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7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8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9.xml" ContentType="application/vnd.openxmlformats-officedocument.drawingml.chart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charts/chart10.xml" ContentType="application/vnd.openxmlformats-officedocument.drawingml.chart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charts/chart12.xml" ContentType="application/vnd.openxmlformats-officedocument.drawingml.chart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charts/chart13.xml" ContentType="application/vnd.openxmlformats-officedocument.drawingml.chart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charts/chart14.xml" ContentType="application/vnd.openxmlformats-officedocument.drawingml.chart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charts/chart15.xml" ContentType="application/vnd.openxmlformats-officedocument.drawingml.chart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charts/chart16.xml" ContentType="application/vnd.openxmlformats-officedocument.drawingml.chart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charts/chart17.xml" ContentType="application/vnd.openxmlformats-officedocument.drawingml.chart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charts/chart18.xml" ContentType="application/vnd.openxmlformats-officedocument.drawingml.chart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charts/chart19.xml" ContentType="application/vnd.openxmlformats-officedocument.drawingml.chart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charts/chart20.xml" ContentType="application/vnd.openxmlformats-officedocument.drawingml.chart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charts/chart21.xml" ContentType="application/vnd.openxmlformats-officedocument.drawingml.chart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charts/chart22.xml" ContentType="application/vnd.openxmlformats-officedocument.drawingml.chart+xml"/>
  <Override PartName="/xl/drawings/drawing21.xml" ContentType="application/vnd.openxmlformats-officedocument.drawing+xml"/>
  <Override PartName="/xl/comments21.xml" ContentType="application/vnd.openxmlformats-officedocument.spreadsheetml.comments+xml"/>
  <Override PartName="/xl/charts/chart23.xml" ContentType="application/vnd.openxmlformats-officedocument.drawingml.chart+xml"/>
  <Override PartName="/xl/drawings/drawing22.xml" ContentType="application/vnd.openxmlformats-officedocument.drawing+xml"/>
  <Override PartName="/xl/comments22.xml" ContentType="application/vnd.openxmlformats-officedocument.spreadsheetml.comments+xml"/>
  <Override PartName="/xl/charts/chart24.xml" ContentType="application/vnd.openxmlformats-officedocument.drawingml.chart+xml"/>
  <Override PartName="/xl/drawings/drawing23.xml" ContentType="application/vnd.openxmlformats-officedocument.drawing+xml"/>
  <Override PartName="/xl/comments23.xml" ContentType="application/vnd.openxmlformats-officedocument.spreadsheetml.comments+xml"/>
  <Override PartName="/xl/charts/chart25.xml" ContentType="application/vnd.openxmlformats-officedocument.drawingml.chart+xml"/>
  <Override PartName="/xl/drawings/drawing24.xml" ContentType="application/vnd.openxmlformats-officedocument.drawing+xml"/>
  <Override PartName="/xl/comments24.xml" ContentType="application/vnd.openxmlformats-officedocument.spreadsheetml.comments+xml"/>
  <Override PartName="/xl/charts/chart26.xml" ContentType="application/vnd.openxmlformats-officedocument.drawingml.chart+xml"/>
  <Override PartName="/xl/drawings/drawing25.xml" ContentType="application/vnd.openxmlformats-officedocument.drawing+xml"/>
  <Override PartName="/xl/comments25.xml" ContentType="application/vnd.openxmlformats-officedocument.spreadsheetml.comments+xml"/>
  <Override PartName="/xl/charts/chart27.xml" ContentType="application/vnd.openxmlformats-officedocument.drawingml.chart+xml"/>
  <Override PartName="/xl/drawings/drawing26.xml" ContentType="application/vnd.openxmlformats-officedocument.drawing+xml"/>
  <Override PartName="/xl/comments26.xml" ContentType="application/vnd.openxmlformats-officedocument.spreadsheetml.comments+xml"/>
  <Override PartName="/xl/charts/chart28.xml" ContentType="application/vnd.openxmlformats-officedocument.drawingml.chart+xml"/>
  <Override PartName="/xl/drawings/drawing27.xml" ContentType="application/vnd.openxmlformats-officedocument.drawing+xml"/>
  <Override PartName="/xl/comments27.xml" ContentType="application/vnd.openxmlformats-officedocument.spreadsheetml.comments+xml"/>
  <Override PartName="/xl/charts/chart29.xml" ContentType="application/vnd.openxmlformats-officedocument.drawingml.chart+xml"/>
  <Override PartName="/xl/drawings/drawing28.xml" ContentType="application/vnd.openxmlformats-officedocument.drawing+xml"/>
  <Override PartName="/xl/comments28.xml" ContentType="application/vnd.openxmlformats-officedocument.spreadsheetml.comments+xml"/>
  <Override PartName="/xl/charts/chart30.xml" ContentType="application/vnd.openxmlformats-officedocument.drawingml.chart+xml"/>
  <Override PartName="/xl/drawings/drawing29.xml" ContentType="application/vnd.openxmlformats-officedocument.drawing+xml"/>
  <Override PartName="/xl/comments29.xml" ContentType="application/vnd.openxmlformats-officedocument.spreadsheetml.comments+xml"/>
  <Override PartName="/xl/charts/chart31.xml" ContentType="application/vnd.openxmlformats-officedocument.drawingml.chart+xml"/>
  <Override PartName="/xl/drawings/drawing30.xml" ContentType="application/vnd.openxmlformats-officedocument.drawing+xml"/>
  <Override PartName="/xl/comments30.xml" ContentType="application/vnd.openxmlformats-officedocument.spreadsheetml.comments+xml"/>
  <Override PartName="/xl/charts/chart32.xml" ContentType="application/vnd.openxmlformats-officedocument.drawingml.chart+xml"/>
  <Override PartName="/xl/drawings/drawing31.xml" ContentType="application/vnd.openxmlformats-officedocument.drawing+xml"/>
  <Override PartName="/xl/comments31.xml" ContentType="application/vnd.openxmlformats-officedocument.spreadsheetml.comments+xml"/>
  <Override PartName="/xl/charts/chart33.xml" ContentType="application/vnd.openxmlformats-officedocument.drawingml.chart+xml"/>
  <Override PartName="/xl/drawings/drawing32.xml" ContentType="application/vnd.openxmlformats-officedocument.drawing+xml"/>
  <Override PartName="/xl/comments32.xml" ContentType="application/vnd.openxmlformats-officedocument.spreadsheetml.comments+xml"/>
  <Override PartName="/xl/charts/chart34.xml" ContentType="application/vnd.openxmlformats-officedocument.drawingml.chart+xml"/>
  <Override PartName="/xl/drawings/drawing33.xml" ContentType="application/vnd.openxmlformats-officedocument.drawing+xml"/>
  <Override PartName="/xl/comments33.xml" ContentType="application/vnd.openxmlformats-officedocument.spreadsheetml.comments+xml"/>
  <Override PartName="/xl/charts/chart35.xml" ContentType="application/vnd.openxmlformats-officedocument.drawingml.chart+xml"/>
  <Override PartName="/xl/drawings/drawing34.xml" ContentType="application/vnd.openxmlformats-officedocument.drawing+xml"/>
  <Override PartName="/xl/comments34.xml" ContentType="application/vnd.openxmlformats-officedocument.spreadsheetml.comments+xml"/>
  <Override PartName="/xl/charts/chart36.xml" ContentType="application/vnd.openxmlformats-officedocument.drawingml.chart+xml"/>
  <Override PartName="/xl/drawings/drawing35.xml" ContentType="application/vnd.openxmlformats-officedocument.drawing+xml"/>
  <Override PartName="/xl/comments35.xml" ContentType="application/vnd.openxmlformats-officedocument.spreadsheetml.comments+xml"/>
  <Override PartName="/xl/charts/chart37.xml" ContentType="application/vnd.openxmlformats-officedocument.drawingml.chart+xml"/>
  <Override PartName="/xl/drawings/drawing36.xml" ContentType="application/vnd.openxmlformats-officedocument.drawing+xml"/>
  <Override PartName="/xl/comments36.xml" ContentType="application/vnd.openxmlformats-officedocument.spreadsheetml.comments+xml"/>
  <Override PartName="/xl/charts/chart38.xml" ContentType="application/vnd.openxmlformats-officedocument.drawingml.chart+xml"/>
  <Override PartName="/xl/drawings/drawing37.xml" ContentType="application/vnd.openxmlformats-officedocument.drawing+xml"/>
  <Override PartName="/xl/comments37.xml" ContentType="application/vnd.openxmlformats-officedocument.spreadsheetml.comments+xml"/>
  <Override PartName="/xl/charts/chart39.xml" ContentType="application/vnd.openxmlformats-officedocument.drawingml.chart+xml"/>
  <Override PartName="/xl/drawings/drawing38.xml" ContentType="application/vnd.openxmlformats-officedocument.drawing+xml"/>
  <Override PartName="/xl/comments38.xml" ContentType="application/vnd.openxmlformats-officedocument.spreadsheetml.comments+xml"/>
  <Override PartName="/xl/charts/chart40.xml" ContentType="application/vnd.openxmlformats-officedocument.drawingml.chart+xml"/>
  <Override PartName="/xl/drawings/drawing39.xml" ContentType="application/vnd.openxmlformats-officedocument.drawing+xml"/>
  <Override PartName="/xl/comments39.xml" ContentType="application/vnd.openxmlformats-officedocument.spreadsheetml.comments+xml"/>
  <Override PartName="/xl/charts/chart41.xml" ContentType="application/vnd.openxmlformats-officedocument.drawingml.chart+xml"/>
  <Override PartName="/xl/drawings/drawing40.xml" ContentType="application/vnd.openxmlformats-officedocument.drawing+xml"/>
  <Override PartName="/xl/comments40.xml" ContentType="application/vnd.openxmlformats-officedocument.spreadsheetml.comments+xml"/>
  <Override PartName="/xl/charts/chart42.xml" ContentType="application/vnd.openxmlformats-officedocument.drawingml.chart+xml"/>
  <Override PartName="/xl/drawings/drawing41.xml" ContentType="application/vnd.openxmlformats-officedocument.drawing+xml"/>
  <Override PartName="/xl/comments41.xml" ContentType="application/vnd.openxmlformats-officedocument.spreadsheetml.comments+xml"/>
  <Override PartName="/xl/charts/chart43.xml" ContentType="application/vnd.openxmlformats-officedocument.drawingml.chart+xml"/>
  <Override PartName="/xl/drawings/drawing42.xml" ContentType="application/vnd.openxmlformats-officedocument.drawing+xml"/>
  <Override PartName="/xl/comments42.xml" ContentType="application/vnd.openxmlformats-officedocument.spreadsheetml.comments+xml"/>
  <Override PartName="/xl/charts/chart44.xml" ContentType="application/vnd.openxmlformats-officedocument.drawingml.chart+xml"/>
  <Override PartName="/xl/drawings/drawing43.xml" ContentType="application/vnd.openxmlformats-officedocument.drawing+xml"/>
  <Override PartName="/xl/comments43.xml" ContentType="application/vnd.openxmlformats-officedocument.spreadsheetml.comments+xml"/>
  <Override PartName="/xl/charts/chart45.xml" ContentType="application/vnd.openxmlformats-officedocument.drawingml.chart+xml"/>
  <Override PartName="/xl/drawings/drawing44.xml" ContentType="application/vnd.openxmlformats-officedocument.drawing+xml"/>
  <Override PartName="/xl/comments44.xml" ContentType="application/vnd.openxmlformats-officedocument.spreadsheetml.comments+xml"/>
  <Override PartName="/xl/charts/chart46.xml" ContentType="application/vnd.openxmlformats-officedocument.drawingml.chart+xml"/>
  <Override PartName="/xl/drawings/drawing45.xml" ContentType="application/vnd.openxmlformats-officedocument.drawing+xml"/>
  <Override PartName="/xl/comments45.xml" ContentType="application/vnd.openxmlformats-officedocument.spreadsheetml.comments+xml"/>
  <Override PartName="/xl/charts/chart47.xml" ContentType="application/vnd.openxmlformats-officedocument.drawingml.chart+xml"/>
  <Override PartName="/xl/drawings/drawing46.xml" ContentType="application/vnd.openxmlformats-officedocument.drawing+xml"/>
  <Override PartName="/xl/comments46.xml" ContentType="application/vnd.openxmlformats-officedocument.spreadsheetml.comments+xml"/>
  <Override PartName="/xl/charts/chart48.xml" ContentType="application/vnd.openxmlformats-officedocument.drawingml.chart+xml"/>
  <Override PartName="/xl/drawings/drawing47.xml" ContentType="application/vnd.openxmlformats-officedocument.drawing+xml"/>
  <Override PartName="/xl/comments47.xml" ContentType="application/vnd.openxmlformats-officedocument.spreadsheetml.comments+xml"/>
  <Override PartName="/xl/charts/chart49.xml" ContentType="application/vnd.openxmlformats-officedocument.drawingml.chart+xml"/>
  <Override PartName="/xl/drawings/drawing48.xml" ContentType="application/vnd.openxmlformats-officedocument.drawing+xml"/>
  <Override PartName="/xl/comments48.xml" ContentType="application/vnd.openxmlformats-officedocument.spreadsheetml.comments+xml"/>
  <Override PartName="/xl/charts/chart50.xml" ContentType="application/vnd.openxmlformats-officedocument.drawingml.chart+xml"/>
  <Override PartName="/xl/drawings/drawing49.xml" ContentType="application/vnd.openxmlformats-officedocument.drawing+xml"/>
  <Override PartName="/xl/comments49.xml" ContentType="application/vnd.openxmlformats-officedocument.spreadsheetml.comments+xml"/>
  <Override PartName="/xl/charts/chart51.xml" ContentType="application/vnd.openxmlformats-officedocument.drawingml.chart+xml"/>
  <Override PartName="/xl/drawings/drawing50.xml" ContentType="application/vnd.openxmlformats-officedocument.drawing+xml"/>
  <Override PartName="/xl/comments50.xml" ContentType="application/vnd.openxmlformats-officedocument.spreadsheetml.comments+xml"/>
  <Override PartName="/xl/charts/chart52.xml" ContentType="application/vnd.openxmlformats-officedocument.drawingml.chart+xml"/>
  <Override PartName="/xl/drawings/drawing51.xml" ContentType="application/vnd.openxmlformats-officedocument.drawing+xml"/>
  <Override PartName="/xl/comments51.xml" ContentType="application/vnd.openxmlformats-officedocument.spreadsheetml.comments+xml"/>
  <Override PartName="/xl/charts/chart53.xml" ContentType="application/vnd.openxmlformats-officedocument.drawingml.chart+xml"/>
  <Override PartName="/xl/drawings/drawing52.xml" ContentType="application/vnd.openxmlformats-officedocument.drawing+xml"/>
  <Override PartName="/xl/comments52.xml" ContentType="application/vnd.openxmlformats-officedocument.spreadsheetml.comments+xml"/>
  <Override PartName="/xl/charts/chart54.xml" ContentType="application/vnd.openxmlformats-officedocument.drawingml.chart+xml"/>
  <Override PartName="/xl/drawings/drawing53.xml" ContentType="application/vnd.openxmlformats-officedocument.drawing+xml"/>
  <Override PartName="/xl/comments53.xml" ContentType="application/vnd.openxmlformats-officedocument.spreadsheetml.comments+xml"/>
  <Override PartName="/xl/charts/chart55.xml" ContentType="application/vnd.openxmlformats-officedocument.drawingml.chart+xml"/>
  <Override PartName="/xl/drawings/drawing54.xml" ContentType="application/vnd.openxmlformats-officedocument.drawing+xml"/>
  <Override PartName="/xl/comments54.xml" ContentType="application/vnd.openxmlformats-officedocument.spreadsheetml.comments+xml"/>
  <Override PartName="/xl/charts/chart56.xml" ContentType="application/vnd.openxmlformats-officedocument.drawingml.chart+xml"/>
  <Override PartName="/xl/drawings/drawing55.xml" ContentType="application/vnd.openxmlformats-officedocument.drawing+xml"/>
  <Override PartName="/xl/comments55.xml" ContentType="application/vnd.openxmlformats-officedocument.spreadsheetml.comments+xml"/>
  <Override PartName="/xl/charts/chart57.xml" ContentType="application/vnd.openxmlformats-officedocument.drawingml.chart+xml"/>
  <Override PartName="/xl/drawings/drawing56.xml" ContentType="application/vnd.openxmlformats-officedocument.drawing+xml"/>
  <Override PartName="/xl/comments56.xml" ContentType="application/vnd.openxmlformats-officedocument.spreadsheetml.comments+xml"/>
  <Override PartName="/xl/charts/chart58.xml" ContentType="application/vnd.openxmlformats-officedocument.drawingml.chart+xml"/>
  <Override PartName="/xl/drawings/drawing57.xml" ContentType="application/vnd.openxmlformats-officedocument.drawing+xml"/>
  <Override PartName="/xl/comments57.xml" ContentType="application/vnd.openxmlformats-officedocument.spreadsheetml.comments+xml"/>
  <Override PartName="/xl/charts/chart59.xml" ContentType="application/vnd.openxmlformats-officedocument.drawingml.chart+xml"/>
  <Override PartName="/xl/drawings/drawing58.xml" ContentType="application/vnd.openxmlformats-officedocument.drawing+xml"/>
  <Override PartName="/xl/comments58.xml" ContentType="application/vnd.openxmlformats-officedocument.spreadsheetml.comments+xml"/>
  <Override PartName="/xl/charts/chart60.xml" ContentType="application/vnd.openxmlformats-officedocument.drawingml.chart+xml"/>
  <Override PartName="/xl/drawings/drawing59.xml" ContentType="application/vnd.openxmlformats-officedocument.drawing+xml"/>
  <Override PartName="/xl/comments59.xml" ContentType="application/vnd.openxmlformats-officedocument.spreadsheetml.comments+xml"/>
  <Override PartName="/xl/charts/chart61.xml" ContentType="application/vnd.openxmlformats-officedocument.drawingml.chart+xml"/>
  <Override PartName="/xl/drawings/drawing60.xml" ContentType="application/vnd.openxmlformats-officedocument.drawing+xml"/>
  <Override PartName="/xl/comments60.xml" ContentType="application/vnd.openxmlformats-officedocument.spreadsheetml.comments+xml"/>
  <Override PartName="/xl/charts/chart62.xml" ContentType="application/vnd.openxmlformats-officedocument.drawingml.chart+xml"/>
  <Override PartName="/xl/drawings/drawing61.xml" ContentType="application/vnd.openxmlformats-officedocument.drawing+xml"/>
  <Override PartName="/xl/comments61.xml" ContentType="application/vnd.openxmlformats-officedocument.spreadsheetml.comments+xml"/>
  <Override PartName="/xl/charts/chart63.xml" ContentType="application/vnd.openxmlformats-officedocument.drawingml.chart+xml"/>
  <Override PartName="/xl/drawings/drawing62.xml" ContentType="application/vnd.openxmlformats-officedocument.drawing+xml"/>
  <Override PartName="/xl/comments62.xml" ContentType="application/vnd.openxmlformats-officedocument.spreadsheetml.comments+xml"/>
  <Override PartName="/xl/charts/chart64.xml" ContentType="application/vnd.openxmlformats-officedocument.drawingml.chart+xml"/>
  <Override PartName="/xl/drawings/drawing63.xml" ContentType="application/vnd.openxmlformats-officedocument.drawing+xml"/>
  <Override PartName="/xl/comments63.xml" ContentType="application/vnd.openxmlformats-officedocument.spreadsheetml.comments+xml"/>
  <Override PartName="/xl/charts/chart65.xml" ContentType="application/vnd.openxmlformats-officedocument.drawingml.chart+xml"/>
  <Override PartName="/xl/drawings/drawing64.xml" ContentType="application/vnd.openxmlformats-officedocument.drawing+xml"/>
  <Override PartName="/xl/comments64.xml" ContentType="application/vnd.openxmlformats-officedocument.spreadsheetml.comments+xml"/>
  <Override PartName="/xl/charts/chart66.xml" ContentType="application/vnd.openxmlformats-officedocument.drawingml.chart+xml"/>
  <Override PartName="/xl/drawings/drawing65.xml" ContentType="application/vnd.openxmlformats-officedocument.drawing+xml"/>
  <Override PartName="/xl/comments65.xml" ContentType="application/vnd.openxmlformats-officedocument.spreadsheetml.comments+xml"/>
  <Override PartName="/xl/charts/chart67.xml" ContentType="application/vnd.openxmlformats-officedocument.drawingml.chart+xml"/>
  <Override PartName="/xl/drawings/drawing66.xml" ContentType="application/vnd.openxmlformats-officedocument.drawing+xml"/>
  <Override PartName="/xl/comments66.xml" ContentType="application/vnd.openxmlformats-officedocument.spreadsheetml.comments+xml"/>
  <Override PartName="/xl/charts/chart68.xml" ContentType="application/vnd.openxmlformats-officedocument.drawingml.chart+xml"/>
  <Override PartName="/xl/drawings/drawing67.xml" ContentType="application/vnd.openxmlformats-officedocument.drawing+xml"/>
  <Override PartName="/xl/comments67.xml" ContentType="application/vnd.openxmlformats-officedocument.spreadsheetml.comments+xml"/>
  <Override PartName="/xl/charts/chart69.xml" ContentType="application/vnd.openxmlformats-officedocument.drawingml.chart+xml"/>
  <Override PartName="/xl/drawings/drawing68.xml" ContentType="application/vnd.openxmlformats-officedocument.drawing+xml"/>
  <Override PartName="/xl/comments68.xml" ContentType="application/vnd.openxmlformats-officedocument.spreadsheetml.comments+xml"/>
  <Override PartName="/xl/charts/chart70.xml" ContentType="application/vnd.openxmlformats-officedocument.drawingml.chart+xml"/>
  <Override PartName="/xl/drawings/drawing69.xml" ContentType="application/vnd.openxmlformats-officedocument.drawing+xml"/>
  <Override PartName="/xl/comments69.xml" ContentType="application/vnd.openxmlformats-officedocument.spreadsheetml.comments+xml"/>
  <Override PartName="/xl/charts/chart71.xml" ContentType="application/vnd.openxmlformats-officedocument.drawingml.chart+xml"/>
  <Override PartName="/xl/drawings/drawing70.xml" ContentType="application/vnd.openxmlformats-officedocument.drawing+xml"/>
  <Override PartName="/xl/comments70.xml" ContentType="application/vnd.openxmlformats-officedocument.spreadsheetml.comments+xml"/>
  <Override PartName="/xl/charts/chart72.xml" ContentType="application/vnd.openxmlformats-officedocument.drawingml.chart+xml"/>
  <Override PartName="/xl/drawings/drawing71.xml" ContentType="application/vnd.openxmlformats-officedocument.drawing+xml"/>
  <Override PartName="/xl/comments71.xml" ContentType="application/vnd.openxmlformats-officedocument.spreadsheetml.comments+xml"/>
  <Override PartName="/xl/charts/chart73.xml" ContentType="application/vnd.openxmlformats-officedocument.drawingml.chart+xml"/>
  <Override PartName="/xl/drawings/drawing72.xml" ContentType="application/vnd.openxmlformats-officedocument.drawing+xml"/>
  <Override PartName="/xl/comments72.xml" ContentType="application/vnd.openxmlformats-officedocument.spreadsheetml.comments+xml"/>
  <Override PartName="/xl/charts/chart7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dhaines\Desktop\"/>
    </mc:Choice>
  </mc:AlternateContent>
  <bookViews>
    <workbookView xWindow="-15" yWindow="105" windowWidth="14400" windowHeight="7020" tabRatio="824" firstSheet="2" activeTab="2"/>
  </bookViews>
  <sheets>
    <sheet name="Histograms" sheetId="79" r:id="rId1"/>
    <sheet name="Summary Sheet" sheetId="62" r:id="rId2"/>
    <sheet name="sQuizzer import" sheetId="94" r:id="rId3"/>
    <sheet name="SUCR0357" sheetId="93" r:id="rId4"/>
    <sheet name="SUCR0336" sheetId="92" r:id="rId5"/>
    <sheet name="SUCR0356" sheetId="91" r:id="rId6"/>
    <sheet name="SUCR0289" sheetId="90" r:id="rId7"/>
    <sheet name="SUCR0326" sheetId="89" r:id="rId8"/>
    <sheet name="SUCR0337" sheetId="88" r:id="rId9"/>
    <sheet name="SUCR0330" sheetId="86" r:id="rId10"/>
    <sheet name="SUCR0321" sheetId="87" r:id="rId11"/>
    <sheet name="SUCR0319" sheetId="78" r:id="rId12"/>
    <sheet name="SUCR0318" sheetId="84" r:id="rId13"/>
    <sheet name="SUCR0317" sheetId="77" r:id="rId14"/>
    <sheet name="SUCR0311" sheetId="82" r:id="rId15"/>
    <sheet name="SUCR0310" sheetId="83" r:id="rId16"/>
    <sheet name="SUCR0309" sheetId="85" r:id="rId17"/>
    <sheet name="SUCR0305" sheetId="80" r:id="rId18"/>
    <sheet name="SUCR0304" sheetId="74" r:id="rId19"/>
    <sheet name="SUCR0301" sheetId="81" r:id="rId20"/>
    <sheet name="SUCR0298" sheetId="75" r:id="rId21"/>
    <sheet name="SUCR0297" sheetId="73" r:id="rId22"/>
    <sheet name="SUCR0295" sheetId="76" r:id="rId23"/>
    <sheet name="SUCR0290" sheetId="72" r:id="rId24"/>
    <sheet name="SUCR0285" sheetId="71" r:id="rId25"/>
    <sheet name="SUCR0284" sheetId="66" r:id="rId26"/>
    <sheet name="SUCR0280" sheetId="70" r:id="rId27"/>
    <sheet name="SUCR0276" sheetId="65" r:id="rId28"/>
    <sheet name="SUCR0275" sheetId="64" r:id="rId29"/>
    <sheet name="SUCR0264" sheetId="56" r:id="rId30"/>
    <sheet name="SUCR0252" sheetId="55" r:id="rId31"/>
    <sheet name="SUCR0247" sheetId="54" r:id="rId32"/>
    <sheet name="SUCR0238" sheetId="53" r:id="rId33"/>
    <sheet name="SUCR0224" sheetId="52" r:id="rId34"/>
    <sheet name="SUCR0221" sheetId="51" r:id="rId35"/>
    <sheet name="SUCR0219" sheetId="50" r:id="rId36"/>
    <sheet name="SUCR0213" sheetId="49" r:id="rId37"/>
    <sheet name="SUCR0212" sheetId="48" r:id="rId38"/>
    <sheet name="SUCR0211" sheetId="47" r:id="rId39"/>
    <sheet name="SUCR0207" sheetId="46" r:id="rId40"/>
    <sheet name="SUCR0204" sheetId="45" r:id="rId41"/>
    <sheet name="SUCR0203" sheetId="44" r:id="rId42"/>
    <sheet name="SUCR0200" sheetId="43" r:id="rId43"/>
    <sheet name="SUCR0199" sheetId="42" r:id="rId44"/>
    <sheet name="SUCR0198" sheetId="41" r:id="rId45"/>
    <sheet name="SUCR0194" sheetId="40" r:id="rId46"/>
    <sheet name="SUCR0186" sheetId="39" r:id="rId47"/>
    <sheet name="SUCR0183" sheetId="69" r:id="rId48"/>
    <sheet name="SUCR0178" sheetId="38" r:id="rId49"/>
    <sheet name="SUCR0167" sheetId="37" r:id="rId50"/>
    <sheet name="SUCR0165" sheetId="36" r:id="rId51"/>
    <sheet name="SUCR0159" sheetId="35" r:id="rId52"/>
    <sheet name="SUCR0153" sheetId="34" r:id="rId53"/>
    <sheet name="SUCR0151" sheetId="33" r:id="rId54"/>
    <sheet name="SUCR0146" sheetId="32" r:id="rId55"/>
    <sheet name="SUCR0144" sheetId="31" r:id="rId56"/>
    <sheet name="SUCR0137" sheetId="30" r:id="rId57"/>
    <sheet name="SUCR0136" sheetId="29" r:id="rId58"/>
    <sheet name="SUCR0135" sheetId="28" r:id="rId59"/>
    <sheet name="SUCR0133" sheetId="27" r:id="rId60"/>
    <sheet name="SUCR0132" sheetId="26" r:id="rId61"/>
    <sheet name="SUCR0131" sheetId="25" r:id="rId62"/>
    <sheet name="SUCR0127" sheetId="24" r:id="rId63"/>
    <sheet name="SUCR0123" sheetId="23" r:id="rId64"/>
    <sheet name="SUCR0118" sheetId="22" r:id="rId65"/>
    <sheet name="SUCR0116" sheetId="21" r:id="rId66"/>
    <sheet name="SUCR0113" sheetId="20" r:id="rId67"/>
    <sheet name="SUCR0111" sheetId="68" r:id="rId68"/>
    <sheet name="SUCR0108" sheetId="19" r:id="rId69"/>
    <sheet name="SUCR0107" sheetId="18" r:id="rId70"/>
    <sheet name="SUCR0106" sheetId="17" r:id="rId71"/>
    <sheet name="SUCR0104" sheetId="16" r:id="rId72"/>
    <sheet name="SUCR102" sheetId="15" r:id="rId73"/>
    <sheet name="SUCRXXXX" sheetId="13" r:id="rId74"/>
  </sheets>
  <calcPr calcId="152511"/>
</workbook>
</file>

<file path=xl/calcChain.xml><?xml version="1.0" encoding="utf-8"?>
<calcChain xmlns="http://schemas.openxmlformats.org/spreadsheetml/2006/main">
  <c r="E50" i="77" l="1"/>
  <c r="K7" i="34" l="1"/>
  <c r="K7" i="48"/>
  <c r="L7" i="93"/>
  <c r="Q71" i="62" l="1"/>
  <c r="E362" i="93"/>
  <c r="D362" i="93"/>
  <c r="C362" i="93"/>
  <c r="E361" i="93"/>
  <c r="D361" i="93"/>
  <c r="C361" i="93"/>
  <c r="E360" i="93"/>
  <c r="D360" i="93"/>
  <c r="C360" i="93"/>
  <c r="E359" i="93"/>
  <c r="D359" i="93"/>
  <c r="C359" i="93"/>
  <c r="E358" i="93"/>
  <c r="D358" i="93"/>
  <c r="C358" i="93"/>
  <c r="E357" i="93"/>
  <c r="D357" i="93"/>
  <c r="C357" i="93"/>
  <c r="E356" i="93"/>
  <c r="D356" i="93"/>
  <c r="C356" i="93"/>
  <c r="E355" i="93"/>
  <c r="D355" i="93"/>
  <c r="C355" i="93"/>
  <c r="E354" i="93"/>
  <c r="D354" i="93"/>
  <c r="C354" i="93"/>
  <c r="E353" i="93"/>
  <c r="D353" i="93"/>
  <c r="C353" i="93"/>
  <c r="E352" i="93"/>
  <c r="D352" i="93"/>
  <c r="C352" i="93"/>
  <c r="E351" i="93"/>
  <c r="D351" i="93"/>
  <c r="C351" i="93"/>
  <c r="E350" i="93"/>
  <c r="D350" i="93"/>
  <c r="C350" i="93"/>
  <c r="E349" i="93"/>
  <c r="D349" i="93"/>
  <c r="C349" i="93"/>
  <c r="E348" i="93"/>
  <c r="D348" i="93"/>
  <c r="C348" i="93"/>
  <c r="E347" i="93"/>
  <c r="D347" i="93"/>
  <c r="C347" i="93"/>
  <c r="E346" i="93"/>
  <c r="D346" i="93"/>
  <c r="C346" i="93"/>
  <c r="E345" i="93"/>
  <c r="D345" i="93"/>
  <c r="C345" i="93"/>
  <c r="E344" i="93"/>
  <c r="D344" i="93"/>
  <c r="C344" i="93"/>
  <c r="E343" i="93"/>
  <c r="D343" i="93"/>
  <c r="C343" i="93"/>
  <c r="E342" i="93"/>
  <c r="D342" i="93"/>
  <c r="C342" i="93"/>
  <c r="E341" i="93"/>
  <c r="D341" i="93"/>
  <c r="C341" i="93"/>
  <c r="E340" i="93"/>
  <c r="D340" i="93"/>
  <c r="C340" i="93"/>
  <c r="E339" i="93"/>
  <c r="D339" i="93"/>
  <c r="C339" i="93"/>
  <c r="E338" i="93"/>
  <c r="D338" i="93"/>
  <c r="C338" i="93"/>
  <c r="E337" i="93"/>
  <c r="D337" i="93"/>
  <c r="C337" i="93"/>
  <c r="E336" i="93"/>
  <c r="D336" i="93"/>
  <c r="C336" i="93"/>
  <c r="E335" i="93"/>
  <c r="D335" i="93"/>
  <c r="C335" i="93"/>
  <c r="E334" i="93"/>
  <c r="D334" i="93"/>
  <c r="C334" i="93"/>
  <c r="E333" i="93"/>
  <c r="D333" i="93"/>
  <c r="C333" i="93"/>
  <c r="E332" i="93"/>
  <c r="D332" i="93"/>
  <c r="C332" i="93"/>
  <c r="E331" i="93"/>
  <c r="D331" i="93"/>
  <c r="C331" i="93"/>
  <c r="E330" i="93"/>
  <c r="D330" i="93"/>
  <c r="C330" i="93"/>
  <c r="E329" i="93"/>
  <c r="D329" i="93"/>
  <c r="C329" i="93"/>
  <c r="E328" i="93"/>
  <c r="D328" i="93"/>
  <c r="C328" i="93"/>
  <c r="E327" i="93"/>
  <c r="D327" i="93"/>
  <c r="C327" i="93"/>
  <c r="E326" i="93"/>
  <c r="D326" i="93"/>
  <c r="C326" i="93"/>
  <c r="E325" i="93"/>
  <c r="D325" i="93"/>
  <c r="C325" i="93"/>
  <c r="E324" i="93"/>
  <c r="D324" i="93"/>
  <c r="C324" i="93"/>
  <c r="E323" i="93"/>
  <c r="D323" i="93"/>
  <c r="C323" i="93"/>
  <c r="E322" i="93"/>
  <c r="D322" i="93"/>
  <c r="C322" i="93"/>
  <c r="E321" i="93"/>
  <c r="D321" i="93"/>
  <c r="C321" i="93"/>
  <c r="E320" i="93"/>
  <c r="D320" i="93"/>
  <c r="C320" i="93"/>
  <c r="E319" i="93"/>
  <c r="D319" i="93"/>
  <c r="C319" i="93"/>
  <c r="E318" i="93"/>
  <c r="D318" i="93"/>
  <c r="C318" i="93"/>
  <c r="E317" i="93"/>
  <c r="D317" i="93"/>
  <c r="C317" i="93"/>
  <c r="E316" i="93"/>
  <c r="D316" i="93"/>
  <c r="C316" i="93"/>
  <c r="E315" i="93"/>
  <c r="D315" i="93"/>
  <c r="C315" i="93"/>
  <c r="E314" i="93"/>
  <c r="D314" i="93"/>
  <c r="C314" i="93"/>
  <c r="E313" i="93"/>
  <c r="D313" i="93"/>
  <c r="C313" i="93"/>
  <c r="E312" i="93"/>
  <c r="D312" i="93"/>
  <c r="C312" i="93"/>
  <c r="E311" i="93"/>
  <c r="D311" i="93"/>
  <c r="C311" i="93"/>
  <c r="E310" i="93"/>
  <c r="D310" i="93"/>
  <c r="C310" i="93"/>
  <c r="E309" i="93"/>
  <c r="D309" i="93"/>
  <c r="C309" i="93"/>
  <c r="E308" i="93"/>
  <c r="D308" i="93"/>
  <c r="C308" i="93"/>
  <c r="E307" i="93"/>
  <c r="D307" i="93"/>
  <c r="C307" i="93"/>
  <c r="E306" i="93"/>
  <c r="D306" i="93"/>
  <c r="C306" i="93"/>
  <c r="E305" i="93"/>
  <c r="D305" i="93"/>
  <c r="C305" i="93"/>
  <c r="E304" i="93"/>
  <c r="D304" i="93"/>
  <c r="C304" i="93"/>
  <c r="E303" i="93"/>
  <c r="D303" i="93"/>
  <c r="C303" i="93"/>
  <c r="E302" i="93"/>
  <c r="D302" i="93"/>
  <c r="C302" i="93"/>
  <c r="E301" i="93"/>
  <c r="D301" i="93"/>
  <c r="C301" i="93"/>
  <c r="E300" i="93"/>
  <c r="D300" i="93"/>
  <c r="C300" i="93"/>
  <c r="E299" i="93"/>
  <c r="D299" i="93"/>
  <c r="C299" i="93"/>
  <c r="E298" i="93"/>
  <c r="D298" i="93"/>
  <c r="C298" i="93"/>
  <c r="E297" i="93"/>
  <c r="D297" i="93"/>
  <c r="C297" i="93"/>
  <c r="E296" i="93"/>
  <c r="D296" i="93"/>
  <c r="C296" i="93"/>
  <c r="E295" i="93"/>
  <c r="D295" i="93"/>
  <c r="C295" i="93"/>
  <c r="E294" i="93"/>
  <c r="D294" i="93"/>
  <c r="C294" i="93"/>
  <c r="E293" i="93"/>
  <c r="D293" i="93"/>
  <c r="C293" i="93"/>
  <c r="E292" i="93"/>
  <c r="D292" i="93"/>
  <c r="C292" i="93"/>
  <c r="E291" i="93"/>
  <c r="D291" i="93"/>
  <c r="C291" i="93"/>
  <c r="E290" i="93"/>
  <c r="D290" i="93"/>
  <c r="C290" i="93"/>
  <c r="E289" i="93"/>
  <c r="D289" i="93"/>
  <c r="C289" i="93"/>
  <c r="E288" i="93"/>
  <c r="D288" i="93"/>
  <c r="C288" i="93"/>
  <c r="E287" i="93"/>
  <c r="D287" i="93"/>
  <c r="C287" i="93"/>
  <c r="E286" i="93"/>
  <c r="D286" i="93"/>
  <c r="C286" i="93"/>
  <c r="E285" i="93"/>
  <c r="D285" i="93"/>
  <c r="C285" i="93"/>
  <c r="E284" i="93"/>
  <c r="D284" i="93"/>
  <c r="C284" i="93"/>
  <c r="E283" i="93"/>
  <c r="D283" i="93"/>
  <c r="C283" i="93"/>
  <c r="E282" i="93"/>
  <c r="D282" i="93"/>
  <c r="C282" i="93"/>
  <c r="E281" i="93"/>
  <c r="D281" i="93"/>
  <c r="C281" i="93"/>
  <c r="E280" i="93"/>
  <c r="D280" i="93"/>
  <c r="C280" i="93"/>
  <c r="E279" i="93"/>
  <c r="D279" i="93"/>
  <c r="C279" i="93"/>
  <c r="E278" i="93"/>
  <c r="D278" i="93"/>
  <c r="C278" i="93"/>
  <c r="E277" i="93"/>
  <c r="D277" i="93"/>
  <c r="C277" i="93"/>
  <c r="E276" i="93"/>
  <c r="D276" i="93"/>
  <c r="C276" i="93"/>
  <c r="E275" i="93"/>
  <c r="D275" i="93"/>
  <c r="C275" i="93"/>
  <c r="E274" i="93"/>
  <c r="D274" i="93"/>
  <c r="C274" i="93"/>
  <c r="E273" i="93"/>
  <c r="D273" i="93"/>
  <c r="C273" i="93"/>
  <c r="E272" i="93"/>
  <c r="D272" i="93"/>
  <c r="C272" i="93"/>
  <c r="E271" i="93"/>
  <c r="D271" i="93"/>
  <c r="C271" i="93"/>
  <c r="E270" i="93"/>
  <c r="D270" i="93"/>
  <c r="C270" i="93"/>
  <c r="E269" i="93"/>
  <c r="D269" i="93"/>
  <c r="C269" i="93"/>
  <c r="E268" i="93"/>
  <c r="D268" i="93"/>
  <c r="C268" i="93"/>
  <c r="E267" i="93"/>
  <c r="D267" i="93"/>
  <c r="C267" i="93"/>
  <c r="E266" i="93"/>
  <c r="D266" i="93"/>
  <c r="C266" i="93"/>
  <c r="E265" i="93"/>
  <c r="D265" i="93"/>
  <c r="C265" i="93"/>
  <c r="E264" i="93"/>
  <c r="D264" i="93"/>
  <c r="C264" i="93"/>
  <c r="E263" i="93"/>
  <c r="D263" i="93"/>
  <c r="C263" i="93"/>
  <c r="E262" i="93"/>
  <c r="D262" i="93"/>
  <c r="C262" i="93"/>
  <c r="E261" i="93"/>
  <c r="D261" i="93"/>
  <c r="C261" i="93"/>
  <c r="E260" i="93"/>
  <c r="D260" i="93"/>
  <c r="C260" i="93"/>
  <c r="E259" i="93"/>
  <c r="D259" i="93"/>
  <c r="C259" i="93"/>
  <c r="E258" i="93"/>
  <c r="D258" i="93"/>
  <c r="C258" i="93"/>
  <c r="E257" i="93"/>
  <c r="D257" i="93"/>
  <c r="C257" i="93"/>
  <c r="E256" i="93"/>
  <c r="D256" i="93"/>
  <c r="C256" i="93"/>
  <c r="E255" i="93"/>
  <c r="D255" i="93"/>
  <c r="C255" i="93"/>
  <c r="E254" i="93"/>
  <c r="D254" i="93"/>
  <c r="C254" i="93"/>
  <c r="E253" i="93"/>
  <c r="D253" i="93"/>
  <c r="C253" i="93"/>
  <c r="E252" i="93"/>
  <c r="D252" i="93"/>
  <c r="C252" i="93"/>
  <c r="E251" i="93"/>
  <c r="D251" i="93"/>
  <c r="C251" i="93"/>
  <c r="E250" i="93"/>
  <c r="D250" i="93"/>
  <c r="C250" i="93"/>
  <c r="E249" i="93"/>
  <c r="D249" i="93"/>
  <c r="C249" i="93"/>
  <c r="E248" i="93"/>
  <c r="D248" i="93"/>
  <c r="C248" i="93"/>
  <c r="E247" i="93"/>
  <c r="D247" i="93"/>
  <c r="C247" i="93"/>
  <c r="E246" i="93"/>
  <c r="D246" i="93"/>
  <c r="C246" i="93"/>
  <c r="E245" i="93"/>
  <c r="D245" i="93"/>
  <c r="C245" i="93"/>
  <c r="E244" i="93"/>
  <c r="D244" i="93"/>
  <c r="C244" i="93"/>
  <c r="E243" i="93"/>
  <c r="D243" i="93"/>
  <c r="C243" i="93"/>
  <c r="E61" i="93"/>
  <c r="D61" i="93"/>
  <c r="C61" i="93"/>
  <c r="E60" i="93"/>
  <c r="D60" i="93"/>
  <c r="C60" i="93"/>
  <c r="E59" i="93"/>
  <c r="D59" i="93"/>
  <c r="C59" i="93"/>
  <c r="E58" i="93"/>
  <c r="D58" i="93"/>
  <c r="C58" i="93"/>
  <c r="E57" i="93"/>
  <c r="D57" i="93"/>
  <c r="C57" i="93"/>
  <c r="E56" i="93"/>
  <c r="D56" i="93"/>
  <c r="C56" i="93"/>
  <c r="E55" i="93"/>
  <c r="D55" i="93"/>
  <c r="C55" i="93"/>
  <c r="E54" i="93"/>
  <c r="D54" i="93"/>
  <c r="C54" i="93"/>
  <c r="E53" i="93"/>
  <c r="D53" i="93"/>
  <c r="C53" i="93"/>
  <c r="E52" i="93"/>
  <c r="D52" i="93"/>
  <c r="C52" i="93"/>
  <c r="E51" i="93"/>
  <c r="D51" i="93"/>
  <c r="C51" i="93"/>
  <c r="E50" i="93"/>
  <c r="D50" i="93"/>
  <c r="C50" i="93"/>
  <c r="E49" i="93"/>
  <c r="D49" i="93"/>
  <c r="C49" i="93"/>
  <c r="E48" i="93"/>
  <c r="D48" i="93"/>
  <c r="C48" i="93"/>
  <c r="E47" i="93"/>
  <c r="D47" i="93"/>
  <c r="C47" i="93"/>
  <c r="E46" i="93"/>
  <c r="D46" i="93"/>
  <c r="C46" i="93"/>
  <c r="E45" i="93"/>
  <c r="D45" i="93"/>
  <c r="C45" i="93"/>
  <c r="E44" i="93"/>
  <c r="D44" i="93"/>
  <c r="C44" i="93"/>
  <c r="E43" i="93"/>
  <c r="D43" i="93"/>
  <c r="C43" i="93"/>
  <c r="E42" i="93"/>
  <c r="D42" i="93"/>
  <c r="C42" i="93"/>
  <c r="E41" i="93"/>
  <c r="D41" i="93"/>
  <c r="C41" i="93"/>
  <c r="E40" i="93"/>
  <c r="D40" i="93"/>
  <c r="C40" i="93"/>
  <c r="E39" i="93"/>
  <c r="D39" i="93"/>
  <c r="C39" i="93"/>
  <c r="E38" i="93"/>
  <c r="D38" i="93"/>
  <c r="C38" i="93"/>
  <c r="E37" i="93"/>
  <c r="D37" i="93"/>
  <c r="C37" i="93"/>
  <c r="E36" i="93"/>
  <c r="D36" i="93"/>
  <c r="C36" i="93"/>
  <c r="E35" i="93"/>
  <c r="D35" i="93"/>
  <c r="C35" i="93"/>
  <c r="E34" i="93"/>
  <c r="D34" i="93"/>
  <c r="C34" i="93"/>
  <c r="E33" i="93"/>
  <c r="D33" i="93"/>
  <c r="C33" i="93"/>
  <c r="K32" i="93"/>
  <c r="E32" i="93"/>
  <c r="D32" i="93"/>
  <c r="C32" i="93"/>
  <c r="K31" i="93"/>
  <c r="E31" i="93"/>
  <c r="D31" i="93"/>
  <c r="C31" i="93"/>
  <c r="E30" i="93"/>
  <c r="D30" i="93"/>
  <c r="C30" i="93"/>
  <c r="E29" i="93"/>
  <c r="D29" i="93"/>
  <c r="C29" i="93"/>
  <c r="E28" i="93"/>
  <c r="D28" i="93"/>
  <c r="C28" i="93"/>
  <c r="E27" i="93"/>
  <c r="D27" i="93"/>
  <c r="C27" i="93"/>
  <c r="K26" i="93"/>
  <c r="K27" i="93" s="1"/>
  <c r="R71" i="62" s="1"/>
  <c r="E26" i="93"/>
  <c r="D26" i="93"/>
  <c r="C26" i="93"/>
  <c r="E25" i="93"/>
  <c r="D25" i="93"/>
  <c r="C25" i="93"/>
  <c r="K24" i="93"/>
  <c r="E24" i="93"/>
  <c r="D24" i="93"/>
  <c r="C24" i="93"/>
  <c r="K23" i="93"/>
  <c r="E23" i="93"/>
  <c r="D23" i="93"/>
  <c r="C23" i="93"/>
  <c r="E22" i="93"/>
  <c r="D22" i="93"/>
  <c r="C22" i="93"/>
  <c r="E21" i="93"/>
  <c r="D21" i="93"/>
  <c r="C21" i="93"/>
  <c r="Q20" i="93"/>
  <c r="P20" i="93"/>
  <c r="E20" i="93"/>
  <c r="D20" i="93"/>
  <c r="C20" i="93"/>
  <c r="Q19" i="93"/>
  <c r="P19" i="93"/>
  <c r="E19" i="93"/>
  <c r="D19" i="93"/>
  <c r="C19" i="93"/>
  <c r="E18" i="93"/>
  <c r="D18" i="93"/>
  <c r="C18" i="93"/>
  <c r="Q17" i="93"/>
  <c r="P17" i="93"/>
  <c r="K17" i="93"/>
  <c r="E17" i="93"/>
  <c r="D17" i="93"/>
  <c r="C17" i="93"/>
  <c r="Q16" i="93"/>
  <c r="P16" i="93"/>
  <c r="E16" i="93"/>
  <c r="D16" i="93"/>
  <c r="C16" i="93"/>
  <c r="E15" i="93"/>
  <c r="D15" i="93"/>
  <c r="C15" i="93"/>
  <c r="Q14" i="93"/>
  <c r="P14" i="93"/>
  <c r="E14" i="93"/>
  <c r="D14" i="93"/>
  <c r="C14" i="93"/>
  <c r="P13" i="93"/>
  <c r="E13" i="93"/>
  <c r="D13" i="93"/>
  <c r="C13" i="93"/>
  <c r="E12" i="93"/>
  <c r="D12" i="93"/>
  <c r="C12" i="93"/>
  <c r="E11" i="93"/>
  <c r="D11" i="93"/>
  <c r="C11" i="93"/>
  <c r="E10" i="93"/>
  <c r="D10" i="93"/>
  <c r="C10" i="93"/>
  <c r="E9" i="93"/>
  <c r="D9" i="93"/>
  <c r="C9" i="93"/>
  <c r="E8" i="93"/>
  <c r="D8" i="93"/>
  <c r="C8" i="93"/>
  <c r="E7" i="93"/>
  <c r="D7" i="93"/>
  <c r="C7" i="93"/>
  <c r="L6" i="93"/>
  <c r="E166" i="93" s="1"/>
  <c r="E6" i="93"/>
  <c r="D6" i="93"/>
  <c r="C6" i="93"/>
  <c r="E5" i="93"/>
  <c r="D5" i="93"/>
  <c r="C5" i="93"/>
  <c r="E4" i="93"/>
  <c r="D4" i="93"/>
  <c r="C4" i="93"/>
  <c r="E3" i="93"/>
  <c r="D3" i="93"/>
  <c r="C3" i="93"/>
  <c r="E2" i="93"/>
  <c r="D2" i="93"/>
  <c r="C2" i="93"/>
  <c r="K19" i="93" l="1"/>
  <c r="P71" i="62" s="1"/>
  <c r="L5" i="93"/>
  <c r="E64" i="93"/>
  <c r="E68" i="93"/>
  <c r="E72" i="93"/>
  <c r="E76" i="93"/>
  <c r="E80" i="93"/>
  <c r="E84" i="93"/>
  <c r="E88" i="93"/>
  <c r="E92" i="93"/>
  <c r="E96" i="93"/>
  <c r="E100" i="93"/>
  <c r="E104" i="93"/>
  <c r="E108" i="93"/>
  <c r="E112" i="93"/>
  <c r="E116" i="93"/>
  <c r="E120" i="93"/>
  <c r="E124" i="93"/>
  <c r="E128" i="93"/>
  <c r="E135" i="93"/>
  <c r="E142" i="93"/>
  <c r="E144" i="93"/>
  <c r="E151" i="93"/>
  <c r="E158" i="93"/>
  <c r="E160" i="93"/>
  <c r="E63" i="93"/>
  <c r="E67" i="93"/>
  <c r="E71" i="93"/>
  <c r="E75" i="93"/>
  <c r="E79" i="93"/>
  <c r="E83" i="93"/>
  <c r="E87" i="93"/>
  <c r="E91" i="93"/>
  <c r="E95" i="93"/>
  <c r="E99" i="93"/>
  <c r="E103" i="93"/>
  <c r="E107" i="93"/>
  <c r="E111" i="93"/>
  <c r="E115" i="93"/>
  <c r="E119" i="93"/>
  <c r="E123" i="93"/>
  <c r="E127" i="93"/>
  <c r="E130" i="93"/>
  <c r="E132" i="93"/>
  <c r="E139" i="93"/>
  <c r="E146" i="93"/>
  <c r="E148" i="93"/>
  <c r="E155" i="93"/>
  <c r="E162" i="93"/>
  <c r="E164" i="93"/>
  <c r="E62" i="93"/>
  <c r="E66" i="93"/>
  <c r="E70" i="93"/>
  <c r="E74" i="93"/>
  <c r="E78" i="93"/>
  <c r="E82" i="93"/>
  <c r="E86" i="93"/>
  <c r="E90" i="93"/>
  <c r="E94" i="93"/>
  <c r="E98" i="93"/>
  <c r="E102" i="93"/>
  <c r="E106" i="93"/>
  <c r="E110" i="93"/>
  <c r="E114" i="93"/>
  <c r="E118" i="93"/>
  <c r="E122" i="93"/>
  <c r="E126" i="93"/>
  <c r="E134" i="93"/>
  <c r="E136" i="93"/>
  <c r="E143" i="93"/>
  <c r="E150" i="93"/>
  <c r="E152" i="93"/>
  <c r="E159" i="93"/>
  <c r="E242" i="93"/>
  <c r="E238" i="93"/>
  <c r="E234" i="93"/>
  <c r="E230" i="93"/>
  <c r="E226" i="93"/>
  <c r="E222" i="93"/>
  <c r="E218" i="93"/>
  <c r="E214" i="93"/>
  <c r="E210" i="93"/>
  <c r="E206" i="93"/>
  <c r="E202" i="93"/>
  <c r="E198" i="93"/>
  <c r="E194" i="93"/>
  <c r="E190" i="93"/>
  <c r="E186" i="93"/>
  <c r="E182" i="93"/>
  <c r="E178" i="93"/>
  <c r="E174" i="93"/>
  <c r="E170" i="93"/>
  <c r="E239" i="93"/>
  <c r="E235" i="93"/>
  <c r="E231" i="93"/>
  <c r="E227" i="93"/>
  <c r="E223" i="93"/>
  <c r="E219" i="93"/>
  <c r="E215" i="93"/>
  <c r="E211" i="93"/>
  <c r="E207" i="93"/>
  <c r="E203" i="93"/>
  <c r="E199" i="93"/>
  <c r="E195" i="93"/>
  <c r="E191" i="93"/>
  <c r="E187" i="93"/>
  <c r="E183" i="93"/>
  <c r="E179" i="93"/>
  <c r="E175" i="93"/>
  <c r="E171" i="93"/>
  <c r="E167" i="93"/>
  <c r="E240" i="93"/>
  <c r="E236" i="93"/>
  <c r="E232" i="93"/>
  <c r="E228" i="93"/>
  <c r="E224" i="93"/>
  <c r="E220" i="93"/>
  <c r="E216" i="93"/>
  <c r="E212" i="93"/>
  <c r="E208" i="93"/>
  <c r="E204" i="93"/>
  <c r="E200" i="93"/>
  <c r="E196" i="93"/>
  <c r="E192" i="93"/>
  <c r="E188" i="93"/>
  <c r="E184" i="93"/>
  <c r="E180" i="93"/>
  <c r="E176" i="93"/>
  <c r="E172" i="93"/>
  <c r="E168" i="93"/>
  <c r="E241" i="93"/>
  <c r="E237" i="93"/>
  <c r="E233" i="93"/>
  <c r="E229" i="93"/>
  <c r="E225" i="93"/>
  <c r="E221" i="93"/>
  <c r="E217" i="93"/>
  <c r="E213" i="93"/>
  <c r="E209" i="93"/>
  <c r="E205" i="93"/>
  <c r="E201" i="93"/>
  <c r="E197" i="93"/>
  <c r="E193" i="93"/>
  <c r="E189" i="93"/>
  <c r="E185" i="93"/>
  <c r="E181" i="93"/>
  <c r="E177" i="93"/>
  <c r="E173" i="93"/>
  <c r="E169" i="93"/>
  <c r="E165" i="93"/>
  <c r="E161" i="93"/>
  <c r="E157" i="93"/>
  <c r="E153" i="93"/>
  <c r="E149" i="93"/>
  <c r="E145" i="93"/>
  <c r="E141" i="93"/>
  <c r="E137" i="93"/>
  <c r="E133" i="93"/>
  <c r="E129" i="93"/>
  <c r="E65" i="93"/>
  <c r="E69" i="93"/>
  <c r="E73" i="93"/>
  <c r="E77" i="93"/>
  <c r="E81" i="93"/>
  <c r="E85" i="93"/>
  <c r="E89" i="93"/>
  <c r="E93" i="93"/>
  <c r="E97" i="93"/>
  <c r="E101" i="93"/>
  <c r="E105" i="93"/>
  <c r="E109" i="93"/>
  <c r="E113" i="93"/>
  <c r="E117" i="93"/>
  <c r="E121" i="93"/>
  <c r="E125" i="93"/>
  <c r="E131" i="93"/>
  <c r="E138" i="93"/>
  <c r="E140" i="93"/>
  <c r="E147" i="93"/>
  <c r="E154" i="93"/>
  <c r="E156" i="93"/>
  <c r="E163" i="93"/>
  <c r="Q70" i="62"/>
  <c r="E362" i="92"/>
  <c r="D362" i="92"/>
  <c r="C362" i="92"/>
  <c r="E361" i="92"/>
  <c r="D361" i="92"/>
  <c r="C361" i="92"/>
  <c r="E360" i="92"/>
  <c r="D360" i="92"/>
  <c r="C360" i="92"/>
  <c r="E359" i="92"/>
  <c r="D359" i="92"/>
  <c r="C359" i="92"/>
  <c r="E358" i="92"/>
  <c r="D358" i="92"/>
  <c r="C358" i="92"/>
  <c r="E357" i="92"/>
  <c r="D357" i="92"/>
  <c r="C357" i="92"/>
  <c r="E356" i="92"/>
  <c r="D356" i="92"/>
  <c r="C356" i="92"/>
  <c r="E355" i="92"/>
  <c r="D355" i="92"/>
  <c r="C355" i="92"/>
  <c r="E354" i="92"/>
  <c r="D354" i="92"/>
  <c r="C354" i="92"/>
  <c r="E353" i="92"/>
  <c r="D353" i="92"/>
  <c r="C353" i="92"/>
  <c r="E352" i="92"/>
  <c r="D352" i="92"/>
  <c r="C352" i="92"/>
  <c r="E351" i="92"/>
  <c r="D351" i="92"/>
  <c r="C351" i="92"/>
  <c r="E350" i="92"/>
  <c r="D350" i="92"/>
  <c r="C350" i="92"/>
  <c r="E349" i="92"/>
  <c r="D349" i="92"/>
  <c r="C349" i="92"/>
  <c r="E348" i="92"/>
  <c r="D348" i="92"/>
  <c r="C348" i="92"/>
  <c r="E347" i="92"/>
  <c r="D347" i="92"/>
  <c r="C347" i="92"/>
  <c r="E346" i="92"/>
  <c r="D346" i="92"/>
  <c r="C346" i="92"/>
  <c r="E345" i="92"/>
  <c r="D345" i="92"/>
  <c r="C345" i="92"/>
  <c r="E344" i="92"/>
  <c r="D344" i="92"/>
  <c r="C344" i="92"/>
  <c r="E343" i="92"/>
  <c r="D343" i="92"/>
  <c r="C343" i="92"/>
  <c r="E342" i="92"/>
  <c r="D342" i="92"/>
  <c r="C342" i="92"/>
  <c r="E341" i="92"/>
  <c r="D341" i="92"/>
  <c r="C341" i="92"/>
  <c r="E340" i="92"/>
  <c r="D340" i="92"/>
  <c r="C340" i="92"/>
  <c r="E339" i="92"/>
  <c r="D339" i="92"/>
  <c r="C339" i="92"/>
  <c r="E338" i="92"/>
  <c r="D338" i="92"/>
  <c r="C338" i="92"/>
  <c r="E337" i="92"/>
  <c r="D337" i="92"/>
  <c r="C337" i="92"/>
  <c r="E336" i="92"/>
  <c r="D336" i="92"/>
  <c r="C336" i="92"/>
  <c r="E335" i="92"/>
  <c r="D335" i="92"/>
  <c r="C335" i="92"/>
  <c r="E334" i="92"/>
  <c r="D334" i="92"/>
  <c r="C334" i="92"/>
  <c r="E333" i="92"/>
  <c r="D333" i="92"/>
  <c r="C333" i="92"/>
  <c r="E332" i="92"/>
  <c r="D332" i="92"/>
  <c r="C332" i="92"/>
  <c r="E331" i="92"/>
  <c r="D331" i="92"/>
  <c r="C331" i="92"/>
  <c r="E330" i="92"/>
  <c r="D330" i="92"/>
  <c r="C330" i="92"/>
  <c r="E329" i="92"/>
  <c r="D329" i="92"/>
  <c r="C329" i="92"/>
  <c r="E328" i="92"/>
  <c r="D328" i="92"/>
  <c r="C328" i="92"/>
  <c r="E327" i="92"/>
  <c r="D327" i="92"/>
  <c r="C327" i="92"/>
  <c r="E326" i="92"/>
  <c r="D326" i="92"/>
  <c r="C326" i="92"/>
  <c r="E325" i="92"/>
  <c r="D325" i="92"/>
  <c r="C325" i="92"/>
  <c r="E324" i="92"/>
  <c r="D324" i="92"/>
  <c r="C324" i="92"/>
  <c r="E323" i="92"/>
  <c r="D323" i="92"/>
  <c r="C323" i="92"/>
  <c r="E322" i="92"/>
  <c r="D322" i="92"/>
  <c r="C322" i="92"/>
  <c r="E321" i="92"/>
  <c r="D321" i="92"/>
  <c r="C321" i="92"/>
  <c r="E320" i="92"/>
  <c r="D320" i="92"/>
  <c r="C320" i="92"/>
  <c r="E319" i="92"/>
  <c r="D319" i="92"/>
  <c r="C319" i="92"/>
  <c r="E318" i="92"/>
  <c r="D318" i="92"/>
  <c r="C318" i="92"/>
  <c r="E317" i="92"/>
  <c r="D317" i="92"/>
  <c r="C317" i="92"/>
  <c r="E316" i="92"/>
  <c r="D316" i="92"/>
  <c r="C316" i="92"/>
  <c r="E315" i="92"/>
  <c r="D315" i="92"/>
  <c r="C315" i="92"/>
  <c r="E314" i="92"/>
  <c r="D314" i="92"/>
  <c r="C314" i="92"/>
  <c r="E313" i="92"/>
  <c r="D313" i="92"/>
  <c r="C313" i="92"/>
  <c r="E312" i="92"/>
  <c r="D312" i="92"/>
  <c r="C312" i="92"/>
  <c r="E311" i="92"/>
  <c r="D311" i="92"/>
  <c r="C311" i="92"/>
  <c r="E310" i="92"/>
  <c r="D310" i="92"/>
  <c r="C310" i="92"/>
  <c r="E309" i="92"/>
  <c r="D309" i="92"/>
  <c r="C309" i="92"/>
  <c r="E308" i="92"/>
  <c r="D308" i="92"/>
  <c r="C308" i="92"/>
  <c r="E307" i="92"/>
  <c r="D307" i="92"/>
  <c r="C307" i="92"/>
  <c r="E306" i="92"/>
  <c r="D306" i="92"/>
  <c r="C306" i="92"/>
  <c r="E305" i="92"/>
  <c r="D305" i="92"/>
  <c r="C305" i="92"/>
  <c r="E304" i="92"/>
  <c r="D304" i="92"/>
  <c r="C304" i="92"/>
  <c r="E303" i="92"/>
  <c r="D303" i="92"/>
  <c r="C303" i="92"/>
  <c r="E302" i="92"/>
  <c r="D302" i="92"/>
  <c r="C302" i="92"/>
  <c r="E301" i="92"/>
  <c r="D301" i="92"/>
  <c r="C301" i="92"/>
  <c r="E300" i="92"/>
  <c r="D300" i="92"/>
  <c r="C300" i="92"/>
  <c r="E299" i="92"/>
  <c r="D299" i="92"/>
  <c r="C299" i="92"/>
  <c r="E298" i="92"/>
  <c r="D298" i="92"/>
  <c r="C298" i="92"/>
  <c r="E297" i="92"/>
  <c r="D297" i="92"/>
  <c r="C297" i="92"/>
  <c r="E296" i="92"/>
  <c r="D296" i="92"/>
  <c r="C296" i="92"/>
  <c r="E295" i="92"/>
  <c r="D295" i="92"/>
  <c r="C295" i="92"/>
  <c r="E294" i="92"/>
  <c r="D294" i="92"/>
  <c r="C294" i="92"/>
  <c r="E293" i="92"/>
  <c r="D293" i="92"/>
  <c r="C293" i="92"/>
  <c r="E292" i="92"/>
  <c r="D292" i="92"/>
  <c r="C292" i="92"/>
  <c r="E291" i="92"/>
  <c r="D291" i="92"/>
  <c r="C291" i="92"/>
  <c r="E290" i="92"/>
  <c r="D290" i="92"/>
  <c r="C290" i="92"/>
  <c r="E289" i="92"/>
  <c r="D289" i="92"/>
  <c r="C289" i="92"/>
  <c r="E288" i="92"/>
  <c r="D288" i="92"/>
  <c r="C288" i="92"/>
  <c r="E287" i="92"/>
  <c r="D287" i="92"/>
  <c r="C287" i="92"/>
  <c r="E286" i="92"/>
  <c r="D286" i="92"/>
  <c r="C286" i="92"/>
  <c r="E285" i="92"/>
  <c r="D285" i="92"/>
  <c r="C285" i="92"/>
  <c r="E284" i="92"/>
  <c r="D284" i="92"/>
  <c r="C284" i="92"/>
  <c r="E283" i="92"/>
  <c r="D283" i="92"/>
  <c r="C283" i="92"/>
  <c r="E282" i="92"/>
  <c r="D282" i="92"/>
  <c r="C282" i="92"/>
  <c r="E281" i="92"/>
  <c r="D281" i="92"/>
  <c r="C281" i="92"/>
  <c r="E280" i="92"/>
  <c r="D280" i="92"/>
  <c r="C280" i="92"/>
  <c r="E279" i="92"/>
  <c r="D279" i="92"/>
  <c r="C279" i="92"/>
  <c r="E278" i="92"/>
  <c r="D278" i="92"/>
  <c r="C278" i="92"/>
  <c r="E277" i="92"/>
  <c r="D277" i="92"/>
  <c r="C277" i="92"/>
  <c r="E276" i="92"/>
  <c r="D276" i="92"/>
  <c r="C276" i="92"/>
  <c r="E275" i="92"/>
  <c r="D275" i="92"/>
  <c r="C275" i="92"/>
  <c r="E274" i="92"/>
  <c r="D274" i="92"/>
  <c r="C274" i="92"/>
  <c r="E273" i="92"/>
  <c r="D273" i="92"/>
  <c r="C273" i="92"/>
  <c r="E272" i="92"/>
  <c r="D272" i="92"/>
  <c r="C272" i="92"/>
  <c r="E271" i="92"/>
  <c r="D271" i="92"/>
  <c r="C271" i="92"/>
  <c r="E270" i="92"/>
  <c r="D270" i="92"/>
  <c r="C270" i="92"/>
  <c r="E269" i="92"/>
  <c r="D269" i="92"/>
  <c r="C269" i="92"/>
  <c r="E268" i="92"/>
  <c r="D268" i="92"/>
  <c r="C268" i="92"/>
  <c r="E267" i="92"/>
  <c r="D267" i="92"/>
  <c r="C267" i="92"/>
  <c r="E266" i="92"/>
  <c r="D266" i="92"/>
  <c r="C266" i="92"/>
  <c r="E265" i="92"/>
  <c r="D265" i="92"/>
  <c r="C265" i="92"/>
  <c r="E264" i="92"/>
  <c r="D264" i="92"/>
  <c r="C264" i="92"/>
  <c r="E263" i="92"/>
  <c r="D263" i="92"/>
  <c r="C263" i="92"/>
  <c r="E262" i="92"/>
  <c r="D262" i="92"/>
  <c r="C262" i="92"/>
  <c r="E261" i="92"/>
  <c r="D261" i="92"/>
  <c r="C261" i="92"/>
  <c r="E260" i="92"/>
  <c r="D260" i="92"/>
  <c r="C260" i="92"/>
  <c r="E259" i="92"/>
  <c r="D259" i="92"/>
  <c r="C259" i="92"/>
  <c r="E258" i="92"/>
  <c r="D258" i="92"/>
  <c r="C258" i="92"/>
  <c r="E257" i="92"/>
  <c r="D257" i="92"/>
  <c r="C257" i="92"/>
  <c r="E256" i="92"/>
  <c r="D256" i="92"/>
  <c r="C256" i="92"/>
  <c r="E255" i="92"/>
  <c r="D255" i="92"/>
  <c r="C255" i="92"/>
  <c r="E254" i="92"/>
  <c r="D254" i="92"/>
  <c r="C254" i="92"/>
  <c r="E253" i="92"/>
  <c r="D253" i="92"/>
  <c r="C253" i="92"/>
  <c r="E252" i="92"/>
  <c r="D252" i="92"/>
  <c r="C252" i="92"/>
  <c r="E251" i="92"/>
  <c r="D251" i="92"/>
  <c r="C251" i="92"/>
  <c r="E250" i="92"/>
  <c r="D250" i="92"/>
  <c r="C250" i="92"/>
  <c r="E249" i="92"/>
  <c r="D249" i="92"/>
  <c r="C249" i="92"/>
  <c r="E248" i="92"/>
  <c r="D248" i="92"/>
  <c r="C248" i="92"/>
  <c r="E247" i="92"/>
  <c r="D247" i="92"/>
  <c r="C247" i="92"/>
  <c r="E246" i="92"/>
  <c r="D246" i="92"/>
  <c r="C246" i="92"/>
  <c r="E245" i="92"/>
  <c r="D245" i="92"/>
  <c r="C245" i="92"/>
  <c r="E244" i="92"/>
  <c r="D244" i="92"/>
  <c r="C244" i="92"/>
  <c r="E243" i="92"/>
  <c r="D243" i="92"/>
  <c r="C243" i="92"/>
  <c r="E61" i="92"/>
  <c r="D61" i="92"/>
  <c r="C61" i="92"/>
  <c r="E60" i="92"/>
  <c r="D60" i="92"/>
  <c r="C60" i="92"/>
  <c r="E59" i="92"/>
  <c r="D59" i="92"/>
  <c r="C59" i="92"/>
  <c r="E58" i="92"/>
  <c r="D58" i="92"/>
  <c r="C58" i="92"/>
  <c r="E57" i="92"/>
  <c r="D57" i="92"/>
  <c r="C57" i="92"/>
  <c r="E56" i="92"/>
  <c r="D56" i="92"/>
  <c r="C56" i="92"/>
  <c r="E55" i="92"/>
  <c r="D55" i="92"/>
  <c r="C55" i="92"/>
  <c r="E54" i="92"/>
  <c r="D54" i="92"/>
  <c r="C54" i="92"/>
  <c r="E53" i="92"/>
  <c r="D53" i="92"/>
  <c r="C53" i="92"/>
  <c r="E52" i="92"/>
  <c r="D52" i="92"/>
  <c r="C52" i="92"/>
  <c r="E51" i="92"/>
  <c r="D51" i="92"/>
  <c r="C51" i="92"/>
  <c r="E50" i="92"/>
  <c r="D50" i="92"/>
  <c r="C50" i="92"/>
  <c r="E49" i="92"/>
  <c r="D49" i="92"/>
  <c r="C49" i="92"/>
  <c r="E48" i="92"/>
  <c r="D48" i="92"/>
  <c r="C48" i="92"/>
  <c r="E47" i="92"/>
  <c r="D47" i="92"/>
  <c r="C47" i="92"/>
  <c r="E46" i="92"/>
  <c r="D46" i="92"/>
  <c r="C46" i="92"/>
  <c r="E45" i="92"/>
  <c r="D45" i="92"/>
  <c r="C45" i="92"/>
  <c r="E44" i="92"/>
  <c r="D44" i="92"/>
  <c r="C44" i="92"/>
  <c r="E43" i="92"/>
  <c r="D43" i="92"/>
  <c r="C43" i="92"/>
  <c r="E42" i="92"/>
  <c r="D42" i="92"/>
  <c r="C42" i="92"/>
  <c r="E41" i="92"/>
  <c r="D41" i="92"/>
  <c r="C41" i="92"/>
  <c r="E40" i="92"/>
  <c r="D40" i="92"/>
  <c r="C40" i="92"/>
  <c r="E39" i="92"/>
  <c r="D39" i="92"/>
  <c r="C39" i="92"/>
  <c r="E38" i="92"/>
  <c r="D38" i="92"/>
  <c r="C38" i="92"/>
  <c r="E37" i="92"/>
  <c r="D37" i="92"/>
  <c r="C37" i="92"/>
  <c r="E36" i="92"/>
  <c r="D36" i="92"/>
  <c r="C36" i="92"/>
  <c r="E35" i="92"/>
  <c r="D35" i="92"/>
  <c r="C35" i="92"/>
  <c r="E34" i="92"/>
  <c r="D34" i="92"/>
  <c r="C34" i="92"/>
  <c r="E33" i="92"/>
  <c r="D33" i="92"/>
  <c r="C33" i="92"/>
  <c r="K32" i="92"/>
  <c r="E32" i="92"/>
  <c r="D32" i="92"/>
  <c r="C32" i="92"/>
  <c r="K31" i="92"/>
  <c r="E31" i="92"/>
  <c r="D31" i="92"/>
  <c r="C31" i="92"/>
  <c r="E30" i="92"/>
  <c r="D30" i="92"/>
  <c r="C30" i="92"/>
  <c r="E29" i="92"/>
  <c r="D29" i="92"/>
  <c r="C29" i="92"/>
  <c r="E28" i="92"/>
  <c r="D28" i="92"/>
  <c r="C28" i="92"/>
  <c r="E27" i="92"/>
  <c r="D27" i="92"/>
  <c r="C27" i="92"/>
  <c r="K26" i="92"/>
  <c r="K27" i="92" s="1"/>
  <c r="R68" i="62" s="1"/>
  <c r="E26" i="92"/>
  <c r="D26" i="92"/>
  <c r="C26" i="92"/>
  <c r="E25" i="92"/>
  <c r="D25" i="92"/>
  <c r="C25" i="92"/>
  <c r="K24" i="92"/>
  <c r="E24" i="92"/>
  <c r="D24" i="92"/>
  <c r="C24" i="92"/>
  <c r="K23" i="92"/>
  <c r="E23" i="92"/>
  <c r="D23" i="92"/>
  <c r="C23" i="92"/>
  <c r="E22" i="92"/>
  <c r="D22" i="92"/>
  <c r="C22" i="92"/>
  <c r="E21" i="92"/>
  <c r="D21" i="92"/>
  <c r="C21" i="92"/>
  <c r="Q20" i="92"/>
  <c r="P20" i="92"/>
  <c r="E20" i="92"/>
  <c r="D20" i="92"/>
  <c r="C20" i="92"/>
  <c r="Q19" i="92"/>
  <c r="P19" i="92"/>
  <c r="E19" i="92"/>
  <c r="D19" i="92"/>
  <c r="C19" i="92"/>
  <c r="E18" i="92"/>
  <c r="D18" i="92"/>
  <c r="C18" i="92"/>
  <c r="Q17" i="92"/>
  <c r="P17" i="92"/>
  <c r="K17" i="92"/>
  <c r="E17" i="92"/>
  <c r="D17" i="92"/>
  <c r="C17" i="92"/>
  <c r="Q16" i="92"/>
  <c r="P16" i="92"/>
  <c r="E16" i="92"/>
  <c r="D16" i="92"/>
  <c r="C16" i="92"/>
  <c r="E15" i="92"/>
  <c r="D15" i="92"/>
  <c r="C15" i="92"/>
  <c r="Q14" i="92"/>
  <c r="P14" i="92"/>
  <c r="E14" i="92"/>
  <c r="D14" i="92"/>
  <c r="C14" i="92"/>
  <c r="P13" i="92"/>
  <c r="E13" i="92"/>
  <c r="D13" i="92"/>
  <c r="C13" i="92"/>
  <c r="E12" i="92"/>
  <c r="D12" i="92"/>
  <c r="C12" i="92"/>
  <c r="E11" i="92"/>
  <c r="D11" i="92"/>
  <c r="C11" i="92"/>
  <c r="E10" i="92"/>
  <c r="D10" i="92"/>
  <c r="C10" i="92"/>
  <c r="E9" i="92"/>
  <c r="D9" i="92"/>
  <c r="C9" i="92"/>
  <c r="E8" i="92"/>
  <c r="D8" i="92"/>
  <c r="C8" i="92"/>
  <c r="L7" i="92"/>
  <c r="E7" i="92"/>
  <c r="D7" i="92"/>
  <c r="C7" i="92"/>
  <c r="L6" i="92"/>
  <c r="E119" i="92" s="1"/>
  <c r="E6" i="92"/>
  <c r="D6" i="92"/>
  <c r="C6" i="92"/>
  <c r="E5" i="92"/>
  <c r="D5" i="92"/>
  <c r="C5" i="92"/>
  <c r="E4" i="92"/>
  <c r="D4" i="92"/>
  <c r="C4" i="92"/>
  <c r="E3" i="92"/>
  <c r="D3" i="92"/>
  <c r="C3" i="92"/>
  <c r="E2" i="92"/>
  <c r="D2" i="92"/>
  <c r="C2" i="92"/>
  <c r="L6" i="91"/>
  <c r="L5" i="91" s="1"/>
  <c r="E362" i="91"/>
  <c r="D362" i="91"/>
  <c r="C362" i="91"/>
  <c r="E361" i="91"/>
  <c r="D361" i="91"/>
  <c r="C361" i="91"/>
  <c r="E360" i="91"/>
  <c r="D360" i="91"/>
  <c r="C360" i="91"/>
  <c r="E359" i="91"/>
  <c r="D359" i="91"/>
  <c r="C359" i="91"/>
  <c r="E358" i="91"/>
  <c r="D358" i="91"/>
  <c r="C358" i="91"/>
  <c r="E357" i="91"/>
  <c r="D357" i="91"/>
  <c r="C357" i="91"/>
  <c r="E356" i="91"/>
  <c r="D356" i="91"/>
  <c r="C356" i="91"/>
  <c r="E355" i="91"/>
  <c r="D355" i="91"/>
  <c r="C355" i="91"/>
  <c r="E354" i="91"/>
  <c r="D354" i="91"/>
  <c r="C354" i="91"/>
  <c r="E353" i="91"/>
  <c r="D353" i="91"/>
  <c r="C353" i="91"/>
  <c r="E352" i="91"/>
  <c r="D352" i="91"/>
  <c r="C352" i="91"/>
  <c r="E351" i="91"/>
  <c r="D351" i="91"/>
  <c r="C351" i="91"/>
  <c r="E350" i="91"/>
  <c r="D350" i="91"/>
  <c r="C350" i="91"/>
  <c r="E349" i="91"/>
  <c r="D349" i="91"/>
  <c r="C349" i="91"/>
  <c r="E348" i="91"/>
  <c r="D348" i="91"/>
  <c r="C348" i="91"/>
  <c r="E347" i="91"/>
  <c r="D347" i="91"/>
  <c r="C347" i="91"/>
  <c r="E346" i="91"/>
  <c r="D346" i="91"/>
  <c r="C346" i="91"/>
  <c r="E345" i="91"/>
  <c r="D345" i="91"/>
  <c r="C345" i="91"/>
  <c r="E344" i="91"/>
  <c r="D344" i="91"/>
  <c r="C344" i="91"/>
  <c r="E343" i="91"/>
  <c r="D343" i="91"/>
  <c r="C343" i="91"/>
  <c r="E342" i="91"/>
  <c r="D342" i="91"/>
  <c r="C342" i="91"/>
  <c r="E341" i="91"/>
  <c r="D341" i="91"/>
  <c r="C341" i="91"/>
  <c r="E340" i="91"/>
  <c r="D340" i="91"/>
  <c r="C340" i="91"/>
  <c r="E339" i="91"/>
  <c r="D339" i="91"/>
  <c r="C339" i="91"/>
  <c r="E338" i="91"/>
  <c r="D338" i="91"/>
  <c r="C338" i="91"/>
  <c r="E337" i="91"/>
  <c r="D337" i="91"/>
  <c r="C337" i="91"/>
  <c r="E336" i="91"/>
  <c r="D336" i="91"/>
  <c r="C336" i="91"/>
  <c r="E335" i="91"/>
  <c r="D335" i="91"/>
  <c r="C335" i="91"/>
  <c r="E334" i="91"/>
  <c r="D334" i="91"/>
  <c r="C334" i="91"/>
  <c r="E333" i="91"/>
  <c r="D333" i="91"/>
  <c r="C333" i="91"/>
  <c r="E332" i="91"/>
  <c r="D332" i="91"/>
  <c r="C332" i="91"/>
  <c r="E331" i="91"/>
  <c r="D331" i="91"/>
  <c r="C331" i="91"/>
  <c r="E330" i="91"/>
  <c r="D330" i="91"/>
  <c r="C330" i="91"/>
  <c r="E329" i="91"/>
  <c r="D329" i="91"/>
  <c r="C329" i="91"/>
  <c r="E328" i="91"/>
  <c r="D328" i="91"/>
  <c r="C328" i="91"/>
  <c r="E327" i="91"/>
  <c r="D327" i="91"/>
  <c r="C327" i="91"/>
  <c r="E326" i="91"/>
  <c r="D326" i="91"/>
  <c r="C326" i="91"/>
  <c r="E325" i="91"/>
  <c r="D325" i="91"/>
  <c r="C325" i="91"/>
  <c r="E324" i="91"/>
  <c r="D324" i="91"/>
  <c r="C324" i="91"/>
  <c r="E323" i="91"/>
  <c r="D323" i="91"/>
  <c r="C323" i="91"/>
  <c r="E322" i="91"/>
  <c r="D322" i="91"/>
  <c r="C322" i="91"/>
  <c r="E321" i="91"/>
  <c r="D321" i="91"/>
  <c r="C321" i="91"/>
  <c r="E320" i="91"/>
  <c r="D320" i="91"/>
  <c r="C320" i="91"/>
  <c r="E319" i="91"/>
  <c r="D319" i="91"/>
  <c r="C319" i="91"/>
  <c r="E318" i="91"/>
  <c r="D318" i="91"/>
  <c r="C318" i="91"/>
  <c r="E317" i="91"/>
  <c r="D317" i="91"/>
  <c r="C317" i="91"/>
  <c r="E316" i="91"/>
  <c r="D316" i="91"/>
  <c r="C316" i="91"/>
  <c r="E315" i="91"/>
  <c r="D315" i="91"/>
  <c r="C315" i="91"/>
  <c r="E314" i="91"/>
  <c r="D314" i="91"/>
  <c r="C314" i="91"/>
  <c r="E313" i="91"/>
  <c r="D313" i="91"/>
  <c r="C313" i="91"/>
  <c r="E312" i="91"/>
  <c r="D312" i="91"/>
  <c r="C312" i="91"/>
  <c r="E311" i="91"/>
  <c r="D311" i="91"/>
  <c r="C311" i="91"/>
  <c r="E310" i="91"/>
  <c r="D310" i="91"/>
  <c r="C310" i="91"/>
  <c r="E309" i="91"/>
  <c r="D309" i="91"/>
  <c r="C309" i="91"/>
  <c r="E308" i="91"/>
  <c r="D308" i="91"/>
  <c r="C308" i="91"/>
  <c r="E307" i="91"/>
  <c r="D307" i="91"/>
  <c r="C307" i="91"/>
  <c r="E306" i="91"/>
  <c r="D306" i="91"/>
  <c r="C306" i="91"/>
  <c r="E305" i="91"/>
  <c r="D305" i="91"/>
  <c r="C305" i="91"/>
  <c r="E304" i="91"/>
  <c r="D304" i="91"/>
  <c r="C304" i="91"/>
  <c r="E303" i="91"/>
  <c r="D303" i="91"/>
  <c r="C303" i="91"/>
  <c r="E302" i="91"/>
  <c r="D302" i="91"/>
  <c r="C302" i="91"/>
  <c r="E301" i="91"/>
  <c r="D301" i="91"/>
  <c r="C301" i="91"/>
  <c r="E300" i="91"/>
  <c r="D300" i="91"/>
  <c r="C300" i="91"/>
  <c r="E299" i="91"/>
  <c r="D299" i="91"/>
  <c r="C299" i="91"/>
  <c r="E298" i="91"/>
  <c r="D298" i="91"/>
  <c r="C298" i="91"/>
  <c r="E297" i="91"/>
  <c r="D297" i="91"/>
  <c r="C297" i="91"/>
  <c r="E296" i="91"/>
  <c r="D296" i="91"/>
  <c r="C296" i="91"/>
  <c r="E295" i="91"/>
  <c r="D295" i="91"/>
  <c r="C295" i="91"/>
  <c r="E294" i="91"/>
  <c r="D294" i="91"/>
  <c r="C294" i="91"/>
  <c r="E293" i="91"/>
  <c r="D293" i="91"/>
  <c r="C293" i="91"/>
  <c r="E292" i="91"/>
  <c r="D292" i="91"/>
  <c r="C292" i="91"/>
  <c r="E291" i="91"/>
  <c r="D291" i="91"/>
  <c r="C291" i="91"/>
  <c r="E290" i="91"/>
  <c r="D290" i="91"/>
  <c r="C290" i="91"/>
  <c r="E289" i="91"/>
  <c r="D289" i="91"/>
  <c r="C289" i="91"/>
  <c r="E288" i="91"/>
  <c r="D288" i="91"/>
  <c r="C288" i="91"/>
  <c r="E287" i="91"/>
  <c r="D287" i="91"/>
  <c r="C287" i="91"/>
  <c r="E286" i="91"/>
  <c r="D286" i="91"/>
  <c r="C286" i="91"/>
  <c r="E285" i="91"/>
  <c r="D285" i="91"/>
  <c r="C285" i="91"/>
  <c r="E284" i="91"/>
  <c r="D284" i="91"/>
  <c r="C284" i="91"/>
  <c r="E283" i="91"/>
  <c r="D283" i="91"/>
  <c r="C283" i="91"/>
  <c r="E282" i="91"/>
  <c r="D282" i="91"/>
  <c r="C282" i="91"/>
  <c r="E281" i="91"/>
  <c r="D281" i="91"/>
  <c r="C281" i="91"/>
  <c r="E280" i="91"/>
  <c r="D280" i="91"/>
  <c r="C280" i="91"/>
  <c r="E279" i="91"/>
  <c r="D279" i="91"/>
  <c r="C279" i="91"/>
  <c r="E278" i="91"/>
  <c r="D278" i="91"/>
  <c r="C278" i="91"/>
  <c r="E277" i="91"/>
  <c r="D277" i="91"/>
  <c r="C277" i="91"/>
  <c r="E276" i="91"/>
  <c r="D276" i="91"/>
  <c r="C276" i="91"/>
  <c r="E275" i="91"/>
  <c r="D275" i="91"/>
  <c r="C275" i="91"/>
  <c r="E274" i="91"/>
  <c r="D274" i="91"/>
  <c r="C274" i="91"/>
  <c r="E273" i="91"/>
  <c r="D273" i="91"/>
  <c r="C273" i="91"/>
  <c r="E272" i="91"/>
  <c r="D272" i="91"/>
  <c r="C272" i="91"/>
  <c r="E271" i="91"/>
  <c r="D271" i="91"/>
  <c r="C271" i="91"/>
  <c r="E270" i="91"/>
  <c r="D270" i="91"/>
  <c r="C270" i="91"/>
  <c r="E269" i="91"/>
  <c r="D269" i="91"/>
  <c r="C269" i="91"/>
  <c r="E268" i="91"/>
  <c r="D268" i="91"/>
  <c r="C268" i="91"/>
  <c r="E267" i="91"/>
  <c r="D267" i="91"/>
  <c r="C267" i="91"/>
  <c r="E266" i="91"/>
  <c r="D266" i="91"/>
  <c r="C266" i="91"/>
  <c r="E265" i="91"/>
  <c r="D265" i="91"/>
  <c r="C265" i="91"/>
  <c r="E264" i="91"/>
  <c r="D264" i="91"/>
  <c r="C264" i="91"/>
  <c r="E263" i="91"/>
  <c r="D263" i="91"/>
  <c r="C263" i="91"/>
  <c r="E262" i="91"/>
  <c r="D262" i="91"/>
  <c r="C262" i="91"/>
  <c r="E261" i="91"/>
  <c r="D261" i="91"/>
  <c r="C261" i="91"/>
  <c r="E260" i="91"/>
  <c r="D260" i="91"/>
  <c r="C260" i="91"/>
  <c r="E259" i="91"/>
  <c r="D259" i="91"/>
  <c r="C259" i="91"/>
  <c r="E258" i="91"/>
  <c r="D258" i="91"/>
  <c r="C258" i="91"/>
  <c r="E257" i="91"/>
  <c r="D257" i="91"/>
  <c r="C257" i="91"/>
  <c r="E256" i="91"/>
  <c r="D256" i="91"/>
  <c r="C256" i="91"/>
  <c r="E255" i="91"/>
  <c r="D255" i="91"/>
  <c r="C255" i="91"/>
  <c r="E254" i="91"/>
  <c r="D254" i="91"/>
  <c r="C254" i="91"/>
  <c r="E253" i="91"/>
  <c r="D253" i="91"/>
  <c r="C253" i="91"/>
  <c r="E252" i="91"/>
  <c r="D252" i="91"/>
  <c r="C252" i="91"/>
  <c r="E251" i="91"/>
  <c r="D251" i="91"/>
  <c r="C251" i="91"/>
  <c r="E250" i="91"/>
  <c r="D250" i="91"/>
  <c r="C250" i="91"/>
  <c r="E249" i="91"/>
  <c r="D249" i="91"/>
  <c r="C249" i="91"/>
  <c r="E248" i="91"/>
  <c r="D248" i="91"/>
  <c r="C248" i="91"/>
  <c r="E247" i="91"/>
  <c r="D247" i="91"/>
  <c r="C247" i="91"/>
  <c r="E246" i="91"/>
  <c r="D246" i="91"/>
  <c r="C246" i="91"/>
  <c r="E245" i="91"/>
  <c r="D245" i="91"/>
  <c r="C245" i="91"/>
  <c r="E244" i="91"/>
  <c r="D244" i="91"/>
  <c r="C244" i="91"/>
  <c r="E243" i="91"/>
  <c r="D243" i="91"/>
  <c r="C243" i="91"/>
  <c r="E61" i="91"/>
  <c r="D61" i="91"/>
  <c r="C61" i="91"/>
  <c r="E60" i="91"/>
  <c r="D60" i="91"/>
  <c r="C60" i="91"/>
  <c r="E59" i="91"/>
  <c r="D59" i="91"/>
  <c r="C59" i="91"/>
  <c r="E58" i="91"/>
  <c r="D58" i="91"/>
  <c r="C58" i="91"/>
  <c r="E57" i="91"/>
  <c r="D57" i="91"/>
  <c r="C57" i="91"/>
  <c r="E56" i="91"/>
  <c r="D56" i="91"/>
  <c r="C56" i="91"/>
  <c r="E55" i="91"/>
  <c r="D55" i="91"/>
  <c r="C55" i="91"/>
  <c r="E54" i="91"/>
  <c r="D54" i="91"/>
  <c r="C54" i="91"/>
  <c r="E53" i="91"/>
  <c r="D53" i="91"/>
  <c r="C53" i="91"/>
  <c r="E52" i="91"/>
  <c r="D52" i="91"/>
  <c r="C52" i="91"/>
  <c r="E51" i="91"/>
  <c r="D51" i="91"/>
  <c r="C51" i="91"/>
  <c r="E50" i="91"/>
  <c r="D50" i="91"/>
  <c r="C50" i="91"/>
  <c r="E49" i="91"/>
  <c r="D49" i="91"/>
  <c r="C49" i="91"/>
  <c r="E48" i="91"/>
  <c r="D48" i="91"/>
  <c r="C48" i="91"/>
  <c r="E47" i="91"/>
  <c r="D47" i="91"/>
  <c r="C47" i="91"/>
  <c r="E46" i="91"/>
  <c r="D46" i="91"/>
  <c r="C46" i="91"/>
  <c r="E45" i="91"/>
  <c r="D45" i="91"/>
  <c r="C45" i="91"/>
  <c r="E44" i="91"/>
  <c r="D44" i="91"/>
  <c r="C44" i="91"/>
  <c r="E43" i="91"/>
  <c r="D43" i="91"/>
  <c r="C43" i="91"/>
  <c r="E42" i="91"/>
  <c r="D42" i="91"/>
  <c r="C42" i="91"/>
  <c r="E41" i="91"/>
  <c r="D41" i="91"/>
  <c r="C41" i="91"/>
  <c r="E40" i="91"/>
  <c r="D40" i="91"/>
  <c r="C40" i="91"/>
  <c r="E39" i="91"/>
  <c r="D39" i="91"/>
  <c r="C39" i="91"/>
  <c r="E38" i="91"/>
  <c r="D38" i="91"/>
  <c r="C38" i="91"/>
  <c r="E37" i="91"/>
  <c r="D37" i="91"/>
  <c r="C37" i="91"/>
  <c r="E36" i="91"/>
  <c r="D36" i="91"/>
  <c r="C36" i="91"/>
  <c r="E35" i="91"/>
  <c r="D35" i="91"/>
  <c r="C35" i="91"/>
  <c r="E34" i="91"/>
  <c r="D34" i="91"/>
  <c r="C34" i="91"/>
  <c r="E33" i="91"/>
  <c r="D33" i="91"/>
  <c r="C33" i="91"/>
  <c r="K32" i="91"/>
  <c r="E32" i="91"/>
  <c r="D32" i="91"/>
  <c r="C32" i="91"/>
  <c r="K31" i="91"/>
  <c r="E31" i="91"/>
  <c r="D31" i="91"/>
  <c r="C31" i="91"/>
  <c r="E30" i="91"/>
  <c r="D30" i="91"/>
  <c r="C30" i="91"/>
  <c r="E29" i="91"/>
  <c r="D29" i="91"/>
  <c r="C29" i="91"/>
  <c r="E28" i="91"/>
  <c r="D28" i="91"/>
  <c r="C28" i="91"/>
  <c r="E27" i="91"/>
  <c r="D27" i="91"/>
  <c r="C27" i="91"/>
  <c r="K26" i="91"/>
  <c r="K27" i="91" s="1"/>
  <c r="R70" i="62" s="1"/>
  <c r="E26" i="91"/>
  <c r="D26" i="91"/>
  <c r="C26" i="91"/>
  <c r="E25" i="91"/>
  <c r="D25" i="91"/>
  <c r="C25" i="91"/>
  <c r="K24" i="91"/>
  <c r="E24" i="91"/>
  <c r="D24" i="91"/>
  <c r="C24" i="91"/>
  <c r="K23" i="91"/>
  <c r="E23" i="91"/>
  <c r="D23" i="91"/>
  <c r="C23" i="91"/>
  <c r="E22" i="91"/>
  <c r="D22" i="91"/>
  <c r="C22" i="91"/>
  <c r="E21" i="91"/>
  <c r="D21" i="91"/>
  <c r="C21" i="91"/>
  <c r="Q20" i="91"/>
  <c r="P20" i="91"/>
  <c r="E20" i="91"/>
  <c r="D20" i="91"/>
  <c r="C20" i="91"/>
  <c r="Q19" i="91"/>
  <c r="P19" i="91"/>
  <c r="E19" i="91"/>
  <c r="D19" i="91"/>
  <c r="C19" i="91"/>
  <c r="E18" i="91"/>
  <c r="D18" i="91"/>
  <c r="C18" i="91"/>
  <c r="Q17" i="91"/>
  <c r="P17" i="91"/>
  <c r="K17" i="91"/>
  <c r="E17" i="91"/>
  <c r="D17" i="91"/>
  <c r="C17" i="91"/>
  <c r="Q16" i="91"/>
  <c r="P16" i="91"/>
  <c r="E16" i="91"/>
  <c r="D16" i="91"/>
  <c r="C16" i="91"/>
  <c r="E15" i="91"/>
  <c r="D15" i="91"/>
  <c r="C15" i="91"/>
  <c r="Q14" i="91"/>
  <c r="P14" i="91"/>
  <c r="E14" i="91"/>
  <c r="D14" i="91"/>
  <c r="C14" i="91"/>
  <c r="P13" i="91"/>
  <c r="E13" i="91"/>
  <c r="D13" i="91"/>
  <c r="C13" i="91"/>
  <c r="E12" i="91"/>
  <c r="D12" i="91"/>
  <c r="C12" i="91"/>
  <c r="E11" i="91"/>
  <c r="D11" i="91"/>
  <c r="C11" i="91"/>
  <c r="E10" i="91"/>
  <c r="D10" i="91"/>
  <c r="C10" i="91"/>
  <c r="E9" i="91"/>
  <c r="D9" i="91"/>
  <c r="C9" i="91"/>
  <c r="E8" i="91"/>
  <c r="D8" i="91"/>
  <c r="C8" i="91"/>
  <c r="L7" i="91"/>
  <c r="E7" i="91"/>
  <c r="D7" i="91"/>
  <c r="C7" i="91"/>
  <c r="E6" i="91"/>
  <c r="D6" i="91"/>
  <c r="C6" i="91"/>
  <c r="E5" i="91"/>
  <c r="D5" i="91"/>
  <c r="C5" i="91"/>
  <c r="E4" i="91"/>
  <c r="D4" i="91"/>
  <c r="C4" i="91"/>
  <c r="E3" i="91"/>
  <c r="D3" i="91"/>
  <c r="C3" i="91"/>
  <c r="E2" i="91"/>
  <c r="D2" i="91"/>
  <c r="C2" i="91"/>
  <c r="Q68" i="62" l="1"/>
  <c r="K30" i="93"/>
  <c r="S71" i="62" s="1"/>
  <c r="C240" i="93"/>
  <c r="D240" i="93" s="1"/>
  <c r="C236" i="93"/>
  <c r="D236" i="93" s="1"/>
  <c r="C232" i="93"/>
  <c r="D232" i="93" s="1"/>
  <c r="C228" i="93"/>
  <c r="D228" i="93" s="1"/>
  <c r="C224" i="93"/>
  <c r="D224" i="93" s="1"/>
  <c r="C220" i="93"/>
  <c r="D220" i="93" s="1"/>
  <c r="C216" i="93"/>
  <c r="D216" i="93" s="1"/>
  <c r="C212" i="93"/>
  <c r="D212" i="93" s="1"/>
  <c r="C208" i="93"/>
  <c r="D208" i="93" s="1"/>
  <c r="C204" i="93"/>
  <c r="D204" i="93" s="1"/>
  <c r="C200" i="93"/>
  <c r="D200" i="93" s="1"/>
  <c r="C196" i="93"/>
  <c r="D196" i="93" s="1"/>
  <c r="C192" i="93"/>
  <c r="D192" i="93" s="1"/>
  <c r="C188" i="93"/>
  <c r="D188" i="93" s="1"/>
  <c r="C184" i="93"/>
  <c r="D184" i="93" s="1"/>
  <c r="C180" i="93"/>
  <c r="D180" i="93" s="1"/>
  <c r="C176" i="93"/>
  <c r="D176" i="93" s="1"/>
  <c r="C172" i="93"/>
  <c r="D172" i="93" s="1"/>
  <c r="C168" i="93"/>
  <c r="D168" i="93" s="1"/>
  <c r="C241" i="93"/>
  <c r="D241" i="93" s="1"/>
  <c r="C237" i="93"/>
  <c r="D237" i="93" s="1"/>
  <c r="C233" i="93"/>
  <c r="D233" i="93" s="1"/>
  <c r="C229" i="93"/>
  <c r="D229" i="93" s="1"/>
  <c r="C225" i="93"/>
  <c r="D225" i="93" s="1"/>
  <c r="C221" i="93"/>
  <c r="D221" i="93" s="1"/>
  <c r="C217" i="93"/>
  <c r="D217" i="93" s="1"/>
  <c r="C213" i="93"/>
  <c r="D213" i="93" s="1"/>
  <c r="C209" i="93"/>
  <c r="D209" i="93" s="1"/>
  <c r="C205" i="93"/>
  <c r="D205" i="93" s="1"/>
  <c r="C201" i="93"/>
  <c r="D201" i="93" s="1"/>
  <c r="C197" i="93"/>
  <c r="D197" i="93" s="1"/>
  <c r="C193" i="93"/>
  <c r="D193" i="93" s="1"/>
  <c r="C189" i="93"/>
  <c r="D189" i="93" s="1"/>
  <c r="C185" i="93"/>
  <c r="D185" i="93" s="1"/>
  <c r="C181" i="93"/>
  <c r="D181" i="93" s="1"/>
  <c r="C177" i="93"/>
  <c r="D177" i="93" s="1"/>
  <c r="C173" i="93"/>
  <c r="D173" i="93" s="1"/>
  <c r="C169" i="93"/>
  <c r="D169" i="93" s="1"/>
  <c r="C242" i="93"/>
  <c r="D242" i="93" s="1"/>
  <c r="C238" i="93"/>
  <c r="D238" i="93" s="1"/>
  <c r="C234" i="93"/>
  <c r="D234" i="93" s="1"/>
  <c r="C230" i="93"/>
  <c r="D230" i="93" s="1"/>
  <c r="C226" i="93"/>
  <c r="D226" i="93" s="1"/>
  <c r="C222" i="93"/>
  <c r="D222" i="93" s="1"/>
  <c r="C218" i="93"/>
  <c r="D218" i="93" s="1"/>
  <c r="C214" i="93"/>
  <c r="D214" i="93" s="1"/>
  <c r="C210" i="93"/>
  <c r="D210" i="93" s="1"/>
  <c r="C206" i="93"/>
  <c r="D206" i="93" s="1"/>
  <c r="C202" i="93"/>
  <c r="D202" i="93" s="1"/>
  <c r="C198" i="93"/>
  <c r="D198" i="93" s="1"/>
  <c r="C194" i="93"/>
  <c r="D194" i="93" s="1"/>
  <c r="C190" i="93"/>
  <c r="D190" i="93" s="1"/>
  <c r="C186" i="93"/>
  <c r="D186" i="93" s="1"/>
  <c r="C182" i="93"/>
  <c r="D182" i="93" s="1"/>
  <c r="C178" i="93"/>
  <c r="D178" i="93" s="1"/>
  <c r="C174" i="93"/>
  <c r="D174" i="93" s="1"/>
  <c r="C170" i="93"/>
  <c r="D170" i="93" s="1"/>
  <c r="C239" i="93"/>
  <c r="D239" i="93" s="1"/>
  <c r="C235" i="93"/>
  <c r="D235" i="93" s="1"/>
  <c r="C231" i="93"/>
  <c r="D231" i="93" s="1"/>
  <c r="C227" i="93"/>
  <c r="D227" i="93" s="1"/>
  <c r="C223" i="93"/>
  <c r="D223" i="93" s="1"/>
  <c r="C219" i="93"/>
  <c r="D219" i="93" s="1"/>
  <c r="C215" i="93"/>
  <c r="D215" i="93" s="1"/>
  <c r="C211" i="93"/>
  <c r="D211" i="93" s="1"/>
  <c r="C207" i="93"/>
  <c r="D207" i="93" s="1"/>
  <c r="C203" i="93"/>
  <c r="D203" i="93" s="1"/>
  <c r="C199" i="93"/>
  <c r="D199" i="93" s="1"/>
  <c r="C195" i="93"/>
  <c r="D195" i="93" s="1"/>
  <c r="C191" i="93"/>
  <c r="D191" i="93" s="1"/>
  <c r="C187" i="93"/>
  <c r="D187" i="93" s="1"/>
  <c r="C183" i="93"/>
  <c r="D183" i="93" s="1"/>
  <c r="C179" i="93"/>
  <c r="D179" i="93" s="1"/>
  <c r="C175" i="93"/>
  <c r="D175" i="93" s="1"/>
  <c r="C171" i="93"/>
  <c r="C167" i="93"/>
  <c r="D167" i="93" s="1"/>
  <c r="C163" i="93"/>
  <c r="D163" i="93" s="1"/>
  <c r="C159" i="93"/>
  <c r="D159" i="93" s="1"/>
  <c r="C155" i="93"/>
  <c r="D155" i="93" s="1"/>
  <c r="C151" i="93"/>
  <c r="D151" i="93" s="1"/>
  <c r="C147" i="93"/>
  <c r="D147" i="93" s="1"/>
  <c r="C143" i="93"/>
  <c r="D143" i="93" s="1"/>
  <c r="C139" i="93"/>
  <c r="D139" i="93" s="1"/>
  <c r="C135" i="93"/>
  <c r="D135" i="93" s="1"/>
  <c r="C131" i="93"/>
  <c r="D131" i="93" s="1"/>
  <c r="C162" i="93"/>
  <c r="D162" i="93" s="1"/>
  <c r="C160" i="93"/>
  <c r="D160" i="93" s="1"/>
  <c r="C153" i="93"/>
  <c r="D153" i="93" s="1"/>
  <c r="C146" i="93"/>
  <c r="D146" i="93" s="1"/>
  <c r="C144" i="93"/>
  <c r="D144" i="93" s="1"/>
  <c r="C137" i="93"/>
  <c r="D137" i="93" s="1"/>
  <c r="C130" i="93"/>
  <c r="D130" i="93" s="1"/>
  <c r="C127" i="93"/>
  <c r="D127" i="93" s="1"/>
  <c r="C123" i="93"/>
  <c r="D123" i="93" s="1"/>
  <c r="C119" i="93"/>
  <c r="D119" i="93" s="1"/>
  <c r="C115" i="93"/>
  <c r="D115" i="93" s="1"/>
  <c r="C111" i="93"/>
  <c r="D111" i="93" s="1"/>
  <c r="C107" i="93"/>
  <c r="D107" i="93" s="1"/>
  <c r="C103" i="93"/>
  <c r="D103" i="93" s="1"/>
  <c r="C99" i="93"/>
  <c r="D99" i="93" s="1"/>
  <c r="C95" i="93"/>
  <c r="D95" i="93" s="1"/>
  <c r="C91" i="93"/>
  <c r="D91" i="93" s="1"/>
  <c r="C87" i="93"/>
  <c r="D87" i="93" s="1"/>
  <c r="C83" i="93"/>
  <c r="D83" i="93" s="1"/>
  <c r="C79" i="93"/>
  <c r="D79" i="93" s="1"/>
  <c r="C75" i="93"/>
  <c r="D75" i="93" s="1"/>
  <c r="C71" i="93"/>
  <c r="D71" i="93" s="1"/>
  <c r="C67" i="93"/>
  <c r="D67" i="93" s="1"/>
  <c r="C63" i="93"/>
  <c r="D63" i="93" s="1"/>
  <c r="C165" i="93"/>
  <c r="D165" i="93" s="1"/>
  <c r="C158" i="93"/>
  <c r="D158" i="93" s="1"/>
  <c r="C156" i="93"/>
  <c r="D156" i="93" s="1"/>
  <c r="C149" i="93"/>
  <c r="D149" i="93" s="1"/>
  <c r="C142" i="93"/>
  <c r="D142" i="93" s="1"/>
  <c r="C140" i="93"/>
  <c r="D140" i="93" s="1"/>
  <c r="C133" i="93"/>
  <c r="D133" i="93" s="1"/>
  <c r="C128" i="93"/>
  <c r="D128" i="93" s="1"/>
  <c r="C124" i="93"/>
  <c r="D124" i="93" s="1"/>
  <c r="C120" i="93"/>
  <c r="D120" i="93" s="1"/>
  <c r="C116" i="93"/>
  <c r="D116" i="93" s="1"/>
  <c r="C112" i="93"/>
  <c r="D112" i="93" s="1"/>
  <c r="C108" i="93"/>
  <c r="D108" i="93" s="1"/>
  <c r="C104" i="93"/>
  <c r="D104" i="93" s="1"/>
  <c r="C100" i="93"/>
  <c r="D100" i="93" s="1"/>
  <c r="C96" i="93"/>
  <c r="D96" i="93" s="1"/>
  <c r="C92" i="93"/>
  <c r="D92" i="93" s="1"/>
  <c r="C88" i="93"/>
  <c r="D88" i="93" s="1"/>
  <c r="C84" i="93"/>
  <c r="D84" i="93" s="1"/>
  <c r="C80" i="93"/>
  <c r="D80" i="93" s="1"/>
  <c r="C76" i="93"/>
  <c r="D76" i="93" s="1"/>
  <c r="C72" i="93"/>
  <c r="C68" i="93"/>
  <c r="D68" i="93" s="1"/>
  <c r="C64" i="93"/>
  <c r="D64" i="93" s="1"/>
  <c r="C161" i="93"/>
  <c r="D161" i="93" s="1"/>
  <c r="C154" i="93"/>
  <c r="D154" i="93" s="1"/>
  <c r="C152" i="93"/>
  <c r="D152" i="93" s="1"/>
  <c r="C145" i="93"/>
  <c r="D145" i="93" s="1"/>
  <c r="C138" i="93"/>
  <c r="D138" i="93" s="1"/>
  <c r="C136" i="93"/>
  <c r="D136" i="93" s="1"/>
  <c r="C129" i="93"/>
  <c r="D129" i="93" s="1"/>
  <c r="C125" i="93"/>
  <c r="D125" i="93" s="1"/>
  <c r="C121" i="93"/>
  <c r="D121" i="93" s="1"/>
  <c r="C117" i="93"/>
  <c r="D117" i="93" s="1"/>
  <c r="C113" i="93"/>
  <c r="D113" i="93" s="1"/>
  <c r="C109" i="93"/>
  <c r="D109" i="93" s="1"/>
  <c r="C105" i="93"/>
  <c r="D105" i="93" s="1"/>
  <c r="C101" i="93"/>
  <c r="D101" i="93" s="1"/>
  <c r="C97" i="93"/>
  <c r="D97" i="93" s="1"/>
  <c r="C93" i="93"/>
  <c r="D93" i="93" s="1"/>
  <c r="C89" i="93"/>
  <c r="D89" i="93" s="1"/>
  <c r="C85" i="93"/>
  <c r="D85" i="93" s="1"/>
  <c r="C81" i="93"/>
  <c r="D81" i="93" s="1"/>
  <c r="C77" i="93"/>
  <c r="D77" i="93" s="1"/>
  <c r="C73" i="93"/>
  <c r="D73" i="93" s="1"/>
  <c r="C69" i="93"/>
  <c r="D69" i="93" s="1"/>
  <c r="C65" i="93"/>
  <c r="D65" i="93" s="1"/>
  <c r="K16" i="93"/>
  <c r="N71" i="62" s="1"/>
  <c r="C166" i="93"/>
  <c r="D166" i="93" s="1"/>
  <c r="C164" i="93"/>
  <c r="D164" i="93" s="1"/>
  <c r="C157" i="93"/>
  <c r="D157" i="93" s="1"/>
  <c r="C150" i="93"/>
  <c r="D150" i="93" s="1"/>
  <c r="C148" i="93"/>
  <c r="D148" i="93" s="1"/>
  <c r="C141" i="93"/>
  <c r="D141" i="93" s="1"/>
  <c r="C134" i="93"/>
  <c r="D134" i="93" s="1"/>
  <c r="C132" i="93"/>
  <c r="D132" i="93" s="1"/>
  <c r="C126" i="93"/>
  <c r="D126" i="93" s="1"/>
  <c r="C122" i="93"/>
  <c r="D122" i="93" s="1"/>
  <c r="C118" i="93"/>
  <c r="D118" i="93" s="1"/>
  <c r="C114" i="93"/>
  <c r="D114" i="93" s="1"/>
  <c r="C110" i="93"/>
  <c r="D110" i="93" s="1"/>
  <c r="C106" i="93"/>
  <c r="D106" i="93" s="1"/>
  <c r="C102" i="93"/>
  <c r="D102" i="93" s="1"/>
  <c r="C98" i="93"/>
  <c r="D98" i="93" s="1"/>
  <c r="C94" i="93"/>
  <c r="D94" i="93" s="1"/>
  <c r="C90" i="93"/>
  <c r="D90" i="93" s="1"/>
  <c r="C86" i="93"/>
  <c r="D86" i="93" s="1"/>
  <c r="C82" i="93"/>
  <c r="D82" i="93" s="1"/>
  <c r="C78" i="93"/>
  <c r="D78" i="93" s="1"/>
  <c r="C74" i="93"/>
  <c r="D74" i="93" s="1"/>
  <c r="C70" i="93"/>
  <c r="D70" i="93" s="1"/>
  <c r="C66" i="93"/>
  <c r="D66" i="93" s="1"/>
  <c r="C62" i="93"/>
  <c r="D62" i="93" s="1"/>
  <c r="K14" i="93"/>
  <c r="E76" i="92"/>
  <c r="L5" i="92"/>
  <c r="C232" i="92" s="1"/>
  <c r="D232" i="92" s="1"/>
  <c r="E67" i="92"/>
  <c r="E78" i="92"/>
  <c r="E92" i="92"/>
  <c r="E62" i="92"/>
  <c r="E83" i="92"/>
  <c r="K19" i="92"/>
  <c r="P68" i="62" s="1"/>
  <c r="E64" i="92"/>
  <c r="E66" i="92"/>
  <c r="E71" i="92"/>
  <c r="E80" i="92"/>
  <c r="E82" i="92"/>
  <c r="E87" i="92"/>
  <c r="E95" i="92"/>
  <c r="E99" i="92"/>
  <c r="E103" i="92"/>
  <c r="E107" i="92"/>
  <c r="E111" i="92"/>
  <c r="E115" i="92"/>
  <c r="E63" i="92"/>
  <c r="E72" i="92"/>
  <c r="E74" i="92"/>
  <c r="E79" i="92"/>
  <c r="E88" i="92"/>
  <c r="E90" i="92"/>
  <c r="E68" i="92"/>
  <c r="E70" i="92"/>
  <c r="E75" i="92"/>
  <c r="E84" i="92"/>
  <c r="E86" i="92"/>
  <c r="E91" i="92"/>
  <c r="E94" i="92"/>
  <c r="E98" i="92"/>
  <c r="E102" i="92"/>
  <c r="E106" i="92"/>
  <c r="E110" i="92"/>
  <c r="E114" i="92"/>
  <c r="E242" i="92"/>
  <c r="E238" i="92"/>
  <c r="E234" i="92"/>
  <c r="E230" i="92"/>
  <c r="E226" i="92"/>
  <c r="E222" i="92"/>
  <c r="E218" i="92"/>
  <c r="E214" i="92"/>
  <c r="E210" i="92"/>
  <c r="E206" i="92"/>
  <c r="E202" i="92"/>
  <c r="E198" i="92"/>
  <c r="E194" i="92"/>
  <c r="E190" i="92"/>
  <c r="E186" i="92"/>
  <c r="E182" i="92"/>
  <c r="E178" i="92"/>
  <c r="E174" i="92"/>
  <c r="E170" i="92"/>
  <c r="E166" i="92"/>
  <c r="E162" i="92"/>
  <c r="E158" i="92"/>
  <c r="E154" i="92"/>
  <c r="E150" i="92"/>
  <c r="E146" i="92"/>
  <c r="E142" i="92"/>
  <c r="E138" i="92"/>
  <c r="E134" i="92"/>
  <c r="E130" i="92"/>
  <c r="E239" i="92"/>
  <c r="E235" i="92"/>
  <c r="E231" i="92"/>
  <c r="E227" i="92"/>
  <c r="E223" i="92"/>
  <c r="E219" i="92"/>
  <c r="E215" i="92"/>
  <c r="E211" i="92"/>
  <c r="E207" i="92"/>
  <c r="E203" i="92"/>
  <c r="E199" i="92"/>
  <c r="E195" i="92"/>
  <c r="E191" i="92"/>
  <c r="E187" i="92"/>
  <c r="E183" i="92"/>
  <c r="E179" i="92"/>
  <c r="E175" i="92"/>
  <c r="E171" i="92"/>
  <c r="E167" i="92"/>
  <c r="E163" i="92"/>
  <c r="E240" i="92"/>
  <c r="E236" i="92"/>
  <c r="E232" i="92"/>
  <c r="E228" i="92"/>
  <c r="E224" i="92"/>
  <c r="E220" i="92"/>
  <c r="E216" i="92"/>
  <c r="E212" i="92"/>
  <c r="E208" i="92"/>
  <c r="E204" i="92"/>
  <c r="E200" i="92"/>
  <c r="E196" i="92"/>
  <c r="E192" i="92"/>
  <c r="E188" i="92"/>
  <c r="E184" i="92"/>
  <c r="E180" i="92"/>
  <c r="E176" i="92"/>
  <c r="E172" i="92"/>
  <c r="E168" i="92"/>
  <c r="E164" i="92"/>
  <c r="E241" i="92"/>
  <c r="E237" i="92"/>
  <c r="E233" i="92"/>
  <c r="E229" i="92"/>
  <c r="E225" i="92"/>
  <c r="E221" i="92"/>
  <c r="E217" i="92"/>
  <c r="E213" i="92"/>
  <c r="E209" i="92"/>
  <c r="E205" i="92"/>
  <c r="E201" i="92"/>
  <c r="E197" i="92"/>
  <c r="E193" i="92"/>
  <c r="E189" i="92"/>
  <c r="E185" i="92"/>
  <c r="E181" i="92"/>
  <c r="E177" i="92"/>
  <c r="E173" i="92"/>
  <c r="E169" i="92"/>
  <c r="E165" i="92"/>
  <c r="E161" i="92"/>
  <c r="E157" i="92"/>
  <c r="E153" i="92"/>
  <c r="E149" i="92"/>
  <c r="E145" i="92"/>
  <c r="E141" i="92"/>
  <c r="E137" i="92"/>
  <c r="E133" i="92"/>
  <c r="E65" i="92"/>
  <c r="E69" i="92"/>
  <c r="E73" i="92"/>
  <c r="E77" i="92"/>
  <c r="E81" i="92"/>
  <c r="E85" i="92"/>
  <c r="E89" i="92"/>
  <c r="E93" i="92"/>
  <c r="E97" i="92"/>
  <c r="E101" i="92"/>
  <c r="E105" i="92"/>
  <c r="E109" i="92"/>
  <c r="E113" i="92"/>
  <c r="E117" i="92"/>
  <c r="E121" i="92"/>
  <c r="E125" i="92"/>
  <c r="E129" i="92"/>
  <c r="E136" i="92"/>
  <c r="E144" i="92"/>
  <c r="E152" i="92"/>
  <c r="E160" i="92"/>
  <c r="E96" i="92"/>
  <c r="E100" i="92"/>
  <c r="E104" i="92"/>
  <c r="E108" i="92"/>
  <c r="E112" i="92"/>
  <c r="E116" i="92"/>
  <c r="E120" i="92"/>
  <c r="E124" i="92"/>
  <c r="E128" i="92"/>
  <c r="E131" i="92"/>
  <c r="E139" i="92"/>
  <c r="E147" i="92"/>
  <c r="E155" i="92"/>
  <c r="E123" i="92"/>
  <c r="E127" i="92"/>
  <c r="E132" i="92"/>
  <c r="E140" i="92"/>
  <c r="E148" i="92"/>
  <c r="E156" i="92"/>
  <c r="E118" i="92"/>
  <c r="E122" i="92"/>
  <c r="E126" i="92"/>
  <c r="E135" i="92"/>
  <c r="E143" i="92"/>
  <c r="E151" i="92"/>
  <c r="E159" i="92"/>
  <c r="K19" i="91"/>
  <c r="P70" i="62" s="1"/>
  <c r="E242" i="91"/>
  <c r="E238" i="91"/>
  <c r="E234" i="91"/>
  <c r="E230" i="91"/>
  <c r="E226" i="91"/>
  <c r="E222" i="91"/>
  <c r="E218" i="91"/>
  <c r="E214" i="91"/>
  <c r="E210" i="91"/>
  <c r="E206" i="91"/>
  <c r="E202" i="91"/>
  <c r="E198" i="91"/>
  <c r="E194" i="91"/>
  <c r="E190" i="91"/>
  <c r="E186" i="91"/>
  <c r="E182" i="91"/>
  <c r="E178" i="91"/>
  <c r="E239" i="91"/>
  <c r="E235" i="91"/>
  <c r="E231" i="91"/>
  <c r="E227" i="91"/>
  <c r="E223" i="91"/>
  <c r="E219" i="91"/>
  <c r="E215" i="91"/>
  <c r="E211" i="91"/>
  <c r="E207" i="91"/>
  <c r="E203" i="91"/>
  <c r="E199" i="91"/>
  <c r="E195" i="91"/>
  <c r="E191" i="91"/>
  <c r="E187" i="91"/>
  <c r="E183" i="91"/>
  <c r="E179" i="91"/>
  <c r="E240" i="91"/>
  <c r="E236" i="91"/>
  <c r="E232" i="91"/>
  <c r="E228" i="91"/>
  <c r="E224" i="91"/>
  <c r="E220" i="91"/>
  <c r="E216" i="91"/>
  <c r="E212" i="91"/>
  <c r="E208" i="91"/>
  <c r="E204" i="91"/>
  <c r="E200" i="91"/>
  <c r="E196" i="91"/>
  <c r="E192" i="91"/>
  <c r="E188" i="91"/>
  <c r="E184" i="91"/>
  <c r="E180" i="91"/>
  <c r="E176" i="91"/>
  <c r="E172" i="91"/>
  <c r="E168" i="91"/>
  <c r="E164" i="91"/>
  <c r="E160" i="91"/>
  <c r="E156" i="91"/>
  <c r="E152" i="91"/>
  <c r="E148" i="91"/>
  <c r="E144" i="91"/>
  <c r="E140" i="91"/>
  <c r="E136" i="91"/>
  <c r="E132" i="91"/>
  <c r="E241" i="91"/>
  <c r="E237" i="91"/>
  <c r="E233" i="91"/>
  <c r="E229" i="91"/>
  <c r="E225" i="91"/>
  <c r="E221" i="91"/>
  <c r="E217" i="91"/>
  <c r="E213" i="91"/>
  <c r="E209" i="91"/>
  <c r="E205" i="91"/>
  <c r="E201" i="91"/>
  <c r="E197" i="91"/>
  <c r="E193" i="91"/>
  <c r="E189" i="91"/>
  <c r="E185" i="91"/>
  <c r="E181" i="91"/>
  <c r="E177" i="91"/>
  <c r="E173" i="91"/>
  <c r="E169" i="91"/>
  <c r="E165" i="91"/>
  <c r="E161" i="91"/>
  <c r="E157" i="91"/>
  <c r="E153" i="91"/>
  <c r="E149" i="91"/>
  <c r="E145" i="91"/>
  <c r="E141" i="91"/>
  <c r="E137" i="91"/>
  <c r="E133" i="91"/>
  <c r="E129" i="91"/>
  <c r="E64" i="91"/>
  <c r="E68" i="91"/>
  <c r="E72" i="91"/>
  <c r="E76" i="91"/>
  <c r="E80" i="91"/>
  <c r="E84" i="91"/>
  <c r="E88" i="91"/>
  <c r="E92" i="91"/>
  <c r="E96" i="91"/>
  <c r="E100" i="91"/>
  <c r="E104" i="91"/>
  <c r="E108" i="91"/>
  <c r="E112" i="91"/>
  <c r="E116" i="91"/>
  <c r="E120" i="91"/>
  <c r="E124" i="91"/>
  <c r="E128" i="91"/>
  <c r="E130" i="91"/>
  <c r="E138" i="91"/>
  <c r="E146" i="91"/>
  <c r="E154" i="91"/>
  <c r="E162" i="91"/>
  <c r="E170" i="91"/>
  <c r="E69" i="91"/>
  <c r="E63" i="91"/>
  <c r="E67" i="91"/>
  <c r="E71" i="91"/>
  <c r="E75" i="91"/>
  <c r="E79" i="91"/>
  <c r="E83" i="91"/>
  <c r="E87" i="91"/>
  <c r="E91" i="91"/>
  <c r="E95" i="91"/>
  <c r="E99" i="91"/>
  <c r="E103" i="91"/>
  <c r="E107" i="91"/>
  <c r="E111" i="91"/>
  <c r="E115" i="91"/>
  <c r="E119" i="91"/>
  <c r="E123" i="91"/>
  <c r="E127" i="91"/>
  <c r="E131" i="91"/>
  <c r="E139" i="91"/>
  <c r="E147" i="91"/>
  <c r="E155" i="91"/>
  <c r="E163" i="91"/>
  <c r="E171" i="91"/>
  <c r="E62" i="91"/>
  <c r="E66" i="91"/>
  <c r="E70" i="91"/>
  <c r="E74" i="91"/>
  <c r="E78" i="91"/>
  <c r="E82" i="91"/>
  <c r="E86" i="91"/>
  <c r="E90" i="91"/>
  <c r="E94" i="91"/>
  <c r="E98" i="91"/>
  <c r="E102" i="91"/>
  <c r="E106" i="91"/>
  <c r="E110" i="91"/>
  <c r="E114" i="91"/>
  <c r="E118" i="91"/>
  <c r="E122" i="91"/>
  <c r="E126" i="91"/>
  <c r="E134" i="91"/>
  <c r="E142" i="91"/>
  <c r="E150" i="91"/>
  <c r="E158" i="91"/>
  <c r="E166" i="91"/>
  <c r="E174" i="91"/>
  <c r="E65" i="91"/>
  <c r="E73" i="91"/>
  <c r="E77" i="91"/>
  <c r="E81" i="91"/>
  <c r="E85" i="91"/>
  <c r="E89" i="91"/>
  <c r="E93" i="91"/>
  <c r="E97" i="91"/>
  <c r="E101" i="91"/>
  <c r="E105" i="91"/>
  <c r="E109" i="91"/>
  <c r="E113" i="91"/>
  <c r="E117" i="91"/>
  <c r="E121" i="91"/>
  <c r="E125" i="91"/>
  <c r="E135" i="91"/>
  <c r="E143" i="91"/>
  <c r="E151" i="91"/>
  <c r="E159" i="91"/>
  <c r="E167" i="91"/>
  <c r="E175" i="91"/>
  <c r="E362" i="90"/>
  <c r="D362" i="90"/>
  <c r="C362" i="90"/>
  <c r="E361" i="90"/>
  <c r="D361" i="90"/>
  <c r="C361" i="90"/>
  <c r="E360" i="90"/>
  <c r="D360" i="90"/>
  <c r="C360" i="90"/>
  <c r="E359" i="90"/>
  <c r="D359" i="90"/>
  <c r="C359" i="90"/>
  <c r="E358" i="90"/>
  <c r="D358" i="90"/>
  <c r="C358" i="90"/>
  <c r="E357" i="90"/>
  <c r="D357" i="90"/>
  <c r="C357" i="90"/>
  <c r="E356" i="90"/>
  <c r="D356" i="90"/>
  <c r="C356" i="90"/>
  <c r="E355" i="90"/>
  <c r="D355" i="90"/>
  <c r="C355" i="90"/>
  <c r="E354" i="90"/>
  <c r="D354" i="90"/>
  <c r="C354" i="90"/>
  <c r="E353" i="90"/>
  <c r="D353" i="90"/>
  <c r="C353" i="90"/>
  <c r="E352" i="90"/>
  <c r="D352" i="90"/>
  <c r="C352" i="90"/>
  <c r="E351" i="90"/>
  <c r="D351" i="90"/>
  <c r="C351" i="90"/>
  <c r="E350" i="90"/>
  <c r="D350" i="90"/>
  <c r="C350" i="90"/>
  <c r="E349" i="90"/>
  <c r="D349" i="90"/>
  <c r="C349" i="90"/>
  <c r="E348" i="90"/>
  <c r="D348" i="90"/>
  <c r="C348" i="90"/>
  <c r="E347" i="90"/>
  <c r="D347" i="90"/>
  <c r="C347" i="90"/>
  <c r="E346" i="90"/>
  <c r="D346" i="90"/>
  <c r="C346" i="90"/>
  <c r="E345" i="90"/>
  <c r="D345" i="90"/>
  <c r="C345" i="90"/>
  <c r="E344" i="90"/>
  <c r="D344" i="90"/>
  <c r="C344" i="90"/>
  <c r="E343" i="90"/>
  <c r="D343" i="90"/>
  <c r="C343" i="90"/>
  <c r="E342" i="90"/>
  <c r="D342" i="90"/>
  <c r="C342" i="90"/>
  <c r="E341" i="90"/>
  <c r="D341" i="90"/>
  <c r="C341" i="90"/>
  <c r="E340" i="90"/>
  <c r="D340" i="90"/>
  <c r="C340" i="90"/>
  <c r="E339" i="90"/>
  <c r="D339" i="90"/>
  <c r="C339" i="90"/>
  <c r="E338" i="90"/>
  <c r="D338" i="90"/>
  <c r="C338" i="90"/>
  <c r="E337" i="90"/>
  <c r="D337" i="90"/>
  <c r="C337" i="90"/>
  <c r="E336" i="90"/>
  <c r="D336" i="90"/>
  <c r="C336" i="90"/>
  <c r="E335" i="90"/>
  <c r="D335" i="90"/>
  <c r="C335" i="90"/>
  <c r="E334" i="90"/>
  <c r="D334" i="90"/>
  <c r="C334" i="90"/>
  <c r="E333" i="90"/>
  <c r="D333" i="90"/>
  <c r="C333" i="90"/>
  <c r="E332" i="90"/>
  <c r="D332" i="90"/>
  <c r="C332" i="90"/>
  <c r="E331" i="90"/>
  <c r="D331" i="90"/>
  <c r="C331" i="90"/>
  <c r="E330" i="90"/>
  <c r="D330" i="90"/>
  <c r="C330" i="90"/>
  <c r="E329" i="90"/>
  <c r="D329" i="90"/>
  <c r="C329" i="90"/>
  <c r="E328" i="90"/>
  <c r="D328" i="90"/>
  <c r="C328" i="90"/>
  <c r="E327" i="90"/>
  <c r="D327" i="90"/>
  <c r="C327" i="90"/>
  <c r="E326" i="90"/>
  <c r="D326" i="90"/>
  <c r="C326" i="90"/>
  <c r="E325" i="90"/>
  <c r="D325" i="90"/>
  <c r="C325" i="90"/>
  <c r="E324" i="90"/>
  <c r="D324" i="90"/>
  <c r="C324" i="90"/>
  <c r="E323" i="90"/>
  <c r="D323" i="90"/>
  <c r="C323" i="90"/>
  <c r="E322" i="90"/>
  <c r="D322" i="90"/>
  <c r="C322" i="90"/>
  <c r="E321" i="90"/>
  <c r="D321" i="90"/>
  <c r="C321" i="90"/>
  <c r="E320" i="90"/>
  <c r="D320" i="90"/>
  <c r="C320" i="90"/>
  <c r="E319" i="90"/>
  <c r="D319" i="90"/>
  <c r="C319" i="90"/>
  <c r="E318" i="90"/>
  <c r="D318" i="90"/>
  <c r="C318" i="90"/>
  <c r="E317" i="90"/>
  <c r="D317" i="90"/>
  <c r="C317" i="90"/>
  <c r="E316" i="90"/>
  <c r="D316" i="90"/>
  <c r="C316" i="90"/>
  <c r="E315" i="90"/>
  <c r="D315" i="90"/>
  <c r="C315" i="90"/>
  <c r="E314" i="90"/>
  <c r="D314" i="90"/>
  <c r="C314" i="90"/>
  <c r="E313" i="90"/>
  <c r="D313" i="90"/>
  <c r="C313" i="90"/>
  <c r="E312" i="90"/>
  <c r="D312" i="90"/>
  <c r="C312" i="90"/>
  <c r="E311" i="90"/>
  <c r="D311" i="90"/>
  <c r="C311" i="90"/>
  <c r="E310" i="90"/>
  <c r="D310" i="90"/>
  <c r="C310" i="90"/>
  <c r="E309" i="90"/>
  <c r="D309" i="90"/>
  <c r="C309" i="90"/>
  <c r="E308" i="90"/>
  <c r="D308" i="90"/>
  <c r="C308" i="90"/>
  <c r="E307" i="90"/>
  <c r="D307" i="90"/>
  <c r="C307" i="90"/>
  <c r="E306" i="90"/>
  <c r="D306" i="90"/>
  <c r="C306" i="90"/>
  <c r="E305" i="90"/>
  <c r="D305" i="90"/>
  <c r="C305" i="90"/>
  <c r="E304" i="90"/>
  <c r="D304" i="90"/>
  <c r="C304" i="90"/>
  <c r="E303" i="90"/>
  <c r="D303" i="90"/>
  <c r="C303" i="90"/>
  <c r="E302" i="90"/>
  <c r="D302" i="90"/>
  <c r="C302" i="90"/>
  <c r="E301" i="90"/>
  <c r="D301" i="90"/>
  <c r="C301" i="90"/>
  <c r="E300" i="90"/>
  <c r="D300" i="90"/>
  <c r="C300" i="90"/>
  <c r="E299" i="90"/>
  <c r="D299" i="90"/>
  <c r="C299" i="90"/>
  <c r="E298" i="90"/>
  <c r="D298" i="90"/>
  <c r="C298" i="90"/>
  <c r="E297" i="90"/>
  <c r="D297" i="90"/>
  <c r="C297" i="90"/>
  <c r="E296" i="90"/>
  <c r="D296" i="90"/>
  <c r="C296" i="90"/>
  <c r="E295" i="90"/>
  <c r="D295" i="90"/>
  <c r="C295" i="90"/>
  <c r="E294" i="90"/>
  <c r="D294" i="90"/>
  <c r="C294" i="90"/>
  <c r="E293" i="90"/>
  <c r="D293" i="90"/>
  <c r="C293" i="90"/>
  <c r="E292" i="90"/>
  <c r="D292" i="90"/>
  <c r="C292" i="90"/>
  <c r="E291" i="90"/>
  <c r="D291" i="90"/>
  <c r="C291" i="90"/>
  <c r="E290" i="90"/>
  <c r="D290" i="90"/>
  <c r="C290" i="90"/>
  <c r="E289" i="90"/>
  <c r="D289" i="90"/>
  <c r="C289" i="90"/>
  <c r="E288" i="90"/>
  <c r="D288" i="90"/>
  <c r="C288" i="90"/>
  <c r="E287" i="90"/>
  <c r="D287" i="90"/>
  <c r="C287" i="90"/>
  <c r="E286" i="90"/>
  <c r="D286" i="90"/>
  <c r="C286" i="90"/>
  <c r="E285" i="90"/>
  <c r="D285" i="90"/>
  <c r="C285" i="90"/>
  <c r="E284" i="90"/>
  <c r="D284" i="90"/>
  <c r="C284" i="90"/>
  <c r="E283" i="90"/>
  <c r="D283" i="90"/>
  <c r="C283" i="90"/>
  <c r="E282" i="90"/>
  <c r="D282" i="90"/>
  <c r="C282" i="90"/>
  <c r="E281" i="90"/>
  <c r="D281" i="90"/>
  <c r="C281" i="90"/>
  <c r="E280" i="90"/>
  <c r="D280" i="90"/>
  <c r="C280" i="90"/>
  <c r="E279" i="90"/>
  <c r="D279" i="90"/>
  <c r="C279" i="90"/>
  <c r="E278" i="90"/>
  <c r="D278" i="90"/>
  <c r="C278" i="90"/>
  <c r="E277" i="90"/>
  <c r="D277" i="90"/>
  <c r="C277" i="90"/>
  <c r="E276" i="90"/>
  <c r="D276" i="90"/>
  <c r="C276" i="90"/>
  <c r="E275" i="90"/>
  <c r="D275" i="90"/>
  <c r="C275" i="90"/>
  <c r="E274" i="90"/>
  <c r="D274" i="90"/>
  <c r="C274" i="90"/>
  <c r="E273" i="90"/>
  <c r="D273" i="90"/>
  <c r="C273" i="90"/>
  <c r="E272" i="90"/>
  <c r="D272" i="90"/>
  <c r="C272" i="90"/>
  <c r="E271" i="90"/>
  <c r="D271" i="90"/>
  <c r="C271" i="90"/>
  <c r="E270" i="90"/>
  <c r="D270" i="90"/>
  <c r="C270" i="90"/>
  <c r="E269" i="90"/>
  <c r="D269" i="90"/>
  <c r="C269" i="90"/>
  <c r="E268" i="90"/>
  <c r="D268" i="90"/>
  <c r="C268" i="90"/>
  <c r="E267" i="90"/>
  <c r="D267" i="90"/>
  <c r="C267" i="90"/>
  <c r="E266" i="90"/>
  <c r="D266" i="90"/>
  <c r="C266" i="90"/>
  <c r="E265" i="90"/>
  <c r="D265" i="90"/>
  <c r="C265" i="90"/>
  <c r="E264" i="90"/>
  <c r="D264" i="90"/>
  <c r="C264" i="90"/>
  <c r="E263" i="90"/>
  <c r="D263" i="90"/>
  <c r="C263" i="90"/>
  <c r="E262" i="90"/>
  <c r="D262" i="90"/>
  <c r="C262" i="90"/>
  <c r="E261" i="90"/>
  <c r="D261" i="90"/>
  <c r="C261" i="90"/>
  <c r="E260" i="90"/>
  <c r="D260" i="90"/>
  <c r="C260" i="90"/>
  <c r="E259" i="90"/>
  <c r="D259" i="90"/>
  <c r="C259" i="90"/>
  <c r="E258" i="90"/>
  <c r="D258" i="90"/>
  <c r="C258" i="90"/>
  <c r="E257" i="90"/>
  <c r="D257" i="90"/>
  <c r="C257" i="90"/>
  <c r="E256" i="90"/>
  <c r="D256" i="90"/>
  <c r="C256" i="90"/>
  <c r="E255" i="90"/>
  <c r="D255" i="90"/>
  <c r="C255" i="90"/>
  <c r="E254" i="90"/>
  <c r="D254" i="90"/>
  <c r="C254" i="90"/>
  <c r="E253" i="90"/>
  <c r="D253" i="90"/>
  <c r="C253" i="90"/>
  <c r="E252" i="90"/>
  <c r="D252" i="90"/>
  <c r="C252" i="90"/>
  <c r="E251" i="90"/>
  <c r="D251" i="90"/>
  <c r="C251" i="90"/>
  <c r="E250" i="90"/>
  <c r="D250" i="90"/>
  <c r="C250" i="90"/>
  <c r="E249" i="90"/>
  <c r="D249" i="90"/>
  <c r="C249" i="90"/>
  <c r="E248" i="90"/>
  <c r="D248" i="90"/>
  <c r="C248" i="90"/>
  <c r="E247" i="90"/>
  <c r="D247" i="90"/>
  <c r="C247" i="90"/>
  <c r="E246" i="90"/>
  <c r="D246" i="90"/>
  <c r="C246" i="90"/>
  <c r="E245" i="90"/>
  <c r="D245" i="90"/>
  <c r="C245" i="90"/>
  <c r="E244" i="90"/>
  <c r="D244" i="90"/>
  <c r="C244" i="90"/>
  <c r="E243" i="90"/>
  <c r="D243" i="90"/>
  <c r="C243" i="90"/>
  <c r="E61" i="90"/>
  <c r="D61" i="90"/>
  <c r="C61" i="90"/>
  <c r="E60" i="90"/>
  <c r="D60" i="90"/>
  <c r="C60" i="90"/>
  <c r="E59" i="90"/>
  <c r="D59" i="90"/>
  <c r="C59" i="90"/>
  <c r="E58" i="90"/>
  <c r="D58" i="90"/>
  <c r="C58" i="90"/>
  <c r="E57" i="90"/>
  <c r="D57" i="90"/>
  <c r="C57" i="90"/>
  <c r="E56" i="90"/>
  <c r="D56" i="90"/>
  <c r="C56" i="90"/>
  <c r="E55" i="90"/>
  <c r="D55" i="90"/>
  <c r="C55" i="90"/>
  <c r="E54" i="90"/>
  <c r="D54" i="90"/>
  <c r="C54" i="90"/>
  <c r="E53" i="90"/>
  <c r="D53" i="90"/>
  <c r="C53" i="90"/>
  <c r="E52" i="90"/>
  <c r="D52" i="90"/>
  <c r="C52" i="90"/>
  <c r="E51" i="90"/>
  <c r="D51" i="90"/>
  <c r="C51" i="90"/>
  <c r="E50" i="90"/>
  <c r="D50" i="90"/>
  <c r="C50" i="90"/>
  <c r="E49" i="90"/>
  <c r="D49" i="90"/>
  <c r="C49" i="90"/>
  <c r="E48" i="90"/>
  <c r="D48" i="90"/>
  <c r="C48" i="90"/>
  <c r="E47" i="90"/>
  <c r="D47" i="90"/>
  <c r="C47" i="90"/>
  <c r="E46" i="90"/>
  <c r="D46" i="90"/>
  <c r="C46" i="90"/>
  <c r="E45" i="90"/>
  <c r="D45" i="90"/>
  <c r="C45" i="90"/>
  <c r="E44" i="90"/>
  <c r="D44" i="90"/>
  <c r="C44" i="90"/>
  <c r="E43" i="90"/>
  <c r="D43" i="90"/>
  <c r="C43" i="90"/>
  <c r="E42" i="90"/>
  <c r="D42" i="90"/>
  <c r="C42" i="90"/>
  <c r="E41" i="90"/>
  <c r="D41" i="90"/>
  <c r="C41" i="90"/>
  <c r="E40" i="90"/>
  <c r="D40" i="90"/>
  <c r="C40" i="90"/>
  <c r="E39" i="90"/>
  <c r="D39" i="90"/>
  <c r="C39" i="90"/>
  <c r="E38" i="90"/>
  <c r="D38" i="90"/>
  <c r="C38" i="90"/>
  <c r="E37" i="90"/>
  <c r="D37" i="90"/>
  <c r="C37" i="90"/>
  <c r="E36" i="90"/>
  <c r="D36" i="90"/>
  <c r="C36" i="90"/>
  <c r="E35" i="90"/>
  <c r="D35" i="90"/>
  <c r="C35" i="90"/>
  <c r="E34" i="90"/>
  <c r="D34" i="90"/>
  <c r="C34" i="90"/>
  <c r="E33" i="90"/>
  <c r="D33" i="90"/>
  <c r="C33" i="90"/>
  <c r="K32" i="90"/>
  <c r="E32" i="90"/>
  <c r="D32" i="90"/>
  <c r="C32" i="90"/>
  <c r="K31" i="90"/>
  <c r="E31" i="90"/>
  <c r="D31" i="90"/>
  <c r="C31" i="90"/>
  <c r="E30" i="90"/>
  <c r="D30" i="90"/>
  <c r="C30" i="90"/>
  <c r="E29" i="90"/>
  <c r="D29" i="90"/>
  <c r="C29" i="90"/>
  <c r="E28" i="90"/>
  <c r="D28" i="90"/>
  <c r="C28" i="90"/>
  <c r="E27" i="90"/>
  <c r="D27" i="90"/>
  <c r="C27" i="90"/>
  <c r="K26" i="90"/>
  <c r="K27" i="90" s="1"/>
  <c r="R51" i="62" s="1"/>
  <c r="E26" i="90"/>
  <c r="D26" i="90"/>
  <c r="C26" i="90"/>
  <c r="E25" i="90"/>
  <c r="D25" i="90"/>
  <c r="C25" i="90"/>
  <c r="K24" i="90"/>
  <c r="E24" i="90"/>
  <c r="D24" i="90"/>
  <c r="C24" i="90"/>
  <c r="K23" i="90"/>
  <c r="E23" i="90"/>
  <c r="D23" i="90"/>
  <c r="C23" i="90"/>
  <c r="E22" i="90"/>
  <c r="D22" i="90"/>
  <c r="C22" i="90"/>
  <c r="E21" i="90"/>
  <c r="D21" i="90"/>
  <c r="C21" i="90"/>
  <c r="Q20" i="90"/>
  <c r="P20" i="90"/>
  <c r="E20" i="90"/>
  <c r="D20" i="90"/>
  <c r="C20" i="90"/>
  <c r="Q19" i="90"/>
  <c r="P19" i="90"/>
  <c r="E19" i="90"/>
  <c r="D19" i="90"/>
  <c r="C19" i="90"/>
  <c r="E18" i="90"/>
  <c r="D18" i="90"/>
  <c r="C18" i="90"/>
  <c r="Q17" i="90"/>
  <c r="P17" i="90"/>
  <c r="K17" i="90"/>
  <c r="E17" i="90"/>
  <c r="D17" i="90"/>
  <c r="C17" i="90"/>
  <c r="Q16" i="90"/>
  <c r="P16" i="90"/>
  <c r="E16" i="90"/>
  <c r="D16" i="90"/>
  <c r="C16" i="90"/>
  <c r="E15" i="90"/>
  <c r="D15" i="90"/>
  <c r="C15" i="90"/>
  <c r="Q14" i="90"/>
  <c r="P14" i="90"/>
  <c r="E14" i="90"/>
  <c r="D14" i="90"/>
  <c r="C14" i="90"/>
  <c r="P13" i="90"/>
  <c r="E13" i="90"/>
  <c r="D13" i="90"/>
  <c r="C13" i="90"/>
  <c r="E12" i="90"/>
  <c r="D12" i="90"/>
  <c r="C12" i="90"/>
  <c r="E11" i="90"/>
  <c r="D11" i="90"/>
  <c r="C11" i="90"/>
  <c r="E10" i="90"/>
  <c r="D10" i="90"/>
  <c r="C10" i="90"/>
  <c r="E9" i="90"/>
  <c r="D9" i="90"/>
  <c r="C9" i="90"/>
  <c r="E8" i="90"/>
  <c r="D8" i="90"/>
  <c r="C8" i="90"/>
  <c r="L7" i="90"/>
  <c r="E7" i="90"/>
  <c r="D7" i="90"/>
  <c r="C7" i="90"/>
  <c r="L6" i="90"/>
  <c r="E122" i="90" s="1"/>
  <c r="E6" i="90"/>
  <c r="D6" i="90"/>
  <c r="C6" i="90"/>
  <c r="E5" i="90"/>
  <c r="D5" i="90"/>
  <c r="C5" i="90"/>
  <c r="E4" i="90"/>
  <c r="D4" i="90"/>
  <c r="C4" i="90"/>
  <c r="E3" i="90"/>
  <c r="D3" i="90"/>
  <c r="C3" i="90"/>
  <c r="E2" i="90"/>
  <c r="D2" i="90"/>
  <c r="C2" i="90"/>
  <c r="Q51" i="62" l="1"/>
  <c r="C108" i="92"/>
  <c r="D108" i="92" s="1"/>
  <c r="D72" i="93"/>
  <c r="K18" i="93"/>
  <c r="O71" i="62" s="1"/>
  <c r="D171" i="93"/>
  <c r="Q13" i="93"/>
  <c r="C137" i="92"/>
  <c r="D137" i="92" s="1"/>
  <c r="C74" i="92"/>
  <c r="D74" i="92" s="1"/>
  <c r="C68" i="92"/>
  <c r="D68" i="92" s="1"/>
  <c r="C123" i="92"/>
  <c r="D123" i="92" s="1"/>
  <c r="C85" i="92"/>
  <c r="D85" i="92" s="1"/>
  <c r="C96" i="92"/>
  <c r="D96" i="92" s="1"/>
  <c r="C126" i="92"/>
  <c r="D126" i="92" s="1"/>
  <c r="C167" i="92"/>
  <c r="D167" i="92" s="1"/>
  <c r="C99" i="92"/>
  <c r="D99" i="92" s="1"/>
  <c r="C201" i="92"/>
  <c r="D201" i="92" s="1"/>
  <c r="C134" i="92"/>
  <c r="D134" i="92" s="1"/>
  <c r="C107" i="92"/>
  <c r="D107" i="92" s="1"/>
  <c r="C233" i="92"/>
  <c r="D233" i="92" s="1"/>
  <c r="C102" i="92"/>
  <c r="D102" i="92" s="1"/>
  <c r="C135" i="92"/>
  <c r="D135" i="92" s="1"/>
  <c r="C186" i="92"/>
  <c r="D186" i="92" s="1"/>
  <c r="C200" i="92"/>
  <c r="D200" i="92" s="1"/>
  <c r="C202" i="92"/>
  <c r="D202" i="92" s="1"/>
  <c r="C153" i="92"/>
  <c r="D153" i="92" s="1"/>
  <c r="C110" i="92"/>
  <c r="D110" i="92" s="1"/>
  <c r="C150" i="92"/>
  <c r="D150" i="92" s="1"/>
  <c r="C199" i="92"/>
  <c r="D199" i="92" s="1"/>
  <c r="C218" i="92"/>
  <c r="D218" i="92" s="1"/>
  <c r="C152" i="92"/>
  <c r="D152" i="92" s="1"/>
  <c r="C80" i="92"/>
  <c r="D80" i="92" s="1"/>
  <c r="K14" i="92"/>
  <c r="C118" i="92"/>
  <c r="D118" i="92" s="1"/>
  <c r="C75" i="92"/>
  <c r="D75" i="92" s="1"/>
  <c r="C215" i="92"/>
  <c r="D215" i="92" s="1"/>
  <c r="C185" i="92"/>
  <c r="D185" i="92" s="1"/>
  <c r="C184" i="92"/>
  <c r="D184" i="92" s="1"/>
  <c r="C91" i="92"/>
  <c r="D91" i="92" s="1"/>
  <c r="C67" i="92"/>
  <c r="D67" i="92" s="1"/>
  <c r="C151" i="92"/>
  <c r="D151" i="92" s="1"/>
  <c r="C231" i="92"/>
  <c r="D231" i="92" s="1"/>
  <c r="C169" i="92"/>
  <c r="D169" i="92" s="1"/>
  <c r="C136" i="92"/>
  <c r="D136" i="92" s="1"/>
  <c r="C216" i="92"/>
  <c r="D216" i="92" s="1"/>
  <c r="C105" i="92"/>
  <c r="D105" i="92" s="1"/>
  <c r="C104" i="92"/>
  <c r="D104" i="92" s="1"/>
  <c r="C94" i="92"/>
  <c r="D94" i="92" s="1"/>
  <c r="C115" i="92"/>
  <c r="D115" i="92" s="1"/>
  <c r="C83" i="92"/>
  <c r="D83" i="92" s="1"/>
  <c r="C183" i="92"/>
  <c r="D183" i="92" s="1"/>
  <c r="C170" i="92"/>
  <c r="D170" i="92" s="1"/>
  <c r="C234" i="92"/>
  <c r="D234" i="92" s="1"/>
  <c r="C217" i="92"/>
  <c r="D217" i="92" s="1"/>
  <c r="C168" i="92"/>
  <c r="D168" i="92" s="1"/>
  <c r="C89" i="92"/>
  <c r="D89" i="92" s="1"/>
  <c r="C116" i="92"/>
  <c r="D116" i="92" s="1"/>
  <c r="C65" i="92"/>
  <c r="D65" i="92" s="1"/>
  <c r="C100" i="92"/>
  <c r="D100" i="92" s="1"/>
  <c r="C86" i="92"/>
  <c r="D86" i="92" s="1"/>
  <c r="C131" i="92"/>
  <c r="D131" i="92" s="1"/>
  <c r="C161" i="92"/>
  <c r="D161" i="92" s="1"/>
  <c r="C145" i="92"/>
  <c r="D145" i="92" s="1"/>
  <c r="C130" i="92"/>
  <c r="D130" i="92" s="1"/>
  <c r="C122" i="92"/>
  <c r="D122" i="92" s="1"/>
  <c r="C114" i="92"/>
  <c r="D114" i="92" s="1"/>
  <c r="C106" i="92"/>
  <c r="D106" i="92" s="1"/>
  <c r="C98" i="92"/>
  <c r="D98" i="92" s="1"/>
  <c r="C158" i="92"/>
  <c r="D158" i="92" s="1"/>
  <c r="C142" i="92"/>
  <c r="D142" i="92" s="1"/>
  <c r="C127" i="92"/>
  <c r="D127" i="92" s="1"/>
  <c r="C119" i="92"/>
  <c r="D119" i="92" s="1"/>
  <c r="C111" i="92"/>
  <c r="D111" i="92" s="1"/>
  <c r="C103" i="92"/>
  <c r="D103" i="92" s="1"/>
  <c r="C95" i="92"/>
  <c r="D95" i="92" s="1"/>
  <c r="C87" i="92"/>
  <c r="D87" i="92" s="1"/>
  <c r="C79" i="92"/>
  <c r="D79" i="92" s="1"/>
  <c r="C71" i="92"/>
  <c r="D71" i="92" s="1"/>
  <c r="C63" i="92"/>
  <c r="D63" i="92" s="1"/>
  <c r="C143" i="92"/>
  <c r="D143" i="92" s="1"/>
  <c r="C159" i="92"/>
  <c r="D159" i="92" s="1"/>
  <c r="C175" i="92"/>
  <c r="D175" i="92" s="1"/>
  <c r="C191" i="92"/>
  <c r="D191" i="92" s="1"/>
  <c r="C207" i="92"/>
  <c r="D207" i="92" s="1"/>
  <c r="C223" i="92"/>
  <c r="D223" i="92" s="1"/>
  <c r="C239" i="92"/>
  <c r="D239" i="92" s="1"/>
  <c r="C178" i="92"/>
  <c r="D178" i="92" s="1"/>
  <c r="C194" i="92"/>
  <c r="D194" i="92" s="1"/>
  <c r="C210" i="92"/>
  <c r="D210" i="92" s="1"/>
  <c r="C226" i="92"/>
  <c r="D226" i="92" s="1"/>
  <c r="C242" i="92"/>
  <c r="D242" i="92" s="1"/>
  <c r="C177" i="92"/>
  <c r="D177" i="92" s="1"/>
  <c r="C193" i="92"/>
  <c r="D193" i="92" s="1"/>
  <c r="C209" i="92"/>
  <c r="D209" i="92" s="1"/>
  <c r="C225" i="92"/>
  <c r="D225" i="92" s="1"/>
  <c r="C241" i="92"/>
  <c r="D241" i="92" s="1"/>
  <c r="C144" i="92"/>
  <c r="D144" i="92" s="1"/>
  <c r="C160" i="92"/>
  <c r="D160" i="92" s="1"/>
  <c r="C176" i="92"/>
  <c r="D176" i="92" s="1"/>
  <c r="C192" i="92"/>
  <c r="D192" i="92" s="1"/>
  <c r="C208" i="92"/>
  <c r="D208" i="92" s="1"/>
  <c r="C224" i="92"/>
  <c r="D224" i="92" s="1"/>
  <c r="C240" i="92"/>
  <c r="D240" i="92" s="1"/>
  <c r="C64" i="92"/>
  <c r="D64" i="92" s="1"/>
  <c r="C113" i="92"/>
  <c r="D113" i="92" s="1"/>
  <c r="C97" i="92"/>
  <c r="D97" i="92" s="1"/>
  <c r="C84" i="92"/>
  <c r="D84" i="92" s="1"/>
  <c r="C90" i="92"/>
  <c r="D90" i="92" s="1"/>
  <c r="C69" i="92"/>
  <c r="D69" i="92" s="1"/>
  <c r="C72" i="92"/>
  <c r="D72" i="92" s="1"/>
  <c r="C81" i="92"/>
  <c r="D81" i="92" s="1"/>
  <c r="C157" i="92"/>
  <c r="D157" i="92" s="1"/>
  <c r="C141" i="92"/>
  <c r="D141" i="92" s="1"/>
  <c r="C128" i="92"/>
  <c r="D128" i="92" s="1"/>
  <c r="C120" i="92"/>
  <c r="D120" i="92" s="1"/>
  <c r="C154" i="92"/>
  <c r="D154" i="92" s="1"/>
  <c r="C138" i="92"/>
  <c r="D138" i="92" s="1"/>
  <c r="C125" i="92"/>
  <c r="D125" i="92" s="1"/>
  <c r="C147" i="92"/>
  <c r="D147" i="92" s="1"/>
  <c r="C163" i="92"/>
  <c r="D163" i="92" s="1"/>
  <c r="C179" i="92"/>
  <c r="D179" i="92" s="1"/>
  <c r="C195" i="92"/>
  <c r="D195" i="92" s="1"/>
  <c r="C211" i="92"/>
  <c r="D211" i="92" s="1"/>
  <c r="C227" i="92"/>
  <c r="D227" i="92" s="1"/>
  <c r="C166" i="92"/>
  <c r="D166" i="92" s="1"/>
  <c r="C182" i="92"/>
  <c r="D182" i="92" s="1"/>
  <c r="C198" i="92"/>
  <c r="D198" i="92" s="1"/>
  <c r="C214" i="92"/>
  <c r="D214" i="92" s="1"/>
  <c r="C230" i="92"/>
  <c r="D230" i="92" s="1"/>
  <c r="C165" i="92"/>
  <c r="D165" i="92" s="1"/>
  <c r="C181" i="92"/>
  <c r="D181" i="92" s="1"/>
  <c r="C197" i="92"/>
  <c r="D197" i="92" s="1"/>
  <c r="C213" i="92"/>
  <c r="D213" i="92" s="1"/>
  <c r="C229" i="92"/>
  <c r="D229" i="92" s="1"/>
  <c r="C132" i="92"/>
  <c r="D132" i="92" s="1"/>
  <c r="C148" i="92"/>
  <c r="D148" i="92" s="1"/>
  <c r="C164" i="92"/>
  <c r="D164" i="92" s="1"/>
  <c r="C180" i="92"/>
  <c r="D180" i="92" s="1"/>
  <c r="C196" i="92"/>
  <c r="D196" i="92" s="1"/>
  <c r="C212" i="92"/>
  <c r="D212" i="92" s="1"/>
  <c r="C228" i="92"/>
  <c r="D228" i="92" s="1"/>
  <c r="C73" i="92"/>
  <c r="D73" i="92" s="1"/>
  <c r="C62" i="92"/>
  <c r="D62" i="92" s="1"/>
  <c r="C109" i="92"/>
  <c r="D109" i="92" s="1"/>
  <c r="C93" i="92"/>
  <c r="D93" i="92" s="1"/>
  <c r="C82" i="92"/>
  <c r="D82" i="92" s="1"/>
  <c r="C76" i="92"/>
  <c r="D76" i="92" s="1"/>
  <c r="C112" i="92"/>
  <c r="D112" i="92" s="1"/>
  <c r="C70" i="92"/>
  <c r="D70" i="92" s="1"/>
  <c r="C149" i="92"/>
  <c r="D149" i="92" s="1"/>
  <c r="C133" i="92"/>
  <c r="D133" i="92" s="1"/>
  <c r="C124" i="92"/>
  <c r="D124" i="92" s="1"/>
  <c r="C162" i="92"/>
  <c r="D162" i="92" s="1"/>
  <c r="C146" i="92"/>
  <c r="D146" i="92" s="1"/>
  <c r="C129" i="92"/>
  <c r="D129" i="92" s="1"/>
  <c r="C121" i="92"/>
  <c r="D121" i="92" s="1"/>
  <c r="C139" i="92"/>
  <c r="D139" i="92" s="1"/>
  <c r="C155" i="92"/>
  <c r="D155" i="92" s="1"/>
  <c r="C171" i="92"/>
  <c r="C187" i="92"/>
  <c r="D187" i="92" s="1"/>
  <c r="C203" i="92"/>
  <c r="D203" i="92" s="1"/>
  <c r="C219" i="92"/>
  <c r="D219" i="92" s="1"/>
  <c r="C235" i="92"/>
  <c r="D235" i="92" s="1"/>
  <c r="C174" i="92"/>
  <c r="D174" i="92" s="1"/>
  <c r="C190" i="92"/>
  <c r="D190" i="92" s="1"/>
  <c r="C206" i="92"/>
  <c r="D206" i="92" s="1"/>
  <c r="C222" i="92"/>
  <c r="D222" i="92" s="1"/>
  <c r="C238" i="92"/>
  <c r="D238" i="92" s="1"/>
  <c r="C173" i="92"/>
  <c r="D173" i="92" s="1"/>
  <c r="C189" i="92"/>
  <c r="D189" i="92" s="1"/>
  <c r="C205" i="92"/>
  <c r="D205" i="92" s="1"/>
  <c r="C221" i="92"/>
  <c r="D221" i="92" s="1"/>
  <c r="C237" i="92"/>
  <c r="D237" i="92" s="1"/>
  <c r="C140" i="92"/>
  <c r="D140" i="92" s="1"/>
  <c r="C156" i="92"/>
  <c r="D156" i="92" s="1"/>
  <c r="C172" i="92"/>
  <c r="D172" i="92" s="1"/>
  <c r="C188" i="92"/>
  <c r="D188" i="92" s="1"/>
  <c r="C204" i="92"/>
  <c r="D204" i="92" s="1"/>
  <c r="C220" i="92"/>
  <c r="D220" i="92" s="1"/>
  <c r="C236" i="92"/>
  <c r="D236" i="92" s="1"/>
  <c r="C78" i="92"/>
  <c r="D78" i="92" s="1"/>
  <c r="C117" i="92"/>
  <c r="D117" i="92" s="1"/>
  <c r="C101" i="92"/>
  <c r="D101" i="92" s="1"/>
  <c r="C77" i="92"/>
  <c r="D77" i="92" s="1"/>
  <c r="C66" i="92"/>
  <c r="D66" i="92" s="1"/>
  <c r="C92" i="92"/>
  <c r="D92" i="92" s="1"/>
  <c r="K16" i="92"/>
  <c r="N68" i="62" s="1"/>
  <c r="C88" i="92"/>
  <c r="D88" i="92" s="1"/>
  <c r="K30" i="92"/>
  <c r="S68" i="62" s="1"/>
  <c r="K30" i="91"/>
  <c r="S70" i="62" s="1"/>
  <c r="C240" i="91"/>
  <c r="D240" i="91" s="1"/>
  <c r="C236" i="91"/>
  <c r="D236" i="91" s="1"/>
  <c r="C232" i="91"/>
  <c r="D232" i="91" s="1"/>
  <c r="C228" i="91"/>
  <c r="D228" i="91" s="1"/>
  <c r="C224" i="91"/>
  <c r="D224" i="91" s="1"/>
  <c r="C220" i="91"/>
  <c r="D220" i="91" s="1"/>
  <c r="C216" i="91"/>
  <c r="D216" i="91" s="1"/>
  <c r="C212" i="91"/>
  <c r="D212" i="91" s="1"/>
  <c r="C208" i="91"/>
  <c r="D208" i="91" s="1"/>
  <c r="C204" i="91"/>
  <c r="D204" i="91" s="1"/>
  <c r="C200" i="91"/>
  <c r="D200" i="91" s="1"/>
  <c r="C196" i="91"/>
  <c r="D196" i="91" s="1"/>
  <c r="C192" i="91"/>
  <c r="D192" i="91" s="1"/>
  <c r="C188" i="91"/>
  <c r="D188" i="91" s="1"/>
  <c r="C184" i="91"/>
  <c r="D184" i="91" s="1"/>
  <c r="C180" i="91"/>
  <c r="D180" i="91" s="1"/>
  <c r="C176" i="91"/>
  <c r="D176" i="91" s="1"/>
  <c r="C241" i="91"/>
  <c r="D241" i="91" s="1"/>
  <c r="C237" i="91"/>
  <c r="D237" i="91" s="1"/>
  <c r="C233" i="91"/>
  <c r="D233" i="91" s="1"/>
  <c r="C229" i="91"/>
  <c r="D229" i="91" s="1"/>
  <c r="C225" i="91"/>
  <c r="D225" i="91" s="1"/>
  <c r="C221" i="91"/>
  <c r="D221" i="91" s="1"/>
  <c r="C217" i="91"/>
  <c r="D217" i="91" s="1"/>
  <c r="C213" i="91"/>
  <c r="D213" i="91" s="1"/>
  <c r="C209" i="91"/>
  <c r="D209" i="91" s="1"/>
  <c r="C205" i="91"/>
  <c r="D205" i="91" s="1"/>
  <c r="C201" i="91"/>
  <c r="D201" i="91" s="1"/>
  <c r="C197" i="91"/>
  <c r="D197" i="91" s="1"/>
  <c r="C193" i="91"/>
  <c r="D193" i="91" s="1"/>
  <c r="C189" i="91"/>
  <c r="D189" i="91" s="1"/>
  <c r="C185" i="91"/>
  <c r="D185" i="91" s="1"/>
  <c r="C181" i="91"/>
  <c r="D181" i="91" s="1"/>
  <c r="C177" i="91"/>
  <c r="D177" i="91" s="1"/>
  <c r="C242" i="91"/>
  <c r="D242" i="91" s="1"/>
  <c r="C238" i="91"/>
  <c r="D238" i="91" s="1"/>
  <c r="C234" i="91"/>
  <c r="D234" i="91" s="1"/>
  <c r="C230" i="91"/>
  <c r="D230" i="91" s="1"/>
  <c r="C226" i="91"/>
  <c r="D226" i="91" s="1"/>
  <c r="C222" i="91"/>
  <c r="D222" i="91" s="1"/>
  <c r="C218" i="91"/>
  <c r="D218" i="91" s="1"/>
  <c r="C214" i="91"/>
  <c r="D214" i="91" s="1"/>
  <c r="C210" i="91"/>
  <c r="D210" i="91" s="1"/>
  <c r="C206" i="91"/>
  <c r="D206" i="91" s="1"/>
  <c r="C202" i="91"/>
  <c r="D202" i="91" s="1"/>
  <c r="C198" i="91"/>
  <c r="D198" i="91" s="1"/>
  <c r="C194" i="91"/>
  <c r="D194" i="91" s="1"/>
  <c r="C190" i="91"/>
  <c r="D190" i="91" s="1"/>
  <c r="C186" i="91"/>
  <c r="D186" i="91" s="1"/>
  <c r="C182" i="91"/>
  <c r="D182" i="91" s="1"/>
  <c r="C178" i="91"/>
  <c r="D178" i="91" s="1"/>
  <c r="C174" i="91"/>
  <c r="D174" i="91" s="1"/>
  <c r="C170" i="91"/>
  <c r="D170" i="91" s="1"/>
  <c r="C166" i="91"/>
  <c r="D166" i="91" s="1"/>
  <c r="C162" i="91"/>
  <c r="D162" i="91" s="1"/>
  <c r="C158" i="91"/>
  <c r="D158" i="91" s="1"/>
  <c r="C154" i="91"/>
  <c r="D154" i="91" s="1"/>
  <c r="C150" i="91"/>
  <c r="D150" i="91" s="1"/>
  <c r="C146" i="91"/>
  <c r="D146" i="91" s="1"/>
  <c r="C142" i="91"/>
  <c r="D142" i="91" s="1"/>
  <c r="C138" i="91"/>
  <c r="D138" i="91" s="1"/>
  <c r="C134" i="91"/>
  <c r="D134" i="91" s="1"/>
  <c r="C130" i="91"/>
  <c r="D130" i="91" s="1"/>
  <c r="C239" i="91"/>
  <c r="D239" i="91" s="1"/>
  <c r="C235" i="91"/>
  <c r="D235" i="91" s="1"/>
  <c r="C231" i="91"/>
  <c r="D231" i="91" s="1"/>
  <c r="C227" i="91"/>
  <c r="D227" i="91" s="1"/>
  <c r="C223" i="91"/>
  <c r="D223" i="91" s="1"/>
  <c r="C219" i="91"/>
  <c r="D219" i="91" s="1"/>
  <c r="C215" i="91"/>
  <c r="D215" i="91" s="1"/>
  <c r="C211" i="91"/>
  <c r="D211" i="91" s="1"/>
  <c r="C207" i="91"/>
  <c r="D207" i="91" s="1"/>
  <c r="C203" i="91"/>
  <c r="D203" i="91" s="1"/>
  <c r="C199" i="91"/>
  <c r="D199" i="91" s="1"/>
  <c r="C195" i="91"/>
  <c r="D195" i="91" s="1"/>
  <c r="C191" i="91"/>
  <c r="D191" i="91" s="1"/>
  <c r="C187" i="91"/>
  <c r="D187" i="91" s="1"/>
  <c r="C183" i="91"/>
  <c r="D183" i="91" s="1"/>
  <c r="C179" i="91"/>
  <c r="D179" i="91" s="1"/>
  <c r="C175" i="91"/>
  <c r="D175" i="91" s="1"/>
  <c r="C171" i="91"/>
  <c r="C167" i="91"/>
  <c r="D167" i="91" s="1"/>
  <c r="C163" i="91"/>
  <c r="D163" i="91" s="1"/>
  <c r="C159" i="91"/>
  <c r="D159" i="91" s="1"/>
  <c r="C155" i="91"/>
  <c r="D155" i="91" s="1"/>
  <c r="C151" i="91"/>
  <c r="D151" i="91" s="1"/>
  <c r="C147" i="91"/>
  <c r="D147" i="91" s="1"/>
  <c r="C143" i="91"/>
  <c r="D143" i="91" s="1"/>
  <c r="C139" i="91"/>
  <c r="D139" i="91" s="1"/>
  <c r="C135" i="91"/>
  <c r="D135" i="91" s="1"/>
  <c r="C131" i="91"/>
  <c r="D131" i="91" s="1"/>
  <c r="C173" i="91"/>
  <c r="D173" i="91" s="1"/>
  <c r="C165" i="91"/>
  <c r="D165" i="91" s="1"/>
  <c r="C157" i="91"/>
  <c r="D157" i="91" s="1"/>
  <c r="C149" i="91"/>
  <c r="D149" i="91" s="1"/>
  <c r="C141" i="91"/>
  <c r="D141" i="91" s="1"/>
  <c r="C133" i="91"/>
  <c r="D133" i="91" s="1"/>
  <c r="C127" i="91"/>
  <c r="D127" i="91" s="1"/>
  <c r="C123" i="91"/>
  <c r="D123" i="91" s="1"/>
  <c r="C119" i="91"/>
  <c r="D119" i="91" s="1"/>
  <c r="C115" i="91"/>
  <c r="D115" i="91" s="1"/>
  <c r="C111" i="91"/>
  <c r="D111" i="91" s="1"/>
  <c r="C107" i="91"/>
  <c r="D107" i="91" s="1"/>
  <c r="C103" i="91"/>
  <c r="D103" i="91" s="1"/>
  <c r="C99" i="91"/>
  <c r="D99" i="91" s="1"/>
  <c r="C95" i="91"/>
  <c r="D95" i="91" s="1"/>
  <c r="C91" i="91"/>
  <c r="D91" i="91" s="1"/>
  <c r="C87" i="91"/>
  <c r="D87" i="91" s="1"/>
  <c r="C83" i="91"/>
  <c r="D83" i="91" s="1"/>
  <c r="C79" i="91"/>
  <c r="D79" i="91" s="1"/>
  <c r="C75" i="91"/>
  <c r="D75" i="91" s="1"/>
  <c r="C71" i="91"/>
  <c r="D71" i="91" s="1"/>
  <c r="C67" i="91"/>
  <c r="D67" i="91" s="1"/>
  <c r="C172" i="91"/>
  <c r="D172" i="91" s="1"/>
  <c r="C164" i="91"/>
  <c r="D164" i="91" s="1"/>
  <c r="C156" i="91"/>
  <c r="D156" i="91" s="1"/>
  <c r="C148" i="91"/>
  <c r="D148" i="91" s="1"/>
  <c r="C140" i="91"/>
  <c r="D140" i="91" s="1"/>
  <c r="C132" i="91"/>
  <c r="D132" i="91" s="1"/>
  <c r="C128" i="91"/>
  <c r="D128" i="91" s="1"/>
  <c r="C124" i="91"/>
  <c r="D124" i="91" s="1"/>
  <c r="C120" i="91"/>
  <c r="D120" i="91" s="1"/>
  <c r="C116" i="91"/>
  <c r="D116" i="91" s="1"/>
  <c r="C112" i="91"/>
  <c r="D112" i="91" s="1"/>
  <c r="C108" i="91"/>
  <c r="D108" i="91" s="1"/>
  <c r="C104" i="91"/>
  <c r="D104" i="91" s="1"/>
  <c r="C100" i="91"/>
  <c r="D100" i="91" s="1"/>
  <c r="C96" i="91"/>
  <c r="D96" i="91" s="1"/>
  <c r="C92" i="91"/>
  <c r="D92" i="91" s="1"/>
  <c r="C88" i="91"/>
  <c r="D88" i="91" s="1"/>
  <c r="C84" i="91"/>
  <c r="D84" i="91" s="1"/>
  <c r="C80" i="91"/>
  <c r="D80" i="91" s="1"/>
  <c r="C76" i="91"/>
  <c r="D76" i="91" s="1"/>
  <c r="C72" i="91"/>
  <c r="C68" i="91"/>
  <c r="D68" i="91" s="1"/>
  <c r="C64" i="91"/>
  <c r="D64" i="91" s="1"/>
  <c r="K16" i="91"/>
  <c r="N70" i="62" s="1"/>
  <c r="C169" i="91"/>
  <c r="D169" i="91" s="1"/>
  <c r="C161" i="91"/>
  <c r="D161" i="91" s="1"/>
  <c r="C153" i="91"/>
  <c r="D153" i="91" s="1"/>
  <c r="C145" i="91"/>
  <c r="D145" i="91" s="1"/>
  <c r="C137" i="91"/>
  <c r="D137" i="91" s="1"/>
  <c r="C129" i="91"/>
  <c r="D129" i="91" s="1"/>
  <c r="C125" i="91"/>
  <c r="D125" i="91" s="1"/>
  <c r="C121" i="91"/>
  <c r="D121" i="91" s="1"/>
  <c r="C117" i="91"/>
  <c r="D117" i="91" s="1"/>
  <c r="C113" i="91"/>
  <c r="D113" i="91" s="1"/>
  <c r="C109" i="91"/>
  <c r="D109" i="91" s="1"/>
  <c r="C105" i="91"/>
  <c r="D105" i="91" s="1"/>
  <c r="C101" i="91"/>
  <c r="D101" i="91" s="1"/>
  <c r="C97" i="91"/>
  <c r="D97" i="91" s="1"/>
  <c r="C93" i="91"/>
  <c r="D93" i="91" s="1"/>
  <c r="C89" i="91"/>
  <c r="D89" i="91" s="1"/>
  <c r="C85" i="91"/>
  <c r="D85" i="91" s="1"/>
  <c r="C81" i="91"/>
  <c r="D81" i="91" s="1"/>
  <c r="C77" i="91"/>
  <c r="D77" i="91" s="1"/>
  <c r="C73" i="91"/>
  <c r="D73" i="91" s="1"/>
  <c r="C69" i="91"/>
  <c r="D69" i="91" s="1"/>
  <c r="C65" i="91"/>
  <c r="D65" i="91" s="1"/>
  <c r="C168" i="91"/>
  <c r="D168" i="91" s="1"/>
  <c r="C160" i="91"/>
  <c r="D160" i="91" s="1"/>
  <c r="C152" i="91"/>
  <c r="D152" i="91" s="1"/>
  <c r="C144" i="91"/>
  <c r="D144" i="91" s="1"/>
  <c r="C136" i="91"/>
  <c r="D136" i="91" s="1"/>
  <c r="C126" i="91"/>
  <c r="D126" i="91" s="1"/>
  <c r="C122" i="91"/>
  <c r="D122" i="91" s="1"/>
  <c r="C118" i="91"/>
  <c r="D118" i="91" s="1"/>
  <c r="C114" i="91"/>
  <c r="D114" i="91" s="1"/>
  <c r="C110" i="91"/>
  <c r="D110" i="91" s="1"/>
  <c r="C106" i="91"/>
  <c r="D106" i="91" s="1"/>
  <c r="C102" i="91"/>
  <c r="D102" i="91" s="1"/>
  <c r="C98" i="91"/>
  <c r="D98" i="91" s="1"/>
  <c r="C94" i="91"/>
  <c r="D94" i="91" s="1"/>
  <c r="C90" i="91"/>
  <c r="D90" i="91" s="1"/>
  <c r="C86" i="91"/>
  <c r="D86" i="91" s="1"/>
  <c r="C82" i="91"/>
  <c r="D82" i="91" s="1"/>
  <c r="C78" i="91"/>
  <c r="D78" i="91" s="1"/>
  <c r="C74" i="91"/>
  <c r="D74" i="91" s="1"/>
  <c r="C70" i="91"/>
  <c r="D70" i="91" s="1"/>
  <c r="C66" i="91"/>
  <c r="D66" i="91" s="1"/>
  <c r="C62" i="91"/>
  <c r="D62" i="91" s="1"/>
  <c r="K14" i="91"/>
  <c r="C63" i="91"/>
  <c r="D63" i="91" s="1"/>
  <c r="L5" i="90"/>
  <c r="C238" i="90" s="1"/>
  <c r="D238" i="90" s="1"/>
  <c r="E74" i="90"/>
  <c r="E90" i="90"/>
  <c r="K19" i="90"/>
  <c r="P51" i="62" s="1"/>
  <c r="E106" i="90"/>
  <c r="E70" i="90"/>
  <c r="E86" i="90"/>
  <c r="E102" i="90"/>
  <c r="E110" i="90"/>
  <c r="E62" i="90"/>
  <c r="E78" i="90"/>
  <c r="E94" i="90"/>
  <c r="E66" i="90"/>
  <c r="E82" i="90"/>
  <c r="E98" i="90"/>
  <c r="E114" i="90"/>
  <c r="E134" i="90"/>
  <c r="E143" i="90"/>
  <c r="E160" i="90"/>
  <c r="E184" i="90"/>
  <c r="E216" i="90"/>
  <c r="E118" i="90"/>
  <c r="E126" i="90"/>
  <c r="E136" i="90"/>
  <c r="E152" i="90"/>
  <c r="E168" i="90"/>
  <c r="E200" i="90"/>
  <c r="E232" i="90"/>
  <c r="E242" i="90"/>
  <c r="E238" i="90"/>
  <c r="E234" i="90"/>
  <c r="E230" i="90"/>
  <c r="E226" i="90"/>
  <c r="E222" i="90"/>
  <c r="E218" i="90"/>
  <c r="E214" i="90"/>
  <c r="E210" i="90"/>
  <c r="E206" i="90"/>
  <c r="E202" i="90"/>
  <c r="E198" i="90"/>
  <c r="E194" i="90"/>
  <c r="E190" i="90"/>
  <c r="E186" i="90"/>
  <c r="E182" i="90"/>
  <c r="E178" i="90"/>
  <c r="E174" i="90"/>
  <c r="E170" i="90"/>
  <c r="E166" i="90"/>
  <c r="E162" i="90"/>
  <c r="E158" i="90"/>
  <c r="E154" i="90"/>
  <c r="E150" i="90"/>
  <c r="E239" i="90"/>
  <c r="E235" i="90"/>
  <c r="E231" i="90"/>
  <c r="E227" i="90"/>
  <c r="E223" i="90"/>
  <c r="E219" i="90"/>
  <c r="E215" i="90"/>
  <c r="E211" i="90"/>
  <c r="E207" i="90"/>
  <c r="E203" i="90"/>
  <c r="E199" i="90"/>
  <c r="E195" i="90"/>
  <c r="E191" i="90"/>
  <c r="E187" i="90"/>
  <c r="E183" i="90"/>
  <c r="E179" i="90"/>
  <c r="E175" i="90"/>
  <c r="E241" i="90"/>
  <c r="E237" i="90"/>
  <c r="E233" i="90"/>
  <c r="E229" i="90"/>
  <c r="E225" i="90"/>
  <c r="E221" i="90"/>
  <c r="E217" i="90"/>
  <c r="E213" i="90"/>
  <c r="E209" i="90"/>
  <c r="E205" i="90"/>
  <c r="E201" i="90"/>
  <c r="E197" i="90"/>
  <c r="E193" i="90"/>
  <c r="E189" i="90"/>
  <c r="E185" i="90"/>
  <c r="E181" i="90"/>
  <c r="E177" i="90"/>
  <c r="E173" i="90"/>
  <c r="E169" i="90"/>
  <c r="E165" i="90"/>
  <c r="E161" i="90"/>
  <c r="E157" i="90"/>
  <c r="E153" i="90"/>
  <c r="E149" i="90"/>
  <c r="E145" i="90"/>
  <c r="E141" i="90"/>
  <c r="E137" i="90"/>
  <c r="E133" i="90"/>
  <c r="E129" i="90"/>
  <c r="E65" i="90"/>
  <c r="E69" i="90"/>
  <c r="E73" i="90"/>
  <c r="E77" i="90"/>
  <c r="E81" i="90"/>
  <c r="E85" i="90"/>
  <c r="E89" i="90"/>
  <c r="E93" i="90"/>
  <c r="E97" i="90"/>
  <c r="E101" i="90"/>
  <c r="E105" i="90"/>
  <c r="E109" i="90"/>
  <c r="E113" i="90"/>
  <c r="E117" i="90"/>
  <c r="E121" i="90"/>
  <c r="E125" i="90"/>
  <c r="E131" i="90"/>
  <c r="E138" i="90"/>
  <c r="E140" i="90"/>
  <c r="E147" i="90"/>
  <c r="E155" i="90"/>
  <c r="E163" i="90"/>
  <c r="E171" i="90"/>
  <c r="E180" i="90"/>
  <c r="E196" i="90"/>
  <c r="E212" i="90"/>
  <c r="E228" i="90"/>
  <c r="E64" i="90"/>
  <c r="E68" i="90"/>
  <c r="E72" i="90"/>
  <c r="E76" i="90"/>
  <c r="E80" i="90"/>
  <c r="E84" i="90"/>
  <c r="E88" i="90"/>
  <c r="E92" i="90"/>
  <c r="E96" i="90"/>
  <c r="E100" i="90"/>
  <c r="E104" i="90"/>
  <c r="E108" i="90"/>
  <c r="E112" i="90"/>
  <c r="E116" i="90"/>
  <c r="E120" i="90"/>
  <c r="E124" i="90"/>
  <c r="E128" i="90"/>
  <c r="E135" i="90"/>
  <c r="E142" i="90"/>
  <c r="E144" i="90"/>
  <c r="E148" i="90"/>
  <c r="E156" i="90"/>
  <c r="E164" i="90"/>
  <c r="E172" i="90"/>
  <c r="E176" i="90"/>
  <c r="E192" i="90"/>
  <c r="E208" i="90"/>
  <c r="E224" i="90"/>
  <c r="E240" i="90"/>
  <c r="E63" i="90"/>
  <c r="E67" i="90"/>
  <c r="E71" i="90"/>
  <c r="E75" i="90"/>
  <c r="E79" i="90"/>
  <c r="E83" i="90"/>
  <c r="E87" i="90"/>
  <c r="E91" i="90"/>
  <c r="E95" i="90"/>
  <c r="E99" i="90"/>
  <c r="E103" i="90"/>
  <c r="E107" i="90"/>
  <c r="E111" i="90"/>
  <c r="E115" i="90"/>
  <c r="E119" i="90"/>
  <c r="E123" i="90"/>
  <c r="E127" i="90"/>
  <c r="E130" i="90"/>
  <c r="E132" i="90"/>
  <c r="E139" i="90"/>
  <c r="E146" i="90"/>
  <c r="E151" i="90"/>
  <c r="E159" i="90"/>
  <c r="E167" i="90"/>
  <c r="E188" i="90"/>
  <c r="E204" i="90"/>
  <c r="E220" i="90"/>
  <c r="E236" i="90"/>
  <c r="E362" i="89"/>
  <c r="D362" i="89"/>
  <c r="C362" i="89"/>
  <c r="E361" i="89"/>
  <c r="D361" i="89"/>
  <c r="C361" i="89"/>
  <c r="E360" i="89"/>
  <c r="D360" i="89"/>
  <c r="C360" i="89"/>
  <c r="E359" i="89"/>
  <c r="D359" i="89"/>
  <c r="C359" i="89"/>
  <c r="E358" i="89"/>
  <c r="D358" i="89"/>
  <c r="C358" i="89"/>
  <c r="E357" i="89"/>
  <c r="D357" i="89"/>
  <c r="C357" i="89"/>
  <c r="E356" i="89"/>
  <c r="D356" i="89"/>
  <c r="C356" i="89"/>
  <c r="E355" i="89"/>
  <c r="D355" i="89"/>
  <c r="C355" i="89"/>
  <c r="E354" i="89"/>
  <c r="D354" i="89"/>
  <c r="C354" i="89"/>
  <c r="E353" i="89"/>
  <c r="D353" i="89"/>
  <c r="C353" i="89"/>
  <c r="E352" i="89"/>
  <c r="D352" i="89"/>
  <c r="C352" i="89"/>
  <c r="E351" i="89"/>
  <c r="D351" i="89"/>
  <c r="C351" i="89"/>
  <c r="E350" i="89"/>
  <c r="D350" i="89"/>
  <c r="C350" i="89"/>
  <c r="E349" i="89"/>
  <c r="D349" i="89"/>
  <c r="C349" i="89"/>
  <c r="E348" i="89"/>
  <c r="D348" i="89"/>
  <c r="C348" i="89"/>
  <c r="E347" i="89"/>
  <c r="D347" i="89"/>
  <c r="C347" i="89"/>
  <c r="E346" i="89"/>
  <c r="D346" i="89"/>
  <c r="C346" i="89"/>
  <c r="E345" i="89"/>
  <c r="D345" i="89"/>
  <c r="C345" i="89"/>
  <c r="E344" i="89"/>
  <c r="D344" i="89"/>
  <c r="C344" i="89"/>
  <c r="E343" i="89"/>
  <c r="D343" i="89"/>
  <c r="C343" i="89"/>
  <c r="E342" i="89"/>
  <c r="D342" i="89"/>
  <c r="C342" i="89"/>
  <c r="E341" i="89"/>
  <c r="D341" i="89"/>
  <c r="C341" i="89"/>
  <c r="E340" i="89"/>
  <c r="D340" i="89"/>
  <c r="C340" i="89"/>
  <c r="E339" i="89"/>
  <c r="D339" i="89"/>
  <c r="C339" i="89"/>
  <c r="E338" i="89"/>
  <c r="D338" i="89"/>
  <c r="C338" i="89"/>
  <c r="E337" i="89"/>
  <c r="D337" i="89"/>
  <c r="C337" i="89"/>
  <c r="E336" i="89"/>
  <c r="D336" i="89"/>
  <c r="C336" i="89"/>
  <c r="E335" i="89"/>
  <c r="D335" i="89"/>
  <c r="C335" i="89"/>
  <c r="E334" i="89"/>
  <c r="D334" i="89"/>
  <c r="C334" i="89"/>
  <c r="E333" i="89"/>
  <c r="D333" i="89"/>
  <c r="C333" i="89"/>
  <c r="E332" i="89"/>
  <c r="D332" i="89"/>
  <c r="C332" i="89"/>
  <c r="E331" i="89"/>
  <c r="D331" i="89"/>
  <c r="C331" i="89"/>
  <c r="E330" i="89"/>
  <c r="D330" i="89"/>
  <c r="C330" i="89"/>
  <c r="E329" i="89"/>
  <c r="D329" i="89"/>
  <c r="C329" i="89"/>
  <c r="E328" i="89"/>
  <c r="D328" i="89"/>
  <c r="C328" i="89"/>
  <c r="E327" i="89"/>
  <c r="D327" i="89"/>
  <c r="C327" i="89"/>
  <c r="E326" i="89"/>
  <c r="D326" i="89"/>
  <c r="C326" i="89"/>
  <c r="E325" i="89"/>
  <c r="D325" i="89"/>
  <c r="C325" i="89"/>
  <c r="E324" i="89"/>
  <c r="D324" i="89"/>
  <c r="C324" i="89"/>
  <c r="E323" i="89"/>
  <c r="D323" i="89"/>
  <c r="C323" i="89"/>
  <c r="E322" i="89"/>
  <c r="D322" i="89"/>
  <c r="C322" i="89"/>
  <c r="E321" i="89"/>
  <c r="D321" i="89"/>
  <c r="C321" i="89"/>
  <c r="E320" i="89"/>
  <c r="D320" i="89"/>
  <c r="C320" i="89"/>
  <c r="E319" i="89"/>
  <c r="D319" i="89"/>
  <c r="C319" i="89"/>
  <c r="E318" i="89"/>
  <c r="D318" i="89"/>
  <c r="C318" i="89"/>
  <c r="E317" i="89"/>
  <c r="D317" i="89"/>
  <c r="C317" i="89"/>
  <c r="E316" i="89"/>
  <c r="D316" i="89"/>
  <c r="C316" i="89"/>
  <c r="E315" i="89"/>
  <c r="D315" i="89"/>
  <c r="C315" i="89"/>
  <c r="E314" i="89"/>
  <c r="D314" i="89"/>
  <c r="C314" i="89"/>
  <c r="E313" i="89"/>
  <c r="D313" i="89"/>
  <c r="C313" i="89"/>
  <c r="E312" i="89"/>
  <c r="D312" i="89"/>
  <c r="C312" i="89"/>
  <c r="E311" i="89"/>
  <c r="D311" i="89"/>
  <c r="C311" i="89"/>
  <c r="E310" i="89"/>
  <c r="D310" i="89"/>
  <c r="C310" i="89"/>
  <c r="E309" i="89"/>
  <c r="D309" i="89"/>
  <c r="C309" i="89"/>
  <c r="E308" i="89"/>
  <c r="D308" i="89"/>
  <c r="C308" i="89"/>
  <c r="E307" i="89"/>
  <c r="D307" i="89"/>
  <c r="C307" i="89"/>
  <c r="E306" i="89"/>
  <c r="D306" i="89"/>
  <c r="C306" i="89"/>
  <c r="E305" i="89"/>
  <c r="D305" i="89"/>
  <c r="C305" i="89"/>
  <c r="E304" i="89"/>
  <c r="D304" i="89"/>
  <c r="C304" i="89"/>
  <c r="E303" i="89"/>
  <c r="D303" i="89"/>
  <c r="C303" i="89"/>
  <c r="E302" i="89"/>
  <c r="D302" i="89"/>
  <c r="C302" i="89"/>
  <c r="E301" i="89"/>
  <c r="D301" i="89"/>
  <c r="C301" i="89"/>
  <c r="E300" i="89"/>
  <c r="D300" i="89"/>
  <c r="C300" i="89"/>
  <c r="E299" i="89"/>
  <c r="D299" i="89"/>
  <c r="C299" i="89"/>
  <c r="E298" i="89"/>
  <c r="D298" i="89"/>
  <c r="C298" i="89"/>
  <c r="E297" i="89"/>
  <c r="D297" i="89"/>
  <c r="C297" i="89"/>
  <c r="E296" i="89"/>
  <c r="D296" i="89"/>
  <c r="C296" i="89"/>
  <c r="E295" i="89"/>
  <c r="D295" i="89"/>
  <c r="C295" i="89"/>
  <c r="E294" i="89"/>
  <c r="D294" i="89"/>
  <c r="C294" i="89"/>
  <c r="E293" i="89"/>
  <c r="D293" i="89"/>
  <c r="C293" i="89"/>
  <c r="E292" i="89"/>
  <c r="D292" i="89"/>
  <c r="C292" i="89"/>
  <c r="E291" i="89"/>
  <c r="D291" i="89"/>
  <c r="C291" i="89"/>
  <c r="E290" i="89"/>
  <c r="D290" i="89"/>
  <c r="C290" i="89"/>
  <c r="E289" i="89"/>
  <c r="D289" i="89"/>
  <c r="C289" i="89"/>
  <c r="E288" i="89"/>
  <c r="D288" i="89"/>
  <c r="C288" i="89"/>
  <c r="E287" i="89"/>
  <c r="D287" i="89"/>
  <c r="C287" i="89"/>
  <c r="E286" i="89"/>
  <c r="D286" i="89"/>
  <c r="C286" i="89"/>
  <c r="E285" i="89"/>
  <c r="D285" i="89"/>
  <c r="C285" i="89"/>
  <c r="E284" i="89"/>
  <c r="D284" i="89"/>
  <c r="C284" i="89"/>
  <c r="E283" i="89"/>
  <c r="D283" i="89"/>
  <c r="C283" i="89"/>
  <c r="E282" i="89"/>
  <c r="D282" i="89"/>
  <c r="C282" i="89"/>
  <c r="E281" i="89"/>
  <c r="D281" i="89"/>
  <c r="C281" i="89"/>
  <c r="E280" i="89"/>
  <c r="D280" i="89"/>
  <c r="C280" i="89"/>
  <c r="E279" i="89"/>
  <c r="D279" i="89"/>
  <c r="C279" i="89"/>
  <c r="E278" i="89"/>
  <c r="D278" i="89"/>
  <c r="C278" i="89"/>
  <c r="E277" i="89"/>
  <c r="D277" i="89"/>
  <c r="C277" i="89"/>
  <c r="E276" i="89"/>
  <c r="D276" i="89"/>
  <c r="C276" i="89"/>
  <c r="E275" i="89"/>
  <c r="D275" i="89"/>
  <c r="C275" i="89"/>
  <c r="E274" i="89"/>
  <c r="D274" i="89"/>
  <c r="C274" i="89"/>
  <c r="E273" i="89"/>
  <c r="D273" i="89"/>
  <c r="C273" i="89"/>
  <c r="E272" i="89"/>
  <c r="D272" i="89"/>
  <c r="C272" i="89"/>
  <c r="E271" i="89"/>
  <c r="D271" i="89"/>
  <c r="C271" i="89"/>
  <c r="E270" i="89"/>
  <c r="D270" i="89"/>
  <c r="C270" i="89"/>
  <c r="E269" i="89"/>
  <c r="D269" i="89"/>
  <c r="C269" i="89"/>
  <c r="E268" i="89"/>
  <c r="D268" i="89"/>
  <c r="C268" i="89"/>
  <c r="E267" i="89"/>
  <c r="D267" i="89"/>
  <c r="C267" i="89"/>
  <c r="E266" i="89"/>
  <c r="D266" i="89"/>
  <c r="C266" i="89"/>
  <c r="E265" i="89"/>
  <c r="D265" i="89"/>
  <c r="C265" i="89"/>
  <c r="E264" i="89"/>
  <c r="D264" i="89"/>
  <c r="C264" i="89"/>
  <c r="E263" i="89"/>
  <c r="D263" i="89"/>
  <c r="C263" i="89"/>
  <c r="E262" i="89"/>
  <c r="D262" i="89"/>
  <c r="C262" i="89"/>
  <c r="E261" i="89"/>
  <c r="D261" i="89"/>
  <c r="C261" i="89"/>
  <c r="E260" i="89"/>
  <c r="D260" i="89"/>
  <c r="C260" i="89"/>
  <c r="E259" i="89"/>
  <c r="D259" i="89"/>
  <c r="C259" i="89"/>
  <c r="E258" i="89"/>
  <c r="D258" i="89"/>
  <c r="C258" i="89"/>
  <c r="E257" i="89"/>
  <c r="D257" i="89"/>
  <c r="C257" i="89"/>
  <c r="E256" i="89"/>
  <c r="D256" i="89"/>
  <c r="C256" i="89"/>
  <c r="E255" i="89"/>
  <c r="D255" i="89"/>
  <c r="C255" i="89"/>
  <c r="E254" i="89"/>
  <c r="D254" i="89"/>
  <c r="C254" i="89"/>
  <c r="E253" i="89"/>
  <c r="D253" i="89"/>
  <c r="C253" i="89"/>
  <c r="E252" i="89"/>
  <c r="D252" i="89"/>
  <c r="C252" i="89"/>
  <c r="E251" i="89"/>
  <c r="D251" i="89"/>
  <c r="C251" i="89"/>
  <c r="E250" i="89"/>
  <c r="D250" i="89"/>
  <c r="C250" i="89"/>
  <c r="E249" i="89"/>
  <c r="D249" i="89"/>
  <c r="C249" i="89"/>
  <c r="E248" i="89"/>
  <c r="D248" i="89"/>
  <c r="C248" i="89"/>
  <c r="E247" i="89"/>
  <c r="D247" i="89"/>
  <c r="C247" i="89"/>
  <c r="E246" i="89"/>
  <c r="D246" i="89"/>
  <c r="C246" i="89"/>
  <c r="E245" i="89"/>
  <c r="D245" i="89"/>
  <c r="C245" i="89"/>
  <c r="E244" i="89"/>
  <c r="D244" i="89"/>
  <c r="C244" i="89"/>
  <c r="E243" i="89"/>
  <c r="D243" i="89"/>
  <c r="C243" i="89"/>
  <c r="E61" i="89"/>
  <c r="D61" i="89"/>
  <c r="C61" i="89"/>
  <c r="E60" i="89"/>
  <c r="D60" i="89"/>
  <c r="C60" i="89"/>
  <c r="E59" i="89"/>
  <c r="D59" i="89"/>
  <c r="C59" i="89"/>
  <c r="E58" i="89"/>
  <c r="D58" i="89"/>
  <c r="C58" i="89"/>
  <c r="E57" i="89"/>
  <c r="D57" i="89"/>
  <c r="C57" i="89"/>
  <c r="E56" i="89"/>
  <c r="D56" i="89"/>
  <c r="C56" i="89"/>
  <c r="E55" i="89"/>
  <c r="D55" i="89"/>
  <c r="C55" i="89"/>
  <c r="E54" i="89"/>
  <c r="D54" i="89"/>
  <c r="C54" i="89"/>
  <c r="E53" i="89"/>
  <c r="D53" i="89"/>
  <c r="C53" i="89"/>
  <c r="E52" i="89"/>
  <c r="D52" i="89"/>
  <c r="C52" i="89"/>
  <c r="E51" i="89"/>
  <c r="D51" i="89"/>
  <c r="C51" i="89"/>
  <c r="E50" i="89"/>
  <c r="D50" i="89"/>
  <c r="C50" i="89"/>
  <c r="E49" i="89"/>
  <c r="D49" i="89"/>
  <c r="C49" i="89"/>
  <c r="E48" i="89"/>
  <c r="D48" i="89"/>
  <c r="C48" i="89"/>
  <c r="E47" i="89"/>
  <c r="D47" i="89"/>
  <c r="C47" i="89"/>
  <c r="E46" i="89"/>
  <c r="D46" i="89"/>
  <c r="C46" i="89"/>
  <c r="E45" i="89"/>
  <c r="D45" i="89"/>
  <c r="C45" i="89"/>
  <c r="E44" i="89"/>
  <c r="D44" i="89"/>
  <c r="C44" i="89"/>
  <c r="E43" i="89"/>
  <c r="D43" i="89"/>
  <c r="C43" i="89"/>
  <c r="E42" i="89"/>
  <c r="D42" i="89"/>
  <c r="C42" i="89"/>
  <c r="E41" i="89"/>
  <c r="D41" i="89"/>
  <c r="C41" i="89"/>
  <c r="E40" i="89"/>
  <c r="D40" i="89"/>
  <c r="C40" i="89"/>
  <c r="E39" i="89"/>
  <c r="D39" i="89"/>
  <c r="C39" i="89"/>
  <c r="E38" i="89"/>
  <c r="D38" i="89"/>
  <c r="C38" i="89"/>
  <c r="E37" i="89"/>
  <c r="D37" i="89"/>
  <c r="C37" i="89"/>
  <c r="E36" i="89"/>
  <c r="D36" i="89"/>
  <c r="C36" i="89"/>
  <c r="E35" i="89"/>
  <c r="D35" i="89"/>
  <c r="C35" i="89"/>
  <c r="E34" i="89"/>
  <c r="D34" i="89"/>
  <c r="C34" i="89"/>
  <c r="E33" i="89"/>
  <c r="D33" i="89"/>
  <c r="C33" i="89"/>
  <c r="K32" i="89"/>
  <c r="E32" i="89"/>
  <c r="D32" i="89"/>
  <c r="C32" i="89"/>
  <c r="K31" i="89"/>
  <c r="E31" i="89"/>
  <c r="D31" i="89"/>
  <c r="C31" i="89"/>
  <c r="E30" i="89"/>
  <c r="D30" i="89"/>
  <c r="C30" i="89"/>
  <c r="E29" i="89"/>
  <c r="D29" i="89"/>
  <c r="C29" i="89"/>
  <c r="E28" i="89"/>
  <c r="D28" i="89"/>
  <c r="C28" i="89"/>
  <c r="E27" i="89"/>
  <c r="D27" i="89"/>
  <c r="C27" i="89"/>
  <c r="K26" i="89"/>
  <c r="E26" i="89"/>
  <c r="D26" i="89"/>
  <c r="C26" i="89"/>
  <c r="E25" i="89"/>
  <c r="D25" i="89"/>
  <c r="C25" i="89"/>
  <c r="K24" i="89"/>
  <c r="E24" i="89"/>
  <c r="D24" i="89"/>
  <c r="C24" i="89"/>
  <c r="K23" i="89"/>
  <c r="E23" i="89"/>
  <c r="D23" i="89"/>
  <c r="C23" i="89"/>
  <c r="E22" i="89"/>
  <c r="D22" i="89"/>
  <c r="C22" i="89"/>
  <c r="E21" i="89"/>
  <c r="D21" i="89"/>
  <c r="C21" i="89"/>
  <c r="Q20" i="89"/>
  <c r="P20" i="89"/>
  <c r="E20" i="89"/>
  <c r="D20" i="89"/>
  <c r="C20" i="89"/>
  <c r="Q19" i="89"/>
  <c r="P19" i="89"/>
  <c r="E19" i="89"/>
  <c r="D19" i="89"/>
  <c r="C19" i="89"/>
  <c r="E18" i="89"/>
  <c r="D18" i="89"/>
  <c r="C18" i="89"/>
  <c r="Q17" i="89"/>
  <c r="P17" i="89"/>
  <c r="K17" i="89"/>
  <c r="E17" i="89"/>
  <c r="D17" i="89"/>
  <c r="C17" i="89"/>
  <c r="Q16" i="89"/>
  <c r="P16" i="89"/>
  <c r="E16" i="89"/>
  <c r="D16" i="89"/>
  <c r="C16" i="89"/>
  <c r="E15" i="89"/>
  <c r="D15" i="89"/>
  <c r="C15" i="89"/>
  <c r="Q14" i="89"/>
  <c r="P14" i="89"/>
  <c r="E14" i="89"/>
  <c r="D14" i="89"/>
  <c r="C14" i="89"/>
  <c r="P13" i="89"/>
  <c r="E13" i="89"/>
  <c r="D13" i="89"/>
  <c r="C13" i="89"/>
  <c r="E12" i="89"/>
  <c r="D12" i="89"/>
  <c r="C12" i="89"/>
  <c r="E11" i="89"/>
  <c r="D11" i="89"/>
  <c r="C11" i="89"/>
  <c r="E10" i="89"/>
  <c r="D10" i="89"/>
  <c r="C10" i="89"/>
  <c r="E9" i="89"/>
  <c r="D9" i="89"/>
  <c r="C9" i="89"/>
  <c r="E8" i="89"/>
  <c r="D8" i="89"/>
  <c r="C8" i="89"/>
  <c r="L7" i="89"/>
  <c r="E7" i="89"/>
  <c r="D7" i="89"/>
  <c r="C7" i="89"/>
  <c r="L6" i="89"/>
  <c r="E132" i="89" s="1"/>
  <c r="E6" i="89"/>
  <c r="D6" i="89"/>
  <c r="C6" i="89"/>
  <c r="E5" i="89"/>
  <c r="D5" i="89"/>
  <c r="C5" i="89"/>
  <c r="E4" i="89"/>
  <c r="D4" i="89"/>
  <c r="C4" i="89"/>
  <c r="E3" i="89"/>
  <c r="D3" i="89"/>
  <c r="C3" i="89"/>
  <c r="E2" i="89"/>
  <c r="D2" i="89"/>
  <c r="C2" i="89"/>
  <c r="K27" i="89" l="1"/>
  <c r="R66" i="62" s="1"/>
  <c r="Q66" i="62"/>
  <c r="C65" i="90"/>
  <c r="D65" i="90" s="1"/>
  <c r="C68" i="90"/>
  <c r="D68" i="90" s="1"/>
  <c r="K15" i="93"/>
  <c r="Q13" i="92"/>
  <c r="D171" i="92"/>
  <c r="K15" i="92" s="1"/>
  <c r="K18" i="92"/>
  <c r="O68" i="62" s="1"/>
  <c r="C242" i="90"/>
  <c r="D242" i="90" s="1"/>
  <c r="C194" i="90"/>
  <c r="D194" i="90" s="1"/>
  <c r="C165" i="90"/>
  <c r="D165" i="90" s="1"/>
  <c r="C149" i="90"/>
  <c r="D149" i="90" s="1"/>
  <c r="C138" i="90"/>
  <c r="D138" i="90" s="1"/>
  <c r="C173" i="90"/>
  <c r="D173" i="90" s="1"/>
  <c r="C157" i="90"/>
  <c r="D157" i="90" s="1"/>
  <c r="C145" i="90"/>
  <c r="D145" i="90" s="1"/>
  <c r="C105" i="90"/>
  <c r="D105" i="90" s="1"/>
  <c r="C113" i="90"/>
  <c r="D113" i="90" s="1"/>
  <c r="C89" i="90"/>
  <c r="D89" i="90" s="1"/>
  <c r="C121" i="90"/>
  <c r="D121" i="90" s="1"/>
  <c r="C81" i="90"/>
  <c r="D81" i="90" s="1"/>
  <c r="C129" i="90"/>
  <c r="D129" i="90" s="1"/>
  <c r="C97" i="90"/>
  <c r="D97" i="90" s="1"/>
  <c r="C226" i="90"/>
  <c r="D226" i="90" s="1"/>
  <c r="C125" i="90"/>
  <c r="D125" i="90" s="1"/>
  <c r="C117" i="90"/>
  <c r="D117" i="90" s="1"/>
  <c r="C109" i="90"/>
  <c r="D109" i="90" s="1"/>
  <c r="C101" i="90"/>
  <c r="D101" i="90" s="1"/>
  <c r="C93" i="90"/>
  <c r="D93" i="90" s="1"/>
  <c r="C85" i="90"/>
  <c r="D85" i="90" s="1"/>
  <c r="D72" i="91"/>
  <c r="K18" i="91"/>
  <c r="O70" i="62" s="1"/>
  <c r="D171" i="91"/>
  <c r="Q13" i="91"/>
  <c r="C73" i="90"/>
  <c r="D73" i="90" s="1"/>
  <c r="C134" i="90"/>
  <c r="D134" i="90" s="1"/>
  <c r="C90" i="90"/>
  <c r="D90" i="90" s="1"/>
  <c r="C210" i="90"/>
  <c r="D210" i="90" s="1"/>
  <c r="C178" i="90"/>
  <c r="D178" i="90" s="1"/>
  <c r="C136" i="90"/>
  <c r="D136" i="90" s="1"/>
  <c r="C214" i="90"/>
  <c r="D214" i="90" s="1"/>
  <c r="C77" i="90"/>
  <c r="D77" i="90" s="1"/>
  <c r="C69" i="90"/>
  <c r="D69" i="90" s="1"/>
  <c r="C162" i="90"/>
  <c r="D162" i="90" s="1"/>
  <c r="C230" i="90"/>
  <c r="D230" i="90" s="1"/>
  <c r="C198" i="90"/>
  <c r="D198" i="90" s="1"/>
  <c r="C170" i="90"/>
  <c r="D170" i="90" s="1"/>
  <c r="C154" i="90"/>
  <c r="D154" i="90" s="1"/>
  <c r="C141" i="90"/>
  <c r="D141" i="90" s="1"/>
  <c r="C186" i="90"/>
  <c r="D186" i="90" s="1"/>
  <c r="C74" i="90"/>
  <c r="D74" i="90" s="1"/>
  <c r="C132" i="90"/>
  <c r="D132" i="90" s="1"/>
  <c r="C122" i="90"/>
  <c r="D122" i="90" s="1"/>
  <c r="C114" i="90"/>
  <c r="D114" i="90" s="1"/>
  <c r="C106" i="90"/>
  <c r="D106" i="90" s="1"/>
  <c r="C98" i="90"/>
  <c r="D98" i="90" s="1"/>
  <c r="C66" i="90"/>
  <c r="D66" i="90" s="1"/>
  <c r="C218" i="90"/>
  <c r="D218" i="90" s="1"/>
  <c r="C161" i="90"/>
  <c r="D161" i="90" s="1"/>
  <c r="C146" i="90"/>
  <c r="D146" i="90" s="1"/>
  <c r="C127" i="90"/>
  <c r="D127" i="90" s="1"/>
  <c r="C182" i="90"/>
  <c r="D182" i="90" s="1"/>
  <c r="C126" i="90"/>
  <c r="D126" i="90" s="1"/>
  <c r="C118" i="90"/>
  <c r="D118" i="90" s="1"/>
  <c r="C110" i="90"/>
  <c r="D110" i="90" s="1"/>
  <c r="C102" i="90"/>
  <c r="D102" i="90" s="1"/>
  <c r="C82" i="90"/>
  <c r="D82" i="90" s="1"/>
  <c r="C234" i="90"/>
  <c r="D234" i="90" s="1"/>
  <c r="C169" i="90"/>
  <c r="D169" i="90" s="1"/>
  <c r="C153" i="90"/>
  <c r="D153" i="90" s="1"/>
  <c r="C92" i="90"/>
  <c r="D92" i="90" s="1"/>
  <c r="C94" i="90"/>
  <c r="D94" i="90" s="1"/>
  <c r="C86" i="90"/>
  <c r="D86" i="90" s="1"/>
  <c r="C78" i="90"/>
  <c r="D78" i="90" s="1"/>
  <c r="C70" i="90"/>
  <c r="D70" i="90" s="1"/>
  <c r="C62" i="90"/>
  <c r="D62" i="90" s="1"/>
  <c r="C111" i="90"/>
  <c r="D111" i="90" s="1"/>
  <c r="C71" i="90"/>
  <c r="D71" i="90" s="1"/>
  <c r="C130" i="90"/>
  <c r="D130" i="90" s="1"/>
  <c r="C119" i="90"/>
  <c r="D119" i="90" s="1"/>
  <c r="C95" i="90"/>
  <c r="D95" i="90" s="1"/>
  <c r="C196" i="90"/>
  <c r="D196" i="90" s="1"/>
  <c r="C137" i="90"/>
  <c r="D137" i="90" s="1"/>
  <c r="C103" i="90"/>
  <c r="D103" i="90" s="1"/>
  <c r="C79" i="90"/>
  <c r="D79" i="90" s="1"/>
  <c r="C191" i="90"/>
  <c r="D191" i="90" s="1"/>
  <c r="C202" i="90"/>
  <c r="D202" i="90" s="1"/>
  <c r="C144" i="90"/>
  <c r="D144" i="90" s="1"/>
  <c r="C123" i="90"/>
  <c r="D123" i="90" s="1"/>
  <c r="C115" i="90"/>
  <c r="D115" i="90" s="1"/>
  <c r="C107" i="90"/>
  <c r="D107" i="90" s="1"/>
  <c r="C87" i="90"/>
  <c r="D87" i="90" s="1"/>
  <c r="C181" i="90"/>
  <c r="D181" i="90" s="1"/>
  <c r="C148" i="90"/>
  <c r="D148" i="90" s="1"/>
  <c r="C239" i="90"/>
  <c r="D239" i="90" s="1"/>
  <c r="C224" i="90"/>
  <c r="D224" i="90" s="1"/>
  <c r="C88" i="90"/>
  <c r="D88" i="90" s="1"/>
  <c r="C99" i="90"/>
  <c r="D99" i="90" s="1"/>
  <c r="C91" i="90"/>
  <c r="D91" i="90" s="1"/>
  <c r="C83" i="90"/>
  <c r="D83" i="90" s="1"/>
  <c r="C75" i="90"/>
  <c r="D75" i="90" s="1"/>
  <c r="C67" i="90"/>
  <c r="D67" i="90" s="1"/>
  <c r="C163" i="90"/>
  <c r="D163" i="90" s="1"/>
  <c r="C237" i="90"/>
  <c r="D237" i="90" s="1"/>
  <c r="C112" i="90"/>
  <c r="D112" i="90" s="1"/>
  <c r="C131" i="90"/>
  <c r="D131" i="90" s="1"/>
  <c r="C195" i="90"/>
  <c r="D195" i="90" s="1"/>
  <c r="C205" i="90"/>
  <c r="D205" i="90" s="1"/>
  <c r="C176" i="90"/>
  <c r="D176" i="90" s="1"/>
  <c r="C236" i="90"/>
  <c r="D236" i="90" s="1"/>
  <c r="K14" i="90"/>
  <c r="C151" i="90"/>
  <c r="D151" i="90" s="1"/>
  <c r="C211" i="90"/>
  <c r="D211" i="90" s="1"/>
  <c r="C213" i="90"/>
  <c r="D213" i="90" s="1"/>
  <c r="C192" i="90"/>
  <c r="D192" i="90" s="1"/>
  <c r="C142" i="90"/>
  <c r="D142" i="90" s="1"/>
  <c r="C108" i="90"/>
  <c r="D108" i="90" s="1"/>
  <c r="C167" i="90"/>
  <c r="D167" i="90" s="1"/>
  <c r="C227" i="90"/>
  <c r="D227" i="90" s="1"/>
  <c r="C209" i="90"/>
  <c r="D209" i="90" s="1"/>
  <c r="C160" i="90"/>
  <c r="D160" i="90" s="1"/>
  <c r="C220" i="90"/>
  <c r="D220" i="90" s="1"/>
  <c r="C133" i="90"/>
  <c r="D133" i="90" s="1"/>
  <c r="C222" i="90"/>
  <c r="D222" i="90" s="1"/>
  <c r="C63" i="90"/>
  <c r="D63" i="90" s="1"/>
  <c r="C143" i="90"/>
  <c r="D143" i="90" s="1"/>
  <c r="C183" i="90"/>
  <c r="D183" i="90" s="1"/>
  <c r="C215" i="90"/>
  <c r="D215" i="90" s="1"/>
  <c r="C189" i="90"/>
  <c r="D189" i="90" s="1"/>
  <c r="C229" i="90"/>
  <c r="D229" i="90" s="1"/>
  <c r="C172" i="90"/>
  <c r="D172" i="90" s="1"/>
  <c r="C204" i="90"/>
  <c r="D204" i="90" s="1"/>
  <c r="C206" i="90"/>
  <c r="D206" i="90" s="1"/>
  <c r="C96" i="90"/>
  <c r="D96" i="90" s="1"/>
  <c r="C150" i="90"/>
  <c r="D150" i="90" s="1"/>
  <c r="C147" i="90"/>
  <c r="D147" i="90" s="1"/>
  <c r="C175" i="90"/>
  <c r="D175" i="90" s="1"/>
  <c r="C207" i="90"/>
  <c r="D207" i="90" s="1"/>
  <c r="C231" i="90"/>
  <c r="D231" i="90" s="1"/>
  <c r="C193" i="90"/>
  <c r="D193" i="90" s="1"/>
  <c r="C225" i="90"/>
  <c r="D225" i="90" s="1"/>
  <c r="C156" i="90"/>
  <c r="D156" i="90" s="1"/>
  <c r="C180" i="90"/>
  <c r="D180" i="90" s="1"/>
  <c r="C212" i="90"/>
  <c r="D212" i="90" s="1"/>
  <c r="C240" i="90"/>
  <c r="D240" i="90" s="1"/>
  <c r="C128" i="90"/>
  <c r="D128" i="90" s="1"/>
  <c r="C64" i="90"/>
  <c r="D64" i="90" s="1"/>
  <c r="C124" i="90"/>
  <c r="D124" i="90" s="1"/>
  <c r="K16" i="90"/>
  <c r="N51" i="62" s="1"/>
  <c r="C135" i="90"/>
  <c r="D135" i="90" s="1"/>
  <c r="C159" i="90"/>
  <c r="D159" i="90" s="1"/>
  <c r="C179" i="90"/>
  <c r="D179" i="90" s="1"/>
  <c r="C199" i="90"/>
  <c r="D199" i="90" s="1"/>
  <c r="C223" i="90"/>
  <c r="D223" i="90" s="1"/>
  <c r="C177" i="90"/>
  <c r="D177" i="90" s="1"/>
  <c r="C197" i="90"/>
  <c r="D197" i="90" s="1"/>
  <c r="C221" i="90"/>
  <c r="D221" i="90" s="1"/>
  <c r="C241" i="90"/>
  <c r="D241" i="90" s="1"/>
  <c r="C164" i="90"/>
  <c r="D164" i="90" s="1"/>
  <c r="C188" i="90"/>
  <c r="D188" i="90" s="1"/>
  <c r="C208" i="90"/>
  <c r="D208" i="90" s="1"/>
  <c r="C228" i="90"/>
  <c r="D228" i="90" s="1"/>
  <c r="C158" i="90"/>
  <c r="D158" i="90" s="1"/>
  <c r="C120" i="90"/>
  <c r="D120" i="90" s="1"/>
  <c r="C80" i="90"/>
  <c r="D80" i="90" s="1"/>
  <c r="C166" i="90"/>
  <c r="D166" i="90" s="1"/>
  <c r="C100" i="90"/>
  <c r="D100" i="90" s="1"/>
  <c r="C139" i="90"/>
  <c r="D139" i="90" s="1"/>
  <c r="C155" i="90"/>
  <c r="D155" i="90" s="1"/>
  <c r="C171" i="90"/>
  <c r="D171" i="90" s="1"/>
  <c r="C187" i="90"/>
  <c r="D187" i="90" s="1"/>
  <c r="C203" i="90"/>
  <c r="D203" i="90" s="1"/>
  <c r="C219" i="90"/>
  <c r="D219" i="90" s="1"/>
  <c r="C235" i="90"/>
  <c r="D235" i="90" s="1"/>
  <c r="C185" i="90"/>
  <c r="D185" i="90" s="1"/>
  <c r="C201" i="90"/>
  <c r="D201" i="90" s="1"/>
  <c r="C217" i="90"/>
  <c r="D217" i="90" s="1"/>
  <c r="C233" i="90"/>
  <c r="D233" i="90" s="1"/>
  <c r="C152" i="90"/>
  <c r="D152" i="90" s="1"/>
  <c r="C168" i="90"/>
  <c r="D168" i="90" s="1"/>
  <c r="C184" i="90"/>
  <c r="D184" i="90" s="1"/>
  <c r="C200" i="90"/>
  <c r="D200" i="90" s="1"/>
  <c r="C216" i="90"/>
  <c r="D216" i="90" s="1"/>
  <c r="C232" i="90"/>
  <c r="D232" i="90" s="1"/>
  <c r="C174" i="90"/>
  <c r="D174" i="90" s="1"/>
  <c r="C140" i="90"/>
  <c r="D140" i="90" s="1"/>
  <c r="C104" i="90"/>
  <c r="D104" i="90" s="1"/>
  <c r="C72" i="90"/>
  <c r="D72" i="90" s="1"/>
  <c r="C190" i="90"/>
  <c r="D190" i="90" s="1"/>
  <c r="C116" i="90"/>
  <c r="D116" i="90" s="1"/>
  <c r="C84" i="90"/>
  <c r="D84" i="90" s="1"/>
  <c r="C76" i="90"/>
  <c r="D76" i="90" s="1"/>
  <c r="K30" i="90"/>
  <c r="S51" i="62" s="1"/>
  <c r="K19" i="89"/>
  <c r="P66" i="62" s="1"/>
  <c r="L5" i="89"/>
  <c r="C128" i="89" s="1"/>
  <c r="D128" i="89" s="1"/>
  <c r="E104" i="89"/>
  <c r="E72" i="89"/>
  <c r="E84" i="89"/>
  <c r="E64" i="89"/>
  <c r="E76" i="89"/>
  <c r="E96" i="89"/>
  <c r="E108" i="89"/>
  <c r="E68" i="89"/>
  <c r="E88" i="89"/>
  <c r="E100" i="89"/>
  <c r="E80" i="89"/>
  <c r="E92" i="89"/>
  <c r="E112" i="89"/>
  <c r="E116" i="89"/>
  <c r="E120" i="89"/>
  <c r="E124" i="89"/>
  <c r="E128" i="89"/>
  <c r="E130" i="89"/>
  <c r="E63" i="89"/>
  <c r="E67" i="89"/>
  <c r="E71" i="89"/>
  <c r="E75" i="89"/>
  <c r="E79" i="89"/>
  <c r="E83" i="89"/>
  <c r="E87" i="89"/>
  <c r="E91" i="89"/>
  <c r="E95" i="89"/>
  <c r="E99" i="89"/>
  <c r="E103" i="89"/>
  <c r="E107" i="89"/>
  <c r="E111" i="89"/>
  <c r="E115" i="89"/>
  <c r="E119" i="89"/>
  <c r="E123" i="89"/>
  <c r="E127" i="89"/>
  <c r="E62" i="89"/>
  <c r="E66" i="89"/>
  <c r="E70" i="89"/>
  <c r="E74" i="89"/>
  <c r="E78" i="89"/>
  <c r="E82" i="89"/>
  <c r="E86" i="89"/>
  <c r="E90" i="89"/>
  <c r="E94" i="89"/>
  <c r="E98" i="89"/>
  <c r="E102" i="89"/>
  <c r="E106" i="89"/>
  <c r="E110" i="89"/>
  <c r="E114" i="89"/>
  <c r="E118" i="89"/>
  <c r="E122" i="89"/>
  <c r="E126" i="89"/>
  <c r="E242" i="89"/>
  <c r="E238" i="89"/>
  <c r="E234" i="89"/>
  <c r="E230" i="89"/>
  <c r="E226" i="89"/>
  <c r="E222" i="89"/>
  <c r="E218" i="89"/>
  <c r="E214" i="89"/>
  <c r="E210" i="89"/>
  <c r="E206" i="89"/>
  <c r="E202" i="89"/>
  <c r="E198" i="89"/>
  <c r="E194" i="89"/>
  <c r="E190" i="89"/>
  <c r="E186" i="89"/>
  <c r="E182" i="89"/>
  <c r="E178" i="89"/>
  <c r="E174" i="89"/>
  <c r="E170" i="89"/>
  <c r="E166" i="89"/>
  <c r="E162" i="89"/>
  <c r="E158" i="89"/>
  <c r="E154" i="89"/>
  <c r="E150" i="89"/>
  <c r="E146" i="89"/>
  <c r="E142" i="89"/>
  <c r="E138" i="89"/>
  <c r="E134" i="89"/>
  <c r="E239" i="89"/>
  <c r="E235" i="89"/>
  <c r="E231" i="89"/>
  <c r="E227" i="89"/>
  <c r="E223" i="89"/>
  <c r="E219" i="89"/>
  <c r="E215" i="89"/>
  <c r="E211" i="89"/>
  <c r="E207" i="89"/>
  <c r="E203" i="89"/>
  <c r="E199" i="89"/>
  <c r="E195" i="89"/>
  <c r="E191" i="89"/>
  <c r="E187" i="89"/>
  <c r="E183" i="89"/>
  <c r="E179" i="89"/>
  <c r="E175" i="89"/>
  <c r="E171" i="89"/>
  <c r="E167" i="89"/>
  <c r="E163" i="89"/>
  <c r="E159" i="89"/>
  <c r="E155" i="89"/>
  <c r="E151" i="89"/>
  <c r="E147" i="89"/>
  <c r="E143" i="89"/>
  <c r="E139" i="89"/>
  <c r="E135" i="89"/>
  <c r="E131" i="89"/>
  <c r="E240" i="89"/>
  <c r="E236" i="89"/>
  <c r="E232" i="89"/>
  <c r="E228" i="89"/>
  <c r="E224" i="89"/>
  <c r="E220" i="89"/>
  <c r="E216" i="89"/>
  <c r="E212" i="89"/>
  <c r="E208" i="89"/>
  <c r="E204" i="89"/>
  <c r="E200" i="89"/>
  <c r="E196" i="89"/>
  <c r="E192" i="89"/>
  <c r="E188" i="89"/>
  <c r="E184" i="89"/>
  <c r="E180" i="89"/>
  <c r="E176" i="89"/>
  <c r="E172" i="89"/>
  <c r="E168" i="89"/>
  <c r="E164" i="89"/>
  <c r="E160" i="89"/>
  <c r="E156" i="89"/>
  <c r="E152" i="89"/>
  <c r="E148" i="89"/>
  <c r="E144" i="89"/>
  <c r="E140" i="89"/>
  <c r="E136" i="89"/>
  <c r="E241" i="89"/>
  <c r="E237" i="89"/>
  <c r="E233" i="89"/>
  <c r="E229" i="89"/>
  <c r="E225" i="89"/>
  <c r="E221" i="89"/>
  <c r="E217" i="89"/>
  <c r="E213" i="89"/>
  <c r="E209" i="89"/>
  <c r="E205" i="89"/>
  <c r="E201" i="89"/>
  <c r="E197" i="89"/>
  <c r="E193" i="89"/>
  <c r="E189" i="89"/>
  <c r="E185" i="89"/>
  <c r="E181" i="89"/>
  <c r="E177" i="89"/>
  <c r="E173" i="89"/>
  <c r="E169" i="89"/>
  <c r="E165" i="89"/>
  <c r="E161" i="89"/>
  <c r="E157" i="89"/>
  <c r="E153" i="89"/>
  <c r="E149" i="89"/>
  <c r="E145" i="89"/>
  <c r="E141" i="89"/>
  <c r="E137" i="89"/>
  <c r="E133" i="89"/>
  <c r="E129" i="89"/>
  <c r="E65" i="89"/>
  <c r="E69" i="89"/>
  <c r="E73" i="89"/>
  <c r="E77" i="89"/>
  <c r="E81" i="89"/>
  <c r="E85" i="89"/>
  <c r="E89" i="89"/>
  <c r="E93" i="89"/>
  <c r="E97" i="89"/>
  <c r="E101" i="89"/>
  <c r="E105" i="89"/>
  <c r="E109" i="89"/>
  <c r="E113" i="89"/>
  <c r="E117" i="89"/>
  <c r="E121" i="89"/>
  <c r="E125" i="89"/>
  <c r="E362" i="88"/>
  <c r="D362" i="88"/>
  <c r="C362" i="88"/>
  <c r="E361" i="88"/>
  <c r="D361" i="88"/>
  <c r="C361" i="88"/>
  <c r="E360" i="88"/>
  <c r="D360" i="88"/>
  <c r="C360" i="88"/>
  <c r="E359" i="88"/>
  <c r="D359" i="88"/>
  <c r="C359" i="88"/>
  <c r="E358" i="88"/>
  <c r="D358" i="88"/>
  <c r="C358" i="88"/>
  <c r="E357" i="88"/>
  <c r="D357" i="88"/>
  <c r="C357" i="88"/>
  <c r="E356" i="88"/>
  <c r="D356" i="88"/>
  <c r="C356" i="88"/>
  <c r="E355" i="88"/>
  <c r="D355" i="88"/>
  <c r="C355" i="88"/>
  <c r="E354" i="88"/>
  <c r="D354" i="88"/>
  <c r="C354" i="88"/>
  <c r="E353" i="88"/>
  <c r="D353" i="88"/>
  <c r="C353" i="88"/>
  <c r="E352" i="88"/>
  <c r="D352" i="88"/>
  <c r="C352" i="88"/>
  <c r="E351" i="88"/>
  <c r="D351" i="88"/>
  <c r="C351" i="88"/>
  <c r="E350" i="88"/>
  <c r="D350" i="88"/>
  <c r="C350" i="88"/>
  <c r="E349" i="88"/>
  <c r="D349" i="88"/>
  <c r="C349" i="88"/>
  <c r="E348" i="88"/>
  <c r="D348" i="88"/>
  <c r="C348" i="88"/>
  <c r="E347" i="88"/>
  <c r="D347" i="88"/>
  <c r="C347" i="88"/>
  <c r="E346" i="88"/>
  <c r="D346" i="88"/>
  <c r="C346" i="88"/>
  <c r="E345" i="88"/>
  <c r="D345" i="88"/>
  <c r="C345" i="88"/>
  <c r="E344" i="88"/>
  <c r="D344" i="88"/>
  <c r="C344" i="88"/>
  <c r="E343" i="88"/>
  <c r="D343" i="88"/>
  <c r="C343" i="88"/>
  <c r="E342" i="88"/>
  <c r="D342" i="88"/>
  <c r="C342" i="88"/>
  <c r="E341" i="88"/>
  <c r="D341" i="88"/>
  <c r="C341" i="88"/>
  <c r="E340" i="88"/>
  <c r="D340" i="88"/>
  <c r="C340" i="88"/>
  <c r="E339" i="88"/>
  <c r="D339" i="88"/>
  <c r="C339" i="88"/>
  <c r="E338" i="88"/>
  <c r="D338" i="88"/>
  <c r="C338" i="88"/>
  <c r="E337" i="88"/>
  <c r="D337" i="88"/>
  <c r="C337" i="88"/>
  <c r="E336" i="88"/>
  <c r="D336" i="88"/>
  <c r="C336" i="88"/>
  <c r="E335" i="88"/>
  <c r="D335" i="88"/>
  <c r="C335" i="88"/>
  <c r="E334" i="88"/>
  <c r="D334" i="88"/>
  <c r="C334" i="88"/>
  <c r="E333" i="88"/>
  <c r="D333" i="88"/>
  <c r="C333" i="88"/>
  <c r="E332" i="88"/>
  <c r="D332" i="88"/>
  <c r="C332" i="88"/>
  <c r="E331" i="88"/>
  <c r="D331" i="88"/>
  <c r="C331" i="88"/>
  <c r="E330" i="88"/>
  <c r="D330" i="88"/>
  <c r="C330" i="88"/>
  <c r="E329" i="88"/>
  <c r="D329" i="88"/>
  <c r="C329" i="88"/>
  <c r="E328" i="88"/>
  <c r="D328" i="88"/>
  <c r="C328" i="88"/>
  <c r="E327" i="88"/>
  <c r="D327" i="88"/>
  <c r="C327" i="88"/>
  <c r="E326" i="88"/>
  <c r="D326" i="88"/>
  <c r="C326" i="88"/>
  <c r="E325" i="88"/>
  <c r="D325" i="88"/>
  <c r="C325" i="88"/>
  <c r="E324" i="88"/>
  <c r="D324" i="88"/>
  <c r="C324" i="88"/>
  <c r="E323" i="88"/>
  <c r="D323" i="88"/>
  <c r="C323" i="88"/>
  <c r="E322" i="88"/>
  <c r="D322" i="88"/>
  <c r="C322" i="88"/>
  <c r="E321" i="88"/>
  <c r="D321" i="88"/>
  <c r="C321" i="88"/>
  <c r="E320" i="88"/>
  <c r="D320" i="88"/>
  <c r="C320" i="88"/>
  <c r="E319" i="88"/>
  <c r="D319" i="88"/>
  <c r="C319" i="88"/>
  <c r="E318" i="88"/>
  <c r="D318" i="88"/>
  <c r="C318" i="88"/>
  <c r="E317" i="88"/>
  <c r="D317" i="88"/>
  <c r="C317" i="88"/>
  <c r="E316" i="88"/>
  <c r="D316" i="88"/>
  <c r="C316" i="88"/>
  <c r="E315" i="88"/>
  <c r="D315" i="88"/>
  <c r="C315" i="88"/>
  <c r="E314" i="88"/>
  <c r="D314" i="88"/>
  <c r="C314" i="88"/>
  <c r="E313" i="88"/>
  <c r="D313" i="88"/>
  <c r="C313" i="88"/>
  <c r="E312" i="88"/>
  <c r="D312" i="88"/>
  <c r="C312" i="88"/>
  <c r="E311" i="88"/>
  <c r="D311" i="88"/>
  <c r="C311" i="88"/>
  <c r="E310" i="88"/>
  <c r="D310" i="88"/>
  <c r="C310" i="88"/>
  <c r="E309" i="88"/>
  <c r="D309" i="88"/>
  <c r="C309" i="88"/>
  <c r="E308" i="88"/>
  <c r="D308" i="88"/>
  <c r="C308" i="88"/>
  <c r="E307" i="88"/>
  <c r="D307" i="88"/>
  <c r="C307" i="88"/>
  <c r="E306" i="88"/>
  <c r="D306" i="88"/>
  <c r="C306" i="88"/>
  <c r="E305" i="88"/>
  <c r="D305" i="88"/>
  <c r="C305" i="88"/>
  <c r="E304" i="88"/>
  <c r="D304" i="88"/>
  <c r="C304" i="88"/>
  <c r="E303" i="88"/>
  <c r="D303" i="88"/>
  <c r="C303" i="88"/>
  <c r="E302" i="88"/>
  <c r="D302" i="88"/>
  <c r="C302" i="88"/>
  <c r="E301" i="88"/>
  <c r="D301" i="88"/>
  <c r="C301" i="88"/>
  <c r="E300" i="88"/>
  <c r="D300" i="88"/>
  <c r="C300" i="88"/>
  <c r="E299" i="88"/>
  <c r="D299" i="88"/>
  <c r="C299" i="88"/>
  <c r="E298" i="88"/>
  <c r="D298" i="88"/>
  <c r="C298" i="88"/>
  <c r="E297" i="88"/>
  <c r="D297" i="88"/>
  <c r="C297" i="88"/>
  <c r="E296" i="88"/>
  <c r="D296" i="88"/>
  <c r="C296" i="88"/>
  <c r="E295" i="88"/>
  <c r="D295" i="88"/>
  <c r="C295" i="88"/>
  <c r="E294" i="88"/>
  <c r="D294" i="88"/>
  <c r="C294" i="88"/>
  <c r="E293" i="88"/>
  <c r="D293" i="88"/>
  <c r="C293" i="88"/>
  <c r="E292" i="88"/>
  <c r="D292" i="88"/>
  <c r="C292" i="88"/>
  <c r="E291" i="88"/>
  <c r="D291" i="88"/>
  <c r="C291" i="88"/>
  <c r="E290" i="88"/>
  <c r="D290" i="88"/>
  <c r="C290" i="88"/>
  <c r="E289" i="88"/>
  <c r="D289" i="88"/>
  <c r="C289" i="88"/>
  <c r="E288" i="88"/>
  <c r="D288" i="88"/>
  <c r="C288" i="88"/>
  <c r="E287" i="88"/>
  <c r="D287" i="88"/>
  <c r="C287" i="88"/>
  <c r="E286" i="88"/>
  <c r="D286" i="88"/>
  <c r="C286" i="88"/>
  <c r="E285" i="88"/>
  <c r="D285" i="88"/>
  <c r="C285" i="88"/>
  <c r="E284" i="88"/>
  <c r="D284" i="88"/>
  <c r="C284" i="88"/>
  <c r="E283" i="88"/>
  <c r="D283" i="88"/>
  <c r="C283" i="88"/>
  <c r="E282" i="88"/>
  <c r="D282" i="88"/>
  <c r="C282" i="88"/>
  <c r="E281" i="88"/>
  <c r="D281" i="88"/>
  <c r="C281" i="88"/>
  <c r="E280" i="88"/>
  <c r="D280" i="88"/>
  <c r="C280" i="88"/>
  <c r="E279" i="88"/>
  <c r="D279" i="88"/>
  <c r="C279" i="88"/>
  <c r="E278" i="88"/>
  <c r="D278" i="88"/>
  <c r="C278" i="88"/>
  <c r="E277" i="88"/>
  <c r="D277" i="88"/>
  <c r="C277" i="88"/>
  <c r="E276" i="88"/>
  <c r="D276" i="88"/>
  <c r="C276" i="88"/>
  <c r="E275" i="88"/>
  <c r="D275" i="88"/>
  <c r="C275" i="88"/>
  <c r="E274" i="88"/>
  <c r="D274" i="88"/>
  <c r="C274" i="88"/>
  <c r="E273" i="88"/>
  <c r="D273" i="88"/>
  <c r="C273" i="88"/>
  <c r="E272" i="88"/>
  <c r="D272" i="88"/>
  <c r="C272" i="88"/>
  <c r="E271" i="88"/>
  <c r="D271" i="88"/>
  <c r="C271" i="88"/>
  <c r="E270" i="88"/>
  <c r="D270" i="88"/>
  <c r="C270" i="88"/>
  <c r="E269" i="88"/>
  <c r="D269" i="88"/>
  <c r="C269" i="88"/>
  <c r="E268" i="88"/>
  <c r="D268" i="88"/>
  <c r="C268" i="88"/>
  <c r="E267" i="88"/>
  <c r="D267" i="88"/>
  <c r="C267" i="88"/>
  <c r="E266" i="88"/>
  <c r="D266" i="88"/>
  <c r="C266" i="88"/>
  <c r="E265" i="88"/>
  <c r="D265" i="88"/>
  <c r="C265" i="88"/>
  <c r="E264" i="88"/>
  <c r="D264" i="88"/>
  <c r="C264" i="88"/>
  <c r="E263" i="88"/>
  <c r="D263" i="88"/>
  <c r="C263" i="88"/>
  <c r="E262" i="88"/>
  <c r="D262" i="88"/>
  <c r="C262" i="88"/>
  <c r="E261" i="88"/>
  <c r="D261" i="88"/>
  <c r="C261" i="88"/>
  <c r="E260" i="88"/>
  <c r="D260" i="88"/>
  <c r="C260" i="88"/>
  <c r="E259" i="88"/>
  <c r="D259" i="88"/>
  <c r="C259" i="88"/>
  <c r="E258" i="88"/>
  <c r="D258" i="88"/>
  <c r="C258" i="88"/>
  <c r="E257" i="88"/>
  <c r="D257" i="88"/>
  <c r="C257" i="88"/>
  <c r="E256" i="88"/>
  <c r="D256" i="88"/>
  <c r="C256" i="88"/>
  <c r="E255" i="88"/>
  <c r="D255" i="88"/>
  <c r="C255" i="88"/>
  <c r="E254" i="88"/>
  <c r="D254" i="88"/>
  <c r="C254" i="88"/>
  <c r="E253" i="88"/>
  <c r="D253" i="88"/>
  <c r="C253" i="88"/>
  <c r="E252" i="88"/>
  <c r="D252" i="88"/>
  <c r="C252" i="88"/>
  <c r="E251" i="88"/>
  <c r="D251" i="88"/>
  <c r="C251" i="88"/>
  <c r="E250" i="88"/>
  <c r="D250" i="88"/>
  <c r="C250" i="88"/>
  <c r="E249" i="88"/>
  <c r="D249" i="88"/>
  <c r="C249" i="88"/>
  <c r="E248" i="88"/>
  <c r="D248" i="88"/>
  <c r="C248" i="88"/>
  <c r="E247" i="88"/>
  <c r="D247" i="88"/>
  <c r="C247" i="88"/>
  <c r="E246" i="88"/>
  <c r="D246" i="88"/>
  <c r="C246" i="88"/>
  <c r="E245" i="88"/>
  <c r="D245" i="88"/>
  <c r="C245" i="88"/>
  <c r="E244" i="88"/>
  <c r="D244" i="88"/>
  <c r="C244" i="88"/>
  <c r="E243" i="88"/>
  <c r="D243" i="88"/>
  <c r="C243" i="88"/>
  <c r="E61" i="88"/>
  <c r="D61" i="88"/>
  <c r="C61" i="88"/>
  <c r="E60" i="88"/>
  <c r="D60" i="88"/>
  <c r="C60" i="88"/>
  <c r="E59" i="88"/>
  <c r="D59" i="88"/>
  <c r="C59" i="88"/>
  <c r="E58" i="88"/>
  <c r="D58" i="88"/>
  <c r="C58" i="88"/>
  <c r="E57" i="88"/>
  <c r="D57" i="88"/>
  <c r="C57" i="88"/>
  <c r="E56" i="88"/>
  <c r="D56" i="88"/>
  <c r="C56" i="88"/>
  <c r="E55" i="88"/>
  <c r="D55" i="88"/>
  <c r="C55" i="88"/>
  <c r="E54" i="88"/>
  <c r="D54" i="88"/>
  <c r="C54" i="88"/>
  <c r="E53" i="88"/>
  <c r="D53" i="88"/>
  <c r="C53" i="88"/>
  <c r="E52" i="88"/>
  <c r="D52" i="88"/>
  <c r="C52" i="88"/>
  <c r="E51" i="88"/>
  <c r="D51" i="88"/>
  <c r="C51" i="88"/>
  <c r="E50" i="88"/>
  <c r="D50" i="88"/>
  <c r="C50" i="88"/>
  <c r="E49" i="88"/>
  <c r="D49" i="88"/>
  <c r="C49" i="88"/>
  <c r="E48" i="88"/>
  <c r="D48" i="88"/>
  <c r="C48" i="88"/>
  <c r="E47" i="88"/>
  <c r="D47" i="88"/>
  <c r="C47" i="88"/>
  <c r="E46" i="88"/>
  <c r="D46" i="88"/>
  <c r="C46" i="88"/>
  <c r="E45" i="88"/>
  <c r="D45" i="88"/>
  <c r="C45" i="88"/>
  <c r="E44" i="88"/>
  <c r="D44" i="88"/>
  <c r="C44" i="88"/>
  <c r="E43" i="88"/>
  <c r="D43" i="88"/>
  <c r="C43" i="88"/>
  <c r="E42" i="88"/>
  <c r="D42" i="88"/>
  <c r="C42" i="88"/>
  <c r="E41" i="88"/>
  <c r="D41" i="88"/>
  <c r="C41" i="88"/>
  <c r="E40" i="88"/>
  <c r="D40" i="88"/>
  <c r="C40" i="88"/>
  <c r="E39" i="88"/>
  <c r="D39" i="88"/>
  <c r="C39" i="88"/>
  <c r="E38" i="88"/>
  <c r="D38" i="88"/>
  <c r="C38" i="88"/>
  <c r="E37" i="88"/>
  <c r="D37" i="88"/>
  <c r="C37" i="88"/>
  <c r="E36" i="88"/>
  <c r="D36" i="88"/>
  <c r="C36" i="88"/>
  <c r="E35" i="88"/>
  <c r="D35" i="88"/>
  <c r="C35" i="88"/>
  <c r="E34" i="88"/>
  <c r="D34" i="88"/>
  <c r="C34" i="88"/>
  <c r="E33" i="88"/>
  <c r="D33" i="88"/>
  <c r="C33" i="88"/>
  <c r="K32" i="88"/>
  <c r="E32" i="88"/>
  <c r="D32" i="88"/>
  <c r="C32" i="88"/>
  <c r="K31" i="88"/>
  <c r="E31" i="88"/>
  <c r="D31" i="88"/>
  <c r="C31" i="88"/>
  <c r="E30" i="88"/>
  <c r="D30" i="88"/>
  <c r="C30" i="88"/>
  <c r="E29" i="88"/>
  <c r="D29" i="88"/>
  <c r="C29" i="88"/>
  <c r="E28" i="88"/>
  <c r="D28" i="88"/>
  <c r="C28" i="88"/>
  <c r="E27" i="88"/>
  <c r="D27" i="88"/>
  <c r="C27" i="88"/>
  <c r="K26" i="88"/>
  <c r="K27" i="88" s="1"/>
  <c r="R69" i="62" s="1"/>
  <c r="E26" i="88"/>
  <c r="D26" i="88"/>
  <c r="C26" i="88"/>
  <c r="E25" i="88"/>
  <c r="D25" i="88"/>
  <c r="C25" i="88"/>
  <c r="K24" i="88"/>
  <c r="E24" i="88"/>
  <c r="D24" i="88"/>
  <c r="C24" i="88"/>
  <c r="K23" i="88"/>
  <c r="E23" i="88"/>
  <c r="D23" i="88"/>
  <c r="C23" i="88"/>
  <c r="E22" i="88"/>
  <c r="D22" i="88"/>
  <c r="C22" i="88"/>
  <c r="E21" i="88"/>
  <c r="D21" i="88"/>
  <c r="C21" i="88"/>
  <c r="Q20" i="88"/>
  <c r="P20" i="88"/>
  <c r="E20" i="88"/>
  <c r="D20" i="88"/>
  <c r="C20" i="88"/>
  <c r="Q19" i="88"/>
  <c r="P19" i="88"/>
  <c r="E19" i="88"/>
  <c r="D19" i="88"/>
  <c r="C19" i="88"/>
  <c r="E18" i="88"/>
  <c r="D18" i="88"/>
  <c r="C18" i="88"/>
  <c r="Q17" i="88"/>
  <c r="P17" i="88"/>
  <c r="K17" i="88"/>
  <c r="E17" i="88"/>
  <c r="D17" i="88"/>
  <c r="C17" i="88"/>
  <c r="Q16" i="88"/>
  <c r="P16" i="88"/>
  <c r="E16" i="88"/>
  <c r="D16" i="88"/>
  <c r="C16" i="88"/>
  <c r="E15" i="88"/>
  <c r="D15" i="88"/>
  <c r="C15" i="88"/>
  <c r="Q14" i="88"/>
  <c r="P14" i="88"/>
  <c r="E14" i="88"/>
  <c r="D14" i="88"/>
  <c r="C14" i="88"/>
  <c r="P13" i="88"/>
  <c r="E13" i="88"/>
  <c r="D13" i="88"/>
  <c r="C13" i="88"/>
  <c r="E12" i="88"/>
  <c r="D12" i="88"/>
  <c r="C12" i="88"/>
  <c r="E11" i="88"/>
  <c r="D11" i="88"/>
  <c r="C11" i="88"/>
  <c r="E10" i="88"/>
  <c r="D10" i="88"/>
  <c r="C10" i="88"/>
  <c r="E9" i="88"/>
  <c r="D9" i="88"/>
  <c r="C9" i="88"/>
  <c r="E8" i="88"/>
  <c r="D8" i="88"/>
  <c r="C8" i="88"/>
  <c r="L7" i="88"/>
  <c r="E7" i="88"/>
  <c r="D7" i="88"/>
  <c r="C7" i="88"/>
  <c r="L6" i="88"/>
  <c r="E233" i="88" s="1"/>
  <c r="E6" i="88"/>
  <c r="D6" i="88"/>
  <c r="C6" i="88"/>
  <c r="E5" i="88"/>
  <c r="D5" i="88"/>
  <c r="C5" i="88"/>
  <c r="E4" i="88"/>
  <c r="D4" i="88"/>
  <c r="C4" i="88"/>
  <c r="E3" i="88"/>
  <c r="D3" i="88"/>
  <c r="C3" i="88"/>
  <c r="E2" i="88"/>
  <c r="D2" i="88"/>
  <c r="C2" i="88"/>
  <c r="Q69" i="62" l="1"/>
  <c r="C110" i="89"/>
  <c r="D110" i="89" s="1"/>
  <c r="C62" i="89"/>
  <c r="D62" i="89" s="1"/>
  <c r="K15" i="91"/>
  <c r="Q13" i="90"/>
  <c r="K18" i="90"/>
  <c r="O51" i="62" s="1"/>
  <c r="K15" i="90"/>
  <c r="C79" i="89"/>
  <c r="D79" i="89" s="1"/>
  <c r="C71" i="89"/>
  <c r="D71" i="89" s="1"/>
  <c r="C103" i="89"/>
  <c r="D103" i="89" s="1"/>
  <c r="C130" i="89"/>
  <c r="D130" i="89" s="1"/>
  <c r="C119" i="89"/>
  <c r="D119" i="89" s="1"/>
  <c r="C111" i="89"/>
  <c r="D111" i="89" s="1"/>
  <c r="C87" i="89"/>
  <c r="D87" i="89" s="1"/>
  <c r="C127" i="89"/>
  <c r="D127" i="89" s="1"/>
  <c r="C95" i="89"/>
  <c r="D95" i="89" s="1"/>
  <c r="C134" i="89"/>
  <c r="D134" i="89" s="1"/>
  <c r="C123" i="89"/>
  <c r="D123" i="89" s="1"/>
  <c r="C115" i="89"/>
  <c r="D115" i="89" s="1"/>
  <c r="C107" i="89"/>
  <c r="D107" i="89" s="1"/>
  <c r="C99" i="89"/>
  <c r="D99" i="89" s="1"/>
  <c r="C91" i="89"/>
  <c r="D91" i="89" s="1"/>
  <c r="C83" i="89"/>
  <c r="D83" i="89" s="1"/>
  <c r="C63" i="89"/>
  <c r="D63" i="89" s="1"/>
  <c r="C232" i="89"/>
  <c r="D232" i="89" s="1"/>
  <c r="C75" i="89"/>
  <c r="D75" i="89" s="1"/>
  <c r="C67" i="89"/>
  <c r="D67" i="89" s="1"/>
  <c r="C180" i="89"/>
  <c r="D180" i="89" s="1"/>
  <c r="C93" i="89"/>
  <c r="D93" i="89" s="1"/>
  <c r="C155" i="89"/>
  <c r="D155" i="89" s="1"/>
  <c r="C195" i="89"/>
  <c r="D195" i="89" s="1"/>
  <c r="C174" i="89"/>
  <c r="D174" i="89" s="1"/>
  <c r="C194" i="89"/>
  <c r="D194" i="89" s="1"/>
  <c r="C135" i="89"/>
  <c r="D135" i="89" s="1"/>
  <c r="C207" i="89"/>
  <c r="D207" i="89" s="1"/>
  <c r="C145" i="89"/>
  <c r="D145" i="89" s="1"/>
  <c r="C151" i="89"/>
  <c r="D151" i="89" s="1"/>
  <c r="C227" i="89"/>
  <c r="D227" i="89" s="1"/>
  <c r="C197" i="89"/>
  <c r="D197" i="89" s="1"/>
  <c r="C131" i="89"/>
  <c r="D131" i="89" s="1"/>
  <c r="C171" i="89"/>
  <c r="D171" i="89" s="1"/>
  <c r="C138" i="89"/>
  <c r="D138" i="89" s="1"/>
  <c r="C181" i="89"/>
  <c r="D181" i="89" s="1"/>
  <c r="C147" i="89"/>
  <c r="D147" i="89" s="1"/>
  <c r="C187" i="89"/>
  <c r="D187" i="89" s="1"/>
  <c r="C235" i="89"/>
  <c r="D235" i="89" s="1"/>
  <c r="C226" i="89"/>
  <c r="D226" i="89" s="1"/>
  <c r="C152" i="89"/>
  <c r="D152" i="89" s="1"/>
  <c r="C102" i="89"/>
  <c r="D102" i="89" s="1"/>
  <c r="C175" i="89"/>
  <c r="D175" i="89" s="1"/>
  <c r="C211" i="89"/>
  <c r="D211" i="89" s="1"/>
  <c r="C162" i="89"/>
  <c r="D162" i="89" s="1"/>
  <c r="C234" i="89"/>
  <c r="D234" i="89" s="1"/>
  <c r="C225" i="89"/>
  <c r="D225" i="89" s="1"/>
  <c r="K14" i="89"/>
  <c r="C139" i="89"/>
  <c r="D139" i="89" s="1"/>
  <c r="C163" i="89"/>
  <c r="D163" i="89" s="1"/>
  <c r="C191" i="89"/>
  <c r="D191" i="89" s="1"/>
  <c r="C219" i="89"/>
  <c r="D219" i="89" s="1"/>
  <c r="C158" i="89"/>
  <c r="D158" i="89" s="1"/>
  <c r="C202" i="89"/>
  <c r="D202" i="89" s="1"/>
  <c r="C153" i="89"/>
  <c r="D153" i="89" s="1"/>
  <c r="C241" i="89"/>
  <c r="D241" i="89" s="1"/>
  <c r="C96" i="89"/>
  <c r="D96" i="89" s="1"/>
  <c r="C143" i="89"/>
  <c r="D143" i="89" s="1"/>
  <c r="C159" i="89"/>
  <c r="D159" i="89" s="1"/>
  <c r="C179" i="89"/>
  <c r="D179" i="89" s="1"/>
  <c r="C203" i="89"/>
  <c r="D203" i="89" s="1"/>
  <c r="C223" i="89"/>
  <c r="D223" i="89" s="1"/>
  <c r="C142" i="89"/>
  <c r="D142" i="89" s="1"/>
  <c r="C186" i="89"/>
  <c r="D186" i="89" s="1"/>
  <c r="C230" i="89"/>
  <c r="D230" i="89" s="1"/>
  <c r="C165" i="89"/>
  <c r="D165" i="89" s="1"/>
  <c r="C229" i="89"/>
  <c r="D229" i="89" s="1"/>
  <c r="C200" i="89"/>
  <c r="D200" i="89" s="1"/>
  <c r="C120" i="89"/>
  <c r="D120" i="89" s="1"/>
  <c r="C64" i="89"/>
  <c r="D64" i="89" s="1"/>
  <c r="C201" i="89"/>
  <c r="D201" i="89" s="1"/>
  <c r="C148" i="89"/>
  <c r="D148" i="89" s="1"/>
  <c r="C196" i="89"/>
  <c r="D196" i="89" s="1"/>
  <c r="C240" i="89"/>
  <c r="D240" i="89" s="1"/>
  <c r="C69" i="89"/>
  <c r="D69" i="89" s="1"/>
  <c r="C106" i="89"/>
  <c r="D106" i="89" s="1"/>
  <c r="C168" i="89"/>
  <c r="D168" i="89" s="1"/>
  <c r="C224" i="89"/>
  <c r="D224" i="89" s="1"/>
  <c r="C112" i="89"/>
  <c r="D112" i="89" s="1"/>
  <c r="C88" i="89"/>
  <c r="D88" i="89" s="1"/>
  <c r="C117" i="89"/>
  <c r="D117" i="89" s="1"/>
  <c r="C70" i="89"/>
  <c r="D70" i="89" s="1"/>
  <c r="C78" i="89"/>
  <c r="D78" i="89" s="1"/>
  <c r="C86" i="89"/>
  <c r="D86" i="89" s="1"/>
  <c r="C94" i="89"/>
  <c r="D94" i="89" s="1"/>
  <c r="C167" i="89"/>
  <c r="D167" i="89" s="1"/>
  <c r="C183" i="89"/>
  <c r="D183" i="89" s="1"/>
  <c r="C199" i="89"/>
  <c r="D199" i="89" s="1"/>
  <c r="C215" i="89"/>
  <c r="D215" i="89" s="1"/>
  <c r="C231" i="89"/>
  <c r="D231" i="89" s="1"/>
  <c r="C154" i="89"/>
  <c r="D154" i="89" s="1"/>
  <c r="C178" i="89"/>
  <c r="D178" i="89" s="1"/>
  <c r="C210" i="89"/>
  <c r="D210" i="89" s="1"/>
  <c r="C137" i="89"/>
  <c r="D137" i="89" s="1"/>
  <c r="C177" i="89"/>
  <c r="D177" i="89" s="1"/>
  <c r="C209" i="89"/>
  <c r="D209" i="89" s="1"/>
  <c r="C136" i="89"/>
  <c r="D136" i="89" s="1"/>
  <c r="C176" i="89"/>
  <c r="D176" i="89" s="1"/>
  <c r="C212" i="89"/>
  <c r="D212" i="89" s="1"/>
  <c r="C80" i="89"/>
  <c r="D80" i="89" s="1"/>
  <c r="C125" i="89"/>
  <c r="D125" i="89" s="1"/>
  <c r="C101" i="89"/>
  <c r="D101" i="89" s="1"/>
  <c r="C122" i="89"/>
  <c r="D122" i="89" s="1"/>
  <c r="C90" i="89"/>
  <c r="D90" i="89" s="1"/>
  <c r="C146" i="89"/>
  <c r="D146" i="89" s="1"/>
  <c r="C170" i="89"/>
  <c r="D170" i="89" s="1"/>
  <c r="C190" i="89"/>
  <c r="D190" i="89" s="1"/>
  <c r="C214" i="89"/>
  <c r="D214" i="89" s="1"/>
  <c r="C133" i="89"/>
  <c r="D133" i="89" s="1"/>
  <c r="C161" i="89"/>
  <c r="D161" i="89" s="1"/>
  <c r="C185" i="89"/>
  <c r="D185" i="89" s="1"/>
  <c r="C217" i="89"/>
  <c r="D217" i="89" s="1"/>
  <c r="C132" i="89"/>
  <c r="D132" i="89" s="1"/>
  <c r="C160" i="89"/>
  <c r="D160" i="89" s="1"/>
  <c r="C192" i="89"/>
  <c r="D192" i="89" s="1"/>
  <c r="C216" i="89"/>
  <c r="D216" i="89" s="1"/>
  <c r="C104" i="89"/>
  <c r="D104" i="89" s="1"/>
  <c r="C72" i="89"/>
  <c r="K18" i="89" s="1"/>
  <c r="O66" i="62" s="1"/>
  <c r="C85" i="89"/>
  <c r="D85" i="89" s="1"/>
  <c r="C82" i="89"/>
  <c r="D82" i="89" s="1"/>
  <c r="C239" i="89"/>
  <c r="D239" i="89" s="1"/>
  <c r="C150" i="89"/>
  <c r="D150" i="89" s="1"/>
  <c r="C166" i="89"/>
  <c r="D166" i="89" s="1"/>
  <c r="C182" i="89"/>
  <c r="D182" i="89" s="1"/>
  <c r="C198" i="89"/>
  <c r="D198" i="89" s="1"/>
  <c r="C218" i="89"/>
  <c r="D218" i="89" s="1"/>
  <c r="C242" i="89"/>
  <c r="D242" i="89" s="1"/>
  <c r="C149" i="89"/>
  <c r="D149" i="89" s="1"/>
  <c r="C169" i="89"/>
  <c r="D169" i="89" s="1"/>
  <c r="C193" i="89"/>
  <c r="D193" i="89" s="1"/>
  <c r="C213" i="89"/>
  <c r="D213" i="89" s="1"/>
  <c r="C233" i="89"/>
  <c r="D233" i="89" s="1"/>
  <c r="C144" i="89"/>
  <c r="D144" i="89" s="1"/>
  <c r="C164" i="89"/>
  <c r="D164" i="89" s="1"/>
  <c r="C184" i="89"/>
  <c r="D184" i="89" s="1"/>
  <c r="C208" i="89"/>
  <c r="D208" i="89" s="1"/>
  <c r="C228" i="89"/>
  <c r="D228" i="89" s="1"/>
  <c r="C124" i="89"/>
  <c r="D124" i="89" s="1"/>
  <c r="C116" i="89"/>
  <c r="D116" i="89" s="1"/>
  <c r="C108" i="89"/>
  <c r="D108" i="89" s="1"/>
  <c r="C100" i="89"/>
  <c r="D100" i="89" s="1"/>
  <c r="C92" i="89"/>
  <c r="D92" i="89" s="1"/>
  <c r="C84" i="89"/>
  <c r="D84" i="89" s="1"/>
  <c r="C76" i="89"/>
  <c r="D76" i="89" s="1"/>
  <c r="C68" i="89"/>
  <c r="D68" i="89" s="1"/>
  <c r="K16" i="89"/>
  <c r="N66" i="62" s="1"/>
  <c r="C109" i="89"/>
  <c r="D109" i="89" s="1"/>
  <c r="C77" i="89"/>
  <c r="D77" i="89" s="1"/>
  <c r="C114" i="89"/>
  <c r="D114" i="89" s="1"/>
  <c r="C74" i="89"/>
  <c r="D74" i="89" s="1"/>
  <c r="C206" i="89"/>
  <c r="D206" i="89" s="1"/>
  <c r="C222" i="89"/>
  <c r="D222" i="89" s="1"/>
  <c r="C238" i="89"/>
  <c r="D238" i="89" s="1"/>
  <c r="C141" i="89"/>
  <c r="D141" i="89" s="1"/>
  <c r="C157" i="89"/>
  <c r="D157" i="89" s="1"/>
  <c r="C173" i="89"/>
  <c r="D173" i="89" s="1"/>
  <c r="C189" i="89"/>
  <c r="D189" i="89" s="1"/>
  <c r="C205" i="89"/>
  <c r="D205" i="89" s="1"/>
  <c r="C221" i="89"/>
  <c r="D221" i="89" s="1"/>
  <c r="C237" i="89"/>
  <c r="D237" i="89" s="1"/>
  <c r="C140" i="89"/>
  <c r="D140" i="89" s="1"/>
  <c r="C156" i="89"/>
  <c r="D156" i="89" s="1"/>
  <c r="C172" i="89"/>
  <c r="D172" i="89" s="1"/>
  <c r="C188" i="89"/>
  <c r="D188" i="89" s="1"/>
  <c r="C204" i="89"/>
  <c r="D204" i="89" s="1"/>
  <c r="C220" i="89"/>
  <c r="D220" i="89" s="1"/>
  <c r="C236" i="89"/>
  <c r="D236" i="89" s="1"/>
  <c r="C129" i="89"/>
  <c r="D129" i="89" s="1"/>
  <c r="C121" i="89"/>
  <c r="D121" i="89" s="1"/>
  <c r="C113" i="89"/>
  <c r="D113" i="89" s="1"/>
  <c r="C105" i="89"/>
  <c r="D105" i="89" s="1"/>
  <c r="C97" i="89"/>
  <c r="D97" i="89" s="1"/>
  <c r="C89" i="89"/>
  <c r="D89" i="89" s="1"/>
  <c r="C81" i="89"/>
  <c r="D81" i="89" s="1"/>
  <c r="C73" i="89"/>
  <c r="D73" i="89" s="1"/>
  <c r="C65" i="89"/>
  <c r="D65" i="89" s="1"/>
  <c r="C126" i="89"/>
  <c r="D126" i="89" s="1"/>
  <c r="C118" i="89"/>
  <c r="D118" i="89" s="1"/>
  <c r="C98" i="89"/>
  <c r="D98" i="89" s="1"/>
  <c r="C66" i="89"/>
  <c r="D66" i="89" s="1"/>
  <c r="K30" i="89"/>
  <c r="S66" i="62" s="1"/>
  <c r="L5" i="88"/>
  <c r="C239" i="88" s="1"/>
  <c r="D239" i="88" s="1"/>
  <c r="K19" i="88"/>
  <c r="P69" i="62" s="1"/>
  <c r="E63" i="88"/>
  <c r="E71" i="88"/>
  <c r="E87" i="88"/>
  <c r="E95" i="88"/>
  <c r="E103" i="88"/>
  <c r="E111" i="88"/>
  <c r="E119" i="88"/>
  <c r="E127" i="88"/>
  <c r="E137" i="88"/>
  <c r="E157" i="88"/>
  <c r="E189" i="88"/>
  <c r="E221" i="88"/>
  <c r="E79" i="88"/>
  <c r="E139" i="88"/>
  <c r="E67" i="88"/>
  <c r="E75" i="88"/>
  <c r="E83" i="88"/>
  <c r="E91" i="88"/>
  <c r="E99" i="88"/>
  <c r="E107" i="88"/>
  <c r="E115" i="88"/>
  <c r="E123" i="88"/>
  <c r="E130" i="88"/>
  <c r="E173" i="88"/>
  <c r="E205" i="88"/>
  <c r="E237" i="88"/>
  <c r="E62" i="88"/>
  <c r="E66" i="88"/>
  <c r="E70" i="88"/>
  <c r="E74" i="88"/>
  <c r="E78" i="88"/>
  <c r="E82" i="88"/>
  <c r="E86" i="88"/>
  <c r="E90" i="88"/>
  <c r="E94" i="88"/>
  <c r="E98" i="88"/>
  <c r="E102" i="88"/>
  <c r="E106" i="88"/>
  <c r="E110" i="88"/>
  <c r="E114" i="88"/>
  <c r="E118" i="88"/>
  <c r="E122" i="88"/>
  <c r="E126" i="88"/>
  <c r="E134" i="88"/>
  <c r="E141" i="88"/>
  <c r="E143" i="88"/>
  <c r="E153" i="88"/>
  <c r="E169" i="88"/>
  <c r="E185" i="88"/>
  <c r="E201" i="88"/>
  <c r="E217" i="88"/>
  <c r="E242" i="88"/>
  <c r="E238" i="88"/>
  <c r="E234" i="88"/>
  <c r="E230" i="88"/>
  <c r="E226" i="88"/>
  <c r="E222" i="88"/>
  <c r="E218" i="88"/>
  <c r="E214" i="88"/>
  <c r="E210" i="88"/>
  <c r="E206" i="88"/>
  <c r="E202" i="88"/>
  <c r="E198" i="88"/>
  <c r="E194" i="88"/>
  <c r="E190" i="88"/>
  <c r="E186" i="88"/>
  <c r="E182" i="88"/>
  <c r="E178" i="88"/>
  <c r="E174" i="88"/>
  <c r="E170" i="88"/>
  <c r="E166" i="88"/>
  <c r="E162" i="88"/>
  <c r="E158" i="88"/>
  <c r="E154" i="88"/>
  <c r="E150" i="88"/>
  <c r="E146" i="88"/>
  <c r="E239" i="88"/>
  <c r="E235" i="88"/>
  <c r="E231" i="88"/>
  <c r="E227" i="88"/>
  <c r="E223" i="88"/>
  <c r="E219" i="88"/>
  <c r="E215" i="88"/>
  <c r="E211" i="88"/>
  <c r="E207" i="88"/>
  <c r="E203" i="88"/>
  <c r="E199" i="88"/>
  <c r="E195" i="88"/>
  <c r="E191" i="88"/>
  <c r="E187" i="88"/>
  <c r="E183" i="88"/>
  <c r="E179" i="88"/>
  <c r="E175" i="88"/>
  <c r="E171" i="88"/>
  <c r="E167" i="88"/>
  <c r="E163" i="88"/>
  <c r="E159" i="88"/>
  <c r="E155" i="88"/>
  <c r="E151" i="88"/>
  <c r="E147" i="88"/>
  <c r="E240" i="88"/>
  <c r="E236" i="88"/>
  <c r="E232" i="88"/>
  <c r="E228" i="88"/>
  <c r="E224" i="88"/>
  <c r="E220" i="88"/>
  <c r="E216" i="88"/>
  <c r="E212" i="88"/>
  <c r="E208" i="88"/>
  <c r="E204" i="88"/>
  <c r="E200" i="88"/>
  <c r="E196" i="88"/>
  <c r="E192" i="88"/>
  <c r="E188" i="88"/>
  <c r="E184" i="88"/>
  <c r="E180" i="88"/>
  <c r="E176" i="88"/>
  <c r="E172" i="88"/>
  <c r="E168" i="88"/>
  <c r="E164" i="88"/>
  <c r="E160" i="88"/>
  <c r="E156" i="88"/>
  <c r="E152" i="88"/>
  <c r="E148" i="88"/>
  <c r="E144" i="88"/>
  <c r="E140" i="88"/>
  <c r="E136" i="88"/>
  <c r="E132" i="88"/>
  <c r="E65" i="88"/>
  <c r="E69" i="88"/>
  <c r="E73" i="88"/>
  <c r="E77" i="88"/>
  <c r="E81" i="88"/>
  <c r="E85" i="88"/>
  <c r="E89" i="88"/>
  <c r="E93" i="88"/>
  <c r="E97" i="88"/>
  <c r="E101" i="88"/>
  <c r="E105" i="88"/>
  <c r="E109" i="88"/>
  <c r="E113" i="88"/>
  <c r="E117" i="88"/>
  <c r="E121" i="88"/>
  <c r="E125" i="88"/>
  <c r="E129" i="88"/>
  <c r="E131" i="88"/>
  <c r="E138" i="88"/>
  <c r="E149" i="88"/>
  <c r="E165" i="88"/>
  <c r="E181" i="88"/>
  <c r="E197" i="88"/>
  <c r="E213" i="88"/>
  <c r="E229" i="88"/>
  <c r="E64" i="88"/>
  <c r="E68" i="88"/>
  <c r="E72" i="88"/>
  <c r="E76" i="88"/>
  <c r="E80" i="88"/>
  <c r="E84" i="88"/>
  <c r="E88" i="88"/>
  <c r="E92" i="88"/>
  <c r="E96" i="88"/>
  <c r="E100" i="88"/>
  <c r="E104" i="88"/>
  <c r="E108" i="88"/>
  <c r="E112" i="88"/>
  <c r="E116" i="88"/>
  <c r="E120" i="88"/>
  <c r="E124" i="88"/>
  <c r="E128" i="88"/>
  <c r="E133" i="88"/>
  <c r="E135" i="88"/>
  <c r="E142" i="88"/>
  <c r="E145" i="88"/>
  <c r="E161" i="88"/>
  <c r="E177" i="88"/>
  <c r="E193" i="88"/>
  <c r="E209" i="88"/>
  <c r="E225" i="88"/>
  <c r="E241" i="88"/>
  <c r="E362" i="87"/>
  <c r="D362" i="87"/>
  <c r="C362" i="87"/>
  <c r="E361" i="87"/>
  <c r="D361" i="87"/>
  <c r="C361" i="87"/>
  <c r="E360" i="87"/>
  <c r="D360" i="87"/>
  <c r="C360" i="87"/>
  <c r="E359" i="87"/>
  <c r="D359" i="87"/>
  <c r="C359" i="87"/>
  <c r="E358" i="87"/>
  <c r="D358" i="87"/>
  <c r="C358" i="87"/>
  <c r="E357" i="87"/>
  <c r="D357" i="87"/>
  <c r="C357" i="87"/>
  <c r="E356" i="87"/>
  <c r="D356" i="87"/>
  <c r="C356" i="87"/>
  <c r="E355" i="87"/>
  <c r="D355" i="87"/>
  <c r="C355" i="87"/>
  <c r="E354" i="87"/>
  <c r="D354" i="87"/>
  <c r="C354" i="87"/>
  <c r="E353" i="87"/>
  <c r="D353" i="87"/>
  <c r="C353" i="87"/>
  <c r="E352" i="87"/>
  <c r="D352" i="87"/>
  <c r="C352" i="87"/>
  <c r="E351" i="87"/>
  <c r="D351" i="87"/>
  <c r="C351" i="87"/>
  <c r="E350" i="87"/>
  <c r="D350" i="87"/>
  <c r="C350" i="87"/>
  <c r="E349" i="87"/>
  <c r="D349" i="87"/>
  <c r="C349" i="87"/>
  <c r="E348" i="87"/>
  <c r="D348" i="87"/>
  <c r="C348" i="87"/>
  <c r="E347" i="87"/>
  <c r="D347" i="87"/>
  <c r="C347" i="87"/>
  <c r="E346" i="87"/>
  <c r="D346" i="87"/>
  <c r="C346" i="87"/>
  <c r="E345" i="87"/>
  <c r="D345" i="87"/>
  <c r="C345" i="87"/>
  <c r="E344" i="87"/>
  <c r="D344" i="87"/>
  <c r="C344" i="87"/>
  <c r="E343" i="87"/>
  <c r="D343" i="87"/>
  <c r="C343" i="87"/>
  <c r="E342" i="87"/>
  <c r="D342" i="87"/>
  <c r="C342" i="87"/>
  <c r="E341" i="87"/>
  <c r="D341" i="87"/>
  <c r="C341" i="87"/>
  <c r="E340" i="87"/>
  <c r="D340" i="87"/>
  <c r="C340" i="87"/>
  <c r="E339" i="87"/>
  <c r="D339" i="87"/>
  <c r="C339" i="87"/>
  <c r="E338" i="87"/>
  <c r="D338" i="87"/>
  <c r="C338" i="87"/>
  <c r="E337" i="87"/>
  <c r="D337" i="87"/>
  <c r="C337" i="87"/>
  <c r="E336" i="87"/>
  <c r="D336" i="87"/>
  <c r="C336" i="87"/>
  <c r="E335" i="87"/>
  <c r="D335" i="87"/>
  <c r="C335" i="87"/>
  <c r="E334" i="87"/>
  <c r="D334" i="87"/>
  <c r="C334" i="87"/>
  <c r="E333" i="87"/>
  <c r="D333" i="87"/>
  <c r="C333" i="87"/>
  <c r="E332" i="87"/>
  <c r="D332" i="87"/>
  <c r="C332" i="87"/>
  <c r="E331" i="87"/>
  <c r="D331" i="87"/>
  <c r="C331" i="87"/>
  <c r="E330" i="87"/>
  <c r="D330" i="87"/>
  <c r="C330" i="87"/>
  <c r="E329" i="87"/>
  <c r="D329" i="87"/>
  <c r="C329" i="87"/>
  <c r="E328" i="87"/>
  <c r="D328" i="87"/>
  <c r="C328" i="87"/>
  <c r="E327" i="87"/>
  <c r="D327" i="87"/>
  <c r="C327" i="87"/>
  <c r="E326" i="87"/>
  <c r="D326" i="87"/>
  <c r="C326" i="87"/>
  <c r="E325" i="87"/>
  <c r="D325" i="87"/>
  <c r="C325" i="87"/>
  <c r="E324" i="87"/>
  <c r="D324" i="87"/>
  <c r="C324" i="87"/>
  <c r="E323" i="87"/>
  <c r="D323" i="87"/>
  <c r="C323" i="87"/>
  <c r="E322" i="87"/>
  <c r="D322" i="87"/>
  <c r="C322" i="87"/>
  <c r="E321" i="87"/>
  <c r="D321" i="87"/>
  <c r="C321" i="87"/>
  <c r="E320" i="87"/>
  <c r="D320" i="87"/>
  <c r="C320" i="87"/>
  <c r="E319" i="87"/>
  <c r="D319" i="87"/>
  <c r="C319" i="87"/>
  <c r="E318" i="87"/>
  <c r="D318" i="87"/>
  <c r="C318" i="87"/>
  <c r="E317" i="87"/>
  <c r="D317" i="87"/>
  <c r="C317" i="87"/>
  <c r="E316" i="87"/>
  <c r="D316" i="87"/>
  <c r="C316" i="87"/>
  <c r="E315" i="87"/>
  <c r="D315" i="87"/>
  <c r="C315" i="87"/>
  <c r="E314" i="87"/>
  <c r="D314" i="87"/>
  <c r="C314" i="87"/>
  <c r="E313" i="87"/>
  <c r="D313" i="87"/>
  <c r="C313" i="87"/>
  <c r="E312" i="87"/>
  <c r="D312" i="87"/>
  <c r="C312" i="87"/>
  <c r="E311" i="87"/>
  <c r="D311" i="87"/>
  <c r="C311" i="87"/>
  <c r="E310" i="87"/>
  <c r="D310" i="87"/>
  <c r="C310" i="87"/>
  <c r="E309" i="87"/>
  <c r="D309" i="87"/>
  <c r="C309" i="87"/>
  <c r="E308" i="87"/>
  <c r="D308" i="87"/>
  <c r="C308" i="87"/>
  <c r="E307" i="87"/>
  <c r="D307" i="87"/>
  <c r="C307" i="87"/>
  <c r="E306" i="87"/>
  <c r="D306" i="87"/>
  <c r="C306" i="87"/>
  <c r="E305" i="87"/>
  <c r="D305" i="87"/>
  <c r="C305" i="87"/>
  <c r="E304" i="87"/>
  <c r="D304" i="87"/>
  <c r="C304" i="87"/>
  <c r="E303" i="87"/>
  <c r="D303" i="87"/>
  <c r="C303" i="87"/>
  <c r="E302" i="87"/>
  <c r="D302" i="87"/>
  <c r="C302" i="87"/>
  <c r="E301" i="87"/>
  <c r="D301" i="87"/>
  <c r="C301" i="87"/>
  <c r="E300" i="87"/>
  <c r="D300" i="87"/>
  <c r="C300" i="87"/>
  <c r="E299" i="87"/>
  <c r="D299" i="87"/>
  <c r="C299" i="87"/>
  <c r="E298" i="87"/>
  <c r="D298" i="87"/>
  <c r="C298" i="87"/>
  <c r="E297" i="87"/>
  <c r="D297" i="87"/>
  <c r="C297" i="87"/>
  <c r="E296" i="87"/>
  <c r="D296" i="87"/>
  <c r="C296" i="87"/>
  <c r="E295" i="87"/>
  <c r="D295" i="87"/>
  <c r="C295" i="87"/>
  <c r="E294" i="87"/>
  <c r="D294" i="87"/>
  <c r="C294" i="87"/>
  <c r="E293" i="87"/>
  <c r="D293" i="87"/>
  <c r="C293" i="87"/>
  <c r="E292" i="87"/>
  <c r="D292" i="87"/>
  <c r="C292" i="87"/>
  <c r="E291" i="87"/>
  <c r="D291" i="87"/>
  <c r="C291" i="87"/>
  <c r="E290" i="87"/>
  <c r="D290" i="87"/>
  <c r="C290" i="87"/>
  <c r="E289" i="87"/>
  <c r="D289" i="87"/>
  <c r="C289" i="87"/>
  <c r="E288" i="87"/>
  <c r="D288" i="87"/>
  <c r="C288" i="87"/>
  <c r="E287" i="87"/>
  <c r="D287" i="87"/>
  <c r="C287" i="87"/>
  <c r="E286" i="87"/>
  <c r="D286" i="87"/>
  <c r="C286" i="87"/>
  <c r="E285" i="87"/>
  <c r="D285" i="87"/>
  <c r="C285" i="87"/>
  <c r="E284" i="87"/>
  <c r="D284" i="87"/>
  <c r="C284" i="87"/>
  <c r="E283" i="87"/>
  <c r="D283" i="87"/>
  <c r="C283" i="87"/>
  <c r="E282" i="87"/>
  <c r="D282" i="87"/>
  <c r="C282" i="87"/>
  <c r="E281" i="87"/>
  <c r="D281" i="87"/>
  <c r="C281" i="87"/>
  <c r="E280" i="87"/>
  <c r="D280" i="87"/>
  <c r="C280" i="87"/>
  <c r="E279" i="87"/>
  <c r="D279" i="87"/>
  <c r="C279" i="87"/>
  <c r="E278" i="87"/>
  <c r="D278" i="87"/>
  <c r="C278" i="87"/>
  <c r="E277" i="87"/>
  <c r="D277" i="87"/>
  <c r="C277" i="87"/>
  <c r="E276" i="87"/>
  <c r="D276" i="87"/>
  <c r="C276" i="87"/>
  <c r="E275" i="87"/>
  <c r="D275" i="87"/>
  <c r="C275" i="87"/>
  <c r="E274" i="87"/>
  <c r="D274" i="87"/>
  <c r="C274" i="87"/>
  <c r="E273" i="87"/>
  <c r="D273" i="87"/>
  <c r="C273" i="87"/>
  <c r="E272" i="87"/>
  <c r="D272" i="87"/>
  <c r="C272" i="87"/>
  <c r="E271" i="87"/>
  <c r="D271" i="87"/>
  <c r="C271" i="87"/>
  <c r="E270" i="87"/>
  <c r="D270" i="87"/>
  <c r="C270" i="87"/>
  <c r="E269" i="87"/>
  <c r="D269" i="87"/>
  <c r="C269" i="87"/>
  <c r="E268" i="87"/>
  <c r="D268" i="87"/>
  <c r="C268" i="87"/>
  <c r="E267" i="87"/>
  <c r="D267" i="87"/>
  <c r="C267" i="87"/>
  <c r="E266" i="87"/>
  <c r="D266" i="87"/>
  <c r="C266" i="87"/>
  <c r="E265" i="87"/>
  <c r="D265" i="87"/>
  <c r="C265" i="87"/>
  <c r="E264" i="87"/>
  <c r="D264" i="87"/>
  <c r="C264" i="87"/>
  <c r="E263" i="87"/>
  <c r="D263" i="87"/>
  <c r="C263" i="87"/>
  <c r="E262" i="87"/>
  <c r="D262" i="87"/>
  <c r="C262" i="87"/>
  <c r="E261" i="87"/>
  <c r="D261" i="87"/>
  <c r="C261" i="87"/>
  <c r="E260" i="87"/>
  <c r="D260" i="87"/>
  <c r="C260" i="87"/>
  <c r="E259" i="87"/>
  <c r="D259" i="87"/>
  <c r="C259" i="87"/>
  <c r="E258" i="87"/>
  <c r="D258" i="87"/>
  <c r="C258" i="87"/>
  <c r="E257" i="87"/>
  <c r="D257" i="87"/>
  <c r="C257" i="87"/>
  <c r="E256" i="87"/>
  <c r="D256" i="87"/>
  <c r="C256" i="87"/>
  <c r="E255" i="87"/>
  <c r="D255" i="87"/>
  <c r="C255" i="87"/>
  <c r="E254" i="87"/>
  <c r="D254" i="87"/>
  <c r="C254" i="87"/>
  <c r="E253" i="87"/>
  <c r="D253" i="87"/>
  <c r="C253" i="87"/>
  <c r="E252" i="87"/>
  <c r="D252" i="87"/>
  <c r="C252" i="87"/>
  <c r="E251" i="87"/>
  <c r="D251" i="87"/>
  <c r="C251" i="87"/>
  <c r="E250" i="87"/>
  <c r="D250" i="87"/>
  <c r="C250" i="87"/>
  <c r="E249" i="87"/>
  <c r="D249" i="87"/>
  <c r="C249" i="87"/>
  <c r="E248" i="87"/>
  <c r="D248" i="87"/>
  <c r="C248" i="87"/>
  <c r="E247" i="87"/>
  <c r="D247" i="87"/>
  <c r="C247" i="87"/>
  <c r="E246" i="87"/>
  <c r="D246" i="87"/>
  <c r="C246" i="87"/>
  <c r="E245" i="87"/>
  <c r="D245" i="87"/>
  <c r="C245" i="87"/>
  <c r="E244" i="87"/>
  <c r="D244" i="87"/>
  <c r="C244" i="87"/>
  <c r="E243" i="87"/>
  <c r="D243" i="87"/>
  <c r="C243" i="87"/>
  <c r="E61" i="87"/>
  <c r="D61" i="87"/>
  <c r="C61" i="87"/>
  <c r="E60" i="87"/>
  <c r="D60" i="87"/>
  <c r="C60" i="87"/>
  <c r="E59" i="87"/>
  <c r="D59" i="87"/>
  <c r="C59" i="87"/>
  <c r="E58" i="87"/>
  <c r="D58" i="87"/>
  <c r="C58" i="87"/>
  <c r="E57" i="87"/>
  <c r="D57" i="87"/>
  <c r="C57" i="87"/>
  <c r="E56" i="87"/>
  <c r="D56" i="87"/>
  <c r="C56" i="87"/>
  <c r="E55" i="87"/>
  <c r="D55" i="87"/>
  <c r="C55" i="87"/>
  <c r="E54" i="87"/>
  <c r="D54" i="87"/>
  <c r="C54" i="87"/>
  <c r="E53" i="87"/>
  <c r="D53" i="87"/>
  <c r="C53" i="87"/>
  <c r="E52" i="87"/>
  <c r="D52" i="87"/>
  <c r="C52" i="87"/>
  <c r="E51" i="87"/>
  <c r="D51" i="87"/>
  <c r="C51" i="87"/>
  <c r="E50" i="87"/>
  <c r="D50" i="87"/>
  <c r="C50" i="87"/>
  <c r="E49" i="87"/>
  <c r="D49" i="87"/>
  <c r="C49" i="87"/>
  <c r="E48" i="87"/>
  <c r="D48" i="87"/>
  <c r="C48" i="87"/>
  <c r="E47" i="87"/>
  <c r="D47" i="87"/>
  <c r="C47" i="87"/>
  <c r="E46" i="87"/>
  <c r="D46" i="87"/>
  <c r="C46" i="87"/>
  <c r="E45" i="87"/>
  <c r="D45" i="87"/>
  <c r="C45" i="87"/>
  <c r="E44" i="87"/>
  <c r="D44" i="87"/>
  <c r="C44" i="87"/>
  <c r="E43" i="87"/>
  <c r="D43" i="87"/>
  <c r="C43" i="87"/>
  <c r="E42" i="87"/>
  <c r="D42" i="87"/>
  <c r="C42" i="87"/>
  <c r="E41" i="87"/>
  <c r="D41" i="87"/>
  <c r="C41" i="87"/>
  <c r="E40" i="87"/>
  <c r="D40" i="87"/>
  <c r="C40" i="87"/>
  <c r="E39" i="87"/>
  <c r="D39" i="87"/>
  <c r="C39" i="87"/>
  <c r="E38" i="87"/>
  <c r="D38" i="87"/>
  <c r="C38" i="87"/>
  <c r="E37" i="87"/>
  <c r="D37" i="87"/>
  <c r="C37" i="87"/>
  <c r="E36" i="87"/>
  <c r="D36" i="87"/>
  <c r="C36" i="87"/>
  <c r="E35" i="87"/>
  <c r="D35" i="87"/>
  <c r="C35" i="87"/>
  <c r="E34" i="87"/>
  <c r="D34" i="87"/>
  <c r="C34" i="87"/>
  <c r="E33" i="87"/>
  <c r="D33" i="87"/>
  <c r="C33" i="87"/>
  <c r="K32" i="87"/>
  <c r="E32" i="87"/>
  <c r="D32" i="87"/>
  <c r="C32" i="87"/>
  <c r="K31" i="87"/>
  <c r="E31" i="87"/>
  <c r="D31" i="87"/>
  <c r="C31" i="87"/>
  <c r="E30" i="87"/>
  <c r="D30" i="87"/>
  <c r="C30" i="87"/>
  <c r="E29" i="87"/>
  <c r="D29" i="87"/>
  <c r="C29" i="87"/>
  <c r="E28" i="87"/>
  <c r="D28" i="87"/>
  <c r="C28" i="87"/>
  <c r="E27" i="87"/>
  <c r="D27" i="87"/>
  <c r="C27" i="87"/>
  <c r="K26" i="87"/>
  <c r="K27" i="87" s="1"/>
  <c r="R65" i="62" s="1"/>
  <c r="E26" i="87"/>
  <c r="D26" i="87"/>
  <c r="C26" i="87"/>
  <c r="E25" i="87"/>
  <c r="D25" i="87"/>
  <c r="C25" i="87"/>
  <c r="K24" i="87"/>
  <c r="E24" i="87"/>
  <c r="D24" i="87"/>
  <c r="C24" i="87"/>
  <c r="K23" i="87"/>
  <c r="E23" i="87"/>
  <c r="D23" i="87"/>
  <c r="C23" i="87"/>
  <c r="E22" i="87"/>
  <c r="D22" i="87"/>
  <c r="C22" i="87"/>
  <c r="E21" i="87"/>
  <c r="D21" i="87"/>
  <c r="C21" i="87"/>
  <c r="Q20" i="87"/>
  <c r="P20" i="87"/>
  <c r="E20" i="87"/>
  <c r="D20" i="87"/>
  <c r="C20" i="87"/>
  <c r="Q19" i="87"/>
  <c r="P19" i="87"/>
  <c r="E19" i="87"/>
  <c r="D19" i="87"/>
  <c r="C19" i="87"/>
  <c r="E18" i="87"/>
  <c r="D18" i="87"/>
  <c r="C18" i="87"/>
  <c r="Q17" i="87"/>
  <c r="P17" i="87"/>
  <c r="K17" i="87"/>
  <c r="E17" i="87"/>
  <c r="D17" i="87"/>
  <c r="C17" i="87"/>
  <c r="Q16" i="87"/>
  <c r="P16" i="87"/>
  <c r="E16" i="87"/>
  <c r="D16" i="87"/>
  <c r="C16" i="87"/>
  <c r="E15" i="87"/>
  <c r="D15" i="87"/>
  <c r="C15" i="87"/>
  <c r="Q14" i="87"/>
  <c r="P14" i="87"/>
  <c r="E14" i="87"/>
  <c r="D14" i="87"/>
  <c r="C14" i="87"/>
  <c r="P13" i="87"/>
  <c r="E13" i="87"/>
  <c r="D13" i="87"/>
  <c r="C13" i="87"/>
  <c r="E12" i="87"/>
  <c r="D12" i="87"/>
  <c r="C12" i="87"/>
  <c r="E11" i="87"/>
  <c r="D11" i="87"/>
  <c r="C11" i="87"/>
  <c r="E10" i="87"/>
  <c r="D10" i="87"/>
  <c r="C10" i="87"/>
  <c r="E9" i="87"/>
  <c r="D9" i="87"/>
  <c r="C9" i="87"/>
  <c r="E8" i="87"/>
  <c r="D8" i="87"/>
  <c r="C8" i="87"/>
  <c r="L7" i="87"/>
  <c r="E7" i="87"/>
  <c r="D7" i="87"/>
  <c r="C7" i="87"/>
  <c r="L6" i="87"/>
  <c r="L5" i="87" s="1"/>
  <c r="K14" i="87" s="1"/>
  <c r="E6" i="87"/>
  <c r="D6" i="87"/>
  <c r="C6" i="87"/>
  <c r="E5" i="87"/>
  <c r="D5" i="87"/>
  <c r="C5" i="87"/>
  <c r="E4" i="87"/>
  <c r="D4" i="87"/>
  <c r="C4" i="87"/>
  <c r="E3" i="87"/>
  <c r="D3" i="87"/>
  <c r="C3" i="87"/>
  <c r="E2" i="87"/>
  <c r="D2" i="87"/>
  <c r="C2" i="87"/>
  <c r="Q65" i="62" l="1"/>
  <c r="Q13" i="89"/>
  <c r="D72" i="89"/>
  <c r="K15" i="89" s="1"/>
  <c r="C183" i="88"/>
  <c r="D183" i="88" s="1"/>
  <c r="C215" i="88"/>
  <c r="D215" i="88" s="1"/>
  <c r="C139" i="88"/>
  <c r="D139" i="88" s="1"/>
  <c r="C235" i="88"/>
  <c r="D235" i="88" s="1"/>
  <c r="C203" i="88"/>
  <c r="D203" i="88" s="1"/>
  <c r="C118" i="88"/>
  <c r="D118" i="88" s="1"/>
  <c r="C126" i="88"/>
  <c r="D126" i="88" s="1"/>
  <c r="C102" i="88"/>
  <c r="D102" i="88" s="1"/>
  <c r="C151" i="88"/>
  <c r="D151" i="88" s="1"/>
  <c r="C110" i="88"/>
  <c r="D110" i="88" s="1"/>
  <c r="C86" i="88"/>
  <c r="D86" i="88" s="1"/>
  <c r="C171" i="88"/>
  <c r="C94" i="88"/>
  <c r="D94" i="88" s="1"/>
  <c r="C66" i="88"/>
  <c r="D66" i="88" s="1"/>
  <c r="C219" i="88"/>
  <c r="D219" i="88" s="1"/>
  <c r="C187" i="88"/>
  <c r="D187" i="88" s="1"/>
  <c r="C155" i="88"/>
  <c r="D155" i="88" s="1"/>
  <c r="C141" i="88"/>
  <c r="D141" i="88" s="1"/>
  <c r="C132" i="88"/>
  <c r="D132" i="88" s="1"/>
  <c r="C122" i="88"/>
  <c r="D122" i="88" s="1"/>
  <c r="C114" i="88"/>
  <c r="D114" i="88" s="1"/>
  <c r="C106" i="88"/>
  <c r="D106" i="88" s="1"/>
  <c r="C98" i="88"/>
  <c r="D98" i="88" s="1"/>
  <c r="C90" i="88"/>
  <c r="D90" i="88" s="1"/>
  <c r="C82" i="88"/>
  <c r="D82" i="88" s="1"/>
  <c r="C115" i="88"/>
  <c r="D115" i="88" s="1"/>
  <c r="C231" i="88"/>
  <c r="D231" i="88" s="1"/>
  <c r="C199" i="88"/>
  <c r="D199" i="88" s="1"/>
  <c r="C167" i="88"/>
  <c r="D167" i="88" s="1"/>
  <c r="C74" i="88"/>
  <c r="D74" i="88" s="1"/>
  <c r="C83" i="88"/>
  <c r="D83" i="88" s="1"/>
  <c r="C91" i="88"/>
  <c r="D91" i="88" s="1"/>
  <c r="C67" i="88"/>
  <c r="D67" i="88" s="1"/>
  <c r="C160" i="88"/>
  <c r="D160" i="88" s="1"/>
  <c r="C135" i="88"/>
  <c r="D135" i="88" s="1"/>
  <c r="C123" i="88"/>
  <c r="D123" i="88" s="1"/>
  <c r="C99" i="88"/>
  <c r="D99" i="88" s="1"/>
  <c r="C78" i="88"/>
  <c r="D78" i="88" s="1"/>
  <c r="C70" i="88"/>
  <c r="D70" i="88" s="1"/>
  <c r="C62" i="88"/>
  <c r="D62" i="88" s="1"/>
  <c r="C107" i="88"/>
  <c r="D107" i="88" s="1"/>
  <c r="C75" i="88"/>
  <c r="D75" i="88" s="1"/>
  <c r="C137" i="88"/>
  <c r="D137" i="88" s="1"/>
  <c r="C127" i="88"/>
  <c r="D127" i="88" s="1"/>
  <c r="C119" i="88"/>
  <c r="D119" i="88" s="1"/>
  <c r="C111" i="88"/>
  <c r="D111" i="88" s="1"/>
  <c r="C103" i="88"/>
  <c r="D103" i="88" s="1"/>
  <c r="C95" i="88"/>
  <c r="D95" i="88" s="1"/>
  <c r="C87" i="88"/>
  <c r="D87" i="88" s="1"/>
  <c r="C79" i="88"/>
  <c r="D79" i="88" s="1"/>
  <c r="C71" i="88"/>
  <c r="D71" i="88" s="1"/>
  <c r="C63" i="88"/>
  <c r="D63" i="88" s="1"/>
  <c r="C134" i="88"/>
  <c r="D134" i="88" s="1"/>
  <c r="C223" i="88"/>
  <c r="D223" i="88" s="1"/>
  <c r="C116" i="88"/>
  <c r="D116" i="88" s="1"/>
  <c r="C190" i="88"/>
  <c r="D190" i="88" s="1"/>
  <c r="C68" i="88"/>
  <c r="D68" i="88" s="1"/>
  <c r="C177" i="88"/>
  <c r="D177" i="88" s="1"/>
  <c r="C234" i="88"/>
  <c r="D234" i="88" s="1"/>
  <c r="C204" i="88"/>
  <c r="D204" i="88" s="1"/>
  <c r="C100" i="88"/>
  <c r="D100" i="88" s="1"/>
  <c r="C154" i="88"/>
  <c r="D154" i="88" s="1"/>
  <c r="C217" i="88"/>
  <c r="D217" i="88" s="1"/>
  <c r="C159" i="88"/>
  <c r="D159" i="88" s="1"/>
  <c r="C140" i="88"/>
  <c r="D140" i="88" s="1"/>
  <c r="C158" i="88"/>
  <c r="D158" i="88" s="1"/>
  <c r="C145" i="88"/>
  <c r="D145" i="88" s="1"/>
  <c r="C229" i="88"/>
  <c r="D229" i="88" s="1"/>
  <c r="C212" i="88"/>
  <c r="D212" i="88" s="1"/>
  <c r="C191" i="88"/>
  <c r="D191" i="88" s="1"/>
  <c r="C108" i="88"/>
  <c r="D108" i="88" s="1"/>
  <c r="C76" i="88"/>
  <c r="D76" i="88" s="1"/>
  <c r="C84" i="88"/>
  <c r="D84" i="88" s="1"/>
  <c r="C138" i="88"/>
  <c r="D138" i="88" s="1"/>
  <c r="C202" i="88"/>
  <c r="D202" i="88" s="1"/>
  <c r="C185" i="88"/>
  <c r="D185" i="88" s="1"/>
  <c r="C172" i="88"/>
  <c r="D172" i="88" s="1"/>
  <c r="C124" i="88"/>
  <c r="D124" i="88" s="1"/>
  <c r="C92" i="88"/>
  <c r="D92" i="88" s="1"/>
  <c r="K16" i="88"/>
  <c r="N69" i="62" s="1"/>
  <c r="C143" i="88"/>
  <c r="D143" i="88" s="1"/>
  <c r="C142" i="88"/>
  <c r="D142" i="88" s="1"/>
  <c r="C170" i="88"/>
  <c r="D170" i="88" s="1"/>
  <c r="C214" i="88"/>
  <c r="D214" i="88" s="1"/>
  <c r="C153" i="88"/>
  <c r="D153" i="88" s="1"/>
  <c r="C197" i="88"/>
  <c r="D197" i="88" s="1"/>
  <c r="C241" i="88"/>
  <c r="D241" i="88" s="1"/>
  <c r="C180" i="88"/>
  <c r="D180" i="88" s="1"/>
  <c r="C224" i="88"/>
  <c r="D224" i="88" s="1"/>
  <c r="C207" i="88"/>
  <c r="D207" i="88" s="1"/>
  <c r="C175" i="88"/>
  <c r="D175" i="88" s="1"/>
  <c r="C133" i="88"/>
  <c r="D133" i="88" s="1"/>
  <c r="C125" i="88"/>
  <c r="D125" i="88" s="1"/>
  <c r="C150" i="88"/>
  <c r="D150" i="88" s="1"/>
  <c r="C182" i="88"/>
  <c r="D182" i="88" s="1"/>
  <c r="C222" i="88"/>
  <c r="D222" i="88" s="1"/>
  <c r="C165" i="88"/>
  <c r="D165" i="88" s="1"/>
  <c r="C209" i="88"/>
  <c r="D209" i="88" s="1"/>
  <c r="C148" i="88"/>
  <c r="D148" i="88" s="1"/>
  <c r="C192" i="88"/>
  <c r="D192" i="88" s="1"/>
  <c r="C236" i="88"/>
  <c r="D236" i="88" s="1"/>
  <c r="C128" i="88"/>
  <c r="D128" i="88" s="1"/>
  <c r="C120" i="88"/>
  <c r="D120" i="88" s="1"/>
  <c r="C112" i="88"/>
  <c r="D112" i="88" s="1"/>
  <c r="C104" i="88"/>
  <c r="D104" i="88" s="1"/>
  <c r="C96" i="88"/>
  <c r="D96" i="88" s="1"/>
  <c r="C88" i="88"/>
  <c r="D88" i="88" s="1"/>
  <c r="C80" i="88"/>
  <c r="D80" i="88" s="1"/>
  <c r="C72" i="88"/>
  <c r="D72" i="88" s="1"/>
  <c r="C64" i="88"/>
  <c r="D64" i="88" s="1"/>
  <c r="C85" i="88"/>
  <c r="D85" i="88" s="1"/>
  <c r="C97" i="88"/>
  <c r="D97" i="88" s="1"/>
  <c r="C166" i="88"/>
  <c r="D166" i="88" s="1"/>
  <c r="C186" i="88"/>
  <c r="D186" i="88" s="1"/>
  <c r="C206" i="88"/>
  <c r="D206" i="88" s="1"/>
  <c r="C230" i="88"/>
  <c r="D230" i="88" s="1"/>
  <c r="C149" i="88"/>
  <c r="D149" i="88" s="1"/>
  <c r="C169" i="88"/>
  <c r="D169" i="88" s="1"/>
  <c r="C193" i="88"/>
  <c r="D193" i="88" s="1"/>
  <c r="C213" i="88"/>
  <c r="D213" i="88" s="1"/>
  <c r="C233" i="88"/>
  <c r="D233" i="88" s="1"/>
  <c r="C156" i="88"/>
  <c r="D156" i="88" s="1"/>
  <c r="C176" i="88"/>
  <c r="D176" i="88" s="1"/>
  <c r="C196" i="88"/>
  <c r="D196" i="88" s="1"/>
  <c r="C220" i="88"/>
  <c r="D220" i="88" s="1"/>
  <c r="C240" i="88"/>
  <c r="D240" i="88" s="1"/>
  <c r="C131" i="88"/>
  <c r="D131" i="88" s="1"/>
  <c r="C129" i="88"/>
  <c r="D129" i="88" s="1"/>
  <c r="C81" i="88"/>
  <c r="D81" i="88" s="1"/>
  <c r="C211" i="88"/>
  <c r="D211" i="88" s="1"/>
  <c r="C117" i="88"/>
  <c r="D117" i="88" s="1"/>
  <c r="C77" i="88"/>
  <c r="D77" i="88" s="1"/>
  <c r="C227" i="88"/>
  <c r="D227" i="88" s="1"/>
  <c r="C113" i="88"/>
  <c r="D113" i="88" s="1"/>
  <c r="C73" i="88"/>
  <c r="D73" i="88" s="1"/>
  <c r="C179" i="88"/>
  <c r="D179" i="88" s="1"/>
  <c r="C109" i="88"/>
  <c r="D109" i="88" s="1"/>
  <c r="C174" i="88"/>
  <c r="D174" i="88" s="1"/>
  <c r="C198" i="88"/>
  <c r="D198" i="88" s="1"/>
  <c r="C218" i="88"/>
  <c r="D218" i="88" s="1"/>
  <c r="C238" i="88"/>
  <c r="D238" i="88" s="1"/>
  <c r="C161" i="88"/>
  <c r="D161" i="88" s="1"/>
  <c r="C181" i="88"/>
  <c r="D181" i="88" s="1"/>
  <c r="C201" i="88"/>
  <c r="D201" i="88" s="1"/>
  <c r="C225" i="88"/>
  <c r="D225" i="88" s="1"/>
  <c r="C144" i="88"/>
  <c r="D144" i="88" s="1"/>
  <c r="C164" i="88"/>
  <c r="D164" i="88" s="1"/>
  <c r="C188" i="88"/>
  <c r="D188" i="88" s="1"/>
  <c r="C208" i="88"/>
  <c r="D208" i="88" s="1"/>
  <c r="C228" i="88"/>
  <c r="D228" i="88" s="1"/>
  <c r="C163" i="88"/>
  <c r="D163" i="88" s="1"/>
  <c r="C105" i="88"/>
  <c r="D105" i="88" s="1"/>
  <c r="C65" i="88"/>
  <c r="D65" i="88" s="1"/>
  <c r="C147" i="88"/>
  <c r="D147" i="88" s="1"/>
  <c r="C93" i="88"/>
  <c r="D93" i="88" s="1"/>
  <c r="K14" i="88"/>
  <c r="C130" i="88"/>
  <c r="D130" i="88" s="1"/>
  <c r="C146" i="88"/>
  <c r="D146" i="88" s="1"/>
  <c r="C162" i="88"/>
  <c r="D162" i="88" s="1"/>
  <c r="C178" i="88"/>
  <c r="D178" i="88" s="1"/>
  <c r="C194" i="88"/>
  <c r="D194" i="88" s="1"/>
  <c r="C210" i="88"/>
  <c r="D210" i="88" s="1"/>
  <c r="C226" i="88"/>
  <c r="D226" i="88" s="1"/>
  <c r="C242" i="88"/>
  <c r="D242" i="88" s="1"/>
  <c r="C157" i="88"/>
  <c r="D157" i="88" s="1"/>
  <c r="C173" i="88"/>
  <c r="D173" i="88" s="1"/>
  <c r="C189" i="88"/>
  <c r="D189" i="88" s="1"/>
  <c r="C205" i="88"/>
  <c r="D205" i="88" s="1"/>
  <c r="C221" i="88"/>
  <c r="D221" i="88" s="1"/>
  <c r="C237" i="88"/>
  <c r="D237" i="88" s="1"/>
  <c r="C152" i="88"/>
  <c r="D152" i="88" s="1"/>
  <c r="C168" i="88"/>
  <c r="D168" i="88" s="1"/>
  <c r="C184" i="88"/>
  <c r="D184" i="88" s="1"/>
  <c r="C200" i="88"/>
  <c r="D200" i="88" s="1"/>
  <c r="C216" i="88"/>
  <c r="D216" i="88" s="1"/>
  <c r="C232" i="88"/>
  <c r="D232" i="88" s="1"/>
  <c r="C195" i="88"/>
  <c r="D195" i="88" s="1"/>
  <c r="C121" i="88"/>
  <c r="D121" i="88" s="1"/>
  <c r="C89" i="88"/>
  <c r="D89" i="88" s="1"/>
  <c r="C136" i="88"/>
  <c r="D136" i="88" s="1"/>
  <c r="C101" i="88"/>
  <c r="D101" i="88" s="1"/>
  <c r="C69" i="88"/>
  <c r="D69" i="88" s="1"/>
  <c r="K30" i="88"/>
  <c r="S69" i="62" s="1"/>
  <c r="D171" i="88"/>
  <c r="K16" i="87"/>
  <c r="N65" i="62" s="1"/>
  <c r="K19" i="87"/>
  <c r="P65" i="62" s="1"/>
  <c r="C242" i="87"/>
  <c r="D242" i="87" s="1"/>
  <c r="C240" i="87"/>
  <c r="D240" i="87" s="1"/>
  <c r="C238" i="87"/>
  <c r="D238" i="87" s="1"/>
  <c r="C236" i="87"/>
  <c r="D236" i="87" s="1"/>
  <c r="C234" i="87"/>
  <c r="D234" i="87" s="1"/>
  <c r="C232" i="87"/>
  <c r="D232" i="87" s="1"/>
  <c r="C230" i="87"/>
  <c r="D230" i="87" s="1"/>
  <c r="C228" i="87"/>
  <c r="D228" i="87" s="1"/>
  <c r="C226" i="87"/>
  <c r="D226" i="87" s="1"/>
  <c r="C224" i="87"/>
  <c r="D224" i="87" s="1"/>
  <c r="C222" i="87"/>
  <c r="D222" i="87" s="1"/>
  <c r="C220" i="87"/>
  <c r="D220" i="87" s="1"/>
  <c r="C218" i="87"/>
  <c r="D218" i="87" s="1"/>
  <c r="C216" i="87"/>
  <c r="D216" i="87" s="1"/>
  <c r="C214" i="87"/>
  <c r="D214" i="87" s="1"/>
  <c r="C212" i="87"/>
  <c r="D212" i="87" s="1"/>
  <c r="C210" i="87"/>
  <c r="D210" i="87" s="1"/>
  <c r="C208" i="87"/>
  <c r="D208" i="87" s="1"/>
  <c r="C206" i="87"/>
  <c r="D206" i="87" s="1"/>
  <c r="C204" i="87"/>
  <c r="D204" i="87" s="1"/>
  <c r="C202" i="87"/>
  <c r="D202" i="87" s="1"/>
  <c r="C200" i="87"/>
  <c r="D200" i="87" s="1"/>
  <c r="C198" i="87"/>
  <c r="D198" i="87" s="1"/>
  <c r="C196" i="87"/>
  <c r="D196" i="87" s="1"/>
  <c r="C194" i="87"/>
  <c r="D194" i="87" s="1"/>
  <c r="C192" i="87"/>
  <c r="D192" i="87" s="1"/>
  <c r="C190" i="87"/>
  <c r="D190" i="87" s="1"/>
  <c r="C188" i="87"/>
  <c r="D188" i="87" s="1"/>
  <c r="C241" i="87"/>
  <c r="D241" i="87" s="1"/>
  <c r="C239" i="87"/>
  <c r="D239" i="87" s="1"/>
  <c r="C237" i="87"/>
  <c r="D237" i="87" s="1"/>
  <c r="C235" i="87"/>
  <c r="D235" i="87" s="1"/>
  <c r="C233" i="87"/>
  <c r="D233" i="87" s="1"/>
  <c r="C231" i="87"/>
  <c r="D231" i="87" s="1"/>
  <c r="C229" i="87"/>
  <c r="D229" i="87" s="1"/>
  <c r="C227" i="87"/>
  <c r="D227" i="87" s="1"/>
  <c r="C225" i="87"/>
  <c r="D225" i="87" s="1"/>
  <c r="C223" i="87"/>
  <c r="D223" i="87" s="1"/>
  <c r="C221" i="87"/>
  <c r="D221" i="87" s="1"/>
  <c r="C219" i="87"/>
  <c r="D219" i="87" s="1"/>
  <c r="C217" i="87"/>
  <c r="D217" i="87" s="1"/>
  <c r="C215" i="87"/>
  <c r="D215" i="87" s="1"/>
  <c r="C213" i="87"/>
  <c r="D213" i="87" s="1"/>
  <c r="C211" i="87"/>
  <c r="D211" i="87" s="1"/>
  <c r="C209" i="87"/>
  <c r="D209" i="87" s="1"/>
  <c r="C207" i="87"/>
  <c r="D207" i="87" s="1"/>
  <c r="C205" i="87"/>
  <c r="D205" i="87" s="1"/>
  <c r="C203" i="87"/>
  <c r="D203" i="87" s="1"/>
  <c r="C201" i="87"/>
  <c r="D201" i="87" s="1"/>
  <c r="C199" i="87"/>
  <c r="D199" i="87" s="1"/>
  <c r="C197" i="87"/>
  <c r="D197" i="87" s="1"/>
  <c r="C195" i="87"/>
  <c r="D195" i="87" s="1"/>
  <c r="C193" i="87"/>
  <c r="D193" i="87" s="1"/>
  <c r="C191" i="87"/>
  <c r="D191" i="87" s="1"/>
  <c r="C189" i="87"/>
  <c r="D189" i="87" s="1"/>
  <c r="C187" i="87"/>
  <c r="D187" i="87" s="1"/>
  <c r="C186" i="87"/>
  <c r="D186" i="87" s="1"/>
  <c r="C184" i="87"/>
  <c r="D184" i="87" s="1"/>
  <c r="C182" i="87"/>
  <c r="D182" i="87" s="1"/>
  <c r="C180" i="87"/>
  <c r="D180" i="87" s="1"/>
  <c r="C178" i="87"/>
  <c r="D178" i="87" s="1"/>
  <c r="C176" i="87"/>
  <c r="D176" i="87" s="1"/>
  <c r="C174" i="87"/>
  <c r="D174" i="87" s="1"/>
  <c r="C172" i="87"/>
  <c r="D172" i="87" s="1"/>
  <c r="C170" i="87"/>
  <c r="D170" i="87" s="1"/>
  <c r="C168" i="87"/>
  <c r="D168" i="87" s="1"/>
  <c r="C166" i="87"/>
  <c r="D166" i="87" s="1"/>
  <c r="C164" i="87"/>
  <c r="D164" i="87" s="1"/>
  <c r="C162" i="87"/>
  <c r="D162" i="87" s="1"/>
  <c r="C160" i="87"/>
  <c r="D160" i="87" s="1"/>
  <c r="C158" i="87"/>
  <c r="D158" i="87" s="1"/>
  <c r="C156" i="87"/>
  <c r="D156" i="87" s="1"/>
  <c r="C154" i="87"/>
  <c r="D154" i="87" s="1"/>
  <c r="C152" i="87"/>
  <c r="D152" i="87" s="1"/>
  <c r="C150" i="87"/>
  <c r="D150" i="87" s="1"/>
  <c r="C148" i="87"/>
  <c r="D148" i="87" s="1"/>
  <c r="C146" i="87"/>
  <c r="D146" i="87" s="1"/>
  <c r="C144" i="87"/>
  <c r="D144" i="87" s="1"/>
  <c r="C142" i="87"/>
  <c r="D142" i="87" s="1"/>
  <c r="C140" i="87"/>
  <c r="D140" i="87" s="1"/>
  <c r="C138" i="87"/>
  <c r="D138" i="87" s="1"/>
  <c r="C136" i="87"/>
  <c r="D136" i="87" s="1"/>
  <c r="C134" i="87"/>
  <c r="D134" i="87" s="1"/>
  <c r="C132" i="87"/>
  <c r="D132" i="87" s="1"/>
  <c r="C130" i="87"/>
  <c r="D130" i="87" s="1"/>
  <c r="C185" i="87"/>
  <c r="D185" i="87" s="1"/>
  <c r="C183" i="87"/>
  <c r="D183" i="87" s="1"/>
  <c r="C181" i="87"/>
  <c r="D181" i="87" s="1"/>
  <c r="C179" i="87"/>
  <c r="D179" i="87" s="1"/>
  <c r="C177" i="87"/>
  <c r="D177" i="87" s="1"/>
  <c r="C175" i="87"/>
  <c r="D175" i="87" s="1"/>
  <c r="C173" i="87"/>
  <c r="D173" i="87" s="1"/>
  <c r="C171" i="87"/>
  <c r="C169" i="87"/>
  <c r="D169" i="87" s="1"/>
  <c r="C167" i="87"/>
  <c r="D167" i="87" s="1"/>
  <c r="C165" i="87"/>
  <c r="D165" i="87" s="1"/>
  <c r="C163" i="87"/>
  <c r="D163" i="87" s="1"/>
  <c r="C161" i="87"/>
  <c r="D161" i="87" s="1"/>
  <c r="C159" i="87"/>
  <c r="D159" i="87" s="1"/>
  <c r="C157" i="87"/>
  <c r="D157" i="87" s="1"/>
  <c r="C155" i="87"/>
  <c r="D155" i="87" s="1"/>
  <c r="C153" i="87"/>
  <c r="D153" i="87" s="1"/>
  <c r="C151" i="87"/>
  <c r="D151" i="87" s="1"/>
  <c r="C149" i="87"/>
  <c r="D149" i="87" s="1"/>
  <c r="C147" i="87"/>
  <c r="D147" i="87" s="1"/>
  <c r="C145" i="87"/>
  <c r="D145" i="87" s="1"/>
  <c r="C143" i="87"/>
  <c r="D143" i="87" s="1"/>
  <c r="C141" i="87"/>
  <c r="D141" i="87" s="1"/>
  <c r="C139" i="87"/>
  <c r="D139" i="87" s="1"/>
  <c r="C137" i="87"/>
  <c r="D137" i="87" s="1"/>
  <c r="C135" i="87"/>
  <c r="D135" i="87" s="1"/>
  <c r="C133" i="87"/>
  <c r="D133" i="87" s="1"/>
  <c r="C131" i="87"/>
  <c r="D131" i="87" s="1"/>
  <c r="E242" i="87"/>
  <c r="E240" i="87"/>
  <c r="E238" i="87"/>
  <c r="E236" i="87"/>
  <c r="E234" i="87"/>
  <c r="E232" i="87"/>
  <c r="E230" i="87"/>
  <c r="E228" i="87"/>
  <c r="E226" i="87"/>
  <c r="E224" i="87"/>
  <c r="E222" i="87"/>
  <c r="E220" i="87"/>
  <c r="E218" i="87"/>
  <c r="E216" i="87"/>
  <c r="E214" i="87"/>
  <c r="E212" i="87"/>
  <c r="E210" i="87"/>
  <c r="E208" i="87"/>
  <c r="E206" i="87"/>
  <c r="E204" i="87"/>
  <c r="E202" i="87"/>
  <c r="E200" i="87"/>
  <c r="E198" i="87"/>
  <c r="E196" i="87"/>
  <c r="E194" i="87"/>
  <c r="E192" i="87"/>
  <c r="E190" i="87"/>
  <c r="E188" i="87"/>
  <c r="E186" i="87"/>
  <c r="E241" i="87"/>
  <c r="E239" i="87"/>
  <c r="E237" i="87"/>
  <c r="E235" i="87"/>
  <c r="E233" i="87"/>
  <c r="E231" i="87"/>
  <c r="E229" i="87"/>
  <c r="E227" i="87"/>
  <c r="E225" i="87"/>
  <c r="E223" i="87"/>
  <c r="E221" i="87"/>
  <c r="E219" i="87"/>
  <c r="E217" i="87"/>
  <c r="E215" i="87"/>
  <c r="E213" i="87"/>
  <c r="E211" i="87"/>
  <c r="E209" i="87"/>
  <c r="E207" i="87"/>
  <c r="E205" i="87"/>
  <c r="E203" i="87"/>
  <c r="E201" i="87"/>
  <c r="E199" i="87"/>
  <c r="E197" i="87"/>
  <c r="E195" i="87"/>
  <c r="E193" i="87"/>
  <c r="E191" i="87"/>
  <c r="E189" i="87"/>
  <c r="E187" i="87"/>
  <c r="E184" i="87"/>
  <c r="E182" i="87"/>
  <c r="E180" i="87"/>
  <c r="E178" i="87"/>
  <c r="E176" i="87"/>
  <c r="E174" i="87"/>
  <c r="E172" i="87"/>
  <c r="E170" i="87"/>
  <c r="E168" i="87"/>
  <c r="E166" i="87"/>
  <c r="E164" i="87"/>
  <c r="E162" i="87"/>
  <c r="E160" i="87"/>
  <c r="E158" i="87"/>
  <c r="E156" i="87"/>
  <c r="E154" i="87"/>
  <c r="E152" i="87"/>
  <c r="E150" i="87"/>
  <c r="E148" i="87"/>
  <c r="E146" i="87"/>
  <c r="E144" i="87"/>
  <c r="E142" i="87"/>
  <c r="E140" i="87"/>
  <c r="E138" i="87"/>
  <c r="E136" i="87"/>
  <c r="E134" i="87"/>
  <c r="E132" i="87"/>
  <c r="E130" i="87"/>
  <c r="E185" i="87"/>
  <c r="E183" i="87"/>
  <c r="E181" i="87"/>
  <c r="E179" i="87"/>
  <c r="E177" i="87"/>
  <c r="E175" i="87"/>
  <c r="E173" i="87"/>
  <c r="E171" i="87"/>
  <c r="E169" i="87"/>
  <c r="E167" i="87"/>
  <c r="E165" i="87"/>
  <c r="E163" i="87"/>
  <c r="E161" i="87"/>
  <c r="E159" i="87"/>
  <c r="E157" i="87"/>
  <c r="E155" i="87"/>
  <c r="E153" i="87"/>
  <c r="E151" i="87"/>
  <c r="E149" i="87"/>
  <c r="E147" i="87"/>
  <c r="E145" i="87"/>
  <c r="E143" i="87"/>
  <c r="E141" i="87"/>
  <c r="E139" i="87"/>
  <c r="E137" i="87"/>
  <c r="E135" i="87"/>
  <c r="E133" i="87"/>
  <c r="E131" i="87"/>
  <c r="E129" i="87"/>
  <c r="C63" i="87"/>
  <c r="D63" i="87" s="1"/>
  <c r="E63" i="87"/>
  <c r="C65" i="87"/>
  <c r="D65" i="87" s="1"/>
  <c r="E65" i="87"/>
  <c r="C67" i="87"/>
  <c r="D67" i="87" s="1"/>
  <c r="E67" i="87"/>
  <c r="C69" i="87"/>
  <c r="D69" i="87" s="1"/>
  <c r="E69" i="87"/>
  <c r="C71" i="87"/>
  <c r="D71" i="87" s="1"/>
  <c r="E71" i="87"/>
  <c r="C73" i="87"/>
  <c r="D73" i="87" s="1"/>
  <c r="E73" i="87"/>
  <c r="C75" i="87"/>
  <c r="D75" i="87" s="1"/>
  <c r="E75" i="87"/>
  <c r="C77" i="87"/>
  <c r="D77" i="87" s="1"/>
  <c r="E77" i="87"/>
  <c r="C79" i="87"/>
  <c r="D79" i="87" s="1"/>
  <c r="E79" i="87"/>
  <c r="C81" i="87"/>
  <c r="D81" i="87" s="1"/>
  <c r="E81" i="87"/>
  <c r="C83" i="87"/>
  <c r="D83" i="87" s="1"/>
  <c r="E83" i="87"/>
  <c r="C85" i="87"/>
  <c r="D85" i="87" s="1"/>
  <c r="E85" i="87"/>
  <c r="C87" i="87"/>
  <c r="D87" i="87" s="1"/>
  <c r="E87" i="87"/>
  <c r="C89" i="87"/>
  <c r="D89" i="87" s="1"/>
  <c r="E89" i="87"/>
  <c r="C91" i="87"/>
  <c r="D91" i="87" s="1"/>
  <c r="E91" i="87"/>
  <c r="C93" i="87"/>
  <c r="D93" i="87" s="1"/>
  <c r="E93" i="87"/>
  <c r="C95" i="87"/>
  <c r="D95" i="87" s="1"/>
  <c r="E95" i="87"/>
  <c r="C97" i="87"/>
  <c r="D97" i="87" s="1"/>
  <c r="E97" i="87"/>
  <c r="C99" i="87"/>
  <c r="D99" i="87" s="1"/>
  <c r="E99" i="87"/>
  <c r="C101" i="87"/>
  <c r="D101" i="87" s="1"/>
  <c r="E101" i="87"/>
  <c r="C103" i="87"/>
  <c r="D103" i="87" s="1"/>
  <c r="E103" i="87"/>
  <c r="C105" i="87"/>
  <c r="D105" i="87" s="1"/>
  <c r="E105" i="87"/>
  <c r="C107" i="87"/>
  <c r="D107" i="87" s="1"/>
  <c r="E107" i="87"/>
  <c r="C109" i="87"/>
  <c r="D109" i="87" s="1"/>
  <c r="E109" i="87"/>
  <c r="C111" i="87"/>
  <c r="D111" i="87" s="1"/>
  <c r="E111" i="87"/>
  <c r="C113" i="87"/>
  <c r="D113" i="87" s="1"/>
  <c r="E113" i="87"/>
  <c r="C115" i="87"/>
  <c r="D115" i="87" s="1"/>
  <c r="E115" i="87"/>
  <c r="C117" i="87"/>
  <c r="D117" i="87" s="1"/>
  <c r="E117" i="87"/>
  <c r="C119" i="87"/>
  <c r="D119" i="87" s="1"/>
  <c r="E119" i="87"/>
  <c r="C121" i="87"/>
  <c r="D121" i="87" s="1"/>
  <c r="E121" i="87"/>
  <c r="C123" i="87"/>
  <c r="D123" i="87" s="1"/>
  <c r="E123" i="87"/>
  <c r="C125" i="87"/>
  <c r="D125" i="87" s="1"/>
  <c r="E125" i="87"/>
  <c r="C127" i="87"/>
  <c r="D127" i="87" s="1"/>
  <c r="E127" i="87"/>
  <c r="C129" i="87"/>
  <c r="D129" i="87" s="1"/>
  <c r="C62" i="87"/>
  <c r="D62" i="87" s="1"/>
  <c r="E62" i="87"/>
  <c r="C64" i="87"/>
  <c r="D64" i="87" s="1"/>
  <c r="E64" i="87"/>
  <c r="C66" i="87"/>
  <c r="D66" i="87" s="1"/>
  <c r="E66" i="87"/>
  <c r="C68" i="87"/>
  <c r="D68" i="87" s="1"/>
  <c r="E68" i="87"/>
  <c r="C70" i="87"/>
  <c r="D70" i="87" s="1"/>
  <c r="E70" i="87"/>
  <c r="C72" i="87"/>
  <c r="E72" i="87"/>
  <c r="C74" i="87"/>
  <c r="D74" i="87" s="1"/>
  <c r="E74" i="87"/>
  <c r="C76" i="87"/>
  <c r="D76" i="87" s="1"/>
  <c r="E76" i="87"/>
  <c r="C78" i="87"/>
  <c r="D78" i="87" s="1"/>
  <c r="E78" i="87"/>
  <c r="C80" i="87"/>
  <c r="D80" i="87" s="1"/>
  <c r="E80" i="87"/>
  <c r="C82" i="87"/>
  <c r="D82" i="87" s="1"/>
  <c r="E82" i="87"/>
  <c r="C84" i="87"/>
  <c r="D84" i="87" s="1"/>
  <c r="E84" i="87"/>
  <c r="C86" i="87"/>
  <c r="D86" i="87" s="1"/>
  <c r="E86" i="87"/>
  <c r="C88" i="87"/>
  <c r="D88" i="87" s="1"/>
  <c r="E88" i="87"/>
  <c r="C90" i="87"/>
  <c r="D90" i="87" s="1"/>
  <c r="E90" i="87"/>
  <c r="C92" i="87"/>
  <c r="D92" i="87" s="1"/>
  <c r="E92" i="87"/>
  <c r="C94" i="87"/>
  <c r="D94" i="87" s="1"/>
  <c r="E94" i="87"/>
  <c r="C96" i="87"/>
  <c r="D96" i="87" s="1"/>
  <c r="E96" i="87"/>
  <c r="C98" i="87"/>
  <c r="D98" i="87" s="1"/>
  <c r="E98" i="87"/>
  <c r="C100" i="87"/>
  <c r="D100" i="87" s="1"/>
  <c r="E100" i="87"/>
  <c r="C102" i="87"/>
  <c r="D102" i="87" s="1"/>
  <c r="E102" i="87"/>
  <c r="C104" i="87"/>
  <c r="D104" i="87" s="1"/>
  <c r="E104" i="87"/>
  <c r="C106" i="87"/>
  <c r="D106" i="87" s="1"/>
  <c r="E106" i="87"/>
  <c r="C108" i="87"/>
  <c r="D108" i="87" s="1"/>
  <c r="E108" i="87"/>
  <c r="C110" i="87"/>
  <c r="D110" i="87" s="1"/>
  <c r="E110" i="87"/>
  <c r="C112" i="87"/>
  <c r="D112" i="87" s="1"/>
  <c r="E112" i="87"/>
  <c r="C114" i="87"/>
  <c r="D114" i="87" s="1"/>
  <c r="E114" i="87"/>
  <c r="C116" i="87"/>
  <c r="D116" i="87" s="1"/>
  <c r="E116" i="87"/>
  <c r="C118" i="87"/>
  <c r="D118" i="87" s="1"/>
  <c r="E118" i="87"/>
  <c r="C120" i="87"/>
  <c r="D120" i="87" s="1"/>
  <c r="E120" i="87"/>
  <c r="C122" i="87"/>
  <c r="D122" i="87" s="1"/>
  <c r="E122" i="87"/>
  <c r="C124" i="87"/>
  <c r="D124" i="87" s="1"/>
  <c r="E124" i="87"/>
  <c r="C126" i="87"/>
  <c r="D126" i="87" s="1"/>
  <c r="E126" i="87"/>
  <c r="C128" i="87"/>
  <c r="D128" i="87" s="1"/>
  <c r="E128" i="87"/>
  <c r="E362" i="86"/>
  <c r="D362" i="86"/>
  <c r="C362" i="86"/>
  <c r="E361" i="86"/>
  <c r="D361" i="86"/>
  <c r="C361" i="86"/>
  <c r="E360" i="86"/>
  <c r="D360" i="86"/>
  <c r="C360" i="86"/>
  <c r="E359" i="86"/>
  <c r="D359" i="86"/>
  <c r="C359" i="86"/>
  <c r="E358" i="86"/>
  <c r="D358" i="86"/>
  <c r="C358" i="86"/>
  <c r="E357" i="86"/>
  <c r="D357" i="86"/>
  <c r="C357" i="86"/>
  <c r="E356" i="86"/>
  <c r="D356" i="86"/>
  <c r="C356" i="86"/>
  <c r="E355" i="86"/>
  <c r="D355" i="86"/>
  <c r="C355" i="86"/>
  <c r="E354" i="86"/>
  <c r="D354" i="86"/>
  <c r="C354" i="86"/>
  <c r="E353" i="86"/>
  <c r="D353" i="86"/>
  <c r="C353" i="86"/>
  <c r="E352" i="86"/>
  <c r="D352" i="86"/>
  <c r="C352" i="86"/>
  <c r="E351" i="86"/>
  <c r="D351" i="86"/>
  <c r="C351" i="86"/>
  <c r="E350" i="86"/>
  <c r="D350" i="86"/>
  <c r="C350" i="86"/>
  <c r="E349" i="86"/>
  <c r="D349" i="86"/>
  <c r="C349" i="86"/>
  <c r="E348" i="86"/>
  <c r="D348" i="86"/>
  <c r="C348" i="86"/>
  <c r="E347" i="86"/>
  <c r="D347" i="86"/>
  <c r="C347" i="86"/>
  <c r="E346" i="86"/>
  <c r="D346" i="86"/>
  <c r="C346" i="86"/>
  <c r="E345" i="86"/>
  <c r="D345" i="86"/>
  <c r="C345" i="86"/>
  <c r="E344" i="86"/>
  <c r="D344" i="86"/>
  <c r="C344" i="86"/>
  <c r="E343" i="86"/>
  <c r="D343" i="86"/>
  <c r="C343" i="86"/>
  <c r="E342" i="86"/>
  <c r="D342" i="86"/>
  <c r="C342" i="86"/>
  <c r="E341" i="86"/>
  <c r="D341" i="86"/>
  <c r="C341" i="86"/>
  <c r="E340" i="86"/>
  <c r="D340" i="86"/>
  <c r="C340" i="86"/>
  <c r="E339" i="86"/>
  <c r="D339" i="86"/>
  <c r="C339" i="86"/>
  <c r="E338" i="86"/>
  <c r="D338" i="86"/>
  <c r="C338" i="86"/>
  <c r="E337" i="86"/>
  <c r="D337" i="86"/>
  <c r="C337" i="86"/>
  <c r="E336" i="86"/>
  <c r="D336" i="86"/>
  <c r="C336" i="86"/>
  <c r="E335" i="86"/>
  <c r="D335" i="86"/>
  <c r="C335" i="86"/>
  <c r="E334" i="86"/>
  <c r="D334" i="86"/>
  <c r="C334" i="86"/>
  <c r="E333" i="86"/>
  <c r="D333" i="86"/>
  <c r="C333" i="86"/>
  <c r="E332" i="86"/>
  <c r="D332" i="86"/>
  <c r="C332" i="86"/>
  <c r="E331" i="86"/>
  <c r="D331" i="86"/>
  <c r="C331" i="86"/>
  <c r="E330" i="86"/>
  <c r="D330" i="86"/>
  <c r="C330" i="86"/>
  <c r="E329" i="86"/>
  <c r="D329" i="86"/>
  <c r="C329" i="86"/>
  <c r="E328" i="86"/>
  <c r="D328" i="86"/>
  <c r="C328" i="86"/>
  <c r="E327" i="86"/>
  <c r="D327" i="86"/>
  <c r="C327" i="86"/>
  <c r="E326" i="86"/>
  <c r="D326" i="86"/>
  <c r="C326" i="86"/>
  <c r="E325" i="86"/>
  <c r="D325" i="86"/>
  <c r="C325" i="86"/>
  <c r="E324" i="86"/>
  <c r="D324" i="86"/>
  <c r="C324" i="86"/>
  <c r="E323" i="86"/>
  <c r="D323" i="86"/>
  <c r="C323" i="86"/>
  <c r="E322" i="86"/>
  <c r="D322" i="86"/>
  <c r="C322" i="86"/>
  <c r="E321" i="86"/>
  <c r="D321" i="86"/>
  <c r="C321" i="86"/>
  <c r="E320" i="86"/>
  <c r="D320" i="86"/>
  <c r="C320" i="86"/>
  <c r="E319" i="86"/>
  <c r="D319" i="86"/>
  <c r="C319" i="86"/>
  <c r="E318" i="86"/>
  <c r="D318" i="86"/>
  <c r="C318" i="86"/>
  <c r="E317" i="86"/>
  <c r="D317" i="86"/>
  <c r="C317" i="86"/>
  <c r="E316" i="86"/>
  <c r="D316" i="86"/>
  <c r="C316" i="86"/>
  <c r="E315" i="86"/>
  <c r="D315" i="86"/>
  <c r="C315" i="86"/>
  <c r="E314" i="86"/>
  <c r="D314" i="86"/>
  <c r="C314" i="86"/>
  <c r="E313" i="86"/>
  <c r="D313" i="86"/>
  <c r="C313" i="86"/>
  <c r="E312" i="86"/>
  <c r="D312" i="86"/>
  <c r="C312" i="86"/>
  <c r="E311" i="86"/>
  <c r="D311" i="86"/>
  <c r="C311" i="86"/>
  <c r="E310" i="86"/>
  <c r="D310" i="86"/>
  <c r="C310" i="86"/>
  <c r="E309" i="86"/>
  <c r="D309" i="86"/>
  <c r="C309" i="86"/>
  <c r="E308" i="86"/>
  <c r="D308" i="86"/>
  <c r="C308" i="86"/>
  <c r="E307" i="86"/>
  <c r="D307" i="86"/>
  <c r="C307" i="86"/>
  <c r="E306" i="86"/>
  <c r="D306" i="86"/>
  <c r="C306" i="86"/>
  <c r="E305" i="86"/>
  <c r="D305" i="86"/>
  <c r="C305" i="86"/>
  <c r="E304" i="86"/>
  <c r="D304" i="86"/>
  <c r="C304" i="86"/>
  <c r="E303" i="86"/>
  <c r="D303" i="86"/>
  <c r="C303" i="86"/>
  <c r="E302" i="86"/>
  <c r="D302" i="86"/>
  <c r="C302" i="86"/>
  <c r="E301" i="86"/>
  <c r="D301" i="86"/>
  <c r="C301" i="86"/>
  <c r="E300" i="86"/>
  <c r="D300" i="86"/>
  <c r="C300" i="86"/>
  <c r="E299" i="86"/>
  <c r="D299" i="86"/>
  <c r="C299" i="86"/>
  <c r="E298" i="86"/>
  <c r="D298" i="86"/>
  <c r="C298" i="86"/>
  <c r="E297" i="86"/>
  <c r="D297" i="86"/>
  <c r="C297" i="86"/>
  <c r="E296" i="86"/>
  <c r="D296" i="86"/>
  <c r="C296" i="86"/>
  <c r="E295" i="86"/>
  <c r="D295" i="86"/>
  <c r="C295" i="86"/>
  <c r="E294" i="86"/>
  <c r="D294" i="86"/>
  <c r="C294" i="86"/>
  <c r="E293" i="86"/>
  <c r="D293" i="86"/>
  <c r="C293" i="86"/>
  <c r="E292" i="86"/>
  <c r="D292" i="86"/>
  <c r="C292" i="86"/>
  <c r="E291" i="86"/>
  <c r="D291" i="86"/>
  <c r="C291" i="86"/>
  <c r="E290" i="86"/>
  <c r="D290" i="86"/>
  <c r="C290" i="86"/>
  <c r="E289" i="86"/>
  <c r="D289" i="86"/>
  <c r="C289" i="86"/>
  <c r="E288" i="86"/>
  <c r="D288" i="86"/>
  <c r="C288" i="86"/>
  <c r="E287" i="86"/>
  <c r="D287" i="86"/>
  <c r="C287" i="86"/>
  <c r="E286" i="86"/>
  <c r="D286" i="86"/>
  <c r="C286" i="86"/>
  <c r="E285" i="86"/>
  <c r="D285" i="86"/>
  <c r="C285" i="86"/>
  <c r="E284" i="86"/>
  <c r="D284" i="86"/>
  <c r="C284" i="86"/>
  <c r="E283" i="86"/>
  <c r="D283" i="86"/>
  <c r="C283" i="86"/>
  <c r="E282" i="86"/>
  <c r="D282" i="86"/>
  <c r="C282" i="86"/>
  <c r="E281" i="86"/>
  <c r="D281" i="86"/>
  <c r="C281" i="86"/>
  <c r="E280" i="86"/>
  <c r="D280" i="86"/>
  <c r="C280" i="86"/>
  <c r="E279" i="86"/>
  <c r="D279" i="86"/>
  <c r="C279" i="86"/>
  <c r="E278" i="86"/>
  <c r="D278" i="86"/>
  <c r="C278" i="86"/>
  <c r="E277" i="86"/>
  <c r="D277" i="86"/>
  <c r="C277" i="86"/>
  <c r="E276" i="86"/>
  <c r="D276" i="86"/>
  <c r="C276" i="86"/>
  <c r="E275" i="86"/>
  <c r="D275" i="86"/>
  <c r="C275" i="86"/>
  <c r="E274" i="86"/>
  <c r="D274" i="86"/>
  <c r="C274" i="86"/>
  <c r="E273" i="86"/>
  <c r="D273" i="86"/>
  <c r="C273" i="86"/>
  <c r="E272" i="86"/>
  <c r="D272" i="86"/>
  <c r="C272" i="86"/>
  <c r="E271" i="86"/>
  <c r="D271" i="86"/>
  <c r="C271" i="86"/>
  <c r="E270" i="86"/>
  <c r="D270" i="86"/>
  <c r="C270" i="86"/>
  <c r="E269" i="86"/>
  <c r="D269" i="86"/>
  <c r="C269" i="86"/>
  <c r="E268" i="86"/>
  <c r="D268" i="86"/>
  <c r="C268" i="86"/>
  <c r="E267" i="86"/>
  <c r="D267" i="86"/>
  <c r="C267" i="86"/>
  <c r="E266" i="86"/>
  <c r="D266" i="86"/>
  <c r="C266" i="86"/>
  <c r="E265" i="86"/>
  <c r="D265" i="86"/>
  <c r="C265" i="86"/>
  <c r="E264" i="86"/>
  <c r="D264" i="86"/>
  <c r="C264" i="86"/>
  <c r="E263" i="86"/>
  <c r="D263" i="86"/>
  <c r="C263" i="86"/>
  <c r="E262" i="86"/>
  <c r="D262" i="86"/>
  <c r="C262" i="86"/>
  <c r="E261" i="86"/>
  <c r="D261" i="86"/>
  <c r="C261" i="86"/>
  <c r="E260" i="86"/>
  <c r="D260" i="86"/>
  <c r="C260" i="86"/>
  <c r="E259" i="86"/>
  <c r="D259" i="86"/>
  <c r="C259" i="86"/>
  <c r="E258" i="86"/>
  <c r="D258" i="86"/>
  <c r="C258" i="86"/>
  <c r="E257" i="86"/>
  <c r="D257" i="86"/>
  <c r="C257" i="86"/>
  <c r="E256" i="86"/>
  <c r="D256" i="86"/>
  <c r="C256" i="86"/>
  <c r="E255" i="86"/>
  <c r="D255" i="86"/>
  <c r="C255" i="86"/>
  <c r="E254" i="86"/>
  <c r="D254" i="86"/>
  <c r="C254" i="86"/>
  <c r="E253" i="86"/>
  <c r="D253" i="86"/>
  <c r="C253" i="86"/>
  <c r="E252" i="86"/>
  <c r="D252" i="86"/>
  <c r="C252" i="86"/>
  <c r="E251" i="86"/>
  <c r="D251" i="86"/>
  <c r="C251" i="86"/>
  <c r="E250" i="86"/>
  <c r="D250" i="86"/>
  <c r="C250" i="86"/>
  <c r="E249" i="86"/>
  <c r="D249" i="86"/>
  <c r="C249" i="86"/>
  <c r="E248" i="86"/>
  <c r="D248" i="86"/>
  <c r="C248" i="86"/>
  <c r="E247" i="86"/>
  <c r="D247" i="86"/>
  <c r="C247" i="86"/>
  <c r="E246" i="86"/>
  <c r="D246" i="86"/>
  <c r="C246" i="86"/>
  <c r="E245" i="86"/>
  <c r="D245" i="86"/>
  <c r="C245" i="86"/>
  <c r="E244" i="86"/>
  <c r="D244" i="86"/>
  <c r="C244" i="86"/>
  <c r="E243" i="86"/>
  <c r="D243" i="86"/>
  <c r="C243" i="86"/>
  <c r="E61" i="86"/>
  <c r="D61" i="86"/>
  <c r="C61" i="86"/>
  <c r="E60" i="86"/>
  <c r="D60" i="86"/>
  <c r="C60" i="86"/>
  <c r="E59" i="86"/>
  <c r="D59" i="86"/>
  <c r="C59" i="86"/>
  <c r="E58" i="86"/>
  <c r="D58" i="86"/>
  <c r="C58" i="86"/>
  <c r="E57" i="86"/>
  <c r="D57" i="86"/>
  <c r="C57" i="86"/>
  <c r="E56" i="86"/>
  <c r="D56" i="86"/>
  <c r="C56" i="86"/>
  <c r="E55" i="86"/>
  <c r="D55" i="86"/>
  <c r="C55" i="86"/>
  <c r="E54" i="86"/>
  <c r="D54" i="86"/>
  <c r="C54" i="86"/>
  <c r="E53" i="86"/>
  <c r="D53" i="86"/>
  <c r="C53" i="86"/>
  <c r="E52" i="86"/>
  <c r="D52" i="86"/>
  <c r="C52" i="86"/>
  <c r="E51" i="86"/>
  <c r="D51" i="86"/>
  <c r="C51" i="86"/>
  <c r="E50" i="86"/>
  <c r="D50" i="86"/>
  <c r="C50" i="86"/>
  <c r="E49" i="86"/>
  <c r="D49" i="86"/>
  <c r="C49" i="86"/>
  <c r="E48" i="86"/>
  <c r="D48" i="86"/>
  <c r="C48" i="86"/>
  <c r="E47" i="86"/>
  <c r="D47" i="86"/>
  <c r="C47" i="86"/>
  <c r="E46" i="86"/>
  <c r="D46" i="86"/>
  <c r="C46" i="86"/>
  <c r="E45" i="86"/>
  <c r="D45" i="86"/>
  <c r="C45" i="86"/>
  <c r="E44" i="86"/>
  <c r="D44" i="86"/>
  <c r="C44" i="86"/>
  <c r="E43" i="86"/>
  <c r="D43" i="86"/>
  <c r="C43" i="86"/>
  <c r="E42" i="86"/>
  <c r="D42" i="86"/>
  <c r="C42" i="86"/>
  <c r="E41" i="86"/>
  <c r="D41" i="86"/>
  <c r="C41" i="86"/>
  <c r="E40" i="86"/>
  <c r="D40" i="86"/>
  <c r="C40" i="86"/>
  <c r="E39" i="86"/>
  <c r="D39" i="86"/>
  <c r="C39" i="86"/>
  <c r="E38" i="86"/>
  <c r="D38" i="86"/>
  <c r="C38" i="86"/>
  <c r="E37" i="86"/>
  <c r="D37" i="86"/>
  <c r="C37" i="86"/>
  <c r="E36" i="86"/>
  <c r="D36" i="86"/>
  <c r="C36" i="86"/>
  <c r="E35" i="86"/>
  <c r="D35" i="86"/>
  <c r="C35" i="86"/>
  <c r="E34" i="86"/>
  <c r="D34" i="86"/>
  <c r="C34" i="86"/>
  <c r="E33" i="86"/>
  <c r="D33" i="86"/>
  <c r="C33" i="86"/>
  <c r="K32" i="86"/>
  <c r="E32" i="86"/>
  <c r="D32" i="86"/>
  <c r="C32" i="86"/>
  <c r="K31" i="86"/>
  <c r="E31" i="86"/>
  <c r="D31" i="86"/>
  <c r="C31" i="86"/>
  <c r="E30" i="86"/>
  <c r="D30" i="86"/>
  <c r="C30" i="86"/>
  <c r="E29" i="86"/>
  <c r="D29" i="86"/>
  <c r="C29" i="86"/>
  <c r="E28" i="86"/>
  <c r="D28" i="86"/>
  <c r="C28" i="86"/>
  <c r="E27" i="86"/>
  <c r="D27" i="86"/>
  <c r="C27" i="86"/>
  <c r="K26" i="86"/>
  <c r="K27" i="86" s="1"/>
  <c r="R67" i="62" s="1"/>
  <c r="E26" i="86"/>
  <c r="D26" i="86"/>
  <c r="C26" i="86"/>
  <c r="E25" i="86"/>
  <c r="D25" i="86"/>
  <c r="C25" i="86"/>
  <c r="K24" i="86"/>
  <c r="E24" i="86"/>
  <c r="D24" i="86"/>
  <c r="C24" i="86"/>
  <c r="K23" i="86"/>
  <c r="E23" i="86"/>
  <c r="D23" i="86"/>
  <c r="C23" i="86"/>
  <c r="E22" i="86"/>
  <c r="D22" i="86"/>
  <c r="C22" i="86"/>
  <c r="E21" i="86"/>
  <c r="D21" i="86"/>
  <c r="C21" i="86"/>
  <c r="Q20" i="86"/>
  <c r="P20" i="86"/>
  <c r="E20" i="86"/>
  <c r="D20" i="86"/>
  <c r="C20" i="86"/>
  <c r="Q19" i="86"/>
  <c r="P19" i="86"/>
  <c r="E19" i="86"/>
  <c r="D19" i="86"/>
  <c r="C19" i="86"/>
  <c r="E18" i="86"/>
  <c r="D18" i="86"/>
  <c r="C18" i="86"/>
  <c r="Q17" i="86"/>
  <c r="P17" i="86"/>
  <c r="K17" i="86"/>
  <c r="E17" i="86"/>
  <c r="D17" i="86"/>
  <c r="C17" i="86"/>
  <c r="Q16" i="86"/>
  <c r="P16" i="86"/>
  <c r="E16" i="86"/>
  <c r="D16" i="86"/>
  <c r="C16" i="86"/>
  <c r="E15" i="86"/>
  <c r="D15" i="86"/>
  <c r="C15" i="86"/>
  <c r="Q14" i="86"/>
  <c r="P14" i="86"/>
  <c r="E14" i="86"/>
  <c r="D14" i="86"/>
  <c r="C14" i="86"/>
  <c r="P13" i="86"/>
  <c r="E13" i="86"/>
  <c r="D13" i="86"/>
  <c r="C13" i="86"/>
  <c r="E12" i="86"/>
  <c r="D12" i="86"/>
  <c r="C12" i="86"/>
  <c r="E11" i="86"/>
  <c r="D11" i="86"/>
  <c r="C11" i="86"/>
  <c r="E10" i="86"/>
  <c r="D10" i="86"/>
  <c r="C10" i="86"/>
  <c r="E9" i="86"/>
  <c r="D9" i="86"/>
  <c r="C9" i="86"/>
  <c r="E8" i="86"/>
  <c r="D8" i="86"/>
  <c r="C8" i="86"/>
  <c r="L7" i="86"/>
  <c r="E7" i="86"/>
  <c r="D7" i="86"/>
  <c r="C7" i="86"/>
  <c r="L6" i="86"/>
  <c r="L5" i="86" s="1"/>
  <c r="K14" i="86" s="1"/>
  <c r="E6" i="86"/>
  <c r="D6" i="86"/>
  <c r="C6" i="86"/>
  <c r="E5" i="86"/>
  <c r="D5" i="86"/>
  <c r="C5" i="86"/>
  <c r="E4" i="86"/>
  <c r="D4" i="86"/>
  <c r="C4" i="86"/>
  <c r="E3" i="86"/>
  <c r="D3" i="86"/>
  <c r="C3" i="86"/>
  <c r="E2" i="86"/>
  <c r="D2" i="86"/>
  <c r="C2" i="86"/>
  <c r="Q67" i="62" l="1"/>
  <c r="Q13" i="88"/>
  <c r="K18" i="88"/>
  <c r="O69" i="62" s="1"/>
  <c r="K15" i="88"/>
  <c r="K30" i="87"/>
  <c r="S65" i="62" s="1"/>
  <c r="D72" i="87"/>
  <c r="K18" i="87"/>
  <c r="O65" i="62" s="1"/>
  <c r="D171" i="87"/>
  <c r="Q13" i="87"/>
  <c r="K16" i="86"/>
  <c r="N67" i="62" s="1"/>
  <c r="K19" i="86"/>
  <c r="P67" i="62" s="1"/>
  <c r="C242" i="86"/>
  <c r="D242" i="86" s="1"/>
  <c r="C240" i="86"/>
  <c r="D240" i="86" s="1"/>
  <c r="C238" i="86"/>
  <c r="D238" i="86" s="1"/>
  <c r="C236" i="86"/>
  <c r="D236" i="86" s="1"/>
  <c r="C234" i="86"/>
  <c r="D234" i="86" s="1"/>
  <c r="C232" i="86"/>
  <c r="D232" i="86" s="1"/>
  <c r="C230" i="86"/>
  <c r="D230" i="86" s="1"/>
  <c r="C228" i="86"/>
  <c r="D228" i="86" s="1"/>
  <c r="C226" i="86"/>
  <c r="D226" i="86" s="1"/>
  <c r="C224" i="86"/>
  <c r="D224" i="86" s="1"/>
  <c r="C222" i="86"/>
  <c r="D222" i="86" s="1"/>
  <c r="C220" i="86"/>
  <c r="D220" i="86" s="1"/>
  <c r="C218" i="86"/>
  <c r="D218" i="86" s="1"/>
  <c r="C216" i="86"/>
  <c r="D216" i="86" s="1"/>
  <c r="C214" i="86"/>
  <c r="D214" i="86" s="1"/>
  <c r="C212" i="86"/>
  <c r="D212" i="86" s="1"/>
  <c r="C210" i="86"/>
  <c r="D210" i="86" s="1"/>
  <c r="C208" i="86"/>
  <c r="D208" i="86" s="1"/>
  <c r="C206" i="86"/>
  <c r="D206" i="86" s="1"/>
  <c r="C204" i="86"/>
  <c r="D204" i="86" s="1"/>
  <c r="C202" i="86"/>
  <c r="D202" i="86" s="1"/>
  <c r="C200" i="86"/>
  <c r="D200" i="86" s="1"/>
  <c r="C198" i="86"/>
  <c r="D198" i="86" s="1"/>
  <c r="C196" i="86"/>
  <c r="D196" i="86" s="1"/>
  <c r="C194" i="86"/>
  <c r="D194" i="86" s="1"/>
  <c r="C192" i="86"/>
  <c r="D192" i="86" s="1"/>
  <c r="C190" i="86"/>
  <c r="D190" i="86" s="1"/>
  <c r="C188" i="86"/>
  <c r="D188" i="86" s="1"/>
  <c r="C241" i="86"/>
  <c r="D241" i="86" s="1"/>
  <c r="C239" i="86"/>
  <c r="D239" i="86" s="1"/>
  <c r="C237" i="86"/>
  <c r="D237" i="86" s="1"/>
  <c r="C235" i="86"/>
  <c r="D235" i="86" s="1"/>
  <c r="C233" i="86"/>
  <c r="D233" i="86" s="1"/>
  <c r="C231" i="86"/>
  <c r="D231" i="86" s="1"/>
  <c r="C229" i="86"/>
  <c r="D229" i="86" s="1"/>
  <c r="C227" i="86"/>
  <c r="D227" i="86" s="1"/>
  <c r="C225" i="86"/>
  <c r="D225" i="86" s="1"/>
  <c r="C223" i="86"/>
  <c r="D223" i="86" s="1"/>
  <c r="C221" i="86"/>
  <c r="D221" i="86" s="1"/>
  <c r="C219" i="86"/>
  <c r="D219" i="86" s="1"/>
  <c r="C217" i="86"/>
  <c r="D217" i="86" s="1"/>
  <c r="C215" i="86"/>
  <c r="D215" i="86" s="1"/>
  <c r="C213" i="86"/>
  <c r="D213" i="86" s="1"/>
  <c r="C211" i="86"/>
  <c r="D211" i="86" s="1"/>
  <c r="C209" i="86"/>
  <c r="D209" i="86" s="1"/>
  <c r="C207" i="86"/>
  <c r="D207" i="86" s="1"/>
  <c r="C205" i="86"/>
  <c r="D205" i="86" s="1"/>
  <c r="C203" i="86"/>
  <c r="D203" i="86" s="1"/>
  <c r="C201" i="86"/>
  <c r="D201" i="86" s="1"/>
  <c r="C199" i="86"/>
  <c r="D199" i="86" s="1"/>
  <c r="C197" i="86"/>
  <c r="D197" i="86" s="1"/>
  <c r="C195" i="86"/>
  <c r="D195" i="86" s="1"/>
  <c r="C193" i="86"/>
  <c r="D193" i="86" s="1"/>
  <c r="C191" i="86"/>
  <c r="D191" i="86" s="1"/>
  <c r="C189" i="86"/>
  <c r="D189" i="86" s="1"/>
  <c r="C187" i="86"/>
  <c r="D187" i="86" s="1"/>
  <c r="C186" i="86"/>
  <c r="D186" i="86" s="1"/>
  <c r="C184" i="86"/>
  <c r="D184" i="86" s="1"/>
  <c r="C182" i="86"/>
  <c r="D182" i="86" s="1"/>
  <c r="C180" i="86"/>
  <c r="D180" i="86" s="1"/>
  <c r="C178" i="86"/>
  <c r="D178" i="86" s="1"/>
  <c r="C176" i="86"/>
  <c r="D176" i="86" s="1"/>
  <c r="C174" i="86"/>
  <c r="D174" i="86" s="1"/>
  <c r="C172" i="86"/>
  <c r="D172" i="86" s="1"/>
  <c r="C170" i="86"/>
  <c r="D170" i="86" s="1"/>
  <c r="C168" i="86"/>
  <c r="D168" i="86" s="1"/>
  <c r="C166" i="86"/>
  <c r="D166" i="86" s="1"/>
  <c r="C164" i="86"/>
  <c r="D164" i="86" s="1"/>
  <c r="C162" i="86"/>
  <c r="D162" i="86" s="1"/>
  <c r="C160" i="86"/>
  <c r="D160" i="86" s="1"/>
  <c r="C158" i="86"/>
  <c r="D158" i="86" s="1"/>
  <c r="C156" i="86"/>
  <c r="D156" i="86" s="1"/>
  <c r="C154" i="86"/>
  <c r="D154" i="86" s="1"/>
  <c r="C152" i="86"/>
  <c r="D152" i="86" s="1"/>
  <c r="C150" i="86"/>
  <c r="D150" i="86" s="1"/>
  <c r="C148" i="86"/>
  <c r="D148" i="86" s="1"/>
  <c r="C146" i="86"/>
  <c r="D146" i="86" s="1"/>
  <c r="C144" i="86"/>
  <c r="D144" i="86" s="1"/>
  <c r="C142" i="86"/>
  <c r="D142" i="86" s="1"/>
  <c r="C140" i="86"/>
  <c r="D140" i="86" s="1"/>
  <c r="C138" i="86"/>
  <c r="D138" i="86" s="1"/>
  <c r="C136" i="86"/>
  <c r="D136" i="86" s="1"/>
  <c r="C134" i="86"/>
  <c r="D134" i="86" s="1"/>
  <c r="C132" i="86"/>
  <c r="D132" i="86" s="1"/>
  <c r="C130" i="86"/>
  <c r="D130" i="86" s="1"/>
  <c r="C185" i="86"/>
  <c r="D185" i="86" s="1"/>
  <c r="C183" i="86"/>
  <c r="D183" i="86" s="1"/>
  <c r="C181" i="86"/>
  <c r="D181" i="86" s="1"/>
  <c r="C179" i="86"/>
  <c r="D179" i="86" s="1"/>
  <c r="C177" i="86"/>
  <c r="D177" i="86" s="1"/>
  <c r="C175" i="86"/>
  <c r="D175" i="86" s="1"/>
  <c r="C173" i="86"/>
  <c r="D173" i="86" s="1"/>
  <c r="C171" i="86"/>
  <c r="C169" i="86"/>
  <c r="D169" i="86" s="1"/>
  <c r="C167" i="86"/>
  <c r="D167" i="86" s="1"/>
  <c r="C165" i="86"/>
  <c r="D165" i="86" s="1"/>
  <c r="C163" i="86"/>
  <c r="D163" i="86" s="1"/>
  <c r="C161" i="86"/>
  <c r="D161" i="86" s="1"/>
  <c r="C159" i="86"/>
  <c r="D159" i="86" s="1"/>
  <c r="C157" i="86"/>
  <c r="D157" i="86" s="1"/>
  <c r="C155" i="86"/>
  <c r="D155" i="86" s="1"/>
  <c r="C153" i="86"/>
  <c r="D153" i="86" s="1"/>
  <c r="C151" i="86"/>
  <c r="D151" i="86" s="1"/>
  <c r="C149" i="86"/>
  <c r="D149" i="86" s="1"/>
  <c r="C147" i="86"/>
  <c r="D147" i="86" s="1"/>
  <c r="C145" i="86"/>
  <c r="D145" i="86" s="1"/>
  <c r="C143" i="86"/>
  <c r="D143" i="86" s="1"/>
  <c r="C141" i="86"/>
  <c r="D141" i="86" s="1"/>
  <c r="C139" i="86"/>
  <c r="D139" i="86" s="1"/>
  <c r="C137" i="86"/>
  <c r="D137" i="86" s="1"/>
  <c r="C135" i="86"/>
  <c r="D135" i="86" s="1"/>
  <c r="C133" i="86"/>
  <c r="D133" i="86" s="1"/>
  <c r="C131" i="86"/>
  <c r="D131" i="86" s="1"/>
  <c r="E242" i="86"/>
  <c r="E240" i="86"/>
  <c r="E238" i="86"/>
  <c r="E236" i="86"/>
  <c r="E234" i="86"/>
  <c r="E232" i="86"/>
  <c r="E230" i="86"/>
  <c r="E228" i="86"/>
  <c r="E226" i="86"/>
  <c r="E224" i="86"/>
  <c r="E222" i="86"/>
  <c r="E220" i="86"/>
  <c r="E218" i="86"/>
  <c r="E216" i="86"/>
  <c r="E214" i="86"/>
  <c r="E212" i="86"/>
  <c r="E210" i="86"/>
  <c r="E208" i="86"/>
  <c r="E206" i="86"/>
  <c r="E204" i="86"/>
  <c r="E202" i="86"/>
  <c r="E200" i="86"/>
  <c r="E198" i="86"/>
  <c r="E196" i="86"/>
  <c r="E194" i="86"/>
  <c r="E192" i="86"/>
  <c r="E190" i="86"/>
  <c r="E188" i="86"/>
  <c r="E186" i="86"/>
  <c r="E241" i="86"/>
  <c r="E239" i="86"/>
  <c r="E237" i="86"/>
  <c r="E235" i="86"/>
  <c r="E233" i="86"/>
  <c r="E231" i="86"/>
  <c r="E229" i="86"/>
  <c r="E227" i="86"/>
  <c r="E225" i="86"/>
  <c r="E223" i="86"/>
  <c r="E221" i="86"/>
  <c r="E219" i="86"/>
  <c r="E217" i="86"/>
  <c r="E215" i="86"/>
  <c r="E213" i="86"/>
  <c r="E211" i="86"/>
  <c r="E209" i="86"/>
  <c r="E207" i="86"/>
  <c r="E205" i="86"/>
  <c r="E203" i="86"/>
  <c r="E201" i="86"/>
  <c r="E199" i="86"/>
  <c r="E197" i="86"/>
  <c r="E195" i="86"/>
  <c r="E193" i="86"/>
  <c r="E191" i="86"/>
  <c r="E189" i="86"/>
  <c r="E187" i="86"/>
  <c r="E184" i="86"/>
  <c r="E182" i="86"/>
  <c r="E180" i="86"/>
  <c r="E178" i="86"/>
  <c r="E176" i="86"/>
  <c r="E174" i="86"/>
  <c r="E172" i="86"/>
  <c r="E170" i="86"/>
  <c r="E168" i="86"/>
  <c r="E166" i="86"/>
  <c r="E164" i="86"/>
  <c r="E162" i="86"/>
  <c r="E160" i="86"/>
  <c r="E158" i="86"/>
  <c r="E156" i="86"/>
  <c r="E154" i="86"/>
  <c r="E152" i="86"/>
  <c r="E150" i="86"/>
  <c r="E148" i="86"/>
  <c r="E146" i="86"/>
  <c r="E144" i="86"/>
  <c r="E142" i="86"/>
  <c r="E140" i="86"/>
  <c r="E138" i="86"/>
  <c r="E136" i="86"/>
  <c r="E134" i="86"/>
  <c r="E132" i="86"/>
  <c r="E130" i="86"/>
  <c r="E185" i="86"/>
  <c r="E183" i="86"/>
  <c r="E181" i="86"/>
  <c r="E179" i="86"/>
  <c r="E177" i="86"/>
  <c r="E175" i="86"/>
  <c r="E173" i="86"/>
  <c r="E171" i="86"/>
  <c r="E169" i="86"/>
  <c r="E167" i="86"/>
  <c r="E165" i="86"/>
  <c r="E163" i="86"/>
  <c r="E161" i="86"/>
  <c r="E159" i="86"/>
  <c r="E157" i="86"/>
  <c r="E155" i="86"/>
  <c r="E153" i="86"/>
  <c r="E151" i="86"/>
  <c r="E149" i="86"/>
  <c r="E147" i="86"/>
  <c r="E145" i="86"/>
  <c r="E143" i="86"/>
  <c r="E141" i="86"/>
  <c r="E139" i="86"/>
  <c r="E137" i="86"/>
  <c r="E135" i="86"/>
  <c r="E133" i="86"/>
  <c r="E131" i="86"/>
  <c r="E129" i="86"/>
  <c r="C63" i="86"/>
  <c r="D63" i="86" s="1"/>
  <c r="E63" i="86"/>
  <c r="C65" i="86"/>
  <c r="D65" i="86" s="1"/>
  <c r="E65" i="86"/>
  <c r="C67" i="86"/>
  <c r="D67" i="86" s="1"/>
  <c r="E67" i="86"/>
  <c r="C69" i="86"/>
  <c r="D69" i="86" s="1"/>
  <c r="E69" i="86"/>
  <c r="C71" i="86"/>
  <c r="D71" i="86" s="1"/>
  <c r="E71" i="86"/>
  <c r="C73" i="86"/>
  <c r="D73" i="86" s="1"/>
  <c r="E73" i="86"/>
  <c r="C75" i="86"/>
  <c r="D75" i="86" s="1"/>
  <c r="E75" i="86"/>
  <c r="C77" i="86"/>
  <c r="D77" i="86" s="1"/>
  <c r="E77" i="86"/>
  <c r="C79" i="86"/>
  <c r="D79" i="86" s="1"/>
  <c r="E79" i="86"/>
  <c r="C81" i="86"/>
  <c r="D81" i="86" s="1"/>
  <c r="E81" i="86"/>
  <c r="C83" i="86"/>
  <c r="D83" i="86" s="1"/>
  <c r="E83" i="86"/>
  <c r="C85" i="86"/>
  <c r="D85" i="86" s="1"/>
  <c r="E85" i="86"/>
  <c r="C87" i="86"/>
  <c r="D87" i="86" s="1"/>
  <c r="E87" i="86"/>
  <c r="C89" i="86"/>
  <c r="D89" i="86" s="1"/>
  <c r="E89" i="86"/>
  <c r="C91" i="86"/>
  <c r="D91" i="86" s="1"/>
  <c r="E91" i="86"/>
  <c r="C93" i="86"/>
  <c r="D93" i="86" s="1"/>
  <c r="E93" i="86"/>
  <c r="C95" i="86"/>
  <c r="D95" i="86" s="1"/>
  <c r="E95" i="86"/>
  <c r="C97" i="86"/>
  <c r="D97" i="86" s="1"/>
  <c r="E97" i="86"/>
  <c r="C99" i="86"/>
  <c r="D99" i="86" s="1"/>
  <c r="E99" i="86"/>
  <c r="C101" i="86"/>
  <c r="D101" i="86" s="1"/>
  <c r="E101" i="86"/>
  <c r="C103" i="86"/>
  <c r="D103" i="86" s="1"/>
  <c r="E103" i="86"/>
  <c r="C105" i="86"/>
  <c r="D105" i="86" s="1"/>
  <c r="E105" i="86"/>
  <c r="C107" i="86"/>
  <c r="D107" i="86" s="1"/>
  <c r="E107" i="86"/>
  <c r="C109" i="86"/>
  <c r="D109" i="86" s="1"/>
  <c r="E109" i="86"/>
  <c r="C111" i="86"/>
  <c r="D111" i="86" s="1"/>
  <c r="E111" i="86"/>
  <c r="C113" i="86"/>
  <c r="D113" i="86" s="1"/>
  <c r="E113" i="86"/>
  <c r="C115" i="86"/>
  <c r="D115" i="86" s="1"/>
  <c r="E115" i="86"/>
  <c r="C117" i="86"/>
  <c r="D117" i="86" s="1"/>
  <c r="E117" i="86"/>
  <c r="C119" i="86"/>
  <c r="D119" i="86" s="1"/>
  <c r="E119" i="86"/>
  <c r="C121" i="86"/>
  <c r="D121" i="86" s="1"/>
  <c r="E121" i="86"/>
  <c r="C123" i="86"/>
  <c r="D123" i="86" s="1"/>
  <c r="E123" i="86"/>
  <c r="C125" i="86"/>
  <c r="D125" i="86" s="1"/>
  <c r="E125" i="86"/>
  <c r="C127" i="86"/>
  <c r="D127" i="86" s="1"/>
  <c r="E127" i="86"/>
  <c r="C129" i="86"/>
  <c r="D129" i="86" s="1"/>
  <c r="C62" i="86"/>
  <c r="D62" i="86" s="1"/>
  <c r="E62" i="86"/>
  <c r="C64" i="86"/>
  <c r="D64" i="86" s="1"/>
  <c r="E64" i="86"/>
  <c r="C66" i="86"/>
  <c r="D66" i="86" s="1"/>
  <c r="E66" i="86"/>
  <c r="C68" i="86"/>
  <c r="D68" i="86" s="1"/>
  <c r="E68" i="86"/>
  <c r="C70" i="86"/>
  <c r="D70" i="86" s="1"/>
  <c r="E70" i="86"/>
  <c r="C72" i="86"/>
  <c r="E72" i="86"/>
  <c r="C74" i="86"/>
  <c r="D74" i="86" s="1"/>
  <c r="E74" i="86"/>
  <c r="C76" i="86"/>
  <c r="D76" i="86" s="1"/>
  <c r="E76" i="86"/>
  <c r="C78" i="86"/>
  <c r="D78" i="86" s="1"/>
  <c r="E78" i="86"/>
  <c r="C80" i="86"/>
  <c r="D80" i="86" s="1"/>
  <c r="E80" i="86"/>
  <c r="C82" i="86"/>
  <c r="D82" i="86" s="1"/>
  <c r="E82" i="86"/>
  <c r="C84" i="86"/>
  <c r="D84" i="86" s="1"/>
  <c r="E84" i="86"/>
  <c r="C86" i="86"/>
  <c r="D86" i="86" s="1"/>
  <c r="E86" i="86"/>
  <c r="C88" i="86"/>
  <c r="D88" i="86" s="1"/>
  <c r="E88" i="86"/>
  <c r="C90" i="86"/>
  <c r="D90" i="86" s="1"/>
  <c r="E90" i="86"/>
  <c r="C92" i="86"/>
  <c r="D92" i="86" s="1"/>
  <c r="E92" i="86"/>
  <c r="C94" i="86"/>
  <c r="D94" i="86" s="1"/>
  <c r="E94" i="86"/>
  <c r="C96" i="86"/>
  <c r="D96" i="86" s="1"/>
  <c r="E96" i="86"/>
  <c r="C98" i="86"/>
  <c r="D98" i="86" s="1"/>
  <c r="E98" i="86"/>
  <c r="C100" i="86"/>
  <c r="D100" i="86" s="1"/>
  <c r="E100" i="86"/>
  <c r="C102" i="86"/>
  <c r="D102" i="86" s="1"/>
  <c r="E102" i="86"/>
  <c r="C104" i="86"/>
  <c r="D104" i="86" s="1"/>
  <c r="E104" i="86"/>
  <c r="C106" i="86"/>
  <c r="D106" i="86" s="1"/>
  <c r="E106" i="86"/>
  <c r="C108" i="86"/>
  <c r="D108" i="86" s="1"/>
  <c r="E108" i="86"/>
  <c r="C110" i="86"/>
  <c r="D110" i="86" s="1"/>
  <c r="E110" i="86"/>
  <c r="C112" i="86"/>
  <c r="D112" i="86" s="1"/>
  <c r="E112" i="86"/>
  <c r="C114" i="86"/>
  <c r="D114" i="86" s="1"/>
  <c r="E114" i="86"/>
  <c r="C116" i="86"/>
  <c r="D116" i="86" s="1"/>
  <c r="E116" i="86"/>
  <c r="C118" i="86"/>
  <c r="D118" i="86" s="1"/>
  <c r="E118" i="86"/>
  <c r="C120" i="86"/>
  <c r="D120" i="86" s="1"/>
  <c r="E120" i="86"/>
  <c r="C122" i="86"/>
  <c r="D122" i="86" s="1"/>
  <c r="E122" i="86"/>
  <c r="C124" i="86"/>
  <c r="D124" i="86" s="1"/>
  <c r="E124" i="86"/>
  <c r="C126" i="86"/>
  <c r="D126" i="86" s="1"/>
  <c r="E126" i="86"/>
  <c r="C128" i="86"/>
  <c r="D128" i="86" s="1"/>
  <c r="E128" i="86"/>
  <c r="E362" i="85"/>
  <c r="D362" i="85"/>
  <c r="C362" i="85"/>
  <c r="E361" i="85"/>
  <c r="D361" i="85"/>
  <c r="C361" i="85"/>
  <c r="E360" i="85"/>
  <c r="D360" i="85"/>
  <c r="C360" i="85"/>
  <c r="E359" i="85"/>
  <c r="D359" i="85"/>
  <c r="C359" i="85"/>
  <c r="E358" i="85"/>
  <c r="D358" i="85"/>
  <c r="C358" i="85"/>
  <c r="E357" i="85"/>
  <c r="D357" i="85"/>
  <c r="C357" i="85"/>
  <c r="E356" i="85"/>
  <c r="D356" i="85"/>
  <c r="C356" i="85"/>
  <c r="E355" i="85"/>
  <c r="D355" i="85"/>
  <c r="C355" i="85"/>
  <c r="E354" i="85"/>
  <c r="D354" i="85"/>
  <c r="C354" i="85"/>
  <c r="E353" i="85"/>
  <c r="D353" i="85"/>
  <c r="C353" i="85"/>
  <c r="E352" i="85"/>
  <c r="D352" i="85"/>
  <c r="C352" i="85"/>
  <c r="E351" i="85"/>
  <c r="D351" i="85"/>
  <c r="C351" i="85"/>
  <c r="E350" i="85"/>
  <c r="D350" i="85"/>
  <c r="C350" i="85"/>
  <c r="E349" i="85"/>
  <c r="D349" i="85"/>
  <c r="C349" i="85"/>
  <c r="E348" i="85"/>
  <c r="D348" i="85"/>
  <c r="C348" i="85"/>
  <c r="E347" i="85"/>
  <c r="D347" i="85"/>
  <c r="C347" i="85"/>
  <c r="E346" i="85"/>
  <c r="D346" i="85"/>
  <c r="C346" i="85"/>
  <c r="E345" i="85"/>
  <c r="D345" i="85"/>
  <c r="C345" i="85"/>
  <c r="E344" i="85"/>
  <c r="D344" i="85"/>
  <c r="C344" i="85"/>
  <c r="E343" i="85"/>
  <c r="D343" i="85"/>
  <c r="C343" i="85"/>
  <c r="E342" i="85"/>
  <c r="D342" i="85"/>
  <c r="C342" i="85"/>
  <c r="E341" i="85"/>
  <c r="D341" i="85"/>
  <c r="C341" i="85"/>
  <c r="E340" i="85"/>
  <c r="D340" i="85"/>
  <c r="C340" i="85"/>
  <c r="E339" i="85"/>
  <c r="D339" i="85"/>
  <c r="C339" i="85"/>
  <c r="E338" i="85"/>
  <c r="D338" i="85"/>
  <c r="C338" i="85"/>
  <c r="E337" i="85"/>
  <c r="D337" i="85"/>
  <c r="C337" i="85"/>
  <c r="E336" i="85"/>
  <c r="D336" i="85"/>
  <c r="C336" i="85"/>
  <c r="E335" i="85"/>
  <c r="D335" i="85"/>
  <c r="C335" i="85"/>
  <c r="E334" i="85"/>
  <c r="D334" i="85"/>
  <c r="C334" i="85"/>
  <c r="E333" i="85"/>
  <c r="D333" i="85"/>
  <c r="C333" i="85"/>
  <c r="E332" i="85"/>
  <c r="D332" i="85"/>
  <c r="C332" i="85"/>
  <c r="E331" i="85"/>
  <c r="D331" i="85"/>
  <c r="C331" i="85"/>
  <c r="E330" i="85"/>
  <c r="D330" i="85"/>
  <c r="C330" i="85"/>
  <c r="E329" i="85"/>
  <c r="D329" i="85"/>
  <c r="C329" i="85"/>
  <c r="E328" i="85"/>
  <c r="D328" i="85"/>
  <c r="C328" i="85"/>
  <c r="E327" i="85"/>
  <c r="D327" i="85"/>
  <c r="C327" i="85"/>
  <c r="E326" i="85"/>
  <c r="D326" i="85"/>
  <c r="C326" i="85"/>
  <c r="E325" i="85"/>
  <c r="D325" i="85"/>
  <c r="C325" i="85"/>
  <c r="E324" i="85"/>
  <c r="D324" i="85"/>
  <c r="C324" i="85"/>
  <c r="E323" i="85"/>
  <c r="D323" i="85"/>
  <c r="C323" i="85"/>
  <c r="E322" i="85"/>
  <c r="D322" i="85"/>
  <c r="C322" i="85"/>
  <c r="E321" i="85"/>
  <c r="D321" i="85"/>
  <c r="C321" i="85"/>
  <c r="E320" i="85"/>
  <c r="D320" i="85"/>
  <c r="C320" i="85"/>
  <c r="E319" i="85"/>
  <c r="D319" i="85"/>
  <c r="C319" i="85"/>
  <c r="E318" i="85"/>
  <c r="D318" i="85"/>
  <c r="C318" i="85"/>
  <c r="E317" i="85"/>
  <c r="D317" i="85"/>
  <c r="C317" i="85"/>
  <c r="E316" i="85"/>
  <c r="D316" i="85"/>
  <c r="C316" i="85"/>
  <c r="E315" i="85"/>
  <c r="D315" i="85"/>
  <c r="C315" i="85"/>
  <c r="E314" i="85"/>
  <c r="D314" i="85"/>
  <c r="C314" i="85"/>
  <c r="E313" i="85"/>
  <c r="D313" i="85"/>
  <c r="C313" i="85"/>
  <c r="E312" i="85"/>
  <c r="D312" i="85"/>
  <c r="C312" i="85"/>
  <c r="E311" i="85"/>
  <c r="D311" i="85"/>
  <c r="C311" i="85"/>
  <c r="E310" i="85"/>
  <c r="D310" i="85"/>
  <c r="C310" i="85"/>
  <c r="E309" i="85"/>
  <c r="D309" i="85"/>
  <c r="C309" i="85"/>
  <c r="E308" i="85"/>
  <c r="D308" i="85"/>
  <c r="C308" i="85"/>
  <c r="E307" i="85"/>
  <c r="D307" i="85"/>
  <c r="C307" i="85"/>
  <c r="E306" i="85"/>
  <c r="D306" i="85"/>
  <c r="C306" i="85"/>
  <c r="E305" i="85"/>
  <c r="D305" i="85"/>
  <c r="C305" i="85"/>
  <c r="E304" i="85"/>
  <c r="D304" i="85"/>
  <c r="C304" i="85"/>
  <c r="E303" i="85"/>
  <c r="D303" i="85"/>
  <c r="C303" i="85"/>
  <c r="E302" i="85"/>
  <c r="D302" i="85"/>
  <c r="C302" i="85"/>
  <c r="E301" i="85"/>
  <c r="D301" i="85"/>
  <c r="C301" i="85"/>
  <c r="E300" i="85"/>
  <c r="D300" i="85"/>
  <c r="C300" i="85"/>
  <c r="E299" i="85"/>
  <c r="D299" i="85"/>
  <c r="C299" i="85"/>
  <c r="E298" i="85"/>
  <c r="D298" i="85"/>
  <c r="C298" i="85"/>
  <c r="E297" i="85"/>
  <c r="D297" i="85"/>
  <c r="C297" i="85"/>
  <c r="E296" i="85"/>
  <c r="D296" i="85"/>
  <c r="C296" i="85"/>
  <c r="E295" i="85"/>
  <c r="D295" i="85"/>
  <c r="C295" i="85"/>
  <c r="E294" i="85"/>
  <c r="D294" i="85"/>
  <c r="C294" i="85"/>
  <c r="E293" i="85"/>
  <c r="D293" i="85"/>
  <c r="C293" i="85"/>
  <c r="E292" i="85"/>
  <c r="D292" i="85"/>
  <c r="C292" i="85"/>
  <c r="E291" i="85"/>
  <c r="D291" i="85"/>
  <c r="C291" i="85"/>
  <c r="E290" i="85"/>
  <c r="D290" i="85"/>
  <c r="C290" i="85"/>
  <c r="E289" i="85"/>
  <c r="D289" i="85"/>
  <c r="C289" i="85"/>
  <c r="E288" i="85"/>
  <c r="D288" i="85"/>
  <c r="C288" i="85"/>
  <c r="E287" i="85"/>
  <c r="D287" i="85"/>
  <c r="C287" i="85"/>
  <c r="E286" i="85"/>
  <c r="D286" i="85"/>
  <c r="C286" i="85"/>
  <c r="E285" i="85"/>
  <c r="D285" i="85"/>
  <c r="C285" i="85"/>
  <c r="E284" i="85"/>
  <c r="D284" i="85"/>
  <c r="C284" i="85"/>
  <c r="E283" i="85"/>
  <c r="D283" i="85"/>
  <c r="C283" i="85"/>
  <c r="E282" i="85"/>
  <c r="D282" i="85"/>
  <c r="C282" i="85"/>
  <c r="E281" i="85"/>
  <c r="D281" i="85"/>
  <c r="C281" i="85"/>
  <c r="E280" i="85"/>
  <c r="D280" i="85"/>
  <c r="C280" i="85"/>
  <c r="E279" i="85"/>
  <c r="D279" i="85"/>
  <c r="C279" i="85"/>
  <c r="E278" i="85"/>
  <c r="D278" i="85"/>
  <c r="C278" i="85"/>
  <c r="E277" i="85"/>
  <c r="D277" i="85"/>
  <c r="C277" i="85"/>
  <c r="E276" i="85"/>
  <c r="D276" i="85"/>
  <c r="C276" i="85"/>
  <c r="E275" i="85"/>
  <c r="D275" i="85"/>
  <c r="C275" i="85"/>
  <c r="E274" i="85"/>
  <c r="D274" i="85"/>
  <c r="C274" i="85"/>
  <c r="E273" i="85"/>
  <c r="D273" i="85"/>
  <c r="C273" i="85"/>
  <c r="E272" i="85"/>
  <c r="D272" i="85"/>
  <c r="C272" i="85"/>
  <c r="E271" i="85"/>
  <c r="D271" i="85"/>
  <c r="C271" i="85"/>
  <c r="E270" i="85"/>
  <c r="D270" i="85"/>
  <c r="C270" i="85"/>
  <c r="E269" i="85"/>
  <c r="D269" i="85"/>
  <c r="C269" i="85"/>
  <c r="E268" i="85"/>
  <c r="D268" i="85"/>
  <c r="C268" i="85"/>
  <c r="E267" i="85"/>
  <c r="D267" i="85"/>
  <c r="C267" i="85"/>
  <c r="E266" i="85"/>
  <c r="D266" i="85"/>
  <c r="C266" i="85"/>
  <c r="E265" i="85"/>
  <c r="D265" i="85"/>
  <c r="C265" i="85"/>
  <c r="E264" i="85"/>
  <c r="D264" i="85"/>
  <c r="C264" i="85"/>
  <c r="E263" i="85"/>
  <c r="D263" i="85"/>
  <c r="C263" i="85"/>
  <c r="E262" i="85"/>
  <c r="D262" i="85"/>
  <c r="C262" i="85"/>
  <c r="E261" i="85"/>
  <c r="D261" i="85"/>
  <c r="C261" i="85"/>
  <c r="E260" i="85"/>
  <c r="D260" i="85"/>
  <c r="C260" i="85"/>
  <c r="E259" i="85"/>
  <c r="D259" i="85"/>
  <c r="C259" i="85"/>
  <c r="E258" i="85"/>
  <c r="D258" i="85"/>
  <c r="C258" i="85"/>
  <c r="E257" i="85"/>
  <c r="D257" i="85"/>
  <c r="C257" i="85"/>
  <c r="E256" i="85"/>
  <c r="D256" i="85"/>
  <c r="C256" i="85"/>
  <c r="E255" i="85"/>
  <c r="D255" i="85"/>
  <c r="C255" i="85"/>
  <c r="E254" i="85"/>
  <c r="D254" i="85"/>
  <c r="C254" i="85"/>
  <c r="E253" i="85"/>
  <c r="D253" i="85"/>
  <c r="C253" i="85"/>
  <c r="E252" i="85"/>
  <c r="D252" i="85"/>
  <c r="C252" i="85"/>
  <c r="E251" i="85"/>
  <c r="D251" i="85"/>
  <c r="C251" i="85"/>
  <c r="E250" i="85"/>
  <c r="D250" i="85"/>
  <c r="C250" i="85"/>
  <c r="E249" i="85"/>
  <c r="D249" i="85"/>
  <c r="C249" i="85"/>
  <c r="E248" i="85"/>
  <c r="D248" i="85"/>
  <c r="C248" i="85"/>
  <c r="E247" i="85"/>
  <c r="D247" i="85"/>
  <c r="C247" i="85"/>
  <c r="E246" i="85"/>
  <c r="D246" i="85"/>
  <c r="C246" i="85"/>
  <c r="E245" i="85"/>
  <c r="D245" i="85"/>
  <c r="C245" i="85"/>
  <c r="E244" i="85"/>
  <c r="D244" i="85"/>
  <c r="C244" i="85"/>
  <c r="E243" i="85"/>
  <c r="D243" i="85"/>
  <c r="C243" i="85"/>
  <c r="E61" i="85"/>
  <c r="D61" i="85"/>
  <c r="C61" i="85"/>
  <c r="E60" i="85"/>
  <c r="D60" i="85"/>
  <c r="C60" i="85"/>
  <c r="E59" i="85"/>
  <c r="D59" i="85"/>
  <c r="C59" i="85"/>
  <c r="E58" i="85"/>
  <c r="D58" i="85"/>
  <c r="C58" i="85"/>
  <c r="E57" i="85"/>
  <c r="D57" i="85"/>
  <c r="C57" i="85"/>
  <c r="E56" i="85"/>
  <c r="D56" i="85"/>
  <c r="C56" i="85"/>
  <c r="E55" i="85"/>
  <c r="D55" i="85"/>
  <c r="C55" i="85"/>
  <c r="E54" i="85"/>
  <c r="D54" i="85"/>
  <c r="C54" i="85"/>
  <c r="E53" i="85"/>
  <c r="D53" i="85"/>
  <c r="C53" i="85"/>
  <c r="E52" i="85"/>
  <c r="D52" i="85"/>
  <c r="C52" i="85"/>
  <c r="E51" i="85"/>
  <c r="D51" i="85"/>
  <c r="C51" i="85"/>
  <c r="E50" i="85"/>
  <c r="D50" i="85"/>
  <c r="C50" i="85"/>
  <c r="E49" i="85"/>
  <c r="D49" i="85"/>
  <c r="C49" i="85"/>
  <c r="E48" i="85"/>
  <c r="D48" i="85"/>
  <c r="C48" i="85"/>
  <c r="E47" i="85"/>
  <c r="D47" i="85"/>
  <c r="C47" i="85"/>
  <c r="E46" i="85"/>
  <c r="D46" i="85"/>
  <c r="C46" i="85"/>
  <c r="E45" i="85"/>
  <c r="D45" i="85"/>
  <c r="C45" i="85"/>
  <c r="E44" i="85"/>
  <c r="D44" i="85"/>
  <c r="C44" i="85"/>
  <c r="E43" i="85"/>
  <c r="D43" i="85"/>
  <c r="C43" i="85"/>
  <c r="E42" i="85"/>
  <c r="D42" i="85"/>
  <c r="C42" i="85"/>
  <c r="E41" i="85"/>
  <c r="D41" i="85"/>
  <c r="C41" i="85"/>
  <c r="E40" i="85"/>
  <c r="D40" i="85"/>
  <c r="C40" i="85"/>
  <c r="E39" i="85"/>
  <c r="D39" i="85"/>
  <c r="C39" i="85"/>
  <c r="E38" i="85"/>
  <c r="D38" i="85"/>
  <c r="C38" i="85"/>
  <c r="E37" i="85"/>
  <c r="D37" i="85"/>
  <c r="C37" i="85"/>
  <c r="E36" i="85"/>
  <c r="D36" i="85"/>
  <c r="C36" i="85"/>
  <c r="E35" i="85"/>
  <c r="D35" i="85"/>
  <c r="C35" i="85"/>
  <c r="E34" i="85"/>
  <c r="D34" i="85"/>
  <c r="C34" i="85"/>
  <c r="E33" i="85"/>
  <c r="D33" i="85"/>
  <c r="C33" i="85"/>
  <c r="K32" i="85"/>
  <c r="E32" i="85"/>
  <c r="D32" i="85"/>
  <c r="C32" i="85"/>
  <c r="K31" i="85"/>
  <c r="E31" i="85"/>
  <c r="D31" i="85"/>
  <c r="C31" i="85"/>
  <c r="E30" i="85"/>
  <c r="D30" i="85"/>
  <c r="C30" i="85"/>
  <c r="E29" i="85"/>
  <c r="D29" i="85"/>
  <c r="C29" i="85"/>
  <c r="E28" i="85"/>
  <c r="D28" i="85"/>
  <c r="C28" i="85"/>
  <c r="E27" i="85"/>
  <c r="D27" i="85"/>
  <c r="C27" i="85"/>
  <c r="K26" i="85"/>
  <c r="K27" i="85" s="1"/>
  <c r="R59" i="62" s="1"/>
  <c r="E26" i="85"/>
  <c r="D26" i="85"/>
  <c r="C26" i="85"/>
  <c r="E25" i="85"/>
  <c r="D25" i="85"/>
  <c r="C25" i="85"/>
  <c r="K24" i="85"/>
  <c r="E24" i="85"/>
  <c r="D24" i="85"/>
  <c r="C24" i="85"/>
  <c r="K23" i="85"/>
  <c r="E23" i="85"/>
  <c r="D23" i="85"/>
  <c r="C23" i="85"/>
  <c r="E22" i="85"/>
  <c r="D22" i="85"/>
  <c r="C22" i="85"/>
  <c r="E21" i="85"/>
  <c r="D21" i="85"/>
  <c r="C21" i="85"/>
  <c r="Q20" i="85"/>
  <c r="P20" i="85"/>
  <c r="E20" i="85"/>
  <c r="D20" i="85"/>
  <c r="C20" i="85"/>
  <c r="Q19" i="85"/>
  <c r="P19" i="85"/>
  <c r="E19" i="85"/>
  <c r="D19" i="85"/>
  <c r="C19" i="85"/>
  <c r="E18" i="85"/>
  <c r="D18" i="85"/>
  <c r="C18" i="85"/>
  <c r="Q17" i="85"/>
  <c r="P17" i="85"/>
  <c r="K17" i="85"/>
  <c r="E17" i="85"/>
  <c r="D17" i="85"/>
  <c r="C17" i="85"/>
  <c r="Q16" i="85"/>
  <c r="P16" i="85"/>
  <c r="E16" i="85"/>
  <c r="D16" i="85"/>
  <c r="C16" i="85"/>
  <c r="E15" i="85"/>
  <c r="D15" i="85"/>
  <c r="C15" i="85"/>
  <c r="Q14" i="85"/>
  <c r="P14" i="85"/>
  <c r="E14" i="85"/>
  <c r="D14" i="85"/>
  <c r="C14" i="85"/>
  <c r="P13" i="85"/>
  <c r="E13" i="85"/>
  <c r="D13" i="85"/>
  <c r="C13" i="85"/>
  <c r="E12" i="85"/>
  <c r="D12" i="85"/>
  <c r="C12" i="85"/>
  <c r="E11" i="85"/>
  <c r="D11" i="85"/>
  <c r="C11" i="85"/>
  <c r="E10" i="85"/>
  <c r="D10" i="85"/>
  <c r="C10" i="85"/>
  <c r="E9" i="85"/>
  <c r="D9" i="85"/>
  <c r="C9" i="85"/>
  <c r="E8" i="85"/>
  <c r="D8" i="85"/>
  <c r="C8" i="85"/>
  <c r="L7" i="85"/>
  <c r="E7" i="85"/>
  <c r="D7" i="85"/>
  <c r="C7" i="85"/>
  <c r="L6" i="85"/>
  <c r="E128" i="85" s="1"/>
  <c r="E6" i="85"/>
  <c r="D6" i="85"/>
  <c r="C6" i="85"/>
  <c r="E5" i="85"/>
  <c r="D5" i="85"/>
  <c r="C5" i="85"/>
  <c r="E4" i="85"/>
  <c r="D4" i="85"/>
  <c r="C4" i="85"/>
  <c r="E3" i="85"/>
  <c r="D3" i="85"/>
  <c r="C3" i="85"/>
  <c r="E2" i="85"/>
  <c r="D2" i="85"/>
  <c r="C2" i="85"/>
  <c r="Q59" i="62" l="1"/>
  <c r="K15" i="87"/>
  <c r="L5" i="85"/>
  <c r="C232" i="85" s="1"/>
  <c r="D232" i="85" s="1"/>
  <c r="K30" i="86"/>
  <c r="S67" i="62" s="1"/>
  <c r="K18" i="86"/>
  <c r="O67" i="62" s="1"/>
  <c r="D72" i="86"/>
  <c r="D171" i="86"/>
  <c r="Q13" i="86"/>
  <c r="K19" i="85"/>
  <c r="P59" i="62" s="1"/>
  <c r="E62" i="85"/>
  <c r="E64" i="85"/>
  <c r="E66" i="85"/>
  <c r="E68" i="85"/>
  <c r="E70" i="85"/>
  <c r="E72" i="85"/>
  <c r="E74" i="85"/>
  <c r="E76" i="85"/>
  <c r="E78" i="85"/>
  <c r="E80" i="85"/>
  <c r="E82" i="85"/>
  <c r="E84" i="85"/>
  <c r="E86" i="85"/>
  <c r="E88" i="85"/>
  <c r="E90" i="85"/>
  <c r="E92" i="85"/>
  <c r="E94" i="85"/>
  <c r="E96" i="85"/>
  <c r="E98" i="85"/>
  <c r="E100" i="85"/>
  <c r="E102" i="85"/>
  <c r="E104" i="85"/>
  <c r="E106" i="85"/>
  <c r="E108" i="85"/>
  <c r="E110" i="85"/>
  <c r="E112" i="85"/>
  <c r="E114" i="85"/>
  <c r="E116" i="85"/>
  <c r="E118" i="85"/>
  <c r="E120" i="85"/>
  <c r="E122" i="85"/>
  <c r="E124" i="85"/>
  <c r="E126" i="85"/>
  <c r="E242" i="85"/>
  <c r="E240" i="85"/>
  <c r="E238" i="85"/>
  <c r="E236" i="85"/>
  <c r="E234" i="85"/>
  <c r="E232" i="85"/>
  <c r="E230" i="85"/>
  <c r="E228" i="85"/>
  <c r="E226" i="85"/>
  <c r="E224" i="85"/>
  <c r="E222" i="85"/>
  <c r="E220" i="85"/>
  <c r="E218" i="85"/>
  <c r="E216" i="85"/>
  <c r="E214" i="85"/>
  <c r="E212" i="85"/>
  <c r="E210" i="85"/>
  <c r="E208" i="85"/>
  <c r="E206" i="85"/>
  <c r="E204" i="85"/>
  <c r="E202" i="85"/>
  <c r="E200" i="85"/>
  <c r="E198" i="85"/>
  <c r="E196" i="85"/>
  <c r="E194" i="85"/>
  <c r="E192" i="85"/>
  <c r="E190" i="85"/>
  <c r="E188" i="85"/>
  <c r="E186" i="85"/>
  <c r="E241" i="85"/>
  <c r="E239" i="85"/>
  <c r="E237" i="85"/>
  <c r="E235" i="85"/>
  <c r="E233" i="85"/>
  <c r="E231" i="85"/>
  <c r="E229" i="85"/>
  <c r="E227" i="85"/>
  <c r="E225" i="85"/>
  <c r="E223" i="85"/>
  <c r="E221" i="85"/>
  <c r="E219" i="85"/>
  <c r="E217" i="85"/>
  <c r="E215" i="85"/>
  <c r="E213" i="85"/>
  <c r="E211" i="85"/>
  <c r="E209" i="85"/>
  <c r="E207" i="85"/>
  <c r="E205" i="85"/>
  <c r="E203" i="85"/>
  <c r="E201" i="85"/>
  <c r="E199" i="85"/>
  <c r="E197" i="85"/>
  <c r="E195" i="85"/>
  <c r="E193" i="85"/>
  <c r="E191" i="85"/>
  <c r="E189" i="85"/>
  <c r="E187" i="85"/>
  <c r="E185" i="85"/>
  <c r="E183" i="85"/>
  <c r="E181" i="85"/>
  <c r="E179" i="85"/>
  <c r="E177" i="85"/>
  <c r="E175" i="85"/>
  <c r="E173" i="85"/>
  <c r="E171" i="85"/>
  <c r="E169" i="85"/>
  <c r="E167" i="85"/>
  <c r="E165" i="85"/>
  <c r="E163" i="85"/>
  <c r="E161" i="85"/>
  <c r="E159" i="85"/>
  <c r="E157" i="85"/>
  <c r="E155" i="85"/>
  <c r="E153" i="85"/>
  <c r="E151" i="85"/>
  <c r="E149" i="85"/>
  <c r="E147" i="85"/>
  <c r="E145" i="85"/>
  <c r="E143" i="85"/>
  <c r="E141" i="85"/>
  <c r="E139" i="85"/>
  <c r="E137" i="85"/>
  <c r="E135" i="85"/>
  <c r="E133" i="85"/>
  <c r="E131" i="85"/>
  <c r="E129" i="85"/>
  <c r="E184" i="85"/>
  <c r="E182" i="85"/>
  <c r="E180" i="85"/>
  <c r="E178" i="85"/>
  <c r="E176" i="85"/>
  <c r="E174" i="85"/>
  <c r="E172" i="85"/>
  <c r="E170" i="85"/>
  <c r="E168" i="85"/>
  <c r="E166" i="85"/>
  <c r="E164" i="85"/>
  <c r="E162" i="85"/>
  <c r="E160" i="85"/>
  <c r="E158" i="85"/>
  <c r="E156" i="85"/>
  <c r="E154" i="85"/>
  <c r="E152" i="85"/>
  <c r="E150" i="85"/>
  <c r="E148" i="85"/>
  <c r="E146" i="85"/>
  <c r="E144" i="85"/>
  <c r="E142" i="85"/>
  <c r="E140" i="85"/>
  <c r="E138" i="85"/>
  <c r="E136" i="85"/>
  <c r="E134" i="85"/>
  <c r="E132" i="85"/>
  <c r="E130" i="85"/>
  <c r="E63" i="85"/>
  <c r="E65" i="85"/>
  <c r="E67" i="85"/>
  <c r="E69" i="85"/>
  <c r="E71" i="85"/>
  <c r="E73" i="85"/>
  <c r="E75" i="85"/>
  <c r="E77" i="85"/>
  <c r="E79" i="85"/>
  <c r="E81" i="85"/>
  <c r="E83" i="85"/>
  <c r="E85" i="85"/>
  <c r="E87" i="85"/>
  <c r="E89" i="85"/>
  <c r="E91" i="85"/>
  <c r="E93" i="85"/>
  <c r="E95" i="85"/>
  <c r="E97" i="85"/>
  <c r="E99" i="85"/>
  <c r="E101" i="85"/>
  <c r="E103" i="85"/>
  <c r="E105" i="85"/>
  <c r="E107" i="85"/>
  <c r="E109" i="85"/>
  <c r="E111" i="85"/>
  <c r="E113" i="85"/>
  <c r="E115" i="85"/>
  <c r="E117" i="85"/>
  <c r="E119" i="85"/>
  <c r="E121" i="85"/>
  <c r="E123" i="85"/>
  <c r="E125" i="85"/>
  <c r="E127" i="85"/>
  <c r="E362" i="84"/>
  <c r="D362" i="84"/>
  <c r="C362" i="84"/>
  <c r="E361" i="84"/>
  <c r="D361" i="84"/>
  <c r="C361" i="84"/>
  <c r="E360" i="84"/>
  <c r="D360" i="84"/>
  <c r="C360" i="84"/>
  <c r="E359" i="84"/>
  <c r="D359" i="84"/>
  <c r="C359" i="84"/>
  <c r="E358" i="84"/>
  <c r="D358" i="84"/>
  <c r="C358" i="84"/>
  <c r="E357" i="84"/>
  <c r="D357" i="84"/>
  <c r="C357" i="84"/>
  <c r="E356" i="84"/>
  <c r="D356" i="84"/>
  <c r="C356" i="84"/>
  <c r="E355" i="84"/>
  <c r="D355" i="84"/>
  <c r="C355" i="84"/>
  <c r="E354" i="84"/>
  <c r="D354" i="84"/>
  <c r="C354" i="84"/>
  <c r="E353" i="84"/>
  <c r="D353" i="84"/>
  <c r="C353" i="84"/>
  <c r="E352" i="84"/>
  <c r="D352" i="84"/>
  <c r="C352" i="84"/>
  <c r="E351" i="84"/>
  <c r="D351" i="84"/>
  <c r="C351" i="84"/>
  <c r="E350" i="84"/>
  <c r="D350" i="84"/>
  <c r="C350" i="84"/>
  <c r="E349" i="84"/>
  <c r="D349" i="84"/>
  <c r="C349" i="84"/>
  <c r="E348" i="84"/>
  <c r="D348" i="84"/>
  <c r="C348" i="84"/>
  <c r="E347" i="84"/>
  <c r="D347" i="84"/>
  <c r="C347" i="84"/>
  <c r="E346" i="84"/>
  <c r="D346" i="84"/>
  <c r="C346" i="84"/>
  <c r="E345" i="84"/>
  <c r="D345" i="84"/>
  <c r="C345" i="84"/>
  <c r="E344" i="84"/>
  <c r="D344" i="84"/>
  <c r="C344" i="84"/>
  <c r="E343" i="84"/>
  <c r="D343" i="84"/>
  <c r="C343" i="84"/>
  <c r="E342" i="84"/>
  <c r="D342" i="84"/>
  <c r="C342" i="84"/>
  <c r="E341" i="84"/>
  <c r="D341" i="84"/>
  <c r="C341" i="84"/>
  <c r="E340" i="84"/>
  <c r="D340" i="84"/>
  <c r="C340" i="84"/>
  <c r="E339" i="84"/>
  <c r="D339" i="84"/>
  <c r="C339" i="84"/>
  <c r="E338" i="84"/>
  <c r="D338" i="84"/>
  <c r="C338" i="84"/>
  <c r="E337" i="84"/>
  <c r="D337" i="84"/>
  <c r="C337" i="84"/>
  <c r="E336" i="84"/>
  <c r="D336" i="84"/>
  <c r="C336" i="84"/>
  <c r="E335" i="84"/>
  <c r="D335" i="84"/>
  <c r="C335" i="84"/>
  <c r="E334" i="84"/>
  <c r="D334" i="84"/>
  <c r="C334" i="84"/>
  <c r="E333" i="84"/>
  <c r="D333" i="84"/>
  <c r="C333" i="84"/>
  <c r="E332" i="84"/>
  <c r="D332" i="84"/>
  <c r="C332" i="84"/>
  <c r="E331" i="84"/>
  <c r="D331" i="84"/>
  <c r="C331" i="84"/>
  <c r="E330" i="84"/>
  <c r="D330" i="84"/>
  <c r="C330" i="84"/>
  <c r="E329" i="84"/>
  <c r="D329" i="84"/>
  <c r="C329" i="84"/>
  <c r="E328" i="84"/>
  <c r="D328" i="84"/>
  <c r="C328" i="84"/>
  <c r="E327" i="84"/>
  <c r="D327" i="84"/>
  <c r="C327" i="84"/>
  <c r="E326" i="84"/>
  <c r="D326" i="84"/>
  <c r="C326" i="84"/>
  <c r="E325" i="84"/>
  <c r="D325" i="84"/>
  <c r="C325" i="84"/>
  <c r="E324" i="84"/>
  <c r="D324" i="84"/>
  <c r="C324" i="84"/>
  <c r="E323" i="84"/>
  <c r="D323" i="84"/>
  <c r="C323" i="84"/>
  <c r="E322" i="84"/>
  <c r="D322" i="84"/>
  <c r="C322" i="84"/>
  <c r="E321" i="84"/>
  <c r="D321" i="84"/>
  <c r="C321" i="84"/>
  <c r="E320" i="84"/>
  <c r="D320" i="84"/>
  <c r="C320" i="84"/>
  <c r="E319" i="84"/>
  <c r="D319" i="84"/>
  <c r="C319" i="84"/>
  <c r="E318" i="84"/>
  <c r="D318" i="84"/>
  <c r="C318" i="84"/>
  <c r="E317" i="84"/>
  <c r="D317" i="84"/>
  <c r="C317" i="84"/>
  <c r="E316" i="84"/>
  <c r="D316" i="84"/>
  <c r="C316" i="84"/>
  <c r="E315" i="84"/>
  <c r="D315" i="84"/>
  <c r="C315" i="84"/>
  <c r="E314" i="84"/>
  <c r="D314" i="84"/>
  <c r="C314" i="84"/>
  <c r="E313" i="84"/>
  <c r="D313" i="84"/>
  <c r="C313" i="84"/>
  <c r="E312" i="84"/>
  <c r="D312" i="84"/>
  <c r="C312" i="84"/>
  <c r="E311" i="84"/>
  <c r="D311" i="84"/>
  <c r="C311" i="84"/>
  <c r="E310" i="84"/>
  <c r="D310" i="84"/>
  <c r="C310" i="84"/>
  <c r="E309" i="84"/>
  <c r="D309" i="84"/>
  <c r="C309" i="84"/>
  <c r="E308" i="84"/>
  <c r="D308" i="84"/>
  <c r="C308" i="84"/>
  <c r="E307" i="84"/>
  <c r="D307" i="84"/>
  <c r="C307" i="84"/>
  <c r="E306" i="84"/>
  <c r="D306" i="84"/>
  <c r="C306" i="84"/>
  <c r="E305" i="84"/>
  <c r="D305" i="84"/>
  <c r="C305" i="84"/>
  <c r="E304" i="84"/>
  <c r="D304" i="84"/>
  <c r="C304" i="84"/>
  <c r="E303" i="84"/>
  <c r="D303" i="84"/>
  <c r="C303" i="84"/>
  <c r="E61" i="84"/>
  <c r="D61" i="84"/>
  <c r="C61" i="84"/>
  <c r="E60" i="84"/>
  <c r="D60" i="84"/>
  <c r="C60" i="84"/>
  <c r="E59" i="84"/>
  <c r="D59" i="84"/>
  <c r="C59" i="84"/>
  <c r="E58" i="84"/>
  <c r="D58" i="84"/>
  <c r="C58" i="84"/>
  <c r="E57" i="84"/>
  <c r="D57" i="84"/>
  <c r="C57" i="84"/>
  <c r="E56" i="84"/>
  <c r="D56" i="84"/>
  <c r="C56" i="84"/>
  <c r="E55" i="84"/>
  <c r="D55" i="84"/>
  <c r="C55" i="84"/>
  <c r="E54" i="84"/>
  <c r="D54" i="84"/>
  <c r="C54" i="84"/>
  <c r="E53" i="84"/>
  <c r="D53" i="84"/>
  <c r="C53" i="84"/>
  <c r="E52" i="84"/>
  <c r="D52" i="84"/>
  <c r="C52" i="84"/>
  <c r="E51" i="84"/>
  <c r="D51" i="84"/>
  <c r="C51" i="84"/>
  <c r="E50" i="84"/>
  <c r="D50" i="84"/>
  <c r="C50" i="84"/>
  <c r="E49" i="84"/>
  <c r="D49" i="84"/>
  <c r="C49" i="84"/>
  <c r="E48" i="84"/>
  <c r="D48" i="84"/>
  <c r="C48" i="84"/>
  <c r="E47" i="84"/>
  <c r="D47" i="84"/>
  <c r="C47" i="84"/>
  <c r="E46" i="84"/>
  <c r="D46" i="84"/>
  <c r="C46" i="84"/>
  <c r="E45" i="84"/>
  <c r="D45" i="84"/>
  <c r="C45" i="84"/>
  <c r="E44" i="84"/>
  <c r="D44" i="84"/>
  <c r="C44" i="84"/>
  <c r="E43" i="84"/>
  <c r="D43" i="84"/>
  <c r="C43" i="84"/>
  <c r="E42" i="84"/>
  <c r="D42" i="84"/>
  <c r="C42" i="84"/>
  <c r="E41" i="84"/>
  <c r="D41" i="84"/>
  <c r="C41" i="84"/>
  <c r="E40" i="84"/>
  <c r="D40" i="84"/>
  <c r="C40" i="84"/>
  <c r="E39" i="84"/>
  <c r="D39" i="84"/>
  <c r="C39" i="84"/>
  <c r="E38" i="84"/>
  <c r="D38" i="84"/>
  <c r="C38" i="84"/>
  <c r="E37" i="84"/>
  <c r="D37" i="84"/>
  <c r="C37" i="84"/>
  <c r="E36" i="84"/>
  <c r="D36" i="84"/>
  <c r="C36" i="84"/>
  <c r="E35" i="84"/>
  <c r="D35" i="84"/>
  <c r="C35" i="84"/>
  <c r="E34" i="84"/>
  <c r="D34" i="84"/>
  <c r="C34" i="84"/>
  <c r="E33" i="84"/>
  <c r="D33" i="84"/>
  <c r="C33" i="84"/>
  <c r="K32" i="84"/>
  <c r="E32" i="84"/>
  <c r="D32" i="84"/>
  <c r="C32" i="84"/>
  <c r="K31" i="84"/>
  <c r="E31" i="84"/>
  <c r="D31" i="84"/>
  <c r="C31" i="84"/>
  <c r="E30" i="84"/>
  <c r="D30" i="84"/>
  <c r="C30" i="84"/>
  <c r="E29" i="84"/>
  <c r="D29" i="84"/>
  <c r="C29" i="84"/>
  <c r="E28" i="84"/>
  <c r="D28" i="84"/>
  <c r="C28" i="84"/>
  <c r="E27" i="84"/>
  <c r="D27" i="84"/>
  <c r="C27" i="84"/>
  <c r="K26" i="84"/>
  <c r="K27" i="84" s="1"/>
  <c r="R63" i="62" s="1"/>
  <c r="E26" i="84"/>
  <c r="D26" i="84"/>
  <c r="C26" i="84"/>
  <c r="E25" i="84"/>
  <c r="D25" i="84"/>
  <c r="C25" i="84"/>
  <c r="K24" i="84"/>
  <c r="E24" i="84"/>
  <c r="D24" i="84"/>
  <c r="C24" i="84"/>
  <c r="K23" i="84"/>
  <c r="E23" i="84"/>
  <c r="D23" i="84"/>
  <c r="C23" i="84"/>
  <c r="E22" i="84"/>
  <c r="D22" i="84"/>
  <c r="C22" i="84"/>
  <c r="E21" i="84"/>
  <c r="D21" i="84"/>
  <c r="C21" i="84"/>
  <c r="Q20" i="84"/>
  <c r="P20" i="84"/>
  <c r="E20" i="84"/>
  <c r="D20" i="84"/>
  <c r="C20" i="84"/>
  <c r="Q19" i="84"/>
  <c r="P19" i="84"/>
  <c r="E19" i="84"/>
  <c r="D19" i="84"/>
  <c r="C19" i="84"/>
  <c r="E18" i="84"/>
  <c r="D18" i="84"/>
  <c r="C18" i="84"/>
  <c r="Q17" i="84"/>
  <c r="P17" i="84"/>
  <c r="K17" i="84"/>
  <c r="E17" i="84"/>
  <c r="D17" i="84"/>
  <c r="C17" i="84"/>
  <c r="Q16" i="84"/>
  <c r="P16" i="84"/>
  <c r="E16" i="84"/>
  <c r="D16" i="84"/>
  <c r="C16" i="84"/>
  <c r="E15" i="84"/>
  <c r="D15" i="84"/>
  <c r="C15" i="84"/>
  <c r="Q14" i="84"/>
  <c r="P14" i="84"/>
  <c r="E14" i="84"/>
  <c r="D14" i="84"/>
  <c r="C14" i="84"/>
  <c r="P13" i="84"/>
  <c r="E13" i="84"/>
  <c r="D13" i="84"/>
  <c r="C13" i="84"/>
  <c r="E12" i="84"/>
  <c r="D12" i="84"/>
  <c r="C12" i="84"/>
  <c r="E11" i="84"/>
  <c r="D11" i="84"/>
  <c r="C11" i="84"/>
  <c r="E10" i="84"/>
  <c r="D10" i="84"/>
  <c r="C10" i="84"/>
  <c r="E9" i="84"/>
  <c r="D9" i="84"/>
  <c r="C9" i="84"/>
  <c r="E8" i="84"/>
  <c r="D8" i="84"/>
  <c r="C8" i="84"/>
  <c r="L7" i="84"/>
  <c r="E7" i="84"/>
  <c r="D7" i="84"/>
  <c r="C7" i="84"/>
  <c r="L6" i="84"/>
  <c r="E245" i="84" s="1"/>
  <c r="E6" i="84"/>
  <c r="D6" i="84"/>
  <c r="C6" i="84"/>
  <c r="E5" i="84"/>
  <c r="D5" i="84"/>
  <c r="C5" i="84"/>
  <c r="E4" i="84"/>
  <c r="D4" i="84"/>
  <c r="C4" i="84"/>
  <c r="E3" i="84"/>
  <c r="D3" i="84"/>
  <c r="C3" i="84"/>
  <c r="E2" i="84"/>
  <c r="D2" i="84"/>
  <c r="C2" i="84"/>
  <c r="Q63" i="62" l="1"/>
  <c r="L5" i="84"/>
  <c r="C245" i="84" s="1"/>
  <c r="D245" i="84" s="1"/>
  <c r="K14" i="85"/>
  <c r="C154" i="85"/>
  <c r="D154" i="85" s="1"/>
  <c r="C240" i="85"/>
  <c r="D240" i="85" s="1"/>
  <c r="K16" i="85"/>
  <c r="N59" i="62" s="1"/>
  <c r="C167" i="85"/>
  <c r="D167" i="85" s="1"/>
  <c r="C138" i="85"/>
  <c r="D138" i="85" s="1"/>
  <c r="C186" i="85"/>
  <c r="D186" i="85" s="1"/>
  <c r="C231" i="85"/>
  <c r="D231" i="85" s="1"/>
  <c r="C130" i="85"/>
  <c r="D130" i="85" s="1"/>
  <c r="C146" i="85"/>
  <c r="D146" i="85" s="1"/>
  <c r="C170" i="85"/>
  <c r="D170" i="85" s="1"/>
  <c r="C143" i="85"/>
  <c r="D143" i="85" s="1"/>
  <c r="C199" i="85"/>
  <c r="D199" i="85" s="1"/>
  <c r="C208" i="85"/>
  <c r="D208" i="85" s="1"/>
  <c r="C134" i="85"/>
  <c r="D134" i="85" s="1"/>
  <c r="C142" i="85"/>
  <c r="D142" i="85" s="1"/>
  <c r="C150" i="85"/>
  <c r="D150" i="85" s="1"/>
  <c r="C162" i="85"/>
  <c r="D162" i="85" s="1"/>
  <c r="C178" i="85"/>
  <c r="D178" i="85" s="1"/>
  <c r="C135" i="85"/>
  <c r="D135" i="85" s="1"/>
  <c r="C151" i="85"/>
  <c r="D151" i="85" s="1"/>
  <c r="C183" i="85"/>
  <c r="D183" i="85" s="1"/>
  <c r="C215" i="85"/>
  <c r="D215" i="85" s="1"/>
  <c r="C192" i="85"/>
  <c r="D192" i="85" s="1"/>
  <c r="C224" i="85"/>
  <c r="D224" i="85" s="1"/>
  <c r="C159" i="85"/>
  <c r="D159" i="85" s="1"/>
  <c r="C175" i="85"/>
  <c r="D175" i="85" s="1"/>
  <c r="C191" i="85"/>
  <c r="D191" i="85" s="1"/>
  <c r="C207" i="85"/>
  <c r="D207" i="85" s="1"/>
  <c r="C223" i="85"/>
  <c r="D223" i="85" s="1"/>
  <c r="C239" i="85"/>
  <c r="D239" i="85" s="1"/>
  <c r="C200" i="85"/>
  <c r="D200" i="85" s="1"/>
  <c r="C216" i="85"/>
  <c r="D216" i="85" s="1"/>
  <c r="C128" i="85"/>
  <c r="D128" i="85" s="1"/>
  <c r="C62" i="85"/>
  <c r="D62" i="85" s="1"/>
  <c r="C64" i="85"/>
  <c r="D64" i="85" s="1"/>
  <c r="C66" i="85"/>
  <c r="D66" i="85" s="1"/>
  <c r="C68" i="85"/>
  <c r="D68" i="85" s="1"/>
  <c r="C70" i="85"/>
  <c r="D70" i="85" s="1"/>
  <c r="C72" i="85"/>
  <c r="D72" i="85" s="1"/>
  <c r="C74" i="85"/>
  <c r="D74" i="85" s="1"/>
  <c r="C76" i="85"/>
  <c r="D76" i="85" s="1"/>
  <c r="C78" i="85"/>
  <c r="D78" i="85" s="1"/>
  <c r="C80" i="85"/>
  <c r="D80" i="85" s="1"/>
  <c r="C82" i="85"/>
  <c r="D82" i="85" s="1"/>
  <c r="C84" i="85"/>
  <c r="D84" i="85" s="1"/>
  <c r="C86" i="85"/>
  <c r="D86" i="85" s="1"/>
  <c r="C88" i="85"/>
  <c r="D88" i="85" s="1"/>
  <c r="C90" i="85"/>
  <c r="D90" i="85" s="1"/>
  <c r="C92" i="85"/>
  <c r="D92" i="85" s="1"/>
  <c r="C94" i="85"/>
  <c r="D94" i="85" s="1"/>
  <c r="C96" i="85"/>
  <c r="D96" i="85" s="1"/>
  <c r="C98" i="85"/>
  <c r="D98" i="85" s="1"/>
  <c r="C100" i="85"/>
  <c r="D100" i="85" s="1"/>
  <c r="C102" i="85"/>
  <c r="D102" i="85" s="1"/>
  <c r="C104" i="85"/>
  <c r="D104" i="85" s="1"/>
  <c r="C106" i="85"/>
  <c r="D106" i="85" s="1"/>
  <c r="C108" i="85"/>
  <c r="D108" i="85" s="1"/>
  <c r="C110" i="85"/>
  <c r="D110" i="85" s="1"/>
  <c r="C112" i="85"/>
  <c r="D112" i="85" s="1"/>
  <c r="C114" i="85"/>
  <c r="D114" i="85" s="1"/>
  <c r="C116" i="85"/>
  <c r="D116" i="85" s="1"/>
  <c r="C118" i="85"/>
  <c r="D118" i="85" s="1"/>
  <c r="C120" i="85"/>
  <c r="D120" i="85" s="1"/>
  <c r="C122" i="85"/>
  <c r="D122" i="85" s="1"/>
  <c r="C124" i="85"/>
  <c r="D124" i="85" s="1"/>
  <c r="C126" i="85"/>
  <c r="D126" i="85" s="1"/>
  <c r="C242" i="85"/>
  <c r="D242" i="85" s="1"/>
  <c r="C238" i="85"/>
  <c r="D238" i="85" s="1"/>
  <c r="C234" i="85"/>
  <c r="D234" i="85" s="1"/>
  <c r="C230" i="85"/>
  <c r="D230" i="85" s="1"/>
  <c r="C226" i="85"/>
  <c r="D226" i="85" s="1"/>
  <c r="C222" i="85"/>
  <c r="D222" i="85" s="1"/>
  <c r="C218" i="85"/>
  <c r="D218" i="85" s="1"/>
  <c r="C214" i="85"/>
  <c r="D214" i="85" s="1"/>
  <c r="C210" i="85"/>
  <c r="D210" i="85" s="1"/>
  <c r="C206" i="85"/>
  <c r="D206" i="85" s="1"/>
  <c r="C202" i="85"/>
  <c r="D202" i="85" s="1"/>
  <c r="C198" i="85"/>
  <c r="D198" i="85" s="1"/>
  <c r="C194" i="85"/>
  <c r="D194" i="85" s="1"/>
  <c r="C190" i="85"/>
  <c r="D190" i="85" s="1"/>
  <c r="C241" i="85"/>
  <c r="D241" i="85" s="1"/>
  <c r="C237" i="85"/>
  <c r="D237" i="85" s="1"/>
  <c r="C233" i="85"/>
  <c r="D233" i="85" s="1"/>
  <c r="C229" i="85"/>
  <c r="D229" i="85" s="1"/>
  <c r="C225" i="85"/>
  <c r="D225" i="85" s="1"/>
  <c r="C221" i="85"/>
  <c r="D221" i="85" s="1"/>
  <c r="C217" i="85"/>
  <c r="D217" i="85" s="1"/>
  <c r="C213" i="85"/>
  <c r="D213" i="85" s="1"/>
  <c r="C209" i="85"/>
  <c r="D209" i="85" s="1"/>
  <c r="C205" i="85"/>
  <c r="D205" i="85" s="1"/>
  <c r="C201" i="85"/>
  <c r="D201" i="85" s="1"/>
  <c r="C197" i="85"/>
  <c r="D197" i="85" s="1"/>
  <c r="C193" i="85"/>
  <c r="D193" i="85" s="1"/>
  <c r="C189" i="85"/>
  <c r="D189" i="85" s="1"/>
  <c r="C185" i="85"/>
  <c r="D185" i="85" s="1"/>
  <c r="C181" i="85"/>
  <c r="D181" i="85" s="1"/>
  <c r="C177" i="85"/>
  <c r="D177" i="85" s="1"/>
  <c r="C173" i="85"/>
  <c r="D173" i="85" s="1"/>
  <c r="C169" i="85"/>
  <c r="D169" i="85" s="1"/>
  <c r="C165" i="85"/>
  <c r="D165" i="85" s="1"/>
  <c r="C161" i="85"/>
  <c r="D161" i="85" s="1"/>
  <c r="C157" i="85"/>
  <c r="D157" i="85" s="1"/>
  <c r="C153" i="85"/>
  <c r="D153" i="85" s="1"/>
  <c r="C149" i="85"/>
  <c r="D149" i="85" s="1"/>
  <c r="C145" i="85"/>
  <c r="D145" i="85" s="1"/>
  <c r="C141" i="85"/>
  <c r="D141" i="85" s="1"/>
  <c r="C137" i="85"/>
  <c r="D137" i="85" s="1"/>
  <c r="C133" i="85"/>
  <c r="D133" i="85" s="1"/>
  <c r="C129" i="85"/>
  <c r="D129" i="85" s="1"/>
  <c r="C184" i="85"/>
  <c r="D184" i="85" s="1"/>
  <c r="C180" i="85"/>
  <c r="D180" i="85" s="1"/>
  <c r="C176" i="85"/>
  <c r="D176" i="85" s="1"/>
  <c r="C172" i="85"/>
  <c r="D172" i="85" s="1"/>
  <c r="C168" i="85"/>
  <c r="D168" i="85" s="1"/>
  <c r="C164" i="85"/>
  <c r="D164" i="85" s="1"/>
  <c r="C160" i="85"/>
  <c r="D160" i="85" s="1"/>
  <c r="C156" i="85"/>
  <c r="D156" i="85" s="1"/>
  <c r="C127" i="85"/>
  <c r="D127" i="85" s="1"/>
  <c r="C125" i="85"/>
  <c r="D125" i="85" s="1"/>
  <c r="C123" i="85"/>
  <c r="D123" i="85" s="1"/>
  <c r="C121" i="85"/>
  <c r="D121" i="85" s="1"/>
  <c r="C119" i="85"/>
  <c r="D119" i="85" s="1"/>
  <c r="C117" i="85"/>
  <c r="D117" i="85" s="1"/>
  <c r="C115" i="85"/>
  <c r="D115" i="85" s="1"/>
  <c r="C113" i="85"/>
  <c r="D113" i="85" s="1"/>
  <c r="C111" i="85"/>
  <c r="D111" i="85" s="1"/>
  <c r="C109" i="85"/>
  <c r="D109" i="85" s="1"/>
  <c r="C107" i="85"/>
  <c r="D107" i="85" s="1"/>
  <c r="C105" i="85"/>
  <c r="D105" i="85" s="1"/>
  <c r="C103" i="85"/>
  <c r="D103" i="85" s="1"/>
  <c r="C101" i="85"/>
  <c r="D101" i="85" s="1"/>
  <c r="C99" i="85"/>
  <c r="D99" i="85" s="1"/>
  <c r="C97" i="85"/>
  <c r="D97" i="85" s="1"/>
  <c r="C95" i="85"/>
  <c r="D95" i="85" s="1"/>
  <c r="C93" i="85"/>
  <c r="D93" i="85" s="1"/>
  <c r="C91" i="85"/>
  <c r="D91" i="85" s="1"/>
  <c r="C89" i="85"/>
  <c r="D89" i="85" s="1"/>
  <c r="C87" i="85"/>
  <c r="D87" i="85" s="1"/>
  <c r="C85" i="85"/>
  <c r="D85" i="85" s="1"/>
  <c r="C83" i="85"/>
  <c r="D83" i="85" s="1"/>
  <c r="C81" i="85"/>
  <c r="D81" i="85" s="1"/>
  <c r="C79" i="85"/>
  <c r="D79" i="85" s="1"/>
  <c r="C77" i="85"/>
  <c r="D77" i="85" s="1"/>
  <c r="C75" i="85"/>
  <c r="D75" i="85" s="1"/>
  <c r="C73" i="85"/>
  <c r="D73" i="85" s="1"/>
  <c r="C71" i="85"/>
  <c r="D71" i="85" s="1"/>
  <c r="C69" i="85"/>
  <c r="D69" i="85" s="1"/>
  <c r="C67" i="85"/>
  <c r="D67" i="85" s="1"/>
  <c r="C65" i="85"/>
  <c r="D65" i="85" s="1"/>
  <c r="C63" i="85"/>
  <c r="D63" i="85" s="1"/>
  <c r="C132" i="85"/>
  <c r="D132" i="85" s="1"/>
  <c r="C136" i="85"/>
  <c r="D136" i="85" s="1"/>
  <c r="C140" i="85"/>
  <c r="D140" i="85" s="1"/>
  <c r="C144" i="85"/>
  <c r="D144" i="85" s="1"/>
  <c r="C148" i="85"/>
  <c r="D148" i="85" s="1"/>
  <c r="C152" i="85"/>
  <c r="D152" i="85" s="1"/>
  <c r="C158" i="85"/>
  <c r="D158" i="85" s="1"/>
  <c r="C166" i="85"/>
  <c r="D166" i="85" s="1"/>
  <c r="C174" i="85"/>
  <c r="D174" i="85" s="1"/>
  <c r="C182" i="85"/>
  <c r="D182" i="85" s="1"/>
  <c r="C131" i="85"/>
  <c r="D131" i="85" s="1"/>
  <c r="C139" i="85"/>
  <c r="D139" i="85" s="1"/>
  <c r="C147" i="85"/>
  <c r="D147" i="85" s="1"/>
  <c r="C155" i="85"/>
  <c r="D155" i="85" s="1"/>
  <c r="C163" i="85"/>
  <c r="D163" i="85" s="1"/>
  <c r="C171" i="85"/>
  <c r="D171" i="85" s="1"/>
  <c r="C179" i="85"/>
  <c r="D179" i="85" s="1"/>
  <c r="C187" i="85"/>
  <c r="D187" i="85" s="1"/>
  <c r="C195" i="85"/>
  <c r="D195" i="85" s="1"/>
  <c r="C203" i="85"/>
  <c r="D203" i="85" s="1"/>
  <c r="C211" i="85"/>
  <c r="D211" i="85" s="1"/>
  <c r="C219" i="85"/>
  <c r="D219" i="85" s="1"/>
  <c r="C227" i="85"/>
  <c r="D227" i="85" s="1"/>
  <c r="C235" i="85"/>
  <c r="D235" i="85" s="1"/>
  <c r="C188" i="85"/>
  <c r="D188" i="85" s="1"/>
  <c r="C196" i="85"/>
  <c r="D196" i="85" s="1"/>
  <c r="C204" i="85"/>
  <c r="D204" i="85" s="1"/>
  <c r="C212" i="85"/>
  <c r="D212" i="85" s="1"/>
  <c r="C220" i="85"/>
  <c r="D220" i="85" s="1"/>
  <c r="C228" i="85"/>
  <c r="D228" i="85" s="1"/>
  <c r="C236" i="85"/>
  <c r="D236" i="85" s="1"/>
  <c r="K15" i="86"/>
  <c r="K30" i="85"/>
  <c r="S59" i="62" s="1"/>
  <c r="E243" i="84"/>
  <c r="C284" i="84"/>
  <c r="D284" i="84" s="1"/>
  <c r="E128" i="84"/>
  <c r="E302" i="84"/>
  <c r="E300" i="84"/>
  <c r="E298" i="84"/>
  <c r="E296" i="84"/>
  <c r="E294" i="84"/>
  <c r="E292" i="84"/>
  <c r="E290" i="84"/>
  <c r="E288" i="84"/>
  <c r="E286" i="84"/>
  <c r="E284" i="84"/>
  <c r="E282" i="84"/>
  <c r="E280" i="84"/>
  <c r="E278" i="84"/>
  <c r="E276" i="84"/>
  <c r="E274" i="84"/>
  <c r="E272" i="84"/>
  <c r="E270" i="84"/>
  <c r="E268" i="84"/>
  <c r="E266" i="84"/>
  <c r="E264" i="84"/>
  <c r="E262" i="84"/>
  <c r="E260" i="84"/>
  <c r="E258" i="84"/>
  <c r="E256" i="84"/>
  <c r="E254" i="84"/>
  <c r="E252" i="84"/>
  <c r="E250" i="84"/>
  <c r="E248" i="84"/>
  <c r="E246" i="84"/>
  <c r="E301" i="84"/>
  <c r="E299" i="84"/>
  <c r="E297" i="84"/>
  <c r="E295" i="84"/>
  <c r="E293" i="84"/>
  <c r="E291" i="84"/>
  <c r="E289" i="84"/>
  <c r="E287" i="84"/>
  <c r="E285" i="84"/>
  <c r="E283" i="84"/>
  <c r="E281" i="84"/>
  <c r="E279" i="84"/>
  <c r="E277" i="84"/>
  <c r="E275" i="84"/>
  <c r="E273" i="84"/>
  <c r="E271" i="84"/>
  <c r="E269" i="84"/>
  <c r="E267" i="84"/>
  <c r="E265" i="84"/>
  <c r="E263" i="84"/>
  <c r="E261" i="84"/>
  <c r="E259" i="84"/>
  <c r="E257" i="84"/>
  <c r="E255" i="84"/>
  <c r="E253" i="84"/>
  <c r="E251" i="84"/>
  <c r="E249" i="84"/>
  <c r="E247" i="84"/>
  <c r="E244" i="84"/>
  <c r="K19" i="84"/>
  <c r="P63" i="62" s="1"/>
  <c r="E62" i="84"/>
  <c r="E64" i="84"/>
  <c r="E66" i="84"/>
  <c r="E68" i="84"/>
  <c r="E70" i="84"/>
  <c r="E72" i="84"/>
  <c r="E74" i="84"/>
  <c r="E76" i="84"/>
  <c r="E78" i="84"/>
  <c r="E80" i="84"/>
  <c r="E82" i="84"/>
  <c r="E84" i="84"/>
  <c r="E86" i="84"/>
  <c r="E88" i="84"/>
  <c r="E90" i="84"/>
  <c r="E92" i="84"/>
  <c r="E94" i="84"/>
  <c r="E96" i="84"/>
  <c r="E98" i="84"/>
  <c r="E100" i="84"/>
  <c r="E102" i="84"/>
  <c r="E104" i="84"/>
  <c r="E106" i="84"/>
  <c r="E108" i="84"/>
  <c r="E110" i="84"/>
  <c r="E112" i="84"/>
  <c r="E114" i="84"/>
  <c r="E116" i="84"/>
  <c r="E118" i="84"/>
  <c r="E120" i="84"/>
  <c r="E122" i="84"/>
  <c r="E124" i="84"/>
  <c r="E126" i="84"/>
  <c r="C211" i="84"/>
  <c r="D211" i="84" s="1"/>
  <c r="C142" i="84"/>
  <c r="D142" i="84" s="1"/>
  <c r="E242" i="84"/>
  <c r="E240" i="84"/>
  <c r="E238" i="84"/>
  <c r="E236" i="84"/>
  <c r="E234" i="84"/>
  <c r="E232" i="84"/>
  <c r="E230" i="84"/>
  <c r="E228" i="84"/>
  <c r="E226" i="84"/>
  <c r="E224" i="84"/>
  <c r="E222" i="84"/>
  <c r="E220" i="84"/>
  <c r="E218" i="84"/>
  <c r="E216" i="84"/>
  <c r="E214" i="84"/>
  <c r="E212" i="84"/>
  <c r="E210" i="84"/>
  <c r="E208" i="84"/>
  <c r="E206" i="84"/>
  <c r="E204" i="84"/>
  <c r="E202" i="84"/>
  <c r="E200" i="84"/>
  <c r="E198" i="84"/>
  <c r="E196" i="84"/>
  <c r="E194" i="84"/>
  <c r="E192" i="84"/>
  <c r="E190" i="84"/>
  <c r="E188" i="84"/>
  <c r="E186" i="84"/>
  <c r="E241" i="84"/>
  <c r="E239" i="84"/>
  <c r="E237" i="84"/>
  <c r="E235" i="84"/>
  <c r="E233" i="84"/>
  <c r="E231" i="84"/>
  <c r="E229" i="84"/>
  <c r="E227" i="84"/>
  <c r="E225" i="84"/>
  <c r="E223" i="84"/>
  <c r="E221" i="84"/>
  <c r="E219" i="84"/>
  <c r="E217" i="84"/>
  <c r="E215" i="84"/>
  <c r="E213" i="84"/>
  <c r="E211" i="84"/>
  <c r="E209" i="84"/>
  <c r="E207" i="84"/>
  <c r="E205" i="84"/>
  <c r="E203" i="84"/>
  <c r="E201" i="84"/>
  <c r="E199" i="84"/>
  <c r="E197" i="84"/>
  <c r="E195" i="84"/>
  <c r="E193" i="84"/>
  <c r="E191" i="84"/>
  <c r="E189" i="84"/>
  <c r="E187" i="84"/>
  <c r="E185" i="84"/>
  <c r="E183" i="84"/>
  <c r="E181" i="84"/>
  <c r="E179" i="84"/>
  <c r="E177" i="84"/>
  <c r="E175" i="84"/>
  <c r="E173" i="84"/>
  <c r="E171" i="84"/>
  <c r="E169" i="84"/>
  <c r="E167" i="84"/>
  <c r="E165" i="84"/>
  <c r="E163" i="84"/>
  <c r="E161" i="84"/>
  <c r="E159" i="84"/>
  <c r="E157" i="84"/>
  <c r="E155" i="84"/>
  <c r="E153" i="84"/>
  <c r="E151" i="84"/>
  <c r="E149" i="84"/>
  <c r="E147" i="84"/>
  <c r="E145" i="84"/>
  <c r="E143" i="84"/>
  <c r="E141" i="84"/>
  <c r="E139" i="84"/>
  <c r="E137" i="84"/>
  <c r="E135" i="84"/>
  <c r="E133" i="84"/>
  <c r="E131" i="84"/>
  <c r="E129" i="84"/>
  <c r="E184" i="84"/>
  <c r="E182" i="84"/>
  <c r="E180" i="84"/>
  <c r="E178" i="84"/>
  <c r="E176" i="84"/>
  <c r="E174" i="84"/>
  <c r="E172" i="84"/>
  <c r="E170" i="84"/>
  <c r="E168" i="84"/>
  <c r="E166" i="84"/>
  <c r="E164" i="84"/>
  <c r="E162" i="84"/>
  <c r="E160" i="84"/>
  <c r="E158" i="84"/>
  <c r="E156" i="84"/>
  <c r="E154" i="84"/>
  <c r="E152" i="84"/>
  <c r="E150" i="84"/>
  <c r="E148" i="84"/>
  <c r="E146" i="84"/>
  <c r="E144" i="84"/>
  <c r="E142" i="84"/>
  <c r="E140" i="84"/>
  <c r="E138" i="84"/>
  <c r="E136" i="84"/>
  <c r="E134" i="84"/>
  <c r="E132" i="84"/>
  <c r="E130" i="84"/>
  <c r="E63" i="84"/>
  <c r="E65" i="84"/>
  <c r="E67" i="84"/>
  <c r="E69" i="84"/>
  <c r="E71" i="84"/>
  <c r="E73" i="84"/>
  <c r="E75" i="84"/>
  <c r="E77" i="84"/>
  <c r="E79" i="84"/>
  <c r="E81" i="84"/>
  <c r="E83" i="84"/>
  <c r="E85" i="84"/>
  <c r="E87" i="84"/>
  <c r="E89" i="84"/>
  <c r="E91" i="84"/>
  <c r="E93" i="84"/>
  <c r="E95" i="84"/>
  <c r="E97" i="84"/>
  <c r="E99" i="84"/>
  <c r="E101" i="84"/>
  <c r="E103" i="84"/>
  <c r="E105" i="84"/>
  <c r="E107" i="84"/>
  <c r="E109" i="84"/>
  <c r="E111" i="84"/>
  <c r="E113" i="84"/>
  <c r="E115" i="84"/>
  <c r="E117" i="84"/>
  <c r="E119" i="84"/>
  <c r="E121" i="84"/>
  <c r="E123" i="84"/>
  <c r="E125" i="84"/>
  <c r="E127" i="84"/>
  <c r="E362" i="83"/>
  <c r="D362" i="83"/>
  <c r="C362" i="83"/>
  <c r="E361" i="83"/>
  <c r="D361" i="83"/>
  <c r="C361" i="83"/>
  <c r="E360" i="83"/>
  <c r="D360" i="83"/>
  <c r="C360" i="83"/>
  <c r="E359" i="83"/>
  <c r="D359" i="83"/>
  <c r="C359" i="83"/>
  <c r="E358" i="83"/>
  <c r="D358" i="83"/>
  <c r="C358" i="83"/>
  <c r="E357" i="83"/>
  <c r="D357" i="83"/>
  <c r="C357" i="83"/>
  <c r="E356" i="83"/>
  <c r="D356" i="83"/>
  <c r="C356" i="83"/>
  <c r="E355" i="83"/>
  <c r="D355" i="83"/>
  <c r="C355" i="83"/>
  <c r="E354" i="83"/>
  <c r="D354" i="83"/>
  <c r="C354" i="83"/>
  <c r="E353" i="83"/>
  <c r="D353" i="83"/>
  <c r="C353" i="83"/>
  <c r="E352" i="83"/>
  <c r="D352" i="83"/>
  <c r="C352" i="83"/>
  <c r="E351" i="83"/>
  <c r="D351" i="83"/>
  <c r="C351" i="83"/>
  <c r="E350" i="83"/>
  <c r="D350" i="83"/>
  <c r="C350" i="83"/>
  <c r="E349" i="83"/>
  <c r="D349" i="83"/>
  <c r="C349" i="83"/>
  <c r="E348" i="83"/>
  <c r="D348" i="83"/>
  <c r="C348" i="83"/>
  <c r="E347" i="83"/>
  <c r="D347" i="83"/>
  <c r="C347" i="83"/>
  <c r="E346" i="83"/>
  <c r="D346" i="83"/>
  <c r="C346" i="83"/>
  <c r="E345" i="83"/>
  <c r="D345" i="83"/>
  <c r="C345" i="83"/>
  <c r="E344" i="83"/>
  <c r="D344" i="83"/>
  <c r="C344" i="83"/>
  <c r="E343" i="83"/>
  <c r="D343" i="83"/>
  <c r="C343" i="83"/>
  <c r="E342" i="83"/>
  <c r="D342" i="83"/>
  <c r="C342" i="83"/>
  <c r="E341" i="83"/>
  <c r="D341" i="83"/>
  <c r="C341" i="83"/>
  <c r="E340" i="83"/>
  <c r="D340" i="83"/>
  <c r="C340" i="83"/>
  <c r="E339" i="83"/>
  <c r="D339" i="83"/>
  <c r="C339" i="83"/>
  <c r="E338" i="83"/>
  <c r="D338" i="83"/>
  <c r="C338" i="83"/>
  <c r="E337" i="83"/>
  <c r="D337" i="83"/>
  <c r="C337" i="83"/>
  <c r="E336" i="83"/>
  <c r="D336" i="83"/>
  <c r="C336" i="83"/>
  <c r="E335" i="83"/>
  <c r="D335" i="83"/>
  <c r="C335" i="83"/>
  <c r="E334" i="83"/>
  <c r="D334" i="83"/>
  <c r="C334" i="83"/>
  <c r="E333" i="83"/>
  <c r="D333" i="83"/>
  <c r="C333" i="83"/>
  <c r="E332" i="83"/>
  <c r="D332" i="83"/>
  <c r="C332" i="83"/>
  <c r="E331" i="83"/>
  <c r="D331" i="83"/>
  <c r="C331" i="83"/>
  <c r="E330" i="83"/>
  <c r="D330" i="83"/>
  <c r="C330" i="83"/>
  <c r="E329" i="83"/>
  <c r="D329" i="83"/>
  <c r="C329" i="83"/>
  <c r="E328" i="83"/>
  <c r="D328" i="83"/>
  <c r="C328" i="83"/>
  <c r="E327" i="83"/>
  <c r="D327" i="83"/>
  <c r="C327" i="83"/>
  <c r="E326" i="83"/>
  <c r="D326" i="83"/>
  <c r="C326" i="83"/>
  <c r="E325" i="83"/>
  <c r="D325" i="83"/>
  <c r="C325" i="83"/>
  <c r="E324" i="83"/>
  <c r="D324" i="83"/>
  <c r="C324" i="83"/>
  <c r="E323" i="83"/>
  <c r="D323" i="83"/>
  <c r="C323" i="83"/>
  <c r="E322" i="83"/>
  <c r="D322" i="83"/>
  <c r="C322" i="83"/>
  <c r="E321" i="83"/>
  <c r="D321" i="83"/>
  <c r="C321" i="83"/>
  <c r="E320" i="83"/>
  <c r="D320" i="83"/>
  <c r="C320" i="83"/>
  <c r="E319" i="83"/>
  <c r="D319" i="83"/>
  <c r="C319" i="83"/>
  <c r="E318" i="83"/>
  <c r="D318" i="83"/>
  <c r="C318" i="83"/>
  <c r="E317" i="83"/>
  <c r="D317" i="83"/>
  <c r="C317" i="83"/>
  <c r="E316" i="83"/>
  <c r="D316" i="83"/>
  <c r="C316" i="83"/>
  <c r="E315" i="83"/>
  <c r="D315" i="83"/>
  <c r="C315" i="83"/>
  <c r="E314" i="83"/>
  <c r="D314" i="83"/>
  <c r="C314" i="83"/>
  <c r="E313" i="83"/>
  <c r="D313" i="83"/>
  <c r="C313" i="83"/>
  <c r="E312" i="83"/>
  <c r="D312" i="83"/>
  <c r="C312" i="83"/>
  <c r="E311" i="83"/>
  <c r="D311" i="83"/>
  <c r="C311" i="83"/>
  <c r="E310" i="83"/>
  <c r="D310" i="83"/>
  <c r="C310" i="83"/>
  <c r="E309" i="83"/>
  <c r="D309" i="83"/>
  <c r="C309" i="83"/>
  <c r="E308" i="83"/>
  <c r="D308" i="83"/>
  <c r="C308" i="83"/>
  <c r="E307" i="83"/>
  <c r="D307" i="83"/>
  <c r="C307" i="83"/>
  <c r="E306" i="83"/>
  <c r="D306" i="83"/>
  <c r="C306" i="83"/>
  <c r="E305" i="83"/>
  <c r="D305" i="83"/>
  <c r="C305" i="83"/>
  <c r="E304" i="83"/>
  <c r="D304" i="83"/>
  <c r="C304" i="83"/>
  <c r="E303" i="83"/>
  <c r="D303" i="83"/>
  <c r="C303" i="83"/>
  <c r="E61" i="83"/>
  <c r="D61" i="83"/>
  <c r="C61" i="83"/>
  <c r="E60" i="83"/>
  <c r="D60" i="83"/>
  <c r="C60" i="83"/>
  <c r="E59" i="83"/>
  <c r="D59" i="83"/>
  <c r="C59" i="83"/>
  <c r="E58" i="83"/>
  <c r="D58" i="83"/>
  <c r="C58" i="83"/>
  <c r="E57" i="83"/>
  <c r="D57" i="83"/>
  <c r="C57" i="83"/>
  <c r="E56" i="83"/>
  <c r="D56" i="83"/>
  <c r="C56" i="83"/>
  <c r="E55" i="83"/>
  <c r="D55" i="83"/>
  <c r="C55" i="83"/>
  <c r="E54" i="83"/>
  <c r="D54" i="83"/>
  <c r="C54" i="83"/>
  <c r="E53" i="83"/>
  <c r="D53" i="83"/>
  <c r="C53" i="83"/>
  <c r="E52" i="83"/>
  <c r="D52" i="83"/>
  <c r="C52" i="83"/>
  <c r="E51" i="83"/>
  <c r="D51" i="83"/>
  <c r="C51" i="83"/>
  <c r="E50" i="83"/>
  <c r="D50" i="83"/>
  <c r="C50" i="83"/>
  <c r="E49" i="83"/>
  <c r="D49" i="83"/>
  <c r="C49" i="83"/>
  <c r="E48" i="83"/>
  <c r="D48" i="83"/>
  <c r="C48" i="83"/>
  <c r="E47" i="83"/>
  <c r="D47" i="83"/>
  <c r="C47" i="83"/>
  <c r="E46" i="83"/>
  <c r="D46" i="83"/>
  <c r="C46" i="83"/>
  <c r="E45" i="83"/>
  <c r="D45" i="83"/>
  <c r="C45" i="83"/>
  <c r="E44" i="83"/>
  <c r="D44" i="83"/>
  <c r="C44" i="83"/>
  <c r="E43" i="83"/>
  <c r="D43" i="83"/>
  <c r="C43" i="83"/>
  <c r="E42" i="83"/>
  <c r="D42" i="83"/>
  <c r="C42" i="83"/>
  <c r="E41" i="83"/>
  <c r="D41" i="83"/>
  <c r="C41" i="83"/>
  <c r="E40" i="83"/>
  <c r="D40" i="83"/>
  <c r="C40" i="83"/>
  <c r="E39" i="83"/>
  <c r="D39" i="83"/>
  <c r="C39" i="83"/>
  <c r="E38" i="83"/>
  <c r="D38" i="83"/>
  <c r="C38" i="83"/>
  <c r="E37" i="83"/>
  <c r="D37" i="83"/>
  <c r="C37" i="83"/>
  <c r="E36" i="83"/>
  <c r="D36" i="83"/>
  <c r="C36" i="83"/>
  <c r="E35" i="83"/>
  <c r="D35" i="83"/>
  <c r="C35" i="83"/>
  <c r="E34" i="83"/>
  <c r="D34" i="83"/>
  <c r="C34" i="83"/>
  <c r="E33" i="83"/>
  <c r="D33" i="83"/>
  <c r="C33" i="83"/>
  <c r="K32" i="83"/>
  <c r="E32" i="83"/>
  <c r="D32" i="83"/>
  <c r="C32" i="83"/>
  <c r="K31" i="83"/>
  <c r="E31" i="83"/>
  <c r="D31" i="83"/>
  <c r="C31" i="83"/>
  <c r="E30" i="83"/>
  <c r="D30" i="83"/>
  <c r="C30" i="83"/>
  <c r="E29" i="83"/>
  <c r="D29" i="83"/>
  <c r="C29" i="83"/>
  <c r="E28" i="83"/>
  <c r="D28" i="83"/>
  <c r="C28" i="83"/>
  <c r="E27" i="83"/>
  <c r="D27" i="83"/>
  <c r="C27" i="83"/>
  <c r="K26" i="83"/>
  <c r="K27" i="83" s="1"/>
  <c r="R60" i="62" s="1"/>
  <c r="E26" i="83"/>
  <c r="D26" i="83"/>
  <c r="C26" i="83"/>
  <c r="E25" i="83"/>
  <c r="D25" i="83"/>
  <c r="C25" i="83"/>
  <c r="K24" i="83"/>
  <c r="E24" i="83"/>
  <c r="D24" i="83"/>
  <c r="C24" i="83"/>
  <c r="K23" i="83"/>
  <c r="E23" i="83"/>
  <c r="D23" i="83"/>
  <c r="C23" i="83"/>
  <c r="E22" i="83"/>
  <c r="D22" i="83"/>
  <c r="C22" i="83"/>
  <c r="E21" i="83"/>
  <c r="D21" i="83"/>
  <c r="C21" i="83"/>
  <c r="Q20" i="83"/>
  <c r="P20" i="83"/>
  <c r="E20" i="83"/>
  <c r="D20" i="83"/>
  <c r="C20" i="83"/>
  <c r="Q19" i="83"/>
  <c r="P19" i="83"/>
  <c r="E19" i="83"/>
  <c r="D19" i="83"/>
  <c r="C19" i="83"/>
  <c r="E18" i="83"/>
  <c r="D18" i="83"/>
  <c r="C18" i="83"/>
  <c r="Q17" i="83"/>
  <c r="P17" i="83"/>
  <c r="K17" i="83"/>
  <c r="E17" i="83"/>
  <c r="D17" i="83"/>
  <c r="C17" i="83"/>
  <c r="Q16" i="83"/>
  <c r="P16" i="83"/>
  <c r="E16" i="83"/>
  <c r="D16" i="83"/>
  <c r="C16" i="83"/>
  <c r="E15" i="83"/>
  <c r="D15" i="83"/>
  <c r="C15" i="83"/>
  <c r="Q14" i="83"/>
  <c r="P14" i="83"/>
  <c r="E14" i="83"/>
  <c r="D14" i="83"/>
  <c r="C14" i="83"/>
  <c r="P13" i="83"/>
  <c r="E13" i="83"/>
  <c r="D13" i="83"/>
  <c r="C13" i="83"/>
  <c r="E12" i="83"/>
  <c r="D12" i="83"/>
  <c r="C12" i="83"/>
  <c r="E11" i="83"/>
  <c r="D11" i="83"/>
  <c r="C11" i="83"/>
  <c r="E10" i="83"/>
  <c r="D10" i="83"/>
  <c r="C10" i="83"/>
  <c r="E9" i="83"/>
  <c r="D9" i="83"/>
  <c r="C9" i="83"/>
  <c r="E8" i="83"/>
  <c r="D8" i="83"/>
  <c r="C8" i="83"/>
  <c r="L7" i="83"/>
  <c r="E7" i="83"/>
  <c r="D7" i="83"/>
  <c r="C7" i="83"/>
  <c r="L6" i="83"/>
  <c r="E245" i="83" s="1"/>
  <c r="E6" i="83"/>
  <c r="D6" i="83"/>
  <c r="C6" i="83"/>
  <c r="E5" i="83"/>
  <c r="D5" i="83"/>
  <c r="C5" i="83"/>
  <c r="E4" i="83"/>
  <c r="D4" i="83"/>
  <c r="C4" i="83"/>
  <c r="E3" i="83"/>
  <c r="D3" i="83"/>
  <c r="C3" i="83"/>
  <c r="E2" i="83"/>
  <c r="D2" i="83"/>
  <c r="C2" i="83"/>
  <c r="C147" i="84" l="1"/>
  <c r="D147" i="84" s="1"/>
  <c r="C220" i="84"/>
  <c r="D220" i="84" s="1"/>
  <c r="C275" i="84"/>
  <c r="D275" i="84" s="1"/>
  <c r="C174" i="84"/>
  <c r="D174" i="84" s="1"/>
  <c r="C179" i="84"/>
  <c r="D179" i="84" s="1"/>
  <c r="C188" i="84"/>
  <c r="D188" i="84" s="1"/>
  <c r="C252" i="84"/>
  <c r="D252" i="84" s="1"/>
  <c r="Q60" i="62"/>
  <c r="C150" i="84"/>
  <c r="D150" i="84" s="1"/>
  <c r="C182" i="84"/>
  <c r="D182" i="84" s="1"/>
  <c r="C155" i="84"/>
  <c r="D155" i="84" s="1"/>
  <c r="C187" i="84"/>
  <c r="D187" i="84" s="1"/>
  <c r="C219" i="84"/>
  <c r="D219" i="84" s="1"/>
  <c r="C196" i="84"/>
  <c r="D196" i="84" s="1"/>
  <c r="C228" i="84"/>
  <c r="D228" i="84" s="1"/>
  <c r="K16" i="84"/>
  <c r="N63" i="62" s="1"/>
  <c r="C251" i="84"/>
  <c r="D251" i="84" s="1"/>
  <c r="C283" i="84"/>
  <c r="D283" i="84" s="1"/>
  <c r="C260" i="84"/>
  <c r="D260" i="84" s="1"/>
  <c r="C292" i="84"/>
  <c r="D292" i="84" s="1"/>
  <c r="C158" i="84"/>
  <c r="D158" i="84" s="1"/>
  <c r="C131" i="84"/>
  <c r="D131" i="84" s="1"/>
  <c r="C163" i="84"/>
  <c r="D163" i="84" s="1"/>
  <c r="C195" i="84"/>
  <c r="D195" i="84" s="1"/>
  <c r="C227" i="84"/>
  <c r="D227" i="84" s="1"/>
  <c r="C204" i="84"/>
  <c r="D204" i="84" s="1"/>
  <c r="C236" i="84"/>
  <c r="D236" i="84" s="1"/>
  <c r="C259" i="84"/>
  <c r="D259" i="84" s="1"/>
  <c r="C291" i="84"/>
  <c r="D291" i="84" s="1"/>
  <c r="C268" i="84"/>
  <c r="D268" i="84" s="1"/>
  <c r="C300" i="84"/>
  <c r="D300" i="84" s="1"/>
  <c r="C134" i="84"/>
  <c r="D134" i="84" s="1"/>
  <c r="C166" i="84"/>
  <c r="D166" i="84" s="1"/>
  <c r="C139" i="84"/>
  <c r="D139" i="84" s="1"/>
  <c r="C171" i="84"/>
  <c r="D171" i="84" s="1"/>
  <c r="C203" i="84"/>
  <c r="D203" i="84" s="1"/>
  <c r="C235" i="84"/>
  <c r="D235" i="84" s="1"/>
  <c r="C212" i="84"/>
  <c r="D212" i="84" s="1"/>
  <c r="C267" i="84"/>
  <c r="D267" i="84" s="1"/>
  <c r="C299" i="84"/>
  <c r="D299" i="84" s="1"/>
  <c r="C276" i="84"/>
  <c r="D276" i="84" s="1"/>
  <c r="C125" i="84"/>
  <c r="D125" i="84" s="1"/>
  <c r="C121" i="84"/>
  <c r="D121" i="84" s="1"/>
  <c r="C117" i="84"/>
  <c r="D117" i="84" s="1"/>
  <c r="C113" i="84"/>
  <c r="D113" i="84" s="1"/>
  <c r="C109" i="84"/>
  <c r="D109" i="84" s="1"/>
  <c r="C105" i="84"/>
  <c r="D105" i="84" s="1"/>
  <c r="C101" i="84"/>
  <c r="D101" i="84" s="1"/>
  <c r="C97" i="84"/>
  <c r="D97" i="84" s="1"/>
  <c r="C93" i="84"/>
  <c r="D93" i="84" s="1"/>
  <c r="C89" i="84"/>
  <c r="D89" i="84" s="1"/>
  <c r="C85" i="84"/>
  <c r="D85" i="84" s="1"/>
  <c r="C81" i="84"/>
  <c r="D81" i="84" s="1"/>
  <c r="C77" i="84"/>
  <c r="D77" i="84" s="1"/>
  <c r="C73" i="84"/>
  <c r="D73" i="84" s="1"/>
  <c r="C69" i="84"/>
  <c r="D69" i="84" s="1"/>
  <c r="C65" i="84"/>
  <c r="D65" i="84" s="1"/>
  <c r="C136" i="84"/>
  <c r="D136" i="84" s="1"/>
  <c r="C144" i="84"/>
  <c r="D144" i="84" s="1"/>
  <c r="C152" i="84"/>
  <c r="D152" i="84" s="1"/>
  <c r="C160" i="84"/>
  <c r="D160" i="84" s="1"/>
  <c r="C168" i="84"/>
  <c r="D168" i="84" s="1"/>
  <c r="C176" i="84"/>
  <c r="D176" i="84" s="1"/>
  <c r="C184" i="84"/>
  <c r="D184" i="84" s="1"/>
  <c r="C133" i="84"/>
  <c r="D133" i="84" s="1"/>
  <c r="C141" i="84"/>
  <c r="D141" i="84" s="1"/>
  <c r="C149" i="84"/>
  <c r="D149" i="84" s="1"/>
  <c r="C157" i="84"/>
  <c r="D157" i="84" s="1"/>
  <c r="C165" i="84"/>
  <c r="D165" i="84" s="1"/>
  <c r="C173" i="84"/>
  <c r="D173" i="84" s="1"/>
  <c r="C181" i="84"/>
  <c r="D181" i="84" s="1"/>
  <c r="C189" i="84"/>
  <c r="D189" i="84" s="1"/>
  <c r="C197" i="84"/>
  <c r="D197" i="84" s="1"/>
  <c r="C205" i="84"/>
  <c r="D205" i="84" s="1"/>
  <c r="C213" i="84"/>
  <c r="D213" i="84" s="1"/>
  <c r="C221" i="84"/>
  <c r="D221" i="84" s="1"/>
  <c r="C229" i="84"/>
  <c r="D229" i="84" s="1"/>
  <c r="C237" i="84"/>
  <c r="D237" i="84" s="1"/>
  <c r="C190" i="84"/>
  <c r="D190" i="84" s="1"/>
  <c r="C198" i="84"/>
  <c r="D198" i="84" s="1"/>
  <c r="C206" i="84"/>
  <c r="D206" i="84" s="1"/>
  <c r="C214" i="84"/>
  <c r="D214" i="84" s="1"/>
  <c r="C222" i="84"/>
  <c r="D222" i="84" s="1"/>
  <c r="C230" i="84"/>
  <c r="D230" i="84" s="1"/>
  <c r="C238" i="84"/>
  <c r="D238" i="84" s="1"/>
  <c r="C126" i="84"/>
  <c r="D126" i="84" s="1"/>
  <c r="C122" i="84"/>
  <c r="D122" i="84" s="1"/>
  <c r="C118" i="84"/>
  <c r="D118" i="84" s="1"/>
  <c r="C114" i="84"/>
  <c r="D114" i="84" s="1"/>
  <c r="C110" i="84"/>
  <c r="D110" i="84" s="1"/>
  <c r="C106" i="84"/>
  <c r="D106" i="84" s="1"/>
  <c r="C102" i="84"/>
  <c r="D102" i="84" s="1"/>
  <c r="C98" i="84"/>
  <c r="D98" i="84" s="1"/>
  <c r="C94" i="84"/>
  <c r="D94" i="84" s="1"/>
  <c r="C90" i="84"/>
  <c r="D90" i="84" s="1"/>
  <c r="C86" i="84"/>
  <c r="D86" i="84" s="1"/>
  <c r="C82" i="84"/>
  <c r="D82" i="84" s="1"/>
  <c r="C78" i="84"/>
  <c r="D78" i="84" s="1"/>
  <c r="C74" i="84"/>
  <c r="D74" i="84" s="1"/>
  <c r="C70" i="84"/>
  <c r="D70" i="84" s="1"/>
  <c r="C66" i="84"/>
  <c r="D66" i="84" s="1"/>
  <c r="C62" i="84"/>
  <c r="D62" i="84" s="1"/>
  <c r="C246" i="84"/>
  <c r="D246" i="84" s="1"/>
  <c r="C253" i="84"/>
  <c r="D253" i="84" s="1"/>
  <c r="C261" i="84"/>
  <c r="D261" i="84" s="1"/>
  <c r="C269" i="84"/>
  <c r="D269" i="84" s="1"/>
  <c r="C277" i="84"/>
  <c r="D277" i="84" s="1"/>
  <c r="C285" i="84"/>
  <c r="D285" i="84" s="1"/>
  <c r="C293" i="84"/>
  <c r="D293" i="84" s="1"/>
  <c r="C301" i="84"/>
  <c r="D301" i="84" s="1"/>
  <c r="C254" i="84"/>
  <c r="D254" i="84" s="1"/>
  <c r="C262" i="84"/>
  <c r="D262" i="84" s="1"/>
  <c r="C270" i="84"/>
  <c r="D270" i="84" s="1"/>
  <c r="C278" i="84"/>
  <c r="D278" i="84" s="1"/>
  <c r="C286" i="84"/>
  <c r="D286" i="84" s="1"/>
  <c r="C294" i="84"/>
  <c r="D294" i="84" s="1"/>
  <c r="C302" i="84"/>
  <c r="D302" i="84" s="1"/>
  <c r="C130" i="84"/>
  <c r="D130" i="84" s="1"/>
  <c r="C138" i="84"/>
  <c r="D138" i="84" s="1"/>
  <c r="C146" i="84"/>
  <c r="D146" i="84" s="1"/>
  <c r="C154" i="84"/>
  <c r="D154" i="84" s="1"/>
  <c r="C162" i="84"/>
  <c r="D162" i="84" s="1"/>
  <c r="C170" i="84"/>
  <c r="D170" i="84" s="1"/>
  <c r="C178" i="84"/>
  <c r="D178" i="84" s="1"/>
  <c r="C186" i="84"/>
  <c r="D186" i="84" s="1"/>
  <c r="C135" i="84"/>
  <c r="D135" i="84" s="1"/>
  <c r="C143" i="84"/>
  <c r="D143" i="84" s="1"/>
  <c r="C151" i="84"/>
  <c r="D151" i="84" s="1"/>
  <c r="C159" i="84"/>
  <c r="D159" i="84" s="1"/>
  <c r="C167" i="84"/>
  <c r="D167" i="84" s="1"/>
  <c r="C175" i="84"/>
  <c r="D175" i="84" s="1"/>
  <c r="C183" i="84"/>
  <c r="D183" i="84" s="1"/>
  <c r="C191" i="84"/>
  <c r="D191" i="84" s="1"/>
  <c r="C199" i="84"/>
  <c r="D199" i="84" s="1"/>
  <c r="C207" i="84"/>
  <c r="D207" i="84" s="1"/>
  <c r="C215" i="84"/>
  <c r="D215" i="84" s="1"/>
  <c r="C223" i="84"/>
  <c r="D223" i="84" s="1"/>
  <c r="C231" i="84"/>
  <c r="D231" i="84" s="1"/>
  <c r="C239" i="84"/>
  <c r="D239" i="84" s="1"/>
  <c r="C192" i="84"/>
  <c r="D192" i="84" s="1"/>
  <c r="C200" i="84"/>
  <c r="D200" i="84" s="1"/>
  <c r="C208" i="84"/>
  <c r="D208" i="84" s="1"/>
  <c r="C216" i="84"/>
  <c r="D216" i="84" s="1"/>
  <c r="C224" i="84"/>
  <c r="D224" i="84" s="1"/>
  <c r="C232" i="84"/>
  <c r="D232" i="84" s="1"/>
  <c r="C240" i="84"/>
  <c r="D240" i="84" s="1"/>
  <c r="K14" i="84"/>
  <c r="C247" i="84"/>
  <c r="D247" i="84" s="1"/>
  <c r="C255" i="84"/>
  <c r="D255" i="84" s="1"/>
  <c r="C263" i="84"/>
  <c r="D263" i="84" s="1"/>
  <c r="C271" i="84"/>
  <c r="D271" i="84" s="1"/>
  <c r="C279" i="84"/>
  <c r="D279" i="84" s="1"/>
  <c r="C287" i="84"/>
  <c r="D287" i="84" s="1"/>
  <c r="C295" i="84"/>
  <c r="D295" i="84" s="1"/>
  <c r="C248" i="84"/>
  <c r="D248" i="84" s="1"/>
  <c r="C256" i="84"/>
  <c r="D256" i="84" s="1"/>
  <c r="C264" i="84"/>
  <c r="D264" i="84" s="1"/>
  <c r="C272" i="84"/>
  <c r="D272" i="84" s="1"/>
  <c r="C280" i="84"/>
  <c r="D280" i="84" s="1"/>
  <c r="C288" i="84"/>
  <c r="D288" i="84" s="1"/>
  <c r="C296" i="84"/>
  <c r="D296" i="84" s="1"/>
  <c r="C128" i="84"/>
  <c r="D128" i="84" s="1"/>
  <c r="C127" i="84"/>
  <c r="D127" i="84" s="1"/>
  <c r="C123" i="84"/>
  <c r="D123" i="84" s="1"/>
  <c r="C119" i="84"/>
  <c r="D119" i="84" s="1"/>
  <c r="C115" i="84"/>
  <c r="D115" i="84" s="1"/>
  <c r="C111" i="84"/>
  <c r="D111" i="84" s="1"/>
  <c r="C107" i="84"/>
  <c r="D107" i="84" s="1"/>
  <c r="C103" i="84"/>
  <c r="D103" i="84" s="1"/>
  <c r="C99" i="84"/>
  <c r="D99" i="84" s="1"/>
  <c r="C95" i="84"/>
  <c r="D95" i="84" s="1"/>
  <c r="C91" i="84"/>
  <c r="D91" i="84" s="1"/>
  <c r="C87" i="84"/>
  <c r="D87" i="84" s="1"/>
  <c r="C83" i="84"/>
  <c r="D83" i="84" s="1"/>
  <c r="C79" i="84"/>
  <c r="D79" i="84" s="1"/>
  <c r="C75" i="84"/>
  <c r="D75" i="84" s="1"/>
  <c r="C71" i="84"/>
  <c r="D71" i="84" s="1"/>
  <c r="C67" i="84"/>
  <c r="D67" i="84" s="1"/>
  <c r="C63" i="84"/>
  <c r="D63" i="84" s="1"/>
  <c r="C132" i="84"/>
  <c r="D132" i="84" s="1"/>
  <c r="C140" i="84"/>
  <c r="D140" i="84" s="1"/>
  <c r="C148" i="84"/>
  <c r="D148" i="84" s="1"/>
  <c r="C156" i="84"/>
  <c r="D156" i="84" s="1"/>
  <c r="C164" i="84"/>
  <c r="D164" i="84" s="1"/>
  <c r="C172" i="84"/>
  <c r="D172" i="84" s="1"/>
  <c r="C180" i="84"/>
  <c r="D180" i="84" s="1"/>
  <c r="C129" i="84"/>
  <c r="D129" i="84" s="1"/>
  <c r="C137" i="84"/>
  <c r="D137" i="84" s="1"/>
  <c r="C145" i="84"/>
  <c r="D145" i="84" s="1"/>
  <c r="C153" i="84"/>
  <c r="D153" i="84" s="1"/>
  <c r="C161" i="84"/>
  <c r="D161" i="84" s="1"/>
  <c r="C169" i="84"/>
  <c r="D169" i="84" s="1"/>
  <c r="C177" i="84"/>
  <c r="D177" i="84" s="1"/>
  <c r="C185" i="84"/>
  <c r="D185" i="84" s="1"/>
  <c r="C193" i="84"/>
  <c r="D193" i="84" s="1"/>
  <c r="C201" i="84"/>
  <c r="D201" i="84" s="1"/>
  <c r="C209" i="84"/>
  <c r="D209" i="84" s="1"/>
  <c r="C217" i="84"/>
  <c r="D217" i="84" s="1"/>
  <c r="C225" i="84"/>
  <c r="D225" i="84" s="1"/>
  <c r="C233" i="84"/>
  <c r="D233" i="84" s="1"/>
  <c r="C241" i="84"/>
  <c r="D241" i="84" s="1"/>
  <c r="C194" i="84"/>
  <c r="D194" i="84" s="1"/>
  <c r="C202" i="84"/>
  <c r="D202" i="84" s="1"/>
  <c r="C210" i="84"/>
  <c r="D210" i="84" s="1"/>
  <c r="C218" i="84"/>
  <c r="D218" i="84" s="1"/>
  <c r="C226" i="84"/>
  <c r="D226" i="84" s="1"/>
  <c r="C234" i="84"/>
  <c r="D234" i="84" s="1"/>
  <c r="C242" i="84"/>
  <c r="D242" i="84" s="1"/>
  <c r="C124" i="84"/>
  <c r="D124" i="84" s="1"/>
  <c r="C120" i="84"/>
  <c r="D120" i="84" s="1"/>
  <c r="C116" i="84"/>
  <c r="D116" i="84" s="1"/>
  <c r="C112" i="84"/>
  <c r="D112" i="84" s="1"/>
  <c r="C108" i="84"/>
  <c r="D108" i="84" s="1"/>
  <c r="C104" i="84"/>
  <c r="D104" i="84" s="1"/>
  <c r="C100" i="84"/>
  <c r="D100" i="84" s="1"/>
  <c r="C96" i="84"/>
  <c r="D96" i="84" s="1"/>
  <c r="C92" i="84"/>
  <c r="D92" i="84" s="1"/>
  <c r="C88" i="84"/>
  <c r="D88" i="84" s="1"/>
  <c r="C84" i="84"/>
  <c r="D84" i="84" s="1"/>
  <c r="C80" i="84"/>
  <c r="D80" i="84" s="1"/>
  <c r="C76" i="84"/>
  <c r="D76" i="84" s="1"/>
  <c r="C72" i="84"/>
  <c r="D72" i="84" s="1"/>
  <c r="C68" i="84"/>
  <c r="D68" i="84" s="1"/>
  <c r="C64" i="84"/>
  <c r="D64" i="84" s="1"/>
  <c r="C244" i="84"/>
  <c r="D244" i="84" s="1"/>
  <c r="C249" i="84"/>
  <c r="D249" i="84" s="1"/>
  <c r="C257" i="84"/>
  <c r="D257" i="84" s="1"/>
  <c r="C265" i="84"/>
  <c r="D265" i="84" s="1"/>
  <c r="C273" i="84"/>
  <c r="D273" i="84" s="1"/>
  <c r="C281" i="84"/>
  <c r="D281" i="84" s="1"/>
  <c r="C289" i="84"/>
  <c r="D289" i="84" s="1"/>
  <c r="C297" i="84"/>
  <c r="D297" i="84" s="1"/>
  <c r="C250" i="84"/>
  <c r="D250" i="84" s="1"/>
  <c r="C258" i="84"/>
  <c r="D258" i="84" s="1"/>
  <c r="C266" i="84"/>
  <c r="D266" i="84" s="1"/>
  <c r="C274" i="84"/>
  <c r="D274" i="84" s="1"/>
  <c r="C282" i="84"/>
  <c r="D282" i="84" s="1"/>
  <c r="C290" i="84"/>
  <c r="D290" i="84" s="1"/>
  <c r="C298" i="84"/>
  <c r="D298" i="84" s="1"/>
  <c r="C243" i="84"/>
  <c r="D243" i="84" s="1"/>
  <c r="Q13" i="85"/>
  <c r="K18" i="85"/>
  <c r="O59" i="62" s="1"/>
  <c r="K15" i="85"/>
  <c r="K30" i="84"/>
  <c r="S63" i="62" s="1"/>
  <c r="L5" i="83"/>
  <c r="C300" i="83" s="1"/>
  <c r="D300" i="83" s="1"/>
  <c r="E243" i="83"/>
  <c r="E128" i="83"/>
  <c r="E302" i="83"/>
  <c r="E300" i="83"/>
  <c r="E298" i="83"/>
  <c r="E296" i="83"/>
  <c r="E294" i="83"/>
  <c r="E292" i="83"/>
  <c r="E290" i="83"/>
  <c r="E288" i="83"/>
  <c r="E286" i="83"/>
  <c r="E284" i="83"/>
  <c r="E282" i="83"/>
  <c r="E280" i="83"/>
  <c r="E278" i="83"/>
  <c r="E276" i="83"/>
  <c r="E274" i="83"/>
  <c r="E272" i="83"/>
  <c r="E270" i="83"/>
  <c r="E268" i="83"/>
  <c r="E266" i="83"/>
  <c r="E264" i="83"/>
  <c r="E262" i="83"/>
  <c r="E260" i="83"/>
  <c r="E258" i="83"/>
  <c r="E256" i="83"/>
  <c r="E254" i="83"/>
  <c r="E252" i="83"/>
  <c r="E250" i="83"/>
  <c r="E248" i="83"/>
  <c r="E246" i="83"/>
  <c r="E301" i="83"/>
  <c r="E299" i="83"/>
  <c r="E297" i="83"/>
  <c r="E295" i="83"/>
  <c r="E293" i="83"/>
  <c r="E291" i="83"/>
  <c r="E289" i="83"/>
  <c r="E287" i="83"/>
  <c r="E285" i="83"/>
  <c r="E283" i="83"/>
  <c r="E281" i="83"/>
  <c r="E279" i="83"/>
  <c r="E277" i="83"/>
  <c r="E275" i="83"/>
  <c r="E273" i="83"/>
  <c r="E271" i="83"/>
  <c r="E269" i="83"/>
  <c r="E267" i="83"/>
  <c r="E265" i="83"/>
  <c r="E263" i="83"/>
  <c r="E261" i="83"/>
  <c r="E259" i="83"/>
  <c r="E257" i="83"/>
  <c r="E255" i="83"/>
  <c r="E253" i="83"/>
  <c r="E251" i="83"/>
  <c r="E249" i="83"/>
  <c r="E247" i="83"/>
  <c r="K19" i="83"/>
  <c r="P60" i="62" s="1"/>
  <c r="E244" i="83"/>
  <c r="E62" i="83"/>
  <c r="E64" i="83"/>
  <c r="E66" i="83"/>
  <c r="E68" i="83"/>
  <c r="E70" i="83"/>
  <c r="E72" i="83"/>
  <c r="E74" i="83"/>
  <c r="E76" i="83"/>
  <c r="E78" i="83"/>
  <c r="E80" i="83"/>
  <c r="E82" i="83"/>
  <c r="E84" i="83"/>
  <c r="E86" i="83"/>
  <c r="E88" i="83"/>
  <c r="E90" i="83"/>
  <c r="E92" i="83"/>
  <c r="E94" i="83"/>
  <c r="E96" i="83"/>
  <c r="E98" i="83"/>
  <c r="E100" i="83"/>
  <c r="E102" i="83"/>
  <c r="E104" i="83"/>
  <c r="E106" i="83"/>
  <c r="E108" i="83"/>
  <c r="E110" i="83"/>
  <c r="E112" i="83"/>
  <c r="E114" i="83"/>
  <c r="E116" i="83"/>
  <c r="E118" i="83"/>
  <c r="E120" i="83"/>
  <c r="E122" i="83"/>
  <c r="E124" i="83"/>
  <c r="E126" i="83"/>
  <c r="E242" i="83"/>
  <c r="E240" i="83"/>
  <c r="E238" i="83"/>
  <c r="E236" i="83"/>
  <c r="E234" i="83"/>
  <c r="E232" i="83"/>
  <c r="E230" i="83"/>
  <c r="E228" i="83"/>
  <c r="E226" i="83"/>
  <c r="E224" i="83"/>
  <c r="E222" i="83"/>
  <c r="E220" i="83"/>
  <c r="E218" i="83"/>
  <c r="E216" i="83"/>
  <c r="E214" i="83"/>
  <c r="E212" i="83"/>
  <c r="E210" i="83"/>
  <c r="E208" i="83"/>
  <c r="E206" i="83"/>
  <c r="E204" i="83"/>
  <c r="E202" i="83"/>
  <c r="E200" i="83"/>
  <c r="E198" i="83"/>
  <c r="E196" i="83"/>
  <c r="E194" i="83"/>
  <c r="E192" i="83"/>
  <c r="E190" i="83"/>
  <c r="E188" i="83"/>
  <c r="E186" i="83"/>
  <c r="E241" i="83"/>
  <c r="E239" i="83"/>
  <c r="E237" i="83"/>
  <c r="E235" i="83"/>
  <c r="E233" i="83"/>
  <c r="E231" i="83"/>
  <c r="E229" i="83"/>
  <c r="E227" i="83"/>
  <c r="E225" i="83"/>
  <c r="E223" i="83"/>
  <c r="E221" i="83"/>
  <c r="E219" i="83"/>
  <c r="E217" i="83"/>
  <c r="E215" i="83"/>
  <c r="E213" i="83"/>
  <c r="E211" i="83"/>
  <c r="E209" i="83"/>
  <c r="E207" i="83"/>
  <c r="E205" i="83"/>
  <c r="E203" i="83"/>
  <c r="E201" i="83"/>
  <c r="E199" i="83"/>
  <c r="E197" i="83"/>
  <c r="E195" i="83"/>
  <c r="E193" i="83"/>
  <c r="E191" i="83"/>
  <c r="E189" i="83"/>
  <c r="E187" i="83"/>
  <c r="E184" i="83"/>
  <c r="E182" i="83"/>
  <c r="E180" i="83"/>
  <c r="E178" i="83"/>
  <c r="E176" i="83"/>
  <c r="E174" i="83"/>
  <c r="E172" i="83"/>
  <c r="E170" i="83"/>
  <c r="E168" i="83"/>
  <c r="E166" i="83"/>
  <c r="E164" i="83"/>
  <c r="E162" i="83"/>
  <c r="E160" i="83"/>
  <c r="E158" i="83"/>
  <c r="E156" i="83"/>
  <c r="E154" i="83"/>
  <c r="E152" i="83"/>
  <c r="E150" i="83"/>
  <c r="E148" i="83"/>
  <c r="E146" i="83"/>
  <c r="E144" i="83"/>
  <c r="E142" i="83"/>
  <c r="E140" i="83"/>
  <c r="E138" i="83"/>
  <c r="E136" i="83"/>
  <c r="E134" i="83"/>
  <c r="E132" i="83"/>
  <c r="E130" i="83"/>
  <c r="E185" i="83"/>
  <c r="E183" i="83"/>
  <c r="E181" i="83"/>
  <c r="E179" i="83"/>
  <c r="E177" i="83"/>
  <c r="E175" i="83"/>
  <c r="E173" i="83"/>
  <c r="E171" i="83"/>
  <c r="E169" i="83"/>
  <c r="E167" i="83"/>
  <c r="E165" i="83"/>
  <c r="E163" i="83"/>
  <c r="E161" i="83"/>
  <c r="E159" i="83"/>
  <c r="E157" i="83"/>
  <c r="E155" i="83"/>
  <c r="E153" i="83"/>
  <c r="E151" i="83"/>
  <c r="E149" i="83"/>
  <c r="E147" i="83"/>
  <c r="E145" i="83"/>
  <c r="E143" i="83"/>
  <c r="E141" i="83"/>
  <c r="E139" i="83"/>
  <c r="E137" i="83"/>
  <c r="E135" i="83"/>
  <c r="E133" i="83"/>
  <c r="E131" i="83"/>
  <c r="E129" i="83"/>
  <c r="E63" i="83"/>
  <c r="E65" i="83"/>
  <c r="E67" i="83"/>
  <c r="E69" i="83"/>
  <c r="E71" i="83"/>
  <c r="E73" i="83"/>
  <c r="E75" i="83"/>
  <c r="E77" i="83"/>
  <c r="E79" i="83"/>
  <c r="E81" i="83"/>
  <c r="E83" i="83"/>
  <c r="E85" i="83"/>
  <c r="E87" i="83"/>
  <c r="E89" i="83"/>
  <c r="E91" i="83"/>
  <c r="E93" i="83"/>
  <c r="E95" i="83"/>
  <c r="E97" i="83"/>
  <c r="E99" i="83"/>
  <c r="E101" i="83"/>
  <c r="E103" i="83"/>
  <c r="E105" i="83"/>
  <c r="E107" i="83"/>
  <c r="E109" i="83"/>
  <c r="E111" i="83"/>
  <c r="E113" i="83"/>
  <c r="E115" i="83"/>
  <c r="E117" i="83"/>
  <c r="E119" i="83"/>
  <c r="E121" i="83"/>
  <c r="E123" i="83"/>
  <c r="E125" i="83"/>
  <c r="E127" i="83"/>
  <c r="E362" i="82"/>
  <c r="D362" i="82"/>
  <c r="C362" i="82"/>
  <c r="E361" i="82"/>
  <c r="D361" i="82"/>
  <c r="C361" i="82"/>
  <c r="E360" i="82"/>
  <c r="D360" i="82"/>
  <c r="C360" i="82"/>
  <c r="E359" i="82"/>
  <c r="D359" i="82"/>
  <c r="C359" i="82"/>
  <c r="E358" i="82"/>
  <c r="D358" i="82"/>
  <c r="C358" i="82"/>
  <c r="E357" i="82"/>
  <c r="D357" i="82"/>
  <c r="C357" i="82"/>
  <c r="E356" i="82"/>
  <c r="D356" i="82"/>
  <c r="C356" i="82"/>
  <c r="E355" i="82"/>
  <c r="D355" i="82"/>
  <c r="C355" i="82"/>
  <c r="E354" i="82"/>
  <c r="D354" i="82"/>
  <c r="C354" i="82"/>
  <c r="E353" i="82"/>
  <c r="D353" i="82"/>
  <c r="C353" i="82"/>
  <c r="E352" i="82"/>
  <c r="D352" i="82"/>
  <c r="C352" i="82"/>
  <c r="E351" i="82"/>
  <c r="D351" i="82"/>
  <c r="C351" i="82"/>
  <c r="E350" i="82"/>
  <c r="D350" i="82"/>
  <c r="C350" i="82"/>
  <c r="E349" i="82"/>
  <c r="D349" i="82"/>
  <c r="C349" i="82"/>
  <c r="E348" i="82"/>
  <c r="D348" i="82"/>
  <c r="C348" i="82"/>
  <c r="E347" i="82"/>
  <c r="D347" i="82"/>
  <c r="C347" i="82"/>
  <c r="E346" i="82"/>
  <c r="D346" i="82"/>
  <c r="C346" i="82"/>
  <c r="E345" i="82"/>
  <c r="D345" i="82"/>
  <c r="C345" i="82"/>
  <c r="E344" i="82"/>
  <c r="D344" i="82"/>
  <c r="C344" i="82"/>
  <c r="E343" i="82"/>
  <c r="D343" i="82"/>
  <c r="C343" i="82"/>
  <c r="E342" i="82"/>
  <c r="D342" i="82"/>
  <c r="C342" i="82"/>
  <c r="E341" i="82"/>
  <c r="D341" i="82"/>
  <c r="C341" i="82"/>
  <c r="E340" i="82"/>
  <c r="D340" i="82"/>
  <c r="C340" i="82"/>
  <c r="E339" i="82"/>
  <c r="D339" i="82"/>
  <c r="C339" i="82"/>
  <c r="E338" i="82"/>
  <c r="D338" i="82"/>
  <c r="C338" i="82"/>
  <c r="E337" i="82"/>
  <c r="D337" i="82"/>
  <c r="C337" i="82"/>
  <c r="E336" i="82"/>
  <c r="D336" i="82"/>
  <c r="C336" i="82"/>
  <c r="E335" i="82"/>
  <c r="D335" i="82"/>
  <c r="C335" i="82"/>
  <c r="E334" i="82"/>
  <c r="D334" i="82"/>
  <c r="C334" i="82"/>
  <c r="E333" i="82"/>
  <c r="D333" i="82"/>
  <c r="C333" i="82"/>
  <c r="E332" i="82"/>
  <c r="D332" i="82"/>
  <c r="C332" i="82"/>
  <c r="E331" i="82"/>
  <c r="D331" i="82"/>
  <c r="C331" i="82"/>
  <c r="E330" i="82"/>
  <c r="D330" i="82"/>
  <c r="C330" i="82"/>
  <c r="E329" i="82"/>
  <c r="D329" i="82"/>
  <c r="C329" i="82"/>
  <c r="E328" i="82"/>
  <c r="D328" i="82"/>
  <c r="C328" i="82"/>
  <c r="E327" i="82"/>
  <c r="D327" i="82"/>
  <c r="C327" i="82"/>
  <c r="E326" i="82"/>
  <c r="D326" i="82"/>
  <c r="C326" i="82"/>
  <c r="E325" i="82"/>
  <c r="D325" i="82"/>
  <c r="C325" i="82"/>
  <c r="E324" i="82"/>
  <c r="D324" i="82"/>
  <c r="C324" i="82"/>
  <c r="E323" i="82"/>
  <c r="D323" i="82"/>
  <c r="C323" i="82"/>
  <c r="E322" i="82"/>
  <c r="D322" i="82"/>
  <c r="C322" i="82"/>
  <c r="E321" i="82"/>
  <c r="D321" i="82"/>
  <c r="C321" i="82"/>
  <c r="E320" i="82"/>
  <c r="D320" i="82"/>
  <c r="C320" i="82"/>
  <c r="E319" i="82"/>
  <c r="D319" i="82"/>
  <c r="C319" i="82"/>
  <c r="E318" i="82"/>
  <c r="D318" i="82"/>
  <c r="C318" i="82"/>
  <c r="E317" i="82"/>
  <c r="D317" i="82"/>
  <c r="C317" i="82"/>
  <c r="E316" i="82"/>
  <c r="D316" i="82"/>
  <c r="C316" i="82"/>
  <c r="E315" i="82"/>
  <c r="D315" i="82"/>
  <c r="C315" i="82"/>
  <c r="E314" i="82"/>
  <c r="D314" i="82"/>
  <c r="C314" i="82"/>
  <c r="E313" i="82"/>
  <c r="D313" i="82"/>
  <c r="C313" i="82"/>
  <c r="E312" i="82"/>
  <c r="D312" i="82"/>
  <c r="C312" i="82"/>
  <c r="E311" i="82"/>
  <c r="D311" i="82"/>
  <c r="C311" i="82"/>
  <c r="E310" i="82"/>
  <c r="D310" i="82"/>
  <c r="C310" i="82"/>
  <c r="E309" i="82"/>
  <c r="D309" i="82"/>
  <c r="C309" i="82"/>
  <c r="E308" i="82"/>
  <c r="D308" i="82"/>
  <c r="C308" i="82"/>
  <c r="E307" i="82"/>
  <c r="D307" i="82"/>
  <c r="C307" i="82"/>
  <c r="E306" i="82"/>
  <c r="D306" i="82"/>
  <c r="C306" i="82"/>
  <c r="E305" i="82"/>
  <c r="D305" i="82"/>
  <c r="C305" i="82"/>
  <c r="E304" i="82"/>
  <c r="D304" i="82"/>
  <c r="C304" i="82"/>
  <c r="E303" i="82"/>
  <c r="D303" i="82"/>
  <c r="C303" i="82"/>
  <c r="E302" i="82"/>
  <c r="D302" i="82"/>
  <c r="C302" i="82"/>
  <c r="E301" i="82"/>
  <c r="D301" i="82"/>
  <c r="C301" i="82"/>
  <c r="E300" i="82"/>
  <c r="D300" i="82"/>
  <c r="C300" i="82"/>
  <c r="E299" i="82"/>
  <c r="D299" i="82"/>
  <c r="C299" i="82"/>
  <c r="E298" i="82"/>
  <c r="D298" i="82"/>
  <c r="C298" i="82"/>
  <c r="E297" i="82"/>
  <c r="D297" i="82"/>
  <c r="C297" i="82"/>
  <c r="E296" i="82"/>
  <c r="D296" i="82"/>
  <c r="C296" i="82"/>
  <c r="E295" i="82"/>
  <c r="D295" i="82"/>
  <c r="C295" i="82"/>
  <c r="E294" i="82"/>
  <c r="D294" i="82"/>
  <c r="C294" i="82"/>
  <c r="E293" i="82"/>
  <c r="D293" i="82"/>
  <c r="C293" i="82"/>
  <c r="E292" i="82"/>
  <c r="D292" i="82"/>
  <c r="C292" i="82"/>
  <c r="E291" i="82"/>
  <c r="D291" i="82"/>
  <c r="C291" i="82"/>
  <c r="E290" i="82"/>
  <c r="D290" i="82"/>
  <c r="C290" i="82"/>
  <c r="E289" i="82"/>
  <c r="D289" i="82"/>
  <c r="C289" i="82"/>
  <c r="E288" i="82"/>
  <c r="D288" i="82"/>
  <c r="C288" i="82"/>
  <c r="E287" i="82"/>
  <c r="D287" i="82"/>
  <c r="C287" i="82"/>
  <c r="E286" i="82"/>
  <c r="D286" i="82"/>
  <c r="C286" i="82"/>
  <c r="E285" i="82"/>
  <c r="D285" i="82"/>
  <c r="C285" i="82"/>
  <c r="E284" i="82"/>
  <c r="D284" i="82"/>
  <c r="C284" i="82"/>
  <c r="E283" i="82"/>
  <c r="D283" i="82"/>
  <c r="C283" i="82"/>
  <c r="E282" i="82"/>
  <c r="D282" i="82"/>
  <c r="C282" i="82"/>
  <c r="E281" i="82"/>
  <c r="D281" i="82"/>
  <c r="C281" i="82"/>
  <c r="E280" i="82"/>
  <c r="D280" i="82"/>
  <c r="C280" i="82"/>
  <c r="E279" i="82"/>
  <c r="D279" i="82"/>
  <c r="C279" i="82"/>
  <c r="E278" i="82"/>
  <c r="D278" i="82"/>
  <c r="C278" i="82"/>
  <c r="E277" i="82"/>
  <c r="D277" i="82"/>
  <c r="C277" i="82"/>
  <c r="E276" i="82"/>
  <c r="D276" i="82"/>
  <c r="C276" i="82"/>
  <c r="E275" i="82"/>
  <c r="D275" i="82"/>
  <c r="C275" i="82"/>
  <c r="E274" i="82"/>
  <c r="D274" i="82"/>
  <c r="C274" i="82"/>
  <c r="E273" i="82"/>
  <c r="D273" i="82"/>
  <c r="C273" i="82"/>
  <c r="E272" i="82"/>
  <c r="D272" i="82"/>
  <c r="C272" i="82"/>
  <c r="E271" i="82"/>
  <c r="D271" i="82"/>
  <c r="C271" i="82"/>
  <c r="E270" i="82"/>
  <c r="D270" i="82"/>
  <c r="C270" i="82"/>
  <c r="E269" i="82"/>
  <c r="D269" i="82"/>
  <c r="C269" i="82"/>
  <c r="E268" i="82"/>
  <c r="D268" i="82"/>
  <c r="C268" i="82"/>
  <c r="E267" i="82"/>
  <c r="D267" i="82"/>
  <c r="C267" i="82"/>
  <c r="E266" i="82"/>
  <c r="D266" i="82"/>
  <c r="C266" i="82"/>
  <c r="E265" i="82"/>
  <c r="D265" i="82"/>
  <c r="C265" i="82"/>
  <c r="E264" i="82"/>
  <c r="D264" i="82"/>
  <c r="C264" i="82"/>
  <c r="E263" i="82"/>
  <c r="D263" i="82"/>
  <c r="C263" i="82"/>
  <c r="E262" i="82"/>
  <c r="D262" i="82"/>
  <c r="C262" i="82"/>
  <c r="E261" i="82"/>
  <c r="D261" i="82"/>
  <c r="C261" i="82"/>
  <c r="E260" i="82"/>
  <c r="D260" i="82"/>
  <c r="C260" i="82"/>
  <c r="E259" i="82"/>
  <c r="D259" i="82"/>
  <c r="C259" i="82"/>
  <c r="E258" i="82"/>
  <c r="D258" i="82"/>
  <c r="C258" i="82"/>
  <c r="E257" i="82"/>
  <c r="D257" i="82"/>
  <c r="C257" i="82"/>
  <c r="E256" i="82"/>
  <c r="D256" i="82"/>
  <c r="C256" i="82"/>
  <c r="E255" i="82"/>
  <c r="D255" i="82"/>
  <c r="C255" i="82"/>
  <c r="E254" i="82"/>
  <c r="D254" i="82"/>
  <c r="C254" i="82"/>
  <c r="E253" i="82"/>
  <c r="D253" i="82"/>
  <c r="C253" i="82"/>
  <c r="E252" i="82"/>
  <c r="D252" i="82"/>
  <c r="C252" i="82"/>
  <c r="E251" i="82"/>
  <c r="D251" i="82"/>
  <c r="C251" i="82"/>
  <c r="E250" i="82"/>
  <c r="D250" i="82"/>
  <c r="C250" i="82"/>
  <c r="E249" i="82"/>
  <c r="D249" i="82"/>
  <c r="C249" i="82"/>
  <c r="E248" i="82"/>
  <c r="D248" i="82"/>
  <c r="C248" i="82"/>
  <c r="E247" i="82"/>
  <c r="D247" i="82"/>
  <c r="C247" i="82"/>
  <c r="E246" i="82"/>
  <c r="D246" i="82"/>
  <c r="C246" i="82"/>
  <c r="E245" i="82"/>
  <c r="D245" i="82"/>
  <c r="C245" i="82"/>
  <c r="E244" i="82"/>
  <c r="D244" i="82"/>
  <c r="C244" i="82"/>
  <c r="E243" i="82"/>
  <c r="D243" i="82"/>
  <c r="C243" i="82"/>
  <c r="E61" i="82"/>
  <c r="D61" i="82"/>
  <c r="C61" i="82"/>
  <c r="E60" i="82"/>
  <c r="D60" i="82"/>
  <c r="C60" i="82"/>
  <c r="E59" i="82"/>
  <c r="D59" i="82"/>
  <c r="C59" i="82"/>
  <c r="E58" i="82"/>
  <c r="D58" i="82"/>
  <c r="C58" i="82"/>
  <c r="E57" i="82"/>
  <c r="D57" i="82"/>
  <c r="C57" i="82"/>
  <c r="E56" i="82"/>
  <c r="D56" i="82"/>
  <c r="C56" i="82"/>
  <c r="E55" i="82"/>
  <c r="D55" i="82"/>
  <c r="C55" i="82"/>
  <c r="E54" i="82"/>
  <c r="D54" i="82"/>
  <c r="C54" i="82"/>
  <c r="E53" i="82"/>
  <c r="D53" i="82"/>
  <c r="C53" i="82"/>
  <c r="E52" i="82"/>
  <c r="D52" i="82"/>
  <c r="C52" i="82"/>
  <c r="E51" i="82"/>
  <c r="D51" i="82"/>
  <c r="C51" i="82"/>
  <c r="E50" i="82"/>
  <c r="D50" i="82"/>
  <c r="C50" i="82"/>
  <c r="E49" i="82"/>
  <c r="D49" i="82"/>
  <c r="C49" i="82"/>
  <c r="E48" i="82"/>
  <c r="D48" i="82"/>
  <c r="C48" i="82"/>
  <c r="E47" i="82"/>
  <c r="D47" i="82"/>
  <c r="C47" i="82"/>
  <c r="E46" i="82"/>
  <c r="D46" i="82"/>
  <c r="C46" i="82"/>
  <c r="E45" i="82"/>
  <c r="D45" i="82"/>
  <c r="C45" i="82"/>
  <c r="E44" i="82"/>
  <c r="D44" i="82"/>
  <c r="C44" i="82"/>
  <c r="E43" i="82"/>
  <c r="D43" i="82"/>
  <c r="C43" i="82"/>
  <c r="E42" i="82"/>
  <c r="D42" i="82"/>
  <c r="C42" i="82"/>
  <c r="E41" i="82"/>
  <c r="D41" i="82"/>
  <c r="C41" i="82"/>
  <c r="E40" i="82"/>
  <c r="D40" i="82"/>
  <c r="C40" i="82"/>
  <c r="E39" i="82"/>
  <c r="D39" i="82"/>
  <c r="C39" i="82"/>
  <c r="E38" i="82"/>
  <c r="D38" i="82"/>
  <c r="C38" i="82"/>
  <c r="E37" i="82"/>
  <c r="D37" i="82"/>
  <c r="C37" i="82"/>
  <c r="E36" i="82"/>
  <c r="D36" i="82"/>
  <c r="C36" i="82"/>
  <c r="E35" i="82"/>
  <c r="D35" i="82"/>
  <c r="C35" i="82"/>
  <c r="E34" i="82"/>
  <c r="D34" i="82"/>
  <c r="C34" i="82"/>
  <c r="E33" i="82"/>
  <c r="D33" i="82"/>
  <c r="C33" i="82"/>
  <c r="K32" i="82"/>
  <c r="E32" i="82"/>
  <c r="D32" i="82"/>
  <c r="C32" i="82"/>
  <c r="K31" i="82"/>
  <c r="E31" i="82"/>
  <c r="D31" i="82"/>
  <c r="C31" i="82"/>
  <c r="E30" i="82"/>
  <c r="D30" i="82"/>
  <c r="C30" i="82"/>
  <c r="E29" i="82"/>
  <c r="D29" i="82"/>
  <c r="C29" i="82"/>
  <c r="E28" i="82"/>
  <c r="D28" i="82"/>
  <c r="C28" i="82"/>
  <c r="E27" i="82"/>
  <c r="D27" i="82"/>
  <c r="C27" i="82"/>
  <c r="K26" i="82"/>
  <c r="K27" i="82" s="1"/>
  <c r="R61" i="62" s="1"/>
  <c r="E26" i="82"/>
  <c r="D26" i="82"/>
  <c r="C26" i="82"/>
  <c r="E25" i="82"/>
  <c r="D25" i="82"/>
  <c r="C25" i="82"/>
  <c r="K24" i="82"/>
  <c r="E24" i="82"/>
  <c r="D24" i="82"/>
  <c r="C24" i="82"/>
  <c r="K23" i="82"/>
  <c r="E23" i="82"/>
  <c r="D23" i="82"/>
  <c r="C23" i="82"/>
  <c r="E22" i="82"/>
  <c r="D22" i="82"/>
  <c r="C22" i="82"/>
  <c r="E21" i="82"/>
  <c r="D21" i="82"/>
  <c r="C21" i="82"/>
  <c r="Q20" i="82"/>
  <c r="P20" i="82"/>
  <c r="E20" i="82"/>
  <c r="D20" i="82"/>
  <c r="C20" i="82"/>
  <c r="Q19" i="82"/>
  <c r="P19" i="82"/>
  <c r="E19" i="82"/>
  <c r="D19" i="82"/>
  <c r="C19" i="82"/>
  <c r="E18" i="82"/>
  <c r="D18" i="82"/>
  <c r="C18" i="82"/>
  <c r="Q17" i="82"/>
  <c r="P17" i="82"/>
  <c r="K17" i="82"/>
  <c r="E17" i="82"/>
  <c r="D17" i="82"/>
  <c r="C17" i="82"/>
  <c r="Q16" i="82"/>
  <c r="P16" i="82"/>
  <c r="E16" i="82"/>
  <c r="D16" i="82"/>
  <c r="C16" i="82"/>
  <c r="E15" i="82"/>
  <c r="D15" i="82"/>
  <c r="C15" i="82"/>
  <c r="Q14" i="82"/>
  <c r="P14" i="82"/>
  <c r="E14" i="82"/>
  <c r="D14" i="82"/>
  <c r="C14" i="82"/>
  <c r="P13" i="82"/>
  <c r="E13" i="82"/>
  <c r="D13" i="82"/>
  <c r="C13" i="82"/>
  <c r="E12" i="82"/>
  <c r="D12" i="82"/>
  <c r="C12" i="82"/>
  <c r="E11" i="82"/>
  <c r="D11" i="82"/>
  <c r="C11" i="82"/>
  <c r="E10" i="82"/>
  <c r="D10" i="82"/>
  <c r="C10" i="82"/>
  <c r="E9" i="82"/>
  <c r="D9" i="82"/>
  <c r="C9" i="82"/>
  <c r="E8" i="82"/>
  <c r="D8" i="82"/>
  <c r="C8" i="82"/>
  <c r="L7" i="82"/>
  <c r="E7" i="82"/>
  <c r="D7" i="82"/>
  <c r="C7" i="82"/>
  <c r="L6" i="82"/>
  <c r="E128" i="82" s="1"/>
  <c r="E6" i="82"/>
  <c r="D6" i="82"/>
  <c r="C6" i="82"/>
  <c r="E5" i="82"/>
  <c r="D5" i="82"/>
  <c r="C5" i="82"/>
  <c r="E4" i="82"/>
  <c r="D4" i="82"/>
  <c r="C4" i="82"/>
  <c r="E3" i="82"/>
  <c r="D3" i="82"/>
  <c r="C3" i="82"/>
  <c r="E2" i="82"/>
  <c r="D2" i="82"/>
  <c r="C2" i="82"/>
  <c r="Q61" i="62" l="1"/>
  <c r="Q13" i="84"/>
  <c r="K18" i="84"/>
  <c r="O63" i="62" s="1"/>
  <c r="C188" i="83"/>
  <c r="D188" i="83" s="1"/>
  <c r="C128" i="83"/>
  <c r="D128" i="83" s="1"/>
  <c r="C149" i="83"/>
  <c r="D149" i="83" s="1"/>
  <c r="C156" i="83"/>
  <c r="D156" i="83" s="1"/>
  <c r="C181" i="83"/>
  <c r="D181" i="83" s="1"/>
  <c r="C187" i="83"/>
  <c r="D187" i="83" s="1"/>
  <c r="C133" i="83"/>
  <c r="D133" i="83" s="1"/>
  <c r="C165" i="83"/>
  <c r="D165" i="83" s="1"/>
  <c r="C140" i="83"/>
  <c r="D140" i="83" s="1"/>
  <c r="C172" i="83"/>
  <c r="D172" i="83" s="1"/>
  <c r="C203" i="83"/>
  <c r="D203" i="83" s="1"/>
  <c r="C129" i="83"/>
  <c r="D129" i="83" s="1"/>
  <c r="C127" i="83"/>
  <c r="D127" i="83" s="1"/>
  <c r="C125" i="83"/>
  <c r="D125" i="83" s="1"/>
  <c r="C123" i="83"/>
  <c r="D123" i="83" s="1"/>
  <c r="C121" i="83"/>
  <c r="D121" i="83" s="1"/>
  <c r="C119" i="83"/>
  <c r="D119" i="83" s="1"/>
  <c r="C117" i="83"/>
  <c r="D117" i="83" s="1"/>
  <c r="C115" i="83"/>
  <c r="D115" i="83" s="1"/>
  <c r="C113" i="83"/>
  <c r="D113" i="83" s="1"/>
  <c r="C111" i="83"/>
  <c r="D111" i="83" s="1"/>
  <c r="C109" i="83"/>
  <c r="D109" i="83" s="1"/>
  <c r="C107" i="83"/>
  <c r="D107" i="83" s="1"/>
  <c r="C105" i="83"/>
  <c r="D105" i="83" s="1"/>
  <c r="C103" i="83"/>
  <c r="D103" i="83" s="1"/>
  <c r="C101" i="83"/>
  <c r="D101" i="83" s="1"/>
  <c r="C99" i="83"/>
  <c r="D99" i="83" s="1"/>
  <c r="C97" i="83"/>
  <c r="D97" i="83" s="1"/>
  <c r="C95" i="83"/>
  <c r="D95" i="83" s="1"/>
  <c r="C93" i="83"/>
  <c r="D93" i="83" s="1"/>
  <c r="C91" i="83"/>
  <c r="D91" i="83" s="1"/>
  <c r="C89" i="83"/>
  <c r="D89" i="83" s="1"/>
  <c r="C87" i="83"/>
  <c r="D87" i="83" s="1"/>
  <c r="C85" i="83"/>
  <c r="D85" i="83" s="1"/>
  <c r="C83" i="83"/>
  <c r="D83" i="83" s="1"/>
  <c r="C81" i="83"/>
  <c r="D81" i="83" s="1"/>
  <c r="C79" i="83"/>
  <c r="D79" i="83" s="1"/>
  <c r="C77" i="83"/>
  <c r="D77" i="83" s="1"/>
  <c r="C75" i="83"/>
  <c r="D75" i="83" s="1"/>
  <c r="C73" i="83"/>
  <c r="D73" i="83" s="1"/>
  <c r="C71" i="83"/>
  <c r="D71" i="83" s="1"/>
  <c r="C69" i="83"/>
  <c r="D69" i="83" s="1"/>
  <c r="C67" i="83"/>
  <c r="D67" i="83" s="1"/>
  <c r="C65" i="83"/>
  <c r="D65" i="83" s="1"/>
  <c r="C63" i="83"/>
  <c r="D63" i="83" s="1"/>
  <c r="C141" i="83"/>
  <c r="D141" i="83" s="1"/>
  <c r="C157" i="83"/>
  <c r="D157" i="83" s="1"/>
  <c r="C173" i="83"/>
  <c r="D173" i="83" s="1"/>
  <c r="C132" i="83"/>
  <c r="D132" i="83" s="1"/>
  <c r="C148" i="83"/>
  <c r="D148" i="83" s="1"/>
  <c r="C164" i="83"/>
  <c r="D164" i="83" s="1"/>
  <c r="C180" i="83"/>
  <c r="D180" i="83" s="1"/>
  <c r="C195" i="83"/>
  <c r="D195" i="83" s="1"/>
  <c r="C213" i="83"/>
  <c r="D213" i="83" s="1"/>
  <c r="C220" i="83"/>
  <c r="D220" i="83" s="1"/>
  <c r="C295" i="83"/>
  <c r="D295" i="83" s="1"/>
  <c r="C137" i="83"/>
  <c r="D137" i="83" s="1"/>
  <c r="C145" i="83"/>
  <c r="D145" i="83" s="1"/>
  <c r="C153" i="83"/>
  <c r="D153" i="83" s="1"/>
  <c r="C161" i="83"/>
  <c r="D161" i="83" s="1"/>
  <c r="C169" i="83"/>
  <c r="D169" i="83" s="1"/>
  <c r="C177" i="83"/>
  <c r="D177" i="83" s="1"/>
  <c r="C185" i="83"/>
  <c r="D185" i="83" s="1"/>
  <c r="C136" i="83"/>
  <c r="D136" i="83" s="1"/>
  <c r="C144" i="83"/>
  <c r="D144" i="83" s="1"/>
  <c r="C152" i="83"/>
  <c r="D152" i="83" s="1"/>
  <c r="C160" i="83"/>
  <c r="D160" i="83" s="1"/>
  <c r="C168" i="83"/>
  <c r="D168" i="83" s="1"/>
  <c r="C176" i="83"/>
  <c r="D176" i="83" s="1"/>
  <c r="C184" i="83"/>
  <c r="D184" i="83" s="1"/>
  <c r="C191" i="83"/>
  <c r="D191" i="83" s="1"/>
  <c r="C199" i="83"/>
  <c r="D199" i="83" s="1"/>
  <c r="C207" i="83"/>
  <c r="D207" i="83" s="1"/>
  <c r="C227" i="83"/>
  <c r="D227" i="83" s="1"/>
  <c r="C204" i="83"/>
  <c r="D204" i="83" s="1"/>
  <c r="C236" i="83"/>
  <c r="D236" i="83" s="1"/>
  <c r="C263" i="83"/>
  <c r="D263" i="83" s="1"/>
  <c r="C272" i="83"/>
  <c r="D272" i="83" s="1"/>
  <c r="C247" i="83"/>
  <c r="D247" i="83" s="1"/>
  <c r="C279" i="83"/>
  <c r="D279" i="83" s="1"/>
  <c r="C256" i="83"/>
  <c r="D256" i="83" s="1"/>
  <c r="C288" i="83"/>
  <c r="D288" i="83" s="1"/>
  <c r="C131" i="83"/>
  <c r="D131" i="83" s="1"/>
  <c r="C135" i="83"/>
  <c r="D135" i="83" s="1"/>
  <c r="C139" i="83"/>
  <c r="D139" i="83" s="1"/>
  <c r="C143" i="83"/>
  <c r="D143" i="83" s="1"/>
  <c r="C147" i="83"/>
  <c r="D147" i="83" s="1"/>
  <c r="C151" i="83"/>
  <c r="D151" i="83" s="1"/>
  <c r="C155" i="83"/>
  <c r="D155" i="83" s="1"/>
  <c r="C159" i="83"/>
  <c r="D159" i="83" s="1"/>
  <c r="C163" i="83"/>
  <c r="D163" i="83" s="1"/>
  <c r="C167" i="83"/>
  <c r="D167" i="83" s="1"/>
  <c r="C171" i="83"/>
  <c r="D171" i="83" s="1"/>
  <c r="C175" i="83"/>
  <c r="D175" i="83" s="1"/>
  <c r="C179" i="83"/>
  <c r="D179" i="83" s="1"/>
  <c r="C183" i="83"/>
  <c r="D183" i="83" s="1"/>
  <c r="C130" i="83"/>
  <c r="D130" i="83" s="1"/>
  <c r="C134" i="83"/>
  <c r="D134" i="83" s="1"/>
  <c r="C138" i="83"/>
  <c r="D138" i="83" s="1"/>
  <c r="C142" i="83"/>
  <c r="D142" i="83" s="1"/>
  <c r="C146" i="83"/>
  <c r="D146" i="83" s="1"/>
  <c r="C150" i="83"/>
  <c r="D150" i="83" s="1"/>
  <c r="C154" i="83"/>
  <c r="D154" i="83" s="1"/>
  <c r="C158" i="83"/>
  <c r="D158" i="83" s="1"/>
  <c r="C162" i="83"/>
  <c r="D162" i="83" s="1"/>
  <c r="C166" i="83"/>
  <c r="D166" i="83" s="1"/>
  <c r="C170" i="83"/>
  <c r="D170" i="83" s="1"/>
  <c r="C174" i="83"/>
  <c r="D174" i="83" s="1"/>
  <c r="C178" i="83"/>
  <c r="D178" i="83" s="1"/>
  <c r="C182" i="83"/>
  <c r="D182" i="83" s="1"/>
  <c r="C186" i="83"/>
  <c r="D186" i="83" s="1"/>
  <c r="C189" i="83"/>
  <c r="D189" i="83" s="1"/>
  <c r="C193" i="83"/>
  <c r="D193" i="83" s="1"/>
  <c r="C197" i="83"/>
  <c r="D197" i="83" s="1"/>
  <c r="C201" i="83"/>
  <c r="D201" i="83" s="1"/>
  <c r="C205" i="83"/>
  <c r="D205" i="83" s="1"/>
  <c r="C209" i="83"/>
  <c r="D209" i="83" s="1"/>
  <c r="C219" i="83"/>
  <c r="D219" i="83" s="1"/>
  <c r="C235" i="83"/>
  <c r="D235" i="83" s="1"/>
  <c r="C196" i="83"/>
  <c r="D196" i="83" s="1"/>
  <c r="C212" i="83"/>
  <c r="D212" i="83" s="1"/>
  <c r="C228" i="83"/>
  <c r="D228" i="83" s="1"/>
  <c r="C255" i="83"/>
  <c r="D255" i="83" s="1"/>
  <c r="C271" i="83"/>
  <c r="D271" i="83" s="1"/>
  <c r="C287" i="83"/>
  <c r="D287" i="83" s="1"/>
  <c r="C248" i="83"/>
  <c r="D248" i="83" s="1"/>
  <c r="C264" i="83"/>
  <c r="D264" i="83" s="1"/>
  <c r="C280" i="83"/>
  <c r="D280" i="83" s="1"/>
  <c r="C296" i="83"/>
  <c r="D296" i="83" s="1"/>
  <c r="K15" i="84"/>
  <c r="C211" i="83"/>
  <c r="D211" i="83" s="1"/>
  <c r="C215" i="83"/>
  <c r="D215" i="83" s="1"/>
  <c r="C223" i="83"/>
  <c r="D223" i="83" s="1"/>
  <c r="C231" i="83"/>
  <c r="D231" i="83" s="1"/>
  <c r="C239" i="83"/>
  <c r="D239" i="83" s="1"/>
  <c r="C192" i="83"/>
  <c r="D192" i="83" s="1"/>
  <c r="C200" i="83"/>
  <c r="D200" i="83" s="1"/>
  <c r="C208" i="83"/>
  <c r="D208" i="83" s="1"/>
  <c r="C216" i="83"/>
  <c r="D216" i="83" s="1"/>
  <c r="C224" i="83"/>
  <c r="D224" i="83" s="1"/>
  <c r="C232" i="83"/>
  <c r="D232" i="83" s="1"/>
  <c r="C240" i="83"/>
  <c r="D240" i="83" s="1"/>
  <c r="K14" i="83"/>
  <c r="C251" i="83"/>
  <c r="D251" i="83" s="1"/>
  <c r="C259" i="83"/>
  <c r="D259" i="83" s="1"/>
  <c r="C267" i="83"/>
  <c r="D267" i="83" s="1"/>
  <c r="C275" i="83"/>
  <c r="D275" i="83" s="1"/>
  <c r="C283" i="83"/>
  <c r="D283" i="83" s="1"/>
  <c r="C291" i="83"/>
  <c r="D291" i="83" s="1"/>
  <c r="C299" i="83"/>
  <c r="D299" i="83" s="1"/>
  <c r="C252" i="83"/>
  <c r="D252" i="83" s="1"/>
  <c r="C260" i="83"/>
  <c r="D260" i="83" s="1"/>
  <c r="C268" i="83"/>
  <c r="D268" i="83" s="1"/>
  <c r="C276" i="83"/>
  <c r="D276" i="83" s="1"/>
  <c r="C284" i="83"/>
  <c r="D284" i="83" s="1"/>
  <c r="C292" i="83"/>
  <c r="D292" i="83" s="1"/>
  <c r="C245" i="83"/>
  <c r="D245" i="83" s="1"/>
  <c r="C302" i="83"/>
  <c r="D302" i="83" s="1"/>
  <c r="C298" i="83"/>
  <c r="D298" i="83" s="1"/>
  <c r="C294" i="83"/>
  <c r="D294" i="83" s="1"/>
  <c r="C290" i="83"/>
  <c r="D290" i="83" s="1"/>
  <c r="C286" i="83"/>
  <c r="D286" i="83" s="1"/>
  <c r="C282" i="83"/>
  <c r="D282" i="83" s="1"/>
  <c r="C278" i="83"/>
  <c r="D278" i="83" s="1"/>
  <c r="C274" i="83"/>
  <c r="D274" i="83" s="1"/>
  <c r="C270" i="83"/>
  <c r="D270" i="83" s="1"/>
  <c r="C266" i="83"/>
  <c r="D266" i="83" s="1"/>
  <c r="C262" i="83"/>
  <c r="D262" i="83" s="1"/>
  <c r="C258" i="83"/>
  <c r="D258" i="83" s="1"/>
  <c r="C254" i="83"/>
  <c r="D254" i="83" s="1"/>
  <c r="C250" i="83"/>
  <c r="D250" i="83" s="1"/>
  <c r="C301" i="83"/>
  <c r="D301" i="83" s="1"/>
  <c r="C297" i="83"/>
  <c r="D297" i="83" s="1"/>
  <c r="C293" i="83"/>
  <c r="D293" i="83" s="1"/>
  <c r="C289" i="83"/>
  <c r="D289" i="83" s="1"/>
  <c r="C285" i="83"/>
  <c r="D285" i="83" s="1"/>
  <c r="C281" i="83"/>
  <c r="D281" i="83" s="1"/>
  <c r="C277" i="83"/>
  <c r="D277" i="83" s="1"/>
  <c r="C273" i="83"/>
  <c r="D273" i="83" s="1"/>
  <c r="C269" i="83"/>
  <c r="D269" i="83" s="1"/>
  <c r="C265" i="83"/>
  <c r="D265" i="83" s="1"/>
  <c r="C261" i="83"/>
  <c r="D261" i="83" s="1"/>
  <c r="C257" i="83"/>
  <c r="D257" i="83" s="1"/>
  <c r="C253" i="83"/>
  <c r="D253" i="83" s="1"/>
  <c r="C249" i="83"/>
  <c r="D249" i="83" s="1"/>
  <c r="K16" i="83"/>
  <c r="N60" i="62" s="1"/>
  <c r="C244" i="83"/>
  <c r="D244" i="83" s="1"/>
  <c r="C246" i="83"/>
  <c r="D246" i="83" s="1"/>
  <c r="C62" i="83"/>
  <c r="D62" i="83" s="1"/>
  <c r="C64" i="83"/>
  <c r="D64" i="83" s="1"/>
  <c r="C66" i="83"/>
  <c r="D66" i="83" s="1"/>
  <c r="C68" i="83"/>
  <c r="D68" i="83" s="1"/>
  <c r="C70" i="83"/>
  <c r="D70" i="83" s="1"/>
  <c r="C72" i="83"/>
  <c r="C74" i="83"/>
  <c r="D74" i="83" s="1"/>
  <c r="C76" i="83"/>
  <c r="D76" i="83" s="1"/>
  <c r="C78" i="83"/>
  <c r="D78" i="83" s="1"/>
  <c r="C80" i="83"/>
  <c r="D80" i="83" s="1"/>
  <c r="C82" i="83"/>
  <c r="D82" i="83" s="1"/>
  <c r="C84" i="83"/>
  <c r="D84" i="83" s="1"/>
  <c r="C86" i="83"/>
  <c r="D86" i="83" s="1"/>
  <c r="C88" i="83"/>
  <c r="D88" i="83" s="1"/>
  <c r="C90" i="83"/>
  <c r="D90" i="83" s="1"/>
  <c r="C92" i="83"/>
  <c r="D92" i="83" s="1"/>
  <c r="C94" i="83"/>
  <c r="D94" i="83" s="1"/>
  <c r="C96" i="83"/>
  <c r="D96" i="83" s="1"/>
  <c r="C98" i="83"/>
  <c r="D98" i="83" s="1"/>
  <c r="C100" i="83"/>
  <c r="D100" i="83" s="1"/>
  <c r="C102" i="83"/>
  <c r="D102" i="83" s="1"/>
  <c r="C104" i="83"/>
  <c r="D104" i="83" s="1"/>
  <c r="C106" i="83"/>
  <c r="D106" i="83" s="1"/>
  <c r="C108" i="83"/>
  <c r="D108" i="83" s="1"/>
  <c r="C110" i="83"/>
  <c r="D110" i="83" s="1"/>
  <c r="C112" i="83"/>
  <c r="D112" i="83" s="1"/>
  <c r="C114" i="83"/>
  <c r="D114" i="83" s="1"/>
  <c r="C116" i="83"/>
  <c r="D116" i="83" s="1"/>
  <c r="C118" i="83"/>
  <c r="D118" i="83" s="1"/>
  <c r="C120" i="83"/>
  <c r="D120" i="83" s="1"/>
  <c r="C122" i="83"/>
  <c r="D122" i="83" s="1"/>
  <c r="C124" i="83"/>
  <c r="D124" i="83" s="1"/>
  <c r="C126" i="83"/>
  <c r="D126" i="83" s="1"/>
  <c r="C242" i="83"/>
  <c r="D242" i="83" s="1"/>
  <c r="C238" i="83"/>
  <c r="D238" i="83" s="1"/>
  <c r="C234" i="83"/>
  <c r="D234" i="83" s="1"/>
  <c r="C230" i="83"/>
  <c r="D230" i="83" s="1"/>
  <c r="C226" i="83"/>
  <c r="D226" i="83" s="1"/>
  <c r="C222" i="83"/>
  <c r="D222" i="83" s="1"/>
  <c r="C218" i="83"/>
  <c r="D218" i="83" s="1"/>
  <c r="C214" i="83"/>
  <c r="D214" i="83" s="1"/>
  <c r="C210" i="83"/>
  <c r="D210" i="83" s="1"/>
  <c r="C206" i="83"/>
  <c r="D206" i="83" s="1"/>
  <c r="C202" i="83"/>
  <c r="D202" i="83" s="1"/>
  <c r="C198" i="83"/>
  <c r="D198" i="83" s="1"/>
  <c r="C194" i="83"/>
  <c r="D194" i="83" s="1"/>
  <c r="C190" i="83"/>
  <c r="D190" i="83" s="1"/>
  <c r="C241" i="83"/>
  <c r="D241" i="83" s="1"/>
  <c r="C237" i="83"/>
  <c r="D237" i="83" s="1"/>
  <c r="C233" i="83"/>
  <c r="D233" i="83" s="1"/>
  <c r="C229" i="83"/>
  <c r="D229" i="83" s="1"/>
  <c r="C225" i="83"/>
  <c r="D225" i="83" s="1"/>
  <c r="C221" i="83"/>
  <c r="D221" i="83" s="1"/>
  <c r="C217" i="83"/>
  <c r="D217" i="83" s="1"/>
  <c r="L5" i="82"/>
  <c r="C128" i="82" s="1"/>
  <c r="D128" i="82" s="1"/>
  <c r="C243" i="83"/>
  <c r="D243" i="83" s="1"/>
  <c r="K30" i="83"/>
  <c r="S60" i="62" s="1"/>
  <c r="D72" i="83"/>
  <c r="K19" i="82"/>
  <c r="P61" i="62" s="1"/>
  <c r="E62" i="82"/>
  <c r="E64" i="82"/>
  <c r="E66" i="82"/>
  <c r="E68" i="82"/>
  <c r="E70" i="82"/>
  <c r="E72" i="82"/>
  <c r="E74" i="82"/>
  <c r="E76" i="82"/>
  <c r="E78" i="82"/>
  <c r="E80" i="82"/>
  <c r="E82" i="82"/>
  <c r="E84" i="82"/>
  <c r="E86" i="82"/>
  <c r="E88" i="82"/>
  <c r="E90" i="82"/>
  <c r="E92" i="82"/>
  <c r="E94" i="82"/>
  <c r="E96" i="82"/>
  <c r="E98" i="82"/>
  <c r="E100" i="82"/>
  <c r="E102" i="82"/>
  <c r="E104" i="82"/>
  <c r="E106" i="82"/>
  <c r="E108" i="82"/>
  <c r="E110" i="82"/>
  <c r="E112" i="82"/>
  <c r="E114" i="82"/>
  <c r="E116" i="82"/>
  <c r="E118" i="82"/>
  <c r="E120" i="82"/>
  <c r="E122" i="82"/>
  <c r="E124" i="82"/>
  <c r="E126" i="82"/>
  <c r="E242" i="82"/>
  <c r="E240" i="82"/>
  <c r="E238" i="82"/>
  <c r="E236" i="82"/>
  <c r="E234" i="82"/>
  <c r="E232" i="82"/>
  <c r="E230" i="82"/>
  <c r="E228" i="82"/>
  <c r="E226" i="82"/>
  <c r="E224" i="82"/>
  <c r="E222" i="82"/>
  <c r="E220" i="82"/>
  <c r="E218" i="82"/>
  <c r="E216" i="82"/>
  <c r="E214" i="82"/>
  <c r="E212" i="82"/>
  <c r="E210" i="82"/>
  <c r="E208" i="82"/>
  <c r="E206" i="82"/>
  <c r="E204" i="82"/>
  <c r="E202" i="82"/>
  <c r="E200" i="82"/>
  <c r="E198" i="82"/>
  <c r="E196" i="82"/>
  <c r="E194" i="82"/>
  <c r="E192" i="82"/>
  <c r="E190" i="82"/>
  <c r="E188" i="82"/>
  <c r="E186" i="82"/>
  <c r="E241" i="82"/>
  <c r="E239" i="82"/>
  <c r="E237" i="82"/>
  <c r="E235" i="82"/>
  <c r="E233" i="82"/>
  <c r="E231" i="82"/>
  <c r="E229" i="82"/>
  <c r="E227" i="82"/>
  <c r="E225" i="82"/>
  <c r="E223" i="82"/>
  <c r="E221" i="82"/>
  <c r="E219" i="82"/>
  <c r="E217" i="82"/>
  <c r="E215" i="82"/>
  <c r="E213" i="82"/>
  <c r="E211" i="82"/>
  <c r="E209" i="82"/>
  <c r="E207" i="82"/>
  <c r="E205" i="82"/>
  <c r="E203" i="82"/>
  <c r="E201" i="82"/>
  <c r="E199" i="82"/>
  <c r="E197" i="82"/>
  <c r="E195" i="82"/>
  <c r="E193" i="82"/>
  <c r="E191" i="82"/>
  <c r="E189" i="82"/>
  <c r="E187" i="82"/>
  <c r="E184" i="82"/>
  <c r="E182" i="82"/>
  <c r="E180" i="82"/>
  <c r="E178" i="82"/>
  <c r="E176" i="82"/>
  <c r="E174" i="82"/>
  <c r="E172" i="82"/>
  <c r="E170" i="82"/>
  <c r="E168" i="82"/>
  <c r="E166" i="82"/>
  <c r="E164" i="82"/>
  <c r="E162" i="82"/>
  <c r="E160" i="82"/>
  <c r="E158" i="82"/>
  <c r="E156" i="82"/>
  <c r="E154" i="82"/>
  <c r="E152" i="82"/>
  <c r="E150" i="82"/>
  <c r="E148" i="82"/>
  <c r="E146" i="82"/>
  <c r="E144" i="82"/>
  <c r="E142" i="82"/>
  <c r="E140" i="82"/>
  <c r="E138" i="82"/>
  <c r="E136" i="82"/>
  <c r="E134" i="82"/>
  <c r="E132" i="82"/>
  <c r="E130" i="82"/>
  <c r="E185" i="82"/>
  <c r="E183" i="82"/>
  <c r="E181" i="82"/>
  <c r="E179" i="82"/>
  <c r="E177" i="82"/>
  <c r="E175" i="82"/>
  <c r="E173" i="82"/>
  <c r="E171" i="82"/>
  <c r="E169" i="82"/>
  <c r="E167" i="82"/>
  <c r="E165" i="82"/>
  <c r="E163" i="82"/>
  <c r="E161" i="82"/>
  <c r="E159" i="82"/>
  <c r="E157" i="82"/>
  <c r="E155" i="82"/>
  <c r="E153" i="82"/>
  <c r="E151" i="82"/>
  <c r="E149" i="82"/>
  <c r="E147" i="82"/>
  <c r="E145" i="82"/>
  <c r="E143" i="82"/>
  <c r="E141" i="82"/>
  <c r="E139" i="82"/>
  <c r="E137" i="82"/>
  <c r="E135" i="82"/>
  <c r="E133" i="82"/>
  <c r="E131" i="82"/>
  <c r="E129" i="82"/>
  <c r="E63" i="82"/>
  <c r="E65" i="82"/>
  <c r="E67" i="82"/>
  <c r="E69" i="82"/>
  <c r="E71" i="82"/>
  <c r="E73" i="82"/>
  <c r="E75" i="82"/>
  <c r="E77" i="82"/>
  <c r="E79" i="82"/>
  <c r="E81" i="82"/>
  <c r="E83" i="82"/>
  <c r="E85" i="82"/>
  <c r="E87" i="82"/>
  <c r="E89" i="82"/>
  <c r="E91" i="82"/>
  <c r="E93" i="82"/>
  <c r="E95" i="82"/>
  <c r="E97" i="82"/>
  <c r="E99" i="82"/>
  <c r="E101" i="82"/>
  <c r="E103" i="82"/>
  <c r="E105" i="82"/>
  <c r="E107" i="82"/>
  <c r="E109" i="82"/>
  <c r="E111" i="82"/>
  <c r="E113" i="82"/>
  <c r="E115" i="82"/>
  <c r="E117" i="82"/>
  <c r="E119" i="82"/>
  <c r="E121" i="82"/>
  <c r="E123" i="82"/>
  <c r="E125" i="82"/>
  <c r="E127" i="82"/>
  <c r="E362" i="81"/>
  <c r="D362" i="81"/>
  <c r="C362" i="81"/>
  <c r="E361" i="81"/>
  <c r="D361" i="81"/>
  <c r="C361" i="81"/>
  <c r="E360" i="81"/>
  <c r="D360" i="81"/>
  <c r="C360" i="81"/>
  <c r="E359" i="81"/>
  <c r="D359" i="81"/>
  <c r="C359" i="81"/>
  <c r="E358" i="81"/>
  <c r="D358" i="81"/>
  <c r="C358" i="81"/>
  <c r="E357" i="81"/>
  <c r="D357" i="81"/>
  <c r="C357" i="81"/>
  <c r="E356" i="81"/>
  <c r="D356" i="81"/>
  <c r="C356" i="81"/>
  <c r="E355" i="81"/>
  <c r="D355" i="81"/>
  <c r="C355" i="81"/>
  <c r="E354" i="81"/>
  <c r="D354" i="81"/>
  <c r="C354" i="81"/>
  <c r="E353" i="81"/>
  <c r="D353" i="81"/>
  <c r="C353" i="81"/>
  <c r="E352" i="81"/>
  <c r="D352" i="81"/>
  <c r="C352" i="81"/>
  <c r="E351" i="81"/>
  <c r="D351" i="81"/>
  <c r="C351" i="81"/>
  <c r="E350" i="81"/>
  <c r="D350" i="81"/>
  <c r="C350" i="81"/>
  <c r="E349" i="81"/>
  <c r="D349" i="81"/>
  <c r="C349" i="81"/>
  <c r="E348" i="81"/>
  <c r="D348" i="81"/>
  <c r="C348" i="81"/>
  <c r="E347" i="81"/>
  <c r="D347" i="81"/>
  <c r="C347" i="81"/>
  <c r="E346" i="81"/>
  <c r="D346" i="81"/>
  <c r="C346" i="81"/>
  <c r="E345" i="81"/>
  <c r="D345" i="81"/>
  <c r="C345" i="81"/>
  <c r="E344" i="81"/>
  <c r="D344" i="81"/>
  <c r="C344" i="81"/>
  <c r="E343" i="81"/>
  <c r="D343" i="81"/>
  <c r="C343" i="81"/>
  <c r="E342" i="81"/>
  <c r="D342" i="81"/>
  <c r="C342" i="81"/>
  <c r="E341" i="81"/>
  <c r="D341" i="81"/>
  <c r="C341" i="81"/>
  <c r="E340" i="81"/>
  <c r="D340" i="81"/>
  <c r="C340" i="81"/>
  <c r="E339" i="81"/>
  <c r="D339" i="81"/>
  <c r="C339" i="81"/>
  <c r="E338" i="81"/>
  <c r="D338" i="81"/>
  <c r="C338" i="81"/>
  <c r="E337" i="81"/>
  <c r="D337" i="81"/>
  <c r="C337" i="81"/>
  <c r="E336" i="81"/>
  <c r="D336" i="81"/>
  <c r="C336" i="81"/>
  <c r="E335" i="81"/>
  <c r="D335" i="81"/>
  <c r="C335" i="81"/>
  <c r="E334" i="81"/>
  <c r="D334" i="81"/>
  <c r="C334" i="81"/>
  <c r="E333" i="81"/>
  <c r="D333" i="81"/>
  <c r="C333" i="81"/>
  <c r="E332" i="81"/>
  <c r="D332" i="81"/>
  <c r="C332" i="81"/>
  <c r="E331" i="81"/>
  <c r="D331" i="81"/>
  <c r="C331" i="81"/>
  <c r="E330" i="81"/>
  <c r="D330" i="81"/>
  <c r="C330" i="81"/>
  <c r="E329" i="81"/>
  <c r="D329" i="81"/>
  <c r="C329" i="81"/>
  <c r="E328" i="81"/>
  <c r="D328" i="81"/>
  <c r="C328" i="81"/>
  <c r="E327" i="81"/>
  <c r="D327" i="81"/>
  <c r="C327" i="81"/>
  <c r="E326" i="81"/>
  <c r="D326" i="81"/>
  <c r="C326" i="81"/>
  <c r="E325" i="81"/>
  <c r="D325" i="81"/>
  <c r="C325" i="81"/>
  <c r="E324" i="81"/>
  <c r="D324" i="81"/>
  <c r="C324" i="81"/>
  <c r="E323" i="81"/>
  <c r="D323" i="81"/>
  <c r="C323" i="81"/>
  <c r="E322" i="81"/>
  <c r="D322" i="81"/>
  <c r="C322" i="81"/>
  <c r="E321" i="81"/>
  <c r="D321" i="81"/>
  <c r="C321" i="81"/>
  <c r="E320" i="81"/>
  <c r="D320" i="81"/>
  <c r="C320" i="81"/>
  <c r="E319" i="81"/>
  <c r="D319" i="81"/>
  <c r="C319" i="81"/>
  <c r="E318" i="81"/>
  <c r="D318" i="81"/>
  <c r="C318" i="81"/>
  <c r="E317" i="81"/>
  <c r="D317" i="81"/>
  <c r="C317" i="81"/>
  <c r="E316" i="81"/>
  <c r="D316" i="81"/>
  <c r="C316" i="81"/>
  <c r="E315" i="81"/>
  <c r="D315" i="81"/>
  <c r="C315" i="81"/>
  <c r="E314" i="81"/>
  <c r="D314" i="81"/>
  <c r="C314" i="81"/>
  <c r="E313" i="81"/>
  <c r="D313" i="81"/>
  <c r="C313" i="81"/>
  <c r="E312" i="81"/>
  <c r="D312" i="81"/>
  <c r="C312" i="81"/>
  <c r="E311" i="81"/>
  <c r="D311" i="81"/>
  <c r="C311" i="81"/>
  <c r="E310" i="81"/>
  <c r="D310" i="81"/>
  <c r="C310" i="81"/>
  <c r="E309" i="81"/>
  <c r="D309" i="81"/>
  <c r="C309" i="81"/>
  <c r="E308" i="81"/>
  <c r="D308" i="81"/>
  <c r="C308" i="81"/>
  <c r="E307" i="81"/>
  <c r="D307" i="81"/>
  <c r="C307" i="81"/>
  <c r="E306" i="81"/>
  <c r="D306" i="81"/>
  <c r="C306" i="81"/>
  <c r="E305" i="81"/>
  <c r="D305" i="81"/>
  <c r="C305" i="81"/>
  <c r="E304" i="81"/>
  <c r="D304" i="81"/>
  <c r="C304" i="81"/>
  <c r="E303" i="81"/>
  <c r="D303" i="81"/>
  <c r="C303" i="81"/>
  <c r="E302" i="81"/>
  <c r="D302" i="81"/>
  <c r="C302" i="81"/>
  <c r="E301" i="81"/>
  <c r="D301" i="81"/>
  <c r="C301" i="81"/>
  <c r="E300" i="81"/>
  <c r="D300" i="81"/>
  <c r="C300" i="81"/>
  <c r="E299" i="81"/>
  <c r="D299" i="81"/>
  <c r="C299" i="81"/>
  <c r="E298" i="81"/>
  <c r="D298" i="81"/>
  <c r="C298" i="81"/>
  <c r="E297" i="81"/>
  <c r="D297" i="81"/>
  <c r="C297" i="81"/>
  <c r="E296" i="81"/>
  <c r="D296" i="81"/>
  <c r="C296" i="81"/>
  <c r="E295" i="81"/>
  <c r="D295" i="81"/>
  <c r="C295" i="81"/>
  <c r="E294" i="81"/>
  <c r="D294" i="81"/>
  <c r="C294" i="81"/>
  <c r="E293" i="81"/>
  <c r="D293" i="81"/>
  <c r="C293" i="81"/>
  <c r="E292" i="81"/>
  <c r="D292" i="81"/>
  <c r="C292" i="81"/>
  <c r="E291" i="81"/>
  <c r="D291" i="81"/>
  <c r="C291" i="81"/>
  <c r="E290" i="81"/>
  <c r="D290" i="81"/>
  <c r="C290" i="81"/>
  <c r="E289" i="81"/>
  <c r="D289" i="81"/>
  <c r="C289" i="81"/>
  <c r="E288" i="81"/>
  <c r="D288" i="81"/>
  <c r="C288" i="81"/>
  <c r="E287" i="81"/>
  <c r="D287" i="81"/>
  <c r="C287" i="81"/>
  <c r="E286" i="81"/>
  <c r="D286" i="81"/>
  <c r="C286" i="81"/>
  <c r="E285" i="81"/>
  <c r="D285" i="81"/>
  <c r="C285" i="81"/>
  <c r="E284" i="81"/>
  <c r="D284" i="81"/>
  <c r="C284" i="81"/>
  <c r="E283" i="81"/>
  <c r="D283" i="81"/>
  <c r="C283" i="81"/>
  <c r="E282" i="81"/>
  <c r="D282" i="81"/>
  <c r="C282" i="81"/>
  <c r="E281" i="81"/>
  <c r="D281" i="81"/>
  <c r="C281" i="81"/>
  <c r="E280" i="81"/>
  <c r="D280" i="81"/>
  <c r="C280" i="81"/>
  <c r="E279" i="81"/>
  <c r="D279" i="81"/>
  <c r="C279" i="81"/>
  <c r="E278" i="81"/>
  <c r="D278" i="81"/>
  <c r="C278" i="81"/>
  <c r="E277" i="81"/>
  <c r="D277" i="81"/>
  <c r="C277" i="81"/>
  <c r="E276" i="81"/>
  <c r="D276" i="81"/>
  <c r="C276" i="81"/>
  <c r="E275" i="81"/>
  <c r="D275" i="81"/>
  <c r="C275" i="81"/>
  <c r="E274" i="81"/>
  <c r="D274" i="81"/>
  <c r="C274" i="81"/>
  <c r="E273" i="81"/>
  <c r="D273" i="81"/>
  <c r="C273" i="81"/>
  <c r="E272" i="81"/>
  <c r="D272" i="81"/>
  <c r="C272" i="81"/>
  <c r="E271" i="81"/>
  <c r="D271" i="81"/>
  <c r="C271" i="81"/>
  <c r="E270" i="81"/>
  <c r="D270" i="81"/>
  <c r="C270" i="81"/>
  <c r="E269" i="81"/>
  <c r="D269" i="81"/>
  <c r="C269" i="81"/>
  <c r="E268" i="81"/>
  <c r="D268" i="81"/>
  <c r="C268" i="81"/>
  <c r="E267" i="81"/>
  <c r="D267" i="81"/>
  <c r="C267" i="81"/>
  <c r="E266" i="81"/>
  <c r="D266" i="81"/>
  <c r="C266" i="81"/>
  <c r="E265" i="81"/>
  <c r="D265" i="81"/>
  <c r="C265" i="81"/>
  <c r="E264" i="81"/>
  <c r="D264" i="81"/>
  <c r="C264" i="81"/>
  <c r="E263" i="81"/>
  <c r="D263" i="81"/>
  <c r="C263" i="81"/>
  <c r="E262" i="81"/>
  <c r="D262" i="81"/>
  <c r="C262" i="81"/>
  <c r="E261" i="81"/>
  <c r="D261" i="81"/>
  <c r="C261" i="81"/>
  <c r="E260" i="81"/>
  <c r="D260" i="81"/>
  <c r="C260" i="81"/>
  <c r="E259" i="81"/>
  <c r="D259" i="81"/>
  <c r="C259" i="81"/>
  <c r="E258" i="81"/>
  <c r="D258" i="81"/>
  <c r="C258" i="81"/>
  <c r="E257" i="81"/>
  <c r="D257" i="81"/>
  <c r="C257" i="81"/>
  <c r="E256" i="81"/>
  <c r="D256" i="81"/>
  <c r="C256" i="81"/>
  <c r="E255" i="81"/>
  <c r="D255" i="81"/>
  <c r="C255" i="81"/>
  <c r="E254" i="81"/>
  <c r="D254" i="81"/>
  <c r="C254" i="81"/>
  <c r="E253" i="81"/>
  <c r="D253" i="81"/>
  <c r="C253" i="81"/>
  <c r="E252" i="81"/>
  <c r="D252" i="81"/>
  <c r="C252" i="81"/>
  <c r="E251" i="81"/>
  <c r="D251" i="81"/>
  <c r="C251" i="81"/>
  <c r="E250" i="81"/>
  <c r="D250" i="81"/>
  <c r="C250" i="81"/>
  <c r="E249" i="81"/>
  <c r="D249" i="81"/>
  <c r="C249" i="81"/>
  <c r="E248" i="81"/>
  <c r="D248" i="81"/>
  <c r="C248" i="81"/>
  <c r="E247" i="81"/>
  <c r="D247" i="81"/>
  <c r="C247" i="81"/>
  <c r="E246" i="81"/>
  <c r="D246" i="81"/>
  <c r="C246" i="81"/>
  <c r="E245" i="81"/>
  <c r="D245" i="81"/>
  <c r="C245" i="81"/>
  <c r="E244" i="81"/>
  <c r="D244" i="81"/>
  <c r="C244" i="81"/>
  <c r="E243" i="81"/>
  <c r="D243" i="81"/>
  <c r="C243" i="81"/>
  <c r="E61" i="81"/>
  <c r="D61" i="81"/>
  <c r="C61" i="81"/>
  <c r="E60" i="81"/>
  <c r="D60" i="81"/>
  <c r="C60" i="81"/>
  <c r="E59" i="81"/>
  <c r="D59" i="81"/>
  <c r="C59" i="81"/>
  <c r="E58" i="81"/>
  <c r="D58" i="81"/>
  <c r="C58" i="81"/>
  <c r="E57" i="81"/>
  <c r="D57" i="81"/>
  <c r="C57" i="81"/>
  <c r="E56" i="81"/>
  <c r="D56" i="81"/>
  <c r="C56" i="81"/>
  <c r="E55" i="81"/>
  <c r="D55" i="81"/>
  <c r="C55" i="81"/>
  <c r="E54" i="81"/>
  <c r="D54" i="81"/>
  <c r="C54" i="81"/>
  <c r="E53" i="81"/>
  <c r="D53" i="81"/>
  <c r="C53" i="81"/>
  <c r="E52" i="81"/>
  <c r="D52" i="81"/>
  <c r="C52" i="81"/>
  <c r="E51" i="81"/>
  <c r="D51" i="81"/>
  <c r="C51" i="81"/>
  <c r="E50" i="81"/>
  <c r="D50" i="81"/>
  <c r="C50" i="81"/>
  <c r="E49" i="81"/>
  <c r="D49" i="81"/>
  <c r="C49" i="81"/>
  <c r="E48" i="81"/>
  <c r="D48" i="81"/>
  <c r="C48" i="81"/>
  <c r="E47" i="81"/>
  <c r="D47" i="81"/>
  <c r="C47" i="81"/>
  <c r="E46" i="81"/>
  <c r="D46" i="81"/>
  <c r="C46" i="81"/>
  <c r="E45" i="81"/>
  <c r="D45" i="81"/>
  <c r="C45" i="81"/>
  <c r="E44" i="81"/>
  <c r="D44" i="81"/>
  <c r="C44" i="81"/>
  <c r="E43" i="81"/>
  <c r="D43" i="81"/>
  <c r="C43" i="81"/>
  <c r="E42" i="81"/>
  <c r="D42" i="81"/>
  <c r="C42" i="81"/>
  <c r="E41" i="81"/>
  <c r="D41" i="81"/>
  <c r="C41" i="81"/>
  <c r="E40" i="81"/>
  <c r="D40" i="81"/>
  <c r="C40" i="81"/>
  <c r="E39" i="81"/>
  <c r="D39" i="81"/>
  <c r="C39" i="81"/>
  <c r="E38" i="81"/>
  <c r="D38" i="81"/>
  <c r="C38" i="81"/>
  <c r="E37" i="81"/>
  <c r="D37" i="81"/>
  <c r="C37" i="81"/>
  <c r="E36" i="81"/>
  <c r="D36" i="81"/>
  <c r="C36" i="81"/>
  <c r="E35" i="81"/>
  <c r="D35" i="81"/>
  <c r="C35" i="81"/>
  <c r="E34" i="81"/>
  <c r="D34" i="81"/>
  <c r="C34" i="81"/>
  <c r="E33" i="81"/>
  <c r="D33" i="81"/>
  <c r="C33" i="81"/>
  <c r="K32" i="81"/>
  <c r="E32" i="81"/>
  <c r="D32" i="81"/>
  <c r="C32" i="81"/>
  <c r="K31" i="81"/>
  <c r="E31" i="81"/>
  <c r="D31" i="81"/>
  <c r="C31" i="81"/>
  <c r="E30" i="81"/>
  <c r="D30" i="81"/>
  <c r="C30" i="81"/>
  <c r="E29" i="81"/>
  <c r="D29" i="81"/>
  <c r="C29" i="81"/>
  <c r="E28" i="81"/>
  <c r="D28" i="81"/>
  <c r="C28" i="81"/>
  <c r="E27" i="81"/>
  <c r="D27" i="81"/>
  <c r="C27" i="81"/>
  <c r="K26" i="81"/>
  <c r="K27" i="81" s="1"/>
  <c r="R56" i="62" s="1"/>
  <c r="E26" i="81"/>
  <c r="D26" i="81"/>
  <c r="C26" i="81"/>
  <c r="E25" i="81"/>
  <c r="D25" i="81"/>
  <c r="C25" i="81"/>
  <c r="K24" i="81"/>
  <c r="E24" i="81"/>
  <c r="D24" i="81"/>
  <c r="C24" i="81"/>
  <c r="K23" i="81"/>
  <c r="E23" i="81"/>
  <c r="D23" i="81"/>
  <c r="C23" i="81"/>
  <c r="E22" i="81"/>
  <c r="D22" i="81"/>
  <c r="C22" i="81"/>
  <c r="E21" i="81"/>
  <c r="D21" i="81"/>
  <c r="C21" i="81"/>
  <c r="Q20" i="81"/>
  <c r="P20" i="81"/>
  <c r="E20" i="81"/>
  <c r="D20" i="81"/>
  <c r="C20" i="81"/>
  <c r="Q19" i="81"/>
  <c r="P19" i="81"/>
  <c r="E19" i="81"/>
  <c r="D19" i="81"/>
  <c r="C19" i="81"/>
  <c r="E18" i="81"/>
  <c r="D18" i="81"/>
  <c r="C18" i="81"/>
  <c r="Q17" i="81"/>
  <c r="P17" i="81"/>
  <c r="K17" i="81"/>
  <c r="E17" i="81"/>
  <c r="D17" i="81"/>
  <c r="C17" i="81"/>
  <c r="Q16" i="81"/>
  <c r="P16" i="81"/>
  <c r="E16" i="81"/>
  <c r="D16" i="81"/>
  <c r="C16" i="81"/>
  <c r="E15" i="81"/>
  <c r="D15" i="81"/>
  <c r="C15" i="81"/>
  <c r="Q14" i="81"/>
  <c r="P14" i="81"/>
  <c r="E14" i="81"/>
  <c r="D14" i="81"/>
  <c r="C14" i="81"/>
  <c r="P13" i="81"/>
  <c r="E13" i="81"/>
  <c r="D13" i="81"/>
  <c r="C13" i="81"/>
  <c r="E12" i="81"/>
  <c r="D12" i="81"/>
  <c r="C12" i="81"/>
  <c r="E11" i="81"/>
  <c r="D11" i="81"/>
  <c r="C11" i="81"/>
  <c r="E10" i="81"/>
  <c r="D10" i="81"/>
  <c r="C10" i="81"/>
  <c r="E9" i="81"/>
  <c r="D9" i="81"/>
  <c r="C9" i="81"/>
  <c r="E8" i="81"/>
  <c r="D8" i="81"/>
  <c r="C8" i="81"/>
  <c r="L7" i="81"/>
  <c r="E7" i="81"/>
  <c r="D7" i="81"/>
  <c r="C7" i="81"/>
  <c r="L6" i="81"/>
  <c r="E128" i="81" s="1"/>
  <c r="E6" i="81"/>
  <c r="D6" i="81"/>
  <c r="C6" i="81"/>
  <c r="E5" i="81"/>
  <c r="D5" i="81"/>
  <c r="C5" i="81"/>
  <c r="E4" i="81"/>
  <c r="D4" i="81"/>
  <c r="C4" i="81"/>
  <c r="E3" i="81"/>
  <c r="D3" i="81"/>
  <c r="C3" i="81"/>
  <c r="E2" i="81"/>
  <c r="D2" i="81"/>
  <c r="C2" i="81"/>
  <c r="Q56" i="62" l="1"/>
  <c r="C234" i="82"/>
  <c r="D234" i="82" s="1"/>
  <c r="C162" i="82"/>
  <c r="D162" i="82" s="1"/>
  <c r="C155" i="82"/>
  <c r="D155" i="82" s="1"/>
  <c r="C225" i="82"/>
  <c r="D225" i="82" s="1"/>
  <c r="C130" i="82"/>
  <c r="D130" i="82" s="1"/>
  <c r="C193" i="82"/>
  <c r="D193" i="82" s="1"/>
  <c r="C202" i="82"/>
  <c r="D202" i="82" s="1"/>
  <c r="C139" i="82"/>
  <c r="D139" i="82" s="1"/>
  <c r="C171" i="82"/>
  <c r="D171" i="82" s="1"/>
  <c r="C146" i="82"/>
  <c r="D146" i="82" s="1"/>
  <c r="C178" i="82"/>
  <c r="D178" i="82" s="1"/>
  <c r="C209" i="82"/>
  <c r="D209" i="82" s="1"/>
  <c r="C241" i="82"/>
  <c r="D241" i="82" s="1"/>
  <c r="C218" i="82"/>
  <c r="D218" i="82" s="1"/>
  <c r="C131" i="82"/>
  <c r="D131" i="82" s="1"/>
  <c r="C147" i="82"/>
  <c r="D147" i="82" s="1"/>
  <c r="C163" i="82"/>
  <c r="D163" i="82" s="1"/>
  <c r="C179" i="82"/>
  <c r="D179" i="82" s="1"/>
  <c r="C138" i="82"/>
  <c r="D138" i="82" s="1"/>
  <c r="C154" i="82"/>
  <c r="D154" i="82" s="1"/>
  <c r="C170" i="82"/>
  <c r="D170" i="82" s="1"/>
  <c r="C186" i="82"/>
  <c r="D186" i="82" s="1"/>
  <c r="C201" i="82"/>
  <c r="D201" i="82" s="1"/>
  <c r="C217" i="82"/>
  <c r="D217" i="82" s="1"/>
  <c r="C233" i="82"/>
  <c r="D233" i="82" s="1"/>
  <c r="C194" i="82"/>
  <c r="D194" i="82" s="1"/>
  <c r="C210" i="82"/>
  <c r="D210" i="82" s="1"/>
  <c r="C226" i="82"/>
  <c r="D226" i="82" s="1"/>
  <c r="C242" i="82"/>
  <c r="D242" i="82" s="1"/>
  <c r="C126" i="82"/>
  <c r="D126" i="82" s="1"/>
  <c r="C124" i="82"/>
  <c r="D124" i="82" s="1"/>
  <c r="C122" i="82"/>
  <c r="D122" i="82" s="1"/>
  <c r="C120" i="82"/>
  <c r="D120" i="82" s="1"/>
  <c r="C118" i="82"/>
  <c r="D118" i="82" s="1"/>
  <c r="C116" i="82"/>
  <c r="D116" i="82" s="1"/>
  <c r="C114" i="82"/>
  <c r="D114" i="82" s="1"/>
  <c r="C112" i="82"/>
  <c r="D112" i="82" s="1"/>
  <c r="C110" i="82"/>
  <c r="D110" i="82" s="1"/>
  <c r="C108" i="82"/>
  <c r="D108" i="82" s="1"/>
  <c r="C106" i="82"/>
  <c r="D106" i="82" s="1"/>
  <c r="C104" i="82"/>
  <c r="D104" i="82" s="1"/>
  <c r="C102" i="82"/>
  <c r="D102" i="82" s="1"/>
  <c r="C100" i="82"/>
  <c r="D100" i="82" s="1"/>
  <c r="C98" i="82"/>
  <c r="D98" i="82" s="1"/>
  <c r="C96" i="82"/>
  <c r="D96" i="82" s="1"/>
  <c r="C94" i="82"/>
  <c r="D94" i="82" s="1"/>
  <c r="C92" i="82"/>
  <c r="D92" i="82" s="1"/>
  <c r="C90" i="82"/>
  <c r="D90" i="82" s="1"/>
  <c r="C88" i="82"/>
  <c r="D88" i="82" s="1"/>
  <c r="C86" i="82"/>
  <c r="D86" i="82" s="1"/>
  <c r="C84" i="82"/>
  <c r="D84" i="82" s="1"/>
  <c r="C82" i="82"/>
  <c r="D82" i="82" s="1"/>
  <c r="C80" i="82"/>
  <c r="D80" i="82" s="1"/>
  <c r="C78" i="82"/>
  <c r="D78" i="82" s="1"/>
  <c r="C76" i="82"/>
  <c r="D76" i="82" s="1"/>
  <c r="C74" i="82"/>
  <c r="D74" i="82" s="1"/>
  <c r="C72" i="82"/>
  <c r="D72" i="82" s="1"/>
  <c r="C70" i="82"/>
  <c r="D70" i="82" s="1"/>
  <c r="C68" i="82"/>
  <c r="D68" i="82" s="1"/>
  <c r="C66" i="82"/>
  <c r="D66" i="82" s="1"/>
  <c r="C64" i="82"/>
  <c r="D64" i="82" s="1"/>
  <c r="C62" i="82"/>
  <c r="D62" i="82" s="1"/>
  <c r="C129" i="82"/>
  <c r="D129" i="82" s="1"/>
  <c r="C127" i="82"/>
  <c r="D127" i="82" s="1"/>
  <c r="C125" i="82"/>
  <c r="D125" i="82" s="1"/>
  <c r="C123" i="82"/>
  <c r="D123" i="82" s="1"/>
  <c r="C121" i="82"/>
  <c r="D121" i="82" s="1"/>
  <c r="C119" i="82"/>
  <c r="D119" i="82" s="1"/>
  <c r="C117" i="82"/>
  <c r="D117" i="82" s="1"/>
  <c r="C115" i="82"/>
  <c r="D115" i="82" s="1"/>
  <c r="C113" i="82"/>
  <c r="D113" i="82" s="1"/>
  <c r="C111" i="82"/>
  <c r="D111" i="82" s="1"/>
  <c r="C109" i="82"/>
  <c r="D109" i="82" s="1"/>
  <c r="C107" i="82"/>
  <c r="D107" i="82" s="1"/>
  <c r="C105" i="82"/>
  <c r="D105" i="82" s="1"/>
  <c r="C103" i="82"/>
  <c r="D103" i="82" s="1"/>
  <c r="C101" i="82"/>
  <c r="D101" i="82" s="1"/>
  <c r="C99" i="82"/>
  <c r="D99" i="82" s="1"/>
  <c r="C97" i="82"/>
  <c r="D97" i="82" s="1"/>
  <c r="C95" i="82"/>
  <c r="D95" i="82" s="1"/>
  <c r="C93" i="82"/>
  <c r="D93" i="82" s="1"/>
  <c r="C91" i="82"/>
  <c r="D91" i="82" s="1"/>
  <c r="C89" i="82"/>
  <c r="D89" i="82" s="1"/>
  <c r="C87" i="82"/>
  <c r="D87" i="82" s="1"/>
  <c r="C85" i="82"/>
  <c r="D85" i="82" s="1"/>
  <c r="C83" i="82"/>
  <c r="D83" i="82" s="1"/>
  <c r="C81" i="82"/>
  <c r="D81" i="82" s="1"/>
  <c r="C79" i="82"/>
  <c r="D79" i="82" s="1"/>
  <c r="C77" i="82"/>
  <c r="D77" i="82" s="1"/>
  <c r="C75" i="82"/>
  <c r="D75" i="82" s="1"/>
  <c r="C73" i="82"/>
  <c r="D73" i="82" s="1"/>
  <c r="C71" i="82"/>
  <c r="D71" i="82" s="1"/>
  <c r="C69" i="82"/>
  <c r="D69" i="82" s="1"/>
  <c r="C67" i="82"/>
  <c r="D67" i="82" s="1"/>
  <c r="C65" i="82"/>
  <c r="D65" i="82" s="1"/>
  <c r="C63" i="82"/>
  <c r="D63" i="82" s="1"/>
  <c r="C135" i="82"/>
  <c r="D135" i="82" s="1"/>
  <c r="C143" i="82"/>
  <c r="D143" i="82" s="1"/>
  <c r="C151" i="82"/>
  <c r="D151" i="82" s="1"/>
  <c r="C159" i="82"/>
  <c r="D159" i="82" s="1"/>
  <c r="C167" i="82"/>
  <c r="D167" i="82" s="1"/>
  <c r="C175" i="82"/>
  <c r="D175" i="82" s="1"/>
  <c r="C183" i="82"/>
  <c r="D183" i="82" s="1"/>
  <c r="C134" i="82"/>
  <c r="D134" i="82" s="1"/>
  <c r="C142" i="82"/>
  <c r="D142" i="82" s="1"/>
  <c r="C150" i="82"/>
  <c r="D150" i="82" s="1"/>
  <c r="C158" i="82"/>
  <c r="D158" i="82" s="1"/>
  <c r="C166" i="82"/>
  <c r="D166" i="82" s="1"/>
  <c r="C174" i="82"/>
  <c r="D174" i="82" s="1"/>
  <c r="C182" i="82"/>
  <c r="D182" i="82" s="1"/>
  <c r="C189" i="82"/>
  <c r="D189" i="82" s="1"/>
  <c r="C197" i="82"/>
  <c r="D197" i="82" s="1"/>
  <c r="C205" i="82"/>
  <c r="D205" i="82" s="1"/>
  <c r="C213" i="82"/>
  <c r="D213" i="82" s="1"/>
  <c r="C221" i="82"/>
  <c r="D221" i="82" s="1"/>
  <c r="C229" i="82"/>
  <c r="D229" i="82" s="1"/>
  <c r="C237" i="82"/>
  <c r="D237" i="82" s="1"/>
  <c r="C190" i="82"/>
  <c r="D190" i="82" s="1"/>
  <c r="C198" i="82"/>
  <c r="D198" i="82" s="1"/>
  <c r="C206" i="82"/>
  <c r="D206" i="82" s="1"/>
  <c r="C214" i="82"/>
  <c r="D214" i="82" s="1"/>
  <c r="C222" i="82"/>
  <c r="D222" i="82" s="1"/>
  <c r="C230" i="82"/>
  <c r="D230" i="82" s="1"/>
  <c r="C238" i="82"/>
  <c r="D238" i="82" s="1"/>
  <c r="C133" i="82"/>
  <c r="D133" i="82" s="1"/>
  <c r="C137" i="82"/>
  <c r="D137" i="82" s="1"/>
  <c r="C141" i="82"/>
  <c r="D141" i="82" s="1"/>
  <c r="C145" i="82"/>
  <c r="D145" i="82" s="1"/>
  <c r="C149" i="82"/>
  <c r="D149" i="82" s="1"/>
  <c r="C153" i="82"/>
  <c r="D153" i="82" s="1"/>
  <c r="C157" i="82"/>
  <c r="D157" i="82" s="1"/>
  <c r="C161" i="82"/>
  <c r="D161" i="82" s="1"/>
  <c r="C165" i="82"/>
  <c r="D165" i="82" s="1"/>
  <c r="C169" i="82"/>
  <c r="D169" i="82" s="1"/>
  <c r="C173" i="82"/>
  <c r="D173" i="82" s="1"/>
  <c r="C177" i="82"/>
  <c r="D177" i="82" s="1"/>
  <c r="C181" i="82"/>
  <c r="D181" i="82" s="1"/>
  <c r="C185" i="82"/>
  <c r="D185" i="82" s="1"/>
  <c r="C132" i="82"/>
  <c r="D132" i="82" s="1"/>
  <c r="C136" i="82"/>
  <c r="D136" i="82" s="1"/>
  <c r="C140" i="82"/>
  <c r="D140" i="82" s="1"/>
  <c r="C144" i="82"/>
  <c r="D144" i="82" s="1"/>
  <c r="C148" i="82"/>
  <c r="D148" i="82" s="1"/>
  <c r="C152" i="82"/>
  <c r="D152" i="82" s="1"/>
  <c r="C156" i="82"/>
  <c r="D156" i="82" s="1"/>
  <c r="C160" i="82"/>
  <c r="D160" i="82" s="1"/>
  <c r="C164" i="82"/>
  <c r="D164" i="82" s="1"/>
  <c r="C168" i="82"/>
  <c r="D168" i="82" s="1"/>
  <c r="C172" i="82"/>
  <c r="D172" i="82" s="1"/>
  <c r="C176" i="82"/>
  <c r="D176" i="82" s="1"/>
  <c r="C180" i="82"/>
  <c r="D180" i="82" s="1"/>
  <c r="C184" i="82"/>
  <c r="D184" i="82" s="1"/>
  <c r="C187" i="82"/>
  <c r="D187" i="82" s="1"/>
  <c r="C191" i="82"/>
  <c r="D191" i="82" s="1"/>
  <c r="C195" i="82"/>
  <c r="D195" i="82" s="1"/>
  <c r="C199" i="82"/>
  <c r="D199" i="82" s="1"/>
  <c r="C203" i="82"/>
  <c r="D203" i="82" s="1"/>
  <c r="C207" i="82"/>
  <c r="D207" i="82" s="1"/>
  <c r="C211" i="82"/>
  <c r="D211" i="82" s="1"/>
  <c r="C215" i="82"/>
  <c r="D215" i="82" s="1"/>
  <c r="C219" i="82"/>
  <c r="D219" i="82" s="1"/>
  <c r="C223" i="82"/>
  <c r="D223" i="82" s="1"/>
  <c r="C227" i="82"/>
  <c r="D227" i="82" s="1"/>
  <c r="C231" i="82"/>
  <c r="D231" i="82" s="1"/>
  <c r="C235" i="82"/>
  <c r="D235" i="82" s="1"/>
  <c r="C239" i="82"/>
  <c r="D239" i="82" s="1"/>
  <c r="C188" i="82"/>
  <c r="D188" i="82" s="1"/>
  <c r="C192" i="82"/>
  <c r="D192" i="82" s="1"/>
  <c r="C196" i="82"/>
  <c r="D196" i="82" s="1"/>
  <c r="C200" i="82"/>
  <c r="D200" i="82" s="1"/>
  <c r="C204" i="82"/>
  <c r="D204" i="82" s="1"/>
  <c r="C208" i="82"/>
  <c r="D208" i="82" s="1"/>
  <c r="C212" i="82"/>
  <c r="D212" i="82" s="1"/>
  <c r="C216" i="82"/>
  <c r="D216" i="82" s="1"/>
  <c r="C220" i="82"/>
  <c r="D220" i="82" s="1"/>
  <c r="C224" i="82"/>
  <c r="D224" i="82" s="1"/>
  <c r="C228" i="82"/>
  <c r="D228" i="82" s="1"/>
  <c r="C232" i="82"/>
  <c r="D232" i="82" s="1"/>
  <c r="C236" i="82"/>
  <c r="D236" i="82" s="1"/>
  <c r="C240" i="82"/>
  <c r="D240" i="82" s="1"/>
  <c r="K14" i="82"/>
  <c r="K16" i="82"/>
  <c r="N61" i="62" s="1"/>
  <c r="K18" i="83"/>
  <c r="O60" i="62" s="1"/>
  <c r="K15" i="83"/>
  <c r="Q13" i="83"/>
  <c r="L5" i="81"/>
  <c r="C128" i="81" s="1"/>
  <c r="D128" i="81" s="1"/>
  <c r="K30" i="82"/>
  <c r="S61" i="62" s="1"/>
  <c r="K19" i="81"/>
  <c r="P56" i="62" s="1"/>
  <c r="E62" i="81"/>
  <c r="E64" i="81"/>
  <c r="E66" i="81"/>
  <c r="E68" i="81"/>
  <c r="E70" i="81"/>
  <c r="E72" i="81"/>
  <c r="E74" i="81"/>
  <c r="E76" i="81"/>
  <c r="E78" i="81"/>
  <c r="E80" i="81"/>
  <c r="E82" i="81"/>
  <c r="E84" i="81"/>
  <c r="E86" i="81"/>
  <c r="E88" i="81"/>
  <c r="E90" i="81"/>
  <c r="E92" i="81"/>
  <c r="E94" i="81"/>
  <c r="E96" i="81"/>
  <c r="E98" i="81"/>
  <c r="E100" i="81"/>
  <c r="E102" i="81"/>
  <c r="E104" i="81"/>
  <c r="E106" i="81"/>
  <c r="E108" i="81"/>
  <c r="E110" i="81"/>
  <c r="E112" i="81"/>
  <c r="E114" i="81"/>
  <c r="E116" i="81"/>
  <c r="E118" i="81"/>
  <c r="E120" i="81"/>
  <c r="E122" i="81"/>
  <c r="E124" i="81"/>
  <c r="E126" i="81"/>
  <c r="C144" i="81"/>
  <c r="D144" i="81" s="1"/>
  <c r="E242" i="81"/>
  <c r="E240" i="81"/>
  <c r="E238" i="81"/>
  <c r="E236" i="81"/>
  <c r="E234" i="81"/>
  <c r="E232" i="81"/>
  <c r="E230" i="81"/>
  <c r="E228" i="81"/>
  <c r="E226" i="81"/>
  <c r="E224" i="81"/>
  <c r="E222" i="81"/>
  <c r="E220" i="81"/>
  <c r="E218" i="81"/>
  <c r="E216" i="81"/>
  <c r="E214" i="81"/>
  <c r="E212" i="81"/>
  <c r="E210" i="81"/>
  <c r="E208" i="81"/>
  <c r="E206" i="81"/>
  <c r="E204" i="81"/>
  <c r="E202" i="81"/>
  <c r="E200" i="81"/>
  <c r="E198" i="81"/>
  <c r="E196" i="81"/>
  <c r="E194" i="81"/>
  <c r="E192" i="81"/>
  <c r="E190" i="81"/>
  <c r="E188" i="81"/>
  <c r="E186" i="81"/>
  <c r="E241" i="81"/>
  <c r="E239" i="81"/>
  <c r="E237" i="81"/>
  <c r="E235" i="81"/>
  <c r="E233" i="81"/>
  <c r="E231" i="81"/>
  <c r="E229" i="81"/>
  <c r="E227" i="81"/>
  <c r="E225" i="81"/>
  <c r="E223" i="81"/>
  <c r="E221" i="81"/>
  <c r="E219" i="81"/>
  <c r="E217" i="81"/>
  <c r="E215" i="81"/>
  <c r="E213" i="81"/>
  <c r="E211" i="81"/>
  <c r="E209" i="81"/>
  <c r="E207" i="81"/>
  <c r="E205" i="81"/>
  <c r="E203" i="81"/>
  <c r="E201" i="81"/>
  <c r="E199" i="81"/>
  <c r="E197" i="81"/>
  <c r="E195" i="81"/>
  <c r="E193" i="81"/>
  <c r="E191" i="81"/>
  <c r="E189" i="81"/>
  <c r="E187" i="81"/>
  <c r="E185" i="81"/>
  <c r="E183" i="81"/>
  <c r="E181" i="81"/>
  <c r="E179" i="81"/>
  <c r="E177" i="81"/>
  <c r="E175" i="81"/>
  <c r="E173" i="81"/>
  <c r="E171" i="81"/>
  <c r="E169" i="81"/>
  <c r="E167" i="81"/>
  <c r="E165" i="81"/>
  <c r="E163" i="81"/>
  <c r="E161" i="81"/>
  <c r="E159" i="81"/>
  <c r="E157" i="81"/>
  <c r="E155" i="81"/>
  <c r="E153" i="81"/>
  <c r="E151" i="81"/>
  <c r="E149" i="81"/>
  <c r="E147" i="81"/>
  <c r="E145" i="81"/>
  <c r="E143" i="81"/>
  <c r="E141" i="81"/>
  <c r="E139" i="81"/>
  <c r="E137" i="81"/>
  <c r="E135" i="81"/>
  <c r="E133" i="81"/>
  <c r="E131" i="81"/>
  <c r="E129" i="81"/>
  <c r="E184" i="81"/>
  <c r="E182" i="81"/>
  <c r="E180" i="81"/>
  <c r="E178" i="81"/>
  <c r="E176" i="81"/>
  <c r="E174" i="81"/>
  <c r="E172" i="81"/>
  <c r="E170" i="81"/>
  <c r="E168" i="81"/>
  <c r="E166" i="81"/>
  <c r="E164" i="81"/>
  <c r="E162" i="81"/>
  <c r="E160" i="81"/>
  <c r="E158" i="81"/>
  <c r="E156" i="81"/>
  <c r="E154" i="81"/>
  <c r="E152" i="81"/>
  <c r="E150" i="81"/>
  <c r="E148" i="81"/>
  <c r="E146" i="81"/>
  <c r="E144" i="81"/>
  <c r="E142" i="81"/>
  <c r="E140" i="81"/>
  <c r="E138" i="81"/>
  <c r="E136" i="81"/>
  <c r="E134" i="81"/>
  <c r="E132" i="81"/>
  <c r="E130" i="81"/>
  <c r="E63" i="81"/>
  <c r="E65" i="81"/>
  <c r="E67" i="81"/>
  <c r="E69" i="81"/>
  <c r="E71" i="81"/>
  <c r="E73" i="81"/>
  <c r="E75" i="81"/>
  <c r="E77" i="81"/>
  <c r="E79" i="81"/>
  <c r="E81" i="81"/>
  <c r="E83" i="81"/>
  <c r="E85" i="81"/>
  <c r="E87" i="81"/>
  <c r="E89" i="81"/>
  <c r="E91" i="81"/>
  <c r="E93" i="81"/>
  <c r="E95" i="81"/>
  <c r="E97" i="81"/>
  <c r="E99" i="81"/>
  <c r="E101" i="81"/>
  <c r="E103" i="81"/>
  <c r="E105" i="81"/>
  <c r="E107" i="81"/>
  <c r="E109" i="81"/>
  <c r="E111" i="81"/>
  <c r="E113" i="81"/>
  <c r="E115" i="81"/>
  <c r="E117" i="81"/>
  <c r="E119" i="81"/>
  <c r="E121" i="81"/>
  <c r="E123" i="81"/>
  <c r="E125" i="81"/>
  <c r="E127" i="81"/>
  <c r="E362" i="80"/>
  <c r="D362" i="80"/>
  <c r="C362" i="80"/>
  <c r="E361" i="80"/>
  <c r="D361" i="80"/>
  <c r="C361" i="80"/>
  <c r="E360" i="80"/>
  <c r="D360" i="80"/>
  <c r="C360" i="80"/>
  <c r="E359" i="80"/>
  <c r="D359" i="80"/>
  <c r="C359" i="80"/>
  <c r="E358" i="80"/>
  <c r="D358" i="80"/>
  <c r="C358" i="80"/>
  <c r="E357" i="80"/>
  <c r="D357" i="80"/>
  <c r="C357" i="80"/>
  <c r="E356" i="80"/>
  <c r="D356" i="80"/>
  <c r="C356" i="80"/>
  <c r="E355" i="80"/>
  <c r="D355" i="80"/>
  <c r="C355" i="80"/>
  <c r="E354" i="80"/>
  <c r="D354" i="80"/>
  <c r="C354" i="80"/>
  <c r="E353" i="80"/>
  <c r="D353" i="80"/>
  <c r="C353" i="80"/>
  <c r="E352" i="80"/>
  <c r="D352" i="80"/>
  <c r="C352" i="80"/>
  <c r="E351" i="80"/>
  <c r="D351" i="80"/>
  <c r="C351" i="80"/>
  <c r="E350" i="80"/>
  <c r="D350" i="80"/>
  <c r="C350" i="80"/>
  <c r="E349" i="80"/>
  <c r="D349" i="80"/>
  <c r="C349" i="80"/>
  <c r="E348" i="80"/>
  <c r="D348" i="80"/>
  <c r="C348" i="80"/>
  <c r="E347" i="80"/>
  <c r="D347" i="80"/>
  <c r="C347" i="80"/>
  <c r="E346" i="80"/>
  <c r="D346" i="80"/>
  <c r="C346" i="80"/>
  <c r="E345" i="80"/>
  <c r="D345" i="80"/>
  <c r="C345" i="80"/>
  <c r="E344" i="80"/>
  <c r="D344" i="80"/>
  <c r="C344" i="80"/>
  <c r="E343" i="80"/>
  <c r="D343" i="80"/>
  <c r="C343" i="80"/>
  <c r="E342" i="80"/>
  <c r="D342" i="80"/>
  <c r="C342" i="80"/>
  <c r="E341" i="80"/>
  <c r="D341" i="80"/>
  <c r="C341" i="80"/>
  <c r="E340" i="80"/>
  <c r="D340" i="80"/>
  <c r="C340" i="80"/>
  <c r="E339" i="80"/>
  <c r="D339" i="80"/>
  <c r="C339" i="80"/>
  <c r="E338" i="80"/>
  <c r="D338" i="80"/>
  <c r="C338" i="80"/>
  <c r="E337" i="80"/>
  <c r="D337" i="80"/>
  <c r="C337" i="80"/>
  <c r="E336" i="80"/>
  <c r="D336" i="80"/>
  <c r="C336" i="80"/>
  <c r="E335" i="80"/>
  <c r="D335" i="80"/>
  <c r="C335" i="80"/>
  <c r="E334" i="80"/>
  <c r="D334" i="80"/>
  <c r="C334" i="80"/>
  <c r="E333" i="80"/>
  <c r="D333" i="80"/>
  <c r="C333" i="80"/>
  <c r="E332" i="80"/>
  <c r="D332" i="80"/>
  <c r="C332" i="80"/>
  <c r="E331" i="80"/>
  <c r="D331" i="80"/>
  <c r="C331" i="80"/>
  <c r="E330" i="80"/>
  <c r="D330" i="80"/>
  <c r="C330" i="80"/>
  <c r="E329" i="80"/>
  <c r="D329" i="80"/>
  <c r="C329" i="80"/>
  <c r="E328" i="80"/>
  <c r="D328" i="80"/>
  <c r="C328" i="80"/>
  <c r="E327" i="80"/>
  <c r="D327" i="80"/>
  <c r="C327" i="80"/>
  <c r="E326" i="80"/>
  <c r="D326" i="80"/>
  <c r="C326" i="80"/>
  <c r="E325" i="80"/>
  <c r="D325" i="80"/>
  <c r="C325" i="80"/>
  <c r="E324" i="80"/>
  <c r="D324" i="80"/>
  <c r="C324" i="80"/>
  <c r="E323" i="80"/>
  <c r="D323" i="80"/>
  <c r="C323" i="80"/>
  <c r="E322" i="80"/>
  <c r="D322" i="80"/>
  <c r="C322" i="80"/>
  <c r="E321" i="80"/>
  <c r="D321" i="80"/>
  <c r="C321" i="80"/>
  <c r="E320" i="80"/>
  <c r="D320" i="80"/>
  <c r="C320" i="80"/>
  <c r="E319" i="80"/>
  <c r="D319" i="80"/>
  <c r="C319" i="80"/>
  <c r="E318" i="80"/>
  <c r="D318" i="80"/>
  <c r="C318" i="80"/>
  <c r="E317" i="80"/>
  <c r="D317" i="80"/>
  <c r="C317" i="80"/>
  <c r="E316" i="80"/>
  <c r="D316" i="80"/>
  <c r="C316" i="80"/>
  <c r="E315" i="80"/>
  <c r="D315" i="80"/>
  <c r="C315" i="80"/>
  <c r="E314" i="80"/>
  <c r="D314" i="80"/>
  <c r="C314" i="80"/>
  <c r="E313" i="80"/>
  <c r="D313" i="80"/>
  <c r="C313" i="80"/>
  <c r="E312" i="80"/>
  <c r="D312" i="80"/>
  <c r="C312" i="80"/>
  <c r="E311" i="80"/>
  <c r="D311" i="80"/>
  <c r="C311" i="80"/>
  <c r="E310" i="80"/>
  <c r="D310" i="80"/>
  <c r="C310" i="80"/>
  <c r="E309" i="80"/>
  <c r="D309" i="80"/>
  <c r="C309" i="80"/>
  <c r="E308" i="80"/>
  <c r="D308" i="80"/>
  <c r="C308" i="80"/>
  <c r="E307" i="80"/>
  <c r="D307" i="80"/>
  <c r="C307" i="80"/>
  <c r="E306" i="80"/>
  <c r="D306" i="80"/>
  <c r="C306" i="80"/>
  <c r="E305" i="80"/>
  <c r="D305" i="80"/>
  <c r="C305" i="80"/>
  <c r="E304" i="80"/>
  <c r="D304" i="80"/>
  <c r="C304" i="80"/>
  <c r="E303" i="80"/>
  <c r="D303" i="80"/>
  <c r="C303" i="80"/>
  <c r="E302" i="80"/>
  <c r="D302" i="80"/>
  <c r="C302" i="80"/>
  <c r="E301" i="80"/>
  <c r="D301" i="80"/>
  <c r="C301" i="80"/>
  <c r="E300" i="80"/>
  <c r="D300" i="80"/>
  <c r="C300" i="80"/>
  <c r="E299" i="80"/>
  <c r="D299" i="80"/>
  <c r="C299" i="80"/>
  <c r="E298" i="80"/>
  <c r="D298" i="80"/>
  <c r="C298" i="80"/>
  <c r="E297" i="80"/>
  <c r="D297" i="80"/>
  <c r="C297" i="80"/>
  <c r="E296" i="80"/>
  <c r="D296" i="80"/>
  <c r="C296" i="80"/>
  <c r="E295" i="80"/>
  <c r="D295" i="80"/>
  <c r="C295" i="80"/>
  <c r="E294" i="80"/>
  <c r="D294" i="80"/>
  <c r="C294" i="80"/>
  <c r="E293" i="80"/>
  <c r="D293" i="80"/>
  <c r="C293" i="80"/>
  <c r="E292" i="80"/>
  <c r="D292" i="80"/>
  <c r="C292" i="80"/>
  <c r="E291" i="80"/>
  <c r="D291" i="80"/>
  <c r="C291" i="80"/>
  <c r="E290" i="80"/>
  <c r="D290" i="80"/>
  <c r="C290" i="80"/>
  <c r="E289" i="80"/>
  <c r="D289" i="80"/>
  <c r="C289" i="80"/>
  <c r="E288" i="80"/>
  <c r="D288" i="80"/>
  <c r="C288" i="80"/>
  <c r="E287" i="80"/>
  <c r="D287" i="80"/>
  <c r="C287" i="80"/>
  <c r="E286" i="80"/>
  <c r="D286" i="80"/>
  <c r="C286" i="80"/>
  <c r="E285" i="80"/>
  <c r="D285" i="80"/>
  <c r="C285" i="80"/>
  <c r="E284" i="80"/>
  <c r="D284" i="80"/>
  <c r="C284" i="80"/>
  <c r="E283" i="80"/>
  <c r="D283" i="80"/>
  <c r="C283" i="80"/>
  <c r="E282" i="80"/>
  <c r="D282" i="80"/>
  <c r="C282" i="80"/>
  <c r="E281" i="80"/>
  <c r="D281" i="80"/>
  <c r="C281" i="80"/>
  <c r="E280" i="80"/>
  <c r="D280" i="80"/>
  <c r="C280" i="80"/>
  <c r="E279" i="80"/>
  <c r="D279" i="80"/>
  <c r="C279" i="80"/>
  <c r="E278" i="80"/>
  <c r="D278" i="80"/>
  <c r="C278" i="80"/>
  <c r="E277" i="80"/>
  <c r="D277" i="80"/>
  <c r="C277" i="80"/>
  <c r="E276" i="80"/>
  <c r="D276" i="80"/>
  <c r="C276" i="80"/>
  <c r="E275" i="80"/>
  <c r="D275" i="80"/>
  <c r="C275" i="80"/>
  <c r="E274" i="80"/>
  <c r="D274" i="80"/>
  <c r="C274" i="80"/>
  <c r="E273" i="80"/>
  <c r="D273" i="80"/>
  <c r="C273" i="80"/>
  <c r="E272" i="80"/>
  <c r="D272" i="80"/>
  <c r="C272" i="80"/>
  <c r="E271" i="80"/>
  <c r="D271" i="80"/>
  <c r="C271" i="80"/>
  <c r="E270" i="80"/>
  <c r="D270" i="80"/>
  <c r="C270" i="80"/>
  <c r="E269" i="80"/>
  <c r="D269" i="80"/>
  <c r="C269" i="80"/>
  <c r="E268" i="80"/>
  <c r="D268" i="80"/>
  <c r="C268" i="80"/>
  <c r="E267" i="80"/>
  <c r="D267" i="80"/>
  <c r="C267" i="80"/>
  <c r="E266" i="80"/>
  <c r="D266" i="80"/>
  <c r="C266" i="80"/>
  <c r="E265" i="80"/>
  <c r="D265" i="80"/>
  <c r="C265" i="80"/>
  <c r="E264" i="80"/>
  <c r="D264" i="80"/>
  <c r="C264" i="80"/>
  <c r="E263" i="80"/>
  <c r="D263" i="80"/>
  <c r="C263" i="80"/>
  <c r="E262" i="80"/>
  <c r="D262" i="80"/>
  <c r="C262" i="80"/>
  <c r="E261" i="80"/>
  <c r="D261" i="80"/>
  <c r="C261" i="80"/>
  <c r="E260" i="80"/>
  <c r="D260" i="80"/>
  <c r="C260" i="80"/>
  <c r="E259" i="80"/>
  <c r="D259" i="80"/>
  <c r="C259" i="80"/>
  <c r="E258" i="80"/>
  <c r="D258" i="80"/>
  <c r="C258" i="80"/>
  <c r="E257" i="80"/>
  <c r="D257" i="80"/>
  <c r="C257" i="80"/>
  <c r="E256" i="80"/>
  <c r="D256" i="80"/>
  <c r="C256" i="80"/>
  <c r="E255" i="80"/>
  <c r="D255" i="80"/>
  <c r="C255" i="80"/>
  <c r="E254" i="80"/>
  <c r="D254" i="80"/>
  <c r="C254" i="80"/>
  <c r="E253" i="80"/>
  <c r="D253" i="80"/>
  <c r="C253" i="80"/>
  <c r="E252" i="80"/>
  <c r="D252" i="80"/>
  <c r="C252" i="80"/>
  <c r="E251" i="80"/>
  <c r="D251" i="80"/>
  <c r="C251" i="80"/>
  <c r="E250" i="80"/>
  <c r="D250" i="80"/>
  <c r="C250" i="80"/>
  <c r="E249" i="80"/>
  <c r="D249" i="80"/>
  <c r="C249" i="80"/>
  <c r="E248" i="80"/>
  <c r="D248" i="80"/>
  <c r="C248" i="80"/>
  <c r="E247" i="80"/>
  <c r="D247" i="80"/>
  <c r="C247" i="80"/>
  <c r="E246" i="80"/>
  <c r="D246" i="80"/>
  <c r="C246" i="80"/>
  <c r="E245" i="80"/>
  <c r="D245" i="80"/>
  <c r="C245" i="80"/>
  <c r="E244" i="80"/>
  <c r="D244" i="80"/>
  <c r="C244" i="80"/>
  <c r="E243" i="80"/>
  <c r="D243" i="80"/>
  <c r="C243" i="80"/>
  <c r="E61" i="80"/>
  <c r="D61" i="80"/>
  <c r="C61" i="80"/>
  <c r="E60" i="80"/>
  <c r="D60" i="80"/>
  <c r="C60" i="80"/>
  <c r="E59" i="80"/>
  <c r="D59" i="80"/>
  <c r="C59" i="80"/>
  <c r="E58" i="80"/>
  <c r="D58" i="80"/>
  <c r="C58" i="80"/>
  <c r="E57" i="80"/>
  <c r="D57" i="80"/>
  <c r="C57" i="80"/>
  <c r="E56" i="80"/>
  <c r="D56" i="80"/>
  <c r="C56" i="80"/>
  <c r="E55" i="80"/>
  <c r="D55" i="80"/>
  <c r="C55" i="80"/>
  <c r="E54" i="80"/>
  <c r="D54" i="80"/>
  <c r="C54" i="80"/>
  <c r="E53" i="80"/>
  <c r="D53" i="80"/>
  <c r="C53" i="80"/>
  <c r="E52" i="80"/>
  <c r="D52" i="80"/>
  <c r="C52" i="80"/>
  <c r="E51" i="80"/>
  <c r="D51" i="80"/>
  <c r="C51" i="80"/>
  <c r="E50" i="80"/>
  <c r="D50" i="80"/>
  <c r="C50" i="80"/>
  <c r="E49" i="80"/>
  <c r="D49" i="80"/>
  <c r="C49" i="80"/>
  <c r="E48" i="80"/>
  <c r="D48" i="80"/>
  <c r="C48" i="80"/>
  <c r="E47" i="80"/>
  <c r="D47" i="80"/>
  <c r="C47" i="80"/>
  <c r="E46" i="80"/>
  <c r="D46" i="80"/>
  <c r="C46" i="80"/>
  <c r="E45" i="80"/>
  <c r="D45" i="80"/>
  <c r="C45" i="80"/>
  <c r="E44" i="80"/>
  <c r="D44" i="80"/>
  <c r="C44" i="80"/>
  <c r="E43" i="80"/>
  <c r="D43" i="80"/>
  <c r="C43" i="80"/>
  <c r="E42" i="80"/>
  <c r="D42" i="80"/>
  <c r="C42" i="80"/>
  <c r="E41" i="80"/>
  <c r="D41" i="80"/>
  <c r="C41" i="80"/>
  <c r="E40" i="80"/>
  <c r="D40" i="80"/>
  <c r="C40" i="80"/>
  <c r="E39" i="80"/>
  <c r="D39" i="80"/>
  <c r="C39" i="80"/>
  <c r="E38" i="80"/>
  <c r="D38" i="80"/>
  <c r="C38" i="80"/>
  <c r="E37" i="80"/>
  <c r="D37" i="80"/>
  <c r="C37" i="80"/>
  <c r="E36" i="80"/>
  <c r="D36" i="80"/>
  <c r="C36" i="80"/>
  <c r="E35" i="80"/>
  <c r="D35" i="80"/>
  <c r="C35" i="80"/>
  <c r="E34" i="80"/>
  <c r="D34" i="80"/>
  <c r="C34" i="80"/>
  <c r="E33" i="80"/>
  <c r="D33" i="80"/>
  <c r="C33" i="80"/>
  <c r="K32" i="80"/>
  <c r="E32" i="80"/>
  <c r="D32" i="80"/>
  <c r="C32" i="80"/>
  <c r="K31" i="80"/>
  <c r="E31" i="80"/>
  <c r="D31" i="80"/>
  <c r="C31" i="80"/>
  <c r="E30" i="80"/>
  <c r="D30" i="80"/>
  <c r="C30" i="80"/>
  <c r="E29" i="80"/>
  <c r="D29" i="80"/>
  <c r="C29" i="80"/>
  <c r="E28" i="80"/>
  <c r="D28" i="80"/>
  <c r="C28" i="80"/>
  <c r="E27" i="80"/>
  <c r="D27" i="80"/>
  <c r="C27" i="80"/>
  <c r="K26" i="80"/>
  <c r="K27" i="80" s="1"/>
  <c r="R58" i="62" s="1"/>
  <c r="E26" i="80"/>
  <c r="D26" i="80"/>
  <c r="C26" i="80"/>
  <c r="E25" i="80"/>
  <c r="D25" i="80"/>
  <c r="C25" i="80"/>
  <c r="K24" i="80"/>
  <c r="E24" i="80"/>
  <c r="D24" i="80"/>
  <c r="C24" i="80"/>
  <c r="K23" i="80"/>
  <c r="E23" i="80"/>
  <c r="D23" i="80"/>
  <c r="C23" i="80"/>
  <c r="E22" i="80"/>
  <c r="D22" i="80"/>
  <c r="C22" i="80"/>
  <c r="E21" i="80"/>
  <c r="D21" i="80"/>
  <c r="C21" i="80"/>
  <c r="Q20" i="80"/>
  <c r="P20" i="80"/>
  <c r="E20" i="80"/>
  <c r="D20" i="80"/>
  <c r="C20" i="80"/>
  <c r="Q19" i="80"/>
  <c r="P19" i="80"/>
  <c r="E19" i="80"/>
  <c r="D19" i="80"/>
  <c r="C19" i="80"/>
  <c r="E18" i="80"/>
  <c r="D18" i="80"/>
  <c r="C18" i="80"/>
  <c r="Q17" i="80"/>
  <c r="P17" i="80"/>
  <c r="K17" i="80"/>
  <c r="E17" i="80"/>
  <c r="D17" i="80"/>
  <c r="C17" i="80"/>
  <c r="Q16" i="80"/>
  <c r="P16" i="80"/>
  <c r="E16" i="80"/>
  <c r="D16" i="80"/>
  <c r="C16" i="80"/>
  <c r="E15" i="80"/>
  <c r="D15" i="80"/>
  <c r="C15" i="80"/>
  <c r="Q14" i="80"/>
  <c r="P14" i="80"/>
  <c r="E14" i="80"/>
  <c r="D14" i="80"/>
  <c r="C14" i="80"/>
  <c r="P13" i="80"/>
  <c r="E13" i="80"/>
  <c r="D13" i="80"/>
  <c r="C13" i="80"/>
  <c r="E12" i="80"/>
  <c r="D12" i="80"/>
  <c r="C12" i="80"/>
  <c r="E11" i="80"/>
  <c r="D11" i="80"/>
  <c r="C11" i="80"/>
  <c r="E10" i="80"/>
  <c r="D10" i="80"/>
  <c r="C10" i="80"/>
  <c r="E9" i="80"/>
  <c r="D9" i="80"/>
  <c r="C9" i="80"/>
  <c r="E8" i="80"/>
  <c r="D8" i="80"/>
  <c r="C8" i="80"/>
  <c r="L7" i="80"/>
  <c r="E7" i="80"/>
  <c r="D7" i="80"/>
  <c r="C7" i="80"/>
  <c r="L6" i="80"/>
  <c r="L5" i="80" s="1"/>
  <c r="K14" i="80" s="1"/>
  <c r="E6" i="80"/>
  <c r="D6" i="80"/>
  <c r="C6" i="80"/>
  <c r="E5" i="80"/>
  <c r="D5" i="80"/>
  <c r="C5" i="80"/>
  <c r="E4" i="80"/>
  <c r="D4" i="80"/>
  <c r="C4" i="80"/>
  <c r="E3" i="80"/>
  <c r="D3" i="80"/>
  <c r="C3" i="80"/>
  <c r="E2" i="80"/>
  <c r="D2" i="80"/>
  <c r="C2" i="80"/>
  <c r="Q58" i="62" l="1"/>
  <c r="C185" i="81"/>
  <c r="D185" i="81" s="1"/>
  <c r="K18" i="82"/>
  <c r="O61" i="62" s="1"/>
  <c r="K15" i="82"/>
  <c r="C127" i="81"/>
  <c r="D127" i="81" s="1"/>
  <c r="C125" i="81"/>
  <c r="D125" i="81" s="1"/>
  <c r="C123" i="81"/>
  <c r="D123" i="81" s="1"/>
  <c r="C121" i="81"/>
  <c r="D121" i="81" s="1"/>
  <c r="C119" i="81"/>
  <c r="D119" i="81" s="1"/>
  <c r="C117" i="81"/>
  <c r="D117" i="81" s="1"/>
  <c r="C115" i="81"/>
  <c r="D115" i="81" s="1"/>
  <c r="C113" i="81"/>
  <c r="D113" i="81" s="1"/>
  <c r="C111" i="81"/>
  <c r="D111" i="81" s="1"/>
  <c r="C109" i="81"/>
  <c r="D109" i="81" s="1"/>
  <c r="C107" i="81"/>
  <c r="D107" i="81" s="1"/>
  <c r="C105" i="81"/>
  <c r="D105" i="81" s="1"/>
  <c r="C103" i="81"/>
  <c r="D103" i="81" s="1"/>
  <c r="C101" i="81"/>
  <c r="D101" i="81" s="1"/>
  <c r="C99" i="81"/>
  <c r="D99" i="81" s="1"/>
  <c r="C97" i="81"/>
  <c r="D97" i="81" s="1"/>
  <c r="C95" i="81"/>
  <c r="D95" i="81" s="1"/>
  <c r="C93" i="81"/>
  <c r="D93" i="81" s="1"/>
  <c r="C91" i="81"/>
  <c r="D91" i="81" s="1"/>
  <c r="C89" i="81"/>
  <c r="D89" i="81" s="1"/>
  <c r="C87" i="81"/>
  <c r="D87" i="81" s="1"/>
  <c r="C85" i="81"/>
  <c r="D85" i="81" s="1"/>
  <c r="C83" i="81"/>
  <c r="D83" i="81" s="1"/>
  <c r="C81" i="81"/>
  <c r="D81" i="81" s="1"/>
  <c r="C79" i="81"/>
  <c r="D79" i="81" s="1"/>
  <c r="C77" i="81"/>
  <c r="D77" i="81" s="1"/>
  <c r="C75" i="81"/>
  <c r="D75" i="81" s="1"/>
  <c r="C73" i="81"/>
  <c r="D73" i="81" s="1"/>
  <c r="C71" i="81"/>
  <c r="D71" i="81" s="1"/>
  <c r="C69" i="81"/>
  <c r="D69" i="81" s="1"/>
  <c r="C67" i="81"/>
  <c r="D67" i="81" s="1"/>
  <c r="C65" i="81"/>
  <c r="D65" i="81" s="1"/>
  <c r="C63" i="81"/>
  <c r="D63" i="81" s="1"/>
  <c r="C180" i="81"/>
  <c r="D180" i="81" s="1"/>
  <c r="C194" i="81"/>
  <c r="D194" i="81" s="1"/>
  <c r="C160" i="81"/>
  <c r="D160" i="81" s="1"/>
  <c r="C153" i="81"/>
  <c r="D153" i="81" s="1"/>
  <c r="C217" i="81"/>
  <c r="D217" i="81" s="1"/>
  <c r="C242" i="81"/>
  <c r="D242" i="81" s="1"/>
  <c r="C126" i="81"/>
  <c r="D126" i="81" s="1"/>
  <c r="C124" i="81"/>
  <c r="D124" i="81" s="1"/>
  <c r="C122" i="81"/>
  <c r="D122" i="81" s="1"/>
  <c r="C120" i="81"/>
  <c r="D120" i="81" s="1"/>
  <c r="C118" i="81"/>
  <c r="D118" i="81" s="1"/>
  <c r="C116" i="81"/>
  <c r="D116" i="81" s="1"/>
  <c r="C114" i="81"/>
  <c r="D114" i="81" s="1"/>
  <c r="C112" i="81"/>
  <c r="D112" i="81" s="1"/>
  <c r="C110" i="81"/>
  <c r="D110" i="81" s="1"/>
  <c r="C108" i="81"/>
  <c r="D108" i="81" s="1"/>
  <c r="C106" i="81"/>
  <c r="D106" i="81" s="1"/>
  <c r="C104" i="81"/>
  <c r="D104" i="81" s="1"/>
  <c r="C102" i="81"/>
  <c r="D102" i="81" s="1"/>
  <c r="C100" i="81"/>
  <c r="D100" i="81" s="1"/>
  <c r="C98" i="81"/>
  <c r="D98" i="81" s="1"/>
  <c r="C96" i="81"/>
  <c r="D96" i="81" s="1"/>
  <c r="C94" i="81"/>
  <c r="D94" i="81" s="1"/>
  <c r="C92" i="81"/>
  <c r="D92" i="81" s="1"/>
  <c r="C90" i="81"/>
  <c r="D90" i="81" s="1"/>
  <c r="C88" i="81"/>
  <c r="D88" i="81" s="1"/>
  <c r="C86" i="81"/>
  <c r="D86" i="81" s="1"/>
  <c r="C84" i="81"/>
  <c r="D84" i="81" s="1"/>
  <c r="C82" i="81"/>
  <c r="D82" i="81" s="1"/>
  <c r="C80" i="81"/>
  <c r="D80" i="81" s="1"/>
  <c r="C78" i="81"/>
  <c r="D78" i="81" s="1"/>
  <c r="C76" i="81"/>
  <c r="D76" i="81" s="1"/>
  <c r="C74" i="81"/>
  <c r="D74" i="81" s="1"/>
  <c r="C72" i="81"/>
  <c r="D72" i="81" s="1"/>
  <c r="C70" i="81"/>
  <c r="D70" i="81" s="1"/>
  <c r="C68" i="81"/>
  <c r="D68" i="81" s="1"/>
  <c r="C66" i="81"/>
  <c r="D66" i="81" s="1"/>
  <c r="C64" i="81"/>
  <c r="D64" i="81" s="1"/>
  <c r="C62" i="81"/>
  <c r="D62" i="81" s="1"/>
  <c r="C136" i="81"/>
  <c r="D136" i="81" s="1"/>
  <c r="C152" i="81"/>
  <c r="D152" i="81" s="1"/>
  <c r="C168" i="81"/>
  <c r="D168" i="81" s="1"/>
  <c r="C137" i="81"/>
  <c r="D137" i="81" s="1"/>
  <c r="C169" i="81"/>
  <c r="D169" i="81" s="1"/>
  <c r="C201" i="81"/>
  <c r="D201" i="81" s="1"/>
  <c r="C233" i="81"/>
  <c r="D233" i="81" s="1"/>
  <c r="C210" i="81"/>
  <c r="D210" i="81" s="1"/>
  <c r="Q13" i="82"/>
  <c r="C226" i="81"/>
  <c r="D226" i="81" s="1"/>
  <c r="C132" i="81"/>
  <c r="D132" i="81" s="1"/>
  <c r="C140" i="81"/>
  <c r="D140" i="81" s="1"/>
  <c r="C148" i="81"/>
  <c r="D148" i="81" s="1"/>
  <c r="C156" i="81"/>
  <c r="D156" i="81" s="1"/>
  <c r="C164" i="81"/>
  <c r="D164" i="81" s="1"/>
  <c r="C172" i="81"/>
  <c r="D172" i="81" s="1"/>
  <c r="C129" i="81"/>
  <c r="D129" i="81" s="1"/>
  <c r="C145" i="81"/>
  <c r="D145" i="81" s="1"/>
  <c r="C161" i="81"/>
  <c r="D161" i="81" s="1"/>
  <c r="C177" i="81"/>
  <c r="D177" i="81" s="1"/>
  <c r="C193" i="81"/>
  <c r="D193" i="81" s="1"/>
  <c r="C209" i="81"/>
  <c r="D209" i="81" s="1"/>
  <c r="C225" i="81"/>
  <c r="D225" i="81" s="1"/>
  <c r="C241" i="81"/>
  <c r="D241" i="81" s="1"/>
  <c r="C202" i="81"/>
  <c r="D202" i="81" s="1"/>
  <c r="C218" i="81"/>
  <c r="D218" i="81" s="1"/>
  <c r="C234" i="81"/>
  <c r="D234" i="81" s="1"/>
  <c r="C176" i="81"/>
  <c r="D176" i="81" s="1"/>
  <c r="C184" i="81"/>
  <c r="D184" i="81" s="1"/>
  <c r="C133" i="81"/>
  <c r="D133" i="81" s="1"/>
  <c r="C141" i="81"/>
  <c r="D141" i="81" s="1"/>
  <c r="C149" i="81"/>
  <c r="D149" i="81" s="1"/>
  <c r="C157" i="81"/>
  <c r="D157" i="81" s="1"/>
  <c r="C165" i="81"/>
  <c r="D165" i="81" s="1"/>
  <c r="C173" i="81"/>
  <c r="D173" i="81" s="1"/>
  <c r="C181" i="81"/>
  <c r="D181" i="81" s="1"/>
  <c r="C189" i="81"/>
  <c r="D189" i="81" s="1"/>
  <c r="C197" i="81"/>
  <c r="D197" i="81" s="1"/>
  <c r="C205" i="81"/>
  <c r="D205" i="81" s="1"/>
  <c r="C213" i="81"/>
  <c r="D213" i="81" s="1"/>
  <c r="C221" i="81"/>
  <c r="D221" i="81" s="1"/>
  <c r="C229" i="81"/>
  <c r="D229" i="81" s="1"/>
  <c r="C237" i="81"/>
  <c r="D237" i="81" s="1"/>
  <c r="C190" i="81"/>
  <c r="D190" i="81" s="1"/>
  <c r="C198" i="81"/>
  <c r="D198" i="81" s="1"/>
  <c r="C206" i="81"/>
  <c r="D206" i="81" s="1"/>
  <c r="C214" i="81"/>
  <c r="D214" i="81" s="1"/>
  <c r="C222" i="81"/>
  <c r="D222" i="81" s="1"/>
  <c r="C230" i="81"/>
  <c r="D230" i="81" s="1"/>
  <c r="C238" i="81"/>
  <c r="D238" i="81" s="1"/>
  <c r="C130" i="81"/>
  <c r="D130" i="81" s="1"/>
  <c r="C134" i="81"/>
  <c r="D134" i="81" s="1"/>
  <c r="C138" i="81"/>
  <c r="D138" i="81" s="1"/>
  <c r="C142" i="81"/>
  <c r="D142" i="81" s="1"/>
  <c r="C146" i="81"/>
  <c r="D146" i="81" s="1"/>
  <c r="C150" i="81"/>
  <c r="D150" i="81" s="1"/>
  <c r="C154" i="81"/>
  <c r="D154" i="81" s="1"/>
  <c r="C158" i="81"/>
  <c r="D158" i="81" s="1"/>
  <c r="C162" i="81"/>
  <c r="D162" i="81" s="1"/>
  <c r="C166" i="81"/>
  <c r="D166" i="81" s="1"/>
  <c r="C170" i="81"/>
  <c r="D170" i="81" s="1"/>
  <c r="C174" i="81"/>
  <c r="D174" i="81" s="1"/>
  <c r="C178" i="81"/>
  <c r="D178" i="81" s="1"/>
  <c r="C182" i="81"/>
  <c r="D182" i="81" s="1"/>
  <c r="C186" i="81"/>
  <c r="D186" i="81" s="1"/>
  <c r="C131" i="81"/>
  <c r="D131" i="81" s="1"/>
  <c r="C135" i="81"/>
  <c r="D135" i="81" s="1"/>
  <c r="C139" i="81"/>
  <c r="D139" i="81" s="1"/>
  <c r="C143" i="81"/>
  <c r="D143" i="81" s="1"/>
  <c r="C147" i="81"/>
  <c r="D147" i="81" s="1"/>
  <c r="C151" i="81"/>
  <c r="D151" i="81" s="1"/>
  <c r="C155" i="81"/>
  <c r="D155" i="81" s="1"/>
  <c r="C159" i="81"/>
  <c r="D159" i="81" s="1"/>
  <c r="C163" i="81"/>
  <c r="D163" i="81" s="1"/>
  <c r="C167" i="81"/>
  <c r="D167" i="81" s="1"/>
  <c r="C171" i="81"/>
  <c r="D171" i="81" s="1"/>
  <c r="C175" i="81"/>
  <c r="D175" i="81" s="1"/>
  <c r="C179" i="81"/>
  <c r="D179" i="81" s="1"/>
  <c r="C183" i="81"/>
  <c r="D183" i="81" s="1"/>
  <c r="C187" i="81"/>
  <c r="D187" i="81" s="1"/>
  <c r="C191" i="81"/>
  <c r="D191" i="81" s="1"/>
  <c r="C195" i="81"/>
  <c r="D195" i="81" s="1"/>
  <c r="C199" i="81"/>
  <c r="D199" i="81" s="1"/>
  <c r="C203" i="81"/>
  <c r="D203" i="81" s="1"/>
  <c r="C207" i="81"/>
  <c r="D207" i="81" s="1"/>
  <c r="C211" i="81"/>
  <c r="D211" i="81" s="1"/>
  <c r="C215" i="81"/>
  <c r="D215" i="81" s="1"/>
  <c r="C219" i="81"/>
  <c r="D219" i="81" s="1"/>
  <c r="C223" i="81"/>
  <c r="D223" i="81" s="1"/>
  <c r="C227" i="81"/>
  <c r="D227" i="81" s="1"/>
  <c r="C231" i="81"/>
  <c r="D231" i="81" s="1"/>
  <c r="C235" i="81"/>
  <c r="D235" i="81" s="1"/>
  <c r="C239" i="81"/>
  <c r="D239" i="81" s="1"/>
  <c r="C188" i="81"/>
  <c r="D188" i="81" s="1"/>
  <c r="C192" i="81"/>
  <c r="D192" i="81" s="1"/>
  <c r="C196" i="81"/>
  <c r="D196" i="81" s="1"/>
  <c r="C200" i="81"/>
  <c r="D200" i="81" s="1"/>
  <c r="C204" i="81"/>
  <c r="D204" i="81" s="1"/>
  <c r="C208" i="81"/>
  <c r="D208" i="81" s="1"/>
  <c r="C212" i="81"/>
  <c r="D212" i="81" s="1"/>
  <c r="C216" i="81"/>
  <c r="D216" i="81" s="1"/>
  <c r="C220" i="81"/>
  <c r="D220" i="81" s="1"/>
  <c r="C224" i="81"/>
  <c r="D224" i="81" s="1"/>
  <c r="C228" i="81"/>
  <c r="D228" i="81" s="1"/>
  <c r="C232" i="81"/>
  <c r="D232" i="81" s="1"/>
  <c r="C236" i="81"/>
  <c r="D236" i="81" s="1"/>
  <c r="C240" i="81"/>
  <c r="D240" i="81" s="1"/>
  <c r="K14" i="81"/>
  <c r="K16" i="81"/>
  <c r="N56" i="62" s="1"/>
  <c r="K30" i="81"/>
  <c r="S56" i="62" s="1"/>
  <c r="K16" i="80"/>
  <c r="N58" i="62" s="1"/>
  <c r="K19" i="80"/>
  <c r="P58" i="62" s="1"/>
  <c r="C242" i="80"/>
  <c r="D242" i="80" s="1"/>
  <c r="C240" i="80"/>
  <c r="D240" i="80" s="1"/>
  <c r="C238" i="80"/>
  <c r="D238" i="80" s="1"/>
  <c r="C236" i="80"/>
  <c r="D236" i="80" s="1"/>
  <c r="C234" i="80"/>
  <c r="D234" i="80" s="1"/>
  <c r="C232" i="80"/>
  <c r="D232" i="80" s="1"/>
  <c r="C230" i="80"/>
  <c r="D230" i="80" s="1"/>
  <c r="C228" i="80"/>
  <c r="D228" i="80" s="1"/>
  <c r="C226" i="80"/>
  <c r="D226" i="80" s="1"/>
  <c r="C224" i="80"/>
  <c r="D224" i="80" s="1"/>
  <c r="C222" i="80"/>
  <c r="D222" i="80" s="1"/>
  <c r="C220" i="80"/>
  <c r="D220" i="80" s="1"/>
  <c r="C218" i="80"/>
  <c r="D218" i="80" s="1"/>
  <c r="C216" i="80"/>
  <c r="D216" i="80" s="1"/>
  <c r="C214" i="80"/>
  <c r="D214" i="80" s="1"/>
  <c r="C212" i="80"/>
  <c r="D212" i="80" s="1"/>
  <c r="C210" i="80"/>
  <c r="D210" i="80" s="1"/>
  <c r="C208" i="80"/>
  <c r="D208" i="80" s="1"/>
  <c r="C206" i="80"/>
  <c r="D206" i="80" s="1"/>
  <c r="C204" i="80"/>
  <c r="D204" i="80" s="1"/>
  <c r="C202" i="80"/>
  <c r="D202" i="80" s="1"/>
  <c r="C200" i="80"/>
  <c r="D200" i="80" s="1"/>
  <c r="C198" i="80"/>
  <c r="D198" i="80" s="1"/>
  <c r="C196" i="80"/>
  <c r="D196" i="80" s="1"/>
  <c r="C194" i="80"/>
  <c r="D194" i="80" s="1"/>
  <c r="C192" i="80"/>
  <c r="D192" i="80" s="1"/>
  <c r="C190" i="80"/>
  <c r="D190" i="80" s="1"/>
  <c r="C188" i="80"/>
  <c r="D188" i="80" s="1"/>
  <c r="C241" i="80"/>
  <c r="D241" i="80" s="1"/>
  <c r="C239" i="80"/>
  <c r="D239" i="80" s="1"/>
  <c r="C237" i="80"/>
  <c r="D237" i="80" s="1"/>
  <c r="C235" i="80"/>
  <c r="D235" i="80" s="1"/>
  <c r="C233" i="80"/>
  <c r="D233" i="80" s="1"/>
  <c r="C231" i="80"/>
  <c r="D231" i="80" s="1"/>
  <c r="C229" i="80"/>
  <c r="D229" i="80" s="1"/>
  <c r="C227" i="80"/>
  <c r="D227" i="80" s="1"/>
  <c r="C225" i="80"/>
  <c r="D225" i="80" s="1"/>
  <c r="C223" i="80"/>
  <c r="D223" i="80" s="1"/>
  <c r="C221" i="80"/>
  <c r="D221" i="80" s="1"/>
  <c r="C219" i="80"/>
  <c r="D219" i="80" s="1"/>
  <c r="C217" i="80"/>
  <c r="D217" i="80" s="1"/>
  <c r="C215" i="80"/>
  <c r="D215" i="80" s="1"/>
  <c r="C213" i="80"/>
  <c r="D213" i="80" s="1"/>
  <c r="C211" i="80"/>
  <c r="D211" i="80" s="1"/>
  <c r="C209" i="80"/>
  <c r="D209" i="80" s="1"/>
  <c r="C207" i="80"/>
  <c r="D207" i="80" s="1"/>
  <c r="C205" i="80"/>
  <c r="D205" i="80" s="1"/>
  <c r="C203" i="80"/>
  <c r="D203" i="80" s="1"/>
  <c r="C201" i="80"/>
  <c r="D201" i="80" s="1"/>
  <c r="C199" i="80"/>
  <c r="D199" i="80" s="1"/>
  <c r="C197" i="80"/>
  <c r="D197" i="80" s="1"/>
  <c r="C195" i="80"/>
  <c r="D195" i="80" s="1"/>
  <c r="C193" i="80"/>
  <c r="D193" i="80" s="1"/>
  <c r="C191" i="80"/>
  <c r="D191" i="80" s="1"/>
  <c r="C189" i="80"/>
  <c r="D189" i="80" s="1"/>
  <c r="C187" i="80"/>
  <c r="D187" i="80" s="1"/>
  <c r="C186" i="80"/>
  <c r="D186" i="80" s="1"/>
  <c r="C184" i="80"/>
  <c r="D184" i="80" s="1"/>
  <c r="C182" i="80"/>
  <c r="D182" i="80" s="1"/>
  <c r="C180" i="80"/>
  <c r="D180" i="80" s="1"/>
  <c r="C178" i="80"/>
  <c r="D178" i="80" s="1"/>
  <c r="C176" i="80"/>
  <c r="D176" i="80" s="1"/>
  <c r="C174" i="80"/>
  <c r="D174" i="80" s="1"/>
  <c r="C172" i="80"/>
  <c r="D172" i="80" s="1"/>
  <c r="C170" i="80"/>
  <c r="D170" i="80" s="1"/>
  <c r="C168" i="80"/>
  <c r="D168" i="80" s="1"/>
  <c r="C166" i="80"/>
  <c r="D166" i="80" s="1"/>
  <c r="C164" i="80"/>
  <c r="D164" i="80" s="1"/>
  <c r="C162" i="80"/>
  <c r="D162" i="80" s="1"/>
  <c r="C160" i="80"/>
  <c r="D160" i="80" s="1"/>
  <c r="C158" i="80"/>
  <c r="D158" i="80" s="1"/>
  <c r="C156" i="80"/>
  <c r="D156" i="80" s="1"/>
  <c r="C154" i="80"/>
  <c r="D154" i="80" s="1"/>
  <c r="C152" i="80"/>
  <c r="D152" i="80" s="1"/>
  <c r="C150" i="80"/>
  <c r="D150" i="80" s="1"/>
  <c r="C148" i="80"/>
  <c r="D148" i="80" s="1"/>
  <c r="C146" i="80"/>
  <c r="D146" i="80" s="1"/>
  <c r="C144" i="80"/>
  <c r="D144" i="80" s="1"/>
  <c r="C142" i="80"/>
  <c r="D142" i="80" s="1"/>
  <c r="C140" i="80"/>
  <c r="D140" i="80" s="1"/>
  <c r="C138" i="80"/>
  <c r="D138" i="80" s="1"/>
  <c r="C136" i="80"/>
  <c r="D136" i="80" s="1"/>
  <c r="C134" i="80"/>
  <c r="D134" i="80" s="1"/>
  <c r="C132" i="80"/>
  <c r="D132" i="80" s="1"/>
  <c r="C130" i="80"/>
  <c r="D130" i="80" s="1"/>
  <c r="C128" i="80"/>
  <c r="D128" i="80" s="1"/>
  <c r="C126" i="80"/>
  <c r="D126" i="80" s="1"/>
  <c r="C124" i="80"/>
  <c r="D124" i="80" s="1"/>
  <c r="C122" i="80"/>
  <c r="D122" i="80" s="1"/>
  <c r="C120" i="80"/>
  <c r="D120" i="80" s="1"/>
  <c r="C118" i="80"/>
  <c r="D118" i="80" s="1"/>
  <c r="C116" i="80"/>
  <c r="D116" i="80" s="1"/>
  <c r="C114" i="80"/>
  <c r="D114" i="80" s="1"/>
  <c r="C112" i="80"/>
  <c r="D112" i="80" s="1"/>
  <c r="C110" i="80"/>
  <c r="D110" i="80" s="1"/>
  <c r="C108" i="80"/>
  <c r="D108" i="80" s="1"/>
  <c r="C106" i="80"/>
  <c r="D106" i="80" s="1"/>
  <c r="C104" i="80"/>
  <c r="D104" i="80" s="1"/>
  <c r="C102" i="80"/>
  <c r="D102" i="80" s="1"/>
  <c r="C100" i="80"/>
  <c r="D100" i="80" s="1"/>
  <c r="C98" i="80"/>
  <c r="D98" i="80" s="1"/>
  <c r="C96" i="80"/>
  <c r="D96" i="80" s="1"/>
  <c r="C94" i="80"/>
  <c r="D94" i="80" s="1"/>
  <c r="C92" i="80"/>
  <c r="D92" i="80" s="1"/>
  <c r="C90" i="80"/>
  <c r="D90" i="80" s="1"/>
  <c r="C88" i="80"/>
  <c r="D88" i="80" s="1"/>
  <c r="C86" i="80"/>
  <c r="D86" i="80" s="1"/>
  <c r="C84" i="80"/>
  <c r="D84" i="80" s="1"/>
  <c r="C82" i="80"/>
  <c r="D82" i="80" s="1"/>
  <c r="C80" i="80"/>
  <c r="D80" i="80" s="1"/>
  <c r="C78" i="80"/>
  <c r="D78" i="80" s="1"/>
  <c r="C76" i="80"/>
  <c r="D76" i="80" s="1"/>
  <c r="C74" i="80"/>
  <c r="D74" i="80" s="1"/>
  <c r="C185" i="80"/>
  <c r="D185" i="80" s="1"/>
  <c r="C183" i="80"/>
  <c r="D183" i="80" s="1"/>
  <c r="C181" i="80"/>
  <c r="D181" i="80" s="1"/>
  <c r="C179" i="80"/>
  <c r="D179" i="80" s="1"/>
  <c r="C177" i="80"/>
  <c r="D177" i="80" s="1"/>
  <c r="C175" i="80"/>
  <c r="D175" i="80" s="1"/>
  <c r="C173" i="80"/>
  <c r="D173" i="80" s="1"/>
  <c r="C171" i="80"/>
  <c r="C169" i="80"/>
  <c r="D169" i="80" s="1"/>
  <c r="C167" i="80"/>
  <c r="D167" i="80" s="1"/>
  <c r="C165" i="80"/>
  <c r="D165" i="80" s="1"/>
  <c r="C163" i="80"/>
  <c r="D163" i="80" s="1"/>
  <c r="C161" i="80"/>
  <c r="D161" i="80" s="1"/>
  <c r="C159" i="80"/>
  <c r="D159" i="80" s="1"/>
  <c r="C157" i="80"/>
  <c r="D157" i="80" s="1"/>
  <c r="C155" i="80"/>
  <c r="D155" i="80" s="1"/>
  <c r="C153" i="80"/>
  <c r="D153" i="80" s="1"/>
  <c r="C151" i="80"/>
  <c r="D151" i="80" s="1"/>
  <c r="C149" i="80"/>
  <c r="D149" i="80" s="1"/>
  <c r="C147" i="80"/>
  <c r="D147" i="80" s="1"/>
  <c r="C145" i="80"/>
  <c r="D145" i="80" s="1"/>
  <c r="C143" i="80"/>
  <c r="D143" i="80" s="1"/>
  <c r="C141" i="80"/>
  <c r="D141" i="80" s="1"/>
  <c r="C139" i="80"/>
  <c r="D139" i="80" s="1"/>
  <c r="C137" i="80"/>
  <c r="D137" i="80" s="1"/>
  <c r="C135" i="80"/>
  <c r="D135" i="80" s="1"/>
  <c r="C133" i="80"/>
  <c r="D133" i="80" s="1"/>
  <c r="C131" i="80"/>
  <c r="D131" i="80" s="1"/>
  <c r="C129" i="80"/>
  <c r="D129" i="80" s="1"/>
  <c r="C127" i="80"/>
  <c r="D127" i="80" s="1"/>
  <c r="C125" i="80"/>
  <c r="D125" i="80" s="1"/>
  <c r="C123" i="80"/>
  <c r="D123" i="80" s="1"/>
  <c r="C121" i="80"/>
  <c r="D121" i="80" s="1"/>
  <c r="C119" i="80"/>
  <c r="D119" i="80" s="1"/>
  <c r="C117" i="80"/>
  <c r="D117" i="80" s="1"/>
  <c r="C115" i="80"/>
  <c r="D115" i="80" s="1"/>
  <c r="C113" i="80"/>
  <c r="D113" i="80" s="1"/>
  <c r="C111" i="80"/>
  <c r="D111" i="80" s="1"/>
  <c r="C109" i="80"/>
  <c r="D109" i="80" s="1"/>
  <c r="C107" i="80"/>
  <c r="D107" i="80" s="1"/>
  <c r="C105" i="80"/>
  <c r="D105" i="80" s="1"/>
  <c r="C103" i="80"/>
  <c r="D103" i="80" s="1"/>
  <c r="C101" i="80"/>
  <c r="D101" i="80" s="1"/>
  <c r="C99" i="80"/>
  <c r="D99" i="80" s="1"/>
  <c r="C97" i="80"/>
  <c r="D97" i="80" s="1"/>
  <c r="C95" i="80"/>
  <c r="D95" i="80" s="1"/>
  <c r="C93" i="80"/>
  <c r="D93" i="80" s="1"/>
  <c r="C91" i="80"/>
  <c r="D91" i="80" s="1"/>
  <c r="C89" i="80"/>
  <c r="D89" i="80" s="1"/>
  <c r="C87" i="80"/>
  <c r="D87" i="80" s="1"/>
  <c r="C85" i="80"/>
  <c r="D85" i="80" s="1"/>
  <c r="C83" i="80"/>
  <c r="D83" i="80" s="1"/>
  <c r="C81" i="80"/>
  <c r="D81" i="80" s="1"/>
  <c r="C79" i="80"/>
  <c r="D79" i="80" s="1"/>
  <c r="C77" i="80"/>
  <c r="D77" i="80" s="1"/>
  <c r="C75" i="80"/>
  <c r="D75" i="80" s="1"/>
  <c r="C73" i="80"/>
  <c r="D73" i="80" s="1"/>
  <c r="E242" i="80"/>
  <c r="E240" i="80"/>
  <c r="E238" i="80"/>
  <c r="E236" i="80"/>
  <c r="E234" i="80"/>
  <c r="E232" i="80"/>
  <c r="E230" i="80"/>
  <c r="E228" i="80"/>
  <c r="E226" i="80"/>
  <c r="E224" i="80"/>
  <c r="E222" i="80"/>
  <c r="E220" i="80"/>
  <c r="E218" i="80"/>
  <c r="E216" i="80"/>
  <c r="E214" i="80"/>
  <c r="E212" i="80"/>
  <c r="E210" i="80"/>
  <c r="E208" i="80"/>
  <c r="E206" i="80"/>
  <c r="E204" i="80"/>
  <c r="E202" i="80"/>
  <c r="E200" i="80"/>
  <c r="E198" i="80"/>
  <c r="E196" i="80"/>
  <c r="E194" i="80"/>
  <c r="E192" i="80"/>
  <c r="E190" i="80"/>
  <c r="E188" i="80"/>
  <c r="E186" i="80"/>
  <c r="E241" i="80"/>
  <c r="E239" i="80"/>
  <c r="E237" i="80"/>
  <c r="E235" i="80"/>
  <c r="E233" i="80"/>
  <c r="E231" i="80"/>
  <c r="E229" i="80"/>
  <c r="E227" i="80"/>
  <c r="E225" i="80"/>
  <c r="E223" i="80"/>
  <c r="E221" i="80"/>
  <c r="E219" i="80"/>
  <c r="E217" i="80"/>
  <c r="E215" i="80"/>
  <c r="E213" i="80"/>
  <c r="E211" i="80"/>
  <c r="E209" i="80"/>
  <c r="E207" i="80"/>
  <c r="E205" i="80"/>
  <c r="E203" i="80"/>
  <c r="E201" i="80"/>
  <c r="E199" i="80"/>
  <c r="E197" i="80"/>
  <c r="E195" i="80"/>
  <c r="E193" i="80"/>
  <c r="E191" i="80"/>
  <c r="E189" i="80"/>
  <c r="E187" i="80"/>
  <c r="E184" i="80"/>
  <c r="E182" i="80"/>
  <c r="E180" i="80"/>
  <c r="E178" i="80"/>
  <c r="E176" i="80"/>
  <c r="E174" i="80"/>
  <c r="E172" i="80"/>
  <c r="E170" i="80"/>
  <c r="E168" i="80"/>
  <c r="E166" i="80"/>
  <c r="E164" i="80"/>
  <c r="E162" i="80"/>
  <c r="E160" i="80"/>
  <c r="E158" i="80"/>
  <c r="E156" i="80"/>
  <c r="E154" i="80"/>
  <c r="E152" i="80"/>
  <c r="E150" i="80"/>
  <c r="E148" i="80"/>
  <c r="E146" i="80"/>
  <c r="E144" i="80"/>
  <c r="E142" i="80"/>
  <c r="E140" i="80"/>
  <c r="E138" i="80"/>
  <c r="E136" i="80"/>
  <c r="E134" i="80"/>
  <c r="E132" i="80"/>
  <c r="E130" i="80"/>
  <c r="E128" i="80"/>
  <c r="E126" i="80"/>
  <c r="E124" i="80"/>
  <c r="E122" i="80"/>
  <c r="E120" i="80"/>
  <c r="E118" i="80"/>
  <c r="E116" i="80"/>
  <c r="E114" i="80"/>
  <c r="E112" i="80"/>
  <c r="E110" i="80"/>
  <c r="E108" i="80"/>
  <c r="E106" i="80"/>
  <c r="E104" i="80"/>
  <c r="E102" i="80"/>
  <c r="E100" i="80"/>
  <c r="E98" i="80"/>
  <c r="E96" i="80"/>
  <c r="E94" i="80"/>
  <c r="E92" i="80"/>
  <c r="E90" i="80"/>
  <c r="E88" i="80"/>
  <c r="E86" i="80"/>
  <c r="E84" i="80"/>
  <c r="E82" i="80"/>
  <c r="E80" i="80"/>
  <c r="E78" i="80"/>
  <c r="E76" i="80"/>
  <c r="E74" i="80"/>
  <c r="E185" i="80"/>
  <c r="E183" i="80"/>
  <c r="E181" i="80"/>
  <c r="E179" i="80"/>
  <c r="E177" i="80"/>
  <c r="E175" i="80"/>
  <c r="E173" i="80"/>
  <c r="E171" i="80"/>
  <c r="E169" i="80"/>
  <c r="E167" i="80"/>
  <c r="E165" i="80"/>
  <c r="E163" i="80"/>
  <c r="E161" i="80"/>
  <c r="E159" i="80"/>
  <c r="E157" i="80"/>
  <c r="E155" i="80"/>
  <c r="E153" i="80"/>
  <c r="E151" i="80"/>
  <c r="E149" i="80"/>
  <c r="E147" i="80"/>
  <c r="E145" i="80"/>
  <c r="E143" i="80"/>
  <c r="E141" i="80"/>
  <c r="E139" i="80"/>
  <c r="E137" i="80"/>
  <c r="E135" i="80"/>
  <c r="E133" i="80"/>
  <c r="E131" i="80"/>
  <c r="E129" i="80"/>
  <c r="E127" i="80"/>
  <c r="E125" i="80"/>
  <c r="E123" i="80"/>
  <c r="E121" i="80"/>
  <c r="E119" i="80"/>
  <c r="E117" i="80"/>
  <c r="E115" i="80"/>
  <c r="E113" i="80"/>
  <c r="E111" i="80"/>
  <c r="E109" i="80"/>
  <c r="E107" i="80"/>
  <c r="E105" i="80"/>
  <c r="E103" i="80"/>
  <c r="E101" i="80"/>
  <c r="E99" i="80"/>
  <c r="E97" i="80"/>
  <c r="E95" i="80"/>
  <c r="E93" i="80"/>
  <c r="E91" i="80"/>
  <c r="E89" i="80"/>
  <c r="E87" i="80"/>
  <c r="E85" i="80"/>
  <c r="E83" i="80"/>
  <c r="E81" i="80"/>
  <c r="E79" i="80"/>
  <c r="E77" i="80"/>
  <c r="E75" i="80"/>
  <c r="E73" i="80"/>
  <c r="C63" i="80"/>
  <c r="D63" i="80" s="1"/>
  <c r="E63" i="80"/>
  <c r="C65" i="80"/>
  <c r="D65" i="80" s="1"/>
  <c r="E65" i="80"/>
  <c r="C67" i="80"/>
  <c r="D67" i="80" s="1"/>
  <c r="E67" i="80"/>
  <c r="C69" i="80"/>
  <c r="D69" i="80" s="1"/>
  <c r="E69" i="80"/>
  <c r="C71" i="80"/>
  <c r="D71" i="80" s="1"/>
  <c r="E71" i="80"/>
  <c r="C62" i="80"/>
  <c r="D62" i="80" s="1"/>
  <c r="E62" i="80"/>
  <c r="C64" i="80"/>
  <c r="D64" i="80" s="1"/>
  <c r="E64" i="80"/>
  <c r="C66" i="80"/>
  <c r="D66" i="80" s="1"/>
  <c r="E66" i="80"/>
  <c r="C68" i="80"/>
  <c r="D68" i="80" s="1"/>
  <c r="E68" i="80"/>
  <c r="C70" i="80"/>
  <c r="D70" i="80" s="1"/>
  <c r="E70" i="80"/>
  <c r="C72" i="80"/>
  <c r="E72" i="80"/>
  <c r="K7" i="15"/>
  <c r="K18" i="81" l="1"/>
  <c r="O56" i="62" s="1"/>
  <c r="Q13" i="81"/>
  <c r="K15" i="81"/>
  <c r="K30" i="80"/>
  <c r="S58" i="62" s="1"/>
  <c r="D72" i="80"/>
  <c r="K18" i="80"/>
  <c r="O58" i="62" s="1"/>
  <c r="D171" i="80"/>
  <c r="Q13" i="80"/>
  <c r="K15" i="80" l="1"/>
  <c r="E362" i="78" l="1"/>
  <c r="D362" i="78"/>
  <c r="C362" i="78"/>
  <c r="E361" i="78"/>
  <c r="D361" i="78"/>
  <c r="C361" i="78"/>
  <c r="E360" i="78"/>
  <c r="D360" i="78"/>
  <c r="C360" i="78"/>
  <c r="E359" i="78"/>
  <c r="D359" i="78"/>
  <c r="C359" i="78"/>
  <c r="E358" i="78"/>
  <c r="D358" i="78"/>
  <c r="C358" i="78"/>
  <c r="E357" i="78"/>
  <c r="D357" i="78"/>
  <c r="C357" i="78"/>
  <c r="E356" i="78"/>
  <c r="D356" i="78"/>
  <c r="C356" i="78"/>
  <c r="E355" i="78"/>
  <c r="D355" i="78"/>
  <c r="C355" i="78"/>
  <c r="E354" i="78"/>
  <c r="D354" i="78"/>
  <c r="C354" i="78"/>
  <c r="E353" i="78"/>
  <c r="D353" i="78"/>
  <c r="C353" i="78"/>
  <c r="E352" i="78"/>
  <c r="D352" i="78"/>
  <c r="C352" i="78"/>
  <c r="E351" i="78"/>
  <c r="D351" i="78"/>
  <c r="C351" i="78"/>
  <c r="E350" i="78"/>
  <c r="D350" i="78"/>
  <c r="C350" i="78"/>
  <c r="E349" i="78"/>
  <c r="D349" i="78"/>
  <c r="C349" i="78"/>
  <c r="E348" i="78"/>
  <c r="D348" i="78"/>
  <c r="C348" i="78"/>
  <c r="E347" i="78"/>
  <c r="D347" i="78"/>
  <c r="C347" i="78"/>
  <c r="E346" i="78"/>
  <c r="D346" i="78"/>
  <c r="C346" i="78"/>
  <c r="E345" i="78"/>
  <c r="D345" i="78"/>
  <c r="C345" i="78"/>
  <c r="E344" i="78"/>
  <c r="D344" i="78"/>
  <c r="C344" i="78"/>
  <c r="E343" i="78"/>
  <c r="D343" i="78"/>
  <c r="C343" i="78"/>
  <c r="E342" i="78"/>
  <c r="D342" i="78"/>
  <c r="C342" i="78"/>
  <c r="E341" i="78"/>
  <c r="D341" i="78"/>
  <c r="C341" i="78"/>
  <c r="E340" i="78"/>
  <c r="D340" i="78"/>
  <c r="C340" i="78"/>
  <c r="E339" i="78"/>
  <c r="D339" i="78"/>
  <c r="C339" i="78"/>
  <c r="E338" i="78"/>
  <c r="D338" i="78"/>
  <c r="C338" i="78"/>
  <c r="E337" i="78"/>
  <c r="D337" i="78"/>
  <c r="C337" i="78"/>
  <c r="E336" i="78"/>
  <c r="D336" i="78"/>
  <c r="C336" i="78"/>
  <c r="E335" i="78"/>
  <c r="D335" i="78"/>
  <c r="C335" i="78"/>
  <c r="E334" i="78"/>
  <c r="D334" i="78"/>
  <c r="C334" i="78"/>
  <c r="E333" i="78"/>
  <c r="D333" i="78"/>
  <c r="C333" i="78"/>
  <c r="E332" i="78"/>
  <c r="D332" i="78"/>
  <c r="C332" i="78"/>
  <c r="E331" i="78"/>
  <c r="D331" i="78"/>
  <c r="C331" i="78"/>
  <c r="E330" i="78"/>
  <c r="D330" i="78"/>
  <c r="C330" i="78"/>
  <c r="E329" i="78"/>
  <c r="D329" i="78"/>
  <c r="C329" i="78"/>
  <c r="E328" i="78"/>
  <c r="D328" i="78"/>
  <c r="C328" i="78"/>
  <c r="E327" i="78"/>
  <c r="D327" i="78"/>
  <c r="C327" i="78"/>
  <c r="E326" i="78"/>
  <c r="D326" i="78"/>
  <c r="C326" i="78"/>
  <c r="E325" i="78"/>
  <c r="D325" i="78"/>
  <c r="C325" i="78"/>
  <c r="E324" i="78"/>
  <c r="D324" i="78"/>
  <c r="C324" i="78"/>
  <c r="E323" i="78"/>
  <c r="D323" i="78"/>
  <c r="C323" i="78"/>
  <c r="E322" i="78"/>
  <c r="D322" i="78"/>
  <c r="C322" i="78"/>
  <c r="E321" i="78"/>
  <c r="D321" i="78"/>
  <c r="C321" i="78"/>
  <c r="E320" i="78"/>
  <c r="D320" i="78"/>
  <c r="C320" i="78"/>
  <c r="E319" i="78"/>
  <c r="D319" i="78"/>
  <c r="C319" i="78"/>
  <c r="E318" i="78"/>
  <c r="D318" i="78"/>
  <c r="C318" i="78"/>
  <c r="E317" i="78"/>
  <c r="D317" i="78"/>
  <c r="C317" i="78"/>
  <c r="E316" i="78"/>
  <c r="D316" i="78"/>
  <c r="C316" i="78"/>
  <c r="E315" i="78"/>
  <c r="D315" i="78"/>
  <c r="C315" i="78"/>
  <c r="E314" i="78"/>
  <c r="D314" i="78"/>
  <c r="C314" i="78"/>
  <c r="E313" i="78"/>
  <c r="D313" i="78"/>
  <c r="C313" i="78"/>
  <c r="E312" i="78"/>
  <c r="D312" i="78"/>
  <c r="C312" i="78"/>
  <c r="E311" i="78"/>
  <c r="D311" i="78"/>
  <c r="C311" i="78"/>
  <c r="E310" i="78"/>
  <c r="D310" i="78"/>
  <c r="C310" i="78"/>
  <c r="E309" i="78"/>
  <c r="D309" i="78"/>
  <c r="C309" i="78"/>
  <c r="E308" i="78"/>
  <c r="D308" i="78"/>
  <c r="C308" i="78"/>
  <c r="E307" i="78"/>
  <c r="D307" i="78"/>
  <c r="C307" i="78"/>
  <c r="E306" i="78"/>
  <c r="D306" i="78"/>
  <c r="C306" i="78"/>
  <c r="E305" i="78"/>
  <c r="D305" i="78"/>
  <c r="C305" i="78"/>
  <c r="E304" i="78"/>
  <c r="D304" i="78"/>
  <c r="C304" i="78"/>
  <c r="E303" i="78"/>
  <c r="D303" i="78"/>
  <c r="C303" i="78"/>
  <c r="E302" i="78"/>
  <c r="D302" i="78"/>
  <c r="C302" i="78"/>
  <c r="E301" i="78"/>
  <c r="D301" i="78"/>
  <c r="C301" i="78"/>
  <c r="E300" i="78"/>
  <c r="D300" i="78"/>
  <c r="C300" i="78"/>
  <c r="E299" i="78"/>
  <c r="D299" i="78"/>
  <c r="C299" i="78"/>
  <c r="E298" i="78"/>
  <c r="D298" i="78"/>
  <c r="C298" i="78"/>
  <c r="E297" i="78"/>
  <c r="D297" i="78"/>
  <c r="C297" i="78"/>
  <c r="E296" i="78"/>
  <c r="D296" i="78"/>
  <c r="C296" i="78"/>
  <c r="E295" i="78"/>
  <c r="D295" i="78"/>
  <c r="C295" i="78"/>
  <c r="E294" i="78"/>
  <c r="D294" i="78"/>
  <c r="C294" i="78"/>
  <c r="E293" i="78"/>
  <c r="D293" i="78"/>
  <c r="C293" i="78"/>
  <c r="E292" i="78"/>
  <c r="D292" i="78"/>
  <c r="C292" i="78"/>
  <c r="E291" i="78"/>
  <c r="D291" i="78"/>
  <c r="C291" i="78"/>
  <c r="E290" i="78"/>
  <c r="D290" i="78"/>
  <c r="C290" i="78"/>
  <c r="E289" i="78"/>
  <c r="D289" i="78"/>
  <c r="C289" i="78"/>
  <c r="E288" i="78"/>
  <c r="D288" i="78"/>
  <c r="C288" i="78"/>
  <c r="E287" i="78"/>
  <c r="D287" i="78"/>
  <c r="C287" i="78"/>
  <c r="E286" i="78"/>
  <c r="D286" i="78"/>
  <c r="C286" i="78"/>
  <c r="E285" i="78"/>
  <c r="D285" i="78"/>
  <c r="C285" i="78"/>
  <c r="E284" i="78"/>
  <c r="D284" i="78"/>
  <c r="C284" i="78"/>
  <c r="E283" i="78"/>
  <c r="D283" i="78"/>
  <c r="C283" i="78"/>
  <c r="E282" i="78"/>
  <c r="D282" i="78"/>
  <c r="C282" i="78"/>
  <c r="E281" i="78"/>
  <c r="D281" i="78"/>
  <c r="C281" i="78"/>
  <c r="E280" i="78"/>
  <c r="D280" i="78"/>
  <c r="C280" i="78"/>
  <c r="E279" i="78"/>
  <c r="D279" i="78"/>
  <c r="C279" i="78"/>
  <c r="E278" i="78"/>
  <c r="D278" i="78"/>
  <c r="C278" i="78"/>
  <c r="E277" i="78"/>
  <c r="D277" i="78"/>
  <c r="C277" i="78"/>
  <c r="E276" i="78"/>
  <c r="D276" i="78"/>
  <c r="C276" i="78"/>
  <c r="E275" i="78"/>
  <c r="D275" i="78"/>
  <c r="C275" i="78"/>
  <c r="E274" i="78"/>
  <c r="D274" i="78"/>
  <c r="C274" i="78"/>
  <c r="E273" i="78"/>
  <c r="D273" i="78"/>
  <c r="C273" i="78"/>
  <c r="E272" i="78"/>
  <c r="D272" i="78"/>
  <c r="C272" i="78"/>
  <c r="E271" i="78"/>
  <c r="D271" i="78"/>
  <c r="C271" i="78"/>
  <c r="E270" i="78"/>
  <c r="D270" i="78"/>
  <c r="C270" i="78"/>
  <c r="E269" i="78"/>
  <c r="D269" i="78"/>
  <c r="C269" i="78"/>
  <c r="E268" i="78"/>
  <c r="D268" i="78"/>
  <c r="C268" i="78"/>
  <c r="E267" i="78"/>
  <c r="D267" i="78"/>
  <c r="C267" i="78"/>
  <c r="E266" i="78"/>
  <c r="D266" i="78"/>
  <c r="C266" i="78"/>
  <c r="E265" i="78"/>
  <c r="D265" i="78"/>
  <c r="C265" i="78"/>
  <c r="E264" i="78"/>
  <c r="D264" i="78"/>
  <c r="C264" i="78"/>
  <c r="E263" i="78"/>
  <c r="D263" i="78"/>
  <c r="C263" i="78"/>
  <c r="E262" i="78"/>
  <c r="D262" i="78"/>
  <c r="C262" i="78"/>
  <c r="E261" i="78"/>
  <c r="D261" i="78"/>
  <c r="C261" i="78"/>
  <c r="E260" i="78"/>
  <c r="D260" i="78"/>
  <c r="C260" i="78"/>
  <c r="E259" i="78"/>
  <c r="D259" i="78"/>
  <c r="C259" i="78"/>
  <c r="E258" i="78"/>
  <c r="D258" i="78"/>
  <c r="C258" i="78"/>
  <c r="E257" i="78"/>
  <c r="D257" i="78"/>
  <c r="C257" i="78"/>
  <c r="E256" i="78"/>
  <c r="D256" i="78"/>
  <c r="C256" i="78"/>
  <c r="E255" i="78"/>
  <c r="D255" i="78"/>
  <c r="C255" i="78"/>
  <c r="E254" i="78"/>
  <c r="D254" i="78"/>
  <c r="C254" i="78"/>
  <c r="E253" i="78"/>
  <c r="D253" i="78"/>
  <c r="C253" i="78"/>
  <c r="E252" i="78"/>
  <c r="D252" i="78"/>
  <c r="C252" i="78"/>
  <c r="E251" i="78"/>
  <c r="D251" i="78"/>
  <c r="C251" i="78"/>
  <c r="E250" i="78"/>
  <c r="D250" i="78"/>
  <c r="C250" i="78"/>
  <c r="E249" i="78"/>
  <c r="D249" i="78"/>
  <c r="C249" i="78"/>
  <c r="E248" i="78"/>
  <c r="D248" i="78"/>
  <c r="C248" i="78"/>
  <c r="E247" i="78"/>
  <c r="D247" i="78"/>
  <c r="C247" i="78"/>
  <c r="E246" i="78"/>
  <c r="D246" i="78"/>
  <c r="C246" i="78"/>
  <c r="E245" i="78"/>
  <c r="D245" i="78"/>
  <c r="C245" i="78"/>
  <c r="E244" i="78"/>
  <c r="D244" i="78"/>
  <c r="C244" i="78"/>
  <c r="E243" i="78"/>
  <c r="D243" i="78"/>
  <c r="C243" i="78"/>
  <c r="E61" i="78"/>
  <c r="D61" i="78"/>
  <c r="C61" i="78"/>
  <c r="E60" i="78"/>
  <c r="D60" i="78"/>
  <c r="C60" i="78"/>
  <c r="E59" i="78"/>
  <c r="D59" i="78"/>
  <c r="C59" i="78"/>
  <c r="E58" i="78"/>
  <c r="D58" i="78"/>
  <c r="C58" i="78"/>
  <c r="E57" i="78"/>
  <c r="D57" i="78"/>
  <c r="C57" i="78"/>
  <c r="E56" i="78"/>
  <c r="D56" i="78"/>
  <c r="C56" i="78"/>
  <c r="E55" i="78"/>
  <c r="D55" i="78"/>
  <c r="C55" i="78"/>
  <c r="E54" i="78"/>
  <c r="D54" i="78"/>
  <c r="C54" i="78"/>
  <c r="E53" i="78"/>
  <c r="D53" i="78"/>
  <c r="C53" i="78"/>
  <c r="E52" i="78"/>
  <c r="D52" i="78"/>
  <c r="C52" i="78"/>
  <c r="E51" i="78"/>
  <c r="D51" i="78"/>
  <c r="C51" i="78"/>
  <c r="E50" i="78"/>
  <c r="D50" i="78"/>
  <c r="C50" i="78"/>
  <c r="E49" i="78"/>
  <c r="D49" i="78"/>
  <c r="C49" i="78"/>
  <c r="E48" i="78"/>
  <c r="D48" i="78"/>
  <c r="C48" i="78"/>
  <c r="E47" i="78"/>
  <c r="D47" i="78"/>
  <c r="C47" i="78"/>
  <c r="E46" i="78"/>
  <c r="D46" i="78"/>
  <c r="C46" i="78"/>
  <c r="E45" i="78"/>
  <c r="D45" i="78"/>
  <c r="C45" i="78"/>
  <c r="E44" i="78"/>
  <c r="D44" i="78"/>
  <c r="C44" i="78"/>
  <c r="E43" i="78"/>
  <c r="D43" i="78"/>
  <c r="C43" i="78"/>
  <c r="E42" i="78"/>
  <c r="D42" i="78"/>
  <c r="C42" i="78"/>
  <c r="E41" i="78"/>
  <c r="D41" i="78"/>
  <c r="C41" i="78"/>
  <c r="E40" i="78"/>
  <c r="D40" i="78"/>
  <c r="C40" i="78"/>
  <c r="E39" i="78"/>
  <c r="D39" i="78"/>
  <c r="C39" i="78"/>
  <c r="E38" i="78"/>
  <c r="D38" i="78"/>
  <c r="C38" i="78"/>
  <c r="E37" i="78"/>
  <c r="D37" i="78"/>
  <c r="C37" i="78"/>
  <c r="E36" i="78"/>
  <c r="D36" i="78"/>
  <c r="C36" i="78"/>
  <c r="E35" i="78"/>
  <c r="D35" i="78"/>
  <c r="C35" i="78"/>
  <c r="E34" i="78"/>
  <c r="D34" i="78"/>
  <c r="C34" i="78"/>
  <c r="E33" i="78"/>
  <c r="D33" i="78"/>
  <c r="C33" i="78"/>
  <c r="K32" i="78"/>
  <c r="E32" i="78"/>
  <c r="D32" i="78"/>
  <c r="C32" i="78"/>
  <c r="K31" i="78"/>
  <c r="E31" i="78"/>
  <c r="D31" i="78"/>
  <c r="C31" i="78"/>
  <c r="E30" i="78"/>
  <c r="D30" i="78"/>
  <c r="C30" i="78"/>
  <c r="E29" i="78"/>
  <c r="D29" i="78"/>
  <c r="C29" i="78"/>
  <c r="E28" i="78"/>
  <c r="D28" i="78"/>
  <c r="C28" i="78"/>
  <c r="E27" i="78"/>
  <c r="D27" i="78"/>
  <c r="C27" i="78"/>
  <c r="K26" i="78"/>
  <c r="E26" i="78"/>
  <c r="D26" i="78"/>
  <c r="C26" i="78"/>
  <c r="E25" i="78"/>
  <c r="D25" i="78"/>
  <c r="C25" i="78"/>
  <c r="K24" i="78"/>
  <c r="E24" i="78"/>
  <c r="D24" i="78"/>
  <c r="C24" i="78"/>
  <c r="K23" i="78"/>
  <c r="E23" i="78"/>
  <c r="D23" i="78"/>
  <c r="C23" i="78"/>
  <c r="E22" i="78"/>
  <c r="D22" i="78"/>
  <c r="C22" i="78"/>
  <c r="E21" i="78"/>
  <c r="D21" i="78"/>
  <c r="C21" i="78"/>
  <c r="Q20" i="78"/>
  <c r="P20" i="78"/>
  <c r="E20" i="78"/>
  <c r="D20" i="78"/>
  <c r="C20" i="78"/>
  <c r="Q19" i="78"/>
  <c r="P19" i="78"/>
  <c r="E19" i="78"/>
  <c r="D19" i="78"/>
  <c r="C19" i="78"/>
  <c r="E18" i="78"/>
  <c r="D18" i="78"/>
  <c r="C18" i="78"/>
  <c r="Q17" i="78"/>
  <c r="P17" i="78"/>
  <c r="K17" i="78"/>
  <c r="E17" i="78"/>
  <c r="D17" i="78"/>
  <c r="C17" i="78"/>
  <c r="Q16" i="78"/>
  <c r="P16" i="78"/>
  <c r="E16" i="78"/>
  <c r="D16" i="78"/>
  <c r="C16" i="78"/>
  <c r="E15" i="78"/>
  <c r="D15" i="78"/>
  <c r="C15" i="78"/>
  <c r="Q14" i="78"/>
  <c r="P14" i="78"/>
  <c r="E14" i="78"/>
  <c r="D14" i="78"/>
  <c r="C14" i="78"/>
  <c r="P13" i="78"/>
  <c r="E13" i="78"/>
  <c r="D13" i="78"/>
  <c r="C13" i="78"/>
  <c r="E12" i="78"/>
  <c r="D12" i="78"/>
  <c r="C12" i="78"/>
  <c r="E11" i="78"/>
  <c r="D11" i="78"/>
  <c r="C11" i="78"/>
  <c r="E10" i="78"/>
  <c r="D10" i="78"/>
  <c r="C10" i="78"/>
  <c r="E9" i="78"/>
  <c r="D9" i="78"/>
  <c r="C9" i="78"/>
  <c r="E8" i="78"/>
  <c r="D8" i="78"/>
  <c r="C8" i="78"/>
  <c r="L7" i="78"/>
  <c r="E7" i="78"/>
  <c r="D7" i="78"/>
  <c r="C7" i="78"/>
  <c r="L6" i="78"/>
  <c r="E128" i="78" s="1"/>
  <c r="E6" i="78"/>
  <c r="D6" i="78"/>
  <c r="C6" i="78"/>
  <c r="E5" i="78"/>
  <c r="D5" i="78"/>
  <c r="C5" i="78"/>
  <c r="E4" i="78"/>
  <c r="D4" i="78"/>
  <c r="C4" i="78"/>
  <c r="E3" i="78"/>
  <c r="D3" i="78"/>
  <c r="C3" i="78"/>
  <c r="E2" i="78"/>
  <c r="D2" i="78"/>
  <c r="C2" i="78"/>
  <c r="K27" i="78" l="1"/>
  <c r="R64" i="62" s="1"/>
  <c r="Q64" i="62"/>
  <c r="L5" i="78"/>
  <c r="C128" i="78" s="1"/>
  <c r="D128" i="78" s="1"/>
  <c r="K19" i="78"/>
  <c r="P64" i="62" s="1"/>
  <c r="E62" i="78"/>
  <c r="E64" i="78"/>
  <c r="E66" i="78"/>
  <c r="E68" i="78"/>
  <c r="E70" i="78"/>
  <c r="E72" i="78"/>
  <c r="E74" i="78"/>
  <c r="E76" i="78"/>
  <c r="E78" i="78"/>
  <c r="E80" i="78"/>
  <c r="E82" i="78"/>
  <c r="E84" i="78"/>
  <c r="E86" i="78"/>
  <c r="E88" i="78"/>
  <c r="E90" i="78"/>
  <c r="E92" i="78"/>
  <c r="E94" i="78"/>
  <c r="E96" i="78"/>
  <c r="E98" i="78"/>
  <c r="E100" i="78"/>
  <c r="E102" i="78"/>
  <c r="E104" i="78"/>
  <c r="E106" i="78"/>
  <c r="E108" i="78"/>
  <c r="E110" i="78"/>
  <c r="E112" i="78"/>
  <c r="E114" i="78"/>
  <c r="E116" i="78"/>
  <c r="E118" i="78"/>
  <c r="E120" i="78"/>
  <c r="E122" i="78"/>
  <c r="E124" i="78"/>
  <c r="E126" i="78"/>
  <c r="E242" i="78"/>
  <c r="E240" i="78"/>
  <c r="E238" i="78"/>
  <c r="E236" i="78"/>
  <c r="E234" i="78"/>
  <c r="E232" i="78"/>
  <c r="E230" i="78"/>
  <c r="E228" i="78"/>
  <c r="E226" i="78"/>
  <c r="E224" i="78"/>
  <c r="E222" i="78"/>
  <c r="E220" i="78"/>
  <c r="E218" i="78"/>
  <c r="E216" i="78"/>
  <c r="E214" i="78"/>
  <c r="E212" i="78"/>
  <c r="E210" i="78"/>
  <c r="E208" i="78"/>
  <c r="E206" i="78"/>
  <c r="E204" i="78"/>
  <c r="E202" i="78"/>
  <c r="E200" i="78"/>
  <c r="E198" i="78"/>
  <c r="E196" i="78"/>
  <c r="E194" i="78"/>
  <c r="E192" i="78"/>
  <c r="E190" i="78"/>
  <c r="E188" i="78"/>
  <c r="E186" i="78"/>
  <c r="E241" i="78"/>
  <c r="E239" i="78"/>
  <c r="E237" i="78"/>
  <c r="E235" i="78"/>
  <c r="E233" i="78"/>
  <c r="E231" i="78"/>
  <c r="E229" i="78"/>
  <c r="E227" i="78"/>
  <c r="E225" i="78"/>
  <c r="E223" i="78"/>
  <c r="E221" i="78"/>
  <c r="E219" i="78"/>
  <c r="E217" i="78"/>
  <c r="E215" i="78"/>
  <c r="E213" i="78"/>
  <c r="E211" i="78"/>
  <c r="E209" i="78"/>
  <c r="E207" i="78"/>
  <c r="E205" i="78"/>
  <c r="E203" i="78"/>
  <c r="E201" i="78"/>
  <c r="E199" i="78"/>
  <c r="E197" i="78"/>
  <c r="E195" i="78"/>
  <c r="E193" i="78"/>
  <c r="E191" i="78"/>
  <c r="E189" i="78"/>
  <c r="E187" i="78"/>
  <c r="E184" i="78"/>
  <c r="E182" i="78"/>
  <c r="E180" i="78"/>
  <c r="E178" i="78"/>
  <c r="E176" i="78"/>
  <c r="E174" i="78"/>
  <c r="E172" i="78"/>
  <c r="E170" i="78"/>
  <c r="E168" i="78"/>
  <c r="E166" i="78"/>
  <c r="E164" i="78"/>
  <c r="E162" i="78"/>
  <c r="E160" i="78"/>
  <c r="E158" i="78"/>
  <c r="E156" i="78"/>
  <c r="E154" i="78"/>
  <c r="E152" i="78"/>
  <c r="E150" i="78"/>
  <c r="E148" i="78"/>
  <c r="E146" i="78"/>
  <c r="E144" i="78"/>
  <c r="E142" i="78"/>
  <c r="E140" i="78"/>
  <c r="E138" i="78"/>
  <c r="E136" i="78"/>
  <c r="E134" i="78"/>
  <c r="E132" i="78"/>
  <c r="E130" i="78"/>
  <c r="E185" i="78"/>
  <c r="E183" i="78"/>
  <c r="E181" i="78"/>
  <c r="E179" i="78"/>
  <c r="E177" i="78"/>
  <c r="E175" i="78"/>
  <c r="E173" i="78"/>
  <c r="E171" i="78"/>
  <c r="E169" i="78"/>
  <c r="E167" i="78"/>
  <c r="E165" i="78"/>
  <c r="E163" i="78"/>
  <c r="E161" i="78"/>
  <c r="E159" i="78"/>
  <c r="E157" i="78"/>
  <c r="E155" i="78"/>
  <c r="E153" i="78"/>
  <c r="E151" i="78"/>
  <c r="E149" i="78"/>
  <c r="E147" i="78"/>
  <c r="E145" i="78"/>
  <c r="E143" i="78"/>
  <c r="E141" i="78"/>
  <c r="E139" i="78"/>
  <c r="E137" i="78"/>
  <c r="E135" i="78"/>
  <c r="E133" i="78"/>
  <c r="E131" i="78"/>
  <c r="E129" i="78"/>
  <c r="E63" i="78"/>
  <c r="E65" i="78"/>
  <c r="E67" i="78"/>
  <c r="E69" i="78"/>
  <c r="E71" i="78"/>
  <c r="E73" i="78"/>
  <c r="E75" i="78"/>
  <c r="E77" i="78"/>
  <c r="E79" i="78"/>
  <c r="E81" i="78"/>
  <c r="E83" i="78"/>
  <c r="E85" i="78"/>
  <c r="E87" i="78"/>
  <c r="E89" i="78"/>
  <c r="E91" i="78"/>
  <c r="E93" i="78"/>
  <c r="E95" i="78"/>
  <c r="E97" i="78"/>
  <c r="E99" i="78"/>
  <c r="E101" i="78"/>
  <c r="E103" i="78"/>
  <c r="E105" i="78"/>
  <c r="E107" i="78"/>
  <c r="E109" i="78"/>
  <c r="E111" i="78"/>
  <c r="E113" i="78"/>
  <c r="E115" i="78"/>
  <c r="E117" i="78"/>
  <c r="E119" i="78"/>
  <c r="E121" i="78"/>
  <c r="E123" i="78"/>
  <c r="E125" i="78"/>
  <c r="E127" i="78"/>
  <c r="K26" i="77"/>
  <c r="Q62" i="62" s="1"/>
  <c r="E362" i="77"/>
  <c r="D362" i="77"/>
  <c r="C362" i="77"/>
  <c r="E361" i="77"/>
  <c r="D361" i="77"/>
  <c r="C361" i="77"/>
  <c r="E360" i="77"/>
  <c r="D360" i="77"/>
  <c r="C360" i="77"/>
  <c r="E359" i="77"/>
  <c r="D359" i="77"/>
  <c r="C359" i="77"/>
  <c r="E358" i="77"/>
  <c r="D358" i="77"/>
  <c r="C358" i="77"/>
  <c r="E357" i="77"/>
  <c r="D357" i="77"/>
  <c r="C357" i="77"/>
  <c r="E356" i="77"/>
  <c r="D356" i="77"/>
  <c r="C356" i="77"/>
  <c r="E355" i="77"/>
  <c r="D355" i="77"/>
  <c r="C355" i="77"/>
  <c r="E354" i="77"/>
  <c r="D354" i="77"/>
  <c r="C354" i="77"/>
  <c r="E353" i="77"/>
  <c r="D353" i="77"/>
  <c r="C353" i="77"/>
  <c r="E352" i="77"/>
  <c r="D352" i="77"/>
  <c r="C352" i="77"/>
  <c r="E351" i="77"/>
  <c r="D351" i="77"/>
  <c r="C351" i="77"/>
  <c r="E350" i="77"/>
  <c r="D350" i="77"/>
  <c r="C350" i="77"/>
  <c r="E349" i="77"/>
  <c r="D349" i="77"/>
  <c r="C349" i="77"/>
  <c r="E348" i="77"/>
  <c r="D348" i="77"/>
  <c r="C348" i="77"/>
  <c r="E347" i="77"/>
  <c r="D347" i="77"/>
  <c r="C347" i="77"/>
  <c r="E346" i="77"/>
  <c r="D346" i="77"/>
  <c r="C346" i="77"/>
  <c r="E345" i="77"/>
  <c r="D345" i="77"/>
  <c r="C345" i="77"/>
  <c r="E344" i="77"/>
  <c r="D344" i="77"/>
  <c r="C344" i="77"/>
  <c r="E343" i="77"/>
  <c r="D343" i="77"/>
  <c r="C343" i="77"/>
  <c r="E342" i="77"/>
  <c r="D342" i="77"/>
  <c r="C342" i="77"/>
  <c r="E341" i="77"/>
  <c r="D341" i="77"/>
  <c r="C341" i="77"/>
  <c r="E340" i="77"/>
  <c r="D340" i="77"/>
  <c r="C340" i="77"/>
  <c r="E339" i="77"/>
  <c r="D339" i="77"/>
  <c r="C339" i="77"/>
  <c r="E338" i="77"/>
  <c r="D338" i="77"/>
  <c r="C338" i="77"/>
  <c r="E337" i="77"/>
  <c r="D337" i="77"/>
  <c r="C337" i="77"/>
  <c r="E336" i="77"/>
  <c r="D336" i="77"/>
  <c r="C336" i="77"/>
  <c r="E335" i="77"/>
  <c r="D335" i="77"/>
  <c r="C335" i="77"/>
  <c r="E334" i="77"/>
  <c r="D334" i="77"/>
  <c r="C334" i="77"/>
  <c r="E333" i="77"/>
  <c r="D333" i="77"/>
  <c r="C333" i="77"/>
  <c r="E332" i="77"/>
  <c r="D332" i="77"/>
  <c r="C332" i="77"/>
  <c r="E331" i="77"/>
  <c r="D331" i="77"/>
  <c r="C331" i="77"/>
  <c r="E330" i="77"/>
  <c r="D330" i="77"/>
  <c r="C330" i="77"/>
  <c r="E329" i="77"/>
  <c r="D329" i="77"/>
  <c r="C329" i="77"/>
  <c r="E328" i="77"/>
  <c r="D328" i="77"/>
  <c r="C328" i="77"/>
  <c r="E327" i="77"/>
  <c r="D327" i="77"/>
  <c r="C327" i="77"/>
  <c r="E326" i="77"/>
  <c r="D326" i="77"/>
  <c r="C326" i="77"/>
  <c r="E325" i="77"/>
  <c r="D325" i="77"/>
  <c r="C325" i="77"/>
  <c r="E324" i="77"/>
  <c r="D324" i="77"/>
  <c r="C324" i="77"/>
  <c r="E323" i="77"/>
  <c r="D323" i="77"/>
  <c r="C323" i="77"/>
  <c r="E322" i="77"/>
  <c r="D322" i="77"/>
  <c r="C322" i="77"/>
  <c r="E321" i="77"/>
  <c r="D321" i="77"/>
  <c r="C321" i="77"/>
  <c r="E320" i="77"/>
  <c r="D320" i="77"/>
  <c r="C320" i="77"/>
  <c r="E319" i="77"/>
  <c r="D319" i="77"/>
  <c r="C319" i="77"/>
  <c r="E318" i="77"/>
  <c r="D318" i="77"/>
  <c r="C318" i="77"/>
  <c r="E317" i="77"/>
  <c r="D317" i="77"/>
  <c r="C317" i="77"/>
  <c r="E316" i="77"/>
  <c r="D316" i="77"/>
  <c r="C316" i="77"/>
  <c r="E315" i="77"/>
  <c r="D315" i="77"/>
  <c r="C315" i="77"/>
  <c r="E314" i="77"/>
  <c r="D314" i="77"/>
  <c r="C314" i="77"/>
  <c r="E313" i="77"/>
  <c r="D313" i="77"/>
  <c r="C313" i="77"/>
  <c r="E312" i="77"/>
  <c r="D312" i="77"/>
  <c r="C312" i="77"/>
  <c r="E311" i="77"/>
  <c r="D311" i="77"/>
  <c r="C311" i="77"/>
  <c r="E310" i="77"/>
  <c r="D310" i="77"/>
  <c r="C310" i="77"/>
  <c r="E309" i="77"/>
  <c r="D309" i="77"/>
  <c r="C309" i="77"/>
  <c r="E308" i="77"/>
  <c r="D308" i="77"/>
  <c r="C308" i="77"/>
  <c r="E307" i="77"/>
  <c r="D307" i="77"/>
  <c r="C307" i="77"/>
  <c r="E306" i="77"/>
  <c r="D306" i="77"/>
  <c r="C306" i="77"/>
  <c r="E305" i="77"/>
  <c r="D305" i="77"/>
  <c r="C305" i="77"/>
  <c r="E304" i="77"/>
  <c r="D304" i="77"/>
  <c r="C304" i="77"/>
  <c r="E303" i="77"/>
  <c r="D303" i="77"/>
  <c r="C303" i="77"/>
  <c r="E61" i="77"/>
  <c r="D61" i="77"/>
  <c r="C61" i="77"/>
  <c r="E60" i="77"/>
  <c r="D60" i="77"/>
  <c r="C60" i="77"/>
  <c r="E59" i="77"/>
  <c r="D59" i="77"/>
  <c r="C59" i="77"/>
  <c r="E58" i="77"/>
  <c r="D58" i="77"/>
  <c r="C58" i="77"/>
  <c r="E57" i="77"/>
  <c r="D57" i="77"/>
  <c r="C57" i="77"/>
  <c r="E56" i="77"/>
  <c r="D56" i="77"/>
  <c r="C56" i="77"/>
  <c r="E55" i="77"/>
  <c r="D55" i="77"/>
  <c r="C55" i="77"/>
  <c r="E54" i="77"/>
  <c r="D54" i="77"/>
  <c r="C54" i="77"/>
  <c r="E53" i="77"/>
  <c r="D53" i="77"/>
  <c r="C53" i="77"/>
  <c r="E52" i="77"/>
  <c r="D52" i="77"/>
  <c r="C52" i="77"/>
  <c r="E51" i="77"/>
  <c r="D51" i="77"/>
  <c r="C51" i="77"/>
  <c r="D50" i="77"/>
  <c r="C50" i="77"/>
  <c r="E49" i="77"/>
  <c r="D49" i="77"/>
  <c r="C49" i="77"/>
  <c r="E48" i="77"/>
  <c r="D48" i="77"/>
  <c r="C48" i="77"/>
  <c r="E47" i="77"/>
  <c r="D47" i="77"/>
  <c r="C47" i="77"/>
  <c r="E46" i="77"/>
  <c r="D46" i="77"/>
  <c r="C46" i="77"/>
  <c r="E45" i="77"/>
  <c r="D45" i="77"/>
  <c r="C45" i="77"/>
  <c r="E44" i="77"/>
  <c r="D44" i="77"/>
  <c r="C44" i="77"/>
  <c r="E43" i="77"/>
  <c r="D43" i="77"/>
  <c r="C43" i="77"/>
  <c r="E42" i="77"/>
  <c r="D42" i="77"/>
  <c r="C42" i="77"/>
  <c r="E41" i="77"/>
  <c r="D41" i="77"/>
  <c r="C41" i="77"/>
  <c r="E40" i="77"/>
  <c r="D40" i="77"/>
  <c r="C40" i="77"/>
  <c r="E39" i="77"/>
  <c r="D39" i="77"/>
  <c r="C39" i="77"/>
  <c r="E38" i="77"/>
  <c r="D38" i="77"/>
  <c r="C38" i="77"/>
  <c r="E37" i="77"/>
  <c r="D37" i="77"/>
  <c r="C37" i="77"/>
  <c r="E36" i="77"/>
  <c r="D36" i="77"/>
  <c r="C36" i="77"/>
  <c r="E35" i="77"/>
  <c r="D35" i="77"/>
  <c r="C35" i="77"/>
  <c r="E34" i="77"/>
  <c r="D34" i="77"/>
  <c r="C34" i="77"/>
  <c r="E33" i="77"/>
  <c r="D33" i="77"/>
  <c r="C33" i="77"/>
  <c r="K32" i="77"/>
  <c r="E32" i="77"/>
  <c r="D32" i="77"/>
  <c r="C32" i="77"/>
  <c r="K31" i="77"/>
  <c r="E31" i="77"/>
  <c r="D31" i="77"/>
  <c r="C31" i="77"/>
  <c r="E30" i="77"/>
  <c r="D30" i="77"/>
  <c r="C30" i="77"/>
  <c r="E29" i="77"/>
  <c r="D29" i="77"/>
  <c r="C29" i="77"/>
  <c r="E28" i="77"/>
  <c r="D28" i="77"/>
  <c r="C28" i="77"/>
  <c r="E27" i="77"/>
  <c r="D27" i="77"/>
  <c r="C27" i="77"/>
  <c r="E26" i="77"/>
  <c r="D26" i="77"/>
  <c r="C26" i="77"/>
  <c r="E25" i="77"/>
  <c r="D25" i="77"/>
  <c r="C25" i="77"/>
  <c r="K24" i="77"/>
  <c r="E24" i="77"/>
  <c r="D24" i="77"/>
  <c r="C24" i="77"/>
  <c r="K23" i="77"/>
  <c r="E23" i="77"/>
  <c r="D23" i="77"/>
  <c r="C23" i="77"/>
  <c r="E22" i="77"/>
  <c r="D22" i="77"/>
  <c r="C22" i="77"/>
  <c r="E21" i="77"/>
  <c r="D21" i="77"/>
  <c r="C21" i="77"/>
  <c r="Q20" i="77"/>
  <c r="P20" i="77"/>
  <c r="E20" i="77"/>
  <c r="D20" i="77"/>
  <c r="C20" i="77"/>
  <c r="Q19" i="77"/>
  <c r="P19" i="77"/>
  <c r="E19" i="77"/>
  <c r="D19" i="77"/>
  <c r="C19" i="77"/>
  <c r="E18" i="77"/>
  <c r="D18" i="77"/>
  <c r="C18" i="77"/>
  <c r="Q17" i="77"/>
  <c r="P17" i="77"/>
  <c r="K17" i="77"/>
  <c r="E17" i="77"/>
  <c r="D17" i="77"/>
  <c r="C17" i="77"/>
  <c r="Q16" i="77"/>
  <c r="P16" i="77"/>
  <c r="E16" i="77"/>
  <c r="D16" i="77"/>
  <c r="C16" i="77"/>
  <c r="E15" i="77"/>
  <c r="D15" i="77"/>
  <c r="C15" i="77"/>
  <c r="Q14" i="77"/>
  <c r="P14" i="77"/>
  <c r="E14" i="77"/>
  <c r="D14" i="77"/>
  <c r="C14" i="77"/>
  <c r="P13" i="77"/>
  <c r="E13" i="77"/>
  <c r="D13" i="77"/>
  <c r="C13" i="77"/>
  <c r="E12" i="77"/>
  <c r="D12" i="77"/>
  <c r="C12" i="77"/>
  <c r="E11" i="77"/>
  <c r="D11" i="77"/>
  <c r="C11" i="77"/>
  <c r="E10" i="77"/>
  <c r="D10" i="77"/>
  <c r="C10" i="77"/>
  <c r="E9" i="77"/>
  <c r="D9" i="77"/>
  <c r="C9" i="77"/>
  <c r="E8" i="77"/>
  <c r="D8" i="77"/>
  <c r="C8" i="77"/>
  <c r="L7" i="77"/>
  <c r="E7" i="77"/>
  <c r="D7" i="77"/>
  <c r="C7" i="77"/>
  <c r="L6" i="77"/>
  <c r="E88" i="77" s="1"/>
  <c r="E6" i="77"/>
  <c r="D6" i="77"/>
  <c r="C6" i="77"/>
  <c r="E5" i="77"/>
  <c r="D5" i="77"/>
  <c r="C5" i="77"/>
  <c r="E4" i="77"/>
  <c r="D4" i="77"/>
  <c r="C4" i="77"/>
  <c r="E3" i="77"/>
  <c r="D3" i="77"/>
  <c r="C3" i="77"/>
  <c r="E2" i="77"/>
  <c r="D2" i="77"/>
  <c r="C2" i="77"/>
  <c r="K27" i="77" l="1"/>
  <c r="R62" i="62" s="1"/>
  <c r="C125" i="78"/>
  <c r="D125" i="78" s="1"/>
  <c r="C129" i="78"/>
  <c r="D129" i="78" s="1"/>
  <c r="C105" i="78"/>
  <c r="D105" i="78" s="1"/>
  <c r="C109" i="78"/>
  <c r="D109" i="78" s="1"/>
  <c r="C75" i="78"/>
  <c r="D75" i="78" s="1"/>
  <c r="C121" i="78"/>
  <c r="D121" i="78" s="1"/>
  <c r="C87" i="78"/>
  <c r="D87" i="78" s="1"/>
  <c r="C113" i="78"/>
  <c r="D113" i="78" s="1"/>
  <c r="C97" i="78"/>
  <c r="D97" i="78" s="1"/>
  <c r="C91" i="78"/>
  <c r="D91" i="78" s="1"/>
  <c r="C171" i="78"/>
  <c r="D171" i="78" s="1"/>
  <c r="C127" i="78"/>
  <c r="D127" i="78" s="1"/>
  <c r="C117" i="78"/>
  <c r="D117" i="78" s="1"/>
  <c r="C101" i="78"/>
  <c r="D101" i="78" s="1"/>
  <c r="C71" i="78"/>
  <c r="D71" i="78" s="1"/>
  <c r="C123" i="78"/>
  <c r="D123" i="78" s="1"/>
  <c r="C119" i="78"/>
  <c r="D119" i="78" s="1"/>
  <c r="C115" i="78"/>
  <c r="D115" i="78" s="1"/>
  <c r="C111" i="78"/>
  <c r="D111" i="78" s="1"/>
  <c r="C107" i="78"/>
  <c r="D107" i="78" s="1"/>
  <c r="C103" i="78"/>
  <c r="D103" i="78" s="1"/>
  <c r="C99" i="78"/>
  <c r="D99" i="78" s="1"/>
  <c r="C95" i="78"/>
  <c r="D95" i="78" s="1"/>
  <c r="C79" i="78"/>
  <c r="D79" i="78" s="1"/>
  <c r="C63" i="78"/>
  <c r="D63" i="78" s="1"/>
  <c r="C180" i="78"/>
  <c r="D180" i="78" s="1"/>
  <c r="C83" i="78"/>
  <c r="D83" i="78" s="1"/>
  <c r="C67" i="78"/>
  <c r="D67" i="78" s="1"/>
  <c r="C93" i="78"/>
  <c r="D93" i="78" s="1"/>
  <c r="C89" i="78"/>
  <c r="D89" i="78" s="1"/>
  <c r="C85" i="78"/>
  <c r="D85" i="78" s="1"/>
  <c r="C81" i="78"/>
  <c r="D81" i="78" s="1"/>
  <c r="C77" i="78"/>
  <c r="D77" i="78" s="1"/>
  <c r="C73" i="78"/>
  <c r="D73" i="78" s="1"/>
  <c r="C69" i="78"/>
  <c r="D69" i="78" s="1"/>
  <c r="C65" i="78"/>
  <c r="D65" i="78" s="1"/>
  <c r="C209" i="78"/>
  <c r="D209" i="78" s="1"/>
  <c r="C149" i="78"/>
  <c r="D149" i="78" s="1"/>
  <c r="C134" i="78"/>
  <c r="D134" i="78" s="1"/>
  <c r="C198" i="78"/>
  <c r="D198" i="78" s="1"/>
  <c r="C156" i="78"/>
  <c r="D156" i="78" s="1"/>
  <c r="C131" i="78"/>
  <c r="D131" i="78" s="1"/>
  <c r="C151" i="78"/>
  <c r="D151" i="78" s="1"/>
  <c r="C173" i="78"/>
  <c r="D173" i="78" s="1"/>
  <c r="C138" i="78"/>
  <c r="D138" i="78" s="1"/>
  <c r="C158" i="78"/>
  <c r="D158" i="78" s="1"/>
  <c r="C187" i="78"/>
  <c r="D187" i="78" s="1"/>
  <c r="C221" i="78"/>
  <c r="Q13" i="78" s="1"/>
  <c r="C218" i="78"/>
  <c r="D218" i="78" s="1"/>
  <c r="C139" i="78"/>
  <c r="D139" i="78" s="1"/>
  <c r="C159" i="78"/>
  <c r="D159" i="78" s="1"/>
  <c r="C181" i="78"/>
  <c r="D181" i="78" s="1"/>
  <c r="C146" i="78"/>
  <c r="D146" i="78" s="1"/>
  <c r="C166" i="78"/>
  <c r="D166" i="78" s="1"/>
  <c r="C197" i="78"/>
  <c r="D197" i="78" s="1"/>
  <c r="C229" i="78"/>
  <c r="D229" i="78" s="1"/>
  <c r="C141" i="78"/>
  <c r="D141" i="78" s="1"/>
  <c r="C163" i="78"/>
  <c r="D163" i="78" s="1"/>
  <c r="C183" i="78"/>
  <c r="D183" i="78" s="1"/>
  <c r="C148" i="78"/>
  <c r="D148" i="78" s="1"/>
  <c r="C178" i="78"/>
  <c r="D178" i="78" s="1"/>
  <c r="C201" i="78"/>
  <c r="D201" i="78" s="1"/>
  <c r="C233" i="78"/>
  <c r="D233" i="78" s="1"/>
  <c r="C170" i="78"/>
  <c r="D170" i="78" s="1"/>
  <c r="C189" i="78"/>
  <c r="D189" i="78" s="1"/>
  <c r="C211" i="78"/>
  <c r="D211" i="78" s="1"/>
  <c r="C188" i="78"/>
  <c r="D188" i="78" s="1"/>
  <c r="C220" i="78"/>
  <c r="D220" i="78" s="1"/>
  <c r="C196" i="78"/>
  <c r="D196" i="78" s="1"/>
  <c r="C219" i="78"/>
  <c r="D219" i="78" s="1"/>
  <c r="C241" i="78"/>
  <c r="D241" i="78" s="1"/>
  <c r="C206" i="78"/>
  <c r="D206" i="78" s="1"/>
  <c r="C234" i="78"/>
  <c r="D234" i="78" s="1"/>
  <c r="C124" i="78"/>
  <c r="D124" i="78" s="1"/>
  <c r="C72" i="78"/>
  <c r="D72" i="78" s="1"/>
  <c r="C210" i="78"/>
  <c r="D210" i="78" s="1"/>
  <c r="C240" i="78"/>
  <c r="D240" i="78" s="1"/>
  <c r="C92" i="78"/>
  <c r="D92" i="78" s="1"/>
  <c r="C133" i="78"/>
  <c r="D133" i="78" s="1"/>
  <c r="C143" i="78"/>
  <c r="D143" i="78" s="1"/>
  <c r="C155" i="78"/>
  <c r="D155" i="78" s="1"/>
  <c r="C165" i="78"/>
  <c r="D165" i="78" s="1"/>
  <c r="C175" i="78"/>
  <c r="D175" i="78" s="1"/>
  <c r="C130" i="78"/>
  <c r="D130" i="78" s="1"/>
  <c r="C140" i="78"/>
  <c r="D140" i="78" s="1"/>
  <c r="C150" i="78"/>
  <c r="D150" i="78" s="1"/>
  <c r="C162" i="78"/>
  <c r="D162" i="78" s="1"/>
  <c r="C172" i="78"/>
  <c r="D172" i="78" s="1"/>
  <c r="C182" i="78"/>
  <c r="D182" i="78" s="1"/>
  <c r="C193" i="78"/>
  <c r="D193" i="78" s="1"/>
  <c r="C203" i="78"/>
  <c r="D203" i="78" s="1"/>
  <c r="C213" i="78"/>
  <c r="D213" i="78" s="1"/>
  <c r="C225" i="78"/>
  <c r="D225" i="78" s="1"/>
  <c r="C235" i="78"/>
  <c r="D235" i="78" s="1"/>
  <c r="C190" i="78"/>
  <c r="D190" i="78" s="1"/>
  <c r="C202" i="78"/>
  <c r="D202" i="78" s="1"/>
  <c r="C212" i="78"/>
  <c r="D212" i="78" s="1"/>
  <c r="C224" i="78"/>
  <c r="D224" i="78" s="1"/>
  <c r="C116" i="78"/>
  <c r="D116" i="78" s="1"/>
  <c r="C104" i="78"/>
  <c r="D104" i="78" s="1"/>
  <c r="C84" i="78"/>
  <c r="D84" i="78" s="1"/>
  <c r="C135" i="78"/>
  <c r="D135" i="78" s="1"/>
  <c r="C147" i="78"/>
  <c r="D147" i="78" s="1"/>
  <c r="C157" i="78"/>
  <c r="D157" i="78" s="1"/>
  <c r="C167" i="78"/>
  <c r="D167" i="78" s="1"/>
  <c r="C179" i="78"/>
  <c r="D179" i="78" s="1"/>
  <c r="C132" i="78"/>
  <c r="D132" i="78" s="1"/>
  <c r="C142" i="78"/>
  <c r="D142" i="78" s="1"/>
  <c r="C154" i="78"/>
  <c r="D154" i="78" s="1"/>
  <c r="C164" i="78"/>
  <c r="D164" i="78" s="1"/>
  <c r="C174" i="78"/>
  <c r="D174" i="78" s="1"/>
  <c r="C186" i="78"/>
  <c r="D186" i="78" s="1"/>
  <c r="C195" i="78"/>
  <c r="D195" i="78" s="1"/>
  <c r="C205" i="78"/>
  <c r="D205" i="78" s="1"/>
  <c r="C217" i="78"/>
  <c r="D217" i="78" s="1"/>
  <c r="C227" i="78"/>
  <c r="D227" i="78" s="1"/>
  <c r="C237" i="78"/>
  <c r="D237" i="78" s="1"/>
  <c r="C194" i="78"/>
  <c r="D194" i="78" s="1"/>
  <c r="C204" i="78"/>
  <c r="D204" i="78" s="1"/>
  <c r="C214" i="78"/>
  <c r="D214" i="78" s="1"/>
  <c r="C232" i="78"/>
  <c r="D232" i="78" s="1"/>
  <c r="C120" i="78"/>
  <c r="D120" i="78" s="1"/>
  <c r="C108" i="78"/>
  <c r="D108" i="78" s="1"/>
  <c r="C68" i="78"/>
  <c r="D68" i="78" s="1"/>
  <c r="C137" i="78"/>
  <c r="D137" i="78" s="1"/>
  <c r="C145" i="78"/>
  <c r="D145" i="78" s="1"/>
  <c r="C153" i="78"/>
  <c r="D153" i="78" s="1"/>
  <c r="C161" i="78"/>
  <c r="D161" i="78" s="1"/>
  <c r="C169" i="78"/>
  <c r="D169" i="78" s="1"/>
  <c r="C177" i="78"/>
  <c r="D177" i="78" s="1"/>
  <c r="C185" i="78"/>
  <c r="D185" i="78" s="1"/>
  <c r="C136" i="78"/>
  <c r="D136" i="78" s="1"/>
  <c r="C144" i="78"/>
  <c r="D144" i="78" s="1"/>
  <c r="C152" i="78"/>
  <c r="D152" i="78" s="1"/>
  <c r="C160" i="78"/>
  <c r="D160" i="78" s="1"/>
  <c r="C168" i="78"/>
  <c r="D168" i="78" s="1"/>
  <c r="C176" i="78"/>
  <c r="D176" i="78" s="1"/>
  <c r="C184" i="78"/>
  <c r="D184" i="78" s="1"/>
  <c r="C191" i="78"/>
  <c r="D191" i="78" s="1"/>
  <c r="C199" i="78"/>
  <c r="D199" i="78" s="1"/>
  <c r="C207" i="78"/>
  <c r="D207" i="78" s="1"/>
  <c r="C215" i="78"/>
  <c r="D215" i="78" s="1"/>
  <c r="C223" i="78"/>
  <c r="D223" i="78" s="1"/>
  <c r="C231" i="78"/>
  <c r="D231" i="78" s="1"/>
  <c r="C239" i="78"/>
  <c r="D239" i="78" s="1"/>
  <c r="C192" i="78"/>
  <c r="D192" i="78" s="1"/>
  <c r="C200" i="78"/>
  <c r="D200" i="78" s="1"/>
  <c r="C208" i="78"/>
  <c r="D208" i="78" s="1"/>
  <c r="C216" i="78"/>
  <c r="D216" i="78" s="1"/>
  <c r="C226" i="78"/>
  <c r="D226" i="78" s="1"/>
  <c r="C242" i="78"/>
  <c r="D242" i="78" s="1"/>
  <c r="C100" i="78"/>
  <c r="D100" i="78" s="1"/>
  <c r="C88" i="78"/>
  <c r="D88" i="78" s="1"/>
  <c r="C76" i="78"/>
  <c r="D76" i="78" s="1"/>
  <c r="C112" i="78"/>
  <c r="D112" i="78" s="1"/>
  <c r="C96" i="78"/>
  <c r="D96" i="78" s="1"/>
  <c r="C80" i="78"/>
  <c r="D80" i="78" s="1"/>
  <c r="C64" i="78"/>
  <c r="D64" i="78" s="1"/>
  <c r="C228" i="78"/>
  <c r="D228" i="78" s="1"/>
  <c r="C236" i="78"/>
  <c r="D236" i="78" s="1"/>
  <c r="C222" i="78"/>
  <c r="D222" i="78" s="1"/>
  <c r="C230" i="78"/>
  <c r="D230" i="78" s="1"/>
  <c r="C238" i="78"/>
  <c r="D238" i="78" s="1"/>
  <c r="C126" i="78"/>
  <c r="D126" i="78" s="1"/>
  <c r="C122" i="78"/>
  <c r="D122" i="78" s="1"/>
  <c r="C118" i="78"/>
  <c r="D118" i="78" s="1"/>
  <c r="C114" i="78"/>
  <c r="D114" i="78" s="1"/>
  <c r="C110" i="78"/>
  <c r="D110" i="78" s="1"/>
  <c r="C106" i="78"/>
  <c r="D106" i="78" s="1"/>
  <c r="C102" i="78"/>
  <c r="D102" i="78" s="1"/>
  <c r="C98" i="78"/>
  <c r="D98" i="78" s="1"/>
  <c r="C94" i="78"/>
  <c r="D94" i="78" s="1"/>
  <c r="C90" i="78"/>
  <c r="D90" i="78" s="1"/>
  <c r="C86" i="78"/>
  <c r="D86" i="78" s="1"/>
  <c r="C82" i="78"/>
  <c r="D82" i="78" s="1"/>
  <c r="C78" i="78"/>
  <c r="D78" i="78" s="1"/>
  <c r="C74" i="78"/>
  <c r="D74" i="78" s="1"/>
  <c r="C70" i="78"/>
  <c r="D70" i="78" s="1"/>
  <c r="C66" i="78"/>
  <c r="D66" i="78" s="1"/>
  <c r="C62" i="78"/>
  <c r="D62" i="78" s="1"/>
  <c r="K16" i="78"/>
  <c r="N64" i="62" s="1"/>
  <c r="K14" i="78"/>
  <c r="L5" i="77"/>
  <c r="C90" i="77" s="1"/>
  <c r="D90" i="77" s="1"/>
  <c r="K30" i="78"/>
  <c r="S64" i="62" s="1"/>
  <c r="K19" i="77"/>
  <c r="P62" i="62" s="1"/>
  <c r="E62" i="77"/>
  <c r="E64" i="77"/>
  <c r="E66" i="77"/>
  <c r="E68" i="77"/>
  <c r="E70" i="77"/>
  <c r="E72" i="77"/>
  <c r="E74" i="77"/>
  <c r="E76" i="77"/>
  <c r="E78" i="77"/>
  <c r="E80" i="77"/>
  <c r="E82" i="77"/>
  <c r="E84" i="77"/>
  <c r="E86" i="77"/>
  <c r="C302" i="77"/>
  <c r="D302" i="77" s="1"/>
  <c r="C300" i="77"/>
  <c r="D300" i="77" s="1"/>
  <c r="C298" i="77"/>
  <c r="D298" i="77" s="1"/>
  <c r="C296" i="77"/>
  <c r="D296" i="77" s="1"/>
  <c r="C294" i="77"/>
  <c r="D294" i="77" s="1"/>
  <c r="C292" i="77"/>
  <c r="D292" i="77" s="1"/>
  <c r="C290" i="77"/>
  <c r="D290" i="77" s="1"/>
  <c r="C288" i="77"/>
  <c r="D288" i="77" s="1"/>
  <c r="C286" i="77"/>
  <c r="D286" i="77" s="1"/>
  <c r="C284" i="77"/>
  <c r="D284" i="77" s="1"/>
  <c r="C282" i="77"/>
  <c r="D282" i="77" s="1"/>
  <c r="C280" i="77"/>
  <c r="D280" i="77" s="1"/>
  <c r="C278" i="77"/>
  <c r="D278" i="77" s="1"/>
  <c r="C276" i="77"/>
  <c r="D276" i="77" s="1"/>
  <c r="C274" i="77"/>
  <c r="D274" i="77" s="1"/>
  <c r="C272" i="77"/>
  <c r="D272" i="77" s="1"/>
  <c r="C270" i="77"/>
  <c r="D270" i="77" s="1"/>
  <c r="C268" i="77"/>
  <c r="D268" i="77" s="1"/>
  <c r="C266" i="77"/>
  <c r="D266" i="77" s="1"/>
  <c r="C264" i="77"/>
  <c r="D264" i="77" s="1"/>
  <c r="C262" i="77"/>
  <c r="D262" i="77" s="1"/>
  <c r="C260" i="77"/>
  <c r="D260" i="77" s="1"/>
  <c r="C258" i="77"/>
  <c r="D258" i="77" s="1"/>
  <c r="C256" i="77"/>
  <c r="D256" i="77" s="1"/>
  <c r="C254" i="77"/>
  <c r="D254" i="77" s="1"/>
  <c r="C252" i="77"/>
  <c r="D252" i="77" s="1"/>
  <c r="C250" i="77"/>
  <c r="D250" i="77" s="1"/>
  <c r="C248" i="77"/>
  <c r="D248" i="77" s="1"/>
  <c r="C301" i="77"/>
  <c r="D301" i="77" s="1"/>
  <c r="C299" i="77"/>
  <c r="D299" i="77" s="1"/>
  <c r="C297" i="77"/>
  <c r="D297" i="77" s="1"/>
  <c r="C295" i="77"/>
  <c r="D295" i="77" s="1"/>
  <c r="C293" i="77"/>
  <c r="D293" i="77" s="1"/>
  <c r="C291" i="77"/>
  <c r="D291" i="77" s="1"/>
  <c r="C289" i="77"/>
  <c r="D289" i="77" s="1"/>
  <c r="C287" i="77"/>
  <c r="D287" i="77" s="1"/>
  <c r="C285" i="77"/>
  <c r="D285" i="77" s="1"/>
  <c r="C283" i="77"/>
  <c r="D283" i="77" s="1"/>
  <c r="C281" i="77"/>
  <c r="D281" i="77" s="1"/>
  <c r="C279" i="77"/>
  <c r="D279" i="77" s="1"/>
  <c r="C277" i="77"/>
  <c r="D277" i="77" s="1"/>
  <c r="C273" i="77"/>
  <c r="D273" i="77" s="1"/>
  <c r="C269" i="77"/>
  <c r="D269" i="77" s="1"/>
  <c r="C265" i="77"/>
  <c r="D265" i="77" s="1"/>
  <c r="C261" i="77"/>
  <c r="D261" i="77" s="1"/>
  <c r="C257" i="77"/>
  <c r="D257" i="77" s="1"/>
  <c r="C253" i="77"/>
  <c r="D253" i="77" s="1"/>
  <c r="C249" i="77"/>
  <c r="D249" i="77" s="1"/>
  <c r="C245" i="77"/>
  <c r="D245" i="77" s="1"/>
  <c r="C243" i="77"/>
  <c r="D243" i="77" s="1"/>
  <c r="C275" i="77"/>
  <c r="D275" i="77" s="1"/>
  <c r="C271" i="77"/>
  <c r="D271" i="77" s="1"/>
  <c r="C267" i="77"/>
  <c r="D267" i="77" s="1"/>
  <c r="C263" i="77"/>
  <c r="D263" i="77" s="1"/>
  <c r="C259" i="77"/>
  <c r="D259" i="77" s="1"/>
  <c r="C255" i="77"/>
  <c r="D255" i="77" s="1"/>
  <c r="C251" i="77"/>
  <c r="D251" i="77" s="1"/>
  <c r="C247" i="77"/>
  <c r="D247" i="77" s="1"/>
  <c r="C246" i="77"/>
  <c r="D246" i="77" s="1"/>
  <c r="C244" i="77"/>
  <c r="D244" i="77" s="1"/>
  <c r="E302" i="77"/>
  <c r="E300" i="77"/>
  <c r="E298" i="77"/>
  <c r="E296" i="77"/>
  <c r="E294" i="77"/>
  <c r="E292" i="77"/>
  <c r="E290" i="77"/>
  <c r="E288" i="77"/>
  <c r="E286" i="77"/>
  <c r="E284" i="77"/>
  <c r="E282" i="77"/>
  <c r="E280" i="77"/>
  <c r="E278" i="77"/>
  <c r="E276" i="77"/>
  <c r="E274" i="77"/>
  <c r="E272" i="77"/>
  <c r="E270" i="77"/>
  <c r="E268" i="77"/>
  <c r="E266" i="77"/>
  <c r="E264" i="77"/>
  <c r="E262" i="77"/>
  <c r="E260" i="77"/>
  <c r="E258" i="77"/>
  <c r="E256" i="77"/>
  <c r="E254" i="77"/>
  <c r="E252" i="77"/>
  <c r="E250" i="77"/>
  <c r="E248" i="77"/>
  <c r="E246" i="77"/>
  <c r="E301" i="77"/>
  <c r="E299" i="77"/>
  <c r="E297" i="77"/>
  <c r="E295" i="77"/>
  <c r="E293" i="77"/>
  <c r="E291" i="77"/>
  <c r="E289" i="77"/>
  <c r="E287" i="77"/>
  <c r="E285" i="77"/>
  <c r="E283" i="77"/>
  <c r="E281" i="77"/>
  <c r="E279" i="77"/>
  <c r="E277" i="77"/>
  <c r="E275" i="77"/>
  <c r="E271" i="77"/>
  <c r="E267" i="77"/>
  <c r="E263" i="77"/>
  <c r="E259" i="77"/>
  <c r="E255" i="77"/>
  <c r="E251" i="77"/>
  <c r="E247" i="77"/>
  <c r="E245" i="77"/>
  <c r="E243" i="77"/>
  <c r="E241" i="77"/>
  <c r="E239" i="77"/>
  <c r="E237" i="77"/>
  <c r="E235" i="77"/>
  <c r="E233" i="77"/>
  <c r="E231" i="77"/>
  <c r="E229" i="77"/>
  <c r="E227" i="77"/>
  <c r="E225" i="77"/>
  <c r="E223" i="77"/>
  <c r="E221" i="77"/>
  <c r="E219" i="77"/>
  <c r="E217" i="77"/>
  <c r="E215" i="77"/>
  <c r="E213" i="77"/>
  <c r="E211" i="77"/>
  <c r="E209" i="77"/>
  <c r="E207" i="77"/>
  <c r="E205" i="77"/>
  <c r="E203" i="77"/>
  <c r="E273" i="77"/>
  <c r="E269" i="77"/>
  <c r="E265" i="77"/>
  <c r="E261" i="77"/>
  <c r="E257" i="77"/>
  <c r="E253" i="77"/>
  <c r="E249" i="77"/>
  <c r="E244" i="77"/>
  <c r="E242" i="77"/>
  <c r="E240" i="77"/>
  <c r="E238" i="77"/>
  <c r="E236" i="77"/>
  <c r="E234" i="77"/>
  <c r="E232" i="77"/>
  <c r="E230" i="77"/>
  <c r="E228" i="77"/>
  <c r="E226" i="77"/>
  <c r="E224" i="77"/>
  <c r="E222" i="77"/>
  <c r="E220" i="77"/>
  <c r="E218" i="77"/>
  <c r="E216" i="77"/>
  <c r="E214" i="77"/>
  <c r="E212" i="77"/>
  <c r="E210" i="77"/>
  <c r="E208" i="77"/>
  <c r="E206" i="77"/>
  <c r="E204" i="77"/>
  <c r="E201" i="77"/>
  <c r="E199" i="77"/>
  <c r="E197" i="77"/>
  <c r="E195" i="77"/>
  <c r="E193" i="77"/>
  <c r="E191" i="77"/>
  <c r="E189" i="77"/>
  <c r="E187" i="77"/>
  <c r="E185" i="77"/>
  <c r="E183" i="77"/>
  <c r="E181" i="77"/>
  <c r="E179" i="77"/>
  <c r="E177" i="77"/>
  <c r="E175" i="77"/>
  <c r="E173" i="77"/>
  <c r="E171" i="77"/>
  <c r="E169" i="77"/>
  <c r="E167" i="77"/>
  <c r="E165" i="77"/>
  <c r="E163" i="77"/>
  <c r="E161" i="77"/>
  <c r="E159" i="77"/>
  <c r="E157" i="77"/>
  <c r="E155" i="77"/>
  <c r="E153" i="77"/>
  <c r="E151" i="77"/>
  <c r="E149" i="77"/>
  <c r="E147" i="77"/>
  <c r="E145" i="77"/>
  <c r="E143" i="77"/>
  <c r="E141" i="77"/>
  <c r="E139" i="77"/>
  <c r="E137" i="77"/>
  <c r="E135" i="77"/>
  <c r="E133" i="77"/>
  <c r="E131" i="77"/>
  <c r="E129" i="77"/>
  <c r="E127" i="77"/>
  <c r="E125" i="77"/>
  <c r="E123" i="77"/>
  <c r="E121" i="77"/>
  <c r="E119" i="77"/>
  <c r="E117" i="77"/>
  <c r="E115" i="77"/>
  <c r="E113" i="77"/>
  <c r="E111" i="77"/>
  <c r="E109" i="77"/>
  <c r="E107" i="77"/>
  <c r="E105" i="77"/>
  <c r="E103" i="77"/>
  <c r="E101" i="77"/>
  <c r="E99" i="77"/>
  <c r="E97" i="77"/>
  <c r="E95" i="77"/>
  <c r="E93" i="77"/>
  <c r="E91" i="77"/>
  <c r="E202" i="77"/>
  <c r="E200" i="77"/>
  <c r="E198" i="77"/>
  <c r="E196" i="77"/>
  <c r="E194" i="77"/>
  <c r="E192" i="77"/>
  <c r="E190" i="77"/>
  <c r="E188" i="77"/>
  <c r="E186" i="77"/>
  <c r="E184" i="77"/>
  <c r="E182" i="77"/>
  <c r="E180" i="77"/>
  <c r="E178" i="77"/>
  <c r="E176" i="77"/>
  <c r="E174" i="77"/>
  <c r="E172" i="77"/>
  <c r="E170" i="77"/>
  <c r="E168" i="77"/>
  <c r="E166" i="77"/>
  <c r="E164" i="77"/>
  <c r="E162" i="77"/>
  <c r="E160" i="77"/>
  <c r="E158" i="77"/>
  <c r="E156" i="77"/>
  <c r="E154" i="77"/>
  <c r="E152" i="77"/>
  <c r="E150" i="77"/>
  <c r="E148" i="77"/>
  <c r="E146" i="77"/>
  <c r="E144" i="77"/>
  <c r="E142" i="77"/>
  <c r="E140" i="77"/>
  <c r="E138" i="77"/>
  <c r="E136" i="77"/>
  <c r="E134" i="77"/>
  <c r="E132" i="77"/>
  <c r="E130" i="77"/>
  <c r="E128" i="77"/>
  <c r="E126" i="77"/>
  <c r="E124" i="77"/>
  <c r="E122" i="77"/>
  <c r="E120" i="77"/>
  <c r="E118" i="77"/>
  <c r="E116" i="77"/>
  <c r="E114" i="77"/>
  <c r="E112" i="77"/>
  <c r="E110" i="77"/>
  <c r="E108" i="77"/>
  <c r="E106" i="77"/>
  <c r="E104" i="77"/>
  <c r="E102" i="77"/>
  <c r="E100" i="77"/>
  <c r="E98" i="77"/>
  <c r="E96" i="77"/>
  <c r="E94" i="77"/>
  <c r="E92" i="77"/>
  <c r="E90" i="77"/>
  <c r="E63" i="77"/>
  <c r="E65" i="77"/>
  <c r="E67" i="77"/>
  <c r="E69" i="77"/>
  <c r="E71" i="77"/>
  <c r="E73" i="77"/>
  <c r="E75" i="77"/>
  <c r="E77" i="77"/>
  <c r="E79" i="77"/>
  <c r="E81" i="77"/>
  <c r="E83" i="77"/>
  <c r="E85" i="77"/>
  <c r="E87" i="77"/>
  <c r="E89" i="77"/>
  <c r="E362" i="76"/>
  <c r="D362" i="76"/>
  <c r="C362" i="76"/>
  <c r="E361" i="76"/>
  <c r="D361" i="76"/>
  <c r="C361" i="76"/>
  <c r="E360" i="76"/>
  <c r="D360" i="76"/>
  <c r="C360" i="76"/>
  <c r="E359" i="76"/>
  <c r="D359" i="76"/>
  <c r="C359" i="76"/>
  <c r="E358" i="76"/>
  <c r="D358" i="76"/>
  <c r="C358" i="76"/>
  <c r="E357" i="76"/>
  <c r="D357" i="76"/>
  <c r="C357" i="76"/>
  <c r="E356" i="76"/>
  <c r="D356" i="76"/>
  <c r="C356" i="76"/>
  <c r="E355" i="76"/>
  <c r="D355" i="76"/>
  <c r="C355" i="76"/>
  <c r="E354" i="76"/>
  <c r="D354" i="76"/>
  <c r="C354" i="76"/>
  <c r="E353" i="76"/>
  <c r="D353" i="76"/>
  <c r="C353" i="76"/>
  <c r="E352" i="76"/>
  <c r="D352" i="76"/>
  <c r="C352" i="76"/>
  <c r="E351" i="76"/>
  <c r="D351" i="76"/>
  <c r="C351" i="76"/>
  <c r="E350" i="76"/>
  <c r="D350" i="76"/>
  <c r="C350" i="76"/>
  <c r="E349" i="76"/>
  <c r="D349" i="76"/>
  <c r="C349" i="76"/>
  <c r="E348" i="76"/>
  <c r="D348" i="76"/>
  <c r="C348" i="76"/>
  <c r="E347" i="76"/>
  <c r="D347" i="76"/>
  <c r="C347" i="76"/>
  <c r="E346" i="76"/>
  <c r="D346" i="76"/>
  <c r="C346" i="76"/>
  <c r="E345" i="76"/>
  <c r="D345" i="76"/>
  <c r="C345" i="76"/>
  <c r="E344" i="76"/>
  <c r="D344" i="76"/>
  <c r="C344" i="76"/>
  <c r="E343" i="76"/>
  <c r="D343" i="76"/>
  <c r="C343" i="76"/>
  <c r="E342" i="76"/>
  <c r="D342" i="76"/>
  <c r="C342" i="76"/>
  <c r="E341" i="76"/>
  <c r="D341" i="76"/>
  <c r="C341" i="76"/>
  <c r="E340" i="76"/>
  <c r="D340" i="76"/>
  <c r="C340" i="76"/>
  <c r="E339" i="76"/>
  <c r="D339" i="76"/>
  <c r="C339" i="76"/>
  <c r="E338" i="76"/>
  <c r="D338" i="76"/>
  <c r="C338" i="76"/>
  <c r="E337" i="76"/>
  <c r="D337" i="76"/>
  <c r="C337" i="76"/>
  <c r="E336" i="76"/>
  <c r="D336" i="76"/>
  <c r="C336" i="76"/>
  <c r="E335" i="76"/>
  <c r="D335" i="76"/>
  <c r="C335" i="76"/>
  <c r="E334" i="76"/>
  <c r="D334" i="76"/>
  <c r="C334" i="76"/>
  <c r="E333" i="76"/>
  <c r="D333" i="76"/>
  <c r="C333" i="76"/>
  <c r="E332" i="76"/>
  <c r="D332" i="76"/>
  <c r="C332" i="76"/>
  <c r="E331" i="76"/>
  <c r="D331" i="76"/>
  <c r="C331" i="76"/>
  <c r="E330" i="76"/>
  <c r="D330" i="76"/>
  <c r="C330" i="76"/>
  <c r="E329" i="76"/>
  <c r="D329" i="76"/>
  <c r="C329" i="76"/>
  <c r="E328" i="76"/>
  <c r="D328" i="76"/>
  <c r="C328" i="76"/>
  <c r="E327" i="76"/>
  <c r="D327" i="76"/>
  <c r="C327" i="76"/>
  <c r="E326" i="76"/>
  <c r="D326" i="76"/>
  <c r="C326" i="76"/>
  <c r="E325" i="76"/>
  <c r="D325" i="76"/>
  <c r="C325" i="76"/>
  <c r="E324" i="76"/>
  <c r="D324" i="76"/>
  <c r="C324" i="76"/>
  <c r="E323" i="76"/>
  <c r="D323" i="76"/>
  <c r="C323" i="76"/>
  <c r="E322" i="76"/>
  <c r="D322" i="76"/>
  <c r="C322" i="76"/>
  <c r="E321" i="76"/>
  <c r="D321" i="76"/>
  <c r="C321" i="76"/>
  <c r="E320" i="76"/>
  <c r="D320" i="76"/>
  <c r="C320" i="76"/>
  <c r="E319" i="76"/>
  <c r="D319" i="76"/>
  <c r="C319" i="76"/>
  <c r="E318" i="76"/>
  <c r="D318" i="76"/>
  <c r="C318" i="76"/>
  <c r="E317" i="76"/>
  <c r="D317" i="76"/>
  <c r="C317" i="76"/>
  <c r="E316" i="76"/>
  <c r="D316" i="76"/>
  <c r="C316" i="76"/>
  <c r="E315" i="76"/>
  <c r="D315" i="76"/>
  <c r="C315" i="76"/>
  <c r="E314" i="76"/>
  <c r="D314" i="76"/>
  <c r="C314" i="76"/>
  <c r="E313" i="76"/>
  <c r="D313" i="76"/>
  <c r="C313" i="76"/>
  <c r="E312" i="76"/>
  <c r="D312" i="76"/>
  <c r="C312" i="76"/>
  <c r="E311" i="76"/>
  <c r="D311" i="76"/>
  <c r="C311" i="76"/>
  <c r="E310" i="76"/>
  <c r="D310" i="76"/>
  <c r="C310" i="76"/>
  <c r="E309" i="76"/>
  <c r="D309" i="76"/>
  <c r="C309" i="76"/>
  <c r="E308" i="76"/>
  <c r="D308" i="76"/>
  <c r="C308" i="76"/>
  <c r="E307" i="76"/>
  <c r="D307" i="76"/>
  <c r="C307" i="76"/>
  <c r="E306" i="76"/>
  <c r="D306" i="76"/>
  <c r="C306" i="76"/>
  <c r="E305" i="76"/>
  <c r="D305" i="76"/>
  <c r="C305" i="76"/>
  <c r="E304" i="76"/>
  <c r="D304" i="76"/>
  <c r="C304" i="76"/>
  <c r="E303" i="76"/>
  <c r="D303" i="76"/>
  <c r="C303" i="76"/>
  <c r="E61" i="76"/>
  <c r="D61" i="76"/>
  <c r="C61" i="76"/>
  <c r="E60" i="76"/>
  <c r="D60" i="76"/>
  <c r="C60" i="76"/>
  <c r="E59" i="76"/>
  <c r="D59" i="76"/>
  <c r="C59" i="76"/>
  <c r="E58" i="76"/>
  <c r="D58" i="76"/>
  <c r="C58" i="76"/>
  <c r="E57" i="76"/>
  <c r="D57" i="76"/>
  <c r="C57" i="76"/>
  <c r="E56" i="76"/>
  <c r="D56" i="76"/>
  <c r="C56" i="76"/>
  <c r="E55" i="76"/>
  <c r="D55" i="76"/>
  <c r="C55" i="76"/>
  <c r="E54" i="76"/>
  <c r="D54" i="76"/>
  <c r="C54" i="76"/>
  <c r="E53" i="76"/>
  <c r="D53" i="76"/>
  <c r="C53" i="76"/>
  <c r="E52" i="76"/>
  <c r="D52" i="76"/>
  <c r="C52" i="76"/>
  <c r="E51" i="76"/>
  <c r="D51" i="76"/>
  <c r="C51" i="76"/>
  <c r="E50" i="76"/>
  <c r="D50" i="76"/>
  <c r="C50" i="76"/>
  <c r="E49" i="76"/>
  <c r="D49" i="76"/>
  <c r="C49" i="76"/>
  <c r="E48" i="76"/>
  <c r="D48" i="76"/>
  <c r="C48" i="76"/>
  <c r="E47" i="76"/>
  <c r="D47" i="76"/>
  <c r="C47" i="76"/>
  <c r="E46" i="76"/>
  <c r="D46" i="76"/>
  <c r="C46" i="76"/>
  <c r="E45" i="76"/>
  <c r="D45" i="76"/>
  <c r="C45" i="76"/>
  <c r="E44" i="76"/>
  <c r="D44" i="76"/>
  <c r="C44" i="76"/>
  <c r="E43" i="76"/>
  <c r="D43" i="76"/>
  <c r="C43" i="76"/>
  <c r="E42" i="76"/>
  <c r="D42" i="76"/>
  <c r="C42" i="76"/>
  <c r="E41" i="76"/>
  <c r="D41" i="76"/>
  <c r="C41" i="76"/>
  <c r="E40" i="76"/>
  <c r="D40" i="76"/>
  <c r="C40" i="76"/>
  <c r="E39" i="76"/>
  <c r="D39" i="76"/>
  <c r="C39" i="76"/>
  <c r="E38" i="76"/>
  <c r="D38" i="76"/>
  <c r="C38" i="76"/>
  <c r="E37" i="76"/>
  <c r="D37" i="76"/>
  <c r="C37" i="76"/>
  <c r="E36" i="76"/>
  <c r="D36" i="76"/>
  <c r="C36" i="76"/>
  <c r="E35" i="76"/>
  <c r="D35" i="76"/>
  <c r="C35" i="76"/>
  <c r="E34" i="76"/>
  <c r="D34" i="76"/>
  <c r="C34" i="76"/>
  <c r="E33" i="76"/>
  <c r="D33" i="76"/>
  <c r="C33" i="76"/>
  <c r="K32" i="76"/>
  <c r="E32" i="76"/>
  <c r="D32" i="76"/>
  <c r="C32" i="76"/>
  <c r="K31" i="76"/>
  <c r="E31" i="76"/>
  <c r="D31" i="76"/>
  <c r="C31" i="76"/>
  <c r="E30" i="76"/>
  <c r="D30" i="76"/>
  <c r="C30" i="76"/>
  <c r="E29" i="76"/>
  <c r="D29" i="76"/>
  <c r="C29" i="76"/>
  <c r="E28" i="76"/>
  <c r="D28" i="76"/>
  <c r="C28" i="76"/>
  <c r="E27" i="76"/>
  <c r="D27" i="76"/>
  <c r="C27" i="76"/>
  <c r="K26" i="76"/>
  <c r="K27" i="76" s="1"/>
  <c r="R53" i="62" s="1"/>
  <c r="E26" i="76"/>
  <c r="D26" i="76"/>
  <c r="C26" i="76"/>
  <c r="E25" i="76"/>
  <c r="D25" i="76"/>
  <c r="C25" i="76"/>
  <c r="K24" i="76"/>
  <c r="E24" i="76"/>
  <c r="D24" i="76"/>
  <c r="C24" i="76"/>
  <c r="K23" i="76"/>
  <c r="E23" i="76"/>
  <c r="D23" i="76"/>
  <c r="C23" i="76"/>
  <c r="E22" i="76"/>
  <c r="D22" i="76"/>
  <c r="C22" i="76"/>
  <c r="E21" i="76"/>
  <c r="D21" i="76"/>
  <c r="C21" i="76"/>
  <c r="Q20" i="76"/>
  <c r="P20" i="76"/>
  <c r="E20" i="76"/>
  <c r="D20" i="76"/>
  <c r="C20" i="76"/>
  <c r="Q19" i="76"/>
  <c r="P19" i="76"/>
  <c r="E19" i="76"/>
  <c r="D19" i="76"/>
  <c r="C19" i="76"/>
  <c r="E18" i="76"/>
  <c r="D18" i="76"/>
  <c r="C18" i="76"/>
  <c r="Q17" i="76"/>
  <c r="P17" i="76"/>
  <c r="K17" i="76"/>
  <c r="E17" i="76"/>
  <c r="D17" i="76"/>
  <c r="C17" i="76"/>
  <c r="Q16" i="76"/>
  <c r="P16" i="76"/>
  <c r="E16" i="76"/>
  <c r="D16" i="76"/>
  <c r="C16" i="76"/>
  <c r="E15" i="76"/>
  <c r="D15" i="76"/>
  <c r="C15" i="76"/>
  <c r="Q14" i="76"/>
  <c r="P14" i="76"/>
  <c r="E14" i="76"/>
  <c r="D14" i="76"/>
  <c r="C14" i="76"/>
  <c r="P13" i="76"/>
  <c r="E13" i="76"/>
  <c r="D13" i="76"/>
  <c r="C13" i="76"/>
  <c r="E12" i="76"/>
  <c r="D12" i="76"/>
  <c r="C12" i="76"/>
  <c r="E11" i="76"/>
  <c r="D11" i="76"/>
  <c r="C11" i="76"/>
  <c r="E10" i="76"/>
  <c r="D10" i="76"/>
  <c r="C10" i="76"/>
  <c r="E9" i="76"/>
  <c r="D9" i="76"/>
  <c r="C9" i="76"/>
  <c r="E8" i="76"/>
  <c r="D8" i="76"/>
  <c r="C8" i="76"/>
  <c r="K7" i="76"/>
  <c r="L7" i="76" s="1"/>
  <c r="E7" i="76"/>
  <c r="D7" i="76"/>
  <c r="C7" i="76"/>
  <c r="L6" i="76"/>
  <c r="E74" i="76" s="1"/>
  <c r="E6" i="76"/>
  <c r="D6" i="76"/>
  <c r="C6" i="76"/>
  <c r="E5" i="76"/>
  <c r="D5" i="76"/>
  <c r="C5" i="76"/>
  <c r="E4" i="76"/>
  <c r="D4" i="76"/>
  <c r="C4" i="76"/>
  <c r="E3" i="76"/>
  <c r="D3" i="76"/>
  <c r="C3" i="76"/>
  <c r="E2" i="76"/>
  <c r="D2" i="76"/>
  <c r="C2" i="76"/>
  <c r="Q53" i="62" l="1"/>
  <c r="K18" i="78"/>
  <c r="O64" i="62" s="1"/>
  <c r="D221" i="78"/>
  <c r="K15" i="78" s="1"/>
  <c r="C86" i="77"/>
  <c r="D86" i="77" s="1"/>
  <c r="C82" i="77"/>
  <c r="D82" i="77" s="1"/>
  <c r="C78" i="77"/>
  <c r="D78" i="77" s="1"/>
  <c r="C74" i="77"/>
  <c r="D74" i="77" s="1"/>
  <c r="C70" i="77"/>
  <c r="D70" i="77" s="1"/>
  <c r="C66" i="77"/>
  <c r="D66" i="77" s="1"/>
  <c r="C62" i="77"/>
  <c r="D62" i="77" s="1"/>
  <c r="C88" i="77"/>
  <c r="D88" i="77" s="1"/>
  <c r="C84" i="77"/>
  <c r="D84" i="77" s="1"/>
  <c r="C80" i="77"/>
  <c r="D80" i="77" s="1"/>
  <c r="C76" i="77"/>
  <c r="D76" i="77" s="1"/>
  <c r="C72" i="77"/>
  <c r="D72" i="77" s="1"/>
  <c r="C68" i="77"/>
  <c r="D68" i="77" s="1"/>
  <c r="C64" i="77"/>
  <c r="D64" i="77" s="1"/>
  <c r="C140" i="77"/>
  <c r="D140" i="77" s="1"/>
  <c r="C155" i="77"/>
  <c r="D155" i="77" s="1"/>
  <c r="C91" i="77"/>
  <c r="C218" i="77"/>
  <c r="D218" i="77" s="1"/>
  <c r="C108" i="77"/>
  <c r="D108" i="77" s="1"/>
  <c r="C172" i="77"/>
  <c r="D172" i="77" s="1"/>
  <c r="C123" i="77"/>
  <c r="D123" i="77" s="1"/>
  <c r="C187" i="77"/>
  <c r="D187" i="77" s="1"/>
  <c r="C211" i="77"/>
  <c r="D211" i="77" s="1"/>
  <c r="C89" i="77"/>
  <c r="D89" i="77" s="1"/>
  <c r="C87" i="77"/>
  <c r="D87" i="77" s="1"/>
  <c r="C85" i="77"/>
  <c r="D85" i="77" s="1"/>
  <c r="C83" i="77"/>
  <c r="D83" i="77" s="1"/>
  <c r="C81" i="77"/>
  <c r="D81" i="77" s="1"/>
  <c r="C79" i="77"/>
  <c r="D79" i="77" s="1"/>
  <c r="C77" i="77"/>
  <c r="D77" i="77" s="1"/>
  <c r="C75" i="77"/>
  <c r="D75" i="77" s="1"/>
  <c r="C73" i="77"/>
  <c r="D73" i="77" s="1"/>
  <c r="C71" i="77"/>
  <c r="D71" i="77" s="1"/>
  <c r="C69" i="77"/>
  <c r="D69" i="77" s="1"/>
  <c r="C67" i="77"/>
  <c r="D67" i="77" s="1"/>
  <c r="C65" i="77"/>
  <c r="D65" i="77" s="1"/>
  <c r="C63" i="77"/>
  <c r="D63" i="77" s="1"/>
  <c r="C92" i="77"/>
  <c r="D92" i="77" s="1"/>
  <c r="C124" i="77"/>
  <c r="D124" i="77" s="1"/>
  <c r="C156" i="77"/>
  <c r="D156" i="77" s="1"/>
  <c r="C188" i="77"/>
  <c r="D188" i="77" s="1"/>
  <c r="C107" i="77"/>
  <c r="D107" i="77" s="1"/>
  <c r="C139" i="77"/>
  <c r="D139" i="77" s="1"/>
  <c r="C171" i="77"/>
  <c r="D171" i="77" s="1"/>
  <c r="C203" i="77"/>
  <c r="D203" i="77" s="1"/>
  <c r="C234" i="77"/>
  <c r="D234" i="77" s="1"/>
  <c r="C227" i="77"/>
  <c r="D227" i="77" s="1"/>
  <c r="C100" i="77"/>
  <c r="D100" i="77" s="1"/>
  <c r="C116" i="77"/>
  <c r="D116" i="77" s="1"/>
  <c r="C132" i="77"/>
  <c r="D132" i="77" s="1"/>
  <c r="C148" i="77"/>
  <c r="D148" i="77" s="1"/>
  <c r="C164" i="77"/>
  <c r="D164" i="77" s="1"/>
  <c r="C180" i="77"/>
  <c r="D180" i="77" s="1"/>
  <c r="C196" i="77"/>
  <c r="D196" i="77" s="1"/>
  <c r="C99" i="77"/>
  <c r="D99" i="77" s="1"/>
  <c r="C115" i="77"/>
  <c r="D115" i="77" s="1"/>
  <c r="C131" i="77"/>
  <c r="D131" i="77" s="1"/>
  <c r="C147" i="77"/>
  <c r="D147" i="77" s="1"/>
  <c r="C163" i="77"/>
  <c r="D163" i="77" s="1"/>
  <c r="C179" i="77"/>
  <c r="D179" i="77" s="1"/>
  <c r="C195" i="77"/>
  <c r="D195" i="77" s="1"/>
  <c r="C210" i="77"/>
  <c r="D210" i="77" s="1"/>
  <c r="C226" i="77"/>
  <c r="D226" i="77" s="1"/>
  <c r="C242" i="77"/>
  <c r="D242" i="77" s="1"/>
  <c r="C219" i="77"/>
  <c r="D219" i="77" s="1"/>
  <c r="C235" i="77"/>
  <c r="D235" i="77" s="1"/>
  <c r="C96" i="77"/>
  <c r="D96" i="77" s="1"/>
  <c r="C104" i="77"/>
  <c r="D104" i="77" s="1"/>
  <c r="C112" i="77"/>
  <c r="D112" i="77" s="1"/>
  <c r="C120" i="77"/>
  <c r="D120" i="77" s="1"/>
  <c r="C128" i="77"/>
  <c r="D128" i="77" s="1"/>
  <c r="C136" i="77"/>
  <c r="D136" i="77" s="1"/>
  <c r="C144" i="77"/>
  <c r="D144" i="77" s="1"/>
  <c r="C152" i="77"/>
  <c r="D152" i="77" s="1"/>
  <c r="C160" i="77"/>
  <c r="D160" i="77" s="1"/>
  <c r="C168" i="77"/>
  <c r="D168" i="77" s="1"/>
  <c r="C176" i="77"/>
  <c r="D176" i="77" s="1"/>
  <c r="C184" i="77"/>
  <c r="D184" i="77" s="1"/>
  <c r="C192" i="77"/>
  <c r="D192" i="77" s="1"/>
  <c r="C200" i="77"/>
  <c r="D200" i="77" s="1"/>
  <c r="C95" i="77"/>
  <c r="D95" i="77" s="1"/>
  <c r="C103" i="77"/>
  <c r="D103" i="77" s="1"/>
  <c r="C111" i="77"/>
  <c r="D111" i="77" s="1"/>
  <c r="C119" i="77"/>
  <c r="D119" i="77" s="1"/>
  <c r="C127" i="77"/>
  <c r="D127" i="77" s="1"/>
  <c r="C135" i="77"/>
  <c r="D135" i="77" s="1"/>
  <c r="C143" i="77"/>
  <c r="D143" i="77" s="1"/>
  <c r="C151" i="77"/>
  <c r="D151" i="77" s="1"/>
  <c r="C159" i="77"/>
  <c r="D159" i="77" s="1"/>
  <c r="C167" i="77"/>
  <c r="D167" i="77" s="1"/>
  <c r="C175" i="77"/>
  <c r="D175" i="77" s="1"/>
  <c r="C183" i="77"/>
  <c r="D183" i="77" s="1"/>
  <c r="C191" i="77"/>
  <c r="D191" i="77" s="1"/>
  <c r="C199" i="77"/>
  <c r="D199" i="77" s="1"/>
  <c r="C206" i="77"/>
  <c r="D206" i="77" s="1"/>
  <c r="C214" i="77"/>
  <c r="D214" i="77" s="1"/>
  <c r="C222" i="77"/>
  <c r="D222" i="77" s="1"/>
  <c r="C230" i="77"/>
  <c r="D230" i="77" s="1"/>
  <c r="C238" i="77"/>
  <c r="D238" i="77" s="1"/>
  <c r="C207" i="77"/>
  <c r="D207" i="77" s="1"/>
  <c r="C215" i="77"/>
  <c r="D215" i="77" s="1"/>
  <c r="C223" i="77"/>
  <c r="D223" i="77" s="1"/>
  <c r="C231" i="77"/>
  <c r="D231" i="77" s="1"/>
  <c r="C239" i="77"/>
  <c r="D239" i="77" s="1"/>
  <c r="C94" i="77"/>
  <c r="D94" i="77" s="1"/>
  <c r="C98" i="77"/>
  <c r="D98" i="77" s="1"/>
  <c r="C102" i="77"/>
  <c r="D102" i="77" s="1"/>
  <c r="C106" i="77"/>
  <c r="D106" i="77" s="1"/>
  <c r="C110" i="77"/>
  <c r="D110" i="77" s="1"/>
  <c r="C114" i="77"/>
  <c r="D114" i="77" s="1"/>
  <c r="C118" i="77"/>
  <c r="D118" i="77" s="1"/>
  <c r="C122" i="77"/>
  <c r="D122" i="77" s="1"/>
  <c r="C126" i="77"/>
  <c r="D126" i="77" s="1"/>
  <c r="C130" i="77"/>
  <c r="D130" i="77" s="1"/>
  <c r="C134" i="77"/>
  <c r="D134" i="77" s="1"/>
  <c r="C138" i="77"/>
  <c r="D138" i="77" s="1"/>
  <c r="C142" i="77"/>
  <c r="D142" i="77" s="1"/>
  <c r="C146" i="77"/>
  <c r="D146" i="77" s="1"/>
  <c r="C150" i="77"/>
  <c r="D150" i="77" s="1"/>
  <c r="C154" i="77"/>
  <c r="D154" i="77" s="1"/>
  <c r="C158" i="77"/>
  <c r="D158" i="77" s="1"/>
  <c r="C162" i="77"/>
  <c r="D162" i="77" s="1"/>
  <c r="C166" i="77"/>
  <c r="D166" i="77" s="1"/>
  <c r="C170" i="77"/>
  <c r="D170" i="77" s="1"/>
  <c r="C174" i="77"/>
  <c r="D174" i="77" s="1"/>
  <c r="C178" i="77"/>
  <c r="D178" i="77" s="1"/>
  <c r="C182" i="77"/>
  <c r="D182" i="77" s="1"/>
  <c r="C186" i="77"/>
  <c r="D186" i="77" s="1"/>
  <c r="C190" i="77"/>
  <c r="D190" i="77" s="1"/>
  <c r="C194" i="77"/>
  <c r="D194" i="77" s="1"/>
  <c r="C198" i="77"/>
  <c r="D198" i="77" s="1"/>
  <c r="C202" i="77"/>
  <c r="D202" i="77" s="1"/>
  <c r="C93" i="77"/>
  <c r="D93" i="77" s="1"/>
  <c r="C97" i="77"/>
  <c r="D97" i="77" s="1"/>
  <c r="C101" i="77"/>
  <c r="D101" i="77" s="1"/>
  <c r="C105" i="77"/>
  <c r="D105" i="77" s="1"/>
  <c r="C109" i="77"/>
  <c r="D109" i="77" s="1"/>
  <c r="C113" i="77"/>
  <c r="D113" i="77" s="1"/>
  <c r="C117" i="77"/>
  <c r="D117" i="77" s="1"/>
  <c r="C121" i="77"/>
  <c r="D121" i="77" s="1"/>
  <c r="C125" i="77"/>
  <c r="D125" i="77" s="1"/>
  <c r="C129" i="77"/>
  <c r="D129" i="77" s="1"/>
  <c r="C133" i="77"/>
  <c r="D133" i="77" s="1"/>
  <c r="C137" i="77"/>
  <c r="D137" i="77" s="1"/>
  <c r="C141" i="77"/>
  <c r="D141" i="77" s="1"/>
  <c r="C145" i="77"/>
  <c r="D145" i="77" s="1"/>
  <c r="C149" i="77"/>
  <c r="D149" i="77" s="1"/>
  <c r="C153" i="77"/>
  <c r="D153" i="77" s="1"/>
  <c r="C157" i="77"/>
  <c r="D157" i="77" s="1"/>
  <c r="C161" i="77"/>
  <c r="D161" i="77" s="1"/>
  <c r="C165" i="77"/>
  <c r="D165" i="77" s="1"/>
  <c r="C169" i="77"/>
  <c r="D169" i="77" s="1"/>
  <c r="C173" i="77"/>
  <c r="D173" i="77" s="1"/>
  <c r="C177" i="77"/>
  <c r="D177" i="77" s="1"/>
  <c r="C181" i="77"/>
  <c r="D181" i="77" s="1"/>
  <c r="C185" i="77"/>
  <c r="D185" i="77" s="1"/>
  <c r="C189" i="77"/>
  <c r="D189" i="77" s="1"/>
  <c r="C193" i="77"/>
  <c r="D193" i="77" s="1"/>
  <c r="C197" i="77"/>
  <c r="D197" i="77" s="1"/>
  <c r="C201" i="77"/>
  <c r="D201" i="77" s="1"/>
  <c r="C204" i="77"/>
  <c r="D204" i="77" s="1"/>
  <c r="C208" i="77"/>
  <c r="D208" i="77" s="1"/>
  <c r="C212" i="77"/>
  <c r="D212" i="77" s="1"/>
  <c r="C216" i="77"/>
  <c r="D216" i="77" s="1"/>
  <c r="C220" i="77"/>
  <c r="D220" i="77" s="1"/>
  <c r="C224" i="77"/>
  <c r="D224" i="77" s="1"/>
  <c r="C228" i="77"/>
  <c r="D228" i="77" s="1"/>
  <c r="C232" i="77"/>
  <c r="D232" i="77" s="1"/>
  <c r="C236" i="77"/>
  <c r="D236" i="77" s="1"/>
  <c r="C240" i="77"/>
  <c r="D240" i="77" s="1"/>
  <c r="C205" i="77"/>
  <c r="D205" i="77" s="1"/>
  <c r="C209" i="77"/>
  <c r="D209" i="77" s="1"/>
  <c r="C213" i="77"/>
  <c r="D213" i="77" s="1"/>
  <c r="C217" i="77"/>
  <c r="D217" i="77" s="1"/>
  <c r="C221" i="77"/>
  <c r="D221" i="77" s="1"/>
  <c r="C225" i="77"/>
  <c r="D225" i="77" s="1"/>
  <c r="C229" i="77"/>
  <c r="D229" i="77" s="1"/>
  <c r="C233" i="77"/>
  <c r="D233" i="77" s="1"/>
  <c r="C237" i="77"/>
  <c r="D237" i="77" s="1"/>
  <c r="C241" i="77"/>
  <c r="D241" i="77" s="1"/>
  <c r="K14" i="77"/>
  <c r="K16" i="77"/>
  <c r="N62" i="62" s="1"/>
  <c r="L5" i="76"/>
  <c r="C234" i="76" s="1"/>
  <c r="D234" i="76" s="1"/>
  <c r="K30" i="77"/>
  <c r="S62" i="62" s="1"/>
  <c r="D91" i="77"/>
  <c r="Q13" i="77"/>
  <c r="K19" i="76"/>
  <c r="P53" i="62" s="1"/>
  <c r="E62" i="76"/>
  <c r="E64" i="76"/>
  <c r="E66" i="76"/>
  <c r="E68" i="76"/>
  <c r="E70" i="76"/>
  <c r="E72" i="76"/>
  <c r="C302" i="76"/>
  <c r="D302" i="76" s="1"/>
  <c r="C300" i="76"/>
  <c r="D300" i="76" s="1"/>
  <c r="C298" i="76"/>
  <c r="D298" i="76" s="1"/>
  <c r="C296" i="76"/>
  <c r="D296" i="76" s="1"/>
  <c r="C294" i="76"/>
  <c r="D294" i="76" s="1"/>
  <c r="C292" i="76"/>
  <c r="D292" i="76" s="1"/>
  <c r="C290" i="76"/>
  <c r="D290" i="76" s="1"/>
  <c r="C288" i="76"/>
  <c r="D288" i="76" s="1"/>
  <c r="C286" i="76"/>
  <c r="D286" i="76" s="1"/>
  <c r="C284" i="76"/>
  <c r="D284" i="76" s="1"/>
  <c r="C282" i="76"/>
  <c r="D282" i="76" s="1"/>
  <c r="C280" i="76"/>
  <c r="D280" i="76" s="1"/>
  <c r="C278" i="76"/>
  <c r="D278" i="76" s="1"/>
  <c r="C276" i="76"/>
  <c r="D276" i="76" s="1"/>
  <c r="C274" i="76"/>
  <c r="D274" i="76" s="1"/>
  <c r="C272" i="76"/>
  <c r="D272" i="76" s="1"/>
  <c r="C270" i="76"/>
  <c r="D270" i="76" s="1"/>
  <c r="C268" i="76"/>
  <c r="D268" i="76" s="1"/>
  <c r="C266" i="76"/>
  <c r="D266" i="76" s="1"/>
  <c r="C264" i="76"/>
  <c r="D264" i="76" s="1"/>
  <c r="C262" i="76"/>
  <c r="D262" i="76" s="1"/>
  <c r="C260" i="76"/>
  <c r="D260" i="76" s="1"/>
  <c r="C258" i="76"/>
  <c r="D258" i="76" s="1"/>
  <c r="C256" i="76"/>
  <c r="D256" i="76" s="1"/>
  <c r="C254" i="76"/>
  <c r="D254" i="76" s="1"/>
  <c r="C252" i="76"/>
  <c r="D252" i="76" s="1"/>
  <c r="C250" i="76"/>
  <c r="D250" i="76" s="1"/>
  <c r="C248" i="76"/>
  <c r="D248" i="76" s="1"/>
  <c r="C301" i="76"/>
  <c r="D301" i="76" s="1"/>
  <c r="C299" i="76"/>
  <c r="D299" i="76" s="1"/>
  <c r="C297" i="76"/>
  <c r="D297" i="76" s="1"/>
  <c r="C295" i="76"/>
  <c r="D295" i="76" s="1"/>
  <c r="C293" i="76"/>
  <c r="D293" i="76" s="1"/>
  <c r="C291" i="76"/>
  <c r="D291" i="76" s="1"/>
  <c r="C289" i="76"/>
  <c r="D289" i="76" s="1"/>
  <c r="C287" i="76"/>
  <c r="D287" i="76" s="1"/>
  <c r="C285" i="76"/>
  <c r="D285" i="76" s="1"/>
  <c r="C283" i="76"/>
  <c r="D283" i="76" s="1"/>
  <c r="C281" i="76"/>
  <c r="D281" i="76" s="1"/>
  <c r="C279" i="76"/>
  <c r="D279" i="76" s="1"/>
  <c r="C277" i="76"/>
  <c r="D277" i="76" s="1"/>
  <c r="C275" i="76"/>
  <c r="D275" i="76" s="1"/>
  <c r="C273" i="76"/>
  <c r="D273" i="76" s="1"/>
  <c r="C271" i="76"/>
  <c r="D271" i="76" s="1"/>
  <c r="C269" i="76"/>
  <c r="D269" i="76" s="1"/>
  <c r="C267" i="76"/>
  <c r="D267" i="76" s="1"/>
  <c r="C265" i="76"/>
  <c r="D265" i="76" s="1"/>
  <c r="C263" i="76"/>
  <c r="D263" i="76" s="1"/>
  <c r="C261" i="76"/>
  <c r="D261" i="76" s="1"/>
  <c r="C259" i="76"/>
  <c r="D259" i="76" s="1"/>
  <c r="C257" i="76"/>
  <c r="D257" i="76" s="1"/>
  <c r="C255" i="76"/>
  <c r="D255" i="76" s="1"/>
  <c r="C253" i="76"/>
  <c r="D253" i="76" s="1"/>
  <c r="C251" i="76"/>
  <c r="D251" i="76" s="1"/>
  <c r="C249" i="76"/>
  <c r="D249" i="76" s="1"/>
  <c r="C247" i="76"/>
  <c r="D247" i="76" s="1"/>
  <c r="C246" i="76"/>
  <c r="D246" i="76" s="1"/>
  <c r="C244" i="76"/>
  <c r="D244" i="76" s="1"/>
  <c r="C245" i="76"/>
  <c r="D245" i="76" s="1"/>
  <c r="C243" i="76"/>
  <c r="D243" i="76" s="1"/>
  <c r="E302" i="76"/>
  <c r="E300" i="76"/>
  <c r="E298" i="76"/>
  <c r="E296" i="76"/>
  <c r="E294" i="76"/>
  <c r="E292" i="76"/>
  <c r="E290" i="76"/>
  <c r="E288" i="76"/>
  <c r="E286" i="76"/>
  <c r="E284" i="76"/>
  <c r="E282" i="76"/>
  <c r="E280" i="76"/>
  <c r="E278" i="76"/>
  <c r="E276" i="76"/>
  <c r="E274" i="76"/>
  <c r="E272" i="76"/>
  <c r="E270" i="76"/>
  <c r="E268" i="76"/>
  <c r="E266" i="76"/>
  <c r="E264" i="76"/>
  <c r="E262" i="76"/>
  <c r="E260" i="76"/>
  <c r="E258" i="76"/>
  <c r="E256" i="76"/>
  <c r="E254" i="76"/>
  <c r="E252" i="76"/>
  <c r="E250" i="76"/>
  <c r="E248" i="76"/>
  <c r="E246" i="76"/>
  <c r="E301" i="76"/>
  <c r="E299" i="76"/>
  <c r="E297" i="76"/>
  <c r="E295" i="76"/>
  <c r="E293" i="76"/>
  <c r="E291" i="76"/>
  <c r="E289" i="76"/>
  <c r="E287" i="76"/>
  <c r="E285" i="76"/>
  <c r="E283" i="76"/>
  <c r="E281" i="76"/>
  <c r="E279" i="76"/>
  <c r="E277" i="76"/>
  <c r="E275" i="76"/>
  <c r="E273" i="76"/>
  <c r="E271" i="76"/>
  <c r="E269" i="76"/>
  <c r="E267" i="76"/>
  <c r="E265" i="76"/>
  <c r="E263" i="76"/>
  <c r="E261" i="76"/>
  <c r="E259" i="76"/>
  <c r="E257" i="76"/>
  <c r="E255" i="76"/>
  <c r="E253" i="76"/>
  <c r="E251" i="76"/>
  <c r="E249" i="76"/>
  <c r="E247" i="76"/>
  <c r="E244" i="76"/>
  <c r="E242" i="76"/>
  <c r="E240" i="76"/>
  <c r="E238" i="76"/>
  <c r="E236" i="76"/>
  <c r="E234" i="76"/>
  <c r="E232" i="76"/>
  <c r="E230" i="76"/>
  <c r="E228" i="76"/>
  <c r="E226" i="76"/>
  <c r="E224" i="76"/>
  <c r="E222" i="76"/>
  <c r="E220" i="76"/>
  <c r="E218" i="76"/>
  <c r="E216" i="76"/>
  <c r="E214" i="76"/>
  <c r="E212" i="76"/>
  <c r="E210" i="76"/>
  <c r="E208" i="76"/>
  <c r="E206" i="76"/>
  <c r="E204" i="76"/>
  <c r="E202" i="76"/>
  <c r="E200" i="76"/>
  <c r="E198" i="76"/>
  <c r="E196" i="76"/>
  <c r="E194" i="76"/>
  <c r="E192" i="76"/>
  <c r="E190" i="76"/>
  <c r="E245" i="76"/>
  <c r="E243" i="76"/>
  <c r="E241" i="76"/>
  <c r="E239" i="76"/>
  <c r="E237" i="76"/>
  <c r="E235" i="76"/>
  <c r="E233" i="76"/>
  <c r="E231" i="76"/>
  <c r="E229" i="76"/>
  <c r="E227" i="76"/>
  <c r="E225" i="76"/>
  <c r="E223" i="76"/>
  <c r="E221" i="76"/>
  <c r="E219" i="76"/>
  <c r="E217" i="76"/>
  <c r="E215" i="76"/>
  <c r="E213" i="76"/>
  <c r="E211" i="76"/>
  <c r="E209" i="76"/>
  <c r="E207" i="76"/>
  <c r="E205" i="76"/>
  <c r="E203" i="76"/>
  <c r="E201" i="76"/>
  <c r="E199" i="76"/>
  <c r="E197" i="76"/>
  <c r="E195" i="76"/>
  <c r="E193" i="76"/>
  <c r="E191" i="76"/>
  <c r="E189" i="76"/>
  <c r="E187" i="76"/>
  <c r="E185" i="76"/>
  <c r="E183" i="76"/>
  <c r="E181" i="76"/>
  <c r="E179" i="76"/>
  <c r="E177" i="76"/>
  <c r="E175" i="76"/>
  <c r="E173" i="76"/>
  <c r="E171" i="76"/>
  <c r="E169" i="76"/>
  <c r="E167" i="76"/>
  <c r="E165" i="76"/>
  <c r="E163" i="76"/>
  <c r="E161" i="76"/>
  <c r="E159" i="76"/>
  <c r="E157" i="76"/>
  <c r="E155" i="76"/>
  <c r="E153" i="76"/>
  <c r="E151" i="76"/>
  <c r="E149" i="76"/>
  <c r="E147" i="76"/>
  <c r="E145" i="76"/>
  <c r="E143" i="76"/>
  <c r="E141" i="76"/>
  <c r="E139" i="76"/>
  <c r="E137" i="76"/>
  <c r="E135" i="76"/>
  <c r="E133" i="76"/>
  <c r="E131" i="76"/>
  <c r="E129" i="76"/>
  <c r="E127" i="76"/>
  <c r="E125" i="76"/>
  <c r="E123" i="76"/>
  <c r="E121" i="76"/>
  <c r="E119" i="76"/>
  <c r="E117" i="76"/>
  <c r="E115" i="76"/>
  <c r="E113" i="76"/>
  <c r="E111" i="76"/>
  <c r="E109" i="76"/>
  <c r="E107" i="76"/>
  <c r="E105" i="76"/>
  <c r="E103" i="76"/>
  <c r="E101" i="76"/>
  <c r="E99" i="76"/>
  <c r="E97" i="76"/>
  <c r="E95" i="76"/>
  <c r="E93" i="76"/>
  <c r="E91" i="76"/>
  <c r="E89" i="76"/>
  <c r="E87" i="76"/>
  <c r="E85" i="76"/>
  <c r="E83" i="76"/>
  <c r="E81" i="76"/>
  <c r="E79" i="76"/>
  <c r="E77" i="76"/>
  <c r="E188" i="76"/>
  <c r="E186" i="76"/>
  <c r="E184" i="76"/>
  <c r="E182" i="76"/>
  <c r="E180" i="76"/>
  <c r="E178" i="76"/>
  <c r="E176" i="76"/>
  <c r="E174" i="76"/>
  <c r="E172" i="76"/>
  <c r="E170" i="76"/>
  <c r="E168" i="76"/>
  <c r="E166" i="76"/>
  <c r="E164" i="76"/>
  <c r="E162" i="76"/>
  <c r="E160" i="76"/>
  <c r="E158" i="76"/>
  <c r="E156" i="76"/>
  <c r="E154" i="76"/>
  <c r="E152" i="76"/>
  <c r="E150" i="76"/>
  <c r="E148" i="76"/>
  <c r="E146" i="76"/>
  <c r="E144" i="76"/>
  <c r="E142" i="76"/>
  <c r="E140" i="76"/>
  <c r="E138" i="76"/>
  <c r="E136" i="76"/>
  <c r="E134" i="76"/>
  <c r="E132" i="76"/>
  <c r="E130" i="76"/>
  <c r="E128" i="76"/>
  <c r="E126" i="76"/>
  <c r="E124" i="76"/>
  <c r="E122" i="76"/>
  <c r="E120" i="76"/>
  <c r="E118" i="76"/>
  <c r="E116" i="76"/>
  <c r="E114" i="76"/>
  <c r="E112" i="76"/>
  <c r="E110" i="76"/>
  <c r="E108" i="76"/>
  <c r="E106" i="76"/>
  <c r="E104" i="76"/>
  <c r="E102" i="76"/>
  <c r="E100" i="76"/>
  <c r="E98" i="76"/>
  <c r="E96" i="76"/>
  <c r="E94" i="76"/>
  <c r="E92" i="76"/>
  <c r="E90" i="76"/>
  <c r="E88" i="76"/>
  <c r="E86" i="76"/>
  <c r="E84" i="76"/>
  <c r="E82" i="76"/>
  <c r="E80" i="76"/>
  <c r="E78" i="76"/>
  <c r="E76" i="76"/>
  <c r="E63" i="76"/>
  <c r="E65" i="76"/>
  <c r="E67" i="76"/>
  <c r="E69" i="76"/>
  <c r="E71" i="76"/>
  <c r="E73" i="76"/>
  <c r="E75" i="76"/>
  <c r="E362" i="75"/>
  <c r="D362" i="75"/>
  <c r="C362" i="75"/>
  <c r="E361" i="75"/>
  <c r="D361" i="75"/>
  <c r="C361" i="75"/>
  <c r="E360" i="75"/>
  <c r="D360" i="75"/>
  <c r="C360" i="75"/>
  <c r="E359" i="75"/>
  <c r="D359" i="75"/>
  <c r="C359" i="75"/>
  <c r="E358" i="75"/>
  <c r="D358" i="75"/>
  <c r="C358" i="75"/>
  <c r="E357" i="75"/>
  <c r="D357" i="75"/>
  <c r="C357" i="75"/>
  <c r="E356" i="75"/>
  <c r="D356" i="75"/>
  <c r="C356" i="75"/>
  <c r="E355" i="75"/>
  <c r="D355" i="75"/>
  <c r="C355" i="75"/>
  <c r="E354" i="75"/>
  <c r="D354" i="75"/>
  <c r="C354" i="75"/>
  <c r="E353" i="75"/>
  <c r="D353" i="75"/>
  <c r="C353" i="75"/>
  <c r="E352" i="75"/>
  <c r="D352" i="75"/>
  <c r="C352" i="75"/>
  <c r="E351" i="75"/>
  <c r="D351" i="75"/>
  <c r="C351" i="75"/>
  <c r="E350" i="75"/>
  <c r="D350" i="75"/>
  <c r="C350" i="75"/>
  <c r="E349" i="75"/>
  <c r="D349" i="75"/>
  <c r="C349" i="75"/>
  <c r="E348" i="75"/>
  <c r="D348" i="75"/>
  <c r="C348" i="75"/>
  <c r="E347" i="75"/>
  <c r="D347" i="75"/>
  <c r="C347" i="75"/>
  <c r="E346" i="75"/>
  <c r="D346" i="75"/>
  <c r="C346" i="75"/>
  <c r="E345" i="75"/>
  <c r="D345" i="75"/>
  <c r="C345" i="75"/>
  <c r="E344" i="75"/>
  <c r="D344" i="75"/>
  <c r="C344" i="75"/>
  <c r="E343" i="75"/>
  <c r="D343" i="75"/>
  <c r="C343" i="75"/>
  <c r="E342" i="75"/>
  <c r="D342" i="75"/>
  <c r="C342" i="75"/>
  <c r="E341" i="75"/>
  <c r="D341" i="75"/>
  <c r="C341" i="75"/>
  <c r="E340" i="75"/>
  <c r="D340" i="75"/>
  <c r="C340" i="75"/>
  <c r="E339" i="75"/>
  <c r="D339" i="75"/>
  <c r="C339" i="75"/>
  <c r="E338" i="75"/>
  <c r="D338" i="75"/>
  <c r="C338" i="75"/>
  <c r="E337" i="75"/>
  <c r="D337" i="75"/>
  <c r="C337" i="75"/>
  <c r="E336" i="75"/>
  <c r="D336" i="75"/>
  <c r="C336" i="75"/>
  <c r="E335" i="75"/>
  <c r="D335" i="75"/>
  <c r="C335" i="75"/>
  <c r="E334" i="75"/>
  <c r="D334" i="75"/>
  <c r="C334" i="75"/>
  <c r="E333" i="75"/>
  <c r="D333" i="75"/>
  <c r="C333" i="75"/>
  <c r="E332" i="75"/>
  <c r="D332" i="75"/>
  <c r="C332" i="75"/>
  <c r="E331" i="75"/>
  <c r="D331" i="75"/>
  <c r="C331" i="75"/>
  <c r="E330" i="75"/>
  <c r="D330" i="75"/>
  <c r="C330" i="75"/>
  <c r="E329" i="75"/>
  <c r="D329" i="75"/>
  <c r="C329" i="75"/>
  <c r="E328" i="75"/>
  <c r="D328" i="75"/>
  <c r="C328" i="75"/>
  <c r="E327" i="75"/>
  <c r="D327" i="75"/>
  <c r="C327" i="75"/>
  <c r="E326" i="75"/>
  <c r="D326" i="75"/>
  <c r="C326" i="75"/>
  <c r="E325" i="75"/>
  <c r="D325" i="75"/>
  <c r="C325" i="75"/>
  <c r="E324" i="75"/>
  <c r="D324" i="75"/>
  <c r="C324" i="75"/>
  <c r="E323" i="75"/>
  <c r="D323" i="75"/>
  <c r="C323" i="75"/>
  <c r="E322" i="75"/>
  <c r="D322" i="75"/>
  <c r="C322" i="75"/>
  <c r="E321" i="75"/>
  <c r="D321" i="75"/>
  <c r="C321" i="75"/>
  <c r="E320" i="75"/>
  <c r="D320" i="75"/>
  <c r="C320" i="75"/>
  <c r="E319" i="75"/>
  <c r="D319" i="75"/>
  <c r="C319" i="75"/>
  <c r="E318" i="75"/>
  <c r="D318" i="75"/>
  <c r="C318" i="75"/>
  <c r="E317" i="75"/>
  <c r="D317" i="75"/>
  <c r="C317" i="75"/>
  <c r="E316" i="75"/>
  <c r="D316" i="75"/>
  <c r="C316" i="75"/>
  <c r="E315" i="75"/>
  <c r="D315" i="75"/>
  <c r="C315" i="75"/>
  <c r="E314" i="75"/>
  <c r="D314" i="75"/>
  <c r="C314" i="75"/>
  <c r="E313" i="75"/>
  <c r="D313" i="75"/>
  <c r="C313" i="75"/>
  <c r="E312" i="75"/>
  <c r="D312" i="75"/>
  <c r="C312" i="75"/>
  <c r="E311" i="75"/>
  <c r="D311" i="75"/>
  <c r="C311" i="75"/>
  <c r="E310" i="75"/>
  <c r="D310" i="75"/>
  <c r="C310" i="75"/>
  <c r="E309" i="75"/>
  <c r="D309" i="75"/>
  <c r="C309" i="75"/>
  <c r="E308" i="75"/>
  <c r="D308" i="75"/>
  <c r="C308" i="75"/>
  <c r="E307" i="75"/>
  <c r="D307" i="75"/>
  <c r="C307" i="75"/>
  <c r="E306" i="75"/>
  <c r="D306" i="75"/>
  <c r="C306" i="75"/>
  <c r="E305" i="75"/>
  <c r="D305" i="75"/>
  <c r="C305" i="75"/>
  <c r="E304" i="75"/>
  <c r="D304" i="75"/>
  <c r="C304" i="75"/>
  <c r="E303" i="75"/>
  <c r="D303" i="75"/>
  <c r="C303" i="75"/>
  <c r="E61" i="75"/>
  <c r="D61" i="75"/>
  <c r="C61" i="75"/>
  <c r="E60" i="75"/>
  <c r="D60" i="75"/>
  <c r="C60" i="75"/>
  <c r="E59" i="75"/>
  <c r="D59" i="75"/>
  <c r="C59" i="75"/>
  <c r="E58" i="75"/>
  <c r="D58" i="75"/>
  <c r="C58" i="75"/>
  <c r="E57" i="75"/>
  <c r="D57" i="75"/>
  <c r="C57" i="75"/>
  <c r="E56" i="75"/>
  <c r="D56" i="75"/>
  <c r="C56" i="75"/>
  <c r="E55" i="75"/>
  <c r="D55" i="75"/>
  <c r="C55" i="75"/>
  <c r="E54" i="75"/>
  <c r="D54" i="75"/>
  <c r="C54" i="75"/>
  <c r="E53" i="75"/>
  <c r="D53" i="75"/>
  <c r="C53" i="75"/>
  <c r="E52" i="75"/>
  <c r="D52" i="75"/>
  <c r="C52" i="75"/>
  <c r="E51" i="75"/>
  <c r="D51" i="75"/>
  <c r="C51" i="75"/>
  <c r="E50" i="75"/>
  <c r="D50" i="75"/>
  <c r="C50" i="75"/>
  <c r="E49" i="75"/>
  <c r="D49" i="75"/>
  <c r="C49" i="75"/>
  <c r="E48" i="75"/>
  <c r="D48" i="75"/>
  <c r="C48" i="75"/>
  <c r="E47" i="75"/>
  <c r="D47" i="75"/>
  <c r="C47" i="75"/>
  <c r="E46" i="75"/>
  <c r="D46" i="75"/>
  <c r="C46" i="75"/>
  <c r="E45" i="75"/>
  <c r="D45" i="75"/>
  <c r="C45" i="75"/>
  <c r="E44" i="75"/>
  <c r="D44" i="75"/>
  <c r="C44" i="75"/>
  <c r="E43" i="75"/>
  <c r="D43" i="75"/>
  <c r="C43" i="75"/>
  <c r="E42" i="75"/>
  <c r="D42" i="75"/>
  <c r="C42" i="75"/>
  <c r="E41" i="75"/>
  <c r="D41" i="75"/>
  <c r="C41" i="75"/>
  <c r="E40" i="75"/>
  <c r="D40" i="75"/>
  <c r="C40" i="75"/>
  <c r="E39" i="75"/>
  <c r="D39" i="75"/>
  <c r="C39" i="75"/>
  <c r="E38" i="75"/>
  <c r="D38" i="75"/>
  <c r="C38" i="75"/>
  <c r="E37" i="75"/>
  <c r="D37" i="75"/>
  <c r="C37" i="75"/>
  <c r="E36" i="75"/>
  <c r="D36" i="75"/>
  <c r="C36" i="75"/>
  <c r="E35" i="75"/>
  <c r="D35" i="75"/>
  <c r="C35" i="75"/>
  <c r="E34" i="75"/>
  <c r="D34" i="75"/>
  <c r="C34" i="75"/>
  <c r="E33" i="75"/>
  <c r="D33" i="75"/>
  <c r="C33" i="75"/>
  <c r="K32" i="75"/>
  <c r="E32" i="75"/>
  <c r="D32" i="75"/>
  <c r="C32" i="75"/>
  <c r="K31" i="75"/>
  <c r="E31" i="75"/>
  <c r="D31" i="75"/>
  <c r="C31" i="75"/>
  <c r="E30" i="75"/>
  <c r="D30" i="75"/>
  <c r="C30" i="75"/>
  <c r="E29" i="75"/>
  <c r="D29" i="75"/>
  <c r="C29" i="75"/>
  <c r="E28" i="75"/>
  <c r="D28" i="75"/>
  <c r="C28" i="75"/>
  <c r="E27" i="75"/>
  <c r="D27" i="75"/>
  <c r="C27" i="75"/>
  <c r="K26" i="75"/>
  <c r="K27" i="75" s="1"/>
  <c r="R55" i="62" s="1"/>
  <c r="E26" i="75"/>
  <c r="D26" i="75"/>
  <c r="C26" i="75"/>
  <c r="E25" i="75"/>
  <c r="D25" i="75"/>
  <c r="C25" i="75"/>
  <c r="K24" i="75"/>
  <c r="E24" i="75"/>
  <c r="D24" i="75"/>
  <c r="C24" i="75"/>
  <c r="K23" i="75"/>
  <c r="E23" i="75"/>
  <c r="D23" i="75"/>
  <c r="C23" i="75"/>
  <c r="E22" i="75"/>
  <c r="D22" i="75"/>
  <c r="C22" i="75"/>
  <c r="E21" i="75"/>
  <c r="D21" i="75"/>
  <c r="C21" i="75"/>
  <c r="Q20" i="75"/>
  <c r="P20" i="75"/>
  <c r="E20" i="75"/>
  <c r="D20" i="75"/>
  <c r="C20" i="75"/>
  <c r="Q19" i="75"/>
  <c r="P19" i="75"/>
  <c r="E19" i="75"/>
  <c r="D19" i="75"/>
  <c r="C19" i="75"/>
  <c r="E18" i="75"/>
  <c r="D18" i="75"/>
  <c r="C18" i="75"/>
  <c r="Q17" i="75"/>
  <c r="P17" i="75"/>
  <c r="K17" i="75"/>
  <c r="E17" i="75"/>
  <c r="D17" i="75"/>
  <c r="C17" i="75"/>
  <c r="Q16" i="75"/>
  <c r="P16" i="75"/>
  <c r="E16" i="75"/>
  <c r="D16" i="75"/>
  <c r="C16" i="75"/>
  <c r="E15" i="75"/>
  <c r="D15" i="75"/>
  <c r="C15" i="75"/>
  <c r="Q14" i="75"/>
  <c r="P14" i="75"/>
  <c r="E14" i="75"/>
  <c r="D14" i="75"/>
  <c r="C14" i="75"/>
  <c r="P13" i="75"/>
  <c r="E13" i="75"/>
  <c r="D13" i="75"/>
  <c r="C13" i="75"/>
  <c r="E12" i="75"/>
  <c r="D12" i="75"/>
  <c r="C12" i="75"/>
  <c r="E11" i="75"/>
  <c r="D11" i="75"/>
  <c r="C11" i="75"/>
  <c r="E10" i="75"/>
  <c r="D10" i="75"/>
  <c r="C10" i="75"/>
  <c r="E9" i="75"/>
  <c r="D9" i="75"/>
  <c r="C9" i="75"/>
  <c r="E8" i="75"/>
  <c r="D8" i="75"/>
  <c r="C8" i="75"/>
  <c r="L7" i="75"/>
  <c r="K7" i="75"/>
  <c r="E7" i="75"/>
  <c r="D7" i="75"/>
  <c r="C7" i="75"/>
  <c r="L6" i="75"/>
  <c r="E74" i="75" s="1"/>
  <c r="E6" i="75"/>
  <c r="D6" i="75"/>
  <c r="C6" i="75"/>
  <c r="E5" i="75"/>
  <c r="D5" i="75"/>
  <c r="C5" i="75"/>
  <c r="E4" i="75"/>
  <c r="D4" i="75"/>
  <c r="C4" i="75"/>
  <c r="E3" i="75"/>
  <c r="D3" i="75"/>
  <c r="C3" i="75"/>
  <c r="E2" i="75"/>
  <c r="D2" i="75"/>
  <c r="C2" i="75"/>
  <c r="Q55" i="62" l="1"/>
  <c r="K18" i="77"/>
  <c r="O62" i="62" s="1"/>
  <c r="C167" i="76"/>
  <c r="D167" i="76" s="1"/>
  <c r="C152" i="76"/>
  <c r="D152" i="76" s="1"/>
  <c r="C242" i="76"/>
  <c r="D242" i="76" s="1"/>
  <c r="C72" i="76"/>
  <c r="D72" i="76" s="1"/>
  <c r="C70" i="76"/>
  <c r="D70" i="76" s="1"/>
  <c r="C68" i="76"/>
  <c r="D68" i="76" s="1"/>
  <c r="C66" i="76"/>
  <c r="D66" i="76" s="1"/>
  <c r="C64" i="76"/>
  <c r="D64" i="76" s="1"/>
  <c r="C62" i="76"/>
  <c r="D62" i="76" s="1"/>
  <c r="K15" i="77"/>
  <c r="C88" i="76"/>
  <c r="D88" i="76" s="1"/>
  <c r="C103" i="76"/>
  <c r="D103" i="76" s="1"/>
  <c r="C231" i="76"/>
  <c r="D231" i="76" s="1"/>
  <c r="C120" i="76"/>
  <c r="D120" i="76" s="1"/>
  <c r="C184" i="76"/>
  <c r="D184" i="76" s="1"/>
  <c r="C135" i="76"/>
  <c r="D135" i="76" s="1"/>
  <c r="C199" i="76"/>
  <c r="D199" i="76" s="1"/>
  <c r="C210" i="76"/>
  <c r="D210" i="76" s="1"/>
  <c r="C104" i="76"/>
  <c r="D104" i="76" s="1"/>
  <c r="C136" i="76"/>
  <c r="D136" i="76" s="1"/>
  <c r="C168" i="76"/>
  <c r="D168" i="76" s="1"/>
  <c r="C87" i="76"/>
  <c r="D87" i="76" s="1"/>
  <c r="C119" i="76"/>
  <c r="D119" i="76" s="1"/>
  <c r="C151" i="76"/>
  <c r="D151" i="76" s="1"/>
  <c r="C183" i="76"/>
  <c r="D183" i="76" s="1"/>
  <c r="C215" i="76"/>
  <c r="C194" i="76"/>
  <c r="D194" i="76" s="1"/>
  <c r="C226" i="76"/>
  <c r="D226" i="76" s="1"/>
  <c r="C80" i="76"/>
  <c r="D80" i="76" s="1"/>
  <c r="C96" i="76"/>
  <c r="D96" i="76" s="1"/>
  <c r="C112" i="76"/>
  <c r="D112" i="76" s="1"/>
  <c r="C128" i="76"/>
  <c r="D128" i="76" s="1"/>
  <c r="C144" i="76"/>
  <c r="D144" i="76" s="1"/>
  <c r="C160" i="76"/>
  <c r="D160" i="76" s="1"/>
  <c r="C176" i="76"/>
  <c r="D176" i="76" s="1"/>
  <c r="C79" i="76"/>
  <c r="D79" i="76" s="1"/>
  <c r="C95" i="76"/>
  <c r="D95" i="76" s="1"/>
  <c r="C111" i="76"/>
  <c r="D111" i="76" s="1"/>
  <c r="C127" i="76"/>
  <c r="D127" i="76" s="1"/>
  <c r="C143" i="76"/>
  <c r="D143" i="76" s="1"/>
  <c r="C159" i="76"/>
  <c r="D159" i="76" s="1"/>
  <c r="C175" i="76"/>
  <c r="D175" i="76" s="1"/>
  <c r="C191" i="76"/>
  <c r="D191" i="76" s="1"/>
  <c r="C207" i="76"/>
  <c r="D207" i="76" s="1"/>
  <c r="C223" i="76"/>
  <c r="D223" i="76" s="1"/>
  <c r="C239" i="76"/>
  <c r="D239" i="76" s="1"/>
  <c r="C202" i="76"/>
  <c r="D202" i="76" s="1"/>
  <c r="C218" i="76"/>
  <c r="D218" i="76" s="1"/>
  <c r="C74" i="76"/>
  <c r="D74" i="76" s="1"/>
  <c r="K16" i="76"/>
  <c r="N53" i="62" s="1"/>
  <c r="K14" i="76"/>
  <c r="C240" i="76"/>
  <c r="D240" i="76" s="1"/>
  <c r="C236" i="76"/>
  <c r="D236" i="76" s="1"/>
  <c r="C232" i="76"/>
  <c r="D232" i="76" s="1"/>
  <c r="C228" i="76"/>
  <c r="D228" i="76" s="1"/>
  <c r="C224" i="76"/>
  <c r="D224" i="76" s="1"/>
  <c r="C220" i="76"/>
  <c r="D220" i="76" s="1"/>
  <c r="C216" i="76"/>
  <c r="D216" i="76" s="1"/>
  <c r="C212" i="76"/>
  <c r="D212" i="76" s="1"/>
  <c r="C208" i="76"/>
  <c r="D208" i="76" s="1"/>
  <c r="C204" i="76"/>
  <c r="D204" i="76" s="1"/>
  <c r="C200" i="76"/>
  <c r="D200" i="76" s="1"/>
  <c r="C196" i="76"/>
  <c r="D196" i="76" s="1"/>
  <c r="C192" i="76"/>
  <c r="D192" i="76" s="1"/>
  <c r="C241" i="76"/>
  <c r="D241" i="76" s="1"/>
  <c r="C237" i="76"/>
  <c r="D237" i="76" s="1"/>
  <c r="C233" i="76"/>
  <c r="D233" i="76" s="1"/>
  <c r="C229" i="76"/>
  <c r="D229" i="76" s="1"/>
  <c r="C225" i="76"/>
  <c r="D225" i="76" s="1"/>
  <c r="C221" i="76"/>
  <c r="D221" i="76" s="1"/>
  <c r="C217" i="76"/>
  <c r="D217" i="76" s="1"/>
  <c r="C213" i="76"/>
  <c r="D213" i="76" s="1"/>
  <c r="C209" i="76"/>
  <c r="D209" i="76" s="1"/>
  <c r="C205" i="76"/>
  <c r="D205" i="76" s="1"/>
  <c r="C201" i="76"/>
  <c r="D201" i="76" s="1"/>
  <c r="C197" i="76"/>
  <c r="D197" i="76" s="1"/>
  <c r="C193" i="76"/>
  <c r="D193" i="76" s="1"/>
  <c r="C189" i="76"/>
  <c r="D189" i="76" s="1"/>
  <c r="C185" i="76"/>
  <c r="D185" i="76" s="1"/>
  <c r="C181" i="76"/>
  <c r="D181" i="76" s="1"/>
  <c r="C177" i="76"/>
  <c r="D177" i="76" s="1"/>
  <c r="C173" i="76"/>
  <c r="D173" i="76" s="1"/>
  <c r="C169" i="76"/>
  <c r="D169" i="76" s="1"/>
  <c r="C165" i="76"/>
  <c r="D165" i="76" s="1"/>
  <c r="C161" i="76"/>
  <c r="D161" i="76" s="1"/>
  <c r="C157" i="76"/>
  <c r="D157" i="76" s="1"/>
  <c r="C153" i="76"/>
  <c r="D153" i="76" s="1"/>
  <c r="C149" i="76"/>
  <c r="D149" i="76" s="1"/>
  <c r="C145" i="76"/>
  <c r="D145" i="76" s="1"/>
  <c r="C141" i="76"/>
  <c r="D141" i="76" s="1"/>
  <c r="C137" i="76"/>
  <c r="D137" i="76" s="1"/>
  <c r="C133" i="76"/>
  <c r="D133" i="76" s="1"/>
  <c r="C129" i="76"/>
  <c r="D129" i="76" s="1"/>
  <c r="C125" i="76"/>
  <c r="D125" i="76" s="1"/>
  <c r="C121" i="76"/>
  <c r="D121" i="76" s="1"/>
  <c r="C117" i="76"/>
  <c r="D117" i="76" s="1"/>
  <c r="C113" i="76"/>
  <c r="D113" i="76" s="1"/>
  <c r="C109" i="76"/>
  <c r="D109" i="76" s="1"/>
  <c r="C105" i="76"/>
  <c r="D105" i="76" s="1"/>
  <c r="C101" i="76"/>
  <c r="D101" i="76" s="1"/>
  <c r="C97" i="76"/>
  <c r="D97" i="76" s="1"/>
  <c r="C93" i="76"/>
  <c r="D93" i="76" s="1"/>
  <c r="C89" i="76"/>
  <c r="D89" i="76" s="1"/>
  <c r="C85" i="76"/>
  <c r="D85" i="76" s="1"/>
  <c r="C81" i="76"/>
  <c r="D81" i="76" s="1"/>
  <c r="C77" i="76"/>
  <c r="D77" i="76" s="1"/>
  <c r="C186" i="76"/>
  <c r="D186" i="76" s="1"/>
  <c r="C182" i="76"/>
  <c r="D182" i="76" s="1"/>
  <c r="C178" i="76"/>
  <c r="D178" i="76" s="1"/>
  <c r="C174" i="76"/>
  <c r="D174" i="76" s="1"/>
  <c r="C170" i="76"/>
  <c r="D170" i="76" s="1"/>
  <c r="C166" i="76"/>
  <c r="D166" i="76" s="1"/>
  <c r="C162" i="76"/>
  <c r="D162" i="76" s="1"/>
  <c r="C158" i="76"/>
  <c r="D158" i="76" s="1"/>
  <c r="C154" i="76"/>
  <c r="D154" i="76" s="1"/>
  <c r="C150" i="76"/>
  <c r="D150" i="76" s="1"/>
  <c r="C146" i="76"/>
  <c r="D146" i="76" s="1"/>
  <c r="C142" i="76"/>
  <c r="D142" i="76" s="1"/>
  <c r="C138" i="76"/>
  <c r="D138" i="76" s="1"/>
  <c r="C134" i="76"/>
  <c r="D134" i="76" s="1"/>
  <c r="C130" i="76"/>
  <c r="D130" i="76" s="1"/>
  <c r="C126" i="76"/>
  <c r="D126" i="76" s="1"/>
  <c r="C122" i="76"/>
  <c r="D122" i="76" s="1"/>
  <c r="C118" i="76"/>
  <c r="D118" i="76" s="1"/>
  <c r="C114" i="76"/>
  <c r="D114" i="76" s="1"/>
  <c r="C110" i="76"/>
  <c r="D110" i="76" s="1"/>
  <c r="C106" i="76"/>
  <c r="D106" i="76" s="1"/>
  <c r="C102" i="76"/>
  <c r="D102" i="76" s="1"/>
  <c r="C98" i="76"/>
  <c r="D98" i="76" s="1"/>
  <c r="C94" i="76"/>
  <c r="D94" i="76" s="1"/>
  <c r="C90" i="76"/>
  <c r="D90" i="76" s="1"/>
  <c r="C86" i="76"/>
  <c r="D86" i="76" s="1"/>
  <c r="C82" i="76"/>
  <c r="D82" i="76" s="1"/>
  <c r="C78" i="76"/>
  <c r="D78" i="76" s="1"/>
  <c r="C75" i="76"/>
  <c r="D75" i="76" s="1"/>
  <c r="C73" i="76"/>
  <c r="D73" i="76" s="1"/>
  <c r="C71" i="76"/>
  <c r="D71" i="76" s="1"/>
  <c r="C69" i="76"/>
  <c r="D69" i="76" s="1"/>
  <c r="C67" i="76"/>
  <c r="D67" i="76" s="1"/>
  <c r="C65" i="76"/>
  <c r="D65" i="76" s="1"/>
  <c r="C63" i="76"/>
  <c r="D63" i="76" s="1"/>
  <c r="C76" i="76"/>
  <c r="D76" i="76" s="1"/>
  <c r="C84" i="76"/>
  <c r="D84" i="76" s="1"/>
  <c r="C92" i="76"/>
  <c r="D92" i="76" s="1"/>
  <c r="C100" i="76"/>
  <c r="D100" i="76" s="1"/>
  <c r="C108" i="76"/>
  <c r="D108" i="76" s="1"/>
  <c r="C116" i="76"/>
  <c r="D116" i="76" s="1"/>
  <c r="C124" i="76"/>
  <c r="D124" i="76" s="1"/>
  <c r="C132" i="76"/>
  <c r="D132" i="76" s="1"/>
  <c r="C140" i="76"/>
  <c r="D140" i="76" s="1"/>
  <c r="C148" i="76"/>
  <c r="D148" i="76" s="1"/>
  <c r="C156" i="76"/>
  <c r="D156" i="76" s="1"/>
  <c r="C164" i="76"/>
  <c r="D164" i="76" s="1"/>
  <c r="C172" i="76"/>
  <c r="D172" i="76" s="1"/>
  <c r="C180" i="76"/>
  <c r="D180" i="76" s="1"/>
  <c r="C188" i="76"/>
  <c r="D188" i="76" s="1"/>
  <c r="C83" i="76"/>
  <c r="D83" i="76" s="1"/>
  <c r="C91" i="76"/>
  <c r="D91" i="76" s="1"/>
  <c r="C99" i="76"/>
  <c r="D99" i="76" s="1"/>
  <c r="C107" i="76"/>
  <c r="D107" i="76" s="1"/>
  <c r="C115" i="76"/>
  <c r="D115" i="76" s="1"/>
  <c r="C123" i="76"/>
  <c r="D123" i="76" s="1"/>
  <c r="C131" i="76"/>
  <c r="D131" i="76" s="1"/>
  <c r="C139" i="76"/>
  <c r="D139" i="76" s="1"/>
  <c r="C147" i="76"/>
  <c r="D147" i="76" s="1"/>
  <c r="C155" i="76"/>
  <c r="D155" i="76" s="1"/>
  <c r="C163" i="76"/>
  <c r="D163" i="76" s="1"/>
  <c r="C171" i="76"/>
  <c r="D171" i="76" s="1"/>
  <c r="C179" i="76"/>
  <c r="D179" i="76" s="1"/>
  <c r="C187" i="76"/>
  <c r="D187" i="76" s="1"/>
  <c r="C195" i="76"/>
  <c r="D195" i="76" s="1"/>
  <c r="C203" i="76"/>
  <c r="D203" i="76" s="1"/>
  <c r="C211" i="76"/>
  <c r="D211" i="76" s="1"/>
  <c r="C219" i="76"/>
  <c r="D219" i="76" s="1"/>
  <c r="C227" i="76"/>
  <c r="D227" i="76" s="1"/>
  <c r="C235" i="76"/>
  <c r="D235" i="76" s="1"/>
  <c r="C190" i="76"/>
  <c r="D190" i="76" s="1"/>
  <c r="C198" i="76"/>
  <c r="D198" i="76" s="1"/>
  <c r="C206" i="76"/>
  <c r="D206" i="76" s="1"/>
  <c r="C214" i="76"/>
  <c r="D214" i="76" s="1"/>
  <c r="C222" i="76"/>
  <c r="D222" i="76" s="1"/>
  <c r="C230" i="76"/>
  <c r="D230" i="76" s="1"/>
  <c r="C238" i="76"/>
  <c r="D238" i="76" s="1"/>
  <c r="L5" i="75"/>
  <c r="C62" i="75" s="1"/>
  <c r="D62" i="75" s="1"/>
  <c r="K30" i="76"/>
  <c r="S53" i="62" s="1"/>
  <c r="D215" i="76"/>
  <c r="K19" i="75"/>
  <c r="P55" i="62" s="1"/>
  <c r="E62" i="75"/>
  <c r="E64" i="75"/>
  <c r="E66" i="75"/>
  <c r="E68" i="75"/>
  <c r="E70" i="75"/>
  <c r="E72" i="75"/>
  <c r="E302" i="75"/>
  <c r="E300" i="75"/>
  <c r="E298" i="75"/>
  <c r="E296" i="75"/>
  <c r="E294" i="75"/>
  <c r="E292" i="75"/>
  <c r="E290" i="75"/>
  <c r="E288" i="75"/>
  <c r="E286" i="75"/>
  <c r="E284" i="75"/>
  <c r="E282" i="75"/>
  <c r="E280" i="75"/>
  <c r="E278" i="75"/>
  <c r="E276" i="75"/>
  <c r="E274" i="75"/>
  <c r="E272" i="75"/>
  <c r="E270" i="75"/>
  <c r="E268" i="75"/>
  <c r="E266" i="75"/>
  <c r="E264" i="75"/>
  <c r="E262" i="75"/>
  <c r="E260" i="75"/>
  <c r="E258" i="75"/>
  <c r="E256" i="75"/>
  <c r="E254" i="75"/>
  <c r="E252" i="75"/>
  <c r="E250" i="75"/>
  <c r="E248" i="75"/>
  <c r="E246" i="75"/>
  <c r="E301" i="75"/>
  <c r="E299" i="75"/>
  <c r="E297" i="75"/>
  <c r="E295" i="75"/>
  <c r="E293" i="75"/>
  <c r="E291" i="75"/>
  <c r="E289" i="75"/>
  <c r="E287" i="75"/>
  <c r="E285" i="75"/>
  <c r="E283" i="75"/>
  <c r="E281" i="75"/>
  <c r="E279" i="75"/>
  <c r="E277" i="75"/>
  <c r="E275" i="75"/>
  <c r="E273" i="75"/>
  <c r="E271" i="75"/>
  <c r="E269" i="75"/>
  <c r="E267" i="75"/>
  <c r="E265" i="75"/>
  <c r="E263" i="75"/>
  <c r="E261" i="75"/>
  <c r="E259" i="75"/>
  <c r="E257" i="75"/>
  <c r="E255" i="75"/>
  <c r="E253" i="75"/>
  <c r="E251" i="75"/>
  <c r="E249" i="75"/>
  <c r="E247" i="75"/>
  <c r="E244" i="75"/>
  <c r="E242" i="75"/>
  <c r="E240" i="75"/>
  <c r="E238" i="75"/>
  <c r="E236" i="75"/>
  <c r="E234" i="75"/>
  <c r="E232" i="75"/>
  <c r="E230" i="75"/>
  <c r="E228" i="75"/>
  <c r="E226" i="75"/>
  <c r="E224" i="75"/>
  <c r="E222" i="75"/>
  <c r="E220" i="75"/>
  <c r="E218" i="75"/>
  <c r="E216" i="75"/>
  <c r="E214" i="75"/>
  <c r="E212" i="75"/>
  <c r="E210" i="75"/>
  <c r="E208" i="75"/>
  <c r="E206" i="75"/>
  <c r="E204" i="75"/>
  <c r="E202" i="75"/>
  <c r="E200" i="75"/>
  <c r="E198" i="75"/>
  <c r="E196" i="75"/>
  <c r="E194" i="75"/>
  <c r="E192" i="75"/>
  <c r="E190" i="75"/>
  <c r="E245" i="75"/>
  <c r="E243" i="75"/>
  <c r="E241" i="75"/>
  <c r="E239" i="75"/>
  <c r="E237" i="75"/>
  <c r="E235" i="75"/>
  <c r="E233" i="75"/>
  <c r="E231" i="75"/>
  <c r="E229" i="75"/>
  <c r="E227" i="75"/>
  <c r="E225" i="75"/>
  <c r="E223" i="75"/>
  <c r="E221" i="75"/>
  <c r="E219" i="75"/>
  <c r="E217" i="75"/>
  <c r="E215" i="75"/>
  <c r="E213" i="75"/>
  <c r="E211" i="75"/>
  <c r="E209" i="75"/>
  <c r="E207" i="75"/>
  <c r="E205" i="75"/>
  <c r="E203" i="75"/>
  <c r="E201" i="75"/>
  <c r="E199" i="75"/>
  <c r="E197" i="75"/>
  <c r="E195" i="75"/>
  <c r="E193" i="75"/>
  <c r="E191" i="75"/>
  <c r="E189" i="75"/>
  <c r="E187" i="75"/>
  <c r="E185" i="75"/>
  <c r="E183" i="75"/>
  <c r="E181" i="75"/>
  <c r="E179" i="75"/>
  <c r="E177" i="75"/>
  <c r="E175" i="75"/>
  <c r="E173" i="75"/>
  <c r="E171" i="75"/>
  <c r="E169" i="75"/>
  <c r="E167" i="75"/>
  <c r="E165" i="75"/>
  <c r="E163" i="75"/>
  <c r="E161" i="75"/>
  <c r="E159" i="75"/>
  <c r="E157" i="75"/>
  <c r="E155" i="75"/>
  <c r="E153" i="75"/>
  <c r="E151" i="75"/>
  <c r="E149" i="75"/>
  <c r="E147" i="75"/>
  <c r="E145" i="75"/>
  <c r="E143" i="75"/>
  <c r="E141" i="75"/>
  <c r="E139" i="75"/>
  <c r="E137" i="75"/>
  <c r="E135" i="75"/>
  <c r="E133" i="75"/>
  <c r="E131" i="75"/>
  <c r="E129" i="75"/>
  <c r="E127" i="75"/>
  <c r="E125" i="75"/>
  <c r="E123" i="75"/>
  <c r="E121" i="75"/>
  <c r="E119" i="75"/>
  <c r="E117" i="75"/>
  <c r="E115" i="75"/>
  <c r="E113" i="75"/>
  <c r="E111" i="75"/>
  <c r="E109" i="75"/>
  <c r="E107" i="75"/>
  <c r="E105" i="75"/>
  <c r="E103" i="75"/>
  <c r="E101" i="75"/>
  <c r="E99" i="75"/>
  <c r="E97" i="75"/>
  <c r="E95" i="75"/>
  <c r="E93" i="75"/>
  <c r="E91" i="75"/>
  <c r="E89" i="75"/>
  <c r="E87" i="75"/>
  <c r="E85" i="75"/>
  <c r="E83" i="75"/>
  <c r="E81" i="75"/>
  <c r="E79" i="75"/>
  <c r="E77" i="75"/>
  <c r="E188" i="75"/>
  <c r="E186" i="75"/>
  <c r="E184" i="75"/>
  <c r="E182" i="75"/>
  <c r="E180" i="75"/>
  <c r="E178" i="75"/>
  <c r="E176" i="75"/>
  <c r="E174" i="75"/>
  <c r="E172" i="75"/>
  <c r="E170" i="75"/>
  <c r="E168" i="75"/>
  <c r="E166" i="75"/>
  <c r="E164" i="75"/>
  <c r="E162" i="75"/>
  <c r="E160" i="75"/>
  <c r="E158" i="75"/>
  <c r="E156" i="75"/>
  <c r="E154" i="75"/>
  <c r="E152" i="75"/>
  <c r="E150" i="75"/>
  <c r="E148" i="75"/>
  <c r="E146" i="75"/>
  <c r="E144" i="75"/>
  <c r="E142" i="75"/>
  <c r="E140" i="75"/>
  <c r="E138" i="75"/>
  <c r="E136" i="75"/>
  <c r="E134" i="75"/>
  <c r="E132" i="75"/>
  <c r="E130" i="75"/>
  <c r="E128" i="75"/>
  <c r="E126" i="75"/>
  <c r="E124" i="75"/>
  <c r="E122" i="75"/>
  <c r="E120" i="75"/>
  <c r="E118" i="75"/>
  <c r="E116" i="75"/>
  <c r="E114" i="75"/>
  <c r="E112" i="75"/>
  <c r="E110" i="75"/>
  <c r="E108" i="75"/>
  <c r="E106" i="75"/>
  <c r="E104" i="75"/>
  <c r="E102" i="75"/>
  <c r="E100" i="75"/>
  <c r="E98" i="75"/>
  <c r="E96" i="75"/>
  <c r="E94" i="75"/>
  <c r="E92" i="75"/>
  <c r="E90" i="75"/>
  <c r="E88" i="75"/>
  <c r="E86" i="75"/>
  <c r="E84" i="75"/>
  <c r="E82" i="75"/>
  <c r="E80" i="75"/>
  <c r="E78" i="75"/>
  <c r="E76" i="75"/>
  <c r="E63" i="75"/>
  <c r="E65" i="75"/>
  <c r="E67" i="75"/>
  <c r="E69" i="75"/>
  <c r="E71" i="75"/>
  <c r="E73" i="75"/>
  <c r="E75" i="75"/>
  <c r="E362" i="74"/>
  <c r="D362" i="74"/>
  <c r="C362" i="74"/>
  <c r="E361" i="74"/>
  <c r="D361" i="74"/>
  <c r="C361" i="74"/>
  <c r="E360" i="74"/>
  <c r="D360" i="74"/>
  <c r="C360" i="74"/>
  <c r="E359" i="74"/>
  <c r="D359" i="74"/>
  <c r="C359" i="74"/>
  <c r="E358" i="74"/>
  <c r="D358" i="74"/>
  <c r="C358" i="74"/>
  <c r="E357" i="74"/>
  <c r="D357" i="74"/>
  <c r="C357" i="74"/>
  <c r="E356" i="74"/>
  <c r="D356" i="74"/>
  <c r="C356" i="74"/>
  <c r="E355" i="74"/>
  <c r="D355" i="74"/>
  <c r="C355" i="74"/>
  <c r="E354" i="74"/>
  <c r="D354" i="74"/>
  <c r="C354" i="74"/>
  <c r="E353" i="74"/>
  <c r="D353" i="74"/>
  <c r="C353" i="74"/>
  <c r="E352" i="74"/>
  <c r="D352" i="74"/>
  <c r="C352" i="74"/>
  <c r="E351" i="74"/>
  <c r="D351" i="74"/>
  <c r="C351" i="74"/>
  <c r="E350" i="74"/>
  <c r="D350" i="74"/>
  <c r="C350" i="74"/>
  <c r="E349" i="74"/>
  <c r="D349" i="74"/>
  <c r="C349" i="74"/>
  <c r="E348" i="74"/>
  <c r="D348" i="74"/>
  <c r="C348" i="74"/>
  <c r="E347" i="74"/>
  <c r="D347" i="74"/>
  <c r="C347" i="74"/>
  <c r="E346" i="74"/>
  <c r="D346" i="74"/>
  <c r="C346" i="74"/>
  <c r="E345" i="74"/>
  <c r="D345" i="74"/>
  <c r="C345" i="74"/>
  <c r="E344" i="74"/>
  <c r="D344" i="74"/>
  <c r="C344" i="74"/>
  <c r="E343" i="74"/>
  <c r="D343" i="74"/>
  <c r="C343" i="74"/>
  <c r="E342" i="74"/>
  <c r="D342" i="74"/>
  <c r="C342" i="74"/>
  <c r="E341" i="74"/>
  <c r="D341" i="74"/>
  <c r="C341" i="74"/>
  <c r="E340" i="74"/>
  <c r="D340" i="74"/>
  <c r="C340" i="74"/>
  <c r="E339" i="74"/>
  <c r="D339" i="74"/>
  <c r="C339" i="74"/>
  <c r="E338" i="74"/>
  <c r="D338" i="74"/>
  <c r="C338" i="74"/>
  <c r="E337" i="74"/>
  <c r="D337" i="74"/>
  <c r="C337" i="74"/>
  <c r="E336" i="74"/>
  <c r="D336" i="74"/>
  <c r="C336" i="74"/>
  <c r="E335" i="74"/>
  <c r="D335" i="74"/>
  <c r="C335" i="74"/>
  <c r="E334" i="74"/>
  <c r="D334" i="74"/>
  <c r="C334" i="74"/>
  <c r="E333" i="74"/>
  <c r="D333" i="74"/>
  <c r="C333" i="74"/>
  <c r="E332" i="74"/>
  <c r="D332" i="74"/>
  <c r="C332" i="74"/>
  <c r="E331" i="74"/>
  <c r="D331" i="74"/>
  <c r="C331" i="74"/>
  <c r="E330" i="74"/>
  <c r="D330" i="74"/>
  <c r="C330" i="74"/>
  <c r="E329" i="74"/>
  <c r="D329" i="74"/>
  <c r="C329" i="74"/>
  <c r="E328" i="74"/>
  <c r="D328" i="74"/>
  <c r="C328" i="74"/>
  <c r="E327" i="74"/>
  <c r="D327" i="74"/>
  <c r="C327" i="74"/>
  <c r="E326" i="74"/>
  <c r="D326" i="74"/>
  <c r="C326" i="74"/>
  <c r="E325" i="74"/>
  <c r="D325" i="74"/>
  <c r="C325" i="74"/>
  <c r="E324" i="74"/>
  <c r="D324" i="74"/>
  <c r="C324" i="74"/>
  <c r="E323" i="74"/>
  <c r="D323" i="74"/>
  <c r="C323" i="74"/>
  <c r="E322" i="74"/>
  <c r="D322" i="74"/>
  <c r="C322" i="74"/>
  <c r="E321" i="74"/>
  <c r="D321" i="74"/>
  <c r="C321" i="74"/>
  <c r="E320" i="74"/>
  <c r="D320" i="74"/>
  <c r="C320" i="74"/>
  <c r="E319" i="74"/>
  <c r="D319" i="74"/>
  <c r="C319" i="74"/>
  <c r="E318" i="74"/>
  <c r="D318" i="74"/>
  <c r="C318" i="74"/>
  <c r="E317" i="74"/>
  <c r="D317" i="74"/>
  <c r="C317" i="74"/>
  <c r="E316" i="74"/>
  <c r="D316" i="74"/>
  <c r="C316" i="74"/>
  <c r="E315" i="74"/>
  <c r="D315" i="74"/>
  <c r="C315" i="74"/>
  <c r="E314" i="74"/>
  <c r="D314" i="74"/>
  <c r="C314" i="74"/>
  <c r="E313" i="74"/>
  <c r="D313" i="74"/>
  <c r="C313" i="74"/>
  <c r="E312" i="74"/>
  <c r="D312" i="74"/>
  <c r="C312" i="74"/>
  <c r="E311" i="74"/>
  <c r="D311" i="74"/>
  <c r="C311" i="74"/>
  <c r="E310" i="74"/>
  <c r="D310" i="74"/>
  <c r="C310" i="74"/>
  <c r="E309" i="74"/>
  <c r="D309" i="74"/>
  <c r="C309" i="74"/>
  <c r="E308" i="74"/>
  <c r="D308" i="74"/>
  <c r="C308" i="74"/>
  <c r="E307" i="74"/>
  <c r="D307" i="74"/>
  <c r="C307" i="74"/>
  <c r="E306" i="74"/>
  <c r="D306" i="74"/>
  <c r="C306" i="74"/>
  <c r="E305" i="74"/>
  <c r="D305" i="74"/>
  <c r="C305" i="74"/>
  <c r="E304" i="74"/>
  <c r="D304" i="74"/>
  <c r="C304" i="74"/>
  <c r="E303" i="74"/>
  <c r="D303" i="74"/>
  <c r="C303" i="74"/>
  <c r="E61" i="74"/>
  <c r="D61" i="74"/>
  <c r="C61" i="74"/>
  <c r="E60" i="74"/>
  <c r="D60" i="74"/>
  <c r="C60" i="74"/>
  <c r="E59" i="74"/>
  <c r="D59" i="74"/>
  <c r="C59" i="74"/>
  <c r="E58" i="74"/>
  <c r="D58" i="74"/>
  <c r="C58" i="74"/>
  <c r="E57" i="74"/>
  <c r="D57" i="74"/>
  <c r="C57" i="74"/>
  <c r="E56" i="74"/>
  <c r="D56" i="74"/>
  <c r="C56" i="74"/>
  <c r="E55" i="74"/>
  <c r="D55" i="74"/>
  <c r="C55" i="74"/>
  <c r="E54" i="74"/>
  <c r="D54" i="74"/>
  <c r="C54" i="74"/>
  <c r="E53" i="74"/>
  <c r="D53" i="74"/>
  <c r="C53" i="74"/>
  <c r="E52" i="74"/>
  <c r="D52" i="74"/>
  <c r="C52" i="74"/>
  <c r="E51" i="74"/>
  <c r="D51" i="74"/>
  <c r="C51" i="74"/>
  <c r="E50" i="74"/>
  <c r="D50" i="74"/>
  <c r="C50" i="74"/>
  <c r="E49" i="74"/>
  <c r="D49" i="74"/>
  <c r="C49" i="74"/>
  <c r="E48" i="74"/>
  <c r="D48" i="74"/>
  <c r="C48" i="74"/>
  <c r="E47" i="74"/>
  <c r="D47" i="74"/>
  <c r="C47" i="74"/>
  <c r="E46" i="74"/>
  <c r="D46" i="74"/>
  <c r="C46" i="74"/>
  <c r="E45" i="74"/>
  <c r="D45" i="74"/>
  <c r="C45" i="74"/>
  <c r="E44" i="74"/>
  <c r="D44" i="74"/>
  <c r="C44" i="74"/>
  <c r="E43" i="74"/>
  <c r="D43" i="74"/>
  <c r="C43" i="74"/>
  <c r="E42" i="74"/>
  <c r="D42" i="74"/>
  <c r="C42" i="74"/>
  <c r="E41" i="74"/>
  <c r="D41" i="74"/>
  <c r="C41" i="74"/>
  <c r="E40" i="74"/>
  <c r="D40" i="74"/>
  <c r="C40" i="74"/>
  <c r="E39" i="74"/>
  <c r="D39" i="74"/>
  <c r="C39" i="74"/>
  <c r="E38" i="74"/>
  <c r="D38" i="74"/>
  <c r="C38" i="74"/>
  <c r="E37" i="74"/>
  <c r="D37" i="74"/>
  <c r="C37" i="74"/>
  <c r="E36" i="74"/>
  <c r="D36" i="74"/>
  <c r="C36" i="74"/>
  <c r="E35" i="74"/>
  <c r="D35" i="74"/>
  <c r="C35" i="74"/>
  <c r="E34" i="74"/>
  <c r="D34" i="74"/>
  <c r="C34" i="74"/>
  <c r="E33" i="74"/>
  <c r="D33" i="74"/>
  <c r="C33" i="74"/>
  <c r="K32" i="74"/>
  <c r="E32" i="74"/>
  <c r="D32" i="74"/>
  <c r="C32" i="74"/>
  <c r="K31" i="74"/>
  <c r="E31" i="74"/>
  <c r="D31" i="74"/>
  <c r="C31" i="74"/>
  <c r="E30" i="74"/>
  <c r="D30" i="74"/>
  <c r="C30" i="74"/>
  <c r="E29" i="74"/>
  <c r="D29" i="74"/>
  <c r="C29" i="74"/>
  <c r="E28" i="74"/>
  <c r="D28" i="74"/>
  <c r="C28" i="74"/>
  <c r="E27" i="74"/>
  <c r="D27" i="74"/>
  <c r="C27" i="74"/>
  <c r="K26" i="74"/>
  <c r="K27" i="74" s="1"/>
  <c r="R57" i="62" s="1"/>
  <c r="E26" i="74"/>
  <c r="D26" i="74"/>
  <c r="C26" i="74"/>
  <c r="E25" i="74"/>
  <c r="D25" i="74"/>
  <c r="C25" i="74"/>
  <c r="K24" i="74"/>
  <c r="E24" i="74"/>
  <c r="D24" i="74"/>
  <c r="C24" i="74"/>
  <c r="K23" i="74"/>
  <c r="E23" i="74"/>
  <c r="D23" i="74"/>
  <c r="C23" i="74"/>
  <c r="E22" i="74"/>
  <c r="D22" i="74"/>
  <c r="C22" i="74"/>
  <c r="E21" i="74"/>
  <c r="D21" i="74"/>
  <c r="C21" i="74"/>
  <c r="Q20" i="74"/>
  <c r="P20" i="74"/>
  <c r="E20" i="74"/>
  <c r="D20" i="74"/>
  <c r="C20" i="74"/>
  <c r="Q19" i="74"/>
  <c r="P19" i="74"/>
  <c r="E19" i="74"/>
  <c r="D19" i="74"/>
  <c r="C19" i="74"/>
  <c r="E18" i="74"/>
  <c r="D18" i="74"/>
  <c r="C18" i="74"/>
  <c r="Q17" i="74"/>
  <c r="P17" i="74"/>
  <c r="K17" i="74"/>
  <c r="E17" i="74"/>
  <c r="D17" i="74"/>
  <c r="C17" i="74"/>
  <c r="Q16" i="74"/>
  <c r="P16" i="74"/>
  <c r="E16" i="74"/>
  <c r="D16" i="74"/>
  <c r="C16" i="74"/>
  <c r="E15" i="74"/>
  <c r="D15" i="74"/>
  <c r="C15" i="74"/>
  <c r="Q14" i="74"/>
  <c r="P14" i="74"/>
  <c r="E14" i="74"/>
  <c r="D14" i="74"/>
  <c r="C14" i="74"/>
  <c r="P13" i="74"/>
  <c r="E13" i="74"/>
  <c r="D13" i="74"/>
  <c r="C13" i="74"/>
  <c r="E12" i="74"/>
  <c r="D12" i="74"/>
  <c r="C12" i="74"/>
  <c r="E11" i="74"/>
  <c r="D11" i="74"/>
  <c r="C11" i="74"/>
  <c r="E10" i="74"/>
  <c r="D10" i="74"/>
  <c r="C10" i="74"/>
  <c r="E9" i="74"/>
  <c r="D9" i="74"/>
  <c r="C9" i="74"/>
  <c r="E8" i="74"/>
  <c r="D8" i="74"/>
  <c r="C8" i="74"/>
  <c r="L7" i="74"/>
  <c r="E7" i="74"/>
  <c r="D7" i="74"/>
  <c r="C7" i="74"/>
  <c r="L6" i="74"/>
  <c r="E74" i="74" s="1"/>
  <c r="E6" i="74"/>
  <c r="D6" i="74"/>
  <c r="C6" i="74"/>
  <c r="E5" i="74"/>
  <c r="D5" i="74"/>
  <c r="C5" i="74"/>
  <c r="E4" i="74"/>
  <c r="D4" i="74"/>
  <c r="C4" i="74"/>
  <c r="E3" i="74"/>
  <c r="D3" i="74"/>
  <c r="C3" i="74"/>
  <c r="E2" i="74"/>
  <c r="D2" i="74"/>
  <c r="C2" i="74"/>
  <c r="E362" i="73"/>
  <c r="D362" i="73"/>
  <c r="C362" i="73"/>
  <c r="E361" i="73"/>
  <c r="D361" i="73"/>
  <c r="C361" i="73"/>
  <c r="E360" i="73"/>
  <c r="D360" i="73"/>
  <c r="C360" i="73"/>
  <c r="E359" i="73"/>
  <c r="D359" i="73"/>
  <c r="C359" i="73"/>
  <c r="E358" i="73"/>
  <c r="D358" i="73"/>
  <c r="C358" i="73"/>
  <c r="E357" i="73"/>
  <c r="D357" i="73"/>
  <c r="C357" i="73"/>
  <c r="E356" i="73"/>
  <c r="D356" i="73"/>
  <c r="C356" i="73"/>
  <c r="E355" i="73"/>
  <c r="D355" i="73"/>
  <c r="C355" i="73"/>
  <c r="E354" i="73"/>
  <c r="D354" i="73"/>
  <c r="C354" i="73"/>
  <c r="E353" i="73"/>
  <c r="D353" i="73"/>
  <c r="C353" i="73"/>
  <c r="E352" i="73"/>
  <c r="D352" i="73"/>
  <c r="C352" i="73"/>
  <c r="E351" i="73"/>
  <c r="D351" i="73"/>
  <c r="C351" i="73"/>
  <c r="E350" i="73"/>
  <c r="D350" i="73"/>
  <c r="C350" i="73"/>
  <c r="E349" i="73"/>
  <c r="D349" i="73"/>
  <c r="C349" i="73"/>
  <c r="E348" i="73"/>
  <c r="D348" i="73"/>
  <c r="C348" i="73"/>
  <c r="E347" i="73"/>
  <c r="D347" i="73"/>
  <c r="C347" i="73"/>
  <c r="E346" i="73"/>
  <c r="D346" i="73"/>
  <c r="C346" i="73"/>
  <c r="E345" i="73"/>
  <c r="D345" i="73"/>
  <c r="C345" i="73"/>
  <c r="E344" i="73"/>
  <c r="D344" i="73"/>
  <c r="C344" i="73"/>
  <c r="E343" i="73"/>
  <c r="D343" i="73"/>
  <c r="C343" i="73"/>
  <c r="E342" i="73"/>
  <c r="D342" i="73"/>
  <c r="C342" i="73"/>
  <c r="E341" i="73"/>
  <c r="D341" i="73"/>
  <c r="C341" i="73"/>
  <c r="E340" i="73"/>
  <c r="D340" i="73"/>
  <c r="C340" i="73"/>
  <c r="E339" i="73"/>
  <c r="D339" i="73"/>
  <c r="C339" i="73"/>
  <c r="E338" i="73"/>
  <c r="D338" i="73"/>
  <c r="C338" i="73"/>
  <c r="E337" i="73"/>
  <c r="D337" i="73"/>
  <c r="C337" i="73"/>
  <c r="E336" i="73"/>
  <c r="D336" i="73"/>
  <c r="C336" i="73"/>
  <c r="E335" i="73"/>
  <c r="D335" i="73"/>
  <c r="C335" i="73"/>
  <c r="E334" i="73"/>
  <c r="D334" i="73"/>
  <c r="C334" i="73"/>
  <c r="E333" i="73"/>
  <c r="D333" i="73"/>
  <c r="C333" i="73"/>
  <c r="E332" i="73"/>
  <c r="D332" i="73"/>
  <c r="C332" i="73"/>
  <c r="E331" i="73"/>
  <c r="D331" i="73"/>
  <c r="C331" i="73"/>
  <c r="E330" i="73"/>
  <c r="D330" i="73"/>
  <c r="C330" i="73"/>
  <c r="E329" i="73"/>
  <c r="D329" i="73"/>
  <c r="C329" i="73"/>
  <c r="E328" i="73"/>
  <c r="D328" i="73"/>
  <c r="C328" i="73"/>
  <c r="E327" i="73"/>
  <c r="D327" i="73"/>
  <c r="C327" i="73"/>
  <c r="E326" i="73"/>
  <c r="D326" i="73"/>
  <c r="C326" i="73"/>
  <c r="E325" i="73"/>
  <c r="D325" i="73"/>
  <c r="C325" i="73"/>
  <c r="E324" i="73"/>
  <c r="D324" i="73"/>
  <c r="C324" i="73"/>
  <c r="E323" i="73"/>
  <c r="D323" i="73"/>
  <c r="C323" i="73"/>
  <c r="E322" i="73"/>
  <c r="D322" i="73"/>
  <c r="C322" i="73"/>
  <c r="E321" i="73"/>
  <c r="D321" i="73"/>
  <c r="C321" i="73"/>
  <c r="E320" i="73"/>
  <c r="D320" i="73"/>
  <c r="C320" i="73"/>
  <c r="E319" i="73"/>
  <c r="D319" i="73"/>
  <c r="C319" i="73"/>
  <c r="E318" i="73"/>
  <c r="D318" i="73"/>
  <c r="C318" i="73"/>
  <c r="E317" i="73"/>
  <c r="D317" i="73"/>
  <c r="C317" i="73"/>
  <c r="E316" i="73"/>
  <c r="D316" i="73"/>
  <c r="C316" i="73"/>
  <c r="E315" i="73"/>
  <c r="D315" i="73"/>
  <c r="C315" i="73"/>
  <c r="E314" i="73"/>
  <c r="D314" i="73"/>
  <c r="C314" i="73"/>
  <c r="E313" i="73"/>
  <c r="D313" i="73"/>
  <c r="C313" i="73"/>
  <c r="E312" i="73"/>
  <c r="D312" i="73"/>
  <c r="C312" i="73"/>
  <c r="E311" i="73"/>
  <c r="D311" i="73"/>
  <c r="C311" i="73"/>
  <c r="E310" i="73"/>
  <c r="D310" i="73"/>
  <c r="C310" i="73"/>
  <c r="E309" i="73"/>
  <c r="D309" i="73"/>
  <c r="C309" i="73"/>
  <c r="E308" i="73"/>
  <c r="D308" i="73"/>
  <c r="C308" i="73"/>
  <c r="E307" i="73"/>
  <c r="D307" i="73"/>
  <c r="C307" i="73"/>
  <c r="E306" i="73"/>
  <c r="D306" i="73"/>
  <c r="C306" i="73"/>
  <c r="E305" i="73"/>
  <c r="D305" i="73"/>
  <c r="C305" i="73"/>
  <c r="E304" i="73"/>
  <c r="D304" i="73"/>
  <c r="C304" i="73"/>
  <c r="E303" i="73"/>
  <c r="D303" i="73"/>
  <c r="C303" i="73"/>
  <c r="E61" i="73"/>
  <c r="D61" i="73"/>
  <c r="C61" i="73"/>
  <c r="E60" i="73"/>
  <c r="D60" i="73"/>
  <c r="C60" i="73"/>
  <c r="E59" i="73"/>
  <c r="D59" i="73"/>
  <c r="C59" i="73"/>
  <c r="E58" i="73"/>
  <c r="D58" i="73"/>
  <c r="C58" i="73"/>
  <c r="E57" i="73"/>
  <c r="D57" i="73"/>
  <c r="C57" i="73"/>
  <c r="E56" i="73"/>
  <c r="D56" i="73"/>
  <c r="C56" i="73"/>
  <c r="E55" i="73"/>
  <c r="D55" i="73"/>
  <c r="C55" i="73"/>
  <c r="E54" i="73"/>
  <c r="D54" i="73"/>
  <c r="C54" i="73"/>
  <c r="E53" i="73"/>
  <c r="D53" i="73"/>
  <c r="C53" i="73"/>
  <c r="E52" i="73"/>
  <c r="D52" i="73"/>
  <c r="C52" i="73"/>
  <c r="E51" i="73"/>
  <c r="D51" i="73"/>
  <c r="C51" i="73"/>
  <c r="E50" i="73"/>
  <c r="D50" i="73"/>
  <c r="C50" i="73"/>
  <c r="E49" i="73"/>
  <c r="D49" i="73"/>
  <c r="C49" i="73"/>
  <c r="E48" i="73"/>
  <c r="D48" i="73"/>
  <c r="C48" i="73"/>
  <c r="E47" i="73"/>
  <c r="D47" i="73"/>
  <c r="C47" i="73"/>
  <c r="E46" i="73"/>
  <c r="D46" i="73"/>
  <c r="C46" i="73"/>
  <c r="E45" i="73"/>
  <c r="D45" i="73"/>
  <c r="C45" i="73"/>
  <c r="E44" i="73"/>
  <c r="D44" i="73"/>
  <c r="C44" i="73"/>
  <c r="E43" i="73"/>
  <c r="D43" i="73"/>
  <c r="C43" i="73"/>
  <c r="E42" i="73"/>
  <c r="D42" i="73"/>
  <c r="C42" i="73"/>
  <c r="E41" i="73"/>
  <c r="D41" i="73"/>
  <c r="C41" i="73"/>
  <c r="E40" i="73"/>
  <c r="D40" i="73"/>
  <c r="C40" i="73"/>
  <c r="E39" i="73"/>
  <c r="D39" i="73"/>
  <c r="C39" i="73"/>
  <c r="E38" i="73"/>
  <c r="D38" i="73"/>
  <c r="C38" i="73"/>
  <c r="E37" i="73"/>
  <c r="D37" i="73"/>
  <c r="C37" i="73"/>
  <c r="E36" i="73"/>
  <c r="D36" i="73"/>
  <c r="C36" i="73"/>
  <c r="E35" i="73"/>
  <c r="D35" i="73"/>
  <c r="C35" i="73"/>
  <c r="E34" i="73"/>
  <c r="D34" i="73"/>
  <c r="C34" i="73"/>
  <c r="E33" i="73"/>
  <c r="D33" i="73"/>
  <c r="C33" i="73"/>
  <c r="K32" i="73"/>
  <c r="E32" i="73"/>
  <c r="D32" i="73"/>
  <c r="C32" i="73"/>
  <c r="K31" i="73"/>
  <c r="E31" i="73"/>
  <c r="D31" i="73"/>
  <c r="C31" i="73"/>
  <c r="E30" i="73"/>
  <c r="D30" i="73"/>
  <c r="C30" i="73"/>
  <c r="E29" i="73"/>
  <c r="D29" i="73"/>
  <c r="C29" i="73"/>
  <c r="E28" i="73"/>
  <c r="D28" i="73"/>
  <c r="C28" i="73"/>
  <c r="E27" i="73"/>
  <c r="D27" i="73"/>
  <c r="C27" i="73"/>
  <c r="K26" i="73"/>
  <c r="K27" i="73" s="1"/>
  <c r="R54" i="62" s="1"/>
  <c r="E26" i="73"/>
  <c r="D26" i="73"/>
  <c r="C26" i="73"/>
  <c r="E25" i="73"/>
  <c r="D25" i="73"/>
  <c r="C25" i="73"/>
  <c r="K24" i="73"/>
  <c r="E24" i="73"/>
  <c r="D24" i="73"/>
  <c r="C24" i="73"/>
  <c r="K23" i="73"/>
  <c r="E23" i="73"/>
  <c r="D23" i="73"/>
  <c r="C23" i="73"/>
  <c r="E22" i="73"/>
  <c r="D22" i="73"/>
  <c r="C22" i="73"/>
  <c r="E21" i="73"/>
  <c r="D21" i="73"/>
  <c r="C21" i="73"/>
  <c r="Q20" i="73"/>
  <c r="P20" i="73"/>
  <c r="E20" i="73"/>
  <c r="D20" i="73"/>
  <c r="C20" i="73"/>
  <c r="Q19" i="73"/>
  <c r="P19" i="73"/>
  <c r="E19" i="73"/>
  <c r="D19" i="73"/>
  <c r="C19" i="73"/>
  <c r="E18" i="73"/>
  <c r="D18" i="73"/>
  <c r="C18" i="73"/>
  <c r="Q17" i="73"/>
  <c r="P17" i="73"/>
  <c r="K17" i="73"/>
  <c r="E17" i="73"/>
  <c r="D17" i="73"/>
  <c r="C17" i="73"/>
  <c r="Q16" i="73"/>
  <c r="P16" i="73"/>
  <c r="E16" i="73"/>
  <c r="D16" i="73"/>
  <c r="C16" i="73"/>
  <c r="E15" i="73"/>
  <c r="D15" i="73"/>
  <c r="C15" i="73"/>
  <c r="Q14" i="73"/>
  <c r="P14" i="73"/>
  <c r="E14" i="73"/>
  <c r="D14" i="73"/>
  <c r="C14" i="73"/>
  <c r="P13" i="73"/>
  <c r="E13" i="73"/>
  <c r="D13" i="73"/>
  <c r="C13" i="73"/>
  <c r="E12" i="73"/>
  <c r="D12" i="73"/>
  <c r="C12" i="73"/>
  <c r="E11" i="73"/>
  <c r="D11" i="73"/>
  <c r="C11" i="73"/>
  <c r="E10" i="73"/>
  <c r="D10" i="73"/>
  <c r="C10" i="73"/>
  <c r="E9" i="73"/>
  <c r="D9" i="73"/>
  <c r="C9" i="73"/>
  <c r="E8" i="73"/>
  <c r="D8" i="73"/>
  <c r="C8" i="73"/>
  <c r="L7" i="73"/>
  <c r="K7" i="73"/>
  <c r="E7" i="73"/>
  <c r="D7" i="73"/>
  <c r="C7" i="73"/>
  <c r="L6" i="73"/>
  <c r="E80" i="73" s="1"/>
  <c r="E6" i="73"/>
  <c r="D6" i="73"/>
  <c r="C6" i="73"/>
  <c r="E5" i="73"/>
  <c r="D5" i="73"/>
  <c r="C5" i="73"/>
  <c r="E4" i="73"/>
  <c r="D4" i="73"/>
  <c r="C4" i="73"/>
  <c r="E3" i="73"/>
  <c r="D3" i="73"/>
  <c r="C3" i="73"/>
  <c r="E2" i="73"/>
  <c r="D2" i="73"/>
  <c r="C2" i="73"/>
  <c r="Q57" i="62" l="1"/>
  <c r="Q54" i="62"/>
  <c r="C199" i="75"/>
  <c r="D199" i="75" s="1"/>
  <c r="K18" i="76"/>
  <c r="O53" i="62" s="1"/>
  <c r="C126" i="75"/>
  <c r="D126" i="75" s="1"/>
  <c r="C77" i="75"/>
  <c r="D77" i="75" s="1"/>
  <c r="C94" i="75"/>
  <c r="D94" i="75" s="1"/>
  <c r="C158" i="75"/>
  <c r="D158" i="75" s="1"/>
  <c r="C135" i="75"/>
  <c r="D135" i="75" s="1"/>
  <c r="C238" i="75"/>
  <c r="D238" i="75" s="1"/>
  <c r="Q13" i="76"/>
  <c r="C78" i="75"/>
  <c r="D78" i="75" s="1"/>
  <c r="C110" i="75"/>
  <c r="D110" i="75" s="1"/>
  <c r="C142" i="75"/>
  <c r="D142" i="75" s="1"/>
  <c r="C174" i="75"/>
  <c r="D174" i="75" s="1"/>
  <c r="C103" i="75"/>
  <c r="D103" i="75" s="1"/>
  <c r="C167" i="75"/>
  <c r="D167" i="75" s="1"/>
  <c r="C231" i="75"/>
  <c r="D231" i="75" s="1"/>
  <c r="C301" i="75"/>
  <c r="D301" i="75" s="1"/>
  <c r="C86" i="75"/>
  <c r="D86" i="75" s="1"/>
  <c r="C102" i="75"/>
  <c r="D102" i="75" s="1"/>
  <c r="C118" i="75"/>
  <c r="D118" i="75" s="1"/>
  <c r="C134" i="75"/>
  <c r="D134" i="75" s="1"/>
  <c r="C150" i="75"/>
  <c r="D150" i="75" s="1"/>
  <c r="C166" i="75"/>
  <c r="D166" i="75" s="1"/>
  <c r="C182" i="75"/>
  <c r="D182" i="75" s="1"/>
  <c r="C87" i="75"/>
  <c r="D87" i="75" s="1"/>
  <c r="C119" i="75"/>
  <c r="D119" i="75" s="1"/>
  <c r="C151" i="75"/>
  <c r="D151" i="75" s="1"/>
  <c r="C183" i="75"/>
  <c r="D183" i="75" s="1"/>
  <c r="C215" i="75"/>
  <c r="D215" i="75" s="1"/>
  <c r="C206" i="75"/>
  <c r="D206" i="75" s="1"/>
  <c r="C269" i="75"/>
  <c r="D269" i="75" s="1"/>
  <c r="C278" i="75"/>
  <c r="D278" i="75" s="1"/>
  <c r="C190" i="75"/>
  <c r="D190" i="75" s="1"/>
  <c r="C222" i="75"/>
  <c r="D222" i="75" s="1"/>
  <c r="C253" i="75"/>
  <c r="D253" i="75" s="1"/>
  <c r="C285" i="75"/>
  <c r="D285" i="75" s="1"/>
  <c r="C262" i="75"/>
  <c r="D262" i="75" s="1"/>
  <c r="C294" i="75"/>
  <c r="D294" i="75" s="1"/>
  <c r="C82" i="75"/>
  <c r="D82" i="75" s="1"/>
  <c r="C90" i="75"/>
  <c r="D90" i="75" s="1"/>
  <c r="C98" i="75"/>
  <c r="D98" i="75" s="1"/>
  <c r="C106" i="75"/>
  <c r="D106" i="75" s="1"/>
  <c r="C114" i="75"/>
  <c r="D114" i="75" s="1"/>
  <c r="C122" i="75"/>
  <c r="D122" i="75" s="1"/>
  <c r="C130" i="75"/>
  <c r="D130" i="75" s="1"/>
  <c r="C138" i="75"/>
  <c r="D138" i="75" s="1"/>
  <c r="C146" i="75"/>
  <c r="D146" i="75" s="1"/>
  <c r="C154" i="75"/>
  <c r="D154" i="75" s="1"/>
  <c r="C162" i="75"/>
  <c r="D162" i="75" s="1"/>
  <c r="C170" i="75"/>
  <c r="D170" i="75" s="1"/>
  <c r="C178" i="75"/>
  <c r="D178" i="75" s="1"/>
  <c r="C186" i="75"/>
  <c r="D186" i="75" s="1"/>
  <c r="C81" i="75"/>
  <c r="D81" i="75" s="1"/>
  <c r="C95" i="75"/>
  <c r="D95" i="75" s="1"/>
  <c r="C111" i="75"/>
  <c r="D111" i="75" s="1"/>
  <c r="C127" i="75"/>
  <c r="D127" i="75" s="1"/>
  <c r="C143" i="75"/>
  <c r="D143" i="75" s="1"/>
  <c r="C159" i="75"/>
  <c r="D159" i="75" s="1"/>
  <c r="C175" i="75"/>
  <c r="D175" i="75" s="1"/>
  <c r="C191" i="75"/>
  <c r="D191" i="75" s="1"/>
  <c r="C207" i="75"/>
  <c r="D207" i="75" s="1"/>
  <c r="C223" i="75"/>
  <c r="D223" i="75" s="1"/>
  <c r="C239" i="75"/>
  <c r="D239" i="75" s="1"/>
  <c r="C198" i="75"/>
  <c r="D198" i="75" s="1"/>
  <c r="C214" i="75"/>
  <c r="D214" i="75" s="1"/>
  <c r="C230" i="75"/>
  <c r="D230" i="75" s="1"/>
  <c r="C246" i="75"/>
  <c r="D246" i="75" s="1"/>
  <c r="C261" i="75"/>
  <c r="D261" i="75" s="1"/>
  <c r="C277" i="75"/>
  <c r="D277" i="75" s="1"/>
  <c r="C293" i="75"/>
  <c r="D293" i="75" s="1"/>
  <c r="C254" i="75"/>
  <c r="D254" i="75" s="1"/>
  <c r="C270" i="75"/>
  <c r="D270" i="75" s="1"/>
  <c r="C286" i="75"/>
  <c r="D286" i="75" s="1"/>
  <c r="C302" i="75"/>
  <c r="D302" i="75" s="1"/>
  <c r="C72" i="75"/>
  <c r="D72" i="75" s="1"/>
  <c r="C70" i="75"/>
  <c r="D70" i="75" s="1"/>
  <c r="C68" i="75"/>
  <c r="D68" i="75" s="1"/>
  <c r="C66" i="75"/>
  <c r="D66" i="75" s="1"/>
  <c r="C64" i="75"/>
  <c r="D64" i="75" s="1"/>
  <c r="K15" i="76"/>
  <c r="C74" i="75"/>
  <c r="D74" i="75" s="1"/>
  <c r="K16" i="75"/>
  <c r="N55" i="62" s="1"/>
  <c r="K14" i="75"/>
  <c r="C300" i="75"/>
  <c r="D300" i="75" s="1"/>
  <c r="C296" i="75"/>
  <c r="D296" i="75" s="1"/>
  <c r="C292" i="75"/>
  <c r="D292" i="75" s="1"/>
  <c r="C288" i="75"/>
  <c r="D288" i="75" s="1"/>
  <c r="C284" i="75"/>
  <c r="D284" i="75" s="1"/>
  <c r="C280" i="75"/>
  <c r="D280" i="75" s="1"/>
  <c r="C276" i="75"/>
  <c r="D276" i="75" s="1"/>
  <c r="C272" i="75"/>
  <c r="D272" i="75" s="1"/>
  <c r="C268" i="75"/>
  <c r="D268" i="75" s="1"/>
  <c r="C264" i="75"/>
  <c r="D264" i="75" s="1"/>
  <c r="C260" i="75"/>
  <c r="D260" i="75" s="1"/>
  <c r="C256" i="75"/>
  <c r="D256" i="75" s="1"/>
  <c r="C252" i="75"/>
  <c r="D252" i="75" s="1"/>
  <c r="C248" i="75"/>
  <c r="D248" i="75" s="1"/>
  <c r="C299" i="75"/>
  <c r="D299" i="75" s="1"/>
  <c r="C295" i="75"/>
  <c r="D295" i="75" s="1"/>
  <c r="C291" i="75"/>
  <c r="D291" i="75" s="1"/>
  <c r="C287" i="75"/>
  <c r="D287" i="75" s="1"/>
  <c r="C283" i="75"/>
  <c r="D283" i="75" s="1"/>
  <c r="C279" i="75"/>
  <c r="D279" i="75" s="1"/>
  <c r="C275" i="75"/>
  <c r="D275" i="75" s="1"/>
  <c r="C271" i="75"/>
  <c r="D271" i="75" s="1"/>
  <c r="C267" i="75"/>
  <c r="D267" i="75" s="1"/>
  <c r="C263" i="75"/>
  <c r="D263" i="75" s="1"/>
  <c r="C259" i="75"/>
  <c r="D259" i="75" s="1"/>
  <c r="C255" i="75"/>
  <c r="D255" i="75" s="1"/>
  <c r="C251" i="75"/>
  <c r="D251" i="75" s="1"/>
  <c r="C247" i="75"/>
  <c r="D247" i="75" s="1"/>
  <c r="C244" i="75"/>
  <c r="D244" i="75" s="1"/>
  <c r="C240" i="75"/>
  <c r="D240" i="75" s="1"/>
  <c r="C236" i="75"/>
  <c r="D236" i="75" s="1"/>
  <c r="C232" i="75"/>
  <c r="D232" i="75" s="1"/>
  <c r="C228" i="75"/>
  <c r="D228" i="75" s="1"/>
  <c r="C224" i="75"/>
  <c r="D224" i="75" s="1"/>
  <c r="C220" i="75"/>
  <c r="D220" i="75" s="1"/>
  <c r="C216" i="75"/>
  <c r="D216" i="75" s="1"/>
  <c r="C212" i="75"/>
  <c r="D212" i="75" s="1"/>
  <c r="C208" i="75"/>
  <c r="D208" i="75" s="1"/>
  <c r="C204" i="75"/>
  <c r="D204" i="75" s="1"/>
  <c r="C200" i="75"/>
  <c r="D200" i="75" s="1"/>
  <c r="C196" i="75"/>
  <c r="D196" i="75" s="1"/>
  <c r="C192" i="75"/>
  <c r="D192" i="75" s="1"/>
  <c r="C245" i="75"/>
  <c r="D245" i="75" s="1"/>
  <c r="C241" i="75"/>
  <c r="D241" i="75" s="1"/>
  <c r="C237" i="75"/>
  <c r="D237" i="75" s="1"/>
  <c r="C233" i="75"/>
  <c r="D233" i="75" s="1"/>
  <c r="C229" i="75"/>
  <c r="D229" i="75" s="1"/>
  <c r="C225" i="75"/>
  <c r="D225" i="75" s="1"/>
  <c r="C221" i="75"/>
  <c r="D221" i="75" s="1"/>
  <c r="C217" i="75"/>
  <c r="D217" i="75" s="1"/>
  <c r="C213" i="75"/>
  <c r="D213" i="75" s="1"/>
  <c r="C209" i="75"/>
  <c r="D209" i="75" s="1"/>
  <c r="C205" i="75"/>
  <c r="D205" i="75" s="1"/>
  <c r="C201" i="75"/>
  <c r="D201" i="75" s="1"/>
  <c r="C197" i="75"/>
  <c r="D197" i="75" s="1"/>
  <c r="C193" i="75"/>
  <c r="D193" i="75" s="1"/>
  <c r="C189" i="75"/>
  <c r="D189" i="75" s="1"/>
  <c r="C185" i="75"/>
  <c r="D185" i="75" s="1"/>
  <c r="C181" i="75"/>
  <c r="D181" i="75" s="1"/>
  <c r="C177" i="75"/>
  <c r="D177" i="75" s="1"/>
  <c r="C173" i="75"/>
  <c r="D173" i="75" s="1"/>
  <c r="C169" i="75"/>
  <c r="D169" i="75" s="1"/>
  <c r="C165" i="75"/>
  <c r="D165" i="75" s="1"/>
  <c r="C161" i="75"/>
  <c r="D161" i="75" s="1"/>
  <c r="C157" i="75"/>
  <c r="D157" i="75" s="1"/>
  <c r="C153" i="75"/>
  <c r="D153" i="75" s="1"/>
  <c r="C149" i="75"/>
  <c r="D149" i="75" s="1"/>
  <c r="C145" i="75"/>
  <c r="D145" i="75" s="1"/>
  <c r="C141" i="75"/>
  <c r="D141" i="75" s="1"/>
  <c r="C137" i="75"/>
  <c r="D137" i="75" s="1"/>
  <c r="C133" i="75"/>
  <c r="D133" i="75" s="1"/>
  <c r="C129" i="75"/>
  <c r="D129" i="75" s="1"/>
  <c r="C125" i="75"/>
  <c r="D125" i="75" s="1"/>
  <c r="C121" i="75"/>
  <c r="D121" i="75" s="1"/>
  <c r="C117" i="75"/>
  <c r="D117" i="75" s="1"/>
  <c r="C113" i="75"/>
  <c r="D113" i="75" s="1"/>
  <c r="C109" i="75"/>
  <c r="D109" i="75" s="1"/>
  <c r="C105" i="75"/>
  <c r="D105" i="75" s="1"/>
  <c r="C101" i="75"/>
  <c r="D101" i="75" s="1"/>
  <c r="C97" i="75"/>
  <c r="D97" i="75" s="1"/>
  <c r="C93" i="75"/>
  <c r="D93" i="75" s="1"/>
  <c r="C89" i="75"/>
  <c r="D89" i="75" s="1"/>
  <c r="C85" i="75"/>
  <c r="D85" i="75" s="1"/>
  <c r="C75" i="75"/>
  <c r="D75" i="75" s="1"/>
  <c r="C73" i="75"/>
  <c r="D73" i="75" s="1"/>
  <c r="C71" i="75"/>
  <c r="D71" i="75" s="1"/>
  <c r="C69" i="75"/>
  <c r="D69" i="75" s="1"/>
  <c r="C67" i="75"/>
  <c r="D67" i="75" s="1"/>
  <c r="C65" i="75"/>
  <c r="D65" i="75" s="1"/>
  <c r="C63" i="75"/>
  <c r="D63" i="75" s="1"/>
  <c r="C76" i="75"/>
  <c r="D76" i="75" s="1"/>
  <c r="C80" i="75"/>
  <c r="D80" i="75" s="1"/>
  <c r="C84" i="75"/>
  <c r="D84" i="75" s="1"/>
  <c r="C88" i="75"/>
  <c r="D88" i="75" s="1"/>
  <c r="C92" i="75"/>
  <c r="D92" i="75" s="1"/>
  <c r="C96" i="75"/>
  <c r="D96" i="75" s="1"/>
  <c r="C100" i="75"/>
  <c r="D100" i="75" s="1"/>
  <c r="C104" i="75"/>
  <c r="D104" i="75" s="1"/>
  <c r="C108" i="75"/>
  <c r="D108" i="75" s="1"/>
  <c r="C112" i="75"/>
  <c r="D112" i="75" s="1"/>
  <c r="C116" i="75"/>
  <c r="D116" i="75" s="1"/>
  <c r="C120" i="75"/>
  <c r="D120" i="75" s="1"/>
  <c r="C124" i="75"/>
  <c r="D124" i="75" s="1"/>
  <c r="C128" i="75"/>
  <c r="D128" i="75" s="1"/>
  <c r="C132" i="75"/>
  <c r="D132" i="75" s="1"/>
  <c r="C136" i="75"/>
  <c r="D136" i="75" s="1"/>
  <c r="C140" i="75"/>
  <c r="D140" i="75" s="1"/>
  <c r="C144" i="75"/>
  <c r="D144" i="75" s="1"/>
  <c r="C148" i="75"/>
  <c r="D148" i="75" s="1"/>
  <c r="C152" i="75"/>
  <c r="D152" i="75" s="1"/>
  <c r="C156" i="75"/>
  <c r="D156" i="75" s="1"/>
  <c r="C160" i="75"/>
  <c r="D160" i="75" s="1"/>
  <c r="C164" i="75"/>
  <c r="D164" i="75" s="1"/>
  <c r="C168" i="75"/>
  <c r="D168" i="75" s="1"/>
  <c r="C172" i="75"/>
  <c r="D172" i="75" s="1"/>
  <c r="C176" i="75"/>
  <c r="D176" i="75" s="1"/>
  <c r="C180" i="75"/>
  <c r="D180" i="75" s="1"/>
  <c r="C184" i="75"/>
  <c r="D184" i="75" s="1"/>
  <c r="C188" i="75"/>
  <c r="D188" i="75" s="1"/>
  <c r="C79" i="75"/>
  <c r="D79" i="75" s="1"/>
  <c r="C83" i="75"/>
  <c r="D83" i="75" s="1"/>
  <c r="C91" i="75"/>
  <c r="D91" i="75" s="1"/>
  <c r="C99" i="75"/>
  <c r="D99" i="75" s="1"/>
  <c r="C107" i="75"/>
  <c r="D107" i="75" s="1"/>
  <c r="C115" i="75"/>
  <c r="D115" i="75" s="1"/>
  <c r="C123" i="75"/>
  <c r="D123" i="75" s="1"/>
  <c r="C131" i="75"/>
  <c r="D131" i="75" s="1"/>
  <c r="C139" i="75"/>
  <c r="D139" i="75" s="1"/>
  <c r="C147" i="75"/>
  <c r="D147" i="75" s="1"/>
  <c r="C155" i="75"/>
  <c r="D155" i="75" s="1"/>
  <c r="C163" i="75"/>
  <c r="D163" i="75" s="1"/>
  <c r="C171" i="75"/>
  <c r="D171" i="75" s="1"/>
  <c r="C179" i="75"/>
  <c r="D179" i="75" s="1"/>
  <c r="C187" i="75"/>
  <c r="D187" i="75" s="1"/>
  <c r="C195" i="75"/>
  <c r="D195" i="75" s="1"/>
  <c r="C203" i="75"/>
  <c r="D203" i="75" s="1"/>
  <c r="C211" i="75"/>
  <c r="D211" i="75" s="1"/>
  <c r="C219" i="75"/>
  <c r="D219" i="75" s="1"/>
  <c r="C227" i="75"/>
  <c r="D227" i="75" s="1"/>
  <c r="C235" i="75"/>
  <c r="D235" i="75" s="1"/>
  <c r="C243" i="75"/>
  <c r="D243" i="75" s="1"/>
  <c r="C194" i="75"/>
  <c r="D194" i="75" s="1"/>
  <c r="C202" i="75"/>
  <c r="D202" i="75" s="1"/>
  <c r="C210" i="75"/>
  <c r="D210" i="75" s="1"/>
  <c r="C218" i="75"/>
  <c r="D218" i="75" s="1"/>
  <c r="C226" i="75"/>
  <c r="D226" i="75" s="1"/>
  <c r="C234" i="75"/>
  <c r="D234" i="75" s="1"/>
  <c r="C242" i="75"/>
  <c r="D242" i="75" s="1"/>
  <c r="C249" i="75"/>
  <c r="D249" i="75" s="1"/>
  <c r="C257" i="75"/>
  <c r="D257" i="75" s="1"/>
  <c r="C265" i="75"/>
  <c r="D265" i="75" s="1"/>
  <c r="C273" i="75"/>
  <c r="D273" i="75" s="1"/>
  <c r="C281" i="75"/>
  <c r="D281" i="75" s="1"/>
  <c r="C289" i="75"/>
  <c r="D289" i="75" s="1"/>
  <c r="C297" i="75"/>
  <c r="D297" i="75" s="1"/>
  <c r="C250" i="75"/>
  <c r="D250" i="75" s="1"/>
  <c r="C258" i="75"/>
  <c r="D258" i="75" s="1"/>
  <c r="C266" i="75"/>
  <c r="D266" i="75" s="1"/>
  <c r="C274" i="75"/>
  <c r="D274" i="75" s="1"/>
  <c r="C282" i="75"/>
  <c r="D282" i="75" s="1"/>
  <c r="C290" i="75"/>
  <c r="D290" i="75" s="1"/>
  <c r="C298" i="75"/>
  <c r="D298" i="75" s="1"/>
  <c r="K30" i="75"/>
  <c r="S55" i="62" s="1"/>
  <c r="L5" i="74"/>
  <c r="C290" i="74" s="1"/>
  <c r="D290" i="74" s="1"/>
  <c r="L5" i="73"/>
  <c r="C292" i="73" s="1"/>
  <c r="D292" i="73" s="1"/>
  <c r="K19" i="74"/>
  <c r="P57" i="62" s="1"/>
  <c r="K19" i="73"/>
  <c r="P54" i="62" s="1"/>
  <c r="E62" i="74"/>
  <c r="E64" i="74"/>
  <c r="E66" i="74"/>
  <c r="E68" i="74"/>
  <c r="E70" i="74"/>
  <c r="E72" i="74"/>
  <c r="E302" i="74"/>
  <c r="E300" i="74"/>
  <c r="E298" i="74"/>
  <c r="E296" i="74"/>
  <c r="E294" i="74"/>
  <c r="E292" i="74"/>
  <c r="E290" i="74"/>
  <c r="E288" i="74"/>
  <c r="E286" i="74"/>
  <c r="E284" i="74"/>
  <c r="E282" i="74"/>
  <c r="E280" i="74"/>
  <c r="E278" i="74"/>
  <c r="E276" i="74"/>
  <c r="E274" i="74"/>
  <c r="E272" i="74"/>
  <c r="E270" i="74"/>
  <c r="E268" i="74"/>
  <c r="E266" i="74"/>
  <c r="E264" i="74"/>
  <c r="E262" i="74"/>
  <c r="E260" i="74"/>
  <c r="E258" i="74"/>
  <c r="E256" i="74"/>
  <c r="E254" i="74"/>
  <c r="E252" i="74"/>
  <c r="E250" i="74"/>
  <c r="E248" i="74"/>
  <c r="E246" i="74"/>
  <c r="E301" i="74"/>
  <c r="E299" i="74"/>
  <c r="E297" i="74"/>
  <c r="E295" i="74"/>
  <c r="E293" i="74"/>
  <c r="E291" i="74"/>
  <c r="E289" i="74"/>
  <c r="E287" i="74"/>
  <c r="E285" i="74"/>
  <c r="E283" i="74"/>
  <c r="E281" i="74"/>
  <c r="E279" i="74"/>
  <c r="E277" i="74"/>
  <c r="E275" i="74"/>
  <c r="E273" i="74"/>
  <c r="E271" i="74"/>
  <c r="E269" i="74"/>
  <c r="E267" i="74"/>
  <c r="E265" i="74"/>
  <c r="E263" i="74"/>
  <c r="E261" i="74"/>
  <c r="E259" i="74"/>
  <c r="E257" i="74"/>
  <c r="E255" i="74"/>
  <c r="E253" i="74"/>
  <c r="E251" i="74"/>
  <c r="E249" i="74"/>
  <c r="E247" i="74"/>
  <c r="E245" i="74"/>
  <c r="E243" i="74"/>
  <c r="E241" i="74"/>
  <c r="E239" i="74"/>
  <c r="E237" i="74"/>
  <c r="E235" i="74"/>
  <c r="E233" i="74"/>
  <c r="E231" i="74"/>
  <c r="E229" i="74"/>
  <c r="E227" i="74"/>
  <c r="E225" i="74"/>
  <c r="E223" i="74"/>
  <c r="E221" i="74"/>
  <c r="E219" i="74"/>
  <c r="E217" i="74"/>
  <c r="E215" i="74"/>
  <c r="E213" i="74"/>
  <c r="E211" i="74"/>
  <c r="E209" i="74"/>
  <c r="E207" i="74"/>
  <c r="E205" i="74"/>
  <c r="E203" i="74"/>
  <c r="E201" i="74"/>
  <c r="E199" i="74"/>
  <c r="E197" i="74"/>
  <c r="E195" i="74"/>
  <c r="E193" i="74"/>
  <c r="E191" i="74"/>
  <c r="E189" i="74"/>
  <c r="E244" i="74"/>
  <c r="E242" i="74"/>
  <c r="E240" i="74"/>
  <c r="E238" i="74"/>
  <c r="E236" i="74"/>
  <c r="E234" i="74"/>
  <c r="E232" i="74"/>
  <c r="E230" i="74"/>
  <c r="E228" i="74"/>
  <c r="E226" i="74"/>
  <c r="E224" i="74"/>
  <c r="E222" i="74"/>
  <c r="E220" i="74"/>
  <c r="E218" i="74"/>
  <c r="E216" i="74"/>
  <c r="E214" i="74"/>
  <c r="E212" i="74"/>
  <c r="E210" i="74"/>
  <c r="E208" i="74"/>
  <c r="E206" i="74"/>
  <c r="E204" i="74"/>
  <c r="E202" i="74"/>
  <c r="E200" i="74"/>
  <c r="E198" i="74"/>
  <c r="E196" i="74"/>
  <c r="E194" i="74"/>
  <c r="E192" i="74"/>
  <c r="E190" i="74"/>
  <c r="E188" i="74"/>
  <c r="E186" i="74"/>
  <c r="E184" i="74"/>
  <c r="E182" i="74"/>
  <c r="E180" i="74"/>
  <c r="E178" i="74"/>
  <c r="E176" i="74"/>
  <c r="E174" i="74"/>
  <c r="E172" i="74"/>
  <c r="E170" i="74"/>
  <c r="E168" i="74"/>
  <c r="E166" i="74"/>
  <c r="E164" i="74"/>
  <c r="E162" i="74"/>
  <c r="E160" i="74"/>
  <c r="E158" i="74"/>
  <c r="E156" i="74"/>
  <c r="E154" i="74"/>
  <c r="E152" i="74"/>
  <c r="E150" i="74"/>
  <c r="E148" i="74"/>
  <c r="E146" i="74"/>
  <c r="E144" i="74"/>
  <c r="E142" i="74"/>
  <c r="E140" i="74"/>
  <c r="E138" i="74"/>
  <c r="E136" i="74"/>
  <c r="E134" i="74"/>
  <c r="E132" i="74"/>
  <c r="E130" i="74"/>
  <c r="E128" i="74"/>
  <c r="E126" i="74"/>
  <c r="E124" i="74"/>
  <c r="E122" i="74"/>
  <c r="E120" i="74"/>
  <c r="E118" i="74"/>
  <c r="E116" i="74"/>
  <c r="E114" i="74"/>
  <c r="E112" i="74"/>
  <c r="E110" i="74"/>
  <c r="E108" i="74"/>
  <c r="E106" i="74"/>
  <c r="E104" i="74"/>
  <c r="E102" i="74"/>
  <c r="E100" i="74"/>
  <c r="E98" i="74"/>
  <c r="E96" i="74"/>
  <c r="E94" i="74"/>
  <c r="E92" i="74"/>
  <c r="E90" i="74"/>
  <c r="E88" i="74"/>
  <c r="E86" i="74"/>
  <c r="E84" i="74"/>
  <c r="E82" i="74"/>
  <c r="E80" i="74"/>
  <c r="E78" i="74"/>
  <c r="E76" i="74"/>
  <c r="E187" i="74"/>
  <c r="E185" i="74"/>
  <c r="E183" i="74"/>
  <c r="E181" i="74"/>
  <c r="E179" i="74"/>
  <c r="E177" i="74"/>
  <c r="E175" i="74"/>
  <c r="E173" i="74"/>
  <c r="E171" i="74"/>
  <c r="E169" i="74"/>
  <c r="E167" i="74"/>
  <c r="E165" i="74"/>
  <c r="E163" i="74"/>
  <c r="E161" i="74"/>
  <c r="E159" i="74"/>
  <c r="E157" i="74"/>
  <c r="E155" i="74"/>
  <c r="E153" i="74"/>
  <c r="E151" i="74"/>
  <c r="E149" i="74"/>
  <c r="E147" i="74"/>
  <c r="E145" i="74"/>
  <c r="E143" i="74"/>
  <c r="E141" i="74"/>
  <c r="E139" i="74"/>
  <c r="E137" i="74"/>
  <c r="E135" i="74"/>
  <c r="E133" i="74"/>
  <c r="E131" i="74"/>
  <c r="E129" i="74"/>
  <c r="E127" i="74"/>
  <c r="E125" i="74"/>
  <c r="E123" i="74"/>
  <c r="E121" i="74"/>
  <c r="E119" i="74"/>
  <c r="E117" i="74"/>
  <c r="E115" i="74"/>
  <c r="E113" i="74"/>
  <c r="E111" i="74"/>
  <c r="E109" i="74"/>
  <c r="E107" i="74"/>
  <c r="E105" i="74"/>
  <c r="E103" i="74"/>
  <c r="E101" i="74"/>
  <c r="E99" i="74"/>
  <c r="E97" i="74"/>
  <c r="E95" i="74"/>
  <c r="E93" i="74"/>
  <c r="E91" i="74"/>
  <c r="E89" i="74"/>
  <c r="E87" i="74"/>
  <c r="E85" i="74"/>
  <c r="E83" i="74"/>
  <c r="E81" i="74"/>
  <c r="E79" i="74"/>
  <c r="E77" i="74"/>
  <c r="E63" i="74"/>
  <c r="E65" i="74"/>
  <c r="E67" i="74"/>
  <c r="E69" i="74"/>
  <c r="E71" i="74"/>
  <c r="E73" i="74"/>
  <c r="E75" i="74"/>
  <c r="E62" i="73"/>
  <c r="E64" i="73"/>
  <c r="E66" i="73"/>
  <c r="E68" i="73"/>
  <c r="E70" i="73"/>
  <c r="E72" i="73"/>
  <c r="E74" i="73"/>
  <c r="E76" i="73"/>
  <c r="E78" i="73"/>
  <c r="E302" i="73"/>
  <c r="E300" i="73"/>
  <c r="E298" i="73"/>
  <c r="E296" i="73"/>
  <c r="E294" i="73"/>
  <c r="E292" i="73"/>
  <c r="E290" i="73"/>
  <c r="E288" i="73"/>
  <c r="E286" i="73"/>
  <c r="E284" i="73"/>
  <c r="E282" i="73"/>
  <c r="E280" i="73"/>
  <c r="E278" i="73"/>
  <c r="E276" i="73"/>
  <c r="E274" i="73"/>
  <c r="E272" i="73"/>
  <c r="E270" i="73"/>
  <c r="E268" i="73"/>
  <c r="E266" i="73"/>
  <c r="E264" i="73"/>
  <c r="E262" i="73"/>
  <c r="E260" i="73"/>
  <c r="E258" i="73"/>
  <c r="E256" i="73"/>
  <c r="E301" i="73"/>
  <c r="E299" i="73"/>
  <c r="E297" i="73"/>
  <c r="E295" i="73"/>
  <c r="E293" i="73"/>
  <c r="E291" i="73"/>
  <c r="E289" i="73"/>
  <c r="E287" i="73"/>
  <c r="E285" i="73"/>
  <c r="E283" i="73"/>
  <c r="E281" i="73"/>
  <c r="E279" i="73"/>
  <c r="E277" i="73"/>
  <c r="E275" i="73"/>
  <c r="E273" i="73"/>
  <c r="E271" i="73"/>
  <c r="E269" i="73"/>
  <c r="E267" i="73"/>
  <c r="E265" i="73"/>
  <c r="E263" i="73"/>
  <c r="E261" i="73"/>
  <c r="E259" i="73"/>
  <c r="E257" i="73"/>
  <c r="E255" i="73"/>
  <c r="E253" i="73"/>
  <c r="E251" i="73"/>
  <c r="E249" i="73"/>
  <c r="E247" i="73"/>
  <c r="E254" i="73"/>
  <c r="E250" i="73"/>
  <c r="E246" i="73"/>
  <c r="E245" i="73"/>
  <c r="E243" i="73"/>
  <c r="E241" i="73"/>
  <c r="E239" i="73"/>
  <c r="E237" i="73"/>
  <c r="E235" i="73"/>
  <c r="E233" i="73"/>
  <c r="E231" i="73"/>
  <c r="E229" i="73"/>
  <c r="E227" i="73"/>
  <c r="E225" i="73"/>
  <c r="E223" i="73"/>
  <c r="E221" i="73"/>
  <c r="E219" i="73"/>
  <c r="E217" i="73"/>
  <c r="E215" i="73"/>
  <c r="E213" i="73"/>
  <c r="E211" i="73"/>
  <c r="E209" i="73"/>
  <c r="E207" i="73"/>
  <c r="E205" i="73"/>
  <c r="E203" i="73"/>
  <c r="E201" i="73"/>
  <c r="E199" i="73"/>
  <c r="E197" i="73"/>
  <c r="E195" i="73"/>
  <c r="E252" i="73"/>
  <c r="E248" i="73"/>
  <c r="E244" i="73"/>
  <c r="E242" i="73"/>
  <c r="E240" i="73"/>
  <c r="E238" i="73"/>
  <c r="E236" i="73"/>
  <c r="E234" i="73"/>
  <c r="E232" i="73"/>
  <c r="E230" i="73"/>
  <c r="E228" i="73"/>
  <c r="E226" i="73"/>
  <c r="E224" i="73"/>
  <c r="E222" i="73"/>
  <c r="E220" i="73"/>
  <c r="E218" i="73"/>
  <c r="E216" i="73"/>
  <c r="E214" i="73"/>
  <c r="E212" i="73"/>
  <c r="E210" i="73"/>
  <c r="E208" i="73"/>
  <c r="E206" i="73"/>
  <c r="E204" i="73"/>
  <c r="E202" i="73"/>
  <c r="E200" i="73"/>
  <c r="E198" i="73"/>
  <c r="E196" i="73"/>
  <c r="E194" i="73"/>
  <c r="E192" i="73"/>
  <c r="E190" i="73"/>
  <c r="E188" i="73"/>
  <c r="E186" i="73"/>
  <c r="E184" i="73"/>
  <c r="E182" i="73"/>
  <c r="E180" i="73"/>
  <c r="E178" i="73"/>
  <c r="E176" i="73"/>
  <c r="E174" i="73"/>
  <c r="E172" i="73"/>
  <c r="E170" i="73"/>
  <c r="E168" i="73"/>
  <c r="E166" i="73"/>
  <c r="E164" i="73"/>
  <c r="E162" i="73"/>
  <c r="E160" i="73"/>
  <c r="E158" i="73"/>
  <c r="E156" i="73"/>
  <c r="E154" i="73"/>
  <c r="E152" i="73"/>
  <c r="E150" i="73"/>
  <c r="E148" i="73"/>
  <c r="E146" i="73"/>
  <c r="E144" i="73"/>
  <c r="E142" i="73"/>
  <c r="E140" i="73"/>
  <c r="E138" i="73"/>
  <c r="E136" i="73"/>
  <c r="E134" i="73"/>
  <c r="E132" i="73"/>
  <c r="E130" i="73"/>
  <c r="E128" i="73"/>
  <c r="E126" i="73"/>
  <c r="E124" i="73"/>
  <c r="E122" i="73"/>
  <c r="E120" i="73"/>
  <c r="E118" i="73"/>
  <c r="E116" i="73"/>
  <c r="E114" i="73"/>
  <c r="E112" i="73"/>
  <c r="E110" i="73"/>
  <c r="E108" i="73"/>
  <c r="E106" i="73"/>
  <c r="E104" i="73"/>
  <c r="E102" i="73"/>
  <c r="E100" i="73"/>
  <c r="E98" i="73"/>
  <c r="E96" i="73"/>
  <c r="E94" i="73"/>
  <c r="E92" i="73"/>
  <c r="E90" i="73"/>
  <c r="E88" i="73"/>
  <c r="E86" i="73"/>
  <c r="E84" i="73"/>
  <c r="E82" i="73"/>
  <c r="E193" i="73"/>
  <c r="E191" i="73"/>
  <c r="E189" i="73"/>
  <c r="E187" i="73"/>
  <c r="E185" i="73"/>
  <c r="E183" i="73"/>
  <c r="E181" i="73"/>
  <c r="E179" i="73"/>
  <c r="E177" i="73"/>
  <c r="E175" i="73"/>
  <c r="E173" i="73"/>
  <c r="E171" i="73"/>
  <c r="E169" i="73"/>
  <c r="E167" i="73"/>
  <c r="E165" i="73"/>
  <c r="E163" i="73"/>
  <c r="E161" i="73"/>
  <c r="E159" i="73"/>
  <c r="E157" i="73"/>
  <c r="E155" i="73"/>
  <c r="E153" i="73"/>
  <c r="E151" i="73"/>
  <c r="E149" i="73"/>
  <c r="E147" i="73"/>
  <c r="E145" i="73"/>
  <c r="E143" i="73"/>
  <c r="E141" i="73"/>
  <c r="E139" i="73"/>
  <c r="E137" i="73"/>
  <c r="E135" i="73"/>
  <c r="E133" i="73"/>
  <c r="E131" i="73"/>
  <c r="E129" i="73"/>
  <c r="E127" i="73"/>
  <c r="E125" i="73"/>
  <c r="E123" i="73"/>
  <c r="E121" i="73"/>
  <c r="E119" i="73"/>
  <c r="E117" i="73"/>
  <c r="E115" i="73"/>
  <c r="E113" i="73"/>
  <c r="E111" i="73"/>
  <c r="E109" i="73"/>
  <c r="E107" i="73"/>
  <c r="E105" i="73"/>
  <c r="E103" i="73"/>
  <c r="E101" i="73"/>
  <c r="E99" i="73"/>
  <c r="E97" i="73"/>
  <c r="E95" i="73"/>
  <c r="E93" i="73"/>
  <c r="E91" i="73"/>
  <c r="E89" i="73"/>
  <c r="E87" i="73"/>
  <c r="E85" i="73"/>
  <c r="E83" i="73"/>
  <c r="E81" i="73"/>
  <c r="E63" i="73"/>
  <c r="E65" i="73"/>
  <c r="E67" i="73"/>
  <c r="E69" i="73"/>
  <c r="E71" i="73"/>
  <c r="E73" i="73"/>
  <c r="E75" i="73"/>
  <c r="E77" i="73"/>
  <c r="E79" i="73"/>
  <c r="E362" i="72"/>
  <c r="D362" i="72"/>
  <c r="C362" i="72"/>
  <c r="E361" i="72"/>
  <c r="D361" i="72"/>
  <c r="C361" i="72"/>
  <c r="E360" i="72"/>
  <c r="D360" i="72"/>
  <c r="C360" i="72"/>
  <c r="E359" i="72"/>
  <c r="D359" i="72"/>
  <c r="C359" i="72"/>
  <c r="E358" i="72"/>
  <c r="D358" i="72"/>
  <c r="C358" i="72"/>
  <c r="E357" i="72"/>
  <c r="D357" i="72"/>
  <c r="C357" i="72"/>
  <c r="E356" i="72"/>
  <c r="D356" i="72"/>
  <c r="C356" i="72"/>
  <c r="E355" i="72"/>
  <c r="D355" i="72"/>
  <c r="C355" i="72"/>
  <c r="E354" i="72"/>
  <c r="D354" i="72"/>
  <c r="C354" i="72"/>
  <c r="E353" i="72"/>
  <c r="D353" i="72"/>
  <c r="C353" i="72"/>
  <c r="E352" i="72"/>
  <c r="D352" i="72"/>
  <c r="C352" i="72"/>
  <c r="E351" i="72"/>
  <c r="D351" i="72"/>
  <c r="C351" i="72"/>
  <c r="E350" i="72"/>
  <c r="D350" i="72"/>
  <c r="C350" i="72"/>
  <c r="E349" i="72"/>
  <c r="D349" i="72"/>
  <c r="C349" i="72"/>
  <c r="E348" i="72"/>
  <c r="D348" i="72"/>
  <c r="C348" i="72"/>
  <c r="E347" i="72"/>
  <c r="D347" i="72"/>
  <c r="C347" i="72"/>
  <c r="E346" i="72"/>
  <c r="D346" i="72"/>
  <c r="C346" i="72"/>
  <c r="E345" i="72"/>
  <c r="D345" i="72"/>
  <c r="C345" i="72"/>
  <c r="E344" i="72"/>
  <c r="D344" i="72"/>
  <c r="C344" i="72"/>
  <c r="E343" i="72"/>
  <c r="D343" i="72"/>
  <c r="C343" i="72"/>
  <c r="E342" i="72"/>
  <c r="D342" i="72"/>
  <c r="C342" i="72"/>
  <c r="E341" i="72"/>
  <c r="D341" i="72"/>
  <c r="C341" i="72"/>
  <c r="E340" i="72"/>
  <c r="D340" i="72"/>
  <c r="C340" i="72"/>
  <c r="E339" i="72"/>
  <c r="D339" i="72"/>
  <c r="C339" i="72"/>
  <c r="E338" i="72"/>
  <c r="D338" i="72"/>
  <c r="C338" i="72"/>
  <c r="E337" i="72"/>
  <c r="D337" i="72"/>
  <c r="C337" i="72"/>
  <c r="E336" i="72"/>
  <c r="D336" i="72"/>
  <c r="C336" i="72"/>
  <c r="E335" i="72"/>
  <c r="D335" i="72"/>
  <c r="C335" i="72"/>
  <c r="E334" i="72"/>
  <c r="D334" i="72"/>
  <c r="C334" i="72"/>
  <c r="E333" i="72"/>
  <c r="D333" i="72"/>
  <c r="C333" i="72"/>
  <c r="E332" i="72"/>
  <c r="D332" i="72"/>
  <c r="C332" i="72"/>
  <c r="E331" i="72"/>
  <c r="D331" i="72"/>
  <c r="C331" i="72"/>
  <c r="E330" i="72"/>
  <c r="D330" i="72"/>
  <c r="C330" i="72"/>
  <c r="E329" i="72"/>
  <c r="D329" i="72"/>
  <c r="C329" i="72"/>
  <c r="E328" i="72"/>
  <c r="D328" i="72"/>
  <c r="C328" i="72"/>
  <c r="E327" i="72"/>
  <c r="D327" i="72"/>
  <c r="C327" i="72"/>
  <c r="E326" i="72"/>
  <c r="D326" i="72"/>
  <c r="C326" i="72"/>
  <c r="E325" i="72"/>
  <c r="D325" i="72"/>
  <c r="C325" i="72"/>
  <c r="E324" i="72"/>
  <c r="D324" i="72"/>
  <c r="C324" i="72"/>
  <c r="E323" i="72"/>
  <c r="D323" i="72"/>
  <c r="C323" i="72"/>
  <c r="E322" i="72"/>
  <c r="D322" i="72"/>
  <c r="C322" i="72"/>
  <c r="E321" i="72"/>
  <c r="D321" i="72"/>
  <c r="C321" i="72"/>
  <c r="E320" i="72"/>
  <c r="D320" i="72"/>
  <c r="C320" i="72"/>
  <c r="E319" i="72"/>
  <c r="D319" i="72"/>
  <c r="C319" i="72"/>
  <c r="E318" i="72"/>
  <c r="D318" i="72"/>
  <c r="C318" i="72"/>
  <c r="E317" i="72"/>
  <c r="D317" i="72"/>
  <c r="C317" i="72"/>
  <c r="E316" i="72"/>
  <c r="D316" i="72"/>
  <c r="C316" i="72"/>
  <c r="E315" i="72"/>
  <c r="D315" i="72"/>
  <c r="C315" i="72"/>
  <c r="E314" i="72"/>
  <c r="D314" i="72"/>
  <c r="C314" i="72"/>
  <c r="E313" i="72"/>
  <c r="D313" i="72"/>
  <c r="C313" i="72"/>
  <c r="E312" i="72"/>
  <c r="D312" i="72"/>
  <c r="C312" i="72"/>
  <c r="E311" i="72"/>
  <c r="D311" i="72"/>
  <c r="C311" i="72"/>
  <c r="E310" i="72"/>
  <c r="D310" i="72"/>
  <c r="C310" i="72"/>
  <c r="E309" i="72"/>
  <c r="D309" i="72"/>
  <c r="C309" i="72"/>
  <c r="E308" i="72"/>
  <c r="D308" i="72"/>
  <c r="C308" i="72"/>
  <c r="E307" i="72"/>
  <c r="D307" i="72"/>
  <c r="C307" i="72"/>
  <c r="E306" i="72"/>
  <c r="D306" i="72"/>
  <c r="C306" i="72"/>
  <c r="E305" i="72"/>
  <c r="D305" i="72"/>
  <c r="C305" i="72"/>
  <c r="E304" i="72"/>
  <c r="D304" i="72"/>
  <c r="C304" i="72"/>
  <c r="E303" i="72"/>
  <c r="D303" i="72"/>
  <c r="C303" i="72"/>
  <c r="E61" i="72"/>
  <c r="D61" i="72"/>
  <c r="C61" i="72"/>
  <c r="E60" i="72"/>
  <c r="D60" i="72"/>
  <c r="C60" i="72"/>
  <c r="E59" i="72"/>
  <c r="D59" i="72"/>
  <c r="C59" i="72"/>
  <c r="E58" i="72"/>
  <c r="D58" i="72"/>
  <c r="C58" i="72"/>
  <c r="E57" i="72"/>
  <c r="D57" i="72"/>
  <c r="C57" i="72"/>
  <c r="E56" i="72"/>
  <c r="D56" i="72"/>
  <c r="C56" i="72"/>
  <c r="E55" i="72"/>
  <c r="D55" i="72"/>
  <c r="C55" i="72"/>
  <c r="E54" i="72"/>
  <c r="D54" i="72"/>
  <c r="C54" i="72"/>
  <c r="E53" i="72"/>
  <c r="D53" i="72"/>
  <c r="C53" i="72"/>
  <c r="E52" i="72"/>
  <c r="D52" i="72"/>
  <c r="C52" i="72"/>
  <c r="E51" i="72"/>
  <c r="D51" i="72"/>
  <c r="C51" i="72"/>
  <c r="E50" i="72"/>
  <c r="D50" i="72"/>
  <c r="C50" i="72"/>
  <c r="E49" i="72"/>
  <c r="D49" i="72"/>
  <c r="C49" i="72"/>
  <c r="E48" i="72"/>
  <c r="D48" i="72"/>
  <c r="C48" i="72"/>
  <c r="E47" i="72"/>
  <c r="D47" i="72"/>
  <c r="C47" i="72"/>
  <c r="E46" i="72"/>
  <c r="D46" i="72"/>
  <c r="C46" i="72"/>
  <c r="E45" i="72"/>
  <c r="D45" i="72"/>
  <c r="C45" i="72"/>
  <c r="E44" i="72"/>
  <c r="D44" i="72"/>
  <c r="C44" i="72"/>
  <c r="E43" i="72"/>
  <c r="D43" i="72"/>
  <c r="C43" i="72"/>
  <c r="E42" i="72"/>
  <c r="D42" i="72"/>
  <c r="C42" i="72"/>
  <c r="E41" i="72"/>
  <c r="D41" i="72"/>
  <c r="C41" i="72"/>
  <c r="E40" i="72"/>
  <c r="D40" i="72"/>
  <c r="C40" i="72"/>
  <c r="E39" i="72"/>
  <c r="D39" i="72"/>
  <c r="C39" i="72"/>
  <c r="E38" i="72"/>
  <c r="D38" i="72"/>
  <c r="C38" i="72"/>
  <c r="E37" i="72"/>
  <c r="D37" i="72"/>
  <c r="C37" i="72"/>
  <c r="E36" i="72"/>
  <c r="D36" i="72"/>
  <c r="C36" i="72"/>
  <c r="E35" i="72"/>
  <c r="D35" i="72"/>
  <c r="C35" i="72"/>
  <c r="E34" i="72"/>
  <c r="D34" i="72"/>
  <c r="C34" i="72"/>
  <c r="E33" i="72"/>
  <c r="D33" i="72"/>
  <c r="C33" i="72"/>
  <c r="K32" i="72"/>
  <c r="E32" i="72"/>
  <c r="D32" i="72"/>
  <c r="C32" i="72"/>
  <c r="K31" i="72"/>
  <c r="E31" i="72"/>
  <c r="D31" i="72"/>
  <c r="C31" i="72"/>
  <c r="E30" i="72"/>
  <c r="D30" i="72"/>
  <c r="C30" i="72"/>
  <c r="E29" i="72"/>
  <c r="D29" i="72"/>
  <c r="C29" i="72"/>
  <c r="E28" i="72"/>
  <c r="D28" i="72"/>
  <c r="C28" i="72"/>
  <c r="E27" i="72"/>
  <c r="D27" i="72"/>
  <c r="C27" i="72"/>
  <c r="K26" i="72"/>
  <c r="K27" i="72" s="1"/>
  <c r="R52" i="62" s="1"/>
  <c r="E26" i="72"/>
  <c r="D26" i="72"/>
  <c r="C26" i="72"/>
  <c r="E25" i="72"/>
  <c r="D25" i="72"/>
  <c r="C25" i="72"/>
  <c r="K24" i="72"/>
  <c r="E24" i="72"/>
  <c r="D24" i="72"/>
  <c r="C24" i="72"/>
  <c r="K23" i="72"/>
  <c r="E23" i="72"/>
  <c r="D23" i="72"/>
  <c r="C23" i="72"/>
  <c r="E22" i="72"/>
  <c r="D22" i="72"/>
  <c r="C22" i="72"/>
  <c r="E21" i="72"/>
  <c r="D21" i="72"/>
  <c r="C21" i="72"/>
  <c r="Q20" i="72"/>
  <c r="P20" i="72"/>
  <c r="E20" i="72"/>
  <c r="D20" i="72"/>
  <c r="C20" i="72"/>
  <c r="Q19" i="72"/>
  <c r="P19" i="72"/>
  <c r="E19" i="72"/>
  <c r="D19" i="72"/>
  <c r="C19" i="72"/>
  <c r="E18" i="72"/>
  <c r="D18" i="72"/>
  <c r="C18" i="72"/>
  <c r="Q17" i="72"/>
  <c r="P17" i="72"/>
  <c r="K17" i="72"/>
  <c r="E17" i="72"/>
  <c r="D17" i="72"/>
  <c r="C17" i="72"/>
  <c r="Q16" i="72"/>
  <c r="P16" i="72"/>
  <c r="E16" i="72"/>
  <c r="D16" i="72"/>
  <c r="C16" i="72"/>
  <c r="E15" i="72"/>
  <c r="D15" i="72"/>
  <c r="C15" i="72"/>
  <c r="Q14" i="72"/>
  <c r="P14" i="72"/>
  <c r="E14" i="72"/>
  <c r="D14" i="72"/>
  <c r="C14" i="72"/>
  <c r="P13" i="72"/>
  <c r="E13" i="72"/>
  <c r="D13" i="72"/>
  <c r="C13" i="72"/>
  <c r="E12" i="72"/>
  <c r="D12" i="72"/>
  <c r="C12" i="72"/>
  <c r="E11" i="72"/>
  <c r="D11" i="72"/>
  <c r="C11" i="72"/>
  <c r="E10" i="72"/>
  <c r="D10" i="72"/>
  <c r="C10" i="72"/>
  <c r="E9" i="72"/>
  <c r="D9" i="72"/>
  <c r="C9" i="72"/>
  <c r="E8" i="72"/>
  <c r="D8" i="72"/>
  <c r="C8" i="72"/>
  <c r="L7" i="72"/>
  <c r="E7" i="72"/>
  <c r="D7" i="72"/>
  <c r="C7" i="72"/>
  <c r="L6" i="72"/>
  <c r="E74" i="72" s="1"/>
  <c r="E6" i="72"/>
  <c r="D6" i="72"/>
  <c r="C6" i="72"/>
  <c r="E5" i="72"/>
  <c r="D5" i="72"/>
  <c r="C5" i="72"/>
  <c r="E4" i="72"/>
  <c r="D4" i="72"/>
  <c r="C4" i="72"/>
  <c r="E3" i="72"/>
  <c r="D3" i="72"/>
  <c r="C3" i="72"/>
  <c r="E2" i="72"/>
  <c r="D2" i="72"/>
  <c r="C2" i="72"/>
  <c r="Q52" i="62" l="1"/>
  <c r="K14" i="73"/>
  <c r="C300" i="73"/>
  <c r="D300" i="73" s="1"/>
  <c r="Q13" i="75"/>
  <c r="C298" i="74"/>
  <c r="D298" i="74" s="1"/>
  <c r="K16" i="73"/>
  <c r="N54" i="62" s="1"/>
  <c r="K16" i="74"/>
  <c r="N57" i="62" s="1"/>
  <c r="K18" i="75"/>
  <c r="O55" i="62" s="1"/>
  <c r="K15" i="75"/>
  <c r="C101" i="74"/>
  <c r="D101" i="74" s="1"/>
  <c r="C154" i="74"/>
  <c r="D154" i="74" s="1"/>
  <c r="C165" i="74"/>
  <c r="D165" i="74" s="1"/>
  <c r="C225" i="74"/>
  <c r="D225" i="74" s="1"/>
  <c r="C133" i="74"/>
  <c r="D133" i="74" s="1"/>
  <c r="C90" i="74"/>
  <c r="D90" i="74" s="1"/>
  <c r="C218" i="74"/>
  <c r="D218" i="74" s="1"/>
  <c r="C289" i="74"/>
  <c r="D289" i="74" s="1"/>
  <c r="C85" i="74"/>
  <c r="D85" i="74" s="1"/>
  <c r="C117" i="74"/>
  <c r="D117" i="74" s="1"/>
  <c r="C149" i="74"/>
  <c r="D149" i="74" s="1"/>
  <c r="C181" i="74"/>
  <c r="D181" i="74" s="1"/>
  <c r="C122" i="74"/>
  <c r="D122" i="74" s="1"/>
  <c r="C186" i="74"/>
  <c r="D186" i="74" s="1"/>
  <c r="C193" i="74"/>
  <c r="D193" i="74" s="1"/>
  <c r="C257" i="74"/>
  <c r="D257" i="74" s="1"/>
  <c r="C266" i="74"/>
  <c r="D266" i="74" s="1"/>
  <c r="C75" i="74"/>
  <c r="D75" i="74" s="1"/>
  <c r="C73" i="74"/>
  <c r="D73" i="74" s="1"/>
  <c r="C71" i="74"/>
  <c r="D71" i="74" s="1"/>
  <c r="C69" i="74"/>
  <c r="D69" i="74" s="1"/>
  <c r="C67" i="74"/>
  <c r="D67" i="74" s="1"/>
  <c r="C65" i="74"/>
  <c r="D65" i="74" s="1"/>
  <c r="C63" i="74"/>
  <c r="D63" i="74" s="1"/>
  <c r="C77" i="74"/>
  <c r="D77" i="74" s="1"/>
  <c r="C93" i="74"/>
  <c r="D93" i="74" s="1"/>
  <c r="C109" i="74"/>
  <c r="D109" i="74" s="1"/>
  <c r="C125" i="74"/>
  <c r="D125" i="74" s="1"/>
  <c r="C141" i="74"/>
  <c r="D141" i="74" s="1"/>
  <c r="C157" i="74"/>
  <c r="D157" i="74" s="1"/>
  <c r="C173" i="74"/>
  <c r="D173" i="74" s="1"/>
  <c r="C189" i="74"/>
  <c r="D189" i="74" s="1"/>
  <c r="C106" i="74"/>
  <c r="D106" i="74" s="1"/>
  <c r="C138" i="74"/>
  <c r="D138" i="74" s="1"/>
  <c r="C170" i="74"/>
  <c r="D170" i="74" s="1"/>
  <c r="C202" i="74"/>
  <c r="D202" i="74" s="1"/>
  <c r="C234" i="74"/>
  <c r="D234" i="74" s="1"/>
  <c r="C209" i="74"/>
  <c r="D209" i="74" s="1"/>
  <c r="C241" i="74"/>
  <c r="D241" i="74" s="1"/>
  <c r="C273" i="74"/>
  <c r="D273" i="74" s="1"/>
  <c r="C250" i="74"/>
  <c r="D250" i="74" s="1"/>
  <c r="C282" i="74"/>
  <c r="D282" i="74" s="1"/>
  <c r="C81" i="74"/>
  <c r="D81" i="74" s="1"/>
  <c r="C89" i="74"/>
  <c r="D89" i="74" s="1"/>
  <c r="C97" i="74"/>
  <c r="D97" i="74" s="1"/>
  <c r="C105" i="74"/>
  <c r="D105" i="74" s="1"/>
  <c r="C113" i="74"/>
  <c r="D113" i="74" s="1"/>
  <c r="C121" i="74"/>
  <c r="D121" i="74" s="1"/>
  <c r="C129" i="74"/>
  <c r="D129" i="74" s="1"/>
  <c r="C137" i="74"/>
  <c r="D137" i="74" s="1"/>
  <c r="C145" i="74"/>
  <c r="D145" i="74" s="1"/>
  <c r="C153" i="74"/>
  <c r="D153" i="74" s="1"/>
  <c r="C161" i="74"/>
  <c r="D161" i="74" s="1"/>
  <c r="C169" i="74"/>
  <c r="D169" i="74" s="1"/>
  <c r="C177" i="74"/>
  <c r="D177" i="74" s="1"/>
  <c r="C185" i="74"/>
  <c r="D185" i="74" s="1"/>
  <c r="C82" i="74"/>
  <c r="D82" i="74" s="1"/>
  <c r="C98" i="74"/>
  <c r="D98" i="74" s="1"/>
  <c r="C114" i="74"/>
  <c r="D114" i="74" s="1"/>
  <c r="C130" i="74"/>
  <c r="D130" i="74" s="1"/>
  <c r="C146" i="74"/>
  <c r="D146" i="74" s="1"/>
  <c r="C162" i="74"/>
  <c r="D162" i="74" s="1"/>
  <c r="C178" i="74"/>
  <c r="D178" i="74" s="1"/>
  <c r="C194" i="74"/>
  <c r="D194" i="74" s="1"/>
  <c r="C210" i="74"/>
  <c r="D210" i="74" s="1"/>
  <c r="C226" i="74"/>
  <c r="D226" i="74" s="1"/>
  <c r="C242" i="74"/>
  <c r="D242" i="74" s="1"/>
  <c r="C201" i="74"/>
  <c r="D201" i="74" s="1"/>
  <c r="C217" i="74"/>
  <c r="D217" i="74" s="1"/>
  <c r="C233" i="74"/>
  <c r="D233" i="74" s="1"/>
  <c r="C249" i="74"/>
  <c r="D249" i="74" s="1"/>
  <c r="C265" i="74"/>
  <c r="D265" i="74" s="1"/>
  <c r="C281" i="74"/>
  <c r="D281" i="74" s="1"/>
  <c r="C297" i="74"/>
  <c r="D297" i="74" s="1"/>
  <c r="C258" i="74"/>
  <c r="D258" i="74" s="1"/>
  <c r="C274" i="74"/>
  <c r="D274" i="74" s="1"/>
  <c r="C76" i="74"/>
  <c r="D76" i="74" s="1"/>
  <c r="K14" i="74"/>
  <c r="C300" i="74"/>
  <c r="D300" i="74" s="1"/>
  <c r="C296" i="74"/>
  <c r="D296" i="74" s="1"/>
  <c r="C292" i="74"/>
  <c r="D292" i="74" s="1"/>
  <c r="C288" i="74"/>
  <c r="D288" i="74" s="1"/>
  <c r="C284" i="74"/>
  <c r="D284" i="74" s="1"/>
  <c r="C280" i="74"/>
  <c r="D280" i="74" s="1"/>
  <c r="C276" i="74"/>
  <c r="D276" i="74" s="1"/>
  <c r="C272" i="74"/>
  <c r="D272" i="74" s="1"/>
  <c r="C268" i="74"/>
  <c r="D268" i="74" s="1"/>
  <c r="C264" i="74"/>
  <c r="D264" i="74" s="1"/>
  <c r="C260" i="74"/>
  <c r="D260" i="74" s="1"/>
  <c r="C256" i="74"/>
  <c r="D256" i="74" s="1"/>
  <c r="C252" i="74"/>
  <c r="D252" i="74" s="1"/>
  <c r="C248" i="74"/>
  <c r="D248" i="74" s="1"/>
  <c r="C299" i="74"/>
  <c r="D299" i="74" s="1"/>
  <c r="C295" i="74"/>
  <c r="D295" i="74" s="1"/>
  <c r="C291" i="74"/>
  <c r="D291" i="74" s="1"/>
  <c r="C287" i="74"/>
  <c r="D287" i="74" s="1"/>
  <c r="C283" i="74"/>
  <c r="D283" i="74" s="1"/>
  <c r="C279" i="74"/>
  <c r="D279" i="74" s="1"/>
  <c r="C275" i="74"/>
  <c r="D275" i="74" s="1"/>
  <c r="C271" i="74"/>
  <c r="D271" i="74" s="1"/>
  <c r="C267" i="74"/>
  <c r="D267" i="74" s="1"/>
  <c r="C263" i="74"/>
  <c r="D263" i="74" s="1"/>
  <c r="C259" i="74"/>
  <c r="D259" i="74" s="1"/>
  <c r="C255" i="74"/>
  <c r="D255" i="74" s="1"/>
  <c r="C251" i="74"/>
  <c r="D251" i="74" s="1"/>
  <c r="C247" i="74"/>
  <c r="D247" i="74" s="1"/>
  <c r="C243" i="74"/>
  <c r="D243" i="74" s="1"/>
  <c r="C239" i="74"/>
  <c r="D239" i="74" s="1"/>
  <c r="C235" i="74"/>
  <c r="D235" i="74" s="1"/>
  <c r="C231" i="74"/>
  <c r="D231" i="74" s="1"/>
  <c r="C227" i="74"/>
  <c r="D227" i="74" s="1"/>
  <c r="C223" i="74"/>
  <c r="D223" i="74" s="1"/>
  <c r="C219" i="74"/>
  <c r="D219" i="74" s="1"/>
  <c r="C215" i="74"/>
  <c r="D215" i="74" s="1"/>
  <c r="C211" i="74"/>
  <c r="D211" i="74" s="1"/>
  <c r="C207" i="74"/>
  <c r="D207" i="74" s="1"/>
  <c r="C203" i="74"/>
  <c r="D203" i="74" s="1"/>
  <c r="C199" i="74"/>
  <c r="D199" i="74" s="1"/>
  <c r="C195" i="74"/>
  <c r="D195" i="74" s="1"/>
  <c r="C191" i="74"/>
  <c r="D191" i="74" s="1"/>
  <c r="C244" i="74"/>
  <c r="D244" i="74" s="1"/>
  <c r="C240" i="74"/>
  <c r="D240" i="74" s="1"/>
  <c r="C236" i="74"/>
  <c r="D236" i="74" s="1"/>
  <c r="C232" i="74"/>
  <c r="D232" i="74" s="1"/>
  <c r="C228" i="74"/>
  <c r="D228" i="74" s="1"/>
  <c r="C224" i="74"/>
  <c r="D224" i="74" s="1"/>
  <c r="C220" i="74"/>
  <c r="D220" i="74" s="1"/>
  <c r="C216" i="74"/>
  <c r="D216" i="74" s="1"/>
  <c r="C212" i="74"/>
  <c r="D212" i="74" s="1"/>
  <c r="C208" i="74"/>
  <c r="D208" i="74" s="1"/>
  <c r="C204" i="74"/>
  <c r="D204" i="74" s="1"/>
  <c r="C200" i="74"/>
  <c r="D200" i="74" s="1"/>
  <c r="C196" i="74"/>
  <c r="D196" i="74" s="1"/>
  <c r="C192" i="74"/>
  <c r="D192" i="74" s="1"/>
  <c r="C188" i="74"/>
  <c r="D188" i="74" s="1"/>
  <c r="C184" i="74"/>
  <c r="D184" i="74" s="1"/>
  <c r="C180" i="74"/>
  <c r="D180" i="74" s="1"/>
  <c r="C176" i="74"/>
  <c r="D176" i="74" s="1"/>
  <c r="C172" i="74"/>
  <c r="D172" i="74" s="1"/>
  <c r="C168" i="74"/>
  <c r="D168" i="74" s="1"/>
  <c r="C164" i="74"/>
  <c r="D164" i="74" s="1"/>
  <c r="C160" i="74"/>
  <c r="D160" i="74" s="1"/>
  <c r="C156" i="74"/>
  <c r="D156" i="74" s="1"/>
  <c r="C152" i="74"/>
  <c r="D152" i="74" s="1"/>
  <c r="C148" i="74"/>
  <c r="D148" i="74" s="1"/>
  <c r="C144" i="74"/>
  <c r="D144" i="74" s="1"/>
  <c r="C140" i="74"/>
  <c r="D140" i="74" s="1"/>
  <c r="C136" i="74"/>
  <c r="D136" i="74" s="1"/>
  <c r="C132" i="74"/>
  <c r="D132" i="74" s="1"/>
  <c r="C128" i="74"/>
  <c r="D128" i="74" s="1"/>
  <c r="C124" i="74"/>
  <c r="D124" i="74" s="1"/>
  <c r="C120" i="74"/>
  <c r="D120" i="74" s="1"/>
  <c r="C116" i="74"/>
  <c r="D116" i="74" s="1"/>
  <c r="C112" i="74"/>
  <c r="D112" i="74" s="1"/>
  <c r="C108" i="74"/>
  <c r="D108" i="74" s="1"/>
  <c r="C104" i="74"/>
  <c r="D104" i="74" s="1"/>
  <c r="C100" i="74"/>
  <c r="D100" i="74" s="1"/>
  <c r="C96" i="74"/>
  <c r="D96" i="74" s="1"/>
  <c r="C92" i="74"/>
  <c r="D92" i="74" s="1"/>
  <c r="C88" i="74"/>
  <c r="D88" i="74" s="1"/>
  <c r="C84" i="74"/>
  <c r="D84" i="74" s="1"/>
  <c r="C80" i="74"/>
  <c r="D80" i="74" s="1"/>
  <c r="C79" i="74"/>
  <c r="D79" i="74" s="1"/>
  <c r="C83" i="74"/>
  <c r="D83" i="74" s="1"/>
  <c r="C87" i="74"/>
  <c r="D87" i="74" s="1"/>
  <c r="C91" i="74"/>
  <c r="D91" i="74" s="1"/>
  <c r="C95" i="74"/>
  <c r="D95" i="74" s="1"/>
  <c r="C99" i="74"/>
  <c r="D99" i="74" s="1"/>
  <c r="C103" i="74"/>
  <c r="D103" i="74" s="1"/>
  <c r="C107" i="74"/>
  <c r="D107" i="74" s="1"/>
  <c r="C111" i="74"/>
  <c r="D111" i="74" s="1"/>
  <c r="C115" i="74"/>
  <c r="D115" i="74" s="1"/>
  <c r="C119" i="74"/>
  <c r="D119" i="74" s="1"/>
  <c r="C123" i="74"/>
  <c r="D123" i="74" s="1"/>
  <c r="C127" i="74"/>
  <c r="D127" i="74" s="1"/>
  <c r="C131" i="74"/>
  <c r="D131" i="74" s="1"/>
  <c r="C135" i="74"/>
  <c r="D135" i="74" s="1"/>
  <c r="C139" i="74"/>
  <c r="D139" i="74" s="1"/>
  <c r="C143" i="74"/>
  <c r="D143" i="74" s="1"/>
  <c r="C147" i="74"/>
  <c r="D147" i="74" s="1"/>
  <c r="C151" i="74"/>
  <c r="D151" i="74" s="1"/>
  <c r="C155" i="74"/>
  <c r="D155" i="74" s="1"/>
  <c r="C159" i="74"/>
  <c r="D159" i="74" s="1"/>
  <c r="C163" i="74"/>
  <c r="D163" i="74" s="1"/>
  <c r="C167" i="74"/>
  <c r="D167" i="74" s="1"/>
  <c r="C171" i="74"/>
  <c r="D171" i="74" s="1"/>
  <c r="C175" i="74"/>
  <c r="D175" i="74" s="1"/>
  <c r="C179" i="74"/>
  <c r="D179" i="74" s="1"/>
  <c r="C183" i="74"/>
  <c r="D183" i="74" s="1"/>
  <c r="C187" i="74"/>
  <c r="D187" i="74" s="1"/>
  <c r="C78" i="74"/>
  <c r="D78" i="74" s="1"/>
  <c r="C86" i="74"/>
  <c r="D86" i="74" s="1"/>
  <c r="C94" i="74"/>
  <c r="D94" i="74" s="1"/>
  <c r="C102" i="74"/>
  <c r="D102" i="74" s="1"/>
  <c r="C110" i="74"/>
  <c r="D110" i="74" s="1"/>
  <c r="C118" i="74"/>
  <c r="D118" i="74" s="1"/>
  <c r="C126" i="74"/>
  <c r="D126" i="74" s="1"/>
  <c r="C134" i="74"/>
  <c r="D134" i="74" s="1"/>
  <c r="C142" i="74"/>
  <c r="D142" i="74" s="1"/>
  <c r="C150" i="74"/>
  <c r="D150" i="74" s="1"/>
  <c r="C158" i="74"/>
  <c r="D158" i="74" s="1"/>
  <c r="C166" i="74"/>
  <c r="D166" i="74" s="1"/>
  <c r="C174" i="74"/>
  <c r="D174" i="74" s="1"/>
  <c r="C182" i="74"/>
  <c r="D182" i="74" s="1"/>
  <c r="C190" i="74"/>
  <c r="D190" i="74" s="1"/>
  <c r="C198" i="74"/>
  <c r="D198" i="74" s="1"/>
  <c r="C206" i="74"/>
  <c r="D206" i="74" s="1"/>
  <c r="C214" i="74"/>
  <c r="D214" i="74" s="1"/>
  <c r="C222" i="74"/>
  <c r="D222" i="74" s="1"/>
  <c r="C230" i="74"/>
  <c r="D230" i="74" s="1"/>
  <c r="C238" i="74"/>
  <c r="D238" i="74" s="1"/>
  <c r="C246" i="74"/>
  <c r="D246" i="74" s="1"/>
  <c r="C197" i="74"/>
  <c r="D197" i="74" s="1"/>
  <c r="C205" i="74"/>
  <c r="D205" i="74" s="1"/>
  <c r="C213" i="74"/>
  <c r="D213" i="74" s="1"/>
  <c r="C221" i="74"/>
  <c r="D221" i="74" s="1"/>
  <c r="C229" i="74"/>
  <c r="D229" i="74" s="1"/>
  <c r="C237" i="74"/>
  <c r="D237" i="74" s="1"/>
  <c r="C245" i="74"/>
  <c r="D245" i="74" s="1"/>
  <c r="C253" i="74"/>
  <c r="D253" i="74" s="1"/>
  <c r="C261" i="74"/>
  <c r="D261" i="74" s="1"/>
  <c r="C269" i="74"/>
  <c r="D269" i="74" s="1"/>
  <c r="C277" i="74"/>
  <c r="D277" i="74" s="1"/>
  <c r="C285" i="74"/>
  <c r="D285" i="74" s="1"/>
  <c r="C293" i="74"/>
  <c r="D293" i="74" s="1"/>
  <c r="C301" i="74"/>
  <c r="D301" i="74" s="1"/>
  <c r="C254" i="74"/>
  <c r="D254" i="74" s="1"/>
  <c r="C262" i="74"/>
  <c r="D262" i="74" s="1"/>
  <c r="C270" i="74"/>
  <c r="D270" i="74" s="1"/>
  <c r="C278" i="74"/>
  <c r="D278" i="74" s="1"/>
  <c r="C286" i="74"/>
  <c r="D286" i="74" s="1"/>
  <c r="C294" i="74"/>
  <c r="D294" i="74" s="1"/>
  <c r="C302" i="74"/>
  <c r="D302" i="74" s="1"/>
  <c r="C74" i="74"/>
  <c r="D74" i="74" s="1"/>
  <c r="C72" i="74"/>
  <c r="D72" i="74" s="1"/>
  <c r="C70" i="74"/>
  <c r="D70" i="74" s="1"/>
  <c r="C68" i="74"/>
  <c r="D68" i="74" s="1"/>
  <c r="C66" i="74"/>
  <c r="D66" i="74" s="1"/>
  <c r="C64" i="74"/>
  <c r="D64" i="74" s="1"/>
  <c r="C62" i="74"/>
  <c r="D62" i="74" s="1"/>
  <c r="C115" i="73"/>
  <c r="D115" i="73" s="1"/>
  <c r="C152" i="73"/>
  <c r="D152" i="73" s="1"/>
  <c r="C179" i="73"/>
  <c r="D179" i="73" s="1"/>
  <c r="C223" i="73"/>
  <c r="D223" i="73" s="1"/>
  <c r="C83" i="73"/>
  <c r="D83" i="73" s="1"/>
  <c r="C147" i="73"/>
  <c r="D147" i="73" s="1"/>
  <c r="C98" i="73"/>
  <c r="D98" i="73" s="1"/>
  <c r="C216" i="73"/>
  <c r="D216" i="73" s="1"/>
  <c r="C283" i="73"/>
  <c r="D283" i="73" s="1"/>
  <c r="C99" i="73"/>
  <c r="D99" i="73" s="1"/>
  <c r="C131" i="73"/>
  <c r="D131" i="73" s="1"/>
  <c r="C163" i="73"/>
  <c r="D163" i="73" s="1"/>
  <c r="C82" i="73"/>
  <c r="D82" i="73" s="1"/>
  <c r="C120" i="73"/>
  <c r="D120" i="73" s="1"/>
  <c r="C184" i="73"/>
  <c r="D184" i="73" s="1"/>
  <c r="C250" i="73"/>
  <c r="D250" i="73" s="1"/>
  <c r="C251" i="73"/>
  <c r="D251" i="73" s="1"/>
  <c r="C268" i="73"/>
  <c r="D268" i="73" s="1"/>
  <c r="C91" i="73"/>
  <c r="D91" i="73" s="1"/>
  <c r="C107" i="73"/>
  <c r="D107" i="73" s="1"/>
  <c r="C123" i="73"/>
  <c r="D123" i="73" s="1"/>
  <c r="C139" i="73"/>
  <c r="D139" i="73" s="1"/>
  <c r="C155" i="73"/>
  <c r="D155" i="73" s="1"/>
  <c r="C171" i="73"/>
  <c r="D171" i="73" s="1"/>
  <c r="C187" i="73"/>
  <c r="D187" i="73" s="1"/>
  <c r="C90" i="73"/>
  <c r="D90" i="73" s="1"/>
  <c r="C106" i="73"/>
  <c r="D106" i="73" s="1"/>
  <c r="C136" i="73"/>
  <c r="D136" i="73" s="1"/>
  <c r="C168" i="73"/>
  <c r="D168" i="73" s="1"/>
  <c r="C200" i="73"/>
  <c r="D200" i="73" s="1"/>
  <c r="C232" i="73"/>
  <c r="D232" i="73" s="1"/>
  <c r="C207" i="73"/>
  <c r="D207" i="73" s="1"/>
  <c r="C239" i="73"/>
  <c r="D239" i="73" s="1"/>
  <c r="C267" i="73"/>
  <c r="D267" i="73" s="1"/>
  <c r="C299" i="73"/>
  <c r="D299" i="73" s="1"/>
  <c r="C284" i="73"/>
  <c r="D284" i="73" s="1"/>
  <c r="C87" i="73"/>
  <c r="D87" i="73" s="1"/>
  <c r="C95" i="73"/>
  <c r="D95" i="73" s="1"/>
  <c r="C103" i="73"/>
  <c r="D103" i="73" s="1"/>
  <c r="C111" i="73"/>
  <c r="D111" i="73" s="1"/>
  <c r="C119" i="73"/>
  <c r="D119" i="73" s="1"/>
  <c r="C127" i="73"/>
  <c r="D127" i="73" s="1"/>
  <c r="C135" i="73"/>
  <c r="D135" i="73" s="1"/>
  <c r="C143" i="73"/>
  <c r="D143" i="73" s="1"/>
  <c r="C151" i="73"/>
  <c r="D151" i="73" s="1"/>
  <c r="C159" i="73"/>
  <c r="D159" i="73" s="1"/>
  <c r="C167" i="73"/>
  <c r="D167" i="73" s="1"/>
  <c r="C175" i="73"/>
  <c r="D175" i="73" s="1"/>
  <c r="C183" i="73"/>
  <c r="D183" i="73" s="1"/>
  <c r="C191" i="73"/>
  <c r="D191" i="73" s="1"/>
  <c r="C86" i="73"/>
  <c r="D86" i="73" s="1"/>
  <c r="C94" i="73"/>
  <c r="D94" i="73" s="1"/>
  <c r="C102" i="73"/>
  <c r="D102" i="73" s="1"/>
  <c r="C112" i="73"/>
  <c r="D112" i="73" s="1"/>
  <c r="C128" i="73"/>
  <c r="D128" i="73" s="1"/>
  <c r="C144" i="73"/>
  <c r="D144" i="73" s="1"/>
  <c r="C160" i="73"/>
  <c r="D160" i="73" s="1"/>
  <c r="C176" i="73"/>
  <c r="D176" i="73" s="1"/>
  <c r="C192" i="73"/>
  <c r="D192" i="73" s="1"/>
  <c r="C208" i="73"/>
  <c r="D208" i="73" s="1"/>
  <c r="C224" i="73"/>
  <c r="D224" i="73" s="1"/>
  <c r="C240" i="73"/>
  <c r="D240" i="73" s="1"/>
  <c r="C199" i="73"/>
  <c r="D199" i="73" s="1"/>
  <c r="C215" i="73"/>
  <c r="D215" i="73" s="1"/>
  <c r="C231" i="73"/>
  <c r="D231" i="73" s="1"/>
  <c r="C248" i="73"/>
  <c r="D248" i="73" s="1"/>
  <c r="C259" i="73"/>
  <c r="D259" i="73" s="1"/>
  <c r="C275" i="73"/>
  <c r="D275" i="73" s="1"/>
  <c r="C291" i="73"/>
  <c r="D291" i="73" s="1"/>
  <c r="C260" i="73"/>
  <c r="D260" i="73" s="1"/>
  <c r="C276" i="73"/>
  <c r="D276" i="73" s="1"/>
  <c r="C80" i="73"/>
  <c r="D80" i="73" s="1"/>
  <c r="C62" i="73"/>
  <c r="D62" i="73" s="1"/>
  <c r="C64" i="73"/>
  <c r="D64" i="73" s="1"/>
  <c r="C66" i="73"/>
  <c r="D66" i="73" s="1"/>
  <c r="C68" i="73"/>
  <c r="D68" i="73" s="1"/>
  <c r="C70" i="73"/>
  <c r="D70" i="73" s="1"/>
  <c r="C72" i="73"/>
  <c r="D72" i="73" s="1"/>
  <c r="C74" i="73"/>
  <c r="D74" i="73" s="1"/>
  <c r="C76" i="73"/>
  <c r="D76" i="73" s="1"/>
  <c r="C78" i="73"/>
  <c r="D78" i="73" s="1"/>
  <c r="C302" i="73"/>
  <c r="D302" i="73" s="1"/>
  <c r="C298" i="73"/>
  <c r="D298" i="73" s="1"/>
  <c r="C294" i="73"/>
  <c r="D294" i="73" s="1"/>
  <c r="C290" i="73"/>
  <c r="D290" i="73" s="1"/>
  <c r="C286" i="73"/>
  <c r="D286" i="73" s="1"/>
  <c r="C282" i="73"/>
  <c r="D282" i="73" s="1"/>
  <c r="C278" i="73"/>
  <c r="D278" i="73" s="1"/>
  <c r="C274" i="73"/>
  <c r="D274" i="73" s="1"/>
  <c r="C270" i="73"/>
  <c r="D270" i="73" s="1"/>
  <c r="C266" i="73"/>
  <c r="D266" i="73" s="1"/>
  <c r="C262" i="73"/>
  <c r="D262" i="73" s="1"/>
  <c r="C258" i="73"/>
  <c r="D258" i="73" s="1"/>
  <c r="C301" i="73"/>
  <c r="D301" i="73" s="1"/>
  <c r="C297" i="73"/>
  <c r="D297" i="73" s="1"/>
  <c r="C293" i="73"/>
  <c r="D293" i="73" s="1"/>
  <c r="C289" i="73"/>
  <c r="D289" i="73" s="1"/>
  <c r="C285" i="73"/>
  <c r="D285" i="73" s="1"/>
  <c r="C281" i="73"/>
  <c r="D281" i="73" s="1"/>
  <c r="C277" i="73"/>
  <c r="D277" i="73" s="1"/>
  <c r="C273" i="73"/>
  <c r="D273" i="73" s="1"/>
  <c r="C269" i="73"/>
  <c r="D269" i="73" s="1"/>
  <c r="C265" i="73"/>
  <c r="D265" i="73" s="1"/>
  <c r="C261" i="73"/>
  <c r="D261" i="73" s="1"/>
  <c r="C257" i="73"/>
  <c r="D257" i="73" s="1"/>
  <c r="C253" i="73"/>
  <c r="D253" i="73" s="1"/>
  <c r="C249" i="73"/>
  <c r="D249" i="73" s="1"/>
  <c r="C252" i="73"/>
  <c r="D252" i="73" s="1"/>
  <c r="C245" i="73"/>
  <c r="D245" i="73" s="1"/>
  <c r="C241" i="73"/>
  <c r="D241" i="73" s="1"/>
  <c r="C237" i="73"/>
  <c r="D237" i="73" s="1"/>
  <c r="C233" i="73"/>
  <c r="D233" i="73" s="1"/>
  <c r="C229" i="73"/>
  <c r="D229" i="73" s="1"/>
  <c r="C225" i="73"/>
  <c r="D225" i="73" s="1"/>
  <c r="C221" i="73"/>
  <c r="D221" i="73" s="1"/>
  <c r="C217" i="73"/>
  <c r="D217" i="73" s="1"/>
  <c r="C213" i="73"/>
  <c r="D213" i="73" s="1"/>
  <c r="C209" i="73"/>
  <c r="D209" i="73" s="1"/>
  <c r="C205" i="73"/>
  <c r="D205" i="73" s="1"/>
  <c r="C201" i="73"/>
  <c r="D201" i="73" s="1"/>
  <c r="C197" i="73"/>
  <c r="D197" i="73" s="1"/>
  <c r="C254" i="73"/>
  <c r="D254" i="73" s="1"/>
  <c r="C246" i="73"/>
  <c r="D246" i="73" s="1"/>
  <c r="C242" i="73"/>
  <c r="D242" i="73" s="1"/>
  <c r="C238" i="73"/>
  <c r="D238" i="73" s="1"/>
  <c r="C234" i="73"/>
  <c r="D234" i="73" s="1"/>
  <c r="C230" i="73"/>
  <c r="D230" i="73" s="1"/>
  <c r="C226" i="73"/>
  <c r="D226" i="73" s="1"/>
  <c r="C222" i="73"/>
  <c r="D222" i="73" s="1"/>
  <c r="C218" i="73"/>
  <c r="D218" i="73" s="1"/>
  <c r="C214" i="73"/>
  <c r="D214" i="73" s="1"/>
  <c r="C210" i="73"/>
  <c r="D210" i="73" s="1"/>
  <c r="C206" i="73"/>
  <c r="D206" i="73" s="1"/>
  <c r="C202" i="73"/>
  <c r="D202" i="73" s="1"/>
  <c r="C198" i="73"/>
  <c r="D198" i="73" s="1"/>
  <c r="C194" i="73"/>
  <c r="D194" i="73" s="1"/>
  <c r="C190" i="73"/>
  <c r="D190" i="73" s="1"/>
  <c r="C186" i="73"/>
  <c r="D186" i="73" s="1"/>
  <c r="C182" i="73"/>
  <c r="D182" i="73" s="1"/>
  <c r="C178" i="73"/>
  <c r="D178" i="73" s="1"/>
  <c r="C174" i="73"/>
  <c r="D174" i="73" s="1"/>
  <c r="C170" i="73"/>
  <c r="D170" i="73" s="1"/>
  <c r="C166" i="73"/>
  <c r="D166" i="73" s="1"/>
  <c r="C162" i="73"/>
  <c r="D162" i="73" s="1"/>
  <c r="C158" i="73"/>
  <c r="D158" i="73" s="1"/>
  <c r="C154" i="73"/>
  <c r="D154" i="73" s="1"/>
  <c r="C150" i="73"/>
  <c r="D150" i="73" s="1"/>
  <c r="C146" i="73"/>
  <c r="D146" i="73" s="1"/>
  <c r="C142" i="73"/>
  <c r="D142" i="73" s="1"/>
  <c r="C138" i="73"/>
  <c r="D138" i="73" s="1"/>
  <c r="C134" i="73"/>
  <c r="D134" i="73" s="1"/>
  <c r="C130" i="73"/>
  <c r="D130" i="73" s="1"/>
  <c r="C126" i="73"/>
  <c r="D126" i="73" s="1"/>
  <c r="C122" i="73"/>
  <c r="D122" i="73" s="1"/>
  <c r="C118" i="73"/>
  <c r="D118" i="73" s="1"/>
  <c r="C114" i="73"/>
  <c r="D114" i="73" s="1"/>
  <c r="C110" i="73"/>
  <c r="D110" i="73" s="1"/>
  <c r="C81" i="73"/>
  <c r="D81" i="73" s="1"/>
  <c r="C79" i="73"/>
  <c r="D79" i="73" s="1"/>
  <c r="C77" i="73"/>
  <c r="D77" i="73" s="1"/>
  <c r="C75" i="73"/>
  <c r="D75" i="73" s="1"/>
  <c r="C73" i="73"/>
  <c r="D73" i="73" s="1"/>
  <c r="C71" i="73"/>
  <c r="D71" i="73" s="1"/>
  <c r="C69" i="73"/>
  <c r="D69" i="73" s="1"/>
  <c r="C67" i="73"/>
  <c r="D67" i="73" s="1"/>
  <c r="C65" i="73"/>
  <c r="D65" i="73" s="1"/>
  <c r="C63" i="73"/>
  <c r="D63" i="73" s="1"/>
  <c r="C85" i="73"/>
  <c r="D85" i="73" s="1"/>
  <c r="C89" i="73"/>
  <c r="D89" i="73" s="1"/>
  <c r="C93" i="73"/>
  <c r="D93" i="73" s="1"/>
  <c r="C97" i="73"/>
  <c r="D97" i="73" s="1"/>
  <c r="C101" i="73"/>
  <c r="D101" i="73" s="1"/>
  <c r="C105" i="73"/>
  <c r="D105" i="73" s="1"/>
  <c r="C109" i="73"/>
  <c r="D109" i="73" s="1"/>
  <c r="C113" i="73"/>
  <c r="D113" i="73" s="1"/>
  <c r="C117" i="73"/>
  <c r="D117" i="73" s="1"/>
  <c r="C121" i="73"/>
  <c r="D121" i="73" s="1"/>
  <c r="C125" i="73"/>
  <c r="D125" i="73" s="1"/>
  <c r="C129" i="73"/>
  <c r="D129" i="73" s="1"/>
  <c r="C133" i="73"/>
  <c r="D133" i="73" s="1"/>
  <c r="C137" i="73"/>
  <c r="D137" i="73" s="1"/>
  <c r="C141" i="73"/>
  <c r="D141" i="73" s="1"/>
  <c r="C145" i="73"/>
  <c r="D145" i="73" s="1"/>
  <c r="C149" i="73"/>
  <c r="D149" i="73" s="1"/>
  <c r="C153" i="73"/>
  <c r="D153" i="73" s="1"/>
  <c r="C157" i="73"/>
  <c r="D157" i="73" s="1"/>
  <c r="C161" i="73"/>
  <c r="D161" i="73" s="1"/>
  <c r="C165" i="73"/>
  <c r="D165" i="73" s="1"/>
  <c r="C169" i="73"/>
  <c r="D169" i="73" s="1"/>
  <c r="C173" i="73"/>
  <c r="D173" i="73" s="1"/>
  <c r="C177" i="73"/>
  <c r="D177" i="73" s="1"/>
  <c r="C181" i="73"/>
  <c r="D181" i="73" s="1"/>
  <c r="C185" i="73"/>
  <c r="D185" i="73" s="1"/>
  <c r="C189" i="73"/>
  <c r="D189" i="73" s="1"/>
  <c r="C193" i="73"/>
  <c r="D193" i="73" s="1"/>
  <c r="C84" i="73"/>
  <c r="D84" i="73" s="1"/>
  <c r="C88" i="73"/>
  <c r="D88" i="73" s="1"/>
  <c r="C92" i="73"/>
  <c r="D92" i="73" s="1"/>
  <c r="C96" i="73"/>
  <c r="D96" i="73" s="1"/>
  <c r="C100" i="73"/>
  <c r="D100" i="73" s="1"/>
  <c r="C104" i="73"/>
  <c r="D104" i="73" s="1"/>
  <c r="C108" i="73"/>
  <c r="D108" i="73" s="1"/>
  <c r="C116" i="73"/>
  <c r="D116" i="73" s="1"/>
  <c r="C124" i="73"/>
  <c r="D124" i="73" s="1"/>
  <c r="C132" i="73"/>
  <c r="D132" i="73" s="1"/>
  <c r="C140" i="73"/>
  <c r="D140" i="73" s="1"/>
  <c r="C148" i="73"/>
  <c r="D148" i="73" s="1"/>
  <c r="C156" i="73"/>
  <c r="D156" i="73" s="1"/>
  <c r="C164" i="73"/>
  <c r="D164" i="73" s="1"/>
  <c r="C172" i="73"/>
  <c r="D172" i="73" s="1"/>
  <c r="C180" i="73"/>
  <c r="D180" i="73" s="1"/>
  <c r="C188" i="73"/>
  <c r="D188" i="73" s="1"/>
  <c r="C196" i="73"/>
  <c r="D196" i="73" s="1"/>
  <c r="C204" i="73"/>
  <c r="D204" i="73" s="1"/>
  <c r="C212" i="73"/>
  <c r="D212" i="73" s="1"/>
  <c r="C220" i="73"/>
  <c r="D220" i="73" s="1"/>
  <c r="C228" i="73"/>
  <c r="D228" i="73" s="1"/>
  <c r="C236" i="73"/>
  <c r="D236" i="73" s="1"/>
  <c r="C244" i="73"/>
  <c r="D244" i="73" s="1"/>
  <c r="C195" i="73"/>
  <c r="D195" i="73" s="1"/>
  <c r="C203" i="73"/>
  <c r="D203" i="73" s="1"/>
  <c r="C211" i="73"/>
  <c r="D211" i="73" s="1"/>
  <c r="C219" i="73"/>
  <c r="D219" i="73" s="1"/>
  <c r="C227" i="73"/>
  <c r="D227" i="73" s="1"/>
  <c r="C235" i="73"/>
  <c r="D235" i="73" s="1"/>
  <c r="C243" i="73"/>
  <c r="D243" i="73" s="1"/>
  <c r="C247" i="73"/>
  <c r="D247" i="73" s="1"/>
  <c r="C255" i="73"/>
  <c r="D255" i="73" s="1"/>
  <c r="C263" i="73"/>
  <c r="D263" i="73" s="1"/>
  <c r="C271" i="73"/>
  <c r="D271" i="73" s="1"/>
  <c r="C279" i="73"/>
  <c r="D279" i="73" s="1"/>
  <c r="C287" i="73"/>
  <c r="D287" i="73" s="1"/>
  <c r="C295" i="73"/>
  <c r="D295" i="73" s="1"/>
  <c r="C256" i="73"/>
  <c r="D256" i="73" s="1"/>
  <c r="C264" i="73"/>
  <c r="D264" i="73" s="1"/>
  <c r="C272" i="73"/>
  <c r="D272" i="73" s="1"/>
  <c r="C280" i="73"/>
  <c r="D280" i="73" s="1"/>
  <c r="C288" i="73"/>
  <c r="D288" i="73" s="1"/>
  <c r="C296" i="73"/>
  <c r="D296" i="73" s="1"/>
  <c r="K30" i="74"/>
  <c r="S57" i="62" s="1"/>
  <c r="K30" i="73"/>
  <c r="S54" i="62" s="1"/>
  <c r="L5" i="72"/>
  <c r="C74" i="72" s="1"/>
  <c r="D74" i="72" s="1"/>
  <c r="K19" i="72"/>
  <c r="P52" i="62" s="1"/>
  <c r="E62" i="72"/>
  <c r="E64" i="72"/>
  <c r="E66" i="72"/>
  <c r="E68" i="72"/>
  <c r="E70" i="72"/>
  <c r="E72" i="72"/>
  <c r="E302" i="72"/>
  <c r="E300" i="72"/>
  <c r="E298" i="72"/>
  <c r="E296" i="72"/>
  <c r="E294" i="72"/>
  <c r="E292" i="72"/>
  <c r="E290" i="72"/>
  <c r="E288" i="72"/>
  <c r="E286" i="72"/>
  <c r="E284" i="72"/>
  <c r="E282" i="72"/>
  <c r="E280" i="72"/>
  <c r="E278" i="72"/>
  <c r="E276" i="72"/>
  <c r="E274" i="72"/>
  <c r="E272" i="72"/>
  <c r="E270" i="72"/>
  <c r="E268" i="72"/>
  <c r="E266" i="72"/>
  <c r="E264" i="72"/>
  <c r="E262" i="72"/>
  <c r="E260" i="72"/>
  <c r="E258" i="72"/>
  <c r="E256" i="72"/>
  <c r="E254" i="72"/>
  <c r="E252" i="72"/>
  <c r="E250" i="72"/>
  <c r="E248" i="72"/>
  <c r="E246" i="72"/>
  <c r="E301" i="72"/>
  <c r="E299" i="72"/>
  <c r="E297" i="72"/>
  <c r="E295" i="72"/>
  <c r="E293" i="72"/>
  <c r="E291" i="72"/>
  <c r="E289" i="72"/>
  <c r="E287" i="72"/>
  <c r="E285" i="72"/>
  <c r="E283" i="72"/>
  <c r="E281" i="72"/>
  <c r="E279" i="72"/>
  <c r="E277" i="72"/>
  <c r="E275" i="72"/>
  <c r="E273" i="72"/>
  <c r="E271" i="72"/>
  <c r="E269" i="72"/>
  <c r="E267" i="72"/>
  <c r="E265" i="72"/>
  <c r="E263" i="72"/>
  <c r="E261" i="72"/>
  <c r="E259" i="72"/>
  <c r="E257" i="72"/>
  <c r="E255" i="72"/>
  <c r="E253" i="72"/>
  <c r="E251" i="72"/>
  <c r="E249" i="72"/>
  <c r="E247" i="72"/>
  <c r="E245" i="72"/>
  <c r="E243" i="72"/>
  <c r="E241" i="72"/>
  <c r="E239" i="72"/>
  <c r="E237" i="72"/>
  <c r="E235" i="72"/>
  <c r="E233" i="72"/>
  <c r="E231" i="72"/>
  <c r="E229" i="72"/>
  <c r="E227" i="72"/>
  <c r="E225" i="72"/>
  <c r="E223" i="72"/>
  <c r="E221" i="72"/>
  <c r="E219" i="72"/>
  <c r="E217" i="72"/>
  <c r="E215" i="72"/>
  <c r="E213" i="72"/>
  <c r="E211" i="72"/>
  <c r="E209" i="72"/>
  <c r="E207" i="72"/>
  <c r="E205" i="72"/>
  <c r="E203" i="72"/>
  <c r="E201" i="72"/>
  <c r="E199" i="72"/>
  <c r="E197" i="72"/>
  <c r="E195" i="72"/>
  <c r="E193" i="72"/>
  <c r="E191" i="72"/>
  <c r="E189" i="72"/>
  <c r="E244" i="72"/>
  <c r="E242" i="72"/>
  <c r="E240" i="72"/>
  <c r="E238" i="72"/>
  <c r="E236" i="72"/>
  <c r="E234" i="72"/>
  <c r="E232" i="72"/>
  <c r="E230" i="72"/>
  <c r="E228" i="72"/>
  <c r="E226" i="72"/>
  <c r="E224" i="72"/>
  <c r="E222" i="72"/>
  <c r="E220" i="72"/>
  <c r="E218" i="72"/>
  <c r="E216" i="72"/>
  <c r="E214" i="72"/>
  <c r="E212" i="72"/>
  <c r="E210" i="72"/>
  <c r="E208" i="72"/>
  <c r="E206" i="72"/>
  <c r="E204" i="72"/>
  <c r="E202" i="72"/>
  <c r="E200" i="72"/>
  <c r="E198" i="72"/>
  <c r="E196" i="72"/>
  <c r="E194" i="72"/>
  <c r="E192" i="72"/>
  <c r="E190" i="72"/>
  <c r="E187" i="72"/>
  <c r="E185" i="72"/>
  <c r="E183" i="72"/>
  <c r="E181" i="72"/>
  <c r="E179" i="72"/>
  <c r="E177" i="72"/>
  <c r="E175" i="72"/>
  <c r="E173" i="72"/>
  <c r="E171" i="72"/>
  <c r="E169" i="72"/>
  <c r="E167" i="72"/>
  <c r="E165" i="72"/>
  <c r="E163" i="72"/>
  <c r="E161" i="72"/>
  <c r="E159" i="72"/>
  <c r="E157" i="72"/>
  <c r="E155" i="72"/>
  <c r="E153" i="72"/>
  <c r="E151" i="72"/>
  <c r="E149" i="72"/>
  <c r="E147" i="72"/>
  <c r="E145" i="72"/>
  <c r="E143" i="72"/>
  <c r="E141" i="72"/>
  <c r="E139" i="72"/>
  <c r="E137" i="72"/>
  <c r="E135" i="72"/>
  <c r="E133" i="72"/>
  <c r="E131" i="72"/>
  <c r="E129" i="72"/>
  <c r="E127" i="72"/>
  <c r="E125" i="72"/>
  <c r="E123" i="72"/>
  <c r="E121" i="72"/>
  <c r="E119" i="72"/>
  <c r="E117" i="72"/>
  <c r="E115" i="72"/>
  <c r="E113" i="72"/>
  <c r="E111" i="72"/>
  <c r="E109" i="72"/>
  <c r="E107" i="72"/>
  <c r="E105" i="72"/>
  <c r="E103" i="72"/>
  <c r="E101" i="72"/>
  <c r="E99" i="72"/>
  <c r="E97" i="72"/>
  <c r="E95" i="72"/>
  <c r="E93" i="72"/>
  <c r="E91" i="72"/>
  <c r="E89" i="72"/>
  <c r="E87" i="72"/>
  <c r="E85" i="72"/>
  <c r="E83" i="72"/>
  <c r="E81" i="72"/>
  <c r="E79" i="72"/>
  <c r="E77" i="72"/>
  <c r="E188" i="72"/>
  <c r="E186" i="72"/>
  <c r="E184" i="72"/>
  <c r="E182" i="72"/>
  <c r="E180" i="72"/>
  <c r="E178" i="72"/>
  <c r="E176" i="72"/>
  <c r="E174" i="72"/>
  <c r="E172" i="72"/>
  <c r="E170" i="72"/>
  <c r="E168" i="72"/>
  <c r="E166" i="72"/>
  <c r="E164" i="72"/>
  <c r="E162" i="72"/>
  <c r="E160" i="72"/>
  <c r="E158" i="72"/>
  <c r="E156" i="72"/>
  <c r="E154" i="72"/>
  <c r="E152" i="72"/>
  <c r="E150" i="72"/>
  <c r="E148" i="72"/>
  <c r="E146" i="72"/>
  <c r="E144" i="72"/>
  <c r="E142" i="72"/>
  <c r="E140" i="72"/>
  <c r="E138" i="72"/>
  <c r="E136" i="72"/>
  <c r="E134" i="72"/>
  <c r="E132" i="72"/>
  <c r="E130" i="72"/>
  <c r="E128" i="72"/>
  <c r="E126" i="72"/>
  <c r="E124" i="72"/>
  <c r="E122" i="72"/>
  <c r="E120" i="72"/>
  <c r="E118" i="72"/>
  <c r="E116" i="72"/>
  <c r="E114" i="72"/>
  <c r="E112" i="72"/>
  <c r="E110" i="72"/>
  <c r="E108" i="72"/>
  <c r="E106" i="72"/>
  <c r="E104" i="72"/>
  <c r="E102" i="72"/>
  <c r="E100" i="72"/>
  <c r="E98" i="72"/>
  <c r="E96" i="72"/>
  <c r="E94" i="72"/>
  <c r="E92" i="72"/>
  <c r="E90" i="72"/>
  <c r="E88" i="72"/>
  <c r="E86" i="72"/>
  <c r="E84" i="72"/>
  <c r="E82" i="72"/>
  <c r="E80" i="72"/>
  <c r="E78" i="72"/>
  <c r="E76" i="72"/>
  <c r="E63" i="72"/>
  <c r="E65" i="72"/>
  <c r="E67" i="72"/>
  <c r="E69" i="72"/>
  <c r="E71" i="72"/>
  <c r="E73" i="72"/>
  <c r="E75" i="72"/>
  <c r="K26" i="13"/>
  <c r="K27" i="13" s="1"/>
  <c r="K26" i="15"/>
  <c r="Q2" i="62" s="1"/>
  <c r="K26" i="16"/>
  <c r="K26" i="17"/>
  <c r="K26" i="18"/>
  <c r="K26" i="19"/>
  <c r="K26" i="20"/>
  <c r="K26" i="21"/>
  <c r="K27" i="21" s="1"/>
  <c r="K26" i="22"/>
  <c r="K26" i="23"/>
  <c r="K26" i="24"/>
  <c r="K26" i="25"/>
  <c r="K26" i="26"/>
  <c r="K26" i="27"/>
  <c r="K26" i="29"/>
  <c r="K26" i="30"/>
  <c r="K26" i="31"/>
  <c r="K26" i="32"/>
  <c r="K27" i="32" s="1"/>
  <c r="K26" i="33"/>
  <c r="K27" i="33" s="1"/>
  <c r="K26" i="34"/>
  <c r="K27" i="34" s="1"/>
  <c r="K26" i="36"/>
  <c r="K27" i="36" s="1"/>
  <c r="K26" i="37"/>
  <c r="K27" i="37" s="1"/>
  <c r="K26" i="38"/>
  <c r="K26" i="39"/>
  <c r="K26" i="40"/>
  <c r="K27" i="40" s="1"/>
  <c r="K26" i="41"/>
  <c r="K27" i="41" s="1"/>
  <c r="K26" i="42"/>
  <c r="K27" i="43"/>
  <c r="K26" i="43"/>
  <c r="K27" i="44"/>
  <c r="K26" i="44"/>
  <c r="K27" i="45"/>
  <c r="K26" i="45"/>
  <c r="K27" i="46"/>
  <c r="K26" i="46"/>
  <c r="K26" i="47"/>
  <c r="K26" i="48"/>
  <c r="K27" i="48" s="1"/>
  <c r="K26" i="49"/>
  <c r="K27" i="49" s="1"/>
  <c r="K26" i="50"/>
  <c r="K14" i="72" l="1"/>
  <c r="K15" i="74"/>
  <c r="Q13" i="74"/>
  <c r="K18" i="74"/>
  <c r="O57" i="62" s="1"/>
  <c r="C149" i="72"/>
  <c r="D149" i="72" s="1"/>
  <c r="C134" i="72"/>
  <c r="D134" i="72" s="1"/>
  <c r="C219" i="72"/>
  <c r="D219" i="72" s="1"/>
  <c r="C85" i="72"/>
  <c r="D85" i="72" s="1"/>
  <c r="C214" i="72"/>
  <c r="D214" i="72" s="1"/>
  <c r="C283" i="72"/>
  <c r="D283" i="72" s="1"/>
  <c r="C102" i="72"/>
  <c r="D102" i="72" s="1"/>
  <c r="C166" i="72"/>
  <c r="D166" i="72" s="1"/>
  <c r="C117" i="72"/>
  <c r="D117" i="72" s="1"/>
  <c r="C181" i="72"/>
  <c r="D181" i="72" s="1"/>
  <c r="C246" i="72"/>
  <c r="D246" i="72" s="1"/>
  <c r="C251" i="72"/>
  <c r="D251" i="72" s="1"/>
  <c r="C260" i="72"/>
  <c r="D260" i="72" s="1"/>
  <c r="C86" i="72"/>
  <c r="D86" i="72" s="1"/>
  <c r="C118" i="72"/>
  <c r="D118" i="72" s="1"/>
  <c r="C150" i="72"/>
  <c r="D150" i="72" s="1"/>
  <c r="C182" i="72"/>
  <c r="D182" i="72" s="1"/>
  <c r="C101" i="72"/>
  <c r="D101" i="72" s="1"/>
  <c r="C133" i="72"/>
  <c r="D133" i="72" s="1"/>
  <c r="C165" i="72"/>
  <c r="D165" i="72" s="1"/>
  <c r="C198" i="72"/>
  <c r="D198" i="72" s="1"/>
  <c r="C230" i="72"/>
  <c r="D230" i="72" s="1"/>
  <c r="C203" i="72"/>
  <c r="D203" i="72" s="1"/>
  <c r="C235" i="72"/>
  <c r="D235" i="72" s="1"/>
  <c r="C267" i="72"/>
  <c r="D267" i="72" s="1"/>
  <c r="C299" i="72"/>
  <c r="D299" i="72" s="1"/>
  <c r="C276" i="72"/>
  <c r="D276" i="72" s="1"/>
  <c r="C78" i="72"/>
  <c r="D78" i="72" s="1"/>
  <c r="C94" i="72"/>
  <c r="D94" i="72" s="1"/>
  <c r="C110" i="72"/>
  <c r="D110" i="72" s="1"/>
  <c r="C126" i="72"/>
  <c r="D126" i="72" s="1"/>
  <c r="C142" i="72"/>
  <c r="D142" i="72" s="1"/>
  <c r="C158" i="72"/>
  <c r="D158" i="72" s="1"/>
  <c r="C174" i="72"/>
  <c r="D174" i="72" s="1"/>
  <c r="C77" i="72"/>
  <c r="D77" i="72" s="1"/>
  <c r="C93" i="72"/>
  <c r="D93" i="72" s="1"/>
  <c r="C109" i="72"/>
  <c r="D109" i="72" s="1"/>
  <c r="C125" i="72"/>
  <c r="D125" i="72" s="1"/>
  <c r="C141" i="72"/>
  <c r="D141" i="72" s="1"/>
  <c r="C157" i="72"/>
  <c r="D157" i="72" s="1"/>
  <c r="C173" i="72"/>
  <c r="D173" i="72" s="1"/>
  <c r="C190" i="72"/>
  <c r="D190" i="72" s="1"/>
  <c r="C206" i="72"/>
  <c r="D206" i="72" s="1"/>
  <c r="C222" i="72"/>
  <c r="D222" i="72" s="1"/>
  <c r="C238" i="72"/>
  <c r="D238" i="72" s="1"/>
  <c r="C195" i="72"/>
  <c r="D195" i="72" s="1"/>
  <c r="C211" i="72"/>
  <c r="D211" i="72" s="1"/>
  <c r="C227" i="72"/>
  <c r="D227" i="72" s="1"/>
  <c r="C243" i="72"/>
  <c r="D243" i="72" s="1"/>
  <c r="C259" i="72"/>
  <c r="D259" i="72" s="1"/>
  <c r="C275" i="72"/>
  <c r="D275" i="72" s="1"/>
  <c r="C291" i="72"/>
  <c r="D291" i="72" s="1"/>
  <c r="C252" i="72"/>
  <c r="D252" i="72" s="1"/>
  <c r="C268" i="72"/>
  <c r="D268" i="72" s="1"/>
  <c r="C288" i="72"/>
  <c r="D288" i="72" s="1"/>
  <c r="C82" i="72"/>
  <c r="D82" i="72" s="1"/>
  <c r="C90" i="72"/>
  <c r="D90" i="72" s="1"/>
  <c r="C98" i="72"/>
  <c r="D98" i="72" s="1"/>
  <c r="C106" i="72"/>
  <c r="D106" i="72" s="1"/>
  <c r="C114" i="72"/>
  <c r="D114" i="72" s="1"/>
  <c r="C122" i="72"/>
  <c r="D122" i="72" s="1"/>
  <c r="C130" i="72"/>
  <c r="D130" i="72" s="1"/>
  <c r="C138" i="72"/>
  <c r="D138" i="72" s="1"/>
  <c r="C146" i="72"/>
  <c r="D146" i="72" s="1"/>
  <c r="C154" i="72"/>
  <c r="D154" i="72" s="1"/>
  <c r="C162" i="72"/>
  <c r="D162" i="72" s="1"/>
  <c r="C170" i="72"/>
  <c r="D170" i="72" s="1"/>
  <c r="C178" i="72"/>
  <c r="D178" i="72" s="1"/>
  <c r="C186" i="72"/>
  <c r="D186" i="72" s="1"/>
  <c r="C81" i="72"/>
  <c r="D81" i="72" s="1"/>
  <c r="C89" i="72"/>
  <c r="D89" i="72" s="1"/>
  <c r="C97" i="72"/>
  <c r="D97" i="72" s="1"/>
  <c r="C105" i="72"/>
  <c r="D105" i="72" s="1"/>
  <c r="C113" i="72"/>
  <c r="D113" i="72" s="1"/>
  <c r="C121" i="72"/>
  <c r="D121" i="72" s="1"/>
  <c r="C129" i="72"/>
  <c r="D129" i="72" s="1"/>
  <c r="C137" i="72"/>
  <c r="D137" i="72" s="1"/>
  <c r="C145" i="72"/>
  <c r="D145" i="72" s="1"/>
  <c r="C153" i="72"/>
  <c r="D153" i="72" s="1"/>
  <c r="C161" i="72"/>
  <c r="D161" i="72" s="1"/>
  <c r="C169" i="72"/>
  <c r="D169" i="72" s="1"/>
  <c r="C177" i="72"/>
  <c r="D177" i="72" s="1"/>
  <c r="C185" i="72"/>
  <c r="D185" i="72" s="1"/>
  <c r="C194" i="72"/>
  <c r="D194" i="72" s="1"/>
  <c r="C202" i="72"/>
  <c r="D202" i="72" s="1"/>
  <c r="C210" i="72"/>
  <c r="D210" i="72" s="1"/>
  <c r="C218" i="72"/>
  <c r="D218" i="72" s="1"/>
  <c r="C226" i="72"/>
  <c r="D226" i="72" s="1"/>
  <c r="C234" i="72"/>
  <c r="D234" i="72" s="1"/>
  <c r="C242" i="72"/>
  <c r="D242" i="72" s="1"/>
  <c r="C191" i="72"/>
  <c r="D191" i="72" s="1"/>
  <c r="C199" i="72"/>
  <c r="D199" i="72" s="1"/>
  <c r="C207" i="72"/>
  <c r="D207" i="72" s="1"/>
  <c r="C215" i="72"/>
  <c r="D215" i="72" s="1"/>
  <c r="C223" i="72"/>
  <c r="D223" i="72" s="1"/>
  <c r="C231" i="72"/>
  <c r="D231" i="72" s="1"/>
  <c r="C239" i="72"/>
  <c r="D239" i="72" s="1"/>
  <c r="C247" i="72"/>
  <c r="D247" i="72" s="1"/>
  <c r="C255" i="72"/>
  <c r="D255" i="72" s="1"/>
  <c r="C263" i="72"/>
  <c r="D263" i="72" s="1"/>
  <c r="C271" i="72"/>
  <c r="D271" i="72" s="1"/>
  <c r="C279" i="72"/>
  <c r="D279" i="72" s="1"/>
  <c r="C287" i="72"/>
  <c r="D287" i="72" s="1"/>
  <c r="C295" i="72"/>
  <c r="D295" i="72" s="1"/>
  <c r="C248" i="72"/>
  <c r="D248" i="72" s="1"/>
  <c r="C256" i="72"/>
  <c r="D256" i="72" s="1"/>
  <c r="C264" i="72"/>
  <c r="D264" i="72" s="1"/>
  <c r="C272" i="72"/>
  <c r="D272" i="72" s="1"/>
  <c r="C280" i="72"/>
  <c r="D280" i="72" s="1"/>
  <c r="C296" i="72"/>
  <c r="D296" i="72" s="1"/>
  <c r="K18" i="73"/>
  <c r="O54" i="62" s="1"/>
  <c r="C284" i="72"/>
  <c r="D284" i="72" s="1"/>
  <c r="C292" i="72"/>
  <c r="D292" i="72" s="1"/>
  <c r="C300" i="72"/>
  <c r="D300" i="72" s="1"/>
  <c r="K15" i="73"/>
  <c r="C75" i="72"/>
  <c r="D75" i="72" s="1"/>
  <c r="C73" i="72"/>
  <c r="D73" i="72" s="1"/>
  <c r="C71" i="72"/>
  <c r="D71" i="72" s="1"/>
  <c r="C69" i="72"/>
  <c r="D69" i="72" s="1"/>
  <c r="C67" i="72"/>
  <c r="D67" i="72" s="1"/>
  <c r="C65" i="72"/>
  <c r="D65" i="72" s="1"/>
  <c r="C63" i="72"/>
  <c r="D63" i="72" s="1"/>
  <c r="C76" i="72"/>
  <c r="D76" i="72" s="1"/>
  <c r="C80" i="72"/>
  <c r="D80" i="72" s="1"/>
  <c r="C84" i="72"/>
  <c r="D84" i="72" s="1"/>
  <c r="C88" i="72"/>
  <c r="D88" i="72" s="1"/>
  <c r="C92" i="72"/>
  <c r="D92" i="72" s="1"/>
  <c r="C96" i="72"/>
  <c r="D96" i="72" s="1"/>
  <c r="C100" i="72"/>
  <c r="D100" i="72" s="1"/>
  <c r="C104" i="72"/>
  <c r="D104" i="72" s="1"/>
  <c r="C108" i="72"/>
  <c r="D108" i="72" s="1"/>
  <c r="C112" i="72"/>
  <c r="D112" i="72" s="1"/>
  <c r="C116" i="72"/>
  <c r="D116" i="72" s="1"/>
  <c r="C120" i="72"/>
  <c r="D120" i="72" s="1"/>
  <c r="C124" i="72"/>
  <c r="D124" i="72" s="1"/>
  <c r="C128" i="72"/>
  <c r="D128" i="72" s="1"/>
  <c r="C132" i="72"/>
  <c r="D132" i="72" s="1"/>
  <c r="C136" i="72"/>
  <c r="D136" i="72" s="1"/>
  <c r="C140" i="72"/>
  <c r="D140" i="72" s="1"/>
  <c r="C144" i="72"/>
  <c r="D144" i="72" s="1"/>
  <c r="C148" i="72"/>
  <c r="D148" i="72" s="1"/>
  <c r="C152" i="72"/>
  <c r="D152" i="72" s="1"/>
  <c r="C156" i="72"/>
  <c r="D156" i="72" s="1"/>
  <c r="C160" i="72"/>
  <c r="D160" i="72" s="1"/>
  <c r="C164" i="72"/>
  <c r="D164" i="72" s="1"/>
  <c r="C168" i="72"/>
  <c r="D168" i="72" s="1"/>
  <c r="C172" i="72"/>
  <c r="D172" i="72" s="1"/>
  <c r="C176" i="72"/>
  <c r="D176" i="72" s="1"/>
  <c r="C180" i="72"/>
  <c r="D180" i="72" s="1"/>
  <c r="C184" i="72"/>
  <c r="D184" i="72" s="1"/>
  <c r="C188" i="72"/>
  <c r="D188" i="72" s="1"/>
  <c r="C79" i="72"/>
  <c r="D79" i="72" s="1"/>
  <c r="C83" i="72"/>
  <c r="D83" i="72" s="1"/>
  <c r="C87" i="72"/>
  <c r="D87" i="72" s="1"/>
  <c r="C91" i="72"/>
  <c r="D91" i="72" s="1"/>
  <c r="C95" i="72"/>
  <c r="D95" i="72" s="1"/>
  <c r="C99" i="72"/>
  <c r="D99" i="72" s="1"/>
  <c r="C103" i="72"/>
  <c r="D103" i="72" s="1"/>
  <c r="C107" i="72"/>
  <c r="D107" i="72" s="1"/>
  <c r="C111" i="72"/>
  <c r="D111" i="72" s="1"/>
  <c r="C115" i="72"/>
  <c r="D115" i="72" s="1"/>
  <c r="C119" i="72"/>
  <c r="D119" i="72" s="1"/>
  <c r="C123" i="72"/>
  <c r="D123" i="72" s="1"/>
  <c r="C127" i="72"/>
  <c r="D127" i="72" s="1"/>
  <c r="C131" i="72"/>
  <c r="D131" i="72" s="1"/>
  <c r="C135" i="72"/>
  <c r="D135" i="72" s="1"/>
  <c r="C139" i="72"/>
  <c r="D139" i="72" s="1"/>
  <c r="C143" i="72"/>
  <c r="D143" i="72" s="1"/>
  <c r="C147" i="72"/>
  <c r="D147" i="72" s="1"/>
  <c r="C151" i="72"/>
  <c r="D151" i="72" s="1"/>
  <c r="C155" i="72"/>
  <c r="D155" i="72" s="1"/>
  <c r="C159" i="72"/>
  <c r="D159" i="72" s="1"/>
  <c r="C163" i="72"/>
  <c r="D163" i="72" s="1"/>
  <c r="C167" i="72"/>
  <c r="D167" i="72" s="1"/>
  <c r="C171" i="72"/>
  <c r="D171" i="72" s="1"/>
  <c r="C175" i="72"/>
  <c r="D175" i="72" s="1"/>
  <c r="C179" i="72"/>
  <c r="D179" i="72" s="1"/>
  <c r="C183" i="72"/>
  <c r="D183" i="72" s="1"/>
  <c r="C187" i="72"/>
  <c r="D187" i="72" s="1"/>
  <c r="C192" i="72"/>
  <c r="D192" i="72" s="1"/>
  <c r="C196" i="72"/>
  <c r="D196" i="72" s="1"/>
  <c r="C200" i="72"/>
  <c r="D200" i="72" s="1"/>
  <c r="C204" i="72"/>
  <c r="D204" i="72" s="1"/>
  <c r="C208" i="72"/>
  <c r="D208" i="72" s="1"/>
  <c r="C212" i="72"/>
  <c r="D212" i="72" s="1"/>
  <c r="C216" i="72"/>
  <c r="D216" i="72" s="1"/>
  <c r="C220" i="72"/>
  <c r="D220" i="72" s="1"/>
  <c r="C224" i="72"/>
  <c r="D224" i="72" s="1"/>
  <c r="C228" i="72"/>
  <c r="D228" i="72" s="1"/>
  <c r="C232" i="72"/>
  <c r="D232" i="72" s="1"/>
  <c r="C236" i="72"/>
  <c r="D236" i="72" s="1"/>
  <c r="C240" i="72"/>
  <c r="D240" i="72" s="1"/>
  <c r="C244" i="72"/>
  <c r="D244" i="72" s="1"/>
  <c r="C189" i="72"/>
  <c r="D189" i="72" s="1"/>
  <c r="C193" i="72"/>
  <c r="D193" i="72" s="1"/>
  <c r="C197" i="72"/>
  <c r="D197" i="72" s="1"/>
  <c r="C201" i="72"/>
  <c r="D201" i="72" s="1"/>
  <c r="C205" i="72"/>
  <c r="D205" i="72" s="1"/>
  <c r="C209" i="72"/>
  <c r="D209" i="72" s="1"/>
  <c r="C213" i="72"/>
  <c r="D213" i="72" s="1"/>
  <c r="C217" i="72"/>
  <c r="D217" i="72" s="1"/>
  <c r="C221" i="72"/>
  <c r="D221" i="72" s="1"/>
  <c r="C225" i="72"/>
  <c r="D225" i="72" s="1"/>
  <c r="C229" i="72"/>
  <c r="D229" i="72" s="1"/>
  <c r="C233" i="72"/>
  <c r="D233" i="72" s="1"/>
  <c r="C237" i="72"/>
  <c r="D237" i="72" s="1"/>
  <c r="C241" i="72"/>
  <c r="D241" i="72" s="1"/>
  <c r="C245" i="72"/>
  <c r="D245" i="72" s="1"/>
  <c r="C249" i="72"/>
  <c r="D249" i="72" s="1"/>
  <c r="C253" i="72"/>
  <c r="D253" i="72" s="1"/>
  <c r="C257" i="72"/>
  <c r="D257" i="72" s="1"/>
  <c r="C261" i="72"/>
  <c r="D261" i="72" s="1"/>
  <c r="C265" i="72"/>
  <c r="D265" i="72" s="1"/>
  <c r="C269" i="72"/>
  <c r="D269" i="72" s="1"/>
  <c r="C273" i="72"/>
  <c r="D273" i="72" s="1"/>
  <c r="C277" i="72"/>
  <c r="D277" i="72" s="1"/>
  <c r="C281" i="72"/>
  <c r="D281" i="72" s="1"/>
  <c r="C285" i="72"/>
  <c r="D285" i="72" s="1"/>
  <c r="C289" i="72"/>
  <c r="D289" i="72" s="1"/>
  <c r="C293" i="72"/>
  <c r="D293" i="72" s="1"/>
  <c r="C297" i="72"/>
  <c r="D297" i="72" s="1"/>
  <c r="C301" i="72"/>
  <c r="D301" i="72" s="1"/>
  <c r="C250" i="72"/>
  <c r="D250" i="72" s="1"/>
  <c r="C254" i="72"/>
  <c r="D254" i="72" s="1"/>
  <c r="C258" i="72"/>
  <c r="D258" i="72" s="1"/>
  <c r="C262" i="72"/>
  <c r="D262" i="72" s="1"/>
  <c r="C266" i="72"/>
  <c r="D266" i="72" s="1"/>
  <c r="C270" i="72"/>
  <c r="D270" i="72" s="1"/>
  <c r="C274" i="72"/>
  <c r="D274" i="72" s="1"/>
  <c r="C278" i="72"/>
  <c r="D278" i="72" s="1"/>
  <c r="C282" i="72"/>
  <c r="D282" i="72" s="1"/>
  <c r="C286" i="72"/>
  <c r="D286" i="72" s="1"/>
  <c r="C290" i="72"/>
  <c r="D290" i="72" s="1"/>
  <c r="C294" i="72"/>
  <c r="D294" i="72" s="1"/>
  <c r="C298" i="72"/>
  <c r="D298" i="72" s="1"/>
  <c r="C302" i="72"/>
  <c r="D302" i="72" s="1"/>
  <c r="C72" i="72"/>
  <c r="D72" i="72" s="1"/>
  <c r="C70" i="72"/>
  <c r="D70" i="72" s="1"/>
  <c r="C68" i="72"/>
  <c r="D68" i="72" s="1"/>
  <c r="C66" i="72"/>
  <c r="D66" i="72" s="1"/>
  <c r="Q13" i="73"/>
  <c r="C64" i="72"/>
  <c r="D64" i="72" s="1"/>
  <c r="C62" i="72"/>
  <c r="D62" i="72" s="1"/>
  <c r="K16" i="72"/>
  <c r="N52" i="62" s="1"/>
  <c r="K30" i="72"/>
  <c r="S52" i="62" s="1"/>
  <c r="Q13" i="72"/>
  <c r="K26" i="51"/>
  <c r="K27" i="51" s="1"/>
  <c r="K26" i="52"/>
  <c r="K27" i="52" s="1"/>
  <c r="K26" i="53"/>
  <c r="K26" i="54"/>
  <c r="K27" i="54" s="1"/>
  <c r="K26" i="55"/>
  <c r="K26" i="56"/>
  <c r="K26" i="64"/>
  <c r="K27" i="64" s="1"/>
  <c r="K26" i="66"/>
  <c r="K27" i="66" s="1"/>
  <c r="K26" i="71"/>
  <c r="Q50" i="62" s="1"/>
  <c r="E362" i="71"/>
  <c r="D362" i="71"/>
  <c r="C362" i="71"/>
  <c r="E361" i="71"/>
  <c r="D361" i="71"/>
  <c r="C361" i="71"/>
  <c r="E360" i="71"/>
  <c r="D360" i="71"/>
  <c r="C360" i="71"/>
  <c r="E359" i="71"/>
  <c r="D359" i="71"/>
  <c r="C359" i="71"/>
  <c r="E358" i="71"/>
  <c r="D358" i="71"/>
  <c r="C358" i="71"/>
  <c r="E357" i="71"/>
  <c r="D357" i="71"/>
  <c r="C357" i="71"/>
  <c r="E356" i="71"/>
  <c r="D356" i="71"/>
  <c r="C356" i="71"/>
  <c r="E355" i="71"/>
  <c r="D355" i="71"/>
  <c r="C355" i="71"/>
  <c r="E354" i="71"/>
  <c r="D354" i="71"/>
  <c r="C354" i="71"/>
  <c r="E353" i="71"/>
  <c r="D353" i="71"/>
  <c r="C353" i="71"/>
  <c r="E352" i="71"/>
  <c r="D352" i="71"/>
  <c r="C352" i="71"/>
  <c r="E351" i="71"/>
  <c r="D351" i="71"/>
  <c r="C351" i="71"/>
  <c r="E350" i="71"/>
  <c r="D350" i="71"/>
  <c r="C350" i="71"/>
  <c r="E349" i="71"/>
  <c r="D349" i="71"/>
  <c r="C349" i="71"/>
  <c r="E348" i="71"/>
  <c r="D348" i="71"/>
  <c r="C348" i="71"/>
  <c r="E347" i="71"/>
  <c r="D347" i="71"/>
  <c r="C347" i="71"/>
  <c r="E346" i="71"/>
  <c r="D346" i="71"/>
  <c r="C346" i="71"/>
  <c r="E345" i="71"/>
  <c r="D345" i="71"/>
  <c r="C345" i="71"/>
  <c r="E344" i="71"/>
  <c r="D344" i="71"/>
  <c r="C344" i="71"/>
  <c r="E343" i="71"/>
  <c r="D343" i="71"/>
  <c r="C343" i="71"/>
  <c r="E342" i="71"/>
  <c r="D342" i="71"/>
  <c r="C342" i="71"/>
  <c r="E341" i="71"/>
  <c r="D341" i="71"/>
  <c r="C341" i="71"/>
  <c r="E340" i="71"/>
  <c r="D340" i="71"/>
  <c r="C340" i="71"/>
  <c r="E339" i="71"/>
  <c r="D339" i="71"/>
  <c r="C339" i="71"/>
  <c r="E338" i="71"/>
  <c r="D338" i="71"/>
  <c r="C338" i="71"/>
  <c r="E337" i="71"/>
  <c r="D337" i="71"/>
  <c r="C337" i="71"/>
  <c r="E336" i="71"/>
  <c r="D336" i="71"/>
  <c r="C336" i="71"/>
  <c r="E335" i="71"/>
  <c r="D335" i="71"/>
  <c r="C335" i="71"/>
  <c r="E334" i="71"/>
  <c r="D334" i="71"/>
  <c r="C334" i="71"/>
  <c r="E333" i="71"/>
  <c r="D333" i="71"/>
  <c r="C333" i="71"/>
  <c r="E332" i="71"/>
  <c r="D332" i="71"/>
  <c r="C332" i="71"/>
  <c r="E331" i="71"/>
  <c r="D331" i="71"/>
  <c r="C331" i="71"/>
  <c r="E330" i="71"/>
  <c r="D330" i="71"/>
  <c r="C330" i="71"/>
  <c r="E329" i="71"/>
  <c r="D329" i="71"/>
  <c r="C329" i="71"/>
  <c r="E328" i="71"/>
  <c r="D328" i="71"/>
  <c r="C328" i="71"/>
  <c r="E327" i="71"/>
  <c r="D327" i="71"/>
  <c r="C327" i="71"/>
  <c r="E326" i="71"/>
  <c r="D326" i="71"/>
  <c r="C326" i="71"/>
  <c r="E325" i="71"/>
  <c r="D325" i="71"/>
  <c r="C325" i="71"/>
  <c r="E324" i="71"/>
  <c r="D324" i="71"/>
  <c r="C324" i="71"/>
  <c r="E323" i="71"/>
  <c r="D323" i="71"/>
  <c r="C323" i="71"/>
  <c r="E322" i="71"/>
  <c r="D322" i="71"/>
  <c r="C322" i="71"/>
  <c r="E321" i="71"/>
  <c r="D321" i="71"/>
  <c r="C321" i="71"/>
  <c r="E320" i="71"/>
  <c r="D320" i="71"/>
  <c r="C320" i="71"/>
  <c r="E319" i="71"/>
  <c r="D319" i="71"/>
  <c r="C319" i="71"/>
  <c r="E318" i="71"/>
  <c r="D318" i="71"/>
  <c r="C318" i="71"/>
  <c r="E317" i="71"/>
  <c r="D317" i="71"/>
  <c r="C317" i="71"/>
  <c r="E316" i="71"/>
  <c r="D316" i="71"/>
  <c r="C316" i="71"/>
  <c r="E315" i="71"/>
  <c r="D315" i="71"/>
  <c r="C315" i="71"/>
  <c r="E314" i="71"/>
  <c r="D314" i="71"/>
  <c r="C314" i="71"/>
  <c r="E313" i="71"/>
  <c r="D313" i="71"/>
  <c r="C313" i="71"/>
  <c r="E312" i="71"/>
  <c r="D312" i="71"/>
  <c r="C312" i="71"/>
  <c r="E311" i="71"/>
  <c r="D311" i="71"/>
  <c r="C311" i="71"/>
  <c r="E310" i="71"/>
  <c r="D310" i="71"/>
  <c r="C310" i="71"/>
  <c r="E309" i="71"/>
  <c r="D309" i="71"/>
  <c r="C309" i="71"/>
  <c r="E308" i="71"/>
  <c r="D308" i="71"/>
  <c r="C308" i="71"/>
  <c r="E307" i="71"/>
  <c r="D307" i="71"/>
  <c r="C307" i="71"/>
  <c r="E306" i="71"/>
  <c r="D306" i="71"/>
  <c r="C306" i="71"/>
  <c r="E305" i="71"/>
  <c r="D305" i="71"/>
  <c r="C305" i="71"/>
  <c r="E304" i="71"/>
  <c r="D304" i="71"/>
  <c r="C304" i="71"/>
  <c r="E303" i="71"/>
  <c r="D303" i="71"/>
  <c r="C303" i="71"/>
  <c r="E61" i="71"/>
  <c r="D61" i="71"/>
  <c r="C61" i="71"/>
  <c r="E60" i="71"/>
  <c r="D60" i="71"/>
  <c r="C60" i="71"/>
  <c r="E59" i="71"/>
  <c r="D59" i="71"/>
  <c r="C59" i="71"/>
  <c r="E58" i="71"/>
  <c r="D58" i="71"/>
  <c r="C58" i="71"/>
  <c r="E57" i="71"/>
  <c r="D57" i="71"/>
  <c r="C57" i="71"/>
  <c r="E56" i="71"/>
  <c r="D56" i="71"/>
  <c r="C56" i="71"/>
  <c r="E55" i="71"/>
  <c r="D55" i="71"/>
  <c r="C55" i="71"/>
  <c r="E54" i="71"/>
  <c r="D54" i="71"/>
  <c r="C54" i="71"/>
  <c r="E53" i="71"/>
  <c r="D53" i="71"/>
  <c r="C53" i="71"/>
  <c r="E52" i="71"/>
  <c r="D52" i="71"/>
  <c r="C52" i="71"/>
  <c r="E51" i="71"/>
  <c r="D51" i="71"/>
  <c r="C51" i="71"/>
  <c r="E50" i="71"/>
  <c r="D50" i="71"/>
  <c r="C50" i="71"/>
  <c r="E49" i="71"/>
  <c r="D49" i="71"/>
  <c r="C49" i="71"/>
  <c r="E48" i="71"/>
  <c r="D48" i="71"/>
  <c r="C48" i="71"/>
  <c r="E47" i="71"/>
  <c r="D47" i="71"/>
  <c r="C47" i="71"/>
  <c r="E46" i="71"/>
  <c r="D46" i="71"/>
  <c r="C46" i="71"/>
  <c r="E45" i="71"/>
  <c r="D45" i="71"/>
  <c r="C45" i="71"/>
  <c r="E44" i="71"/>
  <c r="D44" i="71"/>
  <c r="C44" i="71"/>
  <c r="E43" i="71"/>
  <c r="D43" i="71"/>
  <c r="C43" i="71"/>
  <c r="E42" i="71"/>
  <c r="D42" i="71"/>
  <c r="C42" i="71"/>
  <c r="E41" i="71"/>
  <c r="D41" i="71"/>
  <c r="C41" i="71"/>
  <c r="E40" i="71"/>
  <c r="D40" i="71"/>
  <c r="C40" i="71"/>
  <c r="E39" i="71"/>
  <c r="D39" i="71"/>
  <c r="C39" i="71"/>
  <c r="E38" i="71"/>
  <c r="D38" i="71"/>
  <c r="C38" i="71"/>
  <c r="E37" i="71"/>
  <c r="D37" i="71"/>
  <c r="C37" i="71"/>
  <c r="E36" i="71"/>
  <c r="D36" i="71"/>
  <c r="C36" i="71"/>
  <c r="E35" i="71"/>
  <c r="D35" i="71"/>
  <c r="C35" i="71"/>
  <c r="E34" i="71"/>
  <c r="D34" i="71"/>
  <c r="C34" i="71"/>
  <c r="E33" i="71"/>
  <c r="D33" i="71"/>
  <c r="C33" i="71"/>
  <c r="K32" i="71"/>
  <c r="E32" i="71"/>
  <c r="D32" i="71"/>
  <c r="C32" i="71"/>
  <c r="K31" i="71"/>
  <c r="E31" i="71"/>
  <c r="D31" i="71"/>
  <c r="C31" i="71"/>
  <c r="E30" i="71"/>
  <c r="D30" i="71"/>
  <c r="C30" i="71"/>
  <c r="E29" i="71"/>
  <c r="D29" i="71"/>
  <c r="C29" i="71"/>
  <c r="E28" i="71"/>
  <c r="D28" i="71"/>
  <c r="C28" i="71"/>
  <c r="E27" i="71"/>
  <c r="D27" i="71"/>
  <c r="C27" i="71"/>
  <c r="E26" i="71"/>
  <c r="D26" i="71"/>
  <c r="C26" i="71"/>
  <c r="E25" i="71"/>
  <c r="D25" i="71"/>
  <c r="C25" i="71"/>
  <c r="K24" i="71"/>
  <c r="E24" i="71"/>
  <c r="D24" i="71"/>
  <c r="C24" i="71"/>
  <c r="K23" i="71"/>
  <c r="E23" i="71"/>
  <c r="D23" i="71"/>
  <c r="C23" i="71"/>
  <c r="E22" i="71"/>
  <c r="D22" i="71"/>
  <c r="C22" i="71"/>
  <c r="E21" i="71"/>
  <c r="D21" i="71"/>
  <c r="C21" i="71"/>
  <c r="Q20" i="71"/>
  <c r="P20" i="71"/>
  <c r="E20" i="71"/>
  <c r="D20" i="71"/>
  <c r="C20" i="71"/>
  <c r="Q19" i="71"/>
  <c r="P19" i="71"/>
  <c r="E19" i="71"/>
  <c r="D19" i="71"/>
  <c r="C19" i="71"/>
  <c r="E18" i="71"/>
  <c r="D18" i="71"/>
  <c r="C18" i="71"/>
  <c r="Q17" i="71"/>
  <c r="P17" i="71"/>
  <c r="K17" i="71"/>
  <c r="E17" i="71"/>
  <c r="D17" i="71"/>
  <c r="C17" i="71"/>
  <c r="Q16" i="71"/>
  <c r="P16" i="71"/>
  <c r="E16" i="71"/>
  <c r="D16" i="71"/>
  <c r="C16" i="71"/>
  <c r="E15" i="71"/>
  <c r="D15" i="71"/>
  <c r="C15" i="71"/>
  <c r="Q14" i="71"/>
  <c r="P14" i="71"/>
  <c r="E14" i="71"/>
  <c r="D14" i="71"/>
  <c r="C14" i="71"/>
  <c r="P13" i="71"/>
  <c r="E13" i="71"/>
  <c r="D13" i="71"/>
  <c r="C13" i="71"/>
  <c r="E12" i="71"/>
  <c r="D12" i="71"/>
  <c r="C12" i="71"/>
  <c r="E11" i="71"/>
  <c r="D11" i="71"/>
  <c r="C11" i="71"/>
  <c r="E10" i="71"/>
  <c r="D10" i="71"/>
  <c r="C10" i="71"/>
  <c r="E9" i="71"/>
  <c r="D9" i="71"/>
  <c r="C9" i="71"/>
  <c r="E8" i="71"/>
  <c r="D8" i="71"/>
  <c r="C8" i="71"/>
  <c r="K7" i="71"/>
  <c r="L7" i="71" s="1"/>
  <c r="E7" i="71"/>
  <c r="D7" i="71"/>
  <c r="C7" i="71"/>
  <c r="L6" i="71"/>
  <c r="L5" i="71" s="1"/>
  <c r="K16" i="71" s="1"/>
  <c r="N50" i="62" s="1"/>
  <c r="E6" i="71"/>
  <c r="D6" i="71"/>
  <c r="C6" i="71"/>
  <c r="E5" i="71"/>
  <c r="D5" i="71"/>
  <c r="C5" i="71"/>
  <c r="E4" i="71"/>
  <c r="D4" i="71"/>
  <c r="C4" i="71"/>
  <c r="E3" i="71"/>
  <c r="D3" i="71"/>
  <c r="C3" i="71"/>
  <c r="E2" i="71"/>
  <c r="D2" i="71"/>
  <c r="C2" i="71"/>
  <c r="K27" i="71" l="1"/>
  <c r="R50" i="62" s="1"/>
  <c r="K18" i="72"/>
  <c r="O52" i="62" s="1"/>
  <c r="K15" i="72"/>
  <c r="K19" i="71"/>
  <c r="P50" i="62" s="1"/>
  <c r="C302" i="71"/>
  <c r="D302" i="71" s="1"/>
  <c r="C300" i="71"/>
  <c r="D300" i="71" s="1"/>
  <c r="C298" i="71"/>
  <c r="D298" i="71" s="1"/>
  <c r="C296" i="71"/>
  <c r="D296" i="71" s="1"/>
  <c r="C294" i="71"/>
  <c r="D294" i="71" s="1"/>
  <c r="C292" i="71"/>
  <c r="D292" i="71" s="1"/>
  <c r="C290" i="71"/>
  <c r="D290" i="71" s="1"/>
  <c r="C288" i="71"/>
  <c r="D288" i="71" s="1"/>
  <c r="C286" i="71"/>
  <c r="D286" i="71" s="1"/>
  <c r="C284" i="71"/>
  <c r="D284" i="71" s="1"/>
  <c r="C282" i="71"/>
  <c r="D282" i="71" s="1"/>
  <c r="C280" i="71"/>
  <c r="D280" i="71" s="1"/>
  <c r="C278" i="71"/>
  <c r="D278" i="71" s="1"/>
  <c r="C276" i="71"/>
  <c r="D276" i="71" s="1"/>
  <c r="C274" i="71"/>
  <c r="D274" i="71" s="1"/>
  <c r="C272" i="71"/>
  <c r="D272" i="71" s="1"/>
  <c r="C270" i="71"/>
  <c r="D270" i="71" s="1"/>
  <c r="C268" i="71"/>
  <c r="D268" i="71" s="1"/>
  <c r="C266" i="71"/>
  <c r="D266" i="71" s="1"/>
  <c r="C264" i="71"/>
  <c r="D264" i="71" s="1"/>
  <c r="C262" i="71"/>
  <c r="D262" i="71" s="1"/>
  <c r="C260" i="71"/>
  <c r="D260" i="71" s="1"/>
  <c r="C258" i="71"/>
  <c r="D258" i="71" s="1"/>
  <c r="C256" i="71"/>
  <c r="D256" i="71" s="1"/>
  <c r="C254" i="71"/>
  <c r="D254" i="71" s="1"/>
  <c r="C252" i="71"/>
  <c r="D252" i="71" s="1"/>
  <c r="C250" i="71"/>
  <c r="D250" i="71" s="1"/>
  <c r="C248" i="71"/>
  <c r="D248" i="71" s="1"/>
  <c r="E302" i="71"/>
  <c r="E300" i="71"/>
  <c r="E298" i="71"/>
  <c r="E296" i="71"/>
  <c r="E294" i="71"/>
  <c r="E292" i="71"/>
  <c r="E290" i="71"/>
  <c r="E288" i="71"/>
  <c r="E286" i="71"/>
  <c r="E284" i="71"/>
  <c r="E282" i="71"/>
  <c r="E280" i="71"/>
  <c r="E278" i="71"/>
  <c r="E276" i="71"/>
  <c r="E274" i="71"/>
  <c r="E272" i="71"/>
  <c r="E270" i="71"/>
  <c r="E268" i="71"/>
  <c r="E266" i="71"/>
  <c r="E264" i="71"/>
  <c r="E262" i="71"/>
  <c r="E260" i="71"/>
  <c r="E258" i="71"/>
  <c r="E256" i="71"/>
  <c r="E254" i="71"/>
  <c r="E252" i="71"/>
  <c r="E250" i="71"/>
  <c r="E248" i="71"/>
  <c r="E246" i="71"/>
  <c r="K14" i="71"/>
  <c r="C244" i="71"/>
  <c r="D244" i="71" s="1"/>
  <c r="E244" i="71"/>
  <c r="C246" i="71"/>
  <c r="D246" i="71" s="1"/>
  <c r="C247" i="71"/>
  <c r="D247" i="71" s="1"/>
  <c r="E249" i="71"/>
  <c r="C251" i="71"/>
  <c r="D251" i="71" s="1"/>
  <c r="E253" i="71"/>
  <c r="C255" i="71"/>
  <c r="D255" i="71" s="1"/>
  <c r="E257" i="71"/>
  <c r="C259" i="71"/>
  <c r="D259" i="71" s="1"/>
  <c r="E261" i="71"/>
  <c r="C263" i="71"/>
  <c r="D263" i="71" s="1"/>
  <c r="E265" i="71"/>
  <c r="C267" i="71"/>
  <c r="D267" i="71" s="1"/>
  <c r="E269" i="71"/>
  <c r="C271" i="71"/>
  <c r="D271" i="71" s="1"/>
  <c r="E273" i="71"/>
  <c r="C275" i="71"/>
  <c r="D275" i="71" s="1"/>
  <c r="E277" i="71"/>
  <c r="C279" i="71"/>
  <c r="D279" i="71" s="1"/>
  <c r="E281" i="71"/>
  <c r="C283" i="71"/>
  <c r="D283" i="71" s="1"/>
  <c r="E285" i="71"/>
  <c r="C287" i="71"/>
  <c r="D287" i="71" s="1"/>
  <c r="E289" i="71"/>
  <c r="C291" i="71"/>
  <c r="D291" i="71" s="1"/>
  <c r="E293" i="71"/>
  <c r="C295" i="71"/>
  <c r="D295" i="71" s="1"/>
  <c r="E297" i="71"/>
  <c r="C299" i="71"/>
  <c r="D299" i="71" s="1"/>
  <c r="E301" i="71"/>
  <c r="C243" i="71"/>
  <c r="D243" i="71" s="1"/>
  <c r="E243" i="71"/>
  <c r="C245" i="71"/>
  <c r="D245" i="71" s="1"/>
  <c r="E245" i="71"/>
  <c r="E247" i="71"/>
  <c r="C249" i="71"/>
  <c r="D249" i="71" s="1"/>
  <c r="E251" i="71"/>
  <c r="C253" i="71"/>
  <c r="D253" i="71" s="1"/>
  <c r="E255" i="71"/>
  <c r="C257" i="71"/>
  <c r="D257" i="71" s="1"/>
  <c r="E259" i="71"/>
  <c r="C261" i="71"/>
  <c r="D261" i="71" s="1"/>
  <c r="E263" i="71"/>
  <c r="C265" i="71"/>
  <c r="D265" i="71" s="1"/>
  <c r="E267" i="71"/>
  <c r="C269" i="71"/>
  <c r="D269" i="71" s="1"/>
  <c r="E271" i="71"/>
  <c r="C273" i="71"/>
  <c r="D273" i="71" s="1"/>
  <c r="E275" i="71"/>
  <c r="C277" i="71"/>
  <c r="D277" i="71" s="1"/>
  <c r="E279" i="71"/>
  <c r="C281" i="71"/>
  <c r="D281" i="71" s="1"/>
  <c r="E283" i="71"/>
  <c r="C285" i="71"/>
  <c r="D285" i="71" s="1"/>
  <c r="E287" i="71"/>
  <c r="C289" i="71"/>
  <c r="D289" i="71" s="1"/>
  <c r="E291" i="71"/>
  <c r="C293" i="71"/>
  <c r="D293" i="71" s="1"/>
  <c r="E295" i="71"/>
  <c r="C297" i="71"/>
  <c r="D297" i="71" s="1"/>
  <c r="E299" i="71"/>
  <c r="C301" i="71"/>
  <c r="D301" i="71" s="1"/>
  <c r="C242" i="71"/>
  <c r="D242" i="71" s="1"/>
  <c r="C240" i="71"/>
  <c r="D240" i="71" s="1"/>
  <c r="C238" i="71"/>
  <c r="D238" i="71" s="1"/>
  <c r="C236" i="71"/>
  <c r="D236" i="71" s="1"/>
  <c r="C234" i="71"/>
  <c r="D234" i="71" s="1"/>
  <c r="C232" i="71"/>
  <c r="D232" i="71" s="1"/>
  <c r="C230" i="71"/>
  <c r="D230" i="71" s="1"/>
  <c r="C228" i="71"/>
  <c r="D228" i="71" s="1"/>
  <c r="C226" i="71"/>
  <c r="D226" i="71" s="1"/>
  <c r="C224" i="71"/>
  <c r="D224" i="71" s="1"/>
  <c r="C222" i="71"/>
  <c r="D222" i="71" s="1"/>
  <c r="C220" i="71"/>
  <c r="D220" i="71" s="1"/>
  <c r="C218" i="71"/>
  <c r="D218" i="71" s="1"/>
  <c r="C216" i="71"/>
  <c r="D216" i="71" s="1"/>
  <c r="C214" i="71"/>
  <c r="D214" i="71" s="1"/>
  <c r="C212" i="71"/>
  <c r="D212" i="71" s="1"/>
  <c r="C210" i="71"/>
  <c r="D210" i="71" s="1"/>
  <c r="C208" i="71"/>
  <c r="D208" i="71" s="1"/>
  <c r="C206" i="71"/>
  <c r="D206" i="71" s="1"/>
  <c r="C204" i="71"/>
  <c r="D204" i="71" s="1"/>
  <c r="C202" i="71"/>
  <c r="D202" i="71" s="1"/>
  <c r="C200" i="71"/>
  <c r="D200" i="71" s="1"/>
  <c r="C198" i="71"/>
  <c r="D198" i="71" s="1"/>
  <c r="C196" i="71"/>
  <c r="D196" i="71" s="1"/>
  <c r="C194" i="71"/>
  <c r="D194" i="71" s="1"/>
  <c r="C192" i="71"/>
  <c r="D192" i="71" s="1"/>
  <c r="C190" i="71"/>
  <c r="D190" i="71" s="1"/>
  <c r="C188" i="71"/>
  <c r="D188" i="71" s="1"/>
  <c r="C241" i="71"/>
  <c r="C239" i="71"/>
  <c r="D239" i="71" s="1"/>
  <c r="C237" i="71"/>
  <c r="D237" i="71" s="1"/>
  <c r="C235" i="71"/>
  <c r="D235" i="71" s="1"/>
  <c r="C233" i="71"/>
  <c r="D233" i="71" s="1"/>
  <c r="C231" i="71"/>
  <c r="D231" i="71" s="1"/>
  <c r="C229" i="71"/>
  <c r="D229" i="71" s="1"/>
  <c r="C227" i="71"/>
  <c r="D227" i="71" s="1"/>
  <c r="C225" i="71"/>
  <c r="D225" i="71" s="1"/>
  <c r="C223" i="71"/>
  <c r="D223" i="71" s="1"/>
  <c r="C221" i="71"/>
  <c r="D221" i="71" s="1"/>
  <c r="C219" i="71"/>
  <c r="D219" i="71" s="1"/>
  <c r="C217" i="71"/>
  <c r="D217" i="71" s="1"/>
  <c r="C215" i="71"/>
  <c r="D215" i="71" s="1"/>
  <c r="C213" i="71"/>
  <c r="D213" i="71" s="1"/>
  <c r="C211" i="71"/>
  <c r="D211" i="71" s="1"/>
  <c r="C209" i="71"/>
  <c r="D209" i="71" s="1"/>
  <c r="C207" i="71"/>
  <c r="D207" i="71" s="1"/>
  <c r="C205" i="71"/>
  <c r="D205" i="71" s="1"/>
  <c r="C203" i="71"/>
  <c r="D203" i="71" s="1"/>
  <c r="C201" i="71"/>
  <c r="D201" i="71" s="1"/>
  <c r="C199" i="71"/>
  <c r="D199" i="71" s="1"/>
  <c r="C197" i="71"/>
  <c r="D197" i="71" s="1"/>
  <c r="C195" i="71"/>
  <c r="D195" i="71" s="1"/>
  <c r="C193" i="71"/>
  <c r="D193" i="71" s="1"/>
  <c r="C191" i="71"/>
  <c r="D191" i="71" s="1"/>
  <c r="C189" i="71"/>
  <c r="D189" i="71" s="1"/>
  <c r="C187" i="71"/>
  <c r="D187" i="71" s="1"/>
  <c r="C186" i="71"/>
  <c r="D186" i="71" s="1"/>
  <c r="C184" i="71"/>
  <c r="D184" i="71" s="1"/>
  <c r="C182" i="71"/>
  <c r="D182" i="71" s="1"/>
  <c r="C180" i="71"/>
  <c r="D180" i="71" s="1"/>
  <c r="C178" i="71"/>
  <c r="D178" i="71" s="1"/>
  <c r="C176" i="71"/>
  <c r="D176" i="71" s="1"/>
  <c r="C174" i="71"/>
  <c r="D174" i="71" s="1"/>
  <c r="C172" i="71"/>
  <c r="D172" i="71" s="1"/>
  <c r="C170" i="71"/>
  <c r="D170" i="71" s="1"/>
  <c r="C168" i="71"/>
  <c r="D168" i="71" s="1"/>
  <c r="C166" i="71"/>
  <c r="D166" i="71" s="1"/>
  <c r="C164" i="71"/>
  <c r="D164" i="71" s="1"/>
  <c r="C162" i="71"/>
  <c r="D162" i="71" s="1"/>
  <c r="C160" i="71"/>
  <c r="D160" i="71" s="1"/>
  <c r="C158" i="71"/>
  <c r="D158" i="71" s="1"/>
  <c r="C156" i="71"/>
  <c r="D156" i="71" s="1"/>
  <c r="C154" i="71"/>
  <c r="D154" i="71" s="1"/>
  <c r="C152" i="71"/>
  <c r="D152" i="71" s="1"/>
  <c r="C150" i="71"/>
  <c r="D150" i="71" s="1"/>
  <c r="C148" i="71"/>
  <c r="D148" i="71" s="1"/>
  <c r="C146" i="71"/>
  <c r="D146" i="71" s="1"/>
  <c r="C144" i="71"/>
  <c r="D144" i="71" s="1"/>
  <c r="C142" i="71"/>
  <c r="D142" i="71" s="1"/>
  <c r="C140" i="71"/>
  <c r="D140" i="71" s="1"/>
  <c r="C138" i="71"/>
  <c r="D138" i="71" s="1"/>
  <c r="C136" i="71"/>
  <c r="D136" i="71" s="1"/>
  <c r="C134" i="71"/>
  <c r="D134" i="71" s="1"/>
  <c r="C132" i="71"/>
  <c r="D132" i="71" s="1"/>
  <c r="C130" i="71"/>
  <c r="D130" i="71" s="1"/>
  <c r="C185" i="71"/>
  <c r="D185" i="71" s="1"/>
  <c r="C183" i="71"/>
  <c r="D183" i="71" s="1"/>
  <c r="C181" i="71"/>
  <c r="D181" i="71" s="1"/>
  <c r="C179" i="71"/>
  <c r="D179" i="71" s="1"/>
  <c r="C177" i="71"/>
  <c r="D177" i="71" s="1"/>
  <c r="C175" i="71"/>
  <c r="D175" i="71" s="1"/>
  <c r="C173" i="71"/>
  <c r="D173" i="71" s="1"/>
  <c r="C171" i="71"/>
  <c r="D171" i="71" s="1"/>
  <c r="C169" i="71"/>
  <c r="D169" i="71" s="1"/>
  <c r="C167" i="71"/>
  <c r="D167" i="71" s="1"/>
  <c r="C165" i="71"/>
  <c r="D165" i="71" s="1"/>
  <c r="C163" i="71"/>
  <c r="D163" i="71" s="1"/>
  <c r="C161" i="71"/>
  <c r="D161" i="71" s="1"/>
  <c r="C159" i="71"/>
  <c r="D159" i="71" s="1"/>
  <c r="C157" i="71"/>
  <c r="D157" i="71" s="1"/>
  <c r="C155" i="71"/>
  <c r="D155" i="71" s="1"/>
  <c r="C153" i="71"/>
  <c r="D153" i="71" s="1"/>
  <c r="C151" i="71"/>
  <c r="D151" i="71" s="1"/>
  <c r="C149" i="71"/>
  <c r="D149" i="71" s="1"/>
  <c r="C147" i="71"/>
  <c r="D147" i="71" s="1"/>
  <c r="C145" i="71"/>
  <c r="D145" i="71" s="1"/>
  <c r="C143" i="71"/>
  <c r="D143" i="71" s="1"/>
  <c r="C141" i="71"/>
  <c r="D141" i="71" s="1"/>
  <c r="C139" i="71"/>
  <c r="D139" i="71" s="1"/>
  <c r="C137" i="71"/>
  <c r="D137" i="71" s="1"/>
  <c r="C135" i="71"/>
  <c r="D135" i="71" s="1"/>
  <c r="C133" i="71"/>
  <c r="D133" i="71" s="1"/>
  <c r="C131" i="71"/>
  <c r="D131" i="71" s="1"/>
  <c r="E242" i="71"/>
  <c r="E240" i="71"/>
  <c r="E238" i="71"/>
  <c r="E236" i="71"/>
  <c r="E234" i="71"/>
  <c r="E232" i="71"/>
  <c r="E230" i="71"/>
  <c r="E228" i="71"/>
  <c r="E226" i="71"/>
  <c r="E224" i="71"/>
  <c r="E222" i="71"/>
  <c r="E220" i="71"/>
  <c r="E218" i="71"/>
  <c r="E216" i="71"/>
  <c r="E214" i="71"/>
  <c r="E212" i="71"/>
  <c r="E210" i="71"/>
  <c r="E208" i="71"/>
  <c r="E206" i="71"/>
  <c r="E204" i="71"/>
  <c r="E202" i="71"/>
  <c r="E200" i="71"/>
  <c r="E198" i="71"/>
  <c r="E196" i="71"/>
  <c r="E194" i="71"/>
  <c r="E192" i="71"/>
  <c r="E190" i="71"/>
  <c r="E188" i="71"/>
  <c r="E186" i="71"/>
  <c r="E241" i="71"/>
  <c r="E239" i="71"/>
  <c r="E237" i="71"/>
  <c r="E235" i="71"/>
  <c r="E233" i="71"/>
  <c r="E231" i="71"/>
  <c r="E229" i="71"/>
  <c r="E227" i="71"/>
  <c r="E225" i="71"/>
  <c r="E223" i="71"/>
  <c r="E221" i="71"/>
  <c r="E219" i="71"/>
  <c r="E217" i="71"/>
  <c r="E215" i="71"/>
  <c r="E213" i="71"/>
  <c r="E211" i="71"/>
  <c r="E209" i="71"/>
  <c r="E207" i="71"/>
  <c r="E205" i="71"/>
  <c r="E203" i="71"/>
  <c r="E201" i="71"/>
  <c r="E199" i="71"/>
  <c r="E197" i="71"/>
  <c r="E195" i="71"/>
  <c r="E193" i="71"/>
  <c r="E191" i="71"/>
  <c r="E189" i="71"/>
  <c r="E187" i="71"/>
  <c r="E184" i="71"/>
  <c r="E182" i="71"/>
  <c r="E180" i="71"/>
  <c r="E178" i="71"/>
  <c r="E176" i="71"/>
  <c r="E174" i="71"/>
  <c r="E172" i="71"/>
  <c r="E170" i="71"/>
  <c r="E168" i="71"/>
  <c r="E166" i="71"/>
  <c r="E164" i="71"/>
  <c r="E162" i="71"/>
  <c r="E160" i="71"/>
  <c r="E158" i="71"/>
  <c r="E156" i="71"/>
  <c r="E154" i="71"/>
  <c r="E152" i="71"/>
  <c r="E150" i="71"/>
  <c r="E148" i="71"/>
  <c r="E146" i="71"/>
  <c r="E144" i="71"/>
  <c r="E142" i="71"/>
  <c r="E140" i="71"/>
  <c r="E138" i="71"/>
  <c r="E136" i="71"/>
  <c r="E134" i="71"/>
  <c r="E132" i="71"/>
  <c r="E130" i="71"/>
  <c r="E185" i="71"/>
  <c r="E183" i="71"/>
  <c r="E181" i="71"/>
  <c r="E179" i="71"/>
  <c r="E177" i="71"/>
  <c r="E175" i="71"/>
  <c r="E173" i="71"/>
  <c r="E171" i="71"/>
  <c r="E169" i="71"/>
  <c r="E167" i="71"/>
  <c r="E165" i="71"/>
  <c r="E163" i="71"/>
  <c r="E161" i="71"/>
  <c r="E159" i="71"/>
  <c r="E157" i="71"/>
  <c r="E155" i="71"/>
  <c r="E153" i="71"/>
  <c r="E151" i="71"/>
  <c r="E149" i="71"/>
  <c r="E147" i="71"/>
  <c r="E145" i="71"/>
  <c r="E143" i="71"/>
  <c r="E141" i="71"/>
  <c r="E139" i="71"/>
  <c r="E137" i="71"/>
  <c r="E135" i="71"/>
  <c r="E133" i="71"/>
  <c r="E131" i="71"/>
  <c r="E129" i="71"/>
  <c r="C63" i="71"/>
  <c r="D63" i="71" s="1"/>
  <c r="E63" i="71"/>
  <c r="C65" i="71"/>
  <c r="D65" i="71" s="1"/>
  <c r="E65" i="71"/>
  <c r="C67" i="71"/>
  <c r="D67" i="71" s="1"/>
  <c r="E67" i="71"/>
  <c r="C69" i="71"/>
  <c r="D69" i="71" s="1"/>
  <c r="E69" i="71"/>
  <c r="C71" i="71"/>
  <c r="D71" i="71" s="1"/>
  <c r="E71" i="71"/>
  <c r="C73" i="71"/>
  <c r="D73" i="71" s="1"/>
  <c r="E73" i="71"/>
  <c r="C75" i="71"/>
  <c r="D75" i="71" s="1"/>
  <c r="E75" i="71"/>
  <c r="C77" i="71"/>
  <c r="D77" i="71" s="1"/>
  <c r="E77" i="71"/>
  <c r="C79" i="71"/>
  <c r="D79" i="71" s="1"/>
  <c r="E79" i="71"/>
  <c r="C81" i="71"/>
  <c r="D81" i="71" s="1"/>
  <c r="E81" i="71"/>
  <c r="C83" i="71"/>
  <c r="D83" i="71" s="1"/>
  <c r="E83" i="71"/>
  <c r="C85" i="71"/>
  <c r="D85" i="71" s="1"/>
  <c r="E85" i="71"/>
  <c r="C87" i="71"/>
  <c r="D87" i="71" s="1"/>
  <c r="E87" i="71"/>
  <c r="C89" i="71"/>
  <c r="D89" i="71" s="1"/>
  <c r="E89" i="71"/>
  <c r="C91" i="71"/>
  <c r="D91" i="71" s="1"/>
  <c r="E91" i="71"/>
  <c r="C93" i="71"/>
  <c r="D93" i="71" s="1"/>
  <c r="E93" i="71"/>
  <c r="C95" i="71"/>
  <c r="D95" i="71" s="1"/>
  <c r="E95" i="71"/>
  <c r="C97" i="71"/>
  <c r="D97" i="71" s="1"/>
  <c r="E97" i="71"/>
  <c r="C99" i="71"/>
  <c r="D99" i="71" s="1"/>
  <c r="E99" i="71"/>
  <c r="C101" i="71"/>
  <c r="D101" i="71" s="1"/>
  <c r="E101" i="71"/>
  <c r="C103" i="71"/>
  <c r="D103" i="71" s="1"/>
  <c r="E103" i="71"/>
  <c r="C105" i="71"/>
  <c r="D105" i="71" s="1"/>
  <c r="E105" i="71"/>
  <c r="C107" i="71"/>
  <c r="D107" i="71" s="1"/>
  <c r="E107" i="71"/>
  <c r="C109" i="71"/>
  <c r="D109" i="71" s="1"/>
  <c r="E109" i="71"/>
  <c r="C111" i="71"/>
  <c r="D111" i="71" s="1"/>
  <c r="E111" i="71"/>
  <c r="C113" i="71"/>
  <c r="D113" i="71" s="1"/>
  <c r="E113" i="71"/>
  <c r="C115" i="71"/>
  <c r="D115" i="71" s="1"/>
  <c r="E115" i="71"/>
  <c r="C117" i="71"/>
  <c r="D117" i="71" s="1"/>
  <c r="E117" i="71"/>
  <c r="C119" i="71"/>
  <c r="D119" i="71" s="1"/>
  <c r="E119" i="71"/>
  <c r="C121" i="71"/>
  <c r="D121" i="71" s="1"/>
  <c r="E121" i="71"/>
  <c r="C123" i="71"/>
  <c r="D123" i="71" s="1"/>
  <c r="E123" i="71"/>
  <c r="C125" i="71"/>
  <c r="D125" i="71" s="1"/>
  <c r="E125" i="71"/>
  <c r="C127" i="71"/>
  <c r="D127" i="71" s="1"/>
  <c r="E127" i="71"/>
  <c r="C129" i="71"/>
  <c r="D129" i="71" s="1"/>
  <c r="C62" i="71"/>
  <c r="D62" i="71" s="1"/>
  <c r="E62" i="71"/>
  <c r="C64" i="71"/>
  <c r="D64" i="71" s="1"/>
  <c r="E64" i="71"/>
  <c r="C66" i="71"/>
  <c r="D66" i="71" s="1"/>
  <c r="E66" i="71"/>
  <c r="C68" i="71"/>
  <c r="D68" i="71" s="1"/>
  <c r="E68" i="71"/>
  <c r="C70" i="71"/>
  <c r="D70" i="71" s="1"/>
  <c r="E70" i="71"/>
  <c r="C72" i="71"/>
  <c r="E72" i="71"/>
  <c r="C74" i="71"/>
  <c r="D74" i="71" s="1"/>
  <c r="E74" i="71"/>
  <c r="C76" i="71"/>
  <c r="D76" i="71" s="1"/>
  <c r="E76" i="71"/>
  <c r="C78" i="71"/>
  <c r="D78" i="71" s="1"/>
  <c r="E78" i="71"/>
  <c r="C80" i="71"/>
  <c r="D80" i="71" s="1"/>
  <c r="E80" i="71"/>
  <c r="C82" i="71"/>
  <c r="D82" i="71" s="1"/>
  <c r="E82" i="71"/>
  <c r="C84" i="71"/>
  <c r="D84" i="71" s="1"/>
  <c r="E84" i="71"/>
  <c r="C86" i="71"/>
  <c r="D86" i="71" s="1"/>
  <c r="E86" i="71"/>
  <c r="C88" i="71"/>
  <c r="D88" i="71" s="1"/>
  <c r="E88" i="71"/>
  <c r="C90" i="71"/>
  <c r="D90" i="71" s="1"/>
  <c r="E90" i="71"/>
  <c r="C92" i="71"/>
  <c r="D92" i="71" s="1"/>
  <c r="E92" i="71"/>
  <c r="C94" i="71"/>
  <c r="D94" i="71" s="1"/>
  <c r="E94" i="71"/>
  <c r="C96" i="71"/>
  <c r="D96" i="71" s="1"/>
  <c r="E96" i="71"/>
  <c r="C98" i="71"/>
  <c r="D98" i="71" s="1"/>
  <c r="E98" i="71"/>
  <c r="C100" i="71"/>
  <c r="D100" i="71" s="1"/>
  <c r="E100" i="71"/>
  <c r="C102" i="71"/>
  <c r="D102" i="71" s="1"/>
  <c r="E102" i="71"/>
  <c r="C104" i="71"/>
  <c r="D104" i="71" s="1"/>
  <c r="E104" i="71"/>
  <c r="C106" i="71"/>
  <c r="D106" i="71" s="1"/>
  <c r="E106" i="71"/>
  <c r="C108" i="71"/>
  <c r="D108" i="71" s="1"/>
  <c r="E108" i="71"/>
  <c r="C110" i="71"/>
  <c r="D110" i="71" s="1"/>
  <c r="E110" i="71"/>
  <c r="C112" i="71"/>
  <c r="D112" i="71" s="1"/>
  <c r="E112" i="71"/>
  <c r="C114" i="71"/>
  <c r="D114" i="71" s="1"/>
  <c r="E114" i="71"/>
  <c r="C116" i="71"/>
  <c r="D116" i="71" s="1"/>
  <c r="E116" i="71"/>
  <c r="C118" i="71"/>
  <c r="D118" i="71" s="1"/>
  <c r="E118" i="71"/>
  <c r="C120" i="71"/>
  <c r="D120" i="71" s="1"/>
  <c r="E120" i="71"/>
  <c r="C122" i="71"/>
  <c r="D122" i="71" s="1"/>
  <c r="E122" i="71"/>
  <c r="C124" i="71"/>
  <c r="D124" i="71" s="1"/>
  <c r="E124" i="71"/>
  <c r="C126" i="71"/>
  <c r="D126" i="71" s="1"/>
  <c r="E126" i="71"/>
  <c r="C128" i="71"/>
  <c r="D128" i="71" s="1"/>
  <c r="E128" i="71"/>
  <c r="E362" i="70"/>
  <c r="D362" i="70"/>
  <c r="C362" i="70"/>
  <c r="E361" i="70"/>
  <c r="D361" i="70"/>
  <c r="C361" i="70"/>
  <c r="E360" i="70"/>
  <c r="D360" i="70"/>
  <c r="C360" i="70"/>
  <c r="E359" i="70"/>
  <c r="D359" i="70"/>
  <c r="C359" i="70"/>
  <c r="E358" i="70"/>
  <c r="D358" i="70"/>
  <c r="C358" i="70"/>
  <c r="E357" i="70"/>
  <c r="D357" i="70"/>
  <c r="C357" i="70"/>
  <c r="E356" i="70"/>
  <c r="D356" i="70"/>
  <c r="C356" i="70"/>
  <c r="E355" i="70"/>
  <c r="D355" i="70"/>
  <c r="C355" i="70"/>
  <c r="E354" i="70"/>
  <c r="D354" i="70"/>
  <c r="C354" i="70"/>
  <c r="E353" i="70"/>
  <c r="D353" i="70"/>
  <c r="C353" i="70"/>
  <c r="E352" i="70"/>
  <c r="D352" i="70"/>
  <c r="C352" i="70"/>
  <c r="E351" i="70"/>
  <c r="D351" i="70"/>
  <c r="C351" i="70"/>
  <c r="E350" i="70"/>
  <c r="D350" i="70"/>
  <c r="C350" i="70"/>
  <c r="E349" i="70"/>
  <c r="D349" i="70"/>
  <c r="C349" i="70"/>
  <c r="E348" i="70"/>
  <c r="D348" i="70"/>
  <c r="C348" i="70"/>
  <c r="E347" i="70"/>
  <c r="D347" i="70"/>
  <c r="C347" i="70"/>
  <c r="E346" i="70"/>
  <c r="D346" i="70"/>
  <c r="C346" i="70"/>
  <c r="E345" i="70"/>
  <c r="D345" i="70"/>
  <c r="C345" i="70"/>
  <c r="E344" i="70"/>
  <c r="D344" i="70"/>
  <c r="C344" i="70"/>
  <c r="E343" i="70"/>
  <c r="D343" i="70"/>
  <c r="C343" i="70"/>
  <c r="E342" i="70"/>
  <c r="D342" i="70"/>
  <c r="C342" i="70"/>
  <c r="E341" i="70"/>
  <c r="D341" i="70"/>
  <c r="C341" i="70"/>
  <c r="E340" i="70"/>
  <c r="D340" i="70"/>
  <c r="C340" i="70"/>
  <c r="E339" i="70"/>
  <c r="D339" i="70"/>
  <c r="C339" i="70"/>
  <c r="E338" i="70"/>
  <c r="D338" i="70"/>
  <c r="C338" i="70"/>
  <c r="E337" i="70"/>
  <c r="D337" i="70"/>
  <c r="C337" i="70"/>
  <c r="E336" i="70"/>
  <c r="D336" i="70"/>
  <c r="C336" i="70"/>
  <c r="E335" i="70"/>
  <c r="D335" i="70"/>
  <c r="C335" i="70"/>
  <c r="E334" i="70"/>
  <c r="D334" i="70"/>
  <c r="C334" i="70"/>
  <c r="E333" i="70"/>
  <c r="D333" i="70"/>
  <c r="C333" i="70"/>
  <c r="E332" i="70"/>
  <c r="D332" i="70"/>
  <c r="C332" i="70"/>
  <c r="E331" i="70"/>
  <c r="D331" i="70"/>
  <c r="C331" i="70"/>
  <c r="E330" i="70"/>
  <c r="D330" i="70"/>
  <c r="C330" i="70"/>
  <c r="E329" i="70"/>
  <c r="D329" i="70"/>
  <c r="C329" i="70"/>
  <c r="E328" i="70"/>
  <c r="D328" i="70"/>
  <c r="C328" i="70"/>
  <c r="E327" i="70"/>
  <c r="D327" i="70"/>
  <c r="C327" i="70"/>
  <c r="E326" i="70"/>
  <c r="D326" i="70"/>
  <c r="C326" i="70"/>
  <c r="E325" i="70"/>
  <c r="D325" i="70"/>
  <c r="C325" i="70"/>
  <c r="E324" i="70"/>
  <c r="D324" i="70"/>
  <c r="C324" i="70"/>
  <c r="E323" i="70"/>
  <c r="D323" i="70"/>
  <c r="C323" i="70"/>
  <c r="E322" i="70"/>
  <c r="D322" i="70"/>
  <c r="C322" i="70"/>
  <c r="E321" i="70"/>
  <c r="D321" i="70"/>
  <c r="C321" i="70"/>
  <c r="E320" i="70"/>
  <c r="D320" i="70"/>
  <c r="C320" i="70"/>
  <c r="E319" i="70"/>
  <c r="D319" i="70"/>
  <c r="C319" i="70"/>
  <c r="E318" i="70"/>
  <c r="D318" i="70"/>
  <c r="C318" i="70"/>
  <c r="E317" i="70"/>
  <c r="D317" i="70"/>
  <c r="C317" i="70"/>
  <c r="E316" i="70"/>
  <c r="D316" i="70"/>
  <c r="C316" i="70"/>
  <c r="E315" i="70"/>
  <c r="D315" i="70"/>
  <c r="C315" i="70"/>
  <c r="E314" i="70"/>
  <c r="D314" i="70"/>
  <c r="C314" i="70"/>
  <c r="E313" i="70"/>
  <c r="D313" i="70"/>
  <c r="C313" i="70"/>
  <c r="E312" i="70"/>
  <c r="D312" i="70"/>
  <c r="C312" i="70"/>
  <c r="E311" i="70"/>
  <c r="D311" i="70"/>
  <c r="C311" i="70"/>
  <c r="E310" i="70"/>
  <c r="D310" i="70"/>
  <c r="C310" i="70"/>
  <c r="E309" i="70"/>
  <c r="D309" i="70"/>
  <c r="C309" i="70"/>
  <c r="E308" i="70"/>
  <c r="D308" i="70"/>
  <c r="C308" i="70"/>
  <c r="E307" i="70"/>
  <c r="D307" i="70"/>
  <c r="C307" i="70"/>
  <c r="E306" i="70"/>
  <c r="D306" i="70"/>
  <c r="C306" i="70"/>
  <c r="E305" i="70"/>
  <c r="D305" i="70"/>
  <c r="C305" i="70"/>
  <c r="E304" i="70"/>
  <c r="D304" i="70"/>
  <c r="C304" i="70"/>
  <c r="E303" i="70"/>
  <c r="D303" i="70"/>
  <c r="C303" i="70"/>
  <c r="E61" i="70"/>
  <c r="D61" i="70"/>
  <c r="C61" i="70"/>
  <c r="E60" i="70"/>
  <c r="D60" i="70"/>
  <c r="C60" i="70"/>
  <c r="E59" i="70"/>
  <c r="D59" i="70"/>
  <c r="C59" i="70"/>
  <c r="E58" i="70"/>
  <c r="D58" i="70"/>
  <c r="C58" i="70"/>
  <c r="E57" i="70"/>
  <c r="D57" i="70"/>
  <c r="C57" i="70"/>
  <c r="E56" i="70"/>
  <c r="D56" i="70"/>
  <c r="C56" i="70"/>
  <c r="E55" i="70"/>
  <c r="D55" i="70"/>
  <c r="C55" i="70"/>
  <c r="E54" i="70"/>
  <c r="D54" i="70"/>
  <c r="C54" i="70"/>
  <c r="E53" i="70"/>
  <c r="D53" i="70"/>
  <c r="C53" i="70"/>
  <c r="E52" i="70"/>
  <c r="D52" i="70"/>
  <c r="C52" i="70"/>
  <c r="E51" i="70"/>
  <c r="D51" i="70"/>
  <c r="C51" i="70"/>
  <c r="E50" i="70"/>
  <c r="D50" i="70"/>
  <c r="C50" i="70"/>
  <c r="E49" i="70"/>
  <c r="D49" i="70"/>
  <c r="C49" i="70"/>
  <c r="E48" i="70"/>
  <c r="D48" i="70"/>
  <c r="C48" i="70"/>
  <c r="E47" i="70"/>
  <c r="D47" i="70"/>
  <c r="C47" i="70"/>
  <c r="E46" i="70"/>
  <c r="D46" i="70"/>
  <c r="C46" i="70"/>
  <c r="E45" i="70"/>
  <c r="D45" i="70"/>
  <c r="C45" i="70"/>
  <c r="E44" i="70"/>
  <c r="D44" i="70"/>
  <c r="C44" i="70"/>
  <c r="E43" i="70"/>
  <c r="D43" i="70"/>
  <c r="C43" i="70"/>
  <c r="E42" i="70"/>
  <c r="D42" i="70"/>
  <c r="C42" i="70"/>
  <c r="E41" i="70"/>
  <c r="D41" i="70"/>
  <c r="C41" i="70"/>
  <c r="E40" i="70"/>
  <c r="D40" i="70"/>
  <c r="C40" i="70"/>
  <c r="E39" i="70"/>
  <c r="D39" i="70"/>
  <c r="C39" i="70"/>
  <c r="E38" i="70"/>
  <c r="D38" i="70"/>
  <c r="C38" i="70"/>
  <c r="E37" i="70"/>
  <c r="D37" i="70"/>
  <c r="C37" i="70"/>
  <c r="E36" i="70"/>
  <c r="D36" i="70"/>
  <c r="C36" i="70"/>
  <c r="E35" i="70"/>
  <c r="D35" i="70"/>
  <c r="C35" i="70"/>
  <c r="E34" i="70"/>
  <c r="D34" i="70"/>
  <c r="C34" i="70"/>
  <c r="E33" i="70"/>
  <c r="D33" i="70"/>
  <c r="C33" i="70"/>
  <c r="K32" i="70"/>
  <c r="E32" i="70"/>
  <c r="D32" i="70"/>
  <c r="C32" i="70"/>
  <c r="K31" i="70"/>
  <c r="E31" i="70"/>
  <c r="D31" i="70"/>
  <c r="C31" i="70"/>
  <c r="E30" i="70"/>
  <c r="D30" i="70"/>
  <c r="C30" i="70"/>
  <c r="E29" i="70"/>
  <c r="D29" i="70"/>
  <c r="C29" i="70"/>
  <c r="E28" i="70"/>
  <c r="D28" i="70"/>
  <c r="C28" i="70"/>
  <c r="E27" i="70"/>
  <c r="D27" i="70"/>
  <c r="C27" i="70"/>
  <c r="K26" i="70"/>
  <c r="E26" i="70"/>
  <c r="D26" i="70"/>
  <c r="C26" i="70"/>
  <c r="E25" i="70"/>
  <c r="D25" i="70"/>
  <c r="C25" i="70"/>
  <c r="K24" i="70"/>
  <c r="E24" i="70"/>
  <c r="D24" i="70"/>
  <c r="C24" i="70"/>
  <c r="K23" i="70"/>
  <c r="E23" i="70"/>
  <c r="D23" i="70"/>
  <c r="C23" i="70"/>
  <c r="E22" i="70"/>
  <c r="D22" i="70"/>
  <c r="C22" i="70"/>
  <c r="E21" i="70"/>
  <c r="D21" i="70"/>
  <c r="C21" i="70"/>
  <c r="Q20" i="70"/>
  <c r="P20" i="70"/>
  <c r="E20" i="70"/>
  <c r="D20" i="70"/>
  <c r="C20" i="70"/>
  <c r="Q19" i="70"/>
  <c r="P19" i="70"/>
  <c r="E19" i="70"/>
  <c r="D19" i="70"/>
  <c r="C19" i="70"/>
  <c r="E18" i="70"/>
  <c r="D18" i="70"/>
  <c r="C18" i="70"/>
  <c r="Q17" i="70"/>
  <c r="P17" i="70"/>
  <c r="K17" i="70"/>
  <c r="E17" i="70"/>
  <c r="D17" i="70"/>
  <c r="C17" i="70"/>
  <c r="Q16" i="70"/>
  <c r="P16" i="70"/>
  <c r="E16" i="70"/>
  <c r="D16" i="70"/>
  <c r="C16" i="70"/>
  <c r="E15" i="70"/>
  <c r="D15" i="70"/>
  <c r="C15" i="70"/>
  <c r="Q14" i="70"/>
  <c r="P14" i="70"/>
  <c r="E14" i="70"/>
  <c r="D14" i="70"/>
  <c r="C14" i="70"/>
  <c r="P13" i="70"/>
  <c r="E13" i="70"/>
  <c r="D13" i="70"/>
  <c r="C13" i="70"/>
  <c r="E12" i="70"/>
  <c r="D12" i="70"/>
  <c r="C12" i="70"/>
  <c r="E11" i="70"/>
  <c r="D11" i="70"/>
  <c r="C11" i="70"/>
  <c r="E10" i="70"/>
  <c r="D10" i="70"/>
  <c r="C10" i="70"/>
  <c r="E9" i="70"/>
  <c r="D9" i="70"/>
  <c r="C9" i="70"/>
  <c r="E8" i="70"/>
  <c r="D8" i="70"/>
  <c r="C8" i="70"/>
  <c r="L7" i="70"/>
  <c r="E7" i="70"/>
  <c r="D7" i="70"/>
  <c r="C7" i="70"/>
  <c r="L6" i="70"/>
  <c r="L5" i="70" s="1"/>
  <c r="K14" i="70" s="1"/>
  <c r="E6" i="70"/>
  <c r="D6" i="70"/>
  <c r="C6" i="70"/>
  <c r="E5" i="70"/>
  <c r="D5" i="70"/>
  <c r="C5" i="70"/>
  <c r="E4" i="70"/>
  <c r="D4" i="70"/>
  <c r="C4" i="70"/>
  <c r="E3" i="70"/>
  <c r="D3" i="70"/>
  <c r="C3" i="70"/>
  <c r="E2" i="70"/>
  <c r="D2" i="70"/>
  <c r="C2" i="70"/>
  <c r="K27" i="70" l="1"/>
  <c r="R48" i="62" s="1"/>
  <c r="Q48" i="62"/>
  <c r="K30" i="71"/>
  <c r="S50" i="62" s="1"/>
  <c r="D72" i="71"/>
  <c r="K18" i="71"/>
  <c r="O50" i="62" s="1"/>
  <c r="D241" i="71"/>
  <c r="Q13" i="71"/>
  <c r="K16" i="70"/>
  <c r="N48" i="62" s="1"/>
  <c r="K19" i="70"/>
  <c r="P48" i="62" s="1"/>
  <c r="C302" i="70"/>
  <c r="D302" i="70" s="1"/>
  <c r="C300" i="70"/>
  <c r="D300" i="70" s="1"/>
  <c r="C298" i="70"/>
  <c r="D298" i="70" s="1"/>
  <c r="C296" i="70"/>
  <c r="D296" i="70" s="1"/>
  <c r="C294" i="70"/>
  <c r="D294" i="70" s="1"/>
  <c r="C292" i="70"/>
  <c r="D292" i="70" s="1"/>
  <c r="C290" i="70"/>
  <c r="D290" i="70" s="1"/>
  <c r="C288" i="70"/>
  <c r="D288" i="70" s="1"/>
  <c r="C286" i="70"/>
  <c r="D286" i="70" s="1"/>
  <c r="C284" i="70"/>
  <c r="D284" i="70" s="1"/>
  <c r="C282" i="70"/>
  <c r="D282" i="70" s="1"/>
  <c r="C280" i="70"/>
  <c r="D280" i="70" s="1"/>
  <c r="C278" i="70"/>
  <c r="D278" i="70" s="1"/>
  <c r="C276" i="70"/>
  <c r="D276" i="70" s="1"/>
  <c r="C274" i="70"/>
  <c r="D274" i="70" s="1"/>
  <c r="C272" i="70"/>
  <c r="D272" i="70" s="1"/>
  <c r="C270" i="70"/>
  <c r="D270" i="70" s="1"/>
  <c r="C268" i="70"/>
  <c r="D268" i="70" s="1"/>
  <c r="C266" i="70"/>
  <c r="D266" i="70" s="1"/>
  <c r="C264" i="70"/>
  <c r="D264" i="70" s="1"/>
  <c r="C262" i="70"/>
  <c r="D262" i="70" s="1"/>
  <c r="C260" i="70"/>
  <c r="D260" i="70" s="1"/>
  <c r="C258" i="70"/>
  <c r="D258" i="70" s="1"/>
  <c r="C256" i="70"/>
  <c r="D256" i="70" s="1"/>
  <c r="C254" i="70"/>
  <c r="D254" i="70" s="1"/>
  <c r="C252" i="70"/>
  <c r="D252" i="70" s="1"/>
  <c r="C250" i="70"/>
  <c r="D250" i="70" s="1"/>
  <c r="C248" i="70"/>
  <c r="D248" i="70" s="1"/>
  <c r="C301" i="70"/>
  <c r="D301" i="70" s="1"/>
  <c r="C299" i="70"/>
  <c r="D299" i="70" s="1"/>
  <c r="C297" i="70"/>
  <c r="D297" i="70" s="1"/>
  <c r="C295" i="70"/>
  <c r="D295" i="70" s="1"/>
  <c r="C293" i="70"/>
  <c r="D293" i="70" s="1"/>
  <c r="C291" i="70"/>
  <c r="D291" i="70" s="1"/>
  <c r="C289" i="70"/>
  <c r="D289" i="70" s="1"/>
  <c r="C287" i="70"/>
  <c r="D287" i="70" s="1"/>
  <c r="C285" i="70"/>
  <c r="D285" i="70" s="1"/>
  <c r="C283" i="70"/>
  <c r="D283" i="70" s="1"/>
  <c r="C281" i="70"/>
  <c r="D281" i="70" s="1"/>
  <c r="C279" i="70"/>
  <c r="D279" i="70" s="1"/>
  <c r="C277" i="70"/>
  <c r="D277" i="70" s="1"/>
  <c r="C275" i="70"/>
  <c r="D275" i="70" s="1"/>
  <c r="C273" i="70"/>
  <c r="D273" i="70" s="1"/>
  <c r="C271" i="70"/>
  <c r="D271" i="70" s="1"/>
  <c r="C269" i="70"/>
  <c r="D269" i="70" s="1"/>
  <c r="C267" i="70"/>
  <c r="D267" i="70" s="1"/>
  <c r="C265" i="70"/>
  <c r="D265" i="70" s="1"/>
  <c r="C263" i="70"/>
  <c r="D263" i="70" s="1"/>
  <c r="C261" i="70"/>
  <c r="D261" i="70" s="1"/>
  <c r="C259" i="70"/>
  <c r="D259" i="70" s="1"/>
  <c r="C257" i="70"/>
  <c r="D257" i="70" s="1"/>
  <c r="C255" i="70"/>
  <c r="D255" i="70" s="1"/>
  <c r="C253" i="70"/>
  <c r="D253" i="70" s="1"/>
  <c r="C251" i="70"/>
  <c r="D251" i="70" s="1"/>
  <c r="C249" i="70"/>
  <c r="D249" i="70" s="1"/>
  <c r="C247" i="70"/>
  <c r="D247" i="70" s="1"/>
  <c r="C245" i="70"/>
  <c r="D245" i="70" s="1"/>
  <c r="C243" i="70"/>
  <c r="D243" i="70" s="1"/>
  <c r="C241" i="70"/>
  <c r="D241" i="70" s="1"/>
  <c r="C239" i="70"/>
  <c r="D239" i="70" s="1"/>
  <c r="C237" i="70"/>
  <c r="D237" i="70" s="1"/>
  <c r="C235" i="70"/>
  <c r="D235" i="70" s="1"/>
  <c r="C233" i="70"/>
  <c r="D233" i="70" s="1"/>
  <c r="C231" i="70"/>
  <c r="D231" i="70" s="1"/>
  <c r="C229" i="70"/>
  <c r="D229" i="70" s="1"/>
  <c r="C227" i="70"/>
  <c r="D227" i="70" s="1"/>
  <c r="C225" i="70"/>
  <c r="D225" i="70" s="1"/>
  <c r="C223" i="70"/>
  <c r="D223" i="70" s="1"/>
  <c r="C221" i="70"/>
  <c r="D221" i="70" s="1"/>
  <c r="C219" i="70"/>
  <c r="D219" i="70" s="1"/>
  <c r="C217" i="70"/>
  <c r="D217" i="70" s="1"/>
  <c r="C215" i="70"/>
  <c r="D215" i="70" s="1"/>
  <c r="C213" i="70"/>
  <c r="D213" i="70" s="1"/>
  <c r="C211" i="70"/>
  <c r="D211" i="70" s="1"/>
  <c r="C209" i="70"/>
  <c r="D209" i="70" s="1"/>
  <c r="C207" i="70"/>
  <c r="D207" i="70" s="1"/>
  <c r="C205" i="70"/>
  <c r="D205" i="70" s="1"/>
  <c r="C203" i="70"/>
  <c r="D203" i="70" s="1"/>
  <c r="C201" i="70"/>
  <c r="D201" i="70" s="1"/>
  <c r="C199" i="70"/>
  <c r="D199" i="70" s="1"/>
  <c r="C197" i="70"/>
  <c r="D197" i="70" s="1"/>
  <c r="C195" i="70"/>
  <c r="D195" i="70" s="1"/>
  <c r="C193" i="70"/>
  <c r="D193" i="70" s="1"/>
  <c r="C191" i="70"/>
  <c r="D191" i="70" s="1"/>
  <c r="C246" i="70"/>
  <c r="D246" i="70" s="1"/>
  <c r="C244" i="70"/>
  <c r="D244" i="70" s="1"/>
  <c r="C242" i="70"/>
  <c r="D242" i="70" s="1"/>
  <c r="C240" i="70"/>
  <c r="D240" i="70" s="1"/>
  <c r="C238" i="70"/>
  <c r="D238" i="70" s="1"/>
  <c r="C236" i="70"/>
  <c r="D236" i="70" s="1"/>
  <c r="C234" i="70"/>
  <c r="D234" i="70" s="1"/>
  <c r="C232" i="70"/>
  <c r="D232" i="70" s="1"/>
  <c r="C230" i="70"/>
  <c r="D230" i="70" s="1"/>
  <c r="C228" i="70"/>
  <c r="D228" i="70" s="1"/>
  <c r="C226" i="70"/>
  <c r="D226" i="70" s="1"/>
  <c r="C224" i="70"/>
  <c r="D224" i="70" s="1"/>
  <c r="C222" i="70"/>
  <c r="D222" i="70" s="1"/>
  <c r="C220" i="70"/>
  <c r="D220" i="70" s="1"/>
  <c r="C218" i="70"/>
  <c r="D218" i="70" s="1"/>
  <c r="C216" i="70"/>
  <c r="D216" i="70" s="1"/>
  <c r="C214" i="70"/>
  <c r="D214" i="70" s="1"/>
  <c r="C212" i="70"/>
  <c r="D212" i="70" s="1"/>
  <c r="C210" i="70"/>
  <c r="D210" i="70" s="1"/>
  <c r="C208" i="70"/>
  <c r="D208" i="70" s="1"/>
  <c r="C206" i="70"/>
  <c r="D206" i="70" s="1"/>
  <c r="C204" i="70"/>
  <c r="D204" i="70" s="1"/>
  <c r="C202" i="70"/>
  <c r="D202" i="70" s="1"/>
  <c r="C200" i="70"/>
  <c r="D200" i="70" s="1"/>
  <c r="C198" i="70"/>
  <c r="D198" i="70" s="1"/>
  <c r="C196" i="70"/>
  <c r="D196" i="70" s="1"/>
  <c r="C194" i="70"/>
  <c r="D194" i="70" s="1"/>
  <c r="C192" i="70"/>
  <c r="D192" i="70" s="1"/>
  <c r="C190" i="70"/>
  <c r="D190" i="70" s="1"/>
  <c r="C188" i="70"/>
  <c r="D188" i="70" s="1"/>
  <c r="C186" i="70"/>
  <c r="D186" i="70" s="1"/>
  <c r="C184" i="70"/>
  <c r="D184" i="70" s="1"/>
  <c r="C182" i="70"/>
  <c r="D182" i="70" s="1"/>
  <c r="C180" i="70"/>
  <c r="D180" i="70" s="1"/>
  <c r="C178" i="70"/>
  <c r="D178" i="70" s="1"/>
  <c r="C176" i="70"/>
  <c r="D176" i="70" s="1"/>
  <c r="C174" i="70"/>
  <c r="D174" i="70" s="1"/>
  <c r="C172" i="70"/>
  <c r="D172" i="70" s="1"/>
  <c r="C170" i="70"/>
  <c r="D170" i="70" s="1"/>
  <c r="C168" i="70"/>
  <c r="D168" i="70" s="1"/>
  <c r="C166" i="70"/>
  <c r="D166" i="70" s="1"/>
  <c r="C164" i="70"/>
  <c r="D164" i="70" s="1"/>
  <c r="C162" i="70"/>
  <c r="D162" i="70" s="1"/>
  <c r="C160" i="70"/>
  <c r="D160" i="70" s="1"/>
  <c r="C158" i="70"/>
  <c r="D158" i="70" s="1"/>
  <c r="C156" i="70"/>
  <c r="D156" i="70" s="1"/>
  <c r="C154" i="70"/>
  <c r="D154" i="70" s="1"/>
  <c r="C152" i="70"/>
  <c r="D152" i="70" s="1"/>
  <c r="C150" i="70"/>
  <c r="D150" i="70" s="1"/>
  <c r="C148" i="70"/>
  <c r="D148" i="70" s="1"/>
  <c r="C146" i="70"/>
  <c r="D146" i="70" s="1"/>
  <c r="C144" i="70"/>
  <c r="D144" i="70" s="1"/>
  <c r="C142" i="70"/>
  <c r="D142" i="70" s="1"/>
  <c r="C140" i="70"/>
  <c r="D140" i="70" s="1"/>
  <c r="C138" i="70"/>
  <c r="D138" i="70" s="1"/>
  <c r="C136" i="70"/>
  <c r="D136" i="70" s="1"/>
  <c r="C134" i="70"/>
  <c r="D134" i="70" s="1"/>
  <c r="C132" i="70"/>
  <c r="D132" i="70" s="1"/>
  <c r="C130" i="70"/>
  <c r="D130" i="70" s="1"/>
  <c r="C128" i="70"/>
  <c r="D128" i="70" s="1"/>
  <c r="C126" i="70"/>
  <c r="D126" i="70" s="1"/>
  <c r="C124" i="70"/>
  <c r="D124" i="70" s="1"/>
  <c r="C122" i="70"/>
  <c r="D122" i="70" s="1"/>
  <c r="C120" i="70"/>
  <c r="D120" i="70" s="1"/>
  <c r="C118" i="70"/>
  <c r="D118" i="70" s="1"/>
  <c r="C116" i="70"/>
  <c r="D116" i="70" s="1"/>
  <c r="C114" i="70"/>
  <c r="D114" i="70" s="1"/>
  <c r="C112" i="70"/>
  <c r="D112" i="70" s="1"/>
  <c r="C110" i="70"/>
  <c r="D110" i="70" s="1"/>
  <c r="C108" i="70"/>
  <c r="D108" i="70" s="1"/>
  <c r="C106" i="70"/>
  <c r="D106" i="70" s="1"/>
  <c r="C104" i="70"/>
  <c r="D104" i="70" s="1"/>
  <c r="C102" i="70"/>
  <c r="D102" i="70" s="1"/>
  <c r="C100" i="70"/>
  <c r="D100" i="70" s="1"/>
  <c r="C98" i="70"/>
  <c r="D98" i="70" s="1"/>
  <c r="C96" i="70"/>
  <c r="D96" i="70" s="1"/>
  <c r="C94" i="70"/>
  <c r="D94" i="70" s="1"/>
  <c r="C92" i="70"/>
  <c r="D92" i="70" s="1"/>
  <c r="C90" i="70"/>
  <c r="D90" i="70" s="1"/>
  <c r="C88" i="70"/>
  <c r="D88" i="70" s="1"/>
  <c r="C86" i="70"/>
  <c r="D86" i="70" s="1"/>
  <c r="C84" i="70"/>
  <c r="D84" i="70" s="1"/>
  <c r="C82" i="70"/>
  <c r="D82" i="70" s="1"/>
  <c r="C80" i="70"/>
  <c r="D80" i="70" s="1"/>
  <c r="C78" i="70"/>
  <c r="D78" i="70" s="1"/>
  <c r="C189" i="70"/>
  <c r="D189" i="70" s="1"/>
  <c r="C187" i="70"/>
  <c r="D187" i="70" s="1"/>
  <c r="C185" i="70"/>
  <c r="D185" i="70" s="1"/>
  <c r="C183" i="70"/>
  <c r="D183" i="70" s="1"/>
  <c r="C181" i="70"/>
  <c r="C179" i="70"/>
  <c r="D179" i="70" s="1"/>
  <c r="C177" i="70"/>
  <c r="D177" i="70" s="1"/>
  <c r="C175" i="70"/>
  <c r="D175" i="70" s="1"/>
  <c r="C173" i="70"/>
  <c r="D173" i="70" s="1"/>
  <c r="C171" i="70"/>
  <c r="D171" i="70" s="1"/>
  <c r="C169" i="70"/>
  <c r="D169" i="70" s="1"/>
  <c r="C167" i="70"/>
  <c r="D167" i="70" s="1"/>
  <c r="C165" i="70"/>
  <c r="D165" i="70" s="1"/>
  <c r="C163" i="70"/>
  <c r="D163" i="70" s="1"/>
  <c r="C161" i="70"/>
  <c r="D161" i="70" s="1"/>
  <c r="C159" i="70"/>
  <c r="D159" i="70" s="1"/>
  <c r="C157" i="70"/>
  <c r="D157" i="70" s="1"/>
  <c r="C155" i="70"/>
  <c r="D155" i="70" s="1"/>
  <c r="C153" i="70"/>
  <c r="D153" i="70" s="1"/>
  <c r="C151" i="70"/>
  <c r="D151" i="70" s="1"/>
  <c r="C149" i="70"/>
  <c r="D149" i="70" s="1"/>
  <c r="C147" i="70"/>
  <c r="D147" i="70" s="1"/>
  <c r="C145" i="70"/>
  <c r="D145" i="70" s="1"/>
  <c r="C143" i="70"/>
  <c r="D143" i="70" s="1"/>
  <c r="C141" i="70"/>
  <c r="D141" i="70" s="1"/>
  <c r="C139" i="70"/>
  <c r="D139" i="70" s="1"/>
  <c r="C137" i="70"/>
  <c r="D137" i="70" s="1"/>
  <c r="C135" i="70"/>
  <c r="D135" i="70" s="1"/>
  <c r="C133" i="70"/>
  <c r="D133" i="70" s="1"/>
  <c r="C131" i="70"/>
  <c r="D131" i="70" s="1"/>
  <c r="C129" i="70"/>
  <c r="D129" i="70" s="1"/>
  <c r="C127" i="70"/>
  <c r="D127" i="70" s="1"/>
  <c r="C125" i="70"/>
  <c r="D125" i="70" s="1"/>
  <c r="C123" i="70"/>
  <c r="D123" i="70" s="1"/>
  <c r="C121" i="70"/>
  <c r="D121" i="70" s="1"/>
  <c r="C119" i="70"/>
  <c r="D119" i="70" s="1"/>
  <c r="C117" i="70"/>
  <c r="D117" i="70" s="1"/>
  <c r="C115" i="70"/>
  <c r="D115" i="70" s="1"/>
  <c r="C113" i="70"/>
  <c r="D113" i="70" s="1"/>
  <c r="C111" i="70"/>
  <c r="D111" i="70" s="1"/>
  <c r="C109" i="70"/>
  <c r="D109" i="70" s="1"/>
  <c r="C107" i="70"/>
  <c r="D107" i="70" s="1"/>
  <c r="C105" i="70"/>
  <c r="D105" i="70" s="1"/>
  <c r="C103" i="70"/>
  <c r="D103" i="70" s="1"/>
  <c r="C101" i="70"/>
  <c r="D101" i="70" s="1"/>
  <c r="C99" i="70"/>
  <c r="D99" i="70" s="1"/>
  <c r="C97" i="70"/>
  <c r="D97" i="70" s="1"/>
  <c r="C95" i="70"/>
  <c r="D95" i="70" s="1"/>
  <c r="C93" i="70"/>
  <c r="D93" i="70" s="1"/>
  <c r="C91" i="70"/>
  <c r="D91" i="70" s="1"/>
  <c r="C89" i="70"/>
  <c r="D89" i="70" s="1"/>
  <c r="C87" i="70"/>
  <c r="D87" i="70" s="1"/>
  <c r="C85" i="70"/>
  <c r="D85" i="70" s="1"/>
  <c r="C83" i="70"/>
  <c r="D83" i="70" s="1"/>
  <c r="C81" i="70"/>
  <c r="D81" i="70" s="1"/>
  <c r="C79" i="70"/>
  <c r="D79" i="70" s="1"/>
  <c r="C77" i="70"/>
  <c r="D77" i="70" s="1"/>
  <c r="E302" i="70"/>
  <c r="E300" i="70"/>
  <c r="E298" i="70"/>
  <c r="E296" i="70"/>
  <c r="E294" i="70"/>
  <c r="E292" i="70"/>
  <c r="E290" i="70"/>
  <c r="E288" i="70"/>
  <c r="E286" i="70"/>
  <c r="E284" i="70"/>
  <c r="E282" i="70"/>
  <c r="E280" i="70"/>
  <c r="E278" i="70"/>
  <c r="E276" i="70"/>
  <c r="E274" i="70"/>
  <c r="E272" i="70"/>
  <c r="E270" i="70"/>
  <c r="E268" i="70"/>
  <c r="E266" i="70"/>
  <c r="E264" i="70"/>
  <c r="E262" i="70"/>
  <c r="E260" i="70"/>
  <c r="E258" i="70"/>
  <c r="E256" i="70"/>
  <c r="E254" i="70"/>
  <c r="E252" i="70"/>
  <c r="E250" i="70"/>
  <c r="E248" i="70"/>
  <c r="E246" i="70"/>
  <c r="E301" i="70"/>
  <c r="E299" i="70"/>
  <c r="E297" i="70"/>
  <c r="E295" i="70"/>
  <c r="E293" i="70"/>
  <c r="E291" i="70"/>
  <c r="E289" i="70"/>
  <c r="E287" i="70"/>
  <c r="E285" i="70"/>
  <c r="E283" i="70"/>
  <c r="E281" i="70"/>
  <c r="E279" i="70"/>
  <c r="E277" i="70"/>
  <c r="E275" i="70"/>
  <c r="E273" i="70"/>
  <c r="E271" i="70"/>
  <c r="E269" i="70"/>
  <c r="E267" i="70"/>
  <c r="E265" i="70"/>
  <c r="E263" i="70"/>
  <c r="E261" i="70"/>
  <c r="E259" i="70"/>
  <c r="E257" i="70"/>
  <c r="E255" i="70"/>
  <c r="E253" i="70"/>
  <c r="E251" i="70"/>
  <c r="E249" i="70"/>
  <c r="E247" i="70"/>
  <c r="E245" i="70"/>
  <c r="E243" i="70"/>
  <c r="E241" i="70"/>
  <c r="E239" i="70"/>
  <c r="E237" i="70"/>
  <c r="E235" i="70"/>
  <c r="E233" i="70"/>
  <c r="E231" i="70"/>
  <c r="E229" i="70"/>
  <c r="E227" i="70"/>
  <c r="E225" i="70"/>
  <c r="E223" i="70"/>
  <c r="E221" i="70"/>
  <c r="E219" i="70"/>
  <c r="E217" i="70"/>
  <c r="E215" i="70"/>
  <c r="E213" i="70"/>
  <c r="E211" i="70"/>
  <c r="E209" i="70"/>
  <c r="E207" i="70"/>
  <c r="E205" i="70"/>
  <c r="E203" i="70"/>
  <c r="E201" i="70"/>
  <c r="E199" i="70"/>
  <c r="E197" i="70"/>
  <c r="E195" i="70"/>
  <c r="E193" i="70"/>
  <c r="E191" i="70"/>
  <c r="E189" i="70"/>
  <c r="E244" i="70"/>
  <c r="E242" i="70"/>
  <c r="E240" i="70"/>
  <c r="E238" i="70"/>
  <c r="E236" i="70"/>
  <c r="E234" i="70"/>
  <c r="E232" i="70"/>
  <c r="E230" i="70"/>
  <c r="E228" i="70"/>
  <c r="E226" i="70"/>
  <c r="E224" i="70"/>
  <c r="E222" i="70"/>
  <c r="E220" i="70"/>
  <c r="E218" i="70"/>
  <c r="E216" i="70"/>
  <c r="E214" i="70"/>
  <c r="E212" i="70"/>
  <c r="E210" i="70"/>
  <c r="E208" i="70"/>
  <c r="E206" i="70"/>
  <c r="E204" i="70"/>
  <c r="E202" i="70"/>
  <c r="E200" i="70"/>
  <c r="E198" i="70"/>
  <c r="E196" i="70"/>
  <c r="E194" i="70"/>
  <c r="E192" i="70"/>
  <c r="E190" i="70"/>
  <c r="E188" i="70"/>
  <c r="E186" i="70"/>
  <c r="E184" i="70"/>
  <c r="E182" i="70"/>
  <c r="E180" i="70"/>
  <c r="E178" i="70"/>
  <c r="E176" i="70"/>
  <c r="E174" i="70"/>
  <c r="E172" i="70"/>
  <c r="E170" i="70"/>
  <c r="E168" i="70"/>
  <c r="E166" i="70"/>
  <c r="E164" i="70"/>
  <c r="E162" i="70"/>
  <c r="E160" i="70"/>
  <c r="E158" i="70"/>
  <c r="E156" i="70"/>
  <c r="E154" i="70"/>
  <c r="E152" i="70"/>
  <c r="E150" i="70"/>
  <c r="E148" i="70"/>
  <c r="E146" i="70"/>
  <c r="E144" i="70"/>
  <c r="E142" i="70"/>
  <c r="E140" i="70"/>
  <c r="E138" i="70"/>
  <c r="E136" i="70"/>
  <c r="E134" i="70"/>
  <c r="E132" i="70"/>
  <c r="E130" i="70"/>
  <c r="E128" i="70"/>
  <c r="E126" i="70"/>
  <c r="E124" i="70"/>
  <c r="E122" i="70"/>
  <c r="E120" i="70"/>
  <c r="E118" i="70"/>
  <c r="E116" i="70"/>
  <c r="E114" i="70"/>
  <c r="E112" i="70"/>
  <c r="E110" i="70"/>
  <c r="E108" i="70"/>
  <c r="E106" i="70"/>
  <c r="E104" i="70"/>
  <c r="E102" i="70"/>
  <c r="E100" i="70"/>
  <c r="E98" i="70"/>
  <c r="E96" i="70"/>
  <c r="E94" i="70"/>
  <c r="E92" i="70"/>
  <c r="E90" i="70"/>
  <c r="E88" i="70"/>
  <c r="E86" i="70"/>
  <c r="E84" i="70"/>
  <c r="E82" i="70"/>
  <c r="E80" i="70"/>
  <c r="E78" i="70"/>
  <c r="E76" i="70"/>
  <c r="E187" i="70"/>
  <c r="E185" i="70"/>
  <c r="E183" i="70"/>
  <c r="E181" i="70"/>
  <c r="E179" i="70"/>
  <c r="E177" i="70"/>
  <c r="E175" i="70"/>
  <c r="E173" i="70"/>
  <c r="E171" i="70"/>
  <c r="E169" i="70"/>
  <c r="E167" i="70"/>
  <c r="E165" i="70"/>
  <c r="E163" i="70"/>
  <c r="E161" i="70"/>
  <c r="E159" i="70"/>
  <c r="E157" i="70"/>
  <c r="E155" i="70"/>
  <c r="E153" i="70"/>
  <c r="E151" i="70"/>
  <c r="E149" i="70"/>
  <c r="E147" i="70"/>
  <c r="E145" i="70"/>
  <c r="E143" i="70"/>
  <c r="E141" i="70"/>
  <c r="E139" i="70"/>
  <c r="E137" i="70"/>
  <c r="E135" i="70"/>
  <c r="E133" i="70"/>
  <c r="E131" i="70"/>
  <c r="E129" i="70"/>
  <c r="E127" i="70"/>
  <c r="E125" i="70"/>
  <c r="E123" i="70"/>
  <c r="E121" i="70"/>
  <c r="E119" i="70"/>
  <c r="E117" i="70"/>
  <c r="E115" i="70"/>
  <c r="E113" i="70"/>
  <c r="E111" i="70"/>
  <c r="E109" i="70"/>
  <c r="E107" i="70"/>
  <c r="E105" i="70"/>
  <c r="E103" i="70"/>
  <c r="E101" i="70"/>
  <c r="E99" i="70"/>
  <c r="E97" i="70"/>
  <c r="E95" i="70"/>
  <c r="E93" i="70"/>
  <c r="E91" i="70"/>
  <c r="E89" i="70"/>
  <c r="E87" i="70"/>
  <c r="E85" i="70"/>
  <c r="E83" i="70"/>
  <c r="E81" i="70"/>
  <c r="E79" i="70"/>
  <c r="E77" i="70"/>
  <c r="C63" i="70"/>
  <c r="D63" i="70" s="1"/>
  <c r="E63" i="70"/>
  <c r="C65" i="70"/>
  <c r="D65" i="70" s="1"/>
  <c r="E65" i="70"/>
  <c r="C67" i="70"/>
  <c r="D67" i="70" s="1"/>
  <c r="E67" i="70"/>
  <c r="C69" i="70"/>
  <c r="D69" i="70" s="1"/>
  <c r="E69" i="70"/>
  <c r="C71" i="70"/>
  <c r="D71" i="70" s="1"/>
  <c r="E71" i="70"/>
  <c r="C73" i="70"/>
  <c r="D73" i="70" s="1"/>
  <c r="E73" i="70"/>
  <c r="C75" i="70"/>
  <c r="D75" i="70" s="1"/>
  <c r="E75" i="70"/>
  <c r="C62" i="70"/>
  <c r="D62" i="70" s="1"/>
  <c r="E62" i="70"/>
  <c r="C64" i="70"/>
  <c r="D64" i="70" s="1"/>
  <c r="E64" i="70"/>
  <c r="C66" i="70"/>
  <c r="D66" i="70" s="1"/>
  <c r="E66" i="70"/>
  <c r="C68" i="70"/>
  <c r="D68" i="70" s="1"/>
  <c r="E68" i="70"/>
  <c r="C70" i="70"/>
  <c r="D70" i="70" s="1"/>
  <c r="E70" i="70"/>
  <c r="C72" i="70"/>
  <c r="E72" i="70"/>
  <c r="C74" i="70"/>
  <c r="D74" i="70" s="1"/>
  <c r="E74" i="70"/>
  <c r="C76" i="70"/>
  <c r="D76" i="70" s="1"/>
  <c r="L6" i="56"/>
  <c r="L6" i="55"/>
  <c r="K15" i="71" l="1"/>
  <c r="K30" i="70"/>
  <c r="S48" i="62" s="1"/>
  <c r="D72" i="70"/>
  <c r="K18" i="70"/>
  <c r="O48" i="62" s="1"/>
  <c r="D181" i="70"/>
  <c r="Q13" i="70"/>
  <c r="K26" i="68"/>
  <c r="Q7" i="62" s="1"/>
  <c r="K26" i="69"/>
  <c r="Q27" i="62" s="1"/>
  <c r="K15" i="70" l="1"/>
  <c r="E362" i="69"/>
  <c r="D362" i="69"/>
  <c r="C362" i="69"/>
  <c r="E361" i="69"/>
  <c r="D361" i="69"/>
  <c r="C361" i="69"/>
  <c r="E360" i="69"/>
  <c r="D360" i="69"/>
  <c r="C360" i="69"/>
  <c r="E359" i="69"/>
  <c r="D359" i="69"/>
  <c r="C359" i="69"/>
  <c r="E358" i="69"/>
  <c r="D358" i="69"/>
  <c r="C358" i="69"/>
  <c r="E357" i="69"/>
  <c r="D357" i="69"/>
  <c r="C357" i="69"/>
  <c r="E356" i="69"/>
  <c r="D356" i="69"/>
  <c r="C356" i="69"/>
  <c r="E355" i="69"/>
  <c r="D355" i="69"/>
  <c r="C355" i="69"/>
  <c r="E354" i="69"/>
  <c r="D354" i="69"/>
  <c r="C354" i="69"/>
  <c r="E353" i="69"/>
  <c r="D353" i="69"/>
  <c r="C353" i="69"/>
  <c r="E352" i="69"/>
  <c r="D352" i="69"/>
  <c r="C352" i="69"/>
  <c r="E351" i="69"/>
  <c r="D351" i="69"/>
  <c r="C351" i="69"/>
  <c r="E350" i="69"/>
  <c r="D350" i="69"/>
  <c r="C350" i="69"/>
  <c r="E349" i="69"/>
  <c r="D349" i="69"/>
  <c r="C349" i="69"/>
  <c r="E348" i="69"/>
  <c r="D348" i="69"/>
  <c r="C348" i="69"/>
  <c r="E347" i="69"/>
  <c r="D347" i="69"/>
  <c r="C347" i="69"/>
  <c r="E346" i="69"/>
  <c r="D346" i="69"/>
  <c r="C346" i="69"/>
  <c r="E345" i="69"/>
  <c r="D345" i="69"/>
  <c r="C345" i="69"/>
  <c r="E344" i="69"/>
  <c r="D344" i="69"/>
  <c r="C344" i="69"/>
  <c r="E343" i="69"/>
  <c r="D343" i="69"/>
  <c r="C343" i="69"/>
  <c r="E342" i="69"/>
  <c r="D342" i="69"/>
  <c r="C342" i="69"/>
  <c r="E341" i="69"/>
  <c r="D341" i="69"/>
  <c r="C341" i="69"/>
  <c r="E340" i="69"/>
  <c r="D340" i="69"/>
  <c r="C340" i="69"/>
  <c r="E339" i="69"/>
  <c r="D339" i="69"/>
  <c r="C339" i="69"/>
  <c r="E338" i="69"/>
  <c r="D338" i="69"/>
  <c r="C338" i="69"/>
  <c r="E337" i="69"/>
  <c r="D337" i="69"/>
  <c r="C337" i="69"/>
  <c r="E336" i="69"/>
  <c r="D336" i="69"/>
  <c r="C336" i="69"/>
  <c r="E335" i="69"/>
  <c r="D335" i="69"/>
  <c r="C335" i="69"/>
  <c r="E334" i="69"/>
  <c r="D334" i="69"/>
  <c r="C334" i="69"/>
  <c r="E333" i="69"/>
  <c r="D333" i="69"/>
  <c r="C333" i="69"/>
  <c r="E332" i="69"/>
  <c r="D332" i="69"/>
  <c r="C332" i="69"/>
  <c r="E331" i="69"/>
  <c r="D331" i="69"/>
  <c r="C331" i="69"/>
  <c r="E330" i="69"/>
  <c r="D330" i="69"/>
  <c r="C330" i="69"/>
  <c r="E329" i="69"/>
  <c r="D329" i="69"/>
  <c r="C329" i="69"/>
  <c r="E328" i="69"/>
  <c r="D328" i="69"/>
  <c r="C328" i="69"/>
  <c r="E327" i="69"/>
  <c r="D327" i="69"/>
  <c r="C327" i="69"/>
  <c r="E326" i="69"/>
  <c r="D326" i="69"/>
  <c r="C326" i="69"/>
  <c r="E325" i="69"/>
  <c r="D325" i="69"/>
  <c r="C325" i="69"/>
  <c r="E324" i="69"/>
  <c r="D324" i="69"/>
  <c r="C324" i="69"/>
  <c r="E323" i="69"/>
  <c r="D323" i="69"/>
  <c r="C323" i="69"/>
  <c r="E322" i="69"/>
  <c r="D322" i="69"/>
  <c r="C322" i="69"/>
  <c r="E321" i="69"/>
  <c r="D321" i="69"/>
  <c r="C321" i="69"/>
  <c r="E320" i="69"/>
  <c r="D320" i="69"/>
  <c r="C320" i="69"/>
  <c r="E319" i="69"/>
  <c r="D319" i="69"/>
  <c r="C319" i="69"/>
  <c r="E318" i="69"/>
  <c r="D318" i="69"/>
  <c r="C318" i="69"/>
  <c r="E317" i="69"/>
  <c r="D317" i="69"/>
  <c r="C317" i="69"/>
  <c r="E316" i="69"/>
  <c r="D316" i="69"/>
  <c r="C316" i="69"/>
  <c r="E315" i="69"/>
  <c r="D315" i="69"/>
  <c r="C315" i="69"/>
  <c r="E314" i="69"/>
  <c r="D314" i="69"/>
  <c r="C314" i="69"/>
  <c r="E313" i="69"/>
  <c r="D313" i="69"/>
  <c r="C313" i="69"/>
  <c r="E312" i="69"/>
  <c r="D312" i="69"/>
  <c r="C312" i="69"/>
  <c r="E311" i="69"/>
  <c r="D311" i="69"/>
  <c r="C311" i="69"/>
  <c r="E310" i="69"/>
  <c r="D310" i="69"/>
  <c r="C310" i="69"/>
  <c r="E309" i="69"/>
  <c r="D309" i="69"/>
  <c r="C309" i="69"/>
  <c r="E308" i="69"/>
  <c r="D308" i="69"/>
  <c r="C308" i="69"/>
  <c r="E307" i="69"/>
  <c r="D307" i="69"/>
  <c r="C307" i="69"/>
  <c r="E306" i="69"/>
  <c r="D306" i="69"/>
  <c r="C306" i="69"/>
  <c r="E305" i="69"/>
  <c r="D305" i="69"/>
  <c r="C305" i="69"/>
  <c r="E304" i="69"/>
  <c r="D304" i="69"/>
  <c r="C304" i="69"/>
  <c r="E303" i="69"/>
  <c r="D303" i="69"/>
  <c r="C303" i="69"/>
  <c r="E302" i="69"/>
  <c r="D302" i="69"/>
  <c r="C302" i="69"/>
  <c r="E301" i="69"/>
  <c r="D301" i="69"/>
  <c r="C301" i="69"/>
  <c r="E300" i="69"/>
  <c r="D300" i="69"/>
  <c r="C300" i="69"/>
  <c r="E299" i="69"/>
  <c r="D299" i="69"/>
  <c r="C299" i="69"/>
  <c r="E298" i="69"/>
  <c r="D298" i="69"/>
  <c r="C298" i="69"/>
  <c r="E297" i="69"/>
  <c r="D297" i="69"/>
  <c r="C297" i="69"/>
  <c r="E296" i="69"/>
  <c r="D296" i="69"/>
  <c r="C296" i="69"/>
  <c r="E295" i="69"/>
  <c r="D295" i="69"/>
  <c r="C295" i="69"/>
  <c r="E294" i="69"/>
  <c r="D294" i="69"/>
  <c r="C294" i="69"/>
  <c r="E293" i="69"/>
  <c r="D293" i="69"/>
  <c r="C293" i="69"/>
  <c r="E292" i="69"/>
  <c r="D292" i="69"/>
  <c r="C292" i="69"/>
  <c r="E291" i="69"/>
  <c r="D291" i="69"/>
  <c r="C291" i="69"/>
  <c r="E290" i="69"/>
  <c r="D290" i="69"/>
  <c r="C290" i="69"/>
  <c r="E289" i="69"/>
  <c r="D289" i="69"/>
  <c r="C289" i="69"/>
  <c r="E288" i="69"/>
  <c r="D288" i="69"/>
  <c r="C288" i="69"/>
  <c r="E287" i="69"/>
  <c r="D287" i="69"/>
  <c r="C287" i="69"/>
  <c r="E286" i="69"/>
  <c r="D286" i="69"/>
  <c r="C286" i="69"/>
  <c r="E285" i="69"/>
  <c r="D285" i="69"/>
  <c r="C285" i="69"/>
  <c r="E284" i="69"/>
  <c r="D284" i="69"/>
  <c r="C284" i="69"/>
  <c r="E283" i="69"/>
  <c r="D283" i="69"/>
  <c r="C283" i="69"/>
  <c r="E282" i="69"/>
  <c r="D282" i="69"/>
  <c r="C282" i="69"/>
  <c r="E281" i="69"/>
  <c r="D281" i="69"/>
  <c r="C281" i="69"/>
  <c r="E280" i="69"/>
  <c r="D280" i="69"/>
  <c r="C280" i="69"/>
  <c r="E279" i="69"/>
  <c r="D279" i="69"/>
  <c r="C279" i="69"/>
  <c r="E278" i="69"/>
  <c r="D278" i="69"/>
  <c r="C278" i="69"/>
  <c r="E277" i="69"/>
  <c r="D277" i="69"/>
  <c r="C277" i="69"/>
  <c r="E276" i="69"/>
  <c r="D276" i="69"/>
  <c r="C276" i="69"/>
  <c r="E275" i="69"/>
  <c r="D275" i="69"/>
  <c r="C275" i="69"/>
  <c r="E274" i="69"/>
  <c r="D274" i="69"/>
  <c r="C274" i="69"/>
  <c r="E273" i="69"/>
  <c r="D273" i="69"/>
  <c r="C273" i="69"/>
  <c r="E272" i="69"/>
  <c r="D272" i="69"/>
  <c r="C272" i="69"/>
  <c r="E271" i="69"/>
  <c r="D271" i="69"/>
  <c r="C271" i="69"/>
  <c r="E270" i="69"/>
  <c r="D270" i="69"/>
  <c r="C270" i="69"/>
  <c r="E269" i="69"/>
  <c r="D269" i="69"/>
  <c r="C269" i="69"/>
  <c r="E268" i="69"/>
  <c r="D268" i="69"/>
  <c r="C268" i="69"/>
  <c r="E267" i="69"/>
  <c r="D267" i="69"/>
  <c r="C267" i="69"/>
  <c r="E266" i="69"/>
  <c r="D266" i="69"/>
  <c r="C266" i="69"/>
  <c r="E265" i="69"/>
  <c r="D265" i="69"/>
  <c r="C265" i="69"/>
  <c r="E264" i="69"/>
  <c r="D264" i="69"/>
  <c r="C264" i="69"/>
  <c r="E263" i="69"/>
  <c r="D263" i="69"/>
  <c r="C263" i="69"/>
  <c r="E262" i="69"/>
  <c r="D262" i="69"/>
  <c r="C262" i="69"/>
  <c r="E261" i="69"/>
  <c r="D261" i="69"/>
  <c r="C261" i="69"/>
  <c r="E260" i="69"/>
  <c r="D260" i="69"/>
  <c r="C260" i="69"/>
  <c r="E259" i="69"/>
  <c r="D259" i="69"/>
  <c r="C259" i="69"/>
  <c r="E258" i="69"/>
  <c r="D258" i="69"/>
  <c r="C258" i="69"/>
  <c r="E257" i="69"/>
  <c r="D257" i="69"/>
  <c r="C257" i="69"/>
  <c r="E256" i="69"/>
  <c r="D256" i="69"/>
  <c r="C256" i="69"/>
  <c r="E255" i="69"/>
  <c r="D255" i="69"/>
  <c r="C255" i="69"/>
  <c r="E254" i="69"/>
  <c r="D254" i="69"/>
  <c r="C254" i="69"/>
  <c r="E253" i="69"/>
  <c r="D253" i="69"/>
  <c r="C253" i="69"/>
  <c r="E252" i="69"/>
  <c r="D252" i="69"/>
  <c r="C252" i="69"/>
  <c r="E251" i="69"/>
  <c r="D251" i="69"/>
  <c r="C251" i="69"/>
  <c r="E250" i="69"/>
  <c r="D250" i="69"/>
  <c r="C250" i="69"/>
  <c r="E249" i="69"/>
  <c r="D249" i="69"/>
  <c r="C249" i="69"/>
  <c r="E248" i="69"/>
  <c r="D248" i="69"/>
  <c r="C248" i="69"/>
  <c r="E247" i="69"/>
  <c r="D247" i="69"/>
  <c r="C247" i="69"/>
  <c r="E246" i="69"/>
  <c r="D246" i="69"/>
  <c r="C246" i="69"/>
  <c r="E245" i="69"/>
  <c r="D245" i="69"/>
  <c r="C245" i="69"/>
  <c r="E244" i="69"/>
  <c r="D244" i="69"/>
  <c r="C244" i="69"/>
  <c r="E243" i="69"/>
  <c r="D243" i="69"/>
  <c r="C243" i="69"/>
  <c r="E61" i="69"/>
  <c r="D61" i="69"/>
  <c r="C61" i="69"/>
  <c r="E60" i="69"/>
  <c r="D60" i="69"/>
  <c r="C60" i="69"/>
  <c r="E59" i="69"/>
  <c r="D59" i="69"/>
  <c r="C59" i="69"/>
  <c r="E58" i="69"/>
  <c r="D58" i="69"/>
  <c r="C58" i="69"/>
  <c r="E57" i="69"/>
  <c r="D57" i="69"/>
  <c r="C57" i="69"/>
  <c r="E56" i="69"/>
  <c r="D56" i="69"/>
  <c r="C56" i="69"/>
  <c r="E55" i="69"/>
  <c r="D55" i="69"/>
  <c r="C55" i="69"/>
  <c r="E54" i="69"/>
  <c r="D54" i="69"/>
  <c r="C54" i="69"/>
  <c r="E53" i="69"/>
  <c r="D53" i="69"/>
  <c r="C53" i="69"/>
  <c r="E52" i="69"/>
  <c r="D52" i="69"/>
  <c r="C52" i="69"/>
  <c r="E51" i="69"/>
  <c r="D51" i="69"/>
  <c r="C51" i="69"/>
  <c r="E50" i="69"/>
  <c r="D50" i="69"/>
  <c r="C50" i="69"/>
  <c r="E49" i="69"/>
  <c r="D49" i="69"/>
  <c r="C49" i="69"/>
  <c r="E48" i="69"/>
  <c r="D48" i="69"/>
  <c r="C48" i="69"/>
  <c r="E47" i="69"/>
  <c r="D47" i="69"/>
  <c r="C47" i="69"/>
  <c r="E46" i="69"/>
  <c r="D46" i="69"/>
  <c r="C46" i="69"/>
  <c r="E45" i="69"/>
  <c r="D45" i="69"/>
  <c r="C45" i="69"/>
  <c r="E44" i="69"/>
  <c r="D44" i="69"/>
  <c r="C44" i="69"/>
  <c r="E43" i="69"/>
  <c r="D43" i="69"/>
  <c r="C43" i="69"/>
  <c r="E42" i="69"/>
  <c r="D42" i="69"/>
  <c r="C42" i="69"/>
  <c r="E41" i="69"/>
  <c r="D41" i="69"/>
  <c r="C41" i="69"/>
  <c r="E40" i="69"/>
  <c r="D40" i="69"/>
  <c r="C40" i="69"/>
  <c r="E39" i="69"/>
  <c r="D39" i="69"/>
  <c r="C39" i="69"/>
  <c r="E38" i="69"/>
  <c r="D38" i="69"/>
  <c r="C38" i="69"/>
  <c r="E37" i="69"/>
  <c r="D37" i="69"/>
  <c r="C37" i="69"/>
  <c r="E36" i="69"/>
  <c r="D36" i="69"/>
  <c r="C36" i="69"/>
  <c r="E35" i="69"/>
  <c r="D35" i="69"/>
  <c r="C35" i="69"/>
  <c r="E34" i="69"/>
  <c r="D34" i="69"/>
  <c r="C34" i="69"/>
  <c r="E33" i="69"/>
  <c r="D33" i="69"/>
  <c r="C33" i="69"/>
  <c r="K32" i="69"/>
  <c r="E32" i="69"/>
  <c r="D32" i="69"/>
  <c r="C32" i="69"/>
  <c r="K31" i="69"/>
  <c r="E31" i="69"/>
  <c r="D31" i="69"/>
  <c r="C31" i="69"/>
  <c r="E30" i="69"/>
  <c r="D30" i="69"/>
  <c r="C30" i="69"/>
  <c r="E29" i="69"/>
  <c r="D29" i="69"/>
  <c r="C29" i="69"/>
  <c r="E28" i="69"/>
  <c r="D28" i="69"/>
  <c r="C28" i="69"/>
  <c r="E27" i="69"/>
  <c r="D27" i="69"/>
  <c r="C27" i="69"/>
  <c r="K27" i="69"/>
  <c r="R27" i="62" s="1"/>
  <c r="E26" i="69"/>
  <c r="D26" i="69"/>
  <c r="C26" i="69"/>
  <c r="E25" i="69"/>
  <c r="D25" i="69"/>
  <c r="C25" i="69"/>
  <c r="K24" i="69"/>
  <c r="E24" i="69"/>
  <c r="D24" i="69"/>
  <c r="C24" i="69"/>
  <c r="K23" i="69"/>
  <c r="E23" i="69"/>
  <c r="D23" i="69"/>
  <c r="C23" i="69"/>
  <c r="E22" i="69"/>
  <c r="D22" i="69"/>
  <c r="C22" i="69"/>
  <c r="E21" i="69"/>
  <c r="D21" i="69"/>
  <c r="C21" i="69"/>
  <c r="Q20" i="69"/>
  <c r="P20" i="69"/>
  <c r="E20" i="69"/>
  <c r="D20" i="69"/>
  <c r="C20" i="69"/>
  <c r="Q19" i="69"/>
  <c r="P19" i="69"/>
  <c r="E19" i="69"/>
  <c r="D19" i="69"/>
  <c r="C19" i="69"/>
  <c r="E18" i="69"/>
  <c r="D18" i="69"/>
  <c r="C18" i="69"/>
  <c r="Q17" i="69"/>
  <c r="P17" i="69"/>
  <c r="K17" i="69"/>
  <c r="E17" i="69"/>
  <c r="D17" i="69"/>
  <c r="C17" i="69"/>
  <c r="Q16" i="69"/>
  <c r="P16" i="69"/>
  <c r="E16" i="69"/>
  <c r="D16" i="69"/>
  <c r="C16" i="69"/>
  <c r="E15" i="69"/>
  <c r="D15" i="69"/>
  <c r="C15" i="69"/>
  <c r="Q14" i="69"/>
  <c r="P14" i="69"/>
  <c r="E14" i="69"/>
  <c r="D14" i="69"/>
  <c r="C14" i="69"/>
  <c r="P13" i="69"/>
  <c r="E13" i="69"/>
  <c r="D13" i="69"/>
  <c r="C13" i="69"/>
  <c r="E12" i="69"/>
  <c r="D12" i="69"/>
  <c r="C12" i="69"/>
  <c r="E11" i="69"/>
  <c r="D11" i="69"/>
  <c r="C11" i="69"/>
  <c r="E10" i="69"/>
  <c r="D10" i="69"/>
  <c r="C10" i="69"/>
  <c r="E9" i="69"/>
  <c r="D9" i="69"/>
  <c r="C9" i="69"/>
  <c r="E8" i="69"/>
  <c r="D8" i="69"/>
  <c r="C8" i="69"/>
  <c r="L7" i="69"/>
  <c r="E7" i="69"/>
  <c r="D7" i="69"/>
  <c r="C7" i="69"/>
  <c r="L6" i="69"/>
  <c r="L5" i="69" s="1"/>
  <c r="K14" i="69" s="1"/>
  <c r="E6" i="69"/>
  <c r="D6" i="69"/>
  <c r="C6" i="69"/>
  <c r="E5" i="69"/>
  <c r="D5" i="69"/>
  <c r="C5" i="69"/>
  <c r="E4" i="69"/>
  <c r="D4" i="69"/>
  <c r="C4" i="69"/>
  <c r="E3" i="69"/>
  <c r="D3" i="69"/>
  <c r="C3" i="69"/>
  <c r="E2" i="69"/>
  <c r="D2" i="69"/>
  <c r="C2" i="69"/>
  <c r="E362" i="68"/>
  <c r="D362" i="68"/>
  <c r="C362" i="68"/>
  <c r="E361" i="68"/>
  <c r="D361" i="68"/>
  <c r="C361" i="68"/>
  <c r="E360" i="68"/>
  <c r="D360" i="68"/>
  <c r="C360" i="68"/>
  <c r="E359" i="68"/>
  <c r="D359" i="68"/>
  <c r="C359" i="68"/>
  <c r="E358" i="68"/>
  <c r="D358" i="68"/>
  <c r="C358" i="68"/>
  <c r="E357" i="68"/>
  <c r="D357" i="68"/>
  <c r="C357" i="68"/>
  <c r="E356" i="68"/>
  <c r="D356" i="68"/>
  <c r="C356" i="68"/>
  <c r="E355" i="68"/>
  <c r="D355" i="68"/>
  <c r="C355" i="68"/>
  <c r="E354" i="68"/>
  <c r="D354" i="68"/>
  <c r="C354" i="68"/>
  <c r="E353" i="68"/>
  <c r="D353" i="68"/>
  <c r="C353" i="68"/>
  <c r="E352" i="68"/>
  <c r="D352" i="68"/>
  <c r="C352" i="68"/>
  <c r="E351" i="68"/>
  <c r="D351" i="68"/>
  <c r="C351" i="68"/>
  <c r="E350" i="68"/>
  <c r="D350" i="68"/>
  <c r="C350" i="68"/>
  <c r="E349" i="68"/>
  <c r="D349" i="68"/>
  <c r="C349" i="68"/>
  <c r="E348" i="68"/>
  <c r="D348" i="68"/>
  <c r="C348" i="68"/>
  <c r="E347" i="68"/>
  <c r="D347" i="68"/>
  <c r="C347" i="68"/>
  <c r="E346" i="68"/>
  <c r="D346" i="68"/>
  <c r="C346" i="68"/>
  <c r="E345" i="68"/>
  <c r="D345" i="68"/>
  <c r="C345" i="68"/>
  <c r="E344" i="68"/>
  <c r="D344" i="68"/>
  <c r="C344" i="68"/>
  <c r="E343" i="68"/>
  <c r="D343" i="68"/>
  <c r="C343" i="68"/>
  <c r="E342" i="68"/>
  <c r="D342" i="68"/>
  <c r="C342" i="68"/>
  <c r="E341" i="68"/>
  <c r="D341" i="68"/>
  <c r="C341" i="68"/>
  <c r="E340" i="68"/>
  <c r="D340" i="68"/>
  <c r="C340" i="68"/>
  <c r="E339" i="68"/>
  <c r="D339" i="68"/>
  <c r="C339" i="68"/>
  <c r="E338" i="68"/>
  <c r="D338" i="68"/>
  <c r="C338" i="68"/>
  <c r="E337" i="68"/>
  <c r="D337" i="68"/>
  <c r="C337" i="68"/>
  <c r="E336" i="68"/>
  <c r="D336" i="68"/>
  <c r="C336" i="68"/>
  <c r="E335" i="68"/>
  <c r="D335" i="68"/>
  <c r="C335" i="68"/>
  <c r="E334" i="68"/>
  <c r="D334" i="68"/>
  <c r="C334" i="68"/>
  <c r="E333" i="68"/>
  <c r="D333" i="68"/>
  <c r="C333" i="68"/>
  <c r="E332" i="68"/>
  <c r="D332" i="68"/>
  <c r="C332" i="68"/>
  <c r="E331" i="68"/>
  <c r="D331" i="68"/>
  <c r="C331" i="68"/>
  <c r="E330" i="68"/>
  <c r="D330" i="68"/>
  <c r="C330" i="68"/>
  <c r="E329" i="68"/>
  <c r="D329" i="68"/>
  <c r="C329" i="68"/>
  <c r="E328" i="68"/>
  <c r="D328" i="68"/>
  <c r="C328" i="68"/>
  <c r="E327" i="68"/>
  <c r="D327" i="68"/>
  <c r="C327" i="68"/>
  <c r="E326" i="68"/>
  <c r="D326" i="68"/>
  <c r="C326" i="68"/>
  <c r="E325" i="68"/>
  <c r="D325" i="68"/>
  <c r="C325" i="68"/>
  <c r="E324" i="68"/>
  <c r="D324" i="68"/>
  <c r="C324" i="68"/>
  <c r="E323" i="68"/>
  <c r="D323" i="68"/>
  <c r="C323" i="68"/>
  <c r="E322" i="68"/>
  <c r="D322" i="68"/>
  <c r="C322" i="68"/>
  <c r="E321" i="68"/>
  <c r="D321" i="68"/>
  <c r="C321" i="68"/>
  <c r="E320" i="68"/>
  <c r="D320" i="68"/>
  <c r="C320" i="68"/>
  <c r="E319" i="68"/>
  <c r="D319" i="68"/>
  <c r="C319" i="68"/>
  <c r="E318" i="68"/>
  <c r="D318" i="68"/>
  <c r="C318" i="68"/>
  <c r="E317" i="68"/>
  <c r="D317" i="68"/>
  <c r="C317" i="68"/>
  <c r="E316" i="68"/>
  <c r="D316" i="68"/>
  <c r="C316" i="68"/>
  <c r="E315" i="68"/>
  <c r="D315" i="68"/>
  <c r="C315" i="68"/>
  <c r="E314" i="68"/>
  <c r="D314" i="68"/>
  <c r="C314" i="68"/>
  <c r="E313" i="68"/>
  <c r="D313" i="68"/>
  <c r="C313" i="68"/>
  <c r="E312" i="68"/>
  <c r="D312" i="68"/>
  <c r="C312" i="68"/>
  <c r="E311" i="68"/>
  <c r="D311" i="68"/>
  <c r="C311" i="68"/>
  <c r="E310" i="68"/>
  <c r="D310" i="68"/>
  <c r="C310" i="68"/>
  <c r="E309" i="68"/>
  <c r="D309" i="68"/>
  <c r="C309" i="68"/>
  <c r="E308" i="68"/>
  <c r="D308" i="68"/>
  <c r="C308" i="68"/>
  <c r="E307" i="68"/>
  <c r="D307" i="68"/>
  <c r="C307" i="68"/>
  <c r="E306" i="68"/>
  <c r="D306" i="68"/>
  <c r="C306" i="68"/>
  <c r="E305" i="68"/>
  <c r="D305" i="68"/>
  <c r="C305" i="68"/>
  <c r="E304" i="68"/>
  <c r="D304" i="68"/>
  <c r="C304" i="68"/>
  <c r="E303" i="68"/>
  <c r="D303" i="68"/>
  <c r="C303" i="68"/>
  <c r="E302" i="68"/>
  <c r="D302" i="68"/>
  <c r="C302" i="68"/>
  <c r="E301" i="68"/>
  <c r="D301" i="68"/>
  <c r="C301" i="68"/>
  <c r="E300" i="68"/>
  <c r="D300" i="68"/>
  <c r="C300" i="68"/>
  <c r="E299" i="68"/>
  <c r="D299" i="68"/>
  <c r="C299" i="68"/>
  <c r="E298" i="68"/>
  <c r="D298" i="68"/>
  <c r="C298" i="68"/>
  <c r="E297" i="68"/>
  <c r="D297" i="68"/>
  <c r="C297" i="68"/>
  <c r="E296" i="68"/>
  <c r="D296" i="68"/>
  <c r="C296" i="68"/>
  <c r="E295" i="68"/>
  <c r="D295" i="68"/>
  <c r="C295" i="68"/>
  <c r="E294" i="68"/>
  <c r="D294" i="68"/>
  <c r="C294" i="68"/>
  <c r="E293" i="68"/>
  <c r="D293" i="68"/>
  <c r="C293" i="68"/>
  <c r="E292" i="68"/>
  <c r="D292" i="68"/>
  <c r="C292" i="68"/>
  <c r="E291" i="68"/>
  <c r="D291" i="68"/>
  <c r="C291" i="68"/>
  <c r="E290" i="68"/>
  <c r="D290" i="68"/>
  <c r="C290" i="68"/>
  <c r="E289" i="68"/>
  <c r="D289" i="68"/>
  <c r="C289" i="68"/>
  <c r="E288" i="68"/>
  <c r="D288" i="68"/>
  <c r="C288" i="68"/>
  <c r="E287" i="68"/>
  <c r="D287" i="68"/>
  <c r="C287" i="68"/>
  <c r="E286" i="68"/>
  <c r="D286" i="68"/>
  <c r="C286" i="68"/>
  <c r="E285" i="68"/>
  <c r="D285" i="68"/>
  <c r="C285" i="68"/>
  <c r="E284" i="68"/>
  <c r="D284" i="68"/>
  <c r="C284" i="68"/>
  <c r="E283" i="68"/>
  <c r="D283" i="68"/>
  <c r="C283" i="68"/>
  <c r="E282" i="68"/>
  <c r="D282" i="68"/>
  <c r="C282" i="68"/>
  <c r="E281" i="68"/>
  <c r="D281" i="68"/>
  <c r="C281" i="68"/>
  <c r="E280" i="68"/>
  <c r="D280" i="68"/>
  <c r="C280" i="68"/>
  <c r="E279" i="68"/>
  <c r="D279" i="68"/>
  <c r="C279" i="68"/>
  <c r="E278" i="68"/>
  <c r="D278" i="68"/>
  <c r="C278" i="68"/>
  <c r="E277" i="68"/>
  <c r="D277" i="68"/>
  <c r="C277" i="68"/>
  <c r="E276" i="68"/>
  <c r="D276" i="68"/>
  <c r="C276" i="68"/>
  <c r="E275" i="68"/>
  <c r="D275" i="68"/>
  <c r="C275" i="68"/>
  <c r="E274" i="68"/>
  <c r="D274" i="68"/>
  <c r="C274" i="68"/>
  <c r="E273" i="68"/>
  <c r="D273" i="68"/>
  <c r="C273" i="68"/>
  <c r="E272" i="68"/>
  <c r="D272" i="68"/>
  <c r="C272" i="68"/>
  <c r="E271" i="68"/>
  <c r="D271" i="68"/>
  <c r="C271" i="68"/>
  <c r="E270" i="68"/>
  <c r="D270" i="68"/>
  <c r="C270" i="68"/>
  <c r="E269" i="68"/>
  <c r="D269" i="68"/>
  <c r="C269" i="68"/>
  <c r="E268" i="68"/>
  <c r="D268" i="68"/>
  <c r="C268" i="68"/>
  <c r="E267" i="68"/>
  <c r="D267" i="68"/>
  <c r="C267" i="68"/>
  <c r="E266" i="68"/>
  <c r="D266" i="68"/>
  <c r="C266" i="68"/>
  <c r="E265" i="68"/>
  <c r="D265" i="68"/>
  <c r="C265" i="68"/>
  <c r="E264" i="68"/>
  <c r="D264" i="68"/>
  <c r="C264" i="68"/>
  <c r="E263" i="68"/>
  <c r="D263" i="68"/>
  <c r="C263" i="68"/>
  <c r="E262" i="68"/>
  <c r="D262" i="68"/>
  <c r="C262" i="68"/>
  <c r="E261" i="68"/>
  <c r="D261" i="68"/>
  <c r="C261" i="68"/>
  <c r="E260" i="68"/>
  <c r="D260" i="68"/>
  <c r="C260" i="68"/>
  <c r="E259" i="68"/>
  <c r="D259" i="68"/>
  <c r="C259" i="68"/>
  <c r="E258" i="68"/>
  <c r="D258" i="68"/>
  <c r="C258" i="68"/>
  <c r="E257" i="68"/>
  <c r="D257" i="68"/>
  <c r="C257" i="68"/>
  <c r="E256" i="68"/>
  <c r="D256" i="68"/>
  <c r="C256" i="68"/>
  <c r="E255" i="68"/>
  <c r="D255" i="68"/>
  <c r="C255" i="68"/>
  <c r="E254" i="68"/>
  <c r="D254" i="68"/>
  <c r="C254" i="68"/>
  <c r="E253" i="68"/>
  <c r="D253" i="68"/>
  <c r="C253" i="68"/>
  <c r="E252" i="68"/>
  <c r="D252" i="68"/>
  <c r="C252" i="68"/>
  <c r="E251" i="68"/>
  <c r="D251" i="68"/>
  <c r="C251" i="68"/>
  <c r="E250" i="68"/>
  <c r="D250" i="68"/>
  <c r="C250" i="68"/>
  <c r="E249" i="68"/>
  <c r="D249" i="68"/>
  <c r="C249" i="68"/>
  <c r="E248" i="68"/>
  <c r="D248" i="68"/>
  <c r="C248" i="68"/>
  <c r="E247" i="68"/>
  <c r="D247" i="68"/>
  <c r="C247" i="68"/>
  <c r="E246" i="68"/>
  <c r="D246" i="68"/>
  <c r="C246" i="68"/>
  <c r="E245" i="68"/>
  <c r="D245" i="68"/>
  <c r="C245" i="68"/>
  <c r="E244" i="68"/>
  <c r="D244" i="68"/>
  <c r="C244" i="68"/>
  <c r="E243" i="68"/>
  <c r="D243" i="68"/>
  <c r="C243" i="68"/>
  <c r="E61" i="68"/>
  <c r="D61" i="68"/>
  <c r="C61" i="68"/>
  <c r="E60" i="68"/>
  <c r="D60" i="68"/>
  <c r="C60" i="68"/>
  <c r="E59" i="68"/>
  <c r="D59" i="68"/>
  <c r="C59" i="68"/>
  <c r="E58" i="68"/>
  <c r="D58" i="68"/>
  <c r="C58" i="68"/>
  <c r="E57" i="68"/>
  <c r="D57" i="68"/>
  <c r="C57" i="68"/>
  <c r="E56" i="68"/>
  <c r="D56" i="68"/>
  <c r="C56" i="68"/>
  <c r="E55" i="68"/>
  <c r="D55" i="68"/>
  <c r="C55" i="68"/>
  <c r="E54" i="68"/>
  <c r="D54" i="68"/>
  <c r="C54" i="68"/>
  <c r="E53" i="68"/>
  <c r="D53" i="68"/>
  <c r="C53" i="68"/>
  <c r="E52" i="68"/>
  <c r="D52" i="68"/>
  <c r="C52" i="68"/>
  <c r="E51" i="68"/>
  <c r="D51" i="68"/>
  <c r="C51" i="68"/>
  <c r="E50" i="68"/>
  <c r="D50" i="68"/>
  <c r="C50" i="68"/>
  <c r="E49" i="68"/>
  <c r="D49" i="68"/>
  <c r="C49" i="68"/>
  <c r="E48" i="68"/>
  <c r="D48" i="68"/>
  <c r="C48" i="68"/>
  <c r="E47" i="68"/>
  <c r="D47" i="68"/>
  <c r="C47" i="68"/>
  <c r="E46" i="68"/>
  <c r="D46" i="68"/>
  <c r="C46" i="68"/>
  <c r="E45" i="68"/>
  <c r="D45" i="68"/>
  <c r="C45" i="68"/>
  <c r="E44" i="68"/>
  <c r="D44" i="68"/>
  <c r="C44" i="68"/>
  <c r="E43" i="68"/>
  <c r="D43" i="68"/>
  <c r="C43" i="68"/>
  <c r="E42" i="68"/>
  <c r="D42" i="68"/>
  <c r="C42" i="68"/>
  <c r="E41" i="68"/>
  <c r="D41" i="68"/>
  <c r="C41" i="68"/>
  <c r="E40" i="68"/>
  <c r="D40" i="68"/>
  <c r="C40" i="68"/>
  <c r="E39" i="68"/>
  <c r="D39" i="68"/>
  <c r="C39" i="68"/>
  <c r="E38" i="68"/>
  <c r="D38" i="68"/>
  <c r="C38" i="68"/>
  <c r="E37" i="68"/>
  <c r="D37" i="68"/>
  <c r="C37" i="68"/>
  <c r="E36" i="68"/>
  <c r="D36" i="68"/>
  <c r="C36" i="68"/>
  <c r="E35" i="68"/>
  <c r="D35" i="68"/>
  <c r="C35" i="68"/>
  <c r="E34" i="68"/>
  <c r="D34" i="68"/>
  <c r="C34" i="68"/>
  <c r="E33" i="68"/>
  <c r="D33" i="68"/>
  <c r="C33" i="68"/>
  <c r="K32" i="68"/>
  <c r="E32" i="68"/>
  <c r="D32" i="68"/>
  <c r="C32" i="68"/>
  <c r="K31" i="68"/>
  <c r="E31" i="68"/>
  <c r="D31" i="68"/>
  <c r="C31" i="68"/>
  <c r="E30" i="68"/>
  <c r="D30" i="68"/>
  <c r="C30" i="68"/>
  <c r="E29" i="68"/>
  <c r="D29" i="68"/>
  <c r="C29" i="68"/>
  <c r="E28" i="68"/>
  <c r="D28" i="68"/>
  <c r="C28" i="68"/>
  <c r="E27" i="68"/>
  <c r="D27" i="68"/>
  <c r="C27" i="68"/>
  <c r="K27" i="68"/>
  <c r="R7" i="62" s="1"/>
  <c r="E26" i="68"/>
  <c r="D26" i="68"/>
  <c r="C26" i="68"/>
  <c r="E25" i="68"/>
  <c r="D25" i="68"/>
  <c r="C25" i="68"/>
  <c r="K24" i="68"/>
  <c r="E24" i="68"/>
  <c r="D24" i="68"/>
  <c r="C24" i="68"/>
  <c r="K23" i="68"/>
  <c r="E23" i="68"/>
  <c r="D23" i="68"/>
  <c r="C23" i="68"/>
  <c r="E22" i="68"/>
  <c r="D22" i="68"/>
  <c r="C22" i="68"/>
  <c r="E21" i="68"/>
  <c r="D21" i="68"/>
  <c r="C21" i="68"/>
  <c r="Q20" i="68"/>
  <c r="P20" i="68"/>
  <c r="E20" i="68"/>
  <c r="D20" i="68"/>
  <c r="C20" i="68"/>
  <c r="Q19" i="68"/>
  <c r="P19" i="68"/>
  <c r="E19" i="68"/>
  <c r="D19" i="68"/>
  <c r="C19" i="68"/>
  <c r="E18" i="68"/>
  <c r="D18" i="68"/>
  <c r="C18" i="68"/>
  <c r="Q17" i="68"/>
  <c r="P17" i="68"/>
  <c r="K17" i="68"/>
  <c r="E17" i="68"/>
  <c r="D17" i="68"/>
  <c r="C17" i="68"/>
  <c r="Q16" i="68"/>
  <c r="P16" i="68"/>
  <c r="E16" i="68"/>
  <c r="D16" i="68"/>
  <c r="C16" i="68"/>
  <c r="E15" i="68"/>
  <c r="D15" i="68"/>
  <c r="C15" i="68"/>
  <c r="Q14" i="68"/>
  <c r="P14" i="68"/>
  <c r="E14" i="68"/>
  <c r="D14" i="68"/>
  <c r="C14" i="68"/>
  <c r="P13" i="68"/>
  <c r="E13" i="68"/>
  <c r="D13" i="68"/>
  <c r="C13" i="68"/>
  <c r="E12" i="68"/>
  <c r="D12" i="68"/>
  <c r="C12" i="68"/>
  <c r="E11" i="68"/>
  <c r="D11" i="68"/>
  <c r="C11" i="68"/>
  <c r="E10" i="68"/>
  <c r="D10" i="68"/>
  <c r="C10" i="68"/>
  <c r="E9" i="68"/>
  <c r="D9" i="68"/>
  <c r="C9" i="68"/>
  <c r="E8" i="68"/>
  <c r="D8" i="68"/>
  <c r="C8" i="68"/>
  <c r="K7" i="68"/>
  <c r="L7" i="68" s="1"/>
  <c r="E7" i="68"/>
  <c r="D7" i="68"/>
  <c r="C7" i="68"/>
  <c r="L6" i="68"/>
  <c r="L5" i="68" s="1"/>
  <c r="E6" i="68"/>
  <c r="D6" i="68"/>
  <c r="C6" i="68"/>
  <c r="E5" i="68"/>
  <c r="D5" i="68"/>
  <c r="C5" i="68"/>
  <c r="E4" i="68"/>
  <c r="D4" i="68"/>
  <c r="C4" i="68"/>
  <c r="E3" i="68"/>
  <c r="D3" i="68"/>
  <c r="C3" i="68"/>
  <c r="E2" i="68"/>
  <c r="D2" i="68"/>
  <c r="C2" i="68"/>
  <c r="K16" i="69" l="1"/>
  <c r="N27" i="62" s="1"/>
  <c r="K19" i="69"/>
  <c r="P27" i="62" s="1"/>
  <c r="C242" i="69"/>
  <c r="D242" i="69" s="1"/>
  <c r="C240" i="69"/>
  <c r="D240" i="69" s="1"/>
  <c r="C238" i="69"/>
  <c r="D238" i="69" s="1"/>
  <c r="C236" i="69"/>
  <c r="D236" i="69" s="1"/>
  <c r="C234" i="69"/>
  <c r="D234" i="69" s="1"/>
  <c r="C232" i="69"/>
  <c r="D232" i="69" s="1"/>
  <c r="C230" i="69"/>
  <c r="D230" i="69" s="1"/>
  <c r="C228" i="69"/>
  <c r="D228" i="69" s="1"/>
  <c r="C226" i="69"/>
  <c r="D226" i="69" s="1"/>
  <c r="C224" i="69"/>
  <c r="D224" i="69" s="1"/>
  <c r="C222" i="69"/>
  <c r="D222" i="69" s="1"/>
  <c r="C220" i="69"/>
  <c r="D220" i="69" s="1"/>
  <c r="C218" i="69"/>
  <c r="D218" i="69" s="1"/>
  <c r="C216" i="69"/>
  <c r="D216" i="69" s="1"/>
  <c r="C214" i="69"/>
  <c r="D214" i="69" s="1"/>
  <c r="C212" i="69"/>
  <c r="D212" i="69" s="1"/>
  <c r="C210" i="69"/>
  <c r="D210" i="69" s="1"/>
  <c r="C208" i="69"/>
  <c r="D208" i="69" s="1"/>
  <c r="C206" i="69"/>
  <c r="D206" i="69" s="1"/>
  <c r="C204" i="69"/>
  <c r="D204" i="69" s="1"/>
  <c r="C202" i="69"/>
  <c r="D202" i="69" s="1"/>
  <c r="C200" i="69"/>
  <c r="D200" i="69" s="1"/>
  <c r="C198" i="69"/>
  <c r="D198" i="69" s="1"/>
  <c r="C196" i="69"/>
  <c r="D196" i="69" s="1"/>
  <c r="C194" i="69"/>
  <c r="D194" i="69" s="1"/>
  <c r="C192" i="69"/>
  <c r="D192" i="69" s="1"/>
  <c r="C190" i="69"/>
  <c r="D190" i="69" s="1"/>
  <c r="C188" i="69"/>
  <c r="D188" i="69" s="1"/>
  <c r="C241" i="69"/>
  <c r="C239" i="69"/>
  <c r="D239" i="69" s="1"/>
  <c r="C237" i="69"/>
  <c r="D237" i="69" s="1"/>
  <c r="C235" i="69"/>
  <c r="D235" i="69" s="1"/>
  <c r="C233" i="69"/>
  <c r="D233" i="69" s="1"/>
  <c r="C231" i="69"/>
  <c r="D231" i="69" s="1"/>
  <c r="C229" i="69"/>
  <c r="D229" i="69" s="1"/>
  <c r="C227" i="69"/>
  <c r="D227" i="69" s="1"/>
  <c r="C225" i="69"/>
  <c r="D225" i="69" s="1"/>
  <c r="C223" i="69"/>
  <c r="D223" i="69" s="1"/>
  <c r="C221" i="69"/>
  <c r="D221" i="69" s="1"/>
  <c r="C219" i="69"/>
  <c r="D219" i="69" s="1"/>
  <c r="C217" i="69"/>
  <c r="D217" i="69" s="1"/>
  <c r="C215" i="69"/>
  <c r="D215" i="69" s="1"/>
  <c r="C213" i="69"/>
  <c r="D213" i="69" s="1"/>
  <c r="C211" i="69"/>
  <c r="D211" i="69" s="1"/>
  <c r="C209" i="69"/>
  <c r="D209" i="69" s="1"/>
  <c r="C207" i="69"/>
  <c r="D207" i="69" s="1"/>
  <c r="C205" i="69"/>
  <c r="D205" i="69" s="1"/>
  <c r="C203" i="69"/>
  <c r="D203" i="69" s="1"/>
  <c r="C201" i="69"/>
  <c r="D201" i="69" s="1"/>
  <c r="C199" i="69"/>
  <c r="D199" i="69" s="1"/>
  <c r="C197" i="69"/>
  <c r="D197" i="69" s="1"/>
  <c r="C195" i="69"/>
  <c r="D195" i="69" s="1"/>
  <c r="C193" i="69"/>
  <c r="D193" i="69" s="1"/>
  <c r="C191" i="69"/>
  <c r="D191" i="69" s="1"/>
  <c r="C189" i="69"/>
  <c r="D189" i="69" s="1"/>
  <c r="C187" i="69"/>
  <c r="D187" i="69" s="1"/>
  <c r="C186" i="69"/>
  <c r="D186" i="69" s="1"/>
  <c r="C184" i="69"/>
  <c r="D184" i="69" s="1"/>
  <c r="C182" i="69"/>
  <c r="D182" i="69" s="1"/>
  <c r="C180" i="69"/>
  <c r="D180" i="69" s="1"/>
  <c r="C178" i="69"/>
  <c r="D178" i="69" s="1"/>
  <c r="C176" i="69"/>
  <c r="D176" i="69" s="1"/>
  <c r="C174" i="69"/>
  <c r="D174" i="69" s="1"/>
  <c r="C172" i="69"/>
  <c r="D172" i="69" s="1"/>
  <c r="C170" i="69"/>
  <c r="D170" i="69" s="1"/>
  <c r="C168" i="69"/>
  <c r="D168" i="69" s="1"/>
  <c r="C166" i="69"/>
  <c r="D166" i="69" s="1"/>
  <c r="C164" i="69"/>
  <c r="D164" i="69" s="1"/>
  <c r="C162" i="69"/>
  <c r="D162" i="69" s="1"/>
  <c r="C160" i="69"/>
  <c r="D160" i="69" s="1"/>
  <c r="C158" i="69"/>
  <c r="D158" i="69" s="1"/>
  <c r="C156" i="69"/>
  <c r="D156" i="69" s="1"/>
  <c r="C154" i="69"/>
  <c r="D154" i="69" s="1"/>
  <c r="C152" i="69"/>
  <c r="D152" i="69" s="1"/>
  <c r="C150" i="69"/>
  <c r="D150" i="69" s="1"/>
  <c r="C148" i="69"/>
  <c r="D148" i="69" s="1"/>
  <c r="C146" i="69"/>
  <c r="D146" i="69" s="1"/>
  <c r="C144" i="69"/>
  <c r="D144" i="69" s="1"/>
  <c r="C142" i="69"/>
  <c r="D142" i="69" s="1"/>
  <c r="C140" i="69"/>
  <c r="D140" i="69" s="1"/>
  <c r="C138" i="69"/>
  <c r="D138" i="69" s="1"/>
  <c r="C136" i="69"/>
  <c r="D136" i="69" s="1"/>
  <c r="C134" i="69"/>
  <c r="D134" i="69" s="1"/>
  <c r="C132" i="69"/>
  <c r="D132" i="69" s="1"/>
  <c r="C130" i="69"/>
  <c r="D130" i="69" s="1"/>
  <c r="C185" i="69"/>
  <c r="D185" i="69" s="1"/>
  <c r="C183" i="69"/>
  <c r="D183" i="69" s="1"/>
  <c r="C181" i="69"/>
  <c r="D181" i="69" s="1"/>
  <c r="C179" i="69"/>
  <c r="D179" i="69" s="1"/>
  <c r="C177" i="69"/>
  <c r="D177" i="69" s="1"/>
  <c r="C175" i="69"/>
  <c r="D175" i="69" s="1"/>
  <c r="C173" i="69"/>
  <c r="D173" i="69" s="1"/>
  <c r="C171" i="69"/>
  <c r="D171" i="69" s="1"/>
  <c r="C169" i="69"/>
  <c r="D169" i="69" s="1"/>
  <c r="C167" i="69"/>
  <c r="D167" i="69" s="1"/>
  <c r="C165" i="69"/>
  <c r="D165" i="69" s="1"/>
  <c r="C163" i="69"/>
  <c r="D163" i="69" s="1"/>
  <c r="C161" i="69"/>
  <c r="D161" i="69" s="1"/>
  <c r="C159" i="69"/>
  <c r="D159" i="69" s="1"/>
  <c r="C157" i="69"/>
  <c r="D157" i="69" s="1"/>
  <c r="C155" i="69"/>
  <c r="D155" i="69" s="1"/>
  <c r="C153" i="69"/>
  <c r="D153" i="69" s="1"/>
  <c r="C151" i="69"/>
  <c r="D151" i="69" s="1"/>
  <c r="C149" i="69"/>
  <c r="D149" i="69" s="1"/>
  <c r="C147" i="69"/>
  <c r="D147" i="69" s="1"/>
  <c r="C145" i="69"/>
  <c r="D145" i="69" s="1"/>
  <c r="C143" i="69"/>
  <c r="D143" i="69" s="1"/>
  <c r="C141" i="69"/>
  <c r="D141" i="69" s="1"/>
  <c r="C139" i="69"/>
  <c r="D139" i="69" s="1"/>
  <c r="C137" i="69"/>
  <c r="D137" i="69" s="1"/>
  <c r="C135" i="69"/>
  <c r="D135" i="69" s="1"/>
  <c r="C133" i="69"/>
  <c r="D133" i="69" s="1"/>
  <c r="C131" i="69"/>
  <c r="D131" i="69" s="1"/>
  <c r="E242" i="69"/>
  <c r="E240" i="69"/>
  <c r="E238" i="69"/>
  <c r="E236" i="69"/>
  <c r="E234" i="69"/>
  <c r="E232" i="69"/>
  <c r="E230" i="69"/>
  <c r="E228" i="69"/>
  <c r="E226" i="69"/>
  <c r="E224" i="69"/>
  <c r="E222" i="69"/>
  <c r="E220" i="69"/>
  <c r="E218" i="69"/>
  <c r="E216" i="69"/>
  <c r="E214" i="69"/>
  <c r="E212" i="69"/>
  <c r="E210" i="69"/>
  <c r="E208" i="69"/>
  <c r="E206" i="69"/>
  <c r="E204" i="69"/>
  <c r="E202" i="69"/>
  <c r="E200" i="69"/>
  <c r="E198" i="69"/>
  <c r="E196" i="69"/>
  <c r="E194" i="69"/>
  <c r="E192" i="69"/>
  <c r="E190" i="69"/>
  <c r="E188" i="69"/>
  <c r="E186" i="69"/>
  <c r="E241" i="69"/>
  <c r="E239" i="69"/>
  <c r="E237" i="69"/>
  <c r="E235" i="69"/>
  <c r="E233" i="69"/>
  <c r="E231" i="69"/>
  <c r="E229" i="69"/>
  <c r="E227" i="69"/>
  <c r="E225" i="69"/>
  <c r="E223" i="69"/>
  <c r="E221" i="69"/>
  <c r="E219" i="69"/>
  <c r="E217" i="69"/>
  <c r="E215" i="69"/>
  <c r="E213" i="69"/>
  <c r="E211" i="69"/>
  <c r="E209" i="69"/>
  <c r="E207" i="69"/>
  <c r="E205" i="69"/>
  <c r="E203" i="69"/>
  <c r="E201" i="69"/>
  <c r="E199" i="69"/>
  <c r="E197" i="69"/>
  <c r="E195" i="69"/>
  <c r="E193" i="69"/>
  <c r="E191" i="69"/>
  <c r="E189" i="69"/>
  <c r="E187" i="69"/>
  <c r="E184" i="69"/>
  <c r="E182" i="69"/>
  <c r="E180" i="69"/>
  <c r="E178" i="69"/>
  <c r="E176" i="69"/>
  <c r="E174" i="69"/>
  <c r="E172" i="69"/>
  <c r="E170" i="69"/>
  <c r="E168" i="69"/>
  <c r="E166" i="69"/>
  <c r="E164" i="69"/>
  <c r="E162" i="69"/>
  <c r="E160" i="69"/>
  <c r="E158" i="69"/>
  <c r="E156" i="69"/>
  <c r="E154" i="69"/>
  <c r="E152" i="69"/>
  <c r="E150" i="69"/>
  <c r="E148" i="69"/>
  <c r="E146" i="69"/>
  <c r="E144" i="69"/>
  <c r="E142" i="69"/>
  <c r="E140" i="69"/>
  <c r="E138" i="69"/>
  <c r="E136" i="69"/>
  <c r="E134" i="69"/>
  <c r="E132" i="69"/>
  <c r="E130" i="69"/>
  <c r="E185" i="69"/>
  <c r="E183" i="69"/>
  <c r="E181" i="69"/>
  <c r="E179" i="69"/>
  <c r="E177" i="69"/>
  <c r="E175" i="69"/>
  <c r="E173" i="69"/>
  <c r="E171" i="69"/>
  <c r="E169" i="69"/>
  <c r="E167" i="69"/>
  <c r="E165" i="69"/>
  <c r="E163" i="69"/>
  <c r="E161" i="69"/>
  <c r="E159" i="69"/>
  <c r="E157" i="69"/>
  <c r="E155" i="69"/>
  <c r="E153" i="69"/>
  <c r="E151" i="69"/>
  <c r="E149" i="69"/>
  <c r="E147" i="69"/>
  <c r="E145" i="69"/>
  <c r="E143" i="69"/>
  <c r="E141" i="69"/>
  <c r="E139" i="69"/>
  <c r="E137" i="69"/>
  <c r="E135" i="69"/>
  <c r="E133" i="69"/>
  <c r="E131" i="69"/>
  <c r="E129" i="69"/>
  <c r="C63" i="69"/>
  <c r="D63" i="69" s="1"/>
  <c r="E63" i="69"/>
  <c r="C65" i="69"/>
  <c r="D65" i="69" s="1"/>
  <c r="E65" i="69"/>
  <c r="C67" i="69"/>
  <c r="D67" i="69" s="1"/>
  <c r="E67" i="69"/>
  <c r="C69" i="69"/>
  <c r="D69" i="69" s="1"/>
  <c r="E69" i="69"/>
  <c r="C71" i="69"/>
  <c r="D71" i="69" s="1"/>
  <c r="E71" i="69"/>
  <c r="C73" i="69"/>
  <c r="D73" i="69" s="1"/>
  <c r="E73" i="69"/>
  <c r="C75" i="69"/>
  <c r="D75" i="69" s="1"/>
  <c r="E75" i="69"/>
  <c r="C77" i="69"/>
  <c r="D77" i="69" s="1"/>
  <c r="E77" i="69"/>
  <c r="C79" i="69"/>
  <c r="D79" i="69" s="1"/>
  <c r="E79" i="69"/>
  <c r="C81" i="69"/>
  <c r="D81" i="69" s="1"/>
  <c r="E81" i="69"/>
  <c r="C83" i="69"/>
  <c r="D83" i="69" s="1"/>
  <c r="E83" i="69"/>
  <c r="C85" i="69"/>
  <c r="D85" i="69" s="1"/>
  <c r="E85" i="69"/>
  <c r="C87" i="69"/>
  <c r="D87" i="69" s="1"/>
  <c r="E87" i="69"/>
  <c r="C89" i="69"/>
  <c r="D89" i="69" s="1"/>
  <c r="E89" i="69"/>
  <c r="C91" i="69"/>
  <c r="D91" i="69" s="1"/>
  <c r="E91" i="69"/>
  <c r="C93" i="69"/>
  <c r="D93" i="69" s="1"/>
  <c r="E93" i="69"/>
  <c r="C95" i="69"/>
  <c r="D95" i="69" s="1"/>
  <c r="E95" i="69"/>
  <c r="C97" i="69"/>
  <c r="D97" i="69" s="1"/>
  <c r="E97" i="69"/>
  <c r="C99" i="69"/>
  <c r="D99" i="69" s="1"/>
  <c r="E99" i="69"/>
  <c r="C101" i="69"/>
  <c r="D101" i="69" s="1"/>
  <c r="E101" i="69"/>
  <c r="C103" i="69"/>
  <c r="D103" i="69" s="1"/>
  <c r="E103" i="69"/>
  <c r="C105" i="69"/>
  <c r="D105" i="69" s="1"/>
  <c r="E105" i="69"/>
  <c r="C107" i="69"/>
  <c r="D107" i="69" s="1"/>
  <c r="E107" i="69"/>
  <c r="C109" i="69"/>
  <c r="D109" i="69" s="1"/>
  <c r="E109" i="69"/>
  <c r="C111" i="69"/>
  <c r="D111" i="69" s="1"/>
  <c r="E111" i="69"/>
  <c r="C113" i="69"/>
  <c r="D113" i="69" s="1"/>
  <c r="E113" i="69"/>
  <c r="C115" i="69"/>
  <c r="D115" i="69" s="1"/>
  <c r="E115" i="69"/>
  <c r="C117" i="69"/>
  <c r="D117" i="69" s="1"/>
  <c r="E117" i="69"/>
  <c r="C119" i="69"/>
  <c r="D119" i="69" s="1"/>
  <c r="E119" i="69"/>
  <c r="C121" i="69"/>
  <c r="D121" i="69" s="1"/>
  <c r="E121" i="69"/>
  <c r="C123" i="69"/>
  <c r="D123" i="69" s="1"/>
  <c r="E123" i="69"/>
  <c r="C125" i="69"/>
  <c r="D125" i="69" s="1"/>
  <c r="E125" i="69"/>
  <c r="C127" i="69"/>
  <c r="D127" i="69" s="1"/>
  <c r="E127" i="69"/>
  <c r="C129" i="69"/>
  <c r="D129" i="69" s="1"/>
  <c r="C62" i="69"/>
  <c r="D62" i="69" s="1"/>
  <c r="E62" i="69"/>
  <c r="C64" i="69"/>
  <c r="D64" i="69" s="1"/>
  <c r="E64" i="69"/>
  <c r="C66" i="69"/>
  <c r="D66" i="69" s="1"/>
  <c r="E66" i="69"/>
  <c r="C68" i="69"/>
  <c r="D68" i="69" s="1"/>
  <c r="E68" i="69"/>
  <c r="C70" i="69"/>
  <c r="D70" i="69" s="1"/>
  <c r="E70" i="69"/>
  <c r="C72" i="69"/>
  <c r="E72" i="69"/>
  <c r="C74" i="69"/>
  <c r="D74" i="69" s="1"/>
  <c r="E74" i="69"/>
  <c r="C76" i="69"/>
  <c r="D76" i="69" s="1"/>
  <c r="E76" i="69"/>
  <c r="C78" i="69"/>
  <c r="D78" i="69" s="1"/>
  <c r="E78" i="69"/>
  <c r="C80" i="69"/>
  <c r="D80" i="69" s="1"/>
  <c r="E80" i="69"/>
  <c r="C82" i="69"/>
  <c r="D82" i="69" s="1"/>
  <c r="E82" i="69"/>
  <c r="C84" i="69"/>
  <c r="D84" i="69" s="1"/>
  <c r="E84" i="69"/>
  <c r="C86" i="69"/>
  <c r="D86" i="69" s="1"/>
  <c r="E86" i="69"/>
  <c r="C88" i="69"/>
  <c r="D88" i="69" s="1"/>
  <c r="E88" i="69"/>
  <c r="C90" i="69"/>
  <c r="D90" i="69" s="1"/>
  <c r="E90" i="69"/>
  <c r="C92" i="69"/>
  <c r="D92" i="69" s="1"/>
  <c r="E92" i="69"/>
  <c r="C94" i="69"/>
  <c r="D94" i="69" s="1"/>
  <c r="E94" i="69"/>
  <c r="C96" i="69"/>
  <c r="D96" i="69" s="1"/>
  <c r="E96" i="69"/>
  <c r="C98" i="69"/>
  <c r="D98" i="69" s="1"/>
  <c r="E98" i="69"/>
  <c r="C100" i="69"/>
  <c r="D100" i="69" s="1"/>
  <c r="E100" i="69"/>
  <c r="C102" i="69"/>
  <c r="D102" i="69" s="1"/>
  <c r="E102" i="69"/>
  <c r="C104" i="69"/>
  <c r="D104" i="69" s="1"/>
  <c r="E104" i="69"/>
  <c r="C106" i="69"/>
  <c r="D106" i="69" s="1"/>
  <c r="E106" i="69"/>
  <c r="C108" i="69"/>
  <c r="D108" i="69" s="1"/>
  <c r="E108" i="69"/>
  <c r="C110" i="69"/>
  <c r="D110" i="69" s="1"/>
  <c r="E110" i="69"/>
  <c r="C112" i="69"/>
  <c r="D112" i="69" s="1"/>
  <c r="E112" i="69"/>
  <c r="C114" i="69"/>
  <c r="D114" i="69" s="1"/>
  <c r="E114" i="69"/>
  <c r="C116" i="69"/>
  <c r="D116" i="69" s="1"/>
  <c r="E116" i="69"/>
  <c r="C118" i="69"/>
  <c r="D118" i="69" s="1"/>
  <c r="E118" i="69"/>
  <c r="C120" i="69"/>
  <c r="D120" i="69" s="1"/>
  <c r="E120" i="69"/>
  <c r="C122" i="69"/>
  <c r="D122" i="69" s="1"/>
  <c r="E122" i="69"/>
  <c r="C124" i="69"/>
  <c r="D124" i="69" s="1"/>
  <c r="E124" i="69"/>
  <c r="C126" i="69"/>
  <c r="D126" i="69" s="1"/>
  <c r="E126" i="69"/>
  <c r="C128" i="69"/>
  <c r="D128" i="69" s="1"/>
  <c r="E128" i="69"/>
  <c r="K16" i="68"/>
  <c r="N7" i="62" s="1"/>
  <c r="K14" i="68"/>
  <c r="K19" i="68"/>
  <c r="P7" i="62" s="1"/>
  <c r="C242" i="68"/>
  <c r="D242" i="68" s="1"/>
  <c r="C240" i="68"/>
  <c r="D240" i="68" s="1"/>
  <c r="C238" i="68"/>
  <c r="D238" i="68" s="1"/>
  <c r="C236" i="68"/>
  <c r="D236" i="68" s="1"/>
  <c r="C234" i="68"/>
  <c r="D234" i="68" s="1"/>
  <c r="C232" i="68"/>
  <c r="D232" i="68" s="1"/>
  <c r="C230" i="68"/>
  <c r="D230" i="68" s="1"/>
  <c r="C228" i="68"/>
  <c r="D228" i="68" s="1"/>
  <c r="C226" i="68"/>
  <c r="D226" i="68" s="1"/>
  <c r="C224" i="68"/>
  <c r="D224" i="68" s="1"/>
  <c r="C222" i="68"/>
  <c r="D222" i="68" s="1"/>
  <c r="C220" i="68"/>
  <c r="D220" i="68" s="1"/>
  <c r="C218" i="68"/>
  <c r="D218" i="68" s="1"/>
  <c r="C241" i="68"/>
  <c r="D241" i="68" s="1"/>
  <c r="C239" i="68"/>
  <c r="D239" i="68" s="1"/>
  <c r="C237" i="68"/>
  <c r="D237" i="68" s="1"/>
  <c r="C235" i="68"/>
  <c r="D235" i="68" s="1"/>
  <c r="C233" i="68"/>
  <c r="D233" i="68" s="1"/>
  <c r="C231" i="68"/>
  <c r="D231" i="68" s="1"/>
  <c r="C229" i="68"/>
  <c r="D229" i="68" s="1"/>
  <c r="C227" i="68"/>
  <c r="D227" i="68" s="1"/>
  <c r="C225" i="68"/>
  <c r="D225" i="68" s="1"/>
  <c r="C223" i="68"/>
  <c r="D223" i="68" s="1"/>
  <c r="C221" i="68"/>
  <c r="D221" i="68" s="1"/>
  <c r="C219" i="68"/>
  <c r="D219" i="68" s="1"/>
  <c r="C217" i="68"/>
  <c r="D217" i="68" s="1"/>
  <c r="C215" i="68"/>
  <c r="D215" i="68" s="1"/>
  <c r="C213" i="68"/>
  <c r="D213" i="68" s="1"/>
  <c r="C211" i="68"/>
  <c r="D211" i="68" s="1"/>
  <c r="C209" i="68"/>
  <c r="D209" i="68" s="1"/>
  <c r="C207" i="68"/>
  <c r="D207" i="68" s="1"/>
  <c r="C205" i="68"/>
  <c r="D205" i="68" s="1"/>
  <c r="C203" i="68"/>
  <c r="D203" i="68" s="1"/>
  <c r="C201" i="68"/>
  <c r="D201" i="68" s="1"/>
  <c r="C199" i="68"/>
  <c r="D199" i="68" s="1"/>
  <c r="C197" i="68"/>
  <c r="D197" i="68" s="1"/>
  <c r="C195" i="68"/>
  <c r="D195" i="68" s="1"/>
  <c r="C193" i="68"/>
  <c r="D193" i="68" s="1"/>
  <c r="C191" i="68"/>
  <c r="D191" i="68" s="1"/>
  <c r="C189" i="68"/>
  <c r="D189" i="68" s="1"/>
  <c r="C187" i="68"/>
  <c r="D187" i="68" s="1"/>
  <c r="C216" i="68"/>
  <c r="D216" i="68" s="1"/>
  <c r="C212" i="68"/>
  <c r="D212" i="68" s="1"/>
  <c r="C208" i="68"/>
  <c r="D208" i="68" s="1"/>
  <c r="C204" i="68"/>
  <c r="D204" i="68" s="1"/>
  <c r="C200" i="68"/>
  <c r="D200" i="68" s="1"/>
  <c r="C196" i="68"/>
  <c r="D196" i="68" s="1"/>
  <c r="C192" i="68"/>
  <c r="D192" i="68" s="1"/>
  <c r="C188" i="68"/>
  <c r="D188" i="68" s="1"/>
  <c r="C185" i="68"/>
  <c r="D185" i="68" s="1"/>
  <c r="C183" i="68"/>
  <c r="D183" i="68" s="1"/>
  <c r="C181" i="68"/>
  <c r="D181" i="68" s="1"/>
  <c r="C179" i="68"/>
  <c r="D179" i="68" s="1"/>
  <c r="C177" i="68"/>
  <c r="D177" i="68" s="1"/>
  <c r="C175" i="68"/>
  <c r="D175" i="68" s="1"/>
  <c r="C173" i="68"/>
  <c r="D173" i="68" s="1"/>
  <c r="C171" i="68"/>
  <c r="D171" i="68" s="1"/>
  <c r="C169" i="68"/>
  <c r="D169" i="68" s="1"/>
  <c r="C167" i="68"/>
  <c r="D167" i="68" s="1"/>
  <c r="C165" i="68"/>
  <c r="D165" i="68" s="1"/>
  <c r="C163" i="68"/>
  <c r="D163" i="68" s="1"/>
  <c r="C161" i="68"/>
  <c r="D161" i="68" s="1"/>
  <c r="C159" i="68"/>
  <c r="D159" i="68" s="1"/>
  <c r="C157" i="68"/>
  <c r="D157" i="68" s="1"/>
  <c r="C155" i="68"/>
  <c r="D155" i="68" s="1"/>
  <c r="C153" i="68"/>
  <c r="D153" i="68" s="1"/>
  <c r="C151" i="68"/>
  <c r="D151" i="68" s="1"/>
  <c r="C149" i="68"/>
  <c r="C147" i="68"/>
  <c r="D147" i="68" s="1"/>
  <c r="C214" i="68"/>
  <c r="D214" i="68" s="1"/>
  <c r="C210" i="68"/>
  <c r="D210" i="68" s="1"/>
  <c r="C206" i="68"/>
  <c r="D206" i="68" s="1"/>
  <c r="C202" i="68"/>
  <c r="D202" i="68" s="1"/>
  <c r="C198" i="68"/>
  <c r="D198" i="68" s="1"/>
  <c r="C194" i="68"/>
  <c r="D194" i="68" s="1"/>
  <c r="C190" i="68"/>
  <c r="D190" i="68" s="1"/>
  <c r="C186" i="68"/>
  <c r="D186" i="68" s="1"/>
  <c r="C184" i="68"/>
  <c r="D184" i="68" s="1"/>
  <c r="C182" i="68"/>
  <c r="D182" i="68" s="1"/>
  <c r="C180" i="68"/>
  <c r="D180" i="68" s="1"/>
  <c r="C178" i="68"/>
  <c r="D178" i="68" s="1"/>
  <c r="C176" i="68"/>
  <c r="D176" i="68" s="1"/>
  <c r="C174" i="68"/>
  <c r="D174" i="68" s="1"/>
  <c r="C172" i="68"/>
  <c r="D172" i="68" s="1"/>
  <c r="C170" i="68"/>
  <c r="D170" i="68" s="1"/>
  <c r="C168" i="68"/>
  <c r="D168" i="68" s="1"/>
  <c r="C166" i="68"/>
  <c r="D166" i="68" s="1"/>
  <c r="C164" i="68"/>
  <c r="D164" i="68" s="1"/>
  <c r="C162" i="68"/>
  <c r="D162" i="68" s="1"/>
  <c r="C160" i="68"/>
  <c r="D160" i="68" s="1"/>
  <c r="C158" i="68"/>
  <c r="D158" i="68" s="1"/>
  <c r="C156" i="68"/>
  <c r="D156" i="68" s="1"/>
  <c r="C154" i="68"/>
  <c r="D154" i="68" s="1"/>
  <c r="C152" i="68"/>
  <c r="D152" i="68" s="1"/>
  <c r="C150" i="68"/>
  <c r="D150" i="68" s="1"/>
  <c r="C148" i="68"/>
  <c r="D148" i="68" s="1"/>
  <c r="C146" i="68"/>
  <c r="D146" i="68" s="1"/>
  <c r="E242" i="68"/>
  <c r="E240" i="68"/>
  <c r="E238" i="68"/>
  <c r="E236" i="68"/>
  <c r="E234" i="68"/>
  <c r="E232" i="68"/>
  <c r="E230" i="68"/>
  <c r="E228" i="68"/>
  <c r="E226" i="68"/>
  <c r="E224" i="68"/>
  <c r="E222" i="68"/>
  <c r="E220" i="68"/>
  <c r="E218" i="68"/>
  <c r="E241" i="68"/>
  <c r="E239" i="68"/>
  <c r="E237" i="68"/>
  <c r="E235" i="68"/>
  <c r="E233" i="68"/>
  <c r="E231" i="68"/>
  <c r="E229" i="68"/>
  <c r="E227" i="68"/>
  <c r="E225" i="68"/>
  <c r="E223" i="68"/>
  <c r="E221" i="68"/>
  <c r="E219" i="68"/>
  <c r="E217" i="68"/>
  <c r="E215" i="68"/>
  <c r="E213" i="68"/>
  <c r="E211" i="68"/>
  <c r="E209" i="68"/>
  <c r="E207" i="68"/>
  <c r="E205" i="68"/>
  <c r="E203" i="68"/>
  <c r="E201" i="68"/>
  <c r="E199" i="68"/>
  <c r="E197" i="68"/>
  <c r="E195" i="68"/>
  <c r="E193" i="68"/>
  <c r="E191" i="68"/>
  <c r="E189" i="68"/>
  <c r="E187" i="68"/>
  <c r="E214" i="68"/>
  <c r="E210" i="68"/>
  <c r="E206" i="68"/>
  <c r="E202" i="68"/>
  <c r="E198" i="68"/>
  <c r="E194" i="68"/>
  <c r="E190" i="68"/>
  <c r="E186" i="68"/>
  <c r="E185" i="68"/>
  <c r="E183" i="68"/>
  <c r="E181" i="68"/>
  <c r="E179" i="68"/>
  <c r="E177" i="68"/>
  <c r="E175" i="68"/>
  <c r="E173" i="68"/>
  <c r="E171" i="68"/>
  <c r="E169" i="68"/>
  <c r="E167" i="68"/>
  <c r="E165" i="68"/>
  <c r="E163" i="68"/>
  <c r="E161" i="68"/>
  <c r="E159" i="68"/>
  <c r="E157" i="68"/>
  <c r="E155" i="68"/>
  <c r="E153" i="68"/>
  <c r="E151" i="68"/>
  <c r="E149" i="68"/>
  <c r="E147" i="68"/>
  <c r="E145" i="68"/>
  <c r="E216" i="68"/>
  <c r="E212" i="68"/>
  <c r="E208" i="68"/>
  <c r="E204" i="68"/>
  <c r="E200" i="68"/>
  <c r="E196" i="68"/>
  <c r="E192" i="68"/>
  <c r="E188" i="68"/>
  <c r="E184" i="68"/>
  <c r="E182" i="68"/>
  <c r="E180" i="68"/>
  <c r="E178" i="68"/>
  <c r="E176" i="68"/>
  <c r="E174" i="68"/>
  <c r="E172" i="68"/>
  <c r="E170" i="68"/>
  <c r="E168" i="68"/>
  <c r="E166" i="68"/>
  <c r="E164" i="68"/>
  <c r="E162" i="68"/>
  <c r="E160" i="68"/>
  <c r="E158" i="68"/>
  <c r="E156" i="68"/>
  <c r="E154" i="68"/>
  <c r="E152" i="68"/>
  <c r="E150" i="68"/>
  <c r="E148" i="68"/>
  <c r="E146" i="68"/>
  <c r="C63" i="68"/>
  <c r="D63" i="68" s="1"/>
  <c r="E63" i="68"/>
  <c r="C65" i="68"/>
  <c r="D65" i="68" s="1"/>
  <c r="E65" i="68"/>
  <c r="C67" i="68"/>
  <c r="D67" i="68" s="1"/>
  <c r="E67" i="68"/>
  <c r="C69" i="68"/>
  <c r="D69" i="68" s="1"/>
  <c r="E69" i="68"/>
  <c r="C71" i="68"/>
  <c r="D71" i="68" s="1"/>
  <c r="E71" i="68"/>
  <c r="C73" i="68"/>
  <c r="D73" i="68" s="1"/>
  <c r="E73" i="68"/>
  <c r="C75" i="68"/>
  <c r="D75" i="68" s="1"/>
  <c r="E75" i="68"/>
  <c r="C77" i="68"/>
  <c r="D77" i="68" s="1"/>
  <c r="E77" i="68"/>
  <c r="C79" i="68"/>
  <c r="D79" i="68" s="1"/>
  <c r="E79" i="68"/>
  <c r="C81" i="68"/>
  <c r="D81" i="68" s="1"/>
  <c r="E81" i="68"/>
  <c r="C83" i="68"/>
  <c r="D83" i="68" s="1"/>
  <c r="E83" i="68"/>
  <c r="C85" i="68"/>
  <c r="D85" i="68" s="1"/>
  <c r="E85" i="68"/>
  <c r="C87" i="68"/>
  <c r="D87" i="68" s="1"/>
  <c r="E87" i="68"/>
  <c r="C89" i="68"/>
  <c r="D89" i="68" s="1"/>
  <c r="E89" i="68"/>
  <c r="C91" i="68"/>
  <c r="D91" i="68" s="1"/>
  <c r="E91" i="68"/>
  <c r="C93" i="68"/>
  <c r="D93" i="68" s="1"/>
  <c r="E93" i="68"/>
  <c r="C95" i="68"/>
  <c r="D95" i="68" s="1"/>
  <c r="E95" i="68"/>
  <c r="C97" i="68"/>
  <c r="D97" i="68" s="1"/>
  <c r="E97" i="68"/>
  <c r="C99" i="68"/>
  <c r="D99" i="68" s="1"/>
  <c r="E99" i="68"/>
  <c r="C101" i="68"/>
  <c r="D101" i="68" s="1"/>
  <c r="E101" i="68"/>
  <c r="C103" i="68"/>
  <c r="D103" i="68" s="1"/>
  <c r="E103" i="68"/>
  <c r="C105" i="68"/>
  <c r="D105" i="68" s="1"/>
  <c r="E105" i="68"/>
  <c r="C107" i="68"/>
  <c r="D107" i="68" s="1"/>
  <c r="E107" i="68"/>
  <c r="C109" i="68"/>
  <c r="D109" i="68" s="1"/>
  <c r="E109" i="68"/>
  <c r="C111" i="68"/>
  <c r="D111" i="68" s="1"/>
  <c r="E111" i="68"/>
  <c r="C113" i="68"/>
  <c r="D113" i="68" s="1"/>
  <c r="E113" i="68"/>
  <c r="C115" i="68"/>
  <c r="D115" i="68" s="1"/>
  <c r="E115" i="68"/>
  <c r="C117" i="68"/>
  <c r="D117" i="68" s="1"/>
  <c r="E117" i="68"/>
  <c r="C119" i="68"/>
  <c r="D119" i="68" s="1"/>
  <c r="E119" i="68"/>
  <c r="C121" i="68"/>
  <c r="D121" i="68" s="1"/>
  <c r="E121" i="68"/>
  <c r="C123" i="68"/>
  <c r="D123" i="68" s="1"/>
  <c r="E123" i="68"/>
  <c r="C125" i="68"/>
  <c r="D125" i="68" s="1"/>
  <c r="E125" i="68"/>
  <c r="C127" i="68"/>
  <c r="D127" i="68" s="1"/>
  <c r="E127" i="68"/>
  <c r="C129" i="68"/>
  <c r="D129" i="68" s="1"/>
  <c r="E129" i="68"/>
  <c r="C131" i="68"/>
  <c r="D131" i="68" s="1"/>
  <c r="E131" i="68"/>
  <c r="C133" i="68"/>
  <c r="D133" i="68" s="1"/>
  <c r="E133" i="68"/>
  <c r="C135" i="68"/>
  <c r="D135" i="68" s="1"/>
  <c r="E135" i="68"/>
  <c r="C137" i="68"/>
  <c r="D137" i="68" s="1"/>
  <c r="E137" i="68"/>
  <c r="C139" i="68"/>
  <c r="D139" i="68" s="1"/>
  <c r="E139" i="68"/>
  <c r="C141" i="68"/>
  <c r="D141" i="68" s="1"/>
  <c r="E141" i="68"/>
  <c r="C143" i="68"/>
  <c r="D143" i="68" s="1"/>
  <c r="E143" i="68"/>
  <c r="C145" i="68"/>
  <c r="D145" i="68" s="1"/>
  <c r="C62" i="68"/>
  <c r="D62" i="68" s="1"/>
  <c r="E62" i="68"/>
  <c r="C64" i="68"/>
  <c r="D64" i="68" s="1"/>
  <c r="E64" i="68"/>
  <c r="C66" i="68"/>
  <c r="D66" i="68" s="1"/>
  <c r="E66" i="68"/>
  <c r="C68" i="68"/>
  <c r="D68" i="68" s="1"/>
  <c r="E68" i="68"/>
  <c r="C70" i="68"/>
  <c r="D70" i="68" s="1"/>
  <c r="E70" i="68"/>
  <c r="C72" i="68"/>
  <c r="E72" i="68"/>
  <c r="C74" i="68"/>
  <c r="D74" i="68" s="1"/>
  <c r="E74" i="68"/>
  <c r="C76" i="68"/>
  <c r="D76" i="68" s="1"/>
  <c r="E76" i="68"/>
  <c r="C78" i="68"/>
  <c r="D78" i="68" s="1"/>
  <c r="E78" i="68"/>
  <c r="C80" i="68"/>
  <c r="D80" i="68" s="1"/>
  <c r="E80" i="68"/>
  <c r="C82" i="68"/>
  <c r="D82" i="68" s="1"/>
  <c r="E82" i="68"/>
  <c r="C84" i="68"/>
  <c r="D84" i="68" s="1"/>
  <c r="E84" i="68"/>
  <c r="C86" i="68"/>
  <c r="D86" i="68" s="1"/>
  <c r="E86" i="68"/>
  <c r="C88" i="68"/>
  <c r="D88" i="68" s="1"/>
  <c r="E88" i="68"/>
  <c r="C90" i="68"/>
  <c r="D90" i="68" s="1"/>
  <c r="E90" i="68"/>
  <c r="C92" i="68"/>
  <c r="D92" i="68" s="1"/>
  <c r="E92" i="68"/>
  <c r="C94" i="68"/>
  <c r="D94" i="68" s="1"/>
  <c r="E94" i="68"/>
  <c r="C96" i="68"/>
  <c r="D96" i="68" s="1"/>
  <c r="E96" i="68"/>
  <c r="C98" i="68"/>
  <c r="D98" i="68" s="1"/>
  <c r="E98" i="68"/>
  <c r="C100" i="68"/>
  <c r="D100" i="68" s="1"/>
  <c r="E100" i="68"/>
  <c r="C102" i="68"/>
  <c r="D102" i="68" s="1"/>
  <c r="E102" i="68"/>
  <c r="C104" i="68"/>
  <c r="D104" i="68" s="1"/>
  <c r="E104" i="68"/>
  <c r="C106" i="68"/>
  <c r="D106" i="68" s="1"/>
  <c r="E106" i="68"/>
  <c r="C108" i="68"/>
  <c r="D108" i="68" s="1"/>
  <c r="E108" i="68"/>
  <c r="C110" i="68"/>
  <c r="D110" i="68" s="1"/>
  <c r="E110" i="68"/>
  <c r="C112" i="68"/>
  <c r="D112" i="68" s="1"/>
  <c r="E112" i="68"/>
  <c r="C114" i="68"/>
  <c r="D114" i="68" s="1"/>
  <c r="E114" i="68"/>
  <c r="C116" i="68"/>
  <c r="D116" i="68" s="1"/>
  <c r="E116" i="68"/>
  <c r="C118" i="68"/>
  <c r="D118" i="68" s="1"/>
  <c r="E118" i="68"/>
  <c r="C120" i="68"/>
  <c r="D120" i="68" s="1"/>
  <c r="E120" i="68"/>
  <c r="C122" i="68"/>
  <c r="D122" i="68" s="1"/>
  <c r="E122" i="68"/>
  <c r="C124" i="68"/>
  <c r="D124" i="68" s="1"/>
  <c r="E124" i="68"/>
  <c r="C126" i="68"/>
  <c r="D126" i="68" s="1"/>
  <c r="E126" i="68"/>
  <c r="C128" i="68"/>
  <c r="D128" i="68" s="1"/>
  <c r="E128" i="68"/>
  <c r="C130" i="68"/>
  <c r="D130" i="68" s="1"/>
  <c r="E130" i="68"/>
  <c r="C132" i="68"/>
  <c r="D132" i="68" s="1"/>
  <c r="E132" i="68"/>
  <c r="C134" i="68"/>
  <c r="D134" i="68" s="1"/>
  <c r="E134" i="68"/>
  <c r="C136" i="68"/>
  <c r="D136" i="68" s="1"/>
  <c r="E136" i="68"/>
  <c r="C138" i="68"/>
  <c r="D138" i="68" s="1"/>
  <c r="E138" i="68"/>
  <c r="C140" i="68"/>
  <c r="D140" i="68" s="1"/>
  <c r="E140" i="68"/>
  <c r="C142" i="68"/>
  <c r="D142" i="68" s="1"/>
  <c r="E142" i="68"/>
  <c r="C144" i="68"/>
  <c r="D144" i="68" s="1"/>
  <c r="E144" i="68"/>
  <c r="K27" i="65"/>
  <c r="K26" i="65"/>
  <c r="K26" i="35"/>
  <c r="K26" i="28"/>
  <c r="K27" i="28"/>
  <c r="K30" i="69" l="1"/>
  <c r="S27" i="62" s="1"/>
  <c r="K18" i="69"/>
  <c r="O27" i="62" s="1"/>
  <c r="D72" i="69"/>
  <c r="D241" i="69"/>
  <c r="Q13" i="69"/>
  <c r="K30" i="68"/>
  <c r="S7" i="62" s="1"/>
  <c r="D149" i="68"/>
  <c r="Q13" i="68"/>
  <c r="D72" i="68"/>
  <c r="K18" i="68"/>
  <c r="O7" i="62" s="1"/>
  <c r="K15" i="68" l="1"/>
  <c r="K15" i="69"/>
  <c r="Q3" i="62" l="1"/>
  <c r="Q4" i="62"/>
  <c r="Q5" i="62"/>
  <c r="Q6" i="62"/>
  <c r="Q8" i="62"/>
  <c r="Q9" i="62"/>
  <c r="Q10" i="62"/>
  <c r="Q11" i="62"/>
  <c r="Q12" i="62"/>
  <c r="Q13" i="62"/>
  <c r="Q14" i="62"/>
  <c r="Q15" i="62"/>
  <c r="Q16" i="62"/>
  <c r="Q17" i="62"/>
  <c r="Q18" i="62"/>
  <c r="Q19" i="62"/>
  <c r="Q20" i="62"/>
  <c r="Q21" i="62"/>
  <c r="Q22" i="62"/>
  <c r="Q23" i="62"/>
  <c r="Q24" i="62"/>
  <c r="Q25" i="62"/>
  <c r="Q26" i="62"/>
  <c r="Q28" i="62"/>
  <c r="Q29" i="62"/>
  <c r="Q30" i="62"/>
  <c r="Q31" i="62"/>
  <c r="Q32" i="62"/>
  <c r="Q33" i="62"/>
  <c r="Q34" i="62"/>
  <c r="Q35" i="62"/>
  <c r="Q36" i="62"/>
  <c r="Q37" i="62"/>
  <c r="Q38" i="62"/>
  <c r="Q39" i="62"/>
  <c r="Q40" i="62"/>
  <c r="Q41" i="62"/>
  <c r="Q42" i="62"/>
  <c r="Q43" i="62"/>
  <c r="Q44" i="62"/>
  <c r="Q45" i="62"/>
  <c r="Q46" i="62"/>
  <c r="Q47" i="62"/>
  <c r="E362" i="66"/>
  <c r="D362" i="66"/>
  <c r="C362" i="66"/>
  <c r="E361" i="66"/>
  <c r="D361" i="66"/>
  <c r="C361" i="66"/>
  <c r="E360" i="66"/>
  <c r="D360" i="66"/>
  <c r="C360" i="66"/>
  <c r="E359" i="66"/>
  <c r="D359" i="66"/>
  <c r="C359" i="66"/>
  <c r="E358" i="66"/>
  <c r="D358" i="66"/>
  <c r="C358" i="66"/>
  <c r="E357" i="66"/>
  <c r="D357" i="66"/>
  <c r="C357" i="66"/>
  <c r="E356" i="66"/>
  <c r="D356" i="66"/>
  <c r="C356" i="66"/>
  <c r="E355" i="66"/>
  <c r="D355" i="66"/>
  <c r="C355" i="66"/>
  <c r="E354" i="66"/>
  <c r="D354" i="66"/>
  <c r="C354" i="66"/>
  <c r="E353" i="66"/>
  <c r="D353" i="66"/>
  <c r="C353" i="66"/>
  <c r="E352" i="66"/>
  <c r="D352" i="66"/>
  <c r="C352" i="66"/>
  <c r="E351" i="66"/>
  <c r="D351" i="66"/>
  <c r="C351" i="66"/>
  <c r="E350" i="66"/>
  <c r="D350" i="66"/>
  <c r="C350" i="66"/>
  <c r="E349" i="66"/>
  <c r="D349" i="66"/>
  <c r="C349" i="66"/>
  <c r="E348" i="66"/>
  <c r="D348" i="66"/>
  <c r="C348" i="66"/>
  <c r="E347" i="66"/>
  <c r="D347" i="66"/>
  <c r="C347" i="66"/>
  <c r="E346" i="66"/>
  <c r="D346" i="66"/>
  <c r="C346" i="66"/>
  <c r="E345" i="66"/>
  <c r="D345" i="66"/>
  <c r="C345" i="66"/>
  <c r="E344" i="66"/>
  <c r="D344" i="66"/>
  <c r="C344" i="66"/>
  <c r="E343" i="66"/>
  <c r="D343" i="66"/>
  <c r="C343" i="66"/>
  <c r="E342" i="66"/>
  <c r="D342" i="66"/>
  <c r="C342" i="66"/>
  <c r="E341" i="66"/>
  <c r="D341" i="66"/>
  <c r="C341" i="66"/>
  <c r="E340" i="66"/>
  <c r="D340" i="66"/>
  <c r="C340" i="66"/>
  <c r="E339" i="66"/>
  <c r="D339" i="66"/>
  <c r="C339" i="66"/>
  <c r="E338" i="66"/>
  <c r="D338" i="66"/>
  <c r="C338" i="66"/>
  <c r="E337" i="66"/>
  <c r="D337" i="66"/>
  <c r="C337" i="66"/>
  <c r="E336" i="66"/>
  <c r="D336" i="66"/>
  <c r="C336" i="66"/>
  <c r="E335" i="66"/>
  <c r="D335" i="66"/>
  <c r="C335" i="66"/>
  <c r="E334" i="66"/>
  <c r="D334" i="66"/>
  <c r="C334" i="66"/>
  <c r="E333" i="66"/>
  <c r="D333" i="66"/>
  <c r="C333" i="66"/>
  <c r="E332" i="66"/>
  <c r="D332" i="66"/>
  <c r="C332" i="66"/>
  <c r="E331" i="66"/>
  <c r="D331" i="66"/>
  <c r="C331" i="66"/>
  <c r="E330" i="66"/>
  <c r="D330" i="66"/>
  <c r="C330" i="66"/>
  <c r="E329" i="66"/>
  <c r="D329" i="66"/>
  <c r="C329" i="66"/>
  <c r="E328" i="66"/>
  <c r="D328" i="66"/>
  <c r="C328" i="66"/>
  <c r="E327" i="66"/>
  <c r="D327" i="66"/>
  <c r="C327" i="66"/>
  <c r="E326" i="66"/>
  <c r="D326" i="66"/>
  <c r="C326" i="66"/>
  <c r="E325" i="66"/>
  <c r="D325" i="66"/>
  <c r="C325" i="66"/>
  <c r="E324" i="66"/>
  <c r="D324" i="66"/>
  <c r="C324" i="66"/>
  <c r="E323" i="66"/>
  <c r="D323" i="66"/>
  <c r="C323" i="66"/>
  <c r="E322" i="66"/>
  <c r="D322" i="66"/>
  <c r="C322" i="66"/>
  <c r="E321" i="66"/>
  <c r="D321" i="66"/>
  <c r="C321" i="66"/>
  <c r="E320" i="66"/>
  <c r="D320" i="66"/>
  <c r="C320" i="66"/>
  <c r="E319" i="66"/>
  <c r="D319" i="66"/>
  <c r="C319" i="66"/>
  <c r="E318" i="66"/>
  <c r="D318" i="66"/>
  <c r="C318" i="66"/>
  <c r="E317" i="66"/>
  <c r="D317" i="66"/>
  <c r="C317" i="66"/>
  <c r="E316" i="66"/>
  <c r="D316" i="66"/>
  <c r="C316" i="66"/>
  <c r="E315" i="66"/>
  <c r="D315" i="66"/>
  <c r="C315" i="66"/>
  <c r="E314" i="66"/>
  <c r="D314" i="66"/>
  <c r="C314" i="66"/>
  <c r="E313" i="66"/>
  <c r="D313" i="66"/>
  <c r="C313" i="66"/>
  <c r="E312" i="66"/>
  <c r="D312" i="66"/>
  <c r="C312" i="66"/>
  <c r="E311" i="66"/>
  <c r="D311" i="66"/>
  <c r="C311" i="66"/>
  <c r="E310" i="66"/>
  <c r="D310" i="66"/>
  <c r="C310" i="66"/>
  <c r="E309" i="66"/>
  <c r="D309" i="66"/>
  <c r="C309" i="66"/>
  <c r="E308" i="66"/>
  <c r="D308" i="66"/>
  <c r="C308" i="66"/>
  <c r="E307" i="66"/>
  <c r="D307" i="66"/>
  <c r="C307" i="66"/>
  <c r="E306" i="66"/>
  <c r="D306" i="66"/>
  <c r="C306" i="66"/>
  <c r="E305" i="66"/>
  <c r="D305" i="66"/>
  <c r="C305" i="66"/>
  <c r="E304" i="66"/>
  <c r="D304" i="66"/>
  <c r="C304" i="66"/>
  <c r="E303" i="66"/>
  <c r="D303" i="66"/>
  <c r="C303" i="66"/>
  <c r="E302" i="66"/>
  <c r="D302" i="66"/>
  <c r="C302" i="66"/>
  <c r="E301" i="66"/>
  <c r="D301" i="66"/>
  <c r="C301" i="66"/>
  <c r="E300" i="66"/>
  <c r="D300" i="66"/>
  <c r="C300" i="66"/>
  <c r="E299" i="66"/>
  <c r="D299" i="66"/>
  <c r="C299" i="66"/>
  <c r="E298" i="66"/>
  <c r="D298" i="66"/>
  <c r="C298" i="66"/>
  <c r="E297" i="66"/>
  <c r="D297" i="66"/>
  <c r="C297" i="66"/>
  <c r="E296" i="66"/>
  <c r="D296" i="66"/>
  <c r="C296" i="66"/>
  <c r="E295" i="66"/>
  <c r="D295" i="66"/>
  <c r="C295" i="66"/>
  <c r="E294" i="66"/>
  <c r="D294" i="66"/>
  <c r="C294" i="66"/>
  <c r="E293" i="66"/>
  <c r="D293" i="66"/>
  <c r="C293" i="66"/>
  <c r="E292" i="66"/>
  <c r="D292" i="66"/>
  <c r="C292" i="66"/>
  <c r="E291" i="66"/>
  <c r="D291" i="66"/>
  <c r="C291" i="66"/>
  <c r="E290" i="66"/>
  <c r="D290" i="66"/>
  <c r="C290" i="66"/>
  <c r="E289" i="66"/>
  <c r="D289" i="66"/>
  <c r="C289" i="66"/>
  <c r="E288" i="66"/>
  <c r="D288" i="66"/>
  <c r="C288" i="66"/>
  <c r="E287" i="66"/>
  <c r="D287" i="66"/>
  <c r="C287" i="66"/>
  <c r="E286" i="66"/>
  <c r="D286" i="66"/>
  <c r="C286" i="66"/>
  <c r="E285" i="66"/>
  <c r="D285" i="66"/>
  <c r="C285" i="66"/>
  <c r="E284" i="66"/>
  <c r="D284" i="66"/>
  <c r="C284" i="66"/>
  <c r="E283" i="66"/>
  <c r="D283" i="66"/>
  <c r="C283" i="66"/>
  <c r="E282" i="66"/>
  <c r="D282" i="66"/>
  <c r="C282" i="66"/>
  <c r="E281" i="66"/>
  <c r="D281" i="66"/>
  <c r="C281" i="66"/>
  <c r="E280" i="66"/>
  <c r="D280" i="66"/>
  <c r="C280" i="66"/>
  <c r="E279" i="66"/>
  <c r="D279" i="66"/>
  <c r="C279" i="66"/>
  <c r="E278" i="66"/>
  <c r="D278" i="66"/>
  <c r="C278" i="66"/>
  <c r="E277" i="66"/>
  <c r="D277" i="66"/>
  <c r="C277" i="66"/>
  <c r="E276" i="66"/>
  <c r="D276" i="66"/>
  <c r="C276" i="66"/>
  <c r="E275" i="66"/>
  <c r="D275" i="66"/>
  <c r="C275" i="66"/>
  <c r="E274" i="66"/>
  <c r="D274" i="66"/>
  <c r="C274" i="66"/>
  <c r="E273" i="66"/>
  <c r="D273" i="66"/>
  <c r="C273" i="66"/>
  <c r="E272" i="66"/>
  <c r="D272" i="66"/>
  <c r="C272" i="66"/>
  <c r="E271" i="66"/>
  <c r="D271" i="66"/>
  <c r="C271" i="66"/>
  <c r="E270" i="66"/>
  <c r="D270" i="66"/>
  <c r="C270" i="66"/>
  <c r="E269" i="66"/>
  <c r="D269" i="66"/>
  <c r="C269" i="66"/>
  <c r="E268" i="66"/>
  <c r="D268" i="66"/>
  <c r="C268" i="66"/>
  <c r="E267" i="66"/>
  <c r="D267" i="66"/>
  <c r="C267" i="66"/>
  <c r="E266" i="66"/>
  <c r="D266" i="66"/>
  <c r="C266" i="66"/>
  <c r="E265" i="66"/>
  <c r="D265" i="66"/>
  <c r="C265" i="66"/>
  <c r="E264" i="66"/>
  <c r="D264" i="66"/>
  <c r="C264" i="66"/>
  <c r="E263" i="66"/>
  <c r="D263" i="66"/>
  <c r="C263" i="66"/>
  <c r="E262" i="66"/>
  <c r="D262" i="66"/>
  <c r="C262" i="66"/>
  <c r="E261" i="66"/>
  <c r="D261" i="66"/>
  <c r="C261" i="66"/>
  <c r="E260" i="66"/>
  <c r="D260" i="66"/>
  <c r="C260" i="66"/>
  <c r="E259" i="66"/>
  <c r="D259" i="66"/>
  <c r="C259" i="66"/>
  <c r="E258" i="66"/>
  <c r="D258" i="66"/>
  <c r="C258" i="66"/>
  <c r="E257" i="66"/>
  <c r="D257" i="66"/>
  <c r="C257" i="66"/>
  <c r="E256" i="66"/>
  <c r="D256" i="66"/>
  <c r="C256" i="66"/>
  <c r="E255" i="66"/>
  <c r="D255" i="66"/>
  <c r="C255" i="66"/>
  <c r="E254" i="66"/>
  <c r="D254" i="66"/>
  <c r="C254" i="66"/>
  <c r="E253" i="66"/>
  <c r="D253" i="66"/>
  <c r="C253" i="66"/>
  <c r="E252" i="66"/>
  <c r="D252" i="66"/>
  <c r="C252" i="66"/>
  <c r="E251" i="66"/>
  <c r="D251" i="66"/>
  <c r="C251" i="66"/>
  <c r="E250" i="66"/>
  <c r="D250" i="66"/>
  <c r="C250" i="66"/>
  <c r="E249" i="66"/>
  <c r="D249" i="66"/>
  <c r="C249" i="66"/>
  <c r="E248" i="66"/>
  <c r="D248" i="66"/>
  <c r="C248" i="66"/>
  <c r="E247" i="66"/>
  <c r="D247" i="66"/>
  <c r="C247" i="66"/>
  <c r="E246" i="66"/>
  <c r="D246" i="66"/>
  <c r="C246" i="66"/>
  <c r="E245" i="66"/>
  <c r="D245" i="66"/>
  <c r="C245" i="66"/>
  <c r="E244" i="66"/>
  <c r="D244" i="66"/>
  <c r="C244" i="66"/>
  <c r="E243" i="66"/>
  <c r="D243" i="66"/>
  <c r="C243" i="66"/>
  <c r="E61" i="66"/>
  <c r="D61" i="66"/>
  <c r="C61" i="66"/>
  <c r="E60" i="66"/>
  <c r="D60" i="66"/>
  <c r="C60" i="66"/>
  <c r="E59" i="66"/>
  <c r="D59" i="66"/>
  <c r="C59" i="66"/>
  <c r="E58" i="66"/>
  <c r="D58" i="66"/>
  <c r="C58" i="66"/>
  <c r="E57" i="66"/>
  <c r="D57" i="66"/>
  <c r="C57" i="66"/>
  <c r="E56" i="66"/>
  <c r="D56" i="66"/>
  <c r="C56" i="66"/>
  <c r="E55" i="66"/>
  <c r="D55" i="66"/>
  <c r="C55" i="66"/>
  <c r="E54" i="66"/>
  <c r="D54" i="66"/>
  <c r="C54" i="66"/>
  <c r="E53" i="66"/>
  <c r="D53" i="66"/>
  <c r="C53" i="66"/>
  <c r="E52" i="66"/>
  <c r="D52" i="66"/>
  <c r="C52" i="66"/>
  <c r="E51" i="66"/>
  <c r="D51" i="66"/>
  <c r="C51" i="66"/>
  <c r="E50" i="66"/>
  <c r="D50" i="66"/>
  <c r="C50" i="66"/>
  <c r="E49" i="66"/>
  <c r="D49" i="66"/>
  <c r="C49" i="66"/>
  <c r="E48" i="66"/>
  <c r="D48" i="66"/>
  <c r="C48" i="66"/>
  <c r="E47" i="66"/>
  <c r="D47" i="66"/>
  <c r="C47" i="66"/>
  <c r="E46" i="66"/>
  <c r="D46" i="66"/>
  <c r="C46" i="66"/>
  <c r="E45" i="66"/>
  <c r="D45" i="66"/>
  <c r="C45" i="66"/>
  <c r="E44" i="66"/>
  <c r="D44" i="66"/>
  <c r="C44" i="66"/>
  <c r="E43" i="66"/>
  <c r="D43" i="66"/>
  <c r="C43" i="66"/>
  <c r="E42" i="66"/>
  <c r="D42" i="66"/>
  <c r="C42" i="66"/>
  <c r="E41" i="66"/>
  <c r="D41" i="66"/>
  <c r="C41" i="66"/>
  <c r="E40" i="66"/>
  <c r="D40" i="66"/>
  <c r="C40" i="66"/>
  <c r="E39" i="66"/>
  <c r="D39" i="66"/>
  <c r="C39" i="66"/>
  <c r="E38" i="66"/>
  <c r="D38" i="66"/>
  <c r="C38" i="66"/>
  <c r="E37" i="66"/>
  <c r="D37" i="66"/>
  <c r="C37" i="66"/>
  <c r="E36" i="66"/>
  <c r="D36" i="66"/>
  <c r="C36" i="66"/>
  <c r="E35" i="66"/>
  <c r="D35" i="66"/>
  <c r="C35" i="66"/>
  <c r="E34" i="66"/>
  <c r="D34" i="66"/>
  <c r="C34" i="66"/>
  <c r="E33" i="66"/>
  <c r="D33" i="66"/>
  <c r="C33" i="66"/>
  <c r="K32" i="66"/>
  <c r="E32" i="66"/>
  <c r="D32" i="66"/>
  <c r="C32" i="66"/>
  <c r="K31" i="66"/>
  <c r="E31" i="66"/>
  <c r="D31" i="66"/>
  <c r="C31" i="66"/>
  <c r="E30" i="66"/>
  <c r="D30" i="66"/>
  <c r="C30" i="66"/>
  <c r="E29" i="66"/>
  <c r="D29" i="66"/>
  <c r="C29" i="66"/>
  <c r="E28" i="66"/>
  <c r="D28" i="66"/>
  <c r="C28" i="66"/>
  <c r="E27" i="66"/>
  <c r="D27" i="66"/>
  <c r="C27" i="66"/>
  <c r="E26" i="66"/>
  <c r="D26" i="66"/>
  <c r="C26" i="66"/>
  <c r="E25" i="66"/>
  <c r="D25" i="66"/>
  <c r="C25" i="66"/>
  <c r="K24" i="66"/>
  <c r="E24" i="66"/>
  <c r="D24" i="66"/>
  <c r="C24" i="66"/>
  <c r="K23" i="66"/>
  <c r="E23" i="66"/>
  <c r="D23" i="66"/>
  <c r="C23" i="66"/>
  <c r="E22" i="66"/>
  <c r="D22" i="66"/>
  <c r="C22" i="66"/>
  <c r="E21" i="66"/>
  <c r="D21" i="66"/>
  <c r="C21" i="66"/>
  <c r="Q20" i="66"/>
  <c r="P20" i="66"/>
  <c r="E20" i="66"/>
  <c r="D20" i="66"/>
  <c r="C20" i="66"/>
  <c r="Q19" i="66"/>
  <c r="P19" i="66"/>
  <c r="E19" i="66"/>
  <c r="D19" i="66"/>
  <c r="C19" i="66"/>
  <c r="E18" i="66"/>
  <c r="D18" i="66"/>
  <c r="C18" i="66"/>
  <c r="Q17" i="66"/>
  <c r="P17" i="66"/>
  <c r="K17" i="66"/>
  <c r="E17" i="66"/>
  <c r="D17" i="66"/>
  <c r="C17" i="66"/>
  <c r="Q16" i="66"/>
  <c r="P16" i="66"/>
  <c r="E16" i="66"/>
  <c r="D16" i="66"/>
  <c r="C16" i="66"/>
  <c r="E15" i="66"/>
  <c r="D15" i="66"/>
  <c r="C15" i="66"/>
  <c r="Q14" i="66"/>
  <c r="P14" i="66"/>
  <c r="E14" i="66"/>
  <c r="D14" i="66"/>
  <c r="C14" i="66"/>
  <c r="P13" i="66"/>
  <c r="E13" i="66"/>
  <c r="D13" i="66"/>
  <c r="C13" i="66"/>
  <c r="E12" i="66"/>
  <c r="D12" i="66"/>
  <c r="C12" i="66"/>
  <c r="E11" i="66"/>
  <c r="D11" i="66"/>
  <c r="C11" i="66"/>
  <c r="E10" i="66"/>
  <c r="D10" i="66"/>
  <c r="C10" i="66"/>
  <c r="E9" i="66"/>
  <c r="D9" i="66"/>
  <c r="C9" i="66"/>
  <c r="E8" i="66"/>
  <c r="D8" i="66"/>
  <c r="C8" i="66"/>
  <c r="K7" i="66"/>
  <c r="L7" i="66" s="1"/>
  <c r="E7" i="66"/>
  <c r="D7" i="66"/>
  <c r="C7" i="66"/>
  <c r="L6" i="66"/>
  <c r="E128" i="66" s="1"/>
  <c r="E6" i="66"/>
  <c r="D6" i="66"/>
  <c r="C6" i="66"/>
  <c r="E5" i="66"/>
  <c r="D5" i="66"/>
  <c r="C5" i="66"/>
  <c r="E4" i="66"/>
  <c r="D4" i="66"/>
  <c r="C4" i="66"/>
  <c r="E3" i="66"/>
  <c r="D3" i="66"/>
  <c r="C3" i="66"/>
  <c r="E2" i="66"/>
  <c r="D2" i="66"/>
  <c r="C2" i="66"/>
  <c r="R47" i="62"/>
  <c r="R46" i="62"/>
  <c r="K27" i="56"/>
  <c r="R45" i="62" s="1"/>
  <c r="K27" i="55"/>
  <c r="R44" i="62" s="1"/>
  <c r="R43" i="62"/>
  <c r="K27" i="53"/>
  <c r="R42" i="62" s="1"/>
  <c r="R41" i="62"/>
  <c r="R40" i="62"/>
  <c r="K27" i="50"/>
  <c r="R39" i="62" s="1"/>
  <c r="R38" i="62"/>
  <c r="R37" i="62"/>
  <c r="K27" i="47"/>
  <c r="R36" i="62" s="1"/>
  <c r="R35" i="62"/>
  <c r="R34" i="62"/>
  <c r="R33" i="62"/>
  <c r="R32" i="62"/>
  <c r="K27" i="42"/>
  <c r="R31" i="62" s="1"/>
  <c r="R30" i="62"/>
  <c r="R29" i="62"/>
  <c r="K27" i="39"/>
  <c r="R28" i="62" s="1"/>
  <c r="K27" i="38"/>
  <c r="R26" i="62" s="1"/>
  <c r="R25" i="62"/>
  <c r="R24" i="62"/>
  <c r="K27" i="35"/>
  <c r="R23" i="62" s="1"/>
  <c r="R22" i="62"/>
  <c r="R21" i="62"/>
  <c r="R20" i="62"/>
  <c r="K27" i="31"/>
  <c r="R19" i="62" s="1"/>
  <c r="K27" i="30"/>
  <c r="R18" i="62" s="1"/>
  <c r="K27" i="29"/>
  <c r="R17" i="62" s="1"/>
  <c r="R16" i="62"/>
  <c r="K27" i="27"/>
  <c r="R15" i="62" s="1"/>
  <c r="K27" i="26"/>
  <c r="R14" i="62" s="1"/>
  <c r="K27" i="25"/>
  <c r="R13" i="62" s="1"/>
  <c r="K27" i="24"/>
  <c r="R12" i="62" s="1"/>
  <c r="K27" i="23"/>
  <c r="R11" i="62" s="1"/>
  <c r="K27" i="22"/>
  <c r="R10" i="62" s="1"/>
  <c r="R9" i="62"/>
  <c r="K27" i="20"/>
  <c r="R8" i="62" s="1"/>
  <c r="K27" i="19"/>
  <c r="R6" i="62" s="1"/>
  <c r="K27" i="18"/>
  <c r="R5" i="62" s="1"/>
  <c r="K27" i="17"/>
  <c r="R4" i="62" s="1"/>
  <c r="Q73" i="62" l="1"/>
  <c r="L5" i="66"/>
  <c r="C128" i="66" s="1"/>
  <c r="D128" i="66" s="1"/>
  <c r="K19" i="66"/>
  <c r="E62" i="66"/>
  <c r="E64" i="66"/>
  <c r="E66" i="66"/>
  <c r="E68" i="66"/>
  <c r="E70" i="66"/>
  <c r="E72" i="66"/>
  <c r="E74" i="66"/>
  <c r="E76" i="66"/>
  <c r="E78" i="66"/>
  <c r="E80" i="66"/>
  <c r="E82" i="66"/>
  <c r="E84" i="66"/>
  <c r="E86" i="66"/>
  <c r="E88" i="66"/>
  <c r="E90" i="66"/>
  <c r="E92" i="66"/>
  <c r="E94" i="66"/>
  <c r="E96" i="66"/>
  <c r="E98" i="66"/>
  <c r="E100" i="66"/>
  <c r="E102" i="66"/>
  <c r="E104" i="66"/>
  <c r="E106" i="66"/>
  <c r="E108" i="66"/>
  <c r="E110" i="66"/>
  <c r="E112" i="66"/>
  <c r="E114" i="66"/>
  <c r="E116" i="66"/>
  <c r="E118" i="66"/>
  <c r="E120" i="66"/>
  <c r="E122" i="66"/>
  <c r="E124" i="66"/>
  <c r="E126" i="66"/>
  <c r="E242" i="66"/>
  <c r="E240" i="66"/>
  <c r="E238" i="66"/>
  <c r="E236" i="66"/>
  <c r="E234" i="66"/>
  <c r="E232" i="66"/>
  <c r="E230" i="66"/>
  <c r="E228" i="66"/>
  <c r="E226" i="66"/>
  <c r="E224" i="66"/>
  <c r="E222" i="66"/>
  <c r="E220" i="66"/>
  <c r="E218" i="66"/>
  <c r="E216" i="66"/>
  <c r="E214" i="66"/>
  <c r="E212" i="66"/>
  <c r="E210" i="66"/>
  <c r="E208" i="66"/>
  <c r="E206" i="66"/>
  <c r="E204" i="66"/>
  <c r="E202" i="66"/>
  <c r="E200" i="66"/>
  <c r="E198" i="66"/>
  <c r="E196" i="66"/>
  <c r="E194" i="66"/>
  <c r="E192" i="66"/>
  <c r="E190" i="66"/>
  <c r="E188" i="66"/>
  <c r="E186" i="66"/>
  <c r="E241" i="66"/>
  <c r="E239" i="66"/>
  <c r="E237" i="66"/>
  <c r="E235" i="66"/>
  <c r="E233" i="66"/>
  <c r="E231" i="66"/>
  <c r="E229" i="66"/>
  <c r="E227" i="66"/>
  <c r="E225" i="66"/>
  <c r="E223" i="66"/>
  <c r="E221" i="66"/>
  <c r="E219" i="66"/>
  <c r="E217" i="66"/>
  <c r="E215" i="66"/>
  <c r="E213" i="66"/>
  <c r="E211" i="66"/>
  <c r="E209" i="66"/>
  <c r="E207" i="66"/>
  <c r="E205" i="66"/>
  <c r="E203" i="66"/>
  <c r="E201" i="66"/>
  <c r="E199" i="66"/>
  <c r="E197" i="66"/>
  <c r="E195" i="66"/>
  <c r="E193" i="66"/>
  <c r="E191" i="66"/>
  <c r="E189" i="66"/>
  <c r="E187" i="66"/>
  <c r="E184" i="66"/>
  <c r="E182" i="66"/>
  <c r="E180" i="66"/>
  <c r="E178" i="66"/>
  <c r="E176" i="66"/>
  <c r="E174" i="66"/>
  <c r="E172" i="66"/>
  <c r="E170" i="66"/>
  <c r="E168" i="66"/>
  <c r="E166" i="66"/>
  <c r="E164" i="66"/>
  <c r="E162" i="66"/>
  <c r="E160" i="66"/>
  <c r="E158" i="66"/>
  <c r="E156" i="66"/>
  <c r="E154" i="66"/>
  <c r="E152" i="66"/>
  <c r="E150" i="66"/>
  <c r="E148" i="66"/>
  <c r="E146" i="66"/>
  <c r="E144" i="66"/>
  <c r="E142" i="66"/>
  <c r="E140" i="66"/>
  <c r="E138" i="66"/>
  <c r="E136" i="66"/>
  <c r="E134" i="66"/>
  <c r="E132" i="66"/>
  <c r="E130" i="66"/>
  <c r="E185" i="66"/>
  <c r="E183" i="66"/>
  <c r="E181" i="66"/>
  <c r="E179" i="66"/>
  <c r="E177" i="66"/>
  <c r="E175" i="66"/>
  <c r="E173" i="66"/>
  <c r="E171" i="66"/>
  <c r="E169" i="66"/>
  <c r="E167" i="66"/>
  <c r="E165" i="66"/>
  <c r="E163" i="66"/>
  <c r="E161" i="66"/>
  <c r="E159" i="66"/>
  <c r="E157" i="66"/>
  <c r="E155" i="66"/>
  <c r="E153" i="66"/>
  <c r="E151" i="66"/>
  <c r="E149" i="66"/>
  <c r="E147" i="66"/>
  <c r="E145" i="66"/>
  <c r="E143" i="66"/>
  <c r="E141" i="66"/>
  <c r="E139" i="66"/>
  <c r="E137" i="66"/>
  <c r="E135" i="66"/>
  <c r="E133" i="66"/>
  <c r="E131" i="66"/>
  <c r="E129" i="66"/>
  <c r="E63" i="66"/>
  <c r="E65" i="66"/>
  <c r="E67" i="66"/>
  <c r="E69" i="66"/>
  <c r="E71" i="66"/>
  <c r="E73" i="66"/>
  <c r="E75" i="66"/>
  <c r="E77" i="66"/>
  <c r="E79" i="66"/>
  <c r="E81" i="66"/>
  <c r="E83" i="66"/>
  <c r="E85" i="66"/>
  <c r="E87" i="66"/>
  <c r="E89" i="66"/>
  <c r="E91" i="66"/>
  <c r="E93" i="66"/>
  <c r="E95" i="66"/>
  <c r="E97" i="66"/>
  <c r="E99" i="66"/>
  <c r="E101" i="66"/>
  <c r="E103" i="66"/>
  <c r="E105" i="66"/>
  <c r="E107" i="66"/>
  <c r="E109" i="66"/>
  <c r="E111" i="66"/>
  <c r="E113" i="66"/>
  <c r="E115" i="66"/>
  <c r="E117" i="66"/>
  <c r="E119" i="66"/>
  <c r="E121" i="66"/>
  <c r="E123" i="66"/>
  <c r="E125" i="66"/>
  <c r="E127" i="66"/>
  <c r="K27" i="16"/>
  <c r="R3" i="62" s="1"/>
  <c r="K27" i="15"/>
  <c r="R2" i="62" s="1"/>
  <c r="C230" i="66" l="1"/>
  <c r="D230" i="66" s="1"/>
  <c r="C66" i="66"/>
  <c r="D66" i="66" s="1"/>
  <c r="C175" i="66"/>
  <c r="D175" i="66" s="1"/>
  <c r="C182" i="66"/>
  <c r="D182" i="66" s="1"/>
  <c r="C197" i="66"/>
  <c r="D197" i="66" s="1"/>
  <c r="C110" i="66"/>
  <c r="D110" i="66" s="1"/>
  <c r="C151" i="66"/>
  <c r="D151" i="66" s="1"/>
  <c r="C221" i="66"/>
  <c r="D221" i="66" s="1"/>
  <c r="C134" i="66"/>
  <c r="D134" i="66" s="1"/>
  <c r="C206" i="66"/>
  <c r="D206" i="66" s="1"/>
  <c r="C86" i="66"/>
  <c r="D86" i="66" s="1"/>
  <c r="C158" i="66"/>
  <c r="D158" i="66" s="1"/>
  <c r="C190" i="66"/>
  <c r="D190" i="66" s="1"/>
  <c r="C118" i="66"/>
  <c r="D118" i="66" s="1"/>
  <c r="C98" i="66"/>
  <c r="D98" i="66" s="1"/>
  <c r="C78" i="66"/>
  <c r="D78" i="66" s="1"/>
  <c r="C143" i="66"/>
  <c r="D143" i="66" s="1"/>
  <c r="C183" i="66"/>
  <c r="D183" i="66" s="1"/>
  <c r="C166" i="66"/>
  <c r="D166" i="66" s="1"/>
  <c r="C213" i="66"/>
  <c r="D213" i="66" s="1"/>
  <c r="C198" i="66"/>
  <c r="D198" i="66" s="1"/>
  <c r="C238" i="66"/>
  <c r="D238" i="66" s="1"/>
  <c r="C94" i="66"/>
  <c r="D94" i="66" s="1"/>
  <c r="C82" i="66"/>
  <c r="D82" i="66" s="1"/>
  <c r="C70" i="66"/>
  <c r="D70" i="66" s="1"/>
  <c r="C159" i="66"/>
  <c r="D159" i="66" s="1"/>
  <c r="C150" i="66"/>
  <c r="D150" i="66" s="1"/>
  <c r="C189" i="66"/>
  <c r="D189" i="66" s="1"/>
  <c r="C229" i="66"/>
  <c r="D229" i="66" s="1"/>
  <c r="C222" i="66"/>
  <c r="D222" i="66" s="1"/>
  <c r="C126" i="66"/>
  <c r="D126" i="66" s="1"/>
  <c r="C114" i="66"/>
  <c r="D114" i="66" s="1"/>
  <c r="C102" i="66"/>
  <c r="D102" i="66" s="1"/>
  <c r="C62" i="66"/>
  <c r="D62" i="66" s="1"/>
  <c r="C135" i="66"/>
  <c r="D135" i="66" s="1"/>
  <c r="C167" i="66"/>
  <c r="D167" i="66" s="1"/>
  <c r="C142" i="66"/>
  <c r="D142" i="66" s="1"/>
  <c r="C174" i="66"/>
  <c r="D174" i="66" s="1"/>
  <c r="C205" i="66"/>
  <c r="D205" i="66" s="1"/>
  <c r="C237" i="66"/>
  <c r="D237" i="66" s="1"/>
  <c r="C214" i="66"/>
  <c r="D214" i="66" s="1"/>
  <c r="C122" i="66"/>
  <c r="D122" i="66" s="1"/>
  <c r="C106" i="66"/>
  <c r="D106" i="66" s="1"/>
  <c r="C90" i="66"/>
  <c r="D90" i="66" s="1"/>
  <c r="C74" i="66"/>
  <c r="D74" i="66" s="1"/>
  <c r="C129" i="66"/>
  <c r="D129" i="66" s="1"/>
  <c r="C125" i="66"/>
  <c r="D125" i="66" s="1"/>
  <c r="C121" i="66"/>
  <c r="D121" i="66" s="1"/>
  <c r="C117" i="66"/>
  <c r="D117" i="66" s="1"/>
  <c r="C113" i="66"/>
  <c r="D113" i="66" s="1"/>
  <c r="C109" i="66"/>
  <c r="D109" i="66" s="1"/>
  <c r="C105" i="66"/>
  <c r="D105" i="66" s="1"/>
  <c r="C101" i="66"/>
  <c r="D101" i="66" s="1"/>
  <c r="C97" i="66"/>
  <c r="D97" i="66" s="1"/>
  <c r="C93" i="66"/>
  <c r="D93" i="66" s="1"/>
  <c r="C89" i="66"/>
  <c r="D89" i="66" s="1"/>
  <c r="C85" i="66"/>
  <c r="D85" i="66" s="1"/>
  <c r="C81" i="66"/>
  <c r="D81" i="66" s="1"/>
  <c r="C77" i="66"/>
  <c r="D77" i="66" s="1"/>
  <c r="C73" i="66"/>
  <c r="D73" i="66" s="1"/>
  <c r="C69" i="66"/>
  <c r="D69" i="66" s="1"/>
  <c r="C65" i="66"/>
  <c r="D65" i="66" s="1"/>
  <c r="C137" i="66"/>
  <c r="D137" i="66" s="1"/>
  <c r="C145" i="66"/>
  <c r="D145" i="66" s="1"/>
  <c r="C153" i="66"/>
  <c r="D153" i="66" s="1"/>
  <c r="C161" i="66"/>
  <c r="D161" i="66" s="1"/>
  <c r="C169" i="66"/>
  <c r="D169" i="66" s="1"/>
  <c r="C177" i="66"/>
  <c r="D177" i="66" s="1"/>
  <c r="C185" i="66"/>
  <c r="D185" i="66" s="1"/>
  <c r="C136" i="66"/>
  <c r="D136" i="66" s="1"/>
  <c r="C144" i="66"/>
  <c r="D144" i="66" s="1"/>
  <c r="C152" i="66"/>
  <c r="D152" i="66" s="1"/>
  <c r="C160" i="66"/>
  <c r="D160" i="66" s="1"/>
  <c r="C168" i="66"/>
  <c r="D168" i="66" s="1"/>
  <c r="C176" i="66"/>
  <c r="D176" i="66" s="1"/>
  <c r="C184" i="66"/>
  <c r="D184" i="66" s="1"/>
  <c r="C191" i="66"/>
  <c r="D191" i="66" s="1"/>
  <c r="C199" i="66"/>
  <c r="D199" i="66" s="1"/>
  <c r="C207" i="66"/>
  <c r="D207" i="66" s="1"/>
  <c r="C215" i="66"/>
  <c r="D215" i="66" s="1"/>
  <c r="C223" i="66"/>
  <c r="D223" i="66" s="1"/>
  <c r="C231" i="66"/>
  <c r="D231" i="66" s="1"/>
  <c r="C239" i="66"/>
  <c r="D239" i="66" s="1"/>
  <c r="C192" i="66"/>
  <c r="D192" i="66" s="1"/>
  <c r="C200" i="66"/>
  <c r="D200" i="66" s="1"/>
  <c r="C208" i="66"/>
  <c r="D208" i="66" s="1"/>
  <c r="C216" i="66"/>
  <c r="D216" i="66" s="1"/>
  <c r="C224" i="66"/>
  <c r="D224" i="66" s="1"/>
  <c r="C232" i="66"/>
  <c r="D232" i="66" s="1"/>
  <c r="C240" i="66"/>
  <c r="D240" i="66" s="1"/>
  <c r="K14" i="66"/>
  <c r="C131" i="66"/>
  <c r="D131" i="66" s="1"/>
  <c r="C139" i="66"/>
  <c r="D139" i="66" s="1"/>
  <c r="C147" i="66"/>
  <c r="D147" i="66" s="1"/>
  <c r="C155" i="66"/>
  <c r="D155" i="66" s="1"/>
  <c r="C163" i="66"/>
  <c r="D163" i="66" s="1"/>
  <c r="C171" i="66"/>
  <c r="D171" i="66" s="1"/>
  <c r="C179" i="66"/>
  <c r="D179" i="66" s="1"/>
  <c r="C130" i="66"/>
  <c r="D130" i="66" s="1"/>
  <c r="C138" i="66"/>
  <c r="D138" i="66" s="1"/>
  <c r="C146" i="66"/>
  <c r="D146" i="66" s="1"/>
  <c r="C154" i="66"/>
  <c r="D154" i="66" s="1"/>
  <c r="C162" i="66"/>
  <c r="D162" i="66" s="1"/>
  <c r="C170" i="66"/>
  <c r="D170" i="66" s="1"/>
  <c r="C178" i="66"/>
  <c r="D178" i="66" s="1"/>
  <c r="C186" i="66"/>
  <c r="D186" i="66" s="1"/>
  <c r="C193" i="66"/>
  <c r="D193" i="66" s="1"/>
  <c r="C201" i="66"/>
  <c r="D201" i="66" s="1"/>
  <c r="C209" i="66"/>
  <c r="D209" i="66" s="1"/>
  <c r="C217" i="66"/>
  <c r="D217" i="66" s="1"/>
  <c r="C225" i="66"/>
  <c r="D225" i="66" s="1"/>
  <c r="C233" i="66"/>
  <c r="D233" i="66" s="1"/>
  <c r="C241" i="66"/>
  <c r="D241" i="66" s="1"/>
  <c r="C194" i="66"/>
  <c r="D194" i="66" s="1"/>
  <c r="C202" i="66"/>
  <c r="D202" i="66" s="1"/>
  <c r="C210" i="66"/>
  <c r="D210" i="66" s="1"/>
  <c r="C218" i="66"/>
  <c r="D218" i="66" s="1"/>
  <c r="C226" i="66"/>
  <c r="D226" i="66" s="1"/>
  <c r="C234" i="66"/>
  <c r="D234" i="66" s="1"/>
  <c r="C242" i="66"/>
  <c r="D242" i="66" s="1"/>
  <c r="C124" i="66"/>
  <c r="D124" i="66" s="1"/>
  <c r="C120" i="66"/>
  <c r="D120" i="66" s="1"/>
  <c r="C116" i="66"/>
  <c r="D116" i="66" s="1"/>
  <c r="C112" i="66"/>
  <c r="D112" i="66" s="1"/>
  <c r="C108" i="66"/>
  <c r="D108" i="66" s="1"/>
  <c r="C104" i="66"/>
  <c r="D104" i="66" s="1"/>
  <c r="C100" i="66"/>
  <c r="D100" i="66" s="1"/>
  <c r="C96" i="66"/>
  <c r="D96" i="66" s="1"/>
  <c r="C92" i="66"/>
  <c r="D92" i="66" s="1"/>
  <c r="C88" i="66"/>
  <c r="D88" i="66" s="1"/>
  <c r="C84" i="66"/>
  <c r="D84" i="66" s="1"/>
  <c r="C80" i="66"/>
  <c r="D80" i="66" s="1"/>
  <c r="C76" i="66"/>
  <c r="D76" i="66" s="1"/>
  <c r="C72" i="66"/>
  <c r="K18" i="66" s="1"/>
  <c r="C68" i="66"/>
  <c r="D68" i="66" s="1"/>
  <c r="C64" i="66"/>
  <c r="D64" i="66" s="1"/>
  <c r="K16" i="66"/>
  <c r="C127" i="66"/>
  <c r="D127" i="66" s="1"/>
  <c r="C123" i="66"/>
  <c r="D123" i="66" s="1"/>
  <c r="C119" i="66"/>
  <c r="D119" i="66" s="1"/>
  <c r="C115" i="66"/>
  <c r="D115" i="66" s="1"/>
  <c r="C111" i="66"/>
  <c r="D111" i="66" s="1"/>
  <c r="C107" i="66"/>
  <c r="D107" i="66" s="1"/>
  <c r="C103" i="66"/>
  <c r="D103" i="66" s="1"/>
  <c r="C99" i="66"/>
  <c r="D99" i="66" s="1"/>
  <c r="C95" i="66"/>
  <c r="D95" i="66" s="1"/>
  <c r="C91" i="66"/>
  <c r="D91" i="66" s="1"/>
  <c r="C87" i="66"/>
  <c r="D87" i="66" s="1"/>
  <c r="C83" i="66"/>
  <c r="D83" i="66" s="1"/>
  <c r="C79" i="66"/>
  <c r="D79" i="66" s="1"/>
  <c r="C75" i="66"/>
  <c r="D75" i="66" s="1"/>
  <c r="C71" i="66"/>
  <c r="D71" i="66" s="1"/>
  <c r="C67" i="66"/>
  <c r="D67" i="66" s="1"/>
  <c r="C63" i="66"/>
  <c r="D63" i="66" s="1"/>
  <c r="C133" i="66"/>
  <c r="D133" i="66" s="1"/>
  <c r="C141" i="66"/>
  <c r="D141" i="66" s="1"/>
  <c r="C149" i="66"/>
  <c r="D149" i="66" s="1"/>
  <c r="C157" i="66"/>
  <c r="D157" i="66" s="1"/>
  <c r="C165" i="66"/>
  <c r="D165" i="66" s="1"/>
  <c r="C173" i="66"/>
  <c r="D173" i="66" s="1"/>
  <c r="C181" i="66"/>
  <c r="D181" i="66" s="1"/>
  <c r="C132" i="66"/>
  <c r="D132" i="66" s="1"/>
  <c r="C140" i="66"/>
  <c r="D140" i="66" s="1"/>
  <c r="C148" i="66"/>
  <c r="D148" i="66" s="1"/>
  <c r="C156" i="66"/>
  <c r="D156" i="66" s="1"/>
  <c r="C164" i="66"/>
  <c r="D164" i="66" s="1"/>
  <c r="C172" i="66"/>
  <c r="D172" i="66" s="1"/>
  <c r="C180" i="66"/>
  <c r="D180" i="66" s="1"/>
  <c r="C187" i="66"/>
  <c r="D187" i="66" s="1"/>
  <c r="C195" i="66"/>
  <c r="D195" i="66" s="1"/>
  <c r="C203" i="66"/>
  <c r="D203" i="66" s="1"/>
  <c r="C211" i="66"/>
  <c r="D211" i="66" s="1"/>
  <c r="C219" i="66"/>
  <c r="D219" i="66" s="1"/>
  <c r="C227" i="66"/>
  <c r="D227" i="66" s="1"/>
  <c r="C235" i="66"/>
  <c r="D235" i="66" s="1"/>
  <c r="C188" i="66"/>
  <c r="D188" i="66" s="1"/>
  <c r="C196" i="66"/>
  <c r="D196" i="66" s="1"/>
  <c r="C204" i="66"/>
  <c r="D204" i="66" s="1"/>
  <c r="C212" i="66"/>
  <c r="D212" i="66" s="1"/>
  <c r="C220" i="66"/>
  <c r="D220" i="66" s="1"/>
  <c r="C228" i="66"/>
  <c r="D228" i="66" s="1"/>
  <c r="C236" i="66"/>
  <c r="D236" i="66" s="1"/>
  <c r="K30" i="66"/>
  <c r="E362" i="65"/>
  <c r="D362" i="65"/>
  <c r="C362" i="65"/>
  <c r="E361" i="65"/>
  <c r="D361" i="65"/>
  <c r="C361" i="65"/>
  <c r="E360" i="65"/>
  <c r="D360" i="65"/>
  <c r="C360" i="65"/>
  <c r="E359" i="65"/>
  <c r="D359" i="65"/>
  <c r="C359" i="65"/>
  <c r="E358" i="65"/>
  <c r="D358" i="65"/>
  <c r="C358" i="65"/>
  <c r="E357" i="65"/>
  <c r="D357" i="65"/>
  <c r="C357" i="65"/>
  <c r="E356" i="65"/>
  <c r="D356" i="65"/>
  <c r="C356" i="65"/>
  <c r="E355" i="65"/>
  <c r="D355" i="65"/>
  <c r="C355" i="65"/>
  <c r="E354" i="65"/>
  <c r="D354" i="65"/>
  <c r="C354" i="65"/>
  <c r="E353" i="65"/>
  <c r="D353" i="65"/>
  <c r="C353" i="65"/>
  <c r="E352" i="65"/>
  <c r="D352" i="65"/>
  <c r="C352" i="65"/>
  <c r="E351" i="65"/>
  <c r="D351" i="65"/>
  <c r="C351" i="65"/>
  <c r="E350" i="65"/>
  <c r="D350" i="65"/>
  <c r="C350" i="65"/>
  <c r="E349" i="65"/>
  <c r="D349" i="65"/>
  <c r="C349" i="65"/>
  <c r="E348" i="65"/>
  <c r="D348" i="65"/>
  <c r="C348" i="65"/>
  <c r="E347" i="65"/>
  <c r="D347" i="65"/>
  <c r="C347" i="65"/>
  <c r="E346" i="65"/>
  <c r="D346" i="65"/>
  <c r="C346" i="65"/>
  <c r="E345" i="65"/>
  <c r="D345" i="65"/>
  <c r="C345" i="65"/>
  <c r="E344" i="65"/>
  <c r="D344" i="65"/>
  <c r="C344" i="65"/>
  <c r="E343" i="65"/>
  <c r="D343" i="65"/>
  <c r="C343" i="65"/>
  <c r="E342" i="65"/>
  <c r="D342" i="65"/>
  <c r="C342" i="65"/>
  <c r="E341" i="65"/>
  <c r="D341" i="65"/>
  <c r="C341" i="65"/>
  <c r="E340" i="65"/>
  <c r="D340" i="65"/>
  <c r="C340" i="65"/>
  <c r="E339" i="65"/>
  <c r="D339" i="65"/>
  <c r="C339" i="65"/>
  <c r="E338" i="65"/>
  <c r="D338" i="65"/>
  <c r="C338" i="65"/>
  <c r="E337" i="65"/>
  <c r="D337" i="65"/>
  <c r="C337" i="65"/>
  <c r="E336" i="65"/>
  <c r="D336" i="65"/>
  <c r="C336" i="65"/>
  <c r="E335" i="65"/>
  <c r="D335" i="65"/>
  <c r="C335" i="65"/>
  <c r="E334" i="65"/>
  <c r="D334" i="65"/>
  <c r="C334" i="65"/>
  <c r="E333" i="65"/>
  <c r="D333" i="65"/>
  <c r="C333" i="65"/>
  <c r="E332" i="65"/>
  <c r="D332" i="65"/>
  <c r="C332" i="65"/>
  <c r="E331" i="65"/>
  <c r="D331" i="65"/>
  <c r="C331" i="65"/>
  <c r="E330" i="65"/>
  <c r="D330" i="65"/>
  <c r="C330" i="65"/>
  <c r="E329" i="65"/>
  <c r="D329" i="65"/>
  <c r="C329" i="65"/>
  <c r="E328" i="65"/>
  <c r="D328" i="65"/>
  <c r="C328" i="65"/>
  <c r="E327" i="65"/>
  <c r="D327" i="65"/>
  <c r="C327" i="65"/>
  <c r="E326" i="65"/>
  <c r="D326" i="65"/>
  <c r="C326" i="65"/>
  <c r="E325" i="65"/>
  <c r="D325" i="65"/>
  <c r="C325" i="65"/>
  <c r="E324" i="65"/>
  <c r="D324" i="65"/>
  <c r="C324" i="65"/>
  <c r="E323" i="65"/>
  <c r="D323" i="65"/>
  <c r="C323" i="65"/>
  <c r="E322" i="65"/>
  <c r="D322" i="65"/>
  <c r="C322" i="65"/>
  <c r="E321" i="65"/>
  <c r="D321" i="65"/>
  <c r="C321" i="65"/>
  <c r="E320" i="65"/>
  <c r="D320" i="65"/>
  <c r="C320" i="65"/>
  <c r="E319" i="65"/>
  <c r="D319" i="65"/>
  <c r="C319" i="65"/>
  <c r="E318" i="65"/>
  <c r="D318" i="65"/>
  <c r="C318" i="65"/>
  <c r="E317" i="65"/>
  <c r="D317" i="65"/>
  <c r="C317" i="65"/>
  <c r="E316" i="65"/>
  <c r="D316" i="65"/>
  <c r="C316" i="65"/>
  <c r="E315" i="65"/>
  <c r="D315" i="65"/>
  <c r="C315" i="65"/>
  <c r="E314" i="65"/>
  <c r="D314" i="65"/>
  <c r="C314" i="65"/>
  <c r="E313" i="65"/>
  <c r="D313" i="65"/>
  <c r="C313" i="65"/>
  <c r="E312" i="65"/>
  <c r="D312" i="65"/>
  <c r="C312" i="65"/>
  <c r="E311" i="65"/>
  <c r="D311" i="65"/>
  <c r="C311" i="65"/>
  <c r="E310" i="65"/>
  <c r="D310" i="65"/>
  <c r="C310" i="65"/>
  <c r="E309" i="65"/>
  <c r="D309" i="65"/>
  <c r="C309" i="65"/>
  <c r="E308" i="65"/>
  <c r="D308" i="65"/>
  <c r="C308" i="65"/>
  <c r="E307" i="65"/>
  <c r="D307" i="65"/>
  <c r="C307" i="65"/>
  <c r="E306" i="65"/>
  <c r="D306" i="65"/>
  <c r="C306" i="65"/>
  <c r="E305" i="65"/>
  <c r="D305" i="65"/>
  <c r="C305" i="65"/>
  <c r="E304" i="65"/>
  <c r="D304" i="65"/>
  <c r="C304" i="65"/>
  <c r="E303" i="65"/>
  <c r="D303" i="65"/>
  <c r="C303" i="65"/>
  <c r="E61" i="65"/>
  <c r="D61" i="65"/>
  <c r="C61" i="65"/>
  <c r="E60" i="65"/>
  <c r="D60" i="65"/>
  <c r="C60" i="65"/>
  <c r="E59" i="65"/>
  <c r="D59" i="65"/>
  <c r="C59" i="65"/>
  <c r="E58" i="65"/>
  <c r="D58" i="65"/>
  <c r="C58" i="65"/>
  <c r="E57" i="65"/>
  <c r="D57" i="65"/>
  <c r="C57" i="65"/>
  <c r="E56" i="65"/>
  <c r="D56" i="65"/>
  <c r="C56" i="65"/>
  <c r="E55" i="65"/>
  <c r="D55" i="65"/>
  <c r="C55" i="65"/>
  <c r="E54" i="65"/>
  <c r="D54" i="65"/>
  <c r="C54" i="65"/>
  <c r="E53" i="65"/>
  <c r="D53" i="65"/>
  <c r="C53" i="65"/>
  <c r="E52" i="65"/>
  <c r="D52" i="65"/>
  <c r="C52" i="65"/>
  <c r="E51" i="65"/>
  <c r="D51" i="65"/>
  <c r="C51" i="65"/>
  <c r="E50" i="65"/>
  <c r="D50" i="65"/>
  <c r="C50" i="65"/>
  <c r="E49" i="65"/>
  <c r="D49" i="65"/>
  <c r="C49" i="65"/>
  <c r="E48" i="65"/>
  <c r="D48" i="65"/>
  <c r="C48" i="65"/>
  <c r="E47" i="65"/>
  <c r="D47" i="65"/>
  <c r="C47" i="65"/>
  <c r="E46" i="65"/>
  <c r="D46" i="65"/>
  <c r="C46" i="65"/>
  <c r="E45" i="65"/>
  <c r="D45" i="65"/>
  <c r="C45" i="65"/>
  <c r="E44" i="65"/>
  <c r="D44" i="65"/>
  <c r="C44" i="65"/>
  <c r="E43" i="65"/>
  <c r="D43" i="65"/>
  <c r="C43" i="65"/>
  <c r="E42" i="65"/>
  <c r="D42" i="65"/>
  <c r="C42" i="65"/>
  <c r="E41" i="65"/>
  <c r="D41" i="65"/>
  <c r="C41" i="65"/>
  <c r="E40" i="65"/>
  <c r="D40" i="65"/>
  <c r="C40" i="65"/>
  <c r="E39" i="65"/>
  <c r="D39" i="65"/>
  <c r="C39" i="65"/>
  <c r="E38" i="65"/>
  <c r="D38" i="65"/>
  <c r="C38" i="65"/>
  <c r="E37" i="65"/>
  <c r="D37" i="65"/>
  <c r="C37" i="65"/>
  <c r="E36" i="65"/>
  <c r="D36" i="65"/>
  <c r="C36" i="65"/>
  <c r="E35" i="65"/>
  <c r="D35" i="65"/>
  <c r="C35" i="65"/>
  <c r="E34" i="65"/>
  <c r="D34" i="65"/>
  <c r="C34" i="65"/>
  <c r="E33" i="65"/>
  <c r="D33" i="65"/>
  <c r="C33" i="65"/>
  <c r="K32" i="65"/>
  <c r="E32" i="65"/>
  <c r="D32" i="65"/>
  <c r="C32" i="65"/>
  <c r="K31" i="65"/>
  <c r="E31" i="65"/>
  <c r="D31" i="65"/>
  <c r="C31" i="65"/>
  <c r="E30" i="65"/>
  <c r="D30" i="65"/>
  <c r="C30" i="65"/>
  <c r="E29" i="65"/>
  <c r="D29" i="65"/>
  <c r="C29" i="65"/>
  <c r="E28" i="65"/>
  <c r="D28" i="65"/>
  <c r="C28" i="65"/>
  <c r="E27" i="65"/>
  <c r="D27" i="65"/>
  <c r="C27" i="65"/>
  <c r="E26" i="65"/>
  <c r="D26" i="65"/>
  <c r="C26" i="65"/>
  <c r="E25" i="65"/>
  <c r="D25" i="65"/>
  <c r="C25" i="65"/>
  <c r="K24" i="65"/>
  <c r="E24" i="65"/>
  <c r="D24" i="65"/>
  <c r="C24" i="65"/>
  <c r="K23" i="65"/>
  <c r="E23" i="65"/>
  <c r="D23" i="65"/>
  <c r="C23" i="65"/>
  <c r="E22" i="65"/>
  <c r="D22" i="65"/>
  <c r="C22" i="65"/>
  <c r="E21" i="65"/>
  <c r="D21" i="65"/>
  <c r="C21" i="65"/>
  <c r="Q20" i="65"/>
  <c r="P20" i="65"/>
  <c r="E20" i="65"/>
  <c r="D20" i="65"/>
  <c r="C20" i="65"/>
  <c r="Q19" i="65"/>
  <c r="P19" i="65"/>
  <c r="E19" i="65"/>
  <c r="D19" i="65"/>
  <c r="C19" i="65"/>
  <c r="E18" i="65"/>
  <c r="D18" i="65"/>
  <c r="C18" i="65"/>
  <c r="Q17" i="65"/>
  <c r="P17" i="65"/>
  <c r="K17" i="65"/>
  <c r="E17" i="65"/>
  <c r="D17" i="65"/>
  <c r="C17" i="65"/>
  <c r="Q16" i="65"/>
  <c r="P16" i="65"/>
  <c r="E16" i="65"/>
  <c r="D16" i="65"/>
  <c r="C16" i="65"/>
  <c r="E15" i="65"/>
  <c r="D15" i="65"/>
  <c r="C15" i="65"/>
  <c r="Q14" i="65"/>
  <c r="P14" i="65"/>
  <c r="E14" i="65"/>
  <c r="D14" i="65"/>
  <c r="C14" i="65"/>
  <c r="P13" i="65"/>
  <c r="E13" i="65"/>
  <c r="D13" i="65"/>
  <c r="C13" i="65"/>
  <c r="E12" i="65"/>
  <c r="D12" i="65"/>
  <c r="C12" i="65"/>
  <c r="E11" i="65"/>
  <c r="D11" i="65"/>
  <c r="C11" i="65"/>
  <c r="E10" i="65"/>
  <c r="D10" i="65"/>
  <c r="C10" i="65"/>
  <c r="E9" i="65"/>
  <c r="D9" i="65"/>
  <c r="C9" i="65"/>
  <c r="E8" i="65"/>
  <c r="D8" i="65"/>
  <c r="C8" i="65"/>
  <c r="K7" i="65"/>
  <c r="L7" i="65" s="1"/>
  <c r="E7" i="65"/>
  <c r="D7" i="65"/>
  <c r="C7" i="65"/>
  <c r="L6" i="65"/>
  <c r="E210" i="65" s="1"/>
  <c r="E6" i="65"/>
  <c r="D6" i="65"/>
  <c r="C6" i="65"/>
  <c r="E5" i="65"/>
  <c r="D5" i="65"/>
  <c r="C5" i="65"/>
  <c r="E4" i="65"/>
  <c r="D4" i="65"/>
  <c r="C4" i="65"/>
  <c r="E3" i="65"/>
  <c r="D3" i="65"/>
  <c r="C3" i="65"/>
  <c r="E2" i="65"/>
  <c r="D2" i="65"/>
  <c r="C2" i="65"/>
  <c r="E362" i="64"/>
  <c r="D362" i="64"/>
  <c r="C362" i="64"/>
  <c r="E361" i="64"/>
  <c r="D361" i="64"/>
  <c r="C361" i="64"/>
  <c r="E360" i="64"/>
  <c r="D360" i="64"/>
  <c r="C360" i="64"/>
  <c r="E359" i="64"/>
  <c r="D359" i="64"/>
  <c r="C359" i="64"/>
  <c r="E358" i="64"/>
  <c r="D358" i="64"/>
  <c r="C358" i="64"/>
  <c r="E357" i="64"/>
  <c r="D357" i="64"/>
  <c r="C357" i="64"/>
  <c r="E356" i="64"/>
  <c r="D356" i="64"/>
  <c r="C356" i="64"/>
  <c r="E355" i="64"/>
  <c r="D355" i="64"/>
  <c r="C355" i="64"/>
  <c r="E354" i="64"/>
  <c r="D354" i="64"/>
  <c r="C354" i="64"/>
  <c r="E353" i="64"/>
  <c r="D353" i="64"/>
  <c r="C353" i="64"/>
  <c r="E352" i="64"/>
  <c r="D352" i="64"/>
  <c r="C352" i="64"/>
  <c r="E351" i="64"/>
  <c r="D351" i="64"/>
  <c r="C351" i="64"/>
  <c r="E350" i="64"/>
  <c r="D350" i="64"/>
  <c r="C350" i="64"/>
  <c r="E349" i="64"/>
  <c r="D349" i="64"/>
  <c r="C349" i="64"/>
  <c r="E348" i="64"/>
  <c r="D348" i="64"/>
  <c r="C348" i="64"/>
  <c r="E347" i="64"/>
  <c r="D347" i="64"/>
  <c r="C347" i="64"/>
  <c r="E346" i="64"/>
  <c r="D346" i="64"/>
  <c r="C346" i="64"/>
  <c r="E345" i="64"/>
  <c r="D345" i="64"/>
  <c r="C345" i="64"/>
  <c r="E344" i="64"/>
  <c r="D344" i="64"/>
  <c r="C344" i="64"/>
  <c r="E343" i="64"/>
  <c r="D343" i="64"/>
  <c r="C343" i="64"/>
  <c r="E342" i="64"/>
  <c r="D342" i="64"/>
  <c r="C342" i="64"/>
  <c r="E341" i="64"/>
  <c r="D341" i="64"/>
  <c r="C341" i="64"/>
  <c r="E340" i="64"/>
  <c r="D340" i="64"/>
  <c r="C340" i="64"/>
  <c r="E339" i="64"/>
  <c r="D339" i="64"/>
  <c r="C339" i="64"/>
  <c r="E338" i="64"/>
  <c r="D338" i="64"/>
  <c r="C338" i="64"/>
  <c r="E337" i="64"/>
  <c r="D337" i="64"/>
  <c r="C337" i="64"/>
  <c r="E336" i="64"/>
  <c r="D336" i="64"/>
  <c r="C336" i="64"/>
  <c r="E335" i="64"/>
  <c r="D335" i="64"/>
  <c r="C335" i="64"/>
  <c r="E334" i="64"/>
  <c r="D334" i="64"/>
  <c r="C334" i="64"/>
  <c r="E333" i="64"/>
  <c r="D333" i="64"/>
  <c r="C333" i="64"/>
  <c r="E332" i="64"/>
  <c r="D332" i="64"/>
  <c r="C332" i="64"/>
  <c r="E331" i="64"/>
  <c r="D331" i="64"/>
  <c r="C331" i="64"/>
  <c r="E330" i="64"/>
  <c r="D330" i="64"/>
  <c r="C330" i="64"/>
  <c r="E329" i="64"/>
  <c r="D329" i="64"/>
  <c r="C329" i="64"/>
  <c r="E328" i="64"/>
  <c r="D328" i="64"/>
  <c r="C328" i="64"/>
  <c r="E327" i="64"/>
  <c r="D327" i="64"/>
  <c r="C327" i="64"/>
  <c r="E326" i="64"/>
  <c r="D326" i="64"/>
  <c r="C326" i="64"/>
  <c r="E325" i="64"/>
  <c r="D325" i="64"/>
  <c r="C325" i="64"/>
  <c r="E324" i="64"/>
  <c r="D324" i="64"/>
  <c r="C324" i="64"/>
  <c r="E323" i="64"/>
  <c r="D323" i="64"/>
  <c r="C323" i="64"/>
  <c r="E322" i="64"/>
  <c r="D322" i="64"/>
  <c r="C322" i="64"/>
  <c r="E321" i="64"/>
  <c r="D321" i="64"/>
  <c r="C321" i="64"/>
  <c r="E320" i="64"/>
  <c r="D320" i="64"/>
  <c r="C320" i="64"/>
  <c r="E319" i="64"/>
  <c r="D319" i="64"/>
  <c r="C319" i="64"/>
  <c r="E318" i="64"/>
  <c r="D318" i="64"/>
  <c r="C318" i="64"/>
  <c r="E317" i="64"/>
  <c r="D317" i="64"/>
  <c r="C317" i="64"/>
  <c r="E316" i="64"/>
  <c r="D316" i="64"/>
  <c r="C316" i="64"/>
  <c r="E315" i="64"/>
  <c r="D315" i="64"/>
  <c r="C315" i="64"/>
  <c r="E314" i="64"/>
  <c r="D314" i="64"/>
  <c r="C314" i="64"/>
  <c r="E313" i="64"/>
  <c r="D313" i="64"/>
  <c r="C313" i="64"/>
  <c r="E312" i="64"/>
  <c r="D312" i="64"/>
  <c r="C312" i="64"/>
  <c r="E311" i="64"/>
  <c r="D311" i="64"/>
  <c r="C311" i="64"/>
  <c r="E310" i="64"/>
  <c r="D310" i="64"/>
  <c r="C310" i="64"/>
  <c r="E309" i="64"/>
  <c r="D309" i="64"/>
  <c r="C309" i="64"/>
  <c r="E308" i="64"/>
  <c r="D308" i="64"/>
  <c r="C308" i="64"/>
  <c r="E307" i="64"/>
  <c r="D307" i="64"/>
  <c r="C307" i="64"/>
  <c r="E306" i="64"/>
  <c r="D306" i="64"/>
  <c r="C306" i="64"/>
  <c r="E305" i="64"/>
  <c r="D305" i="64"/>
  <c r="C305" i="64"/>
  <c r="E304" i="64"/>
  <c r="D304" i="64"/>
  <c r="C304" i="64"/>
  <c r="E303" i="64"/>
  <c r="D303" i="64"/>
  <c r="C303" i="64"/>
  <c r="E61" i="64"/>
  <c r="D61" i="64"/>
  <c r="C61" i="64"/>
  <c r="E60" i="64"/>
  <c r="D60" i="64"/>
  <c r="C60" i="64"/>
  <c r="E59" i="64"/>
  <c r="D59" i="64"/>
  <c r="C59" i="64"/>
  <c r="E58" i="64"/>
  <c r="D58" i="64"/>
  <c r="C58" i="64"/>
  <c r="E57" i="64"/>
  <c r="D57" i="64"/>
  <c r="C57" i="64"/>
  <c r="E56" i="64"/>
  <c r="D56" i="64"/>
  <c r="C56" i="64"/>
  <c r="E55" i="64"/>
  <c r="D55" i="64"/>
  <c r="C55" i="64"/>
  <c r="E54" i="64"/>
  <c r="D54" i="64"/>
  <c r="C54" i="64"/>
  <c r="E53" i="64"/>
  <c r="D53" i="64"/>
  <c r="C53" i="64"/>
  <c r="E52" i="64"/>
  <c r="D52" i="64"/>
  <c r="C52" i="64"/>
  <c r="E51" i="64"/>
  <c r="D51" i="64"/>
  <c r="C51" i="64"/>
  <c r="E50" i="64"/>
  <c r="D50" i="64"/>
  <c r="C50" i="64"/>
  <c r="E49" i="64"/>
  <c r="D49" i="64"/>
  <c r="C49" i="64"/>
  <c r="E48" i="64"/>
  <c r="D48" i="64"/>
  <c r="C48" i="64"/>
  <c r="E47" i="64"/>
  <c r="D47" i="64"/>
  <c r="C47" i="64"/>
  <c r="E46" i="64"/>
  <c r="D46" i="64"/>
  <c r="C46" i="64"/>
  <c r="E45" i="64"/>
  <c r="D45" i="64"/>
  <c r="C45" i="64"/>
  <c r="E44" i="64"/>
  <c r="D44" i="64"/>
  <c r="C44" i="64"/>
  <c r="E43" i="64"/>
  <c r="D43" i="64"/>
  <c r="C43" i="64"/>
  <c r="E42" i="64"/>
  <c r="D42" i="64"/>
  <c r="C42" i="64"/>
  <c r="E41" i="64"/>
  <c r="D41" i="64"/>
  <c r="C41" i="64"/>
  <c r="E40" i="64"/>
  <c r="D40" i="64"/>
  <c r="C40" i="64"/>
  <c r="E39" i="64"/>
  <c r="D39" i="64"/>
  <c r="C39" i="64"/>
  <c r="E38" i="64"/>
  <c r="D38" i="64"/>
  <c r="C38" i="64"/>
  <c r="E37" i="64"/>
  <c r="D37" i="64"/>
  <c r="C37" i="64"/>
  <c r="E36" i="64"/>
  <c r="D36" i="64"/>
  <c r="C36" i="64"/>
  <c r="E35" i="64"/>
  <c r="D35" i="64"/>
  <c r="C35" i="64"/>
  <c r="E34" i="64"/>
  <c r="D34" i="64"/>
  <c r="C34" i="64"/>
  <c r="E33" i="64"/>
  <c r="D33" i="64"/>
  <c r="C33" i="64"/>
  <c r="K32" i="64"/>
  <c r="E32" i="64"/>
  <c r="D32" i="64"/>
  <c r="C32" i="64"/>
  <c r="K31" i="64"/>
  <c r="E31" i="64"/>
  <c r="D31" i="64"/>
  <c r="C31" i="64"/>
  <c r="E30" i="64"/>
  <c r="D30" i="64"/>
  <c r="C30" i="64"/>
  <c r="E29" i="64"/>
  <c r="D29" i="64"/>
  <c r="C29" i="64"/>
  <c r="E28" i="64"/>
  <c r="D28" i="64"/>
  <c r="C28" i="64"/>
  <c r="E27" i="64"/>
  <c r="D27" i="64"/>
  <c r="C27" i="64"/>
  <c r="E26" i="64"/>
  <c r="D26" i="64"/>
  <c r="C26" i="64"/>
  <c r="E25" i="64"/>
  <c r="D25" i="64"/>
  <c r="C25" i="64"/>
  <c r="K24" i="64"/>
  <c r="E24" i="64"/>
  <c r="D24" i="64"/>
  <c r="C24" i="64"/>
  <c r="K23" i="64"/>
  <c r="E23" i="64"/>
  <c r="D23" i="64"/>
  <c r="C23" i="64"/>
  <c r="E22" i="64"/>
  <c r="D22" i="64"/>
  <c r="C22" i="64"/>
  <c r="E21" i="64"/>
  <c r="D21" i="64"/>
  <c r="C21" i="64"/>
  <c r="Q20" i="64"/>
  <c r="P20" i="64"/>
  <c r="E20" i="64"/>
  <c r="D20" i="64"/>
  <c r="C20" i="64"/>
  <c r="Q19" i="64"/>
  <c r="P19" i="64"/>
  <c r="E19" i="64"/>
  <c r="D19" i="64"/>
  <c r="C19" i="64"/>
  <c r="E18" i="64"/>
  <c r="D18" i="64"/>
  <c r="C18" i="64"/>
  <c r="Q17" i="64"/>
  <c r="P17" i="64"/>
  <c r="K17" i="64"/>
  <c r="E17" i="64"/>
  <c r="D17" i="64"/>
  <c r="C17" i="64"/>
  <c r="Q16" i="64"/>
  <c r="P16" i="64"/>
  <c r="E16" i="64"/>
  <c r="D16" i="64"/>
  <c r="C16" i="64"/>
  <c r="E15" i="64"/>
  <c r="D15" i="64"/>
  <c r="C15" i="64"/>
  <c r="Q14" i="64"/>
  <c r="P14" i="64"/>
  <c r="E14" i="64"/>
  <c r="D14" i="64"/>
  <c r="C14" i="64"/>
  <c r="P13" i="64"/>
  <c r="E13" i="64"/>
  <c r="D13" i="64"/>
  <c r="C13" i="64"/>
  <c r="E12" i="64"/>
  <c r="D12" i="64"/>
  <c r="C12" i="64"/>
  <c r="E11" i="64"/>
  <c r="D11" i="64"/>
  <c r="C11" i="64"/>
  <c r="E10" i="64"/>
  <c r="D10" i="64"/>
  <c r="C10" i="64"/>
  <c r="E9" i="64"/>
  <c r="D9" i="64"/>
  <c r="C9" i="64"/>
  <c r="E8" i="64"/>
  <c r="D8" i="64"/>
  <c r="C8" i="64"/>
  <c r="L7" i="64"/>
  <c r="E7" i="64"/>
  <c r="D7" i="64"/>
  <c r="C7" i="64"/>
  <c r="L6" i="64"/>
  <c r="L5" i="64" s="1"/>
  <c r="C246" i="64" s="1"/>
  <c r="D246" i="64" s="1"/>
  <c r="E6" i="64"/>
  <c r="D6" i="64"/>
  <c r="C6" i="64"/>
  <c r="E5" i="64"/>
  <c r="D5" i="64"/>
  <c r="C5" i="64"/>
  <c r="E4" i="64"/>
  <c r="D4" i="64"/>
  <c r="C4" i="64"/>
  <c r="E3" i="64"/>
  <c r="D3" i="64"/>
  <c r="C3" i="64"/>
  <c r="E2" i="64"/>
  <c r="D2" i="64"/>
  <c r="C2" i="64"/>
  <c r="Q13" i="66" l="1"/>
  <c r="D72" i="66"/>
  <c r="K15" i="66" s="1"/>
  <c r="L5" i="65"/>
  <c r="C200" i="65" s="1"/>
  <c r="D200" i="65" s="1"/>
  <c r="E65" i="65"/>
  <c r="E69" i="65"/>
  <c r="E73" i="65"/>
  <c r="E77" i="65"/>
  <c r="E81" i="65"/>
  <c r="E85" i="65"/>
  <c r="E89" i="65"/>
  <c r="E93" i="65"/>
  <c r="E97" i="65"/>
  <c r="E101" i="65"/>
  <c r="E105" i="65"/>
  <c r="E109" i="65"/>
  <c r="E113" i="65"/>
  <c r="E117" i="65"/>
  <c r="E121" i="65"/>
  <c r="E125" i="65"/>
  <c r="E129" i="65"/>
  <c r="E146" i="65"/>
  <c r="E162" i="65"/>
  <c r="E178" i="65"/>
  <c r="E194" i="65"/>
  <c r="E302" i="65"/>
  <c r="E300" i="65"/>
  <c r="E298" i="65"/>
  <c r="E296" i="65"/>
  <c r="E294" i="65"/>
  <c r="E292" i="65"/>
  <c r="E290" i="65"/>
  <c r="E288" i="65"/>
  <c r="E286" i="65"/>
  <c r="E284" i="65"/>
  <c r="E282" i="65"/>
  <c r="E280" i="65"/>
  <c r="E278" i="65"/>
  <c r="E276" i="65"/>
  <c r="E274" i="65"/>
  <c r="E272" i="65"/>
  <c r="E270" i="65"/>
  <c r="E268" i="65"/>
  <c r="E266" i="65"/>
  <c r="E264" i="65"/>
  <c r="E262" i="65"/>
  <c r="E260" i="65"/>
  <c r="E258" i="65"/>
  <c r="E256" i="65"/>
  <c r="E254" i="65"/>
  <c r="E252" i="65"/>
  <c r="E250" i="65"/>
  <c r="E248" i="65"/>
  <c r="E246" i="65"/>
  <c r="E301" i="65"/>
  <c r="E299" i="65"/>
  <c r="E297" i="65"/>
  <c r="E295" i="65"/>
  <c r="E293" i="65"/>
  <c r="E291" i="65"/>
  <c r="E289" i="65"/>
  <c r="E287" i="65"/>
  <c r="E285" i="65"/>
  <c r="E283" i="65"/>
  <c r="E281" i="65"/>
  <c r="E279" i="65"/>
  <c r="E277" i="65"/>
  <c r="E275" i="65"/>
  <c r="E273" i="65"/>
  <c r="E271" i="65"/>
  <c r="E269" i="65"/>
  <c r="E267" i="65"/>
  <c r="E265" i="65"/>
  <c r="E263" i="65"/>
  <c r="E261" i="65"/>
  <c r="E259" i="65"/>
  <c r="E257" i="65"/>
  <c r="E255" i="65"/>
  <c r="E253" i="65"/>
  <c r="E251" i="65"/>
  <c r="E249" i="65"/>
  <c r="E247" i="65"/>
  <c r="E245" i="65"/>
  <c r="E243" i="65"/>
  <c r="E241" i="65"/>
  <c r="E239" i="65"/>
  <c r="E237" i="65"/>
  <c r="E235" i="65"/>
  <c r="E233" i="65"/>
  <c r="E231" i="65"/>
  <c r="E229" i="65"/>
  <c r="E227" i="65"/>
  <c r="E225" i="65"/>
  <c r="E223" i="65"/>
  <c r="E221" i="65"/>
  <c r="E219" i="65"/>
  <c r="E217" i="65"/>
  <c r="E215" i="65"/>
  <c r="E213" i="65"/>
  <c r="E211" i="65"/>
  <c r="E209" i="65"/>
  <c r="E207" i="65"/>
  <c r="E205" i="65"/>
  <c r="E203" i="65"/>
  <c r="E201" i="65"/>
  <c r="E199" i="65"/>
  <c r="E197" i="65"/>
  <c r="E195" i="65"/>
  <c r="E193" i="65"/>
  <c r="E191" i="65"/>
  <c r="E189" i="65"/>
  <c r="E187" i="65"/>
  <c r="E185" i="65"/>
  <c r="E183" i="65"/>
  <c r="E181" i="65"/>
  <c r="E179" i="65"/>
  <c r="E177" i="65"/>
  <c r="E175" i="65"/>
  <c r="E173" i="65"/>
  <c r="E171" i="65"/>
  <c r="E169" i="65"/>
  <c r="E167" i="65"/>
  <c r="E165" i="65"/>
  <c r="E163" i="65"/>
  <c r="E161" i="65"/>
  <c r="E159" i="65"/>
  <c r="E157" i="65"/>
  <c r="E155" i="65"/>
  <c r="E153" i="65"/>
  <c r="E151" i="65"/>
  <c r="E149" i="65"/>
  <c r="E147" i="65"/>
  <c r="E145" i="65"/>
  <c r="E143" i="65"/>
  <c r="E141" i="65"/>
  <c r="E139" i="65"/>
  <c r="E137" i="65"/>
  <c r="E135" i="65"/>
  <c r="E133" i="65"/>
  <c r="E244" i="65"/>
  <c r="E240" i="65"/>
  <c r="E236" i="65"/>
  <c r="E232" i="65"/>
  <c r="E228" i="65"/>
  <c r="E224" i="65"/>
  <c r="E220" i="65"/>
  <c r="E216" i="65"/>
  <c r="E212" i="65"/>
  <c r="E208" i="65"/>
  <c r="E204" i="65"/>
  <c r="E200" i="65"/>
  <c r="E196" i="65"/>
  <c r="E192" i="65"/>
  <c r="E188" i="65"/>
  <c r="E184" i="65"/>
  <c r="E180" i="65"/>
  <c r="E176" i="65"/>
  <c r="E172" i="65"/>
  <c r="E168" i="65"/>
  <c r="E164" i="65"/>
  <c r="E160" i="65"/>
  <c r="E156" i="65"/>
  <c r="E152" i="65"/>
  <c r="E148" i="65"/>
  <c r="E144" i="65"/>
  <c r="E140" i="65"/>
  <c r="E136" i="65"/>
  <c r="E238" i="65"/>
  <c r="E230" i="65"/>
  <c r="E222" i="65"/>
  <c r="E214" i="65"/>
  <c r="E206" i="65"/>
  <c r="E198" i="65"/>
  <c r="E190" i="65"/>
  <c r="E182" i="65"/>
  <c r="E174" i="65"/>
  <c r="E166" i="65"/>
  <c r="E158" i="65"/>
  <c r="E150" i="65"/>
  <c r="E142" i="65"/>
  <c r="E134" i="65"/>
  <c r="E132" i="65"/>
  <c r="E130" i="65"/>
  <c r="E128" i="65"/>
  <c r="E126" i="65"/>
  <c r="E124" i="65"/>
  <c r="E122" i="65"/>
  <c r="E120" i="65"/>
  <c r="E118" i="65"/>
  <c r="E116" i="65"/>
  <c r="E114" i="65"/>
  <c r="E112" i="65"/>
  <c r="E110" i="65"/>
  <c r="E108" i="65"/>
  <c r="E106" i="65"/>
  <c r="E104" i="65"/>
  <c r="E102" i="65"/>
  <c r="E100" i="65"/>
  <c r="E98" i="65"/>
  <c r="E96" i="65"/>
  <c r="E94" i="65"/>
  <c r="E92" i="65"/>
  <c r="E90" i="65"/>
  <c r="E88" i="65"/>
  <c r="E86" i="65"/>
  <c r="E84" i="65"/>
  <c r="E82" i="65"/>
  <c r="E80" i="65"/>
  <c r="E78" i="65"/>
  <c r="E76" i="65"/>
  <c r="E74" i="65"/>
  <c r="E72" i="65"/>
  <c r="E70" i="65"/>
  <c r="E68" i="65"/>
  <c r="E66" i="65"/>
  <c r="E64" i="65"/>
  <c r="E62" i="65"/>
  <c r="E242" i="65"/>
  <c r="E234" i="65"/>
  <c r="E226" i="65"/>
  <c r="E218" i="65"/>
  <c r="K19" i="65"/>
  <c r="P47" i="62" s="1"/>
  <c r="E63" i="65"/>
  <c r="E67" i="65"/>
  <c r="E71" i="65"/>
  <c r="E75" i="65"/>
  <c r="E79" i="65"/>
  <c r="E83" i="65"/>
  <c r="E87" i="65"/>
  <c r="E91" i="65"/>
  <c r="E95" i="65"/>
  <c r="E99" i="65"/>
  <c r="E103" i="65"/>
  <c r="E107" i="65"/>
  <c r="E111" i="65"/>
  <c r="E115" i="65"/>
  <c r="E119" i="65"/>
  <c r="E123" i="65"/>
  <c r="E127" i="65"/>
  <c r="E131" i="65"/>
  <c r="E138" i="65"/>
  <c r="E154" i="65"/>
  <c r="E170" i="65"/>
  <c r="E186" i="65"/>
  <c r="E202" i="65"/>
  <c r="E128" i="64"/>
  <c r="E302" i="64"/>
  <c r="E300" i="64"/>
  <c r="E298" i="64"/>
  <c r="E296" i="64"/>
  <c r="E294" i="64"/>
  <c r="E292" i="64"/>
  <c r="E290" i="64"/>
  <c r="E288" i="64"/>
  <c r="E286" i="64"/>
  <c r="E284" i="64"/>
  <c r="E282" i="64"/>
  <c r="E280" i="64"/>
  <c r="E278" i="64"/>
  <c r="E276" i="64"/>
  <c r="E274" i="64"/>
  <c r="E272" i="64"/>
  <c r="E270" i="64"/>
  <c r="E268" i="64"/>
  <c r="E266" i="64"/>
  <c r="E264" i="64"/>
  <c r="E262" i="64"/>
  <c r="E260" i="64"/>
  <c r="E258" i="64"/>
  <c r="E256" i="64"/>
  <c r="E254" i="64"/>
  <c r="E252" i="64"/>
  <c r="E250" i="64"/>
  <c r="E248" i="64"/>
  <c r="E246" i="64"/>
  <c r="E301" i="64"/>
  <c r="E299" i="64"/>
  <c r="E297" i="64"/>
  <c r="E295" i="64"/>
  <c r="E293" i="64"/>
  <c r="E291" i="64"/>
  <c r="E289" i="64"/>
  <c r="E287" i="64"/>
  <c r="E285" i="64"/>
  <c r="E283" i="64"/>
  <c r="E281" i="64"/>
  <c r="E279" i="64"/>
  <c r="E277" i="64"/>
  <c r="E275" i="64"/>
  <c r="E273" i="64"/>
  <c r="E271" i="64"/>
  <c r="E269" i="64"/>
  <c r="E267" i="64"/>
  <c r="E265" i="64"/>
  <c r="E263" i="64"/>
  <c r="E261" i="64"/>
  <c r="E259" i="64"/>
  <c r="E257" i="64"/>
  <c r="E255" i="64"/>
  <c r="E253" i="64"/>
  <c r="E251" i="64"/>
  <c r="E249" i="64"/>
  <c r="E247" i="64"/>
  <c r="K16" i="64"/>
  <c r="N46" i="62" s="1"/>
  <c r="K19" i="64"/>
  <c r="P46" i="62" s="1"/>
  <c r="C244" i="64"/>
  <c r="D244" i="64" s="1"/>
  <c r="E244" i="64"/>
  <c r="C128" i="64"/>
  <c r="D128" i="64" s="1"/>
  <c r="C302" i="64"/>
  <c r="D302" i="64" s="1"/>
  <c r="C300" i="64"/>
  <c r="D300" i="64" s="1"/>
  <c r="C298" i="64"/>
  <c r="D298" i="64" s="1"/>
  <c r="C296" i="64"/>
  <c r="D296" i="64" s="1"/>
  <c r="C294" i="64"/>
  <c r="D294" i="64" s="1"/>
  <c r="C292" i="64"/>
  <c r="D292" i="64" s="1"/>
  <c r="C290" i="64"/>
  <c r="D290" i="64" s="1"/>
  <c r="C288" i="64"/>
  <c r="D288" i="64" s="1"/>
  <c r="C286" i="64"/>
  <c r="D286" i="64" s="1"/>
  <c r="C284" i="64"/>
  <c r="D284" i="64" s="1"/>
  <c r="C282" i="64"/>
  <c r="D282" i="64" s="1"/>
  <c r="C280" i="64"/>
  <c r="D280" i="64" s="1"/>
  <c r="C278" i="64"/>
  <c r="D278" i="64" s="1"/>
  <c r="C276" i="64"/>
  <c r="D276" i="64" s="1"/>
  <c r="C274" i="64"/>
  <c r="D274" i="64" s="1"/>
  <c r="C272" i="64"/>
  <c r="D272" i="64" s="1"/>
  <c r="C270" i="64"/>
  <c r="D270" i="64" s="1"/>
  <c r="C268" i="64"/>
  <c r="D268" i="64" s="1"/>
  <c r="C266" i="64"/>
  <c r="D266" i="64" s="1"/>
  <c r="C264" i="64"/>
  <c r="D264" i="64" s="1"/>
  <c r="C262" i="64"/>
  <c r="D262" i="64" s="1"/>
  <c r="C260" i="64"/>
  <c r="D260" i="64" s="1"/>
  <c r="C258" i="64"/>
  <c r="D258" i="64" s="1"/>
  <c r="C256" i="64"/>
  <c r="D256" i="64" s="1"/>
  <c r="C254" i="64"/>
  <c r="D254" i="64" s="1"/>
  <c r="C252" i="64"/>
  <c r="D252" i="64" s="1"/>
  <c r="C250" i="64"/>
  <c r="D250" i="64" s="1"/>
  <c r="C248" i="64"/>
  <c r="D248" i="64" s="1"/>
  <c r="C301" i="64"/>
  <c r="D301" i="64" s="1"/>
  <c r="C299" i="64"/>
  <c r="D299" i="64" s="1"/>
  <c r="C297" i="64"/>
  <c r="D297" i="64" s="1"/>
  <c r="C295" i="64"/>
  <c r="D295" i="64" s="1"/>
  <c r="C293" i="64"/>
  <c r="D293" i="64" s="1"/>
  <c r="C291" i="64"/>
  <c r="D291" i="64" s="1"/>
  <c r="C289" i="64"/>
  <c r="D289" i="64" s="1"/>
  <c r="C287" i="64"/>
  <c r="D287" i="64" s="1"/>
  <c r="C285" i="64"/>
  <c r="D285" i="64" s="1"/>
  <c r="C283" i="64"/>
  <c r="D283" i="64" s="1"/>
  <c r="C281" i="64"/>
  <c r="D281" i="64" s="1"/>
  <c r="C279" i="64"/>
  <c r="D279" i="64" s="1"/>
  <c r="C277" i="64"/>
  <c r="D277" i="64" s="1"/>
  <c r="C275" i="64"/>
  <c r="D275" i="64" s="1"/>
  <c r="C273" i="64"/>
  <c r="D273" i="64" s="1"/>
  <c r="C271" i="64"/>
  <c r="D271" i="64" s="1"/>
  <c r="C269" i="64"/>
  <c r="D269" i="64" s="1"/>
  <c r="C267" i="64"/>
  <c r="D267" i="64" s="1"/>
  <c r="C265" i="64"/>
  <c r="D265" i="64" s="1"/>
  <c r="C263" i="64"/>
  <c r="D263" i="64" s="1"/>
  <c r="C261" i="64"/>
  <c r="D261" i="64" s="1"/>
  <c r="C259" i="64"/>
  <c r="D259" i="64" s="1"/>
  <c r="C257" i="64"/>
  <c r="D257" i="64" s="1"/>
  <c r="C255" i="64"/>
  <c r="D255" i="64" s="1"/>
  <c r="C253" i="64"/>
  <c r="D253" i="64" s="1"/>
  <c r="C251" i="64"/>
  <c r="D251" i="64" s="1"/>
  <c r="C249" i="64"/>
  <c r="D249" i="64" s="1"/>
  <c r="C247" i="64"/>
  <c r="D247" i="64" s="1"/>
  <c r="C243" i="64"/>
  <c r="D243" i="64" s="1"/>
  <c r="E243" i="64"/>
  <c r="C245" i="64"/>
  <c r="D245" i="64" s="1"/>
  <c r="E245" i="64"/>
  <c r="K14" i="64"/>
  <c r="C62" i="64"/>
  <c r="D62" i="64" s="1"/>
  <c r="E62" i="64"/>
  <c r="C64" i="64"/>
  <c r="D64" i="64" s="1"/>
  <c r="E64" i="64"/>
  <c r="C66" i="64"/>
  <c r="D66" i="64" s="1"/>
  <c r="E66" i="64"/>
  <c r="C68" i="64"/>
  <c r="D68" i="64" s="1"/>
  <c r="E68" i="64"/>
  <c r="C70" i="64"/>
  <c r="D70" i="64" s="1"/>
  <c r="E70" i="64"/>
  <c r="C72" i="64"/>
  <c r="E72" i="64"/>
  <c r="C74" i="64"/>
  <c r="D74" i="64" s="1"/>
  <c r="E74" i="64"/>
  <c r="C76" i="64"/>
  <c r="D76" i="64" s="1"/>
  <c r="E76" i="64"/>
  <c r="C78" i="64"/>
  <c r="D78" i="64" s="1"/>
  <c r="E78" i="64"/>
  <c r="C80" i="64"/>
  <c r="D80" i="64" s="1"/>
  <c r="E80" i="64"/>
  <c r="C82" i="64"/>
  <c r="D82" i="64" s="1"/>
  <c r="E82" i="64"/>
  <c r="C84" i="64"/>
  <c r="D84" i="64" s="1"/>
  <c r="E84" i="64"/>
  <c r="C86" i="64"/>
  <c r="D86" i="64" s="1"/>
  <c r="E86" i="64"/>
  <c r="C88" i="64"/>
  <c r="D88" i="64" s="1"/>
  <c r="E88" i="64"/>
  <c r="C90" i="64"/>
  <c r="D90" i="64" s="1"/>
  <c r="E90" i="64"/>
  <c r="C92" i="64"/>
  <c r="D92" i="64" s="1"/>
  <c r="E92" i="64"/>
  <c r="C94" i="64"/>
  <c r="D94" i="64" s="1"/>
  <c r="E94" i="64"/>
  <c r="C96" i="64"/>
  <c r="D96" i="64" s="1"/>
  <c r="E96" i="64"/>
  <c r="C98" i="64"/>
  <c r="D98" i="64" s="1"/>
  <c r="E98" i="64"/>
  <c r="C100" i="64"/>
  <c r="D100" i="64" s="1"/>
  <c r="E100" i="64"/>
  <c r="C102" i="64"/>
  <c r="D102" i="64" s="1"/>
  <c r="E102" i="64"/>
  <c r="C104" i="64"/>
  <c r="D104" i="64" s="1"/>
  <c r="E104" i="64"/>
  <c r="C106" i="64"/>
  <c r="D106" i="64" s="1"/>
  <c r="E106" i="64"/>
  <c r="C108" i="64"/>
  <c r="D108" i="64" s="1"/>
  <c r="E108" i="64"/>
  <c r="C110" i="64"/>
  <c r="D110" i="64" s="1"/>
  <c r="E110" i="64"/>
  <c r="C112" i="64"/>
  <c r="D112" i="64" s="1"/>
  <c r="E112" i="64"/>
  <c r="C114" i="64"/>
  <c r="D114" i="64" s="1"/>
  <c r="E114" i="64"/>
  <c r="C116" i="64"/>
  <c r="D116" i="64" s="1"/>
  <c r="E116" i="64"/>
  <c r="C118" i="64"/>
  <c r="D118" i="64" s="1"/>
  <c r="E118" i="64"/>
  <c r="C120" i="64"/>
  <c r="D120" i="64" s="1"/>
  <c r="E120" i="64"/>
  <c r="C122" i="64"/>
  <c r="D122" i="64" s="1"/>
  <c r="E122" i="64"/>
  <c r="C124" i="64"/>
  <c r="D124" i="64" s="1"/>
  <c r="E124" i="64"/>
  <c r="C126" i="64"/>
  <c r="D126" i="64" s="1"/>
  <c r="E126" i="64"/>
  <c r="C242" i="64"/>
  <c r="D242" i="64" s="1"/>
  <c r="C240" i="64"/>
  <c r="D240" i="64" s="1"/>
  <c r="C238" i="64"/>
  <c r="D238" i="64" s="1"/>
  <c r="C236" i="64"/>
  <c r="D236" i="64" s="1"/>
  <c r="C234" i="64"/>
  <c r="D234" i="64" s="1"/>
  <c r="C232" i="64"/>
  <c r="D232" i="64" s="1"/>
  <c r="C230" i="64"/>
  <c r="D230" i="64" s="1"/>
  <c r="C228" i="64"/>
  <c r="D228" i="64" s="1"/>
  <c r="C226" i="64"/>
  <c r="D226" i="64" s="1"/>
  <c r="C224" i="64"/>
  <c r="D224" i="64" s="1"/>
  <c r="C222" i="64"/>
  <c r="D222" i="64" s="1"/>
  <c r="C220" i="64"/>
  <c r="D220" i="64" s="1"/>
  <c r="C218" i="64"/>
  <c r="D218" i="64" s="1"/>
  <c r="C216" i="64"/>
  <c r="D216" i="64" s="1"/>
  <c r="C214" i="64"/>
  <c r="D214" i="64" s="1"/>
  <c r="C212" i="64"/>
  <c r="D212" i="64" s="1"/>
  <c r="C210" i="64"/>
  <c r="D210" i="64" s="1"/>
  <c r="C208" i="64"/>
  <c r="D208" i="64" s="1"/>
  <c r="C206" i="64"/>
  <c r="D206" i="64" s="1"/>
  <c r="C204" i="64"/>
  <c r="D204" i="64" s="1"/>
  <c r="C202" i="64"/>
  <c r="D202" i="64" s="1"/>
  <c r="C200" i="64"/>
  <c r="D200" i="64" s="1"/>
  <c r="C198" i="64"/>
  <c r="D198" i="64" s="1"/>
  <c r="C196" i="64"/>
  <c r="D196" i="64" s="1"/>
  <c r="C194" i="64"/>
  <c r="D194" i="64" s="1"/>
  <c r="C192" i="64"/>
  <c r="D192" i="64" s="1"/>
  <c r="C190" i="64"/>
  <c r="D190" i="64" s="1"/>
  <c r="C188" i="64"/>
  <c r="D188" i="64" s="1"/>
  <c r="C241" i="64"/>
  <c r="D241" i="64" s="1"/>
  <c r="C239" i="64"/>
  <c r="D239" i="64" s="1"/>
  <c r="C237" i="64"/>
  <c r="D237" i="64" s="1"/>
  <c r="C235" i="64"/>
  <c r="D235" i="64" s="1"/>
  <c r="C233" i="64"/>
  <c r="D233" i="64" s="1"/>
  <c r="C231" i="64"/>
  <c r="D231" i="64" s="1"/>
  <c r="C229" i="64"/>
  <c r="D229" i="64" s="1"/>
  <c r="C227" i="64"/>
  <c r="D227" i="64" s="1"/>
  <c r="C225" i="64"/>
  <c r="D225" i="64" s="1"/>
  <c r="C223" i="64"/>
  <c r="D223" i="64" s="1"/>
  <c r="C221" i="64"/>
  <c r="D221" i="64" s="1"/>
  <c r="C219" i="64"/>
  <c r="D219" i="64" s="1"/>
  <c r="C217" i="64"/>
  <c r="D217" i="64" s="1"/>
  <c r="C215" i="64"/>
  <c r="D215" i="64" s="1"/>
  <c r="C213" i="64"/>
  <c r="D213" i="64" s="1"/>
  <c r="C211" i="64"/>
  <c r="D211" i="64" s="1"/>
  <c r="C209" i="64"/>
  <c r="D209" i="64" s="1"/>
  <c r="C207" i="64"/>
  <c r="D207" i="64" s="1"/>
  <c r="C205" i="64"/>
  <c r="D205" i="64" s="1"/>
  <c r="C203" i="64"/>
  <c r="D203" i="64" s="1"/>
  <c r="C201" i="64"/>
  <c r="D201" i="64" s="1"/>
  <c r="C199" i="64"/>
  <c r="D199" i="64" s="1"/>
  <c r="C197" i="64"/>
  <c r="D197" i="64" s="1"/>
  <c r="C195" i="64"/>
  <c r="D195" i="64" s="1"/>
  <c r="C193" i="64"/>
  <c r="D193" i="64" s="1"/>
  <c r="C191" i="64"/>
  <c r="D191" i="64" s="1"/>
  <c r="C189" i="64"/>
  <c r="D189" i="64" s="1"/>
  <c r="C187" i="64"/>
  <c r="D187" i="64" s="1"/>
  <c r="C185" i="64"/>
  <c r="D185" i="64" s="1"/>
  <c r="C183" i="64"/>
  <c r="D183" i="64" s="1"/>
  <c r="C181" i="64"/>
  <c r="D181" i="64" s="1"/>
  <c r="C179" i="64"/>
  <c r="D179" i="64" s="1"/>
  <c r="C177" i="64"/>
  <c r="D177" i="64" s="1"/>
  <c r="C175" i="64"/>
  <c r="D175" i="64" s="1"/>
  <c r="C173" i="64"/>
  <c r="D173" i="64" s="1"/>
  <c r="C171" i="64"/>
  <c r="D171" i="64" s="1"/>
  <c r="C169" i="64"/>
  <c r="D169" i="64" s="1"/>
  <c r="C167" i="64"/>
  <c r="D167" i="64" s="1"/>
  <c r="C165" i="64"/>
  <c r="D165" i="64" s="1"/>
  <c r="C163" i="64"/>
  <c r="D163" i="64" s="1"/>
  <c r="C161" i="64"/>
  <c r="D161" i="64" s="1"/>
  <c r="C159" i="64"/>
  <c r="D159" i="64" s="1"/>
  <c r="C157" i="64"/>
  <c r="D157" i="64" s="1"/>
  <c r="C155" i="64"/>
  <c r="D155" i="64" s="1"/>
  <c r="C153" i="64"/>
  <c r="D153" i="64" s="1"/>
  <c r="C151" i="64"/>
  <c r="C149" i="64"/>
  <c r="D149" i="64" s="1"/>
  <c r="C147" i="64"/>
  <c r="D147" i="64" s="1"/>
  <c r="C145" i="64"/>
  <c r="D145" i="64" s="1"/>
  <c r="C143" i="64"/>
  <c r="D143" i="64" s="1"/>
  <c r="C141" i="64"/>
  <c r="D141" i="64" s="1"/>
  <c r="C139" i="64"/>
  <c r="D139" i="64" s="1"/>
  <c r="C137" i="64"/>
  <c r="D137" i="64" s="1"/>
  <c r="C135" i="64"/>
  <c r="D135" i="64" s="1"/>
  <c r="C133" i="64"/>
  <c r="D133" i="64" s="1"/>
  <c r="C131" i="64"/>
  <c r="D131" i="64" s="1"/>
  <c r="C129" i="64"/>
  <c r="D129" i="64" s="1"/>
  <c r="C186" i="64"/>
  <c r="D186" i="64" s="1"/>
  <c r="C184" i="64"/>
  <c r="D184" i="64" s="1"/>
  <c r="C182" i="64"/>
  <c r="D182" i="64" s="1"/>
  <c r="C180" i="64"/>
  <c r="D180" i="64" s="1"/>
  <c r="C178" i="64"/>
  <c r="D178" i="64" s="1"/>
  <c r="C176" i="64"/>
  <c r="D176" i="64" s="1"/>
  <c r="C174" i="64"/>
  <c r="D174" i="64" s="1"/>
  <c r="C172" i="64"/>
  <c r="D172" i="64" s="1"/>
  <c r="C170" i="64"/>
  <c r="D170" i="64" s="1"/>
  <c r="C168" i="64"/>
  <c r="D168" i="64" s="1"/>
  <c r="C166" i="64"/>
  <c r="D166" i="64" s="1"/>
  <c r="C164" i="64"/>
  <c r="D164" i="64" s="1"/>
  <c r="C162" i="64"/>
  <c r="D162" i="64" s="1"/>
  <c r="C160" i="64"/>
  <c r="D160" i="64" s="1"/>
  <c r="C158" i="64"/>
  <c r="D158" i="64" s="1"/>
  <c r="C156" i="64"/>
  <c r="D156" i="64" s="1"/>
  <c r="C154" i="64"/>
  <c r="D154" i="64" s="1"/>
  <c r="C152" i="64"/>
  <c r="D152" i="64" s="1"/>
  <c r="C150" i="64"/>
  <c r="D150" i="64" s="1"/>
  <c r="C148" i="64"/>
  <c r="D148" i="64" s="1"/>
  <c r="C146" i="64"/>
  <c r="D146" i="64" s="1"/>
  <c r="C144" i="64"/>
  <c r="D144" i="64" s="1"/>
  <c r="C142" i="64"/>
  <c r="D142" i="64" s="1"/>
  <c r="C140" i="64"/>
  <c r="D140" i="64" s="1"/>
  <c r="C138" i="64"/>
  <c r="D138" i="64" s="1"/>
  <c r="C136" i="64"/>
  <c r="D136" i="64" s="1"/>
  <c r="C134" i="64"/>
  <c r="D134" i="64" s="1"/>
  <c r="C132" i="64"/>
  <c r="D132" i="64" s="1"/>
  <c r="C130" i="64"/>
  <c r="D130" i="64" s="1"/>
  <c r="E242" i="64"/>
  <c r="E240" i="64"/>
  <c r="E238" i="64"/>
  <c r="E236" i="64"/>
  <c r="E234" i="64"/>
  <c r="E232" i="64"/>
  <c r="E230" i="64"/>
  <c r="E228" i="64"/>
  <c r="E226" i="64"/>
  <c r="E224" i="64"/>
  <c r="E222" i="64"/>
  <c r="E220" i="64"/>
  <c r="E218" i="64"/>
  <c r="E216" i="64"/>
  <c r="E214" i="64"/>
  <c r="E212" i="64"/>
  <c r="E210" i="64"/>
  <c r="E208" i="64"/>
  <c r="E206" i="64"/>
  <c r="E204" i="64"/>
  <c r="E202" i="64"/>
  <c r="E200" i="64"/>
  <c r="E198" i="64"/>
  <c r="E196" i="64"/>
  <c r="E194" i="64"/>
  <c r="E192" i="64"/>
  <c r="E190" i="64"/>
  <c r="E188" i="64"/>
  <c r="E186" i="64"/>
  <c r="E241" i="64"/>
  <c r="E239" i="64"/>
  <c r="E237" i="64"/>
  <c r="E235" i="64"/>
  <c r="E233" i="64"/>
  <c r="E231" i="64"/>
  <c r="E229" i="64"/>
  <c r="E227" i="64"/>
  <c r="E225" i="64"/>
  <c r="E223" i="64"/>
  <c r="E221" i="64"/>
  <c r="E219" i="64"/>
  <c r="E217" i="64"/>
  <c r="E215" i="64"/>
  <c r="E213" i="64"/>
  <c r="E211" i="64"/>
  <c r="E209" i="64"/>
  <c r="E207" i="64"/>
  <c r="E205" i="64"/>
  <c r="E203" i="64"/>
  <c r="E201" i="64"/>
  <c r="E199" i="64"/>
  <c r="E197" i="64"/>
  <c r="E195" i="64"/>
  <c r="E193" i="64"/>
  <c r="E191" i="64"/>
  <c r="E189" i="64"/>
  <c r="E187" i="64"/>
  <c r="E185" i="64"/>
  <c r="E183" i="64"/>
  <c r="E181" i="64"/>
  <c r="E179" i="64"/>
  <c r="E177" i="64"/>
  <c r="E175" i="64"/>
  <c r="E173" i="64"/>
  <c r="E171" i="64"/>
  <c r="E169" i="64"/>
  <c r="E167" i="64"/>
  <c r="E165" i="64"/>
  <c r="E163" i="64"/>
  <c r="E161" i="64"/>
  <c r="E159" i="64"/>
  <c r="E157" i="64"/>
  <c r="E155" i="64"/>
  <c r="E153" i="64"/>
  <c r="E151" i="64"/>
  <c r="E149" i="64"/>
  <c r="E147" i="64"/>
  <c r="E145" i="64"/>
  <c r="E143" i="64"/>
  <c r="E141" i="64"/>
  <c r="E139" i="64"/>
  <c r="E137" i="64"/>
  <c r="E135" i="64"/>
  <c r="E133" i="64"/>
  <c r="E131" i="64"/>
  <c r="E129" i="64"/>
  <c r="E184" i="64"/>
  <c r="E182" i="64"/>
  <c r="E180" i="64"/>
  <c r="E178" i="64"/>
  <c r="E176" i="64"/>
  <c r="E174" i="64"/>
  <c r="E172" i="64"/>
  <c r="E170" i="64"/>
  <c r="E168" i="64"/>
  <c r="E166" i="64"/>
  <c r="E164" i="64"/>
  <c r="E162" i="64"/>
  <c r="E160" i="64"/>
  <c r="E158" i="64"/>
  <c r="E156" i="64"/>
  <c r="E154" i="64"/>
  <c r="E152" i="64"/>
  <c r="E150" i="64"/>
  <c r="E148" i="64"/>
  <c r="E146" i="64"/>
  <c r="E144" i="64"/>
  <c r="E142" i="64"/>
  <c r="E140" i="64"/>
  <c r="E138" i="64"/>
  <c r="E136" i="64"/>
  <c r="E134" i="64"/>
  <c r="E132" i="64"/>
  <c r="E130" i="64"/>
  <c r="C63" i="64"/>
  <c r="D63" i="64" s="1"/>
  <c r="E63" i="64"/>
  <c r="C65" i="64"/>
  <c r="D65" i="64" s="1"/>
  <c r="E65" i="64"/>
  <c r="C67" i="64"/>
  <c r="D67" i="64" s="1"/>
  <c r="E67" i="64"/>
  <c r="C69" i="64"/>
  <c r="D69" i="64" s="1"/>
  <c r="E69" i="64"/>
  <c r="C71" i="64"/>
  <c r="D71" i="64" s="1"/>
  <c r="E71" i="64"/>
  <c r="C73" i="64"/>
  <c r="D73" i="64" s="1"/>
  <c r="E73" i="64"/>
  <c r="C75" i="64"/>
  <c r="D75" i="64" s="1"/>
  <c r="E75" i="64"/>
  <c r="C77" i="64"/>
  <c r="D77" i="64" s="1"/>
  <c r="E77" i="64"/>
  <c r="C79" i="64"/>
  <c r="D79" i="64" s="1"/>
  <c r="E79" i="64"/>
  <c r="C81" i="64"/>
  <c r="D81" i="64" s="1"/>
  <c r="E81" i="64"/>
  <c r="C83" i="64"/>
  <c r="D83" i="64" s="1"/>
  <c r="E83" i="64"/>
  <c r="C85" i="64"/>
  <c r="D85" i="64" s="1"/>
  <c r="E85" i="64"/>
  <c r="C87" i="64"/>
  <c r="D87" i="64" s="1"/>
  <c r="E87" i="64"/>
  <c r="C89" i="64"/>
  <c r="D89" i="64" s="1"/>
  <c r="E89" i="64"/>
  <c r="C91" i="64"/>
  <c r="D91" i="64" s="1"/>
  <c r="E91" i="64"/>
  <c r="C93" i="64"/>
  <c r="D93" i="64" s="1"/>
  <c r="E93" i="64"/>
  <c r="C95" i="64"/>
  <c r="D95" i="64" s="1"/>
  <c r="E95" i="64"/>
  <c r="C97" i="64"/>
  <c r="D97" i="64" s="1"/>
  <c r="E97" i="64"/>
  <c r="C99" i="64"/>
  <c r="D99" i="64" s="1"/>
  <c r="E99" i="64"/>
  <c r="C101" i="64"/>
  <c r="D101" i="64" s="1"/>
  <c r="E101" i="64"/>
  <c r="C103" i="64"/>
  <c r="D103" i="64" s="1"/>
  <c r="E103" i="64"/>
  <c r="C105" i="64"/>
  <c r="D105" i="64" s="1"/>
  <c r="E105" i="64"/>
  <c r="C107" i="64"/>
  <c r="D107" i="64" s="1"/>
  <c r="E107" i="64"/>
  <c r="C109" i="64"/>
  <c r="D109" i="64" s="1"/>
  <c r="E109" i="64"/>
  <c r="C111" i="64"/>
  <c r="D111" i="64" s="1"/>
  <c r="E111" i="64"/>
  <c r="C113" i="64"/>
  <c r="D113" i="64" s="1"/>
  <c r="E113" i="64"/>
  <c r="C115" i="64"/>
  <c r="D115" i="64" s="1"/>
  <c r="E115" i="64"/>
  <c r="C117" i="64"/>
  <c r="D117" i="64" s="1"/>
  <c r="E117" i="64"/>
  <c r="C119" i="64"/>
  <c r="D119" i="64" s="1"/>
  <c r="E119" i="64"/>
  <c r="C121" i="64"/>
  <c r="D121" i="64" s="1"/>
  <c r="E121" i="64"/>
  <c r="C123" i="64"/>
  <c r="D123" i="64" s="1"/>
  <c r="E123" i="64"/>
  <c r="C125" i="64"/>
  <c r="D125" i="64" s="1"/>
  <c r="E125" i="64"/>
  <c r="C127" i="64"/>
  <c r="D127" i="64" s="1"/>
  <c r="E127" i="64"/>
  <c r="K32" i="13"/>
  <c r="K31" i="13"/>
  <c r="K32" i="56"/>
  <c r="K31" i="56"/>
  <c r="K32" i="55"/>
  <c r="K31" i="55"/>
  <c r="K32" i="54"/>
  <c r="K31" i="54"/>
  <c r="K32" i="53"/>
  <c r="K31" i="53"/>
  <c r="K32" i="52"/>
  <c r="K31" i="52"/>
  <c r="K32" i="51"/>
  <c r="K31" i="51"/>
  <c r="K32" i="50"/>
  <c r="K31" i="50"/>
  <c r="K32" i="49"/>
  <c r="K31" i="49"/>
  <c r="K32" i="48"/>
  <c r="K31" i="48"/>
  <c r="K32" i="47"/>
  <c r="K31" i="47"/>
  <c r="K32" i="46"/>
  <c r="K31" i="46"/>
  <c r="K32" i="45"/>
  <c r="K31" i="45"/>
  <c r="K32" i="44"/>
  <c r="K31" i="44"/>
  <c r="K32" i="43"/>
  <c r="K31" i="43"/>
  <c r="K32" i="42"/>
  <c r="K31" i="42"/>
  <c r="K32" i="41"/>
  <c r="K31" i="41"/>
  <c r="K32" i="40"/>
  <c r="K31" i="40"/>
  <c r="K32" i="39"/>
  <c r="K31" i="39"/>
  <c r="K32" i="38"/>
  <c r="K31" i="38"/>
  <c r="K32" i="37"/>
  <c r="K31" i="37"/>
  <c r="K32" i="36"/>
  <c r="K31" i="36"/>
  <c r="K32" i="35"/>
  <c r="K31" i="35"/>
  <c r="K32" i="34"/>
  <c r="K31" i="34"/>
  <c r="K32" i="33"/>
  <c r="K31" i="33"/>
  <c r="K32" i="32"/>
  <c r="K31" i="32"/>
  <c r="K32" i="31"/>
  <c r="K31" i="31"/>
  <c r="C212" i="65" l="1"/>
  <c r="D212" i="65" s="1"/>
  <c r="C254" i="65"/>
  <c r="D254" i="65" s="1"/>
  <c r="C64" i="65"/>
  <c r="D64" i="65" s="1"/>
  <c r="C149" i="65"/>
  <c r="D149" i="65" s="1"/>
  <c r="C108" i="65"/>
  <c r="D108" i="65" s="1"/>
  <c r="C190" i="65"/>
  <c r="D190" i="65" s="1"/>
  <c r="C199" i="65"/>
  <c r="D199" i="65" s="1"/>
  <c r="C208" i="65"/>
  <c r="D208" i="65" s="1"/>
  <c r="C192" i="65"/>
  <c r="D192" i="65" s="1"/>
  <c r="C176" i="65"/>
  <c r="D176" i="65" s="1"/>
  <c r="C160" i="65"/>
  <c r="D160" i="65" s="1"/>
  <c r="C144" i="65"/>
  <c r="D144" i="65" s="1"/>
  <c r="C88" i="65"/>
  <c r="D88" i="65" s="1"/>
  <c r="C128" i="65"/>
  <c r="D128" i="65" s="1"/>
  <c r="C150" i="65"/>
  <c r="D150" i="65" s="1"/>
  <c r="C238" i="65"/>
  <c r="D238" i="65" s="1"/>
  <c r="C169" i="65"/>
  <c r="D169" i="65" s="1"/>
  <c r="C235" i="65"/>
  <c r="D235" i="65" s="1"/>
  <c r="C240" i="65"/>
  <c r="D240" i="65" s="1"/>
  <c r="C76" i="65"/>
  <c r="D76" i="65" s="1"/>
  <c r="C96" i="65"/>
  <c r="D96" i="65" s="1"/>
  <c r="C120" i="65"/>
  <c r="D120" i="65" s="1"/>
  <c r="C164" i="65"/>
  <c r="D164" i="65" s="1"/>
  <c r="C244" i="65"/>
  <c r="D244" i="65" s="1"/>
  <c r="C174" i="65"/>
  <c r="D174" i="65" s="1"/>
  <c r="C214" i="65"/>
  <c r="D214" i="65" s="1"/>
  <c r="C137" i="65"/>
  <c r="D137" i="65" s="1"/>
  <c r="C161" i="65"/>
  <c r="D161" i="65" s="1"/>
  <c r="C183" i="65"/>
  <c r="D183" i="65" s="1"/>
  <c r="C211" i="65"/>
  <c r="D211" i="65" s="1"/>
  <c r="C267" i="65"/>
  <c r="D267" i="65" s="1"/>
  <c r="C286" i="65"/>
  <c r="D286" i="65" s="1"/>
  <c r="C119" i="65"/>
  <c r="D119" i="65" s="1"/>
  <c r="C129" i="65"/>
  <c r="D129" i="65" s="1"/>
  <c r="C125" i="65"/>
  <c r="D125" i="65" s="1"/>
  <c r="C121" i="65"/>
  <c r="D121" i="65" s="1"/>
  <c r="C117" i="65"/>
  <c r="D117" i="65" s="1"/>
  <c r="C113" i="65"/>
  <c r="D113" i="65" s="1"/>
  <c r="C109" i="65"/>
  <c r="D109" i="65" s="1"/>
  <c r="C105" i="65"/>
  <c r="D105" i="65" s="1"/>
  <c r="C101" i="65"/>
  <c r="D101" i="65" s="1"/>
  <c r="C97" i="65"/>
  <c r="D97" i="65" s="1"/>
  <c r="C93" i="65"/>
  <c r="D93" i="65" s="1"/>
  <c r="C89" i="65"/>
  <c r="D89" i="65" s="1"/>
  <c r="C85" i="65"/>
  <c r="D85" i="65" s="1"/>
  <c r="C81" i="65"/>
  <c r="D81" i="65" s="1"/>
  <c r="C77" i="65"/>
  <c r="D77" i="65" s="1"/>
  <c r="C73" i="65"/>
  <c r="D73" i="65" s="1"/>
  <c r="C69" i="65"/>
  <c r="D69" i="65" s="1"/>
  <c r="C65" i="65"/>
  <c r="D65" i="65" s="1"/>
  <c r="K16" i="65"/>
  <c r="N47" i="62" s="1"/>
  <c r="C72" i="65"/>
  <c r="D72" i="65" s="1"/>
  <c r="C80" i="65"/>
  <c r="D80" i="65" s="1"/>
  <c r="C92" i="65"/>
  <c r="D92" i="65" s="1"/>
  <c r="C104" i="65"/>
  <c r="D104" i="65" s="1"/>
  <c r="C112" i="65"/>
  <c r="D112" i="65" s="1"/>
  <c r="C124" i="65"/>
  <c r="D124" i="65" s="1"/>
  <c r="C148" i="65"/>
  <c r="D148" i="65" s="1"/>
  <c r="C180" i="65"/>
  <c r="D180" i="65" s="1"/>
  <c r="C228" i="65"/>
  <c r="D228" i="65" s="1"/>
  <c r="C142" i="65"/>
  <c r="D142" i="65" s="1"/>
  <c r="C158" i="65"/>
  <c r="D158" i="65" s="1"/>
  <c r="C182" i="65"/>
  <c r="D182" i="65" s="1"/>
  <c r="C206" i="65"/>
  <c r="D206" i="65" s="1"/>
  <c r="C222" i="65"/>
  <c r="D222" i="65" s="1"/>
  <c r="C246" i="65"/>
  <c r="D246" i="65" s="1"/>
  <c r="C145" i="65"/>
  <c r="D145" i="65" s="1"/>
  <c r="C153" i="65"/>
  <c r="D153" i="65" s="1"/>
  <c r="C165" i="65"/>
  <c r="D165" i="65" s="1"/>
  <c r="C179" i="65"/>
  <c r="D179" i="65" s="1"/>
  <c r="C189" i="65"/>
  <c r="D189" i="65" s="1"/>
  <c r="C205" i="65"/>
  <c r="D205" i="65" s="1"/>
  <c r="C221" i="65"/>
  <c r="D221" i="65" s="1"/>
  <c r="C243" i="65"/>
  <c r="D243" i="65" s="1"/>
  <c r="C275" i="65"/>
  <c r="D275" i="65" s="1"/>
  <c r="C270" i="65"/>
  <c r="D270" i="65" s="1"/>
  <c r="C95" i="65"/>
  <c r="D95" i="65" s="1"/>
  <c r="C285" i="65"/>
  <c r="D285" i="65" s="1"/>
  <c r="C224" i="65"/>
  <c r="D224" i="65" s="1"/>
  <c r="C68" i="65"/>
  <c r="D68" i="65" s="1"/>
  <c r="C84" i="65"/>
  <c r="D84" i="65" s="1"/>
  <c r="C100" i="65"/>
  <c r="D100" i="65" s="1"/>
  <c r="C116" i="65"/>
  <c r="D116" i="65" s="1"/>
  <c r="C132" i="65"/>
  <c r="D132" i="65" s="1"/>
  <c r="C196" i="65"/>
  <c r="D196" i="65" s="1"/>
  <c r="C134" i="65"/>
  <c r="D134" i="65" s="1"/>
  <c r="C166" i="65"/>
  <c r="D166" i="65" s="1"/>
  <c r="C198" i="65"/>
  <c r="D198" i="65" s="1"/>
  <c r="C230" i="65"/>
  <c r="D230" i="65" s="1"/>
  <c r="C141" i="65"/>
  <c r="D141" i="65" s="1"/>
  <c r="C157" i="65"/>
  <c r="D157" i="65" s="1"/>
  <c r="C173" i="65"/>
  <c r="D173" i="65" s="1"/>
  <c r="C195" i="65"/>
  <c r="D195" i="65" s="1"/>
  <c r="C215" i="65"/>
  <c r="D215" i="65" s="1"/>
  <c r="C253" i="65"/>
  <c r="D253" i="65" s="1"/>
  <c r="C299" i="65"/>
  <c r="D299" i="65" s="1"/>
  <c r="C71" i="65"/>
  <c r="D71" i="65" s="1"/>
  <c r="C216" i="65"/>
  <c r="D216" i="65" s="1"/>
  <c r="K14" i="65"/>
  <c r="C66" i="65"/>
  <c r="D66" i="65" s="1"/>
  <c r="C74" i="65"/>
  <c r="D74" i="65" s="1"/>
  <c r="C82" i="65"/>
  <c r="D82" i="65" s="1"/>
  <c r="C90" i="65"/>
  <c r="D90" i="65" s="1"/>
  <c r="C98" i="65"/>
  <c r="D98" i="65" s="1"/>
  <c r="C106" i="65"/>
  <c r="D106" i="65" s="1"/>
  <c r="C114" i="65"/>
  <c r="D114" i="65" s="1"/>
  <c r="C122" i="65"/>
  <c r="D122" i="65" s="1"/>
  <c r="C130" i="65"/>
  <c r="D130" i="65" s="1"/>
  <c r="C156" i="65"/>
  <c r="D156" i="65" s="1"/>
  <c r="C188" i="65"/>
  <c r="D188" i="65" s="1"/>
  <c r="C220" i="65"/>
  <c r="D220" i="65" s="1"/>
  <c r="C133" i="65"/>
  <c r="D133" i="65" s="1"/>
  <c r="C146" i="65"/>
  <c r="D146" i="65" s="1"/>
  <c r="C162" i="65"/>
  <c r="D162" i="65" s="1"/>
  <c r="C178" i="65"/>
  <c r="D178" i="65" s="1"/>
  <c r="C194" i="65"/>
  <c r="D194" i="65" s="1"/>
  <c r="C210" i="65"/>
  <c r="D210" i="65" s="1"/>
  <c r="C226" i="65"/>
  <c r="D226" i="65" s="1"/>
  <c r="C242" i="65"/>
  <c r="D242" i="65" s="1"/>
  <c r="C139" i="65"/>
  <c r="D139" i="65" s="1"/>
  <c r="C147" i="65"/>
  <c r="D147" i="65" s="1"/>
  <c r="C155" i="65"/>
  <c r="D155" i="65" s="1"/>
  <c r="C163" i="65"/>
  <c r="D163" i="65" s="1"/>
  <c r="C171" i="65"/>
  <c r="D171" i="65" s="1"/>
  <c r="C181" i="65"/>
  <c r="D181" i="65" s="1"/>
  <c r="C191" i="65"/>
  <c r="D191" i="65" s="1"/>
  <c r="C203" i="65"/>
  <c r="D203" i="65" s="1"/>
  <c r="C213" i="65"/>
  <c r="D213" i="65" s="1"/>
  <c r="C227" i="65"/>
  <c r="D227" i="65" s="1"/>
  <c r="C251" i="65"/>
  <c r="D251" i="65" s="1"/>
  <c r="C269" i="65"/>
  <c r="D269" i="65" s="1"/>
  <c r="C291" i="65"/>
  <c r="D291" i="65" s="1"/>
  <c r="C268" i="65"/>
  <c r="D268" i="65" s="1"/>
  <c r="C292" i="65"/>
  <c r="D292" i="65" s="1"/>
  <c r="C168" i="65"/>
  <c r="D168" i="65" s="1"/>
  <c r="C127" i="65"/>
  <c r="D127" i="65" s="1"/>
  <c r="C103" i="65"/>
  <c r="D103" i="65" s="1"/>
  <c r="C300" i="65"/>
  <c r="D300" i="65" s="1"/>
  <c r="C232" i="65"/>
  <c r="D232" i="65" s="1"/>
  <c r="C62" i="65"/>
  <c r="D62" i="65" s="1"/>
  <c r="C70" i="65"/>
  <c r="D70" i="65" s="1"/>
  <c r="C78" i="65"/>
  <c r="D78" i="65" s="1"/>
  <c r="C86" i="65"/>
  <c r="D86" i="65" s="1"/>
  <c r="C94" i="65"/>
  <c r="D94" i="65" s="1"/>
  <c r="C102" i="65"/>
  <c r="D102" i="65" s="1"/>
  <c r="C110" i="65"/>
  <c r="D110" i="65" s="1"/>
  <c r="C118" i="65"/>
  <c r="D118" i="65" s="1"/>
  <c r="C126" i="65"/>
  <c r="D126" i="65" s="1"/>
  <c r="C140" i="65"/>
  <c r="D140" i="65" s="1"/>
  <c r="C172" i="65"/>
  <c r="D172" i="65" s="1"/>
  <c r="C204" i="65"/>
  <c r="D204" i="65" s="1"/>
  <c r="C236" i="65"/>
  <c r="D236" i="65" s="1"/>
  <c r="C138" i="65"/>
  <c r="D138" i="65" s="1"/>
  <c r="C154" i="65"/>
  <c r="D154" i="65" s="1"/>
  <c r="C170" i="65"/>
  <c r="D170" i="65" s="1"/>
  <c r="C186" i="65"/>
  <c r="D186" i="65" s="1"/>
  <c r="C202" i="65"/>
  <c r="D202" i="65" s="1"/>
  <c r="C218" i="65"/>
  <c r="D218" i="65" s="1"/>
  <c r="C234" i="65"/>
  <c r="D234" i="65" s="1"/>
  <c r="C135" i="65"/>
  <c r="D135" i="65" s="1"/>
  <c r="C143" i="65"/>
  <c r="D143" i="65" s="1"/>
  <c r="C151" i="65"/>
  <c r="D151" i="65" s="1"/>
  <c r="C159" i="65"/>
  <c r="D159" i="65" s="1"/>
  <c r="C167" i="65"/>
  <c r="D167" i="65" s="1"/>
  <c r="C175" i="65"/>
  <c r="D175" i="65" s="1"/>
  <c r="C187" i="65"/>
  <c r="D187" i="65" s="1"/>
  <c r="C197" i="65"/>
  <c r="D197" i="65" s="1"/>
  <c r="C207" i="65"/>
  <c r="D207" i="65" s="1"/>
  <c r="C219" i="65"/>
  <c r="D219" i="65" s="1"/>
  <c r="C237" i="65"/>
  <c r="D237" i="65" s="1"/>
  <c r="C259" i="65"/>
  <c r="D259" i="65" s="1"/>
  <c r="C283" i="65"/>
  <c r="D283" i="65" s="1"/>
  <c r="C252" i="65"/>
  <c r="D252" i="65" s="1"/>
  <c r="C276" i="65"/>
  <c r="D276" i="65" s="1"/>
  <c r="C87" i="65"/>
  <c r="D87" i="65" s="1"/>
  <c r="C63" i="65"/>
  <c r="D63" i="65" s="1"/>
  <c r="C177" i="65"/>
  <c r="D177" i="65" s="1"/>
  <c r="C185" i="65"/>
  <c r="D185" i="65" s="1"/>
  <c r="C193" i="65"/>
  <c r="D193" i="65" s="1"/>
  <c r="C201" i="65"/>
  <c r="D201" i="65" s="1"/>
  <c r="C209" i="65"/>
  <c r="D209" i="65" s="1"/>
  <c r="C217" i="65"/>
  <c r="D217" i="65" s="1"/>
  <c r="C229" i="65"/>
  <c r="D229" i="65" s="1"/>
  <c r="C245" i="65"/>
  <c r="D245" i="65" s="1"/>
  <c r="C261" i="65"/>
  <c r="D261" i="65" s="1"/>
  <c r="C277" i="65"/>
  <c r="D277" i="65" s="1"/>
  <c r="C293" i="65"/>
  <c r="D293" i="65" s="1"/>
  <c r="C260" i="65"/>
  <c r="D260" i="65" s="1"/>
  <c r="C284" i="65"/>
  <c r="D284" i="65" s="1"/>
  <c r="C302" i="65"/>
  <c r="D302" i="65" s="1"/>
  <c r="C301" i="65"/>
  <c r="D301" i="65" s="1"/>
  <c r="C262" i="65"/>
  <c r="D262" i="65" s="1"/>
  <c r="C278" i="65"/>
  <c r="D278" i="65" s="1"/>
  <c r="C294" i="65"/>
  <c r="D294" i="65" s="1"/>
  <c r="C136" i="65"/>
  <c r="D136" i="65" s="1"/>
  <c r="C111" i="65"/>
  <c r="D111" i="65" s="1"/>
  <c r="C79" i="65"/>
  <c r="D79" i="65" s="1"/>
  <c r="C223" i="65"/>
  <c r="D223" i="65" s="1"/>
  <c r="C231" i="65"/>
  <c r="D231" i="65" s="1"/>
  <c r="C239" i="65"/>
  <c r="D239" i="65" s="1"/>
  <c r="C247" i="65"/>
  <c r="D247" i="65" s="1"/>
  <c r="C255" i="65"/>
  <c r="D255" i="65" s="1"/>
  <c r="C263" i="65"/>
  <c r="D263" i="65" s="1"/>
  <c r="C271" i="65"/>
  <c r="D271" i="65" s="1"/>
  <c r="C279" i="65"/>
  <c r="D279" i="65" s="1"/>
  <c r="C287" i="65"/>
  <c r="D287" i="65" s="1"/>
  <c r="C295" i="65"/>
  <c r="D295" i="65" s="1"/>
  <c r="C248" i="65"/>
  <c r="D248" i="65" s="1"/>
  <c r="C256" i="65"/>
  <c r="D256" i="65" s="1"/>
  <c r="C264" i="65"/>
  <c r="D264" i="65" s="1"/>
  <c r="C272" i="65"/>
  <c r="D272" i="65" s="1"/>
  <c r="C280" i="65"/>
  <c r="D280" i="65" s="1"/>
  <c r="C288" i="65"/>
  <c r="D288" i="65" s="1"/>
  <c r="C296" i="65"/>
  <c r="D296" i="65" s="1"/>
  <c r="C131" i="65"/>
  <c r="D131" i="65" s="1"/>
  <c r="C123" i="65"/>
  <c r="D123" i="65" s="1"/>
  <c r="C115" i="65"/>
  <c r="D115" i="65" s="1"/>
  <c r="C107" i="65"/>
  <c r="D107" i="65" s="1"/>
  <c r="C99" i="65"/>
  <c r="D99" i="65" s="1"/>
  <c r="C91" i="65"/>
  <c r="D91" i="65" s="1"/>
  <c r="C83" i="65"/>
  <c r="D83" i="65" s="1"/>
  <c r="C75" i="65"/>
  <c r="D75" i="65" s="1"/>
  <c r="C67" i="65"/>
  <c r="D67" i="65" s="1"/>
  <c r="C225" i="65"/>
  <c r="D225" i="65" s="1"/>
  <c r="C233" i="65"/>
  <c r="D233" i="65" s="1"/>
  <c r="C241" i="65"/>
  <c r="D241" i="65" s="1"/>
  <c r="C249" i="65"/>
  <c r="D249" i="65" s="1"/>
  <c r="C257" i="65"/>
  <c r="D257" i="65" s="1"/>
  <c r="C265" i="65"/>
  <c r="D265" i="65" s="1"/>
  <c r="C273" i="65"/>
  <c r="D273" i="65" s="1"/>
  <c r="C281" i="65"/>
  <c r="D281" i="65" s="1"/>
  <c r="C289" i="65"/>
  <c r="D289" i="65" s="1"/>
  <c r="C297" i="65"/>
  <c r="D297" i="65" s="1"/>
  <c r="C250" i="65"/>
  <c r="D250" i="65" s="1"/>
  <c r="C258" i="65"/>
  <c r="D258" i="65" s="1"/>
  <c r="C266" i="65"/>
  <c r="D266" i="65" s="1"/>
  <c r="C274" i="65"/>
  <c r="D274" i="65" s="1"/>
  <c r="C282" i="65"/>
  <c r="D282" i="65" s="1"/>
  <c r="C290" i="65"/>
  <c r="D290" i="65" s="1"/>
  <c r="C298" i="65"/>
  <c r="D298" i="65" s="1"/>
  <c r="C184" i="65"/>
  <c r="D184" i="65" s="1"/>
  <c r="C152" i="65"/>
  <c r="D152" i="65" s="1"/>
  <c r="K30" i="65"/>
  <c r="S47" i="62" s="1"/>
  <c r="K18" i="65"/>
  <c r="O47" i="62" s="1"/>
  <c r="D151" i="64"/>
  <c r="Q13" i="64"/>
  <c r="K30" i="64"/>
  <c r="S46" i="62" s="1"/>
  <c r="D72" i="64"/>
  <c r="K18" i="64"/>
  <c r="O46" i="62" s="1"/>
  <c r="K32" i="30"/>
  <c r="K31" i="30"/>
  <c r="K32" i="29"/>
  <c r="K31" i="29"/>
  <c r="K32" i="28"/>
  <c r="K31" i="28"/>
  <c r="K32" i="27"/>
  <c r="K31" i="27"/>
  <c r="K32" i="26"/>
  <c r="K31" i="26"/>
  <c r="K32" i="25"/>
  <c r="K31" i="25"/>
  <c r="K32" i="24"/>
  <c r="K31" i="24"/>
  <c r="Q14" i="15"/>
  <c r="P14" i="15"/>
  <c r="P13" i="15"/>
  <c r="Q14" i="23"/>
  <c r="P13" i="23"/>
  <c r="P14" i="23"/>
  <c r="K32" i="23"/>
  <c r="K31" i="23"/>
  <c r="K32" i="22"/>
  <c r="K31" i="22"/>
  <c r="K32" i="21"/>
  <c r="K31" i="21"/>
  <c r="K32" i="19"/>
  <c r="K32" i="20"/>
  <c r="K31" i="20"/>
  <c r="K31" i="19"/>
  <c r="K32" i="18"/>
  <c r="K31" i="18"/>
  <c r="K32" i="17"/>
  <c r="K31" i="17"/>
  <c r="K32" i="16"/>
  <c r="K31" i="16"/>
  <c r="K31" i="15"/>
  <c r="K32" i="15"/>
  <c r="Q13" i="65" l="1"/>
  <c r="K15" i="65"/>
  <c r="K15" i="64"/>
  <c r="C2" i="56"/>
  <c r="D2" i="56"/>
  <c r="E2" i="56"/>
  <c r="C3" i="56"/>
  <c r="D3" i="56"/>
  <c r="E3" i="56"/>
  <c r="C4" i="56"/>
  <c r="D4" i="56"/>
  <c r="E4" i="56"/>
  <c r="C5" i="56"/>
  <c r="D5" i="56"/>
  <c r="E5" i="56"/>
  <c r="C6" i="56"/>
  <c r="D6" i="56"/>
  <c r="E6" i="56"/>
  <c r="E65" i="56"/>
  <c r="C7" i="56"/>
  <c r="D7" i="56"/>
  <c r="E7" i="56"/>
  <c r="K7" i="56"/>
  <c r="L7" i="56" s="1"/>
  <c r="C8" i="56"/>
  <c r="D8" i="56"/>
  <c r="E8" i="56"/>
  <c r="C9" i="56"/>
  <c r="D9" i="56"/>
  <c r="E9" i="56"/>
  <c r="C10" i="56"/>
  <c r="D10" i="56"/>
  <c r="E10" i="56"/>
  <c r="C11" i="56"/>
  <c r="D11" i="56"/>
  <c r="E11" i="56"/>
  <c r="C12" i="56"/>
  <c r="D12" i="56"/>
  <c r="E12" i="56"/>
  <c r="C13" i="56"/>
  <c r="D13" i="56"/>
  <c r="E13" i="56"/>
  <c r="P13" i="56"/>
  <c r="C14" i="56"/>
  <c r="D14" i="56"/>
  <c r="E14" i="56"/>
  <c r="P14" i="56"/>
  <c r="Q14" i="56"/>
  <c r="C15" i="56"/>
  <c r="D15" i="56"/>
  <c r="E15" i="56"/>
  <c r="C16" i="56"/>
  <c r="D16" i="56"/>
  <c r="E16" i="56"/>
  <c r="P16" i="56"/>
  <c r="Q16" i="56"/>
  <c r="C17" i="56"/>
  <c r="D17" i="56"/>
  <c r="E17" i="56"/>
  <c r="K17" i="56"/>
  <c r="P17" i="56"/>
  <c r="Q17" i="56"/>
  <c r="C18" i="56"/>
  <c r="D18" i="56"/>
  <c r="E18" i="56"/>
  <c r="C19" i="56"/>
  <c r="D19" i="56"/>
  <c r="E19" i="56"/>
  <c r="P19" i="56"/>
  <c r="Q19" i="56"/>
  <c r="C20" i="56"/>
  <c r="D20" i="56"/>
  <c r="E20" i="56"/>
  <c r="P20" i="56"/>
  <c r="Q20" i="56"/>
  <c r="C21" i="56"/>
  <c r="D21" i="56"/>
  <c r="E21" i="56"/>
  <c r="C22" i="56"/>
  <c r="D22" i="56"/>
  <c r="E22" i="56"/>
  <c r="C23" i="56"/>
  <c r="D23" i="56"/>
  <c r="E23" i="56"/>
  <c r="K23" i="56"/>
  <c r="C24" i="56"/>
  <c r="D24" i="56"/>
  <c r="E24" i="56"/>
  <c r="K24" i="56"/>
  <c r="C25" i="56"/>
  <c r="D25" i="56"/>
  <c r="E25" i="56"/>
  <c r="C26" i="56"/>
  <c r="D26" i="56"/>
  <c r="E26" i="56"/>
  <c r="C27" i="56"/>
  <c r="D27" i="56"/>
  <c r="E27" i="56"/>
  <c r="C28" i="56"/>
  <c r="D28" i="56"/>
  <c r="E28" i="56"/>
  <c r="C29" i="56"/>
  <c r="D29" i="56"/>
  <c r="E29" i="56"/>
  <c r="C30" i="56"/>
  <c r="D30" i="56"/>
  <c r="E30" i="56"/>
  <c r="C31" i="56"/>
  <c r="D31" i="56"/>
  <c r="E31" i="56"/>
  <c r="C32" i="56"/>
  <c r="D32" i="56"/>
  <c r="E32" i="56"/>
  <c r="C33" i="56"/>
  <c r="D33" i="56"/>
  <c r="E33" i="56"/>
  <c r="C34" i="56"/>
  <c r="D34" i="56"/>
  <c r="E34" i="56"/>
  <c r="C35" i="56"/>
  <c r="D35" i="56"/>
  <c r="E35" i="56"/>
  <c r="C36" i="56"/>
  <c r="D36" i="56"/>
  <c r="E36" i="56"/>
  <c r="C37" i="56"/>
  <c r="D37" i="56"/>
  <c r="E37" i="56"/>
  <c r="C38" i="56"/>
  <c r="D38" i="56"/>
  <c r="E38" i="56"/>
  <c r="C39" i="56"/>
  <c r="D39" i="56"/>
  <c r="E39" i="56"/>
  <c r="C40" i="56"/>
  <c r="D40" i="56"/>
  <c r="E40" i="56"/>
  <c r="C41" i="56"/>
  <c r="D41" i="56"/>
  <c r="E41" i="56"/>
  <c r="C42" i="56"/>
  <c r="D42" i="56"/>
  <c r="E42" i="56"/>
  <c r="C43" i="56"/>
  <c r="D43" i="56"/>
  <c r="E43" i="56"/>
  <c r="C44" i="56"/>
  <c r="D44" i="56"/>
  <c r="E44" i="56"/>
  <c r="C45" i="56"/>
  <c r="D45" i="56"/>
  <c r="E45" i="56"/>
  <c r="C46" i="56"/>
  <c r="D46" i="56"/>
  <c r="E46" i="56"/>
  <c r="C47" i="56"/>
  <c r="D47" i="56"/>
  <c r="E47" i="56"/>
  <c r="C48" i="56"/>
  <c r="D48" i="56"/>
  <c r="E48" i="56"/>
  <c r="C49" i="56"/>
  <c r="D49" i="56"/>
  <c r="E49" i="56"/>
  <c r="C50" i="56"/>
  <c r="D50" i="56"/>
  <c r="E50" i="56"/>
  <c r="C51" i="56"/>
  <c r="D51" i="56"/>
  <c r="E51" i="56"/>
  <c r="C52" i="56"/>
  <c r="D52" i="56"/>
  <c r="E52" i="56"/>
  <c r="C53" i="56"/>
  <c r="D53" i="56"/>
  <c r="E53" i="56"/>
  <c r="C54" i="56"/>
  <c r="D54" i="56"/>
  <c r="E54" i="56"/>
  <c r="C55" i="56"/>
  <c r="D55" i="56"/>
  <c r="E55" i="56"/>
  <c r="C56" i="56"/>
  <c r="D56" i="56"/>
  <c r="E56" i="56"/>
  <c r="C57" i="56"/>
  <c r="D57" i="56"/>
  <c r="E57" i="56"/>
  <c r="C58" i="56"/>
  <c r="D58" i="56"/>
  <c r="E58" i="56"/>
  <c r="C59" i="56"/>
  <c r="D59" i="56"/>
  <c r="E59" i="56"/>
  <c r="C60" i="56"/>
  <c r="D60" i="56"/>
  <c r="E60" i="56"/>
  <c r="C61" i="56"/>
  <c r="D61" i="56"/>
  <c r="E61" i="56"/>
  <c r="C243" i="56"/>
  <c r="D243" i="56"/>
  <c r="E243" i="56"/>
  <c r="C244" i="56"/>
  <c r="D244" i="56"/>
  <c r="E244" i="56"/>
  <c r="C245" i="56"/>
  <c r="D245" i="56"/>
  <c r="E245" i="56"/>
  <c r="C246" i="56"/>
  <c r="D246" i="56"/>
  <c r="E246" i="56"/>
  <c r="C247" i="56"/>
  <c r="D247" i="56"/>
  <c r="E247" i="56"/>
  <c r="C248" i="56"/>
  <c r="D248" i="56"/>
  <c r="E248" i="56"/>
  <c r="C249" i="56"/>
  <c r="D249" i="56"/>
  <c r="E249" i="56"/>
  <c r="C250" i="56"/>
  <c r="D250" i="56"/>
  <c r="E250" i="56"/>
  <c r="C251" i="56"/>
  <c r="D251" i="56"/>
  <c r="E251" i="56"/>
  <c r="C252" i="56"/>
  <c r="D252" i="56"/>
  <c r="E252" i="56"/>
  <c r="C253" i="56"/>
  <c r="D253" i="56"/>
  <c r="E253" i="56"/>
  <c r="C254" i="56"/>
  <c r="D254" i="56"/>
  <c r="E254" i="56"/>
  <c r="C255" i="56"/>
  <c r="D255" i="56"/>
  <c r="E255" i="56"/>
  <c r="C256" i="56"/>
  <c r="D256" i="56"/>
  <c r="E256" i="56"/>
  <c r="C257" i="56"/>
  <c r="D257" i="56"/>
  <c r="E257" i="56"/>
  <c r="C258" i="56"/>
  <c r="D258" i="56"/>
  <c r="E258" i="56"/>
  <c r="C259" i="56"/>
  <c r="D259" i="56"/>
  <c r="E259" i="56"/>
  <c r="C260" i="56"/>
  <c r="D260" i="56"/>
  <c r="E260" i="56"/>
  <c r="C261" i="56"/>
  <c r="D261" i="56"/>
  <c r="E261" i="56"/>
  <c r="C262" i="56"/>
  <c r="D262" i="56"/>
  <c r="E262" i="56"/>
  <c r="C263" i="56"/>
  <c r="D263" i="56"/>
  <c r="E263" i="56"/>
  <c r="C264" i="56"/>
  <c r="D264" i="56"/>
  <c r="E264" i="56"/>
  <c r="C265" i="56"/>
  <c r="D265" i="56"/>
  <c r="E265" i="56"/>
  <c r="C266" i="56"/>
  <c r="D266" i="56"/>
  <c r="E266" i="56"/>
  <c r="C267" i="56"/>
  <c r="D267" i="56"/>
  <c r="E267" i="56"/>
  <c r="C268" i="56"/>
  <c r="D268" i="56"/>
  <c r="E268" i="56"/>
  <c r="C269" i="56"/>
  <c r="D269" i="56"/>
  <c r="E269" i="56"/>
  <c r="C270" i="56"/>
  <c r="D270" i="56"/>
  <c r="E270" i="56"/>
  <c r="C271" i="56"/>
  <c r="D271" i="56"/>
  <c r="E271" i="56"/>
  <c r="C272" i="56"/>
  <c r="D272" i="56"/>
  <c r="E272" i="56"/>
  <c r="C273" i="56"/>
  <c r="D273" i="56"/>
  <c r="E273" i="56"/>
  <c r="C274" i="56"/>
  <c r="D274" i="56"/>
  <c r="E274" i="56"/>
  <c r="C275" i="56"/>
  <c r="D275" i="56"/>
  <c r="E275" i="56"/>
  <c r="C276" i="56"/>
  <c r="D276" i="56"/>
  <c r="E276" i="56"/>
  <c r="C277" i="56"/>
  <c r="D277" i="56"/>
  <c r="E277" i="56"/>
  <c r="C278" i="56"/>
  <c r="D278" i="56"/>
  <c r="E278" i="56"/>
  <c r="C279" i="56"/>
  <c r="D279" i="56"/>
  <c r="E279" i="56"/>
  <c r="C280" i="56"/>
  <c r="D280" i="56"/>
  <c r="E280" i="56"/>
  <c r="C281" i="56"/>
  <c r="D281" i="56"/>
  <c r="E281" i="56"/>
  <c r="C282" i="56"/>
  <c r="D282" i="56"/>
  <c r="E282" i="56"/>
  <c r="C283" i="56"/>
  <c r="D283" i="56"/>
  <c r="E283" i="56"/>
  <c r="C284" i="56"/>
  <c r="D284" i="56"/>
  <c r="E284" i="56"/>
  <c r="C285" i="56"/>
  <c r="D285" i="56"/>
  <c r="E285" i="56"/>
  <c r="C286" i="56"/>
  <c r="D286" i="56"/>
  <c r="E286" i="56"/>
  <c r="C287" i="56"/>
  <c r="D287" i="56"/>
  <c r="E287" i="56"/>
  <c r="C288" i="56"/>
  <c r="D288" i="56"/>
  <c r="E288" i="56"/>
  <c r="C289" i="56"/>
  <c r="D289" i="56"/>
  <c r="E289" i="56"/>
  <c r="C290" i="56"/>
  <c r="D290" i="56"/>
  <c r="E290" i="56"/>
  <c r="C291" i="56"/>
  <c r="D291" i="56"/>
  <c r="E291" i="56"/>
  <c r="C292" i="56"/>
  <c r="D292" i="56"/>
  <c r="E292" i="56"/>
  <c r="C293" i="56"/>
  <c r="D293" i="56"/>
  <c r="E293" i="56"/>
  <c r="C294" i="56"/>
  <c r="D294" i="56"/>
  <c r="E294" i="56"/>
  <c r="C295" i="56"/>
  <c r="D295" i="56"/>
  <c r="E295" i="56"/>
  <c r="C296" i="56"/>
  <c r="D296" i="56"/>
  <c r="E296" i="56"/>
  <c r="C297" i="56"/>
  <c r="D297" i="56"/>
  <c r="E297" i="56"/>
  <c r="C298" i="56"/>
  <c r="D298" i="56"/>
  <c r="E298" i="56"/>
  <c r="C299" i="56"/>
  <c r="D299" i="56"/>
  <c r="E299" i="56"/>
  <c r="C300" i="56"/>
  <c r="D300" i="56"/>
  <c r="E300" i="56"/>
  <c r="C301" i="56"/>
  <c r="D301" i="56"/>
  <c r="E301" i="56"/>
  <c r="C302" i="56"/>
  <c r="D302" i="56"/>
  <c r="E302" i="56"/>
  <c r="C303" i="56"/>
  <c r="D303" i="56"/>
  <c r="E303" i="56"/>
  <c r="C304" i="56"/>
  <c r="D304" i="56"/>
  <c r="E304" i="56"/>
  <c r="C305" i="56"/>
  <c r="D305" i="56"/>
  <c r="E305" i="56"/>
  <c r="C306" i="56"/>
  <c r="D306" i="56"/>
  <c r="E306" i="56"/>
  <c r="C307" i="56"/>
  <c r="D307" i="56"/>
  <c r="E307" i="56"/>
  <c r="C308" i="56"/>
  <c r="D308" i="56"/>
  <c r="E308" i="56"/>
  <c r="C309" i="56"/>
  <c r="D309" i="56"/>
  <c r="E309" i="56"/>
  <c r="C310" i="56"/>
  <c r="D310" i="56"/>
  <c r="E310" i="56"/>
  <c r="C311" i="56"/>
  <c r="D311" i="56"/>
  <c r="E311" i="56"/>
  <c r="C312" i="56"/>
  <c r="D312" i="56"/>
  <c r="E312" i="56"/>
  <c r="C313" i="56"/>
  <c r="D313" i="56"/>
  <c r="E313" i="56"/>
  <c r="C314" i="56"/>
  <c r="D314" i="56"/>
  <c r="E314" i="56"/>
  <c r="C315" i="56"/>
  <c r="D315" i="56"/>
  <c r="E315" i="56"/>
  <c r="C316" i="56"/>
  <c r="D316" i="56"/>
  <c r="E316" i="56"/>
  <c r="C317" i="56"/>
  <c r="D317" i="56"/>
  <c r="E317" i="56"/>
  <c r="C318" i="56"/>
  <c r="D318" i="56"/>
  <c r="E318" i="56"/>
  <c r="C319" i="56"/>
  <c r="D319" i="56"/>
  <c r="E319" i="56"/>
  <c r="C320" i="56"/>
  <c r="D320" i="56"/>
  <c r="E320" i="56"/>
  <c r="C321" i="56"/>
  <c r="D321" i="56"/>
  <c r="E321" i="56"/>
  <c r="C322" i="56"/>
  <c r="D322" i="56"/>
  <c r="E322" i="56"/>
  <c r="C323" i="56"/>
  <c r="D323" i="56"/>
  <c r="E323" i="56"/>
  <c r="C324" i="56"/>
  <c r="D324" i="56"/>
  <c r="E324" i="56"/>
  <c r="C325" i="56"/>
  <c r="D325" i="56"/>
  <c r="E325" i="56"/>
  <c r="C326" i="56"/>
  <c r="D326" i="56"/>
  <c r="E326" i="56"/>
  <c r="C327" i="56"/>
  <c r="D327" i="56"/>
  <c r="E327" i="56"/>
  <c r="C328" i="56"/>
  <c r="D328" i="56"/>
  <c r="E328" i="56"/>
  <c r="C329" i="56"/>
  <c r="D329" i="56"/>
  <c r="E329" i="56"/>
  <c r="C330" i="56"/>
  <c r="D330" i="56"/>
  <c r="E330" i="56"/>
  <c r="C331" i="56"/>
  <c r="D331" i="56"/>
  <c r="E331" i="56"/>
  <c r="C332" i="56"/>
  <c r="D332" i="56"/>
  <c r="E332" i="56"/>
  <c r="C333" i="56"/>
  <c r="D333" i="56"/>
  <c r="E333" i="56"/>
  <c r="C334" i="56"/>
  <c r="D334" i="56"/>
  <c r="E334" i="56"/>
  <c r="C335" i="56"/>
  <c r="D335" i="56"/>
  <c r="E335" i="56"/>
  <c r="C336" i="56"/>
  <c r="D336" i="56"/>
  <c r="E336" i="56"/>
  <c r="C337" i="56"/>
  <c r="D337" i="56"/>
  <c r="E337" i="56"/>
  <c r="C338" i="56"/>
  <c r="D338" i="56"/>
  <c r="E338" i="56"/>
  <c r="C339" i="56"/>
  <c r="D339" i="56"/>
  <c r="E339" i="56"/>
  <c r="C340" i="56"/>
  <c r="D340" i="56"/>
  <c r="E340" i="56"/>
  <c r="C341" i="56"/>
  <c r="D341" i="56"/>
  <c r="E341" i="56"/>
  <c r="C342" i="56"/>
  <c r="D342" i="56"/>
  <c r="E342" i="56"/>
  <c r="C343" i="56"/>
  <c r="D343" i="56"/>
  <c r="E343" i="56"/>
  <c r="C344" i="56"/>
  <c r="D344" i="56"/>
  <c r="E344" i="56"/>
  <c r="C345" i="56"/>
  <c r="D345" i="56"/>
  <c r="E345" i="56"/>
  <c r="C346" i="56"/>
  <c r="D346" i="56"/>
  <c r="E346" i="56"/>
  <c r="C347" i="56"/>
  <c r="D347" i="56"/>
  <c r="E347" i="56"/>
  <c r="C348" i="56"/>
  <c r="D348" i="56"/>
  <c r="E348" i="56"/>
  <c r="C349" i="56"/>
  <c r="D349" i="56"/>
  <c r="E349" i="56"/>
  <c r="C350" i="56"/>
  <c r="D350" i="56"/>
  <c r="E350" i="56"/>
  <c r="C351" i="56"/>
  <c r="D351" i="56"/>
  <c r="E351" i="56"/>
  <c r="C352" i="56"/>
  <c r="D352" i="56"/>
  <c r="E352" i="56"/>
  <c r="C353" i="56"/>
  <c r="D353" i="56"/>
  <c r="E353" i="56"/>
  <c r="C354" i="56"/>
  <c r="D354" i="56"/>
  <c r="E354" i="56"/>
  <c r="C355" i="56"/>
  <c r="D355" i="56"/>
  <c r="E355" i="56"/>
  <c r="C356" i="56"/>
  <c r="D356" i="56"/>
  <c r="E356" i="56"/>
  <c r="C357" i="56"/>
  <c r="D357" i="56"/>
  <c r="E357" i="56"/>
  <c r="C358" i="56"/>
  <c r="D358" i="56"/>
  <c r="E358" i="56"/>
  <c r="C359" i="56"/>
  <c r="D359" i="56"/>
  <c r="E359" i="56"/>
  <c r="C360" i="56"/>
  <c r="D360" i="56"/>
  <c r="E360" i="56"/>
  <c r="C361" i="56"/>
  <c r="D361" i="56"/>
  <c r="E361" i="56"/>
  <c r="C362" i="56"/>
  <c r="D362" i="56"/>
  <c r="E362" i="56"/>
  <c r="K19" i="56" l="1"/>
  <c r="P45" i="62" s="1"/>
  <c r="E226" i="56"/>
  <c r="E194" i="56"/>
  <c r="E242" i="56"/>
  <c r="E210" i="56"/>
  <c r="E125" i="56"/>
  <c r="E234" i="56"/>
  <c r="E218" i="56"/>
  <c r="E202" i="56"/>
  <c r="E186" i="56"/>
  <c r="E93" i="56"/>
  <c r="E238" i="56"/>
  <c r="E230" i="56"/>
  <c r="E222" i="56"/>
  <c r="E214" i="56"/>
  <c r="E206" i="56"/>
  <c r="E198" i="56"/>
  <c r="E190" i="56"/>
  <c r="E139" i="56"/>
  <c r="E109" i="56"/>
  <c r="E77" i="56"/>
  <c r="E240" i="56"/>
  <c r="E236" i="56"/>
  <c r="E232" i="56"/>
  <c r="E228" i="56"/>
  <c r="E224" i="56"/>
  <c r="E220" i="56"/>
  <c r="E216" i="56"/>
  <c r="E212" i="56"/>
  <c r="E208" i="56"/>
  <c r="E204" i="56"/>
  <c r="E200" i="56"/>
  <c r="E196" i="56"/>
  <c r="E192" i="56"/>
  <c r="E188" i="56"/>
  <c r="E184" i="56"/>
  <c r="E131" i="56"/>
  <c r="E117" i="56"/>
  <c r="E101" i="56"/>
  <c r="E85" i="56"/>
  <c r="E69" i="56"/>
  <c r="E241" i="56"/>
  <c r="E239" i="56"/>
  <c r="E237" i="56"/>
  <c r="E235" i="56"/>
  <c r="E233" i="56"/>
  <c r="E231" i="56"/>
  <c r="E229" i="56"/>
  <c r="E227" i="56"/>
  <c r="E225" i="56"/>
  <c r="E223" i="56"/>
  <c r="E221" i="56"/>
  <c r="E219" i="56"/>
  <c r="E217" i="56"/>
  <c r="E215" i="56"/>
  <c r="E213" i="56"/>
  <c r="E211" i="56"/>
  <c r="E209" i="56"/>
  <c r="E207" i="56"/>
  <c r="E205" i="56"/>
  <c r="E203" i="56"/>
  <c r="E201" i="56"/>
  <c r="E199" i="56"/>
  <c r="E197" i="56"/>
  <c r="E195" i="56"/>
  <c r="E193" i="56"/>
  <c r="E191" i="56"/>
  <c r="E189" i="56"/>
  <c r="E187" i="56"/>
  <c r="E185" i="56"/>
  <c r="E144" i="56"/>
  <c r="E136" i="56"/>
  <c r="E128" i="56"/>
  <c r="E121" i="56"/>
  <c r="E113" i="56"/>
  <c r="E105" i="56"/>
  <c r="E97" i="56"/>
  <c r="E89" i="56"/>
  <c r="E81" i="56"/>
  <c r="E73" i="56"/>
  <c r="L5" i="56"/>
  <c r="C63" i="56" s="1"/>
  <c r="D63" i="56" s="1"/>
  <c r="E62" i="56"/>
  <c r="E64" i="56"/>
  <c r="E66" i="56"/>
  <c r="E68" i="56"/>
  <c r="E70" i="56"/>
  <c r="E72" i="56"/>
  <c r="E74" i="56"/>
  <c r="E76" i="56"/>
  <c r="E78" i="56"/>
  <c r="E80" i="56"/>
  <c r="E82" i="56"/>
  <c r="E84" i="56"/>
  <c r="E86" i="56"/>
  <c r="E88" i="56"/>
  <c r="E90" i="56"/>
  <c r="E92" i="56"/>
  <c r="E94" i="56"/>
  <c r="E96" i="56"/>
  <c r="E98" i="56"/>
  <c r="E100" i="56"/>
  <c r="E102" i="56"/>
  <c r="E104" i="56"/>
  <c r="E106" i="56"/>
  <c r="E108" i="56"/>
  <c r="E110" i="56"/>
  <c r="E112" i="56"/>
  <c r="E114" i="56"/>
  <c r="E116" i="56"/>
  <c r="E118" i="56"/>
  <c r="E120" i="56"/>
  <c r="E122" i="56"/>
  <c r="E124" i="56"/>
  <c r="E126" i="56"/>
  <c r="E129" i="56"/>
  <c r="E130" i="56"/>
  <c r="E133" i="56"/>
  <c r="E134" i="56"/>
  <c r="E137" i="56"/>
  <c r="E138" i="56"/>
  <c r="E141" i="56"/>
  <c r="E142" i="56"/>
  <c r="E145" i="56"/>
  <c r="E146" i="56"/>
  <c r="E147" i="56"/>
  <c r="E148" i="56"/>
  <c r="E149" i="56"/>
  <c r="E150" i="56"/>
  <c r="E151" i="56"/>
  <c r="E152" i="56"/>
  <c r="E153" i="56"/>
  <c r="E154" i="56"/>
  <c r="E155" i="56"/>
  <c r="E156" i="56"/>
  <c r="E157" i="56"/>
  <c r="E158" i="56"/>
  <c r="E159" i="56"/>
  <c r="E160" i="56"/>
  <c r="E161" i="56"/>
  <c r="E162" i="56"/>
  <c r="E163" i="56"/>
  <c r="E164" i="56"/>
  <c r="E165" i="56"/>
  <c r="E166" i="56"/>
  <c r="E167" i="56"/>
  <c r="E168" i="56"/>
  <c r="E169" i="56"/>
  <c r="E170" i="56"/>
  <c r="E171" i="56"/>
  <c r="E172" i="56"/>
  <c r="E173" i="56"/>
  <c r="E174" i="56"/>
  <c r="E175" i="56"/>
  <c r="E176" i="56"/>
  <c r="E177" i="56"/>
  <c r="E178" i="56"/>
  <c r="E179" i="56"/>
  <c r="E180" i="56"/>
  <c r="E181" i="56"/>
  <c r="E182" i="56"/>
  <c r="E183" i="56"/>
  <c r="E143" i="56"/>
  <c r="E140" i="56"/>
  <c r="E135" i="56"/>
  <c r="E132" i="56"/>
  <c r="E127" i="56"/>
  <c r="E123" i="56"/>
  <c r="E119" i="56"/>
  <c r="E115" i="56"/>
  <c r="E111" i="56"/>
  <c r="E107" i="56"/>
  <c r="E103" i="56"/>
  <c r="E99" i="56"/>
  <c r="E95" i="56"/>
  <c r="E91" i="56"/>
  <c r="E87" i="56"/>
  <c r="E83" i="56"/>
  <c r="E79" i="56"/>
  <c r="E75" i="56"/>
  <c r="E71" i="56"/>
  <c r="E67" i="56"/>
  <c r="E63" i="56"/>
  <c r="K30" i="56" l="1"/>
  <c r="S45" i="62" s="1"/>
  <c r="C100" i="56"/>
  <c r="D100" i="56" s="1"/>
  <c r="C125" i="56"/>
  <c r="D125" i="56" s="1"/>
  <c r="C68" i="56"/>
  <c r="D68" i="56" s="1"/>
  <c r="C93" i="56"/>
  <c r="D93" i="56" s="1"/>
  <c r="C116" i="56"/>
  <c r="D116" i="56" s="1"/>
  <c r="C84" i="56"/>
  <c r="D84" i="56" s="1"/>
  <c r="C141" i="56"/>
  <c r="D141" i="56" s="1"/>
  <c r="C109" i="56"/>
  <c r="D109" i="56" s="1"/>
  <c r="C77" i="56"/>
  <c r="D77" i="56" s="1"/>
  <c r="C124" i="56"/>
  <c r="D124" i="56" s="1"/>
  <c r="C108" i="56"/>
  <c r="D108" i="56" s="1"/>
  <c r="C92" i="56"/>
  <c r="D92" i="56" s="1"/>
  <c r="C76" i="56"/>
  <c r="D76" i="56" s="1"/>
  <c r="K16" i="56"/>
  <c r="N45" i="62" s="1"/>
  <c r="C133" i="56"/>
  <c r="D133" i="56" s="1"/>
  <c r="C117" i="56"/>
  <c r="D117" i="56" s="1"/>
  <c r="C101" i="56"/>
  <c r="D101" i="56" s="1"/>
  <c r="C85" i="56"/>
  <c r="D85" i="56" s="1"/>
  <c r="C69" i="56"/>
  <c r="D69" i="56" s="1"/>
  <c r="C120" i="56"/>
  <c r="D120" i="56" s="1"/>
  <c r="C112" i="56"/>
  <c r="D112" i="56" s="1"/>
  <c r="C104" i="56"/>
  <c r="D104" i="56" s="1"/>
  <c r="C96" i="56"/>
  <c r="D96" i="56" s="1"/>
  <c r="C88" i="56"/>
  <c r="D88" i="56" s="1"/>
  <c r="C80" i="56"/>
  <c r="D80" i="56" s="1"/>
  <c r="C72" i="56"/>
  <c r="D72" i="56" s="1"/>
  <c r="C64" i="56"/>
  <c r="D64" i="56" s="1"/>
  <c r="C145" i="56"/>
  <c r="D145" i="56" s="1"/>
  <c r="C137" i="56"/>
  <c r="D137" i="56" s="1"/>
  <c r="C129" i="56"/>
  <c r="D129" i="56" s="1"/>
  <c r="C121" i="56"/>
  <c r="D121" i="56" s="1"/>
  <c r="C113" i="56"/>
  <c r="D113" i="56" s="1"/>
  <c r="C105" i="56"/>
  <c r="D105" i="56" s="1"/>
  <c r="C97" i="56"/>
  <c r="D97" i="56" s="1"/>
  <c r="C89" i="56"/>
  <c r="D89" i="56" s="1"/>
  <c r="C81" i="56"/>
  <c r="D81" i="56" s="1"/>
  <c r="C73" i="56"/>
  <c r="D73" i="56" s="1"/>
  <c r="C65" i="56"/>
  <c r="D65" i="56" s="1"/>
  <c r="C126" i="56"/>
  <c r="D126" i="56" s="1"/>
  <c r="C122" i="56"/>
  <c r="D122" i="56" s="1"/>
  <c r="C118" i="56"/>
  <c r="D118" i="56" s="1"/>
  <c r="C114" i="56"/>
  <c r="D114" i="56" s="1"/>
  <c r="C110" i="56"/>
  <c r="D110" i="56" s="1"/>
  <c r="C106" i="56"/>
  <c r="D106" i="56" s="1"/>
  <c r="C102" i="56"/>
  <c r="D102" i="56" s="1"/>
  <c r="C98" i="56"/>
  <c r="D98" i="56" s="1"/>
  <c r="C94" i="56"/>
  <c r="D94" i="56" s="1"/>
  <c r="C90" i="56"/>
  <c r="D90" i="56" s="1"/>
  <c r="C86" i="56"/>
  <c r="D86" i="56" s="1"/>
  <c r="C82" i="56"/>
  <c r="D82" i="56" s="1"/>
  <c r="C78" i="56"/>
  <c r="D78" i="56" s="1"/>
  <c r="C74" i="56"/>
  <c r="D74" i="56" s="1"/>
  <c r="C70" i="56"/>
  <c r="D70" i="56" s="1"/>
  <c r="C66" i="56"/>
  <c r="D66" i="56" s="1"/>
  <c r="C62" i="56"/>
  <c r="D62" i="56" s="1"/>
  <c r="K14" i="56"/>
  <c r="C143" i="56"/>
  <c r="D143" i="56" s="1"/>
  <c r="C139" i="56"/>
  <c r="D139" i="56" s="1"/>
  <c r="C135" i="56"/>
  <c r="D135" i="56" s="1"/>
  <c r="C131" i="56"/>
  <c r="D131" i="56" s="1"/>
  <c r="C127" i="56"/>
  <c r="D127" i="56" s="1"/>
  <c r="C123" i="56"/>
  <c r="D123" i="56" s="1"/>
  <c r="C119" i="56"/>
  <c r="D119" i="56" s="1"/>
  <c r="C115" i="56"/>
  <c r="D115" i="56" s="1"/>
  <c r="C111" i="56"/>
  <c r="D111" i="56" s="1"/>
  <c r="C107" i="56"/>
  <c r="D107" i="56" s="1"/>
  <c r="C103" i="56"/>
  <c r="D103" i="56" s="1"/>
  <c r="C99" i="56"/>
  <c r="D99" i="56" s="1"/>
  <c r="C95" i="56"/>
  <c r="D95" i="56" s="1"/>
  <c r="C91" i="56"/>
  <c r="D91" i="56" s="1"/>
  <c r="C87" i="56"/>
  <c r="D87" i="56" s="1"/>
  <c r="C83" i="56"/>
  <c r="D83" i="56" s="1"/>
  <c r="C79" i="56"/>
  <c r="D79" i="56" s="1"/>
  <c r="C75" i="56"/>
  <c r="D75" i="56" s="1"/>
  <c r="C71" i="56"/>
  <c r="D71" i="56" s="1"/>
  <c r="C67" i="56"/>
  <c r="D67" i="56" s="1"/>
  <c r="C128" i="56"/>
  <c r="D128" i="56" s="1"/>
  <c r="C132" i="56"/>
  <c r="D132" i="56" s="1"/>
  <c r="C136" i="56"/>
  <c r="D136" i="56" s="1"/>
  <c r="C140" i="56"/>
  <c r="D140" i="56" s="1"/>
  <c r="C144" i="56"/>
  <c r="D144" i="56" s="1"/>
  <c r="C130" i="56"/>
  <c r="D130" i="56" s="1"/>
  <c r="C138" i="56"/>
  <c r="D138" i="56" s="1"/>
  <c r="C146" i="56"/>
  <c r="D146" i="56" s="1"/>
  <c r="C148" i="56"/>
  <c r="D148" i="56" s="1"/>
  <c r="C150" i="56"/>
  <c r="D150" i="56" s="1"/>
  <c r="C152" i="56"/>
  <c r="D152" i="56" s="1"/>
  <c r="C154" i="56"/>
  <c r="D154" i="56" s="1"/>
  <c r="C156" i="56"/>
  <c r="D156" i="56" s="1"/>
  <c r="C158" i="56"/>
  <c r="D158" i="56" s="1"/>
  <c r="C160" i="56"/>
  <c r="D160" i="56" s="1"/>
  <c r="C162" i="56"/>
  <c r="D162" i="56" s="1"/>
  <c r="C164" i="56"/>
  <c r="D164" i="56" s="1"/>
  <c r="C166" i="56"/>
  <c r="D166" i="56" s="1"/>
  <c r="C168" i="56"/>
  <c r="D168" i="56" s="1"/>
  <c r="C170" i="56"/>
  <c r="D170" i="56" s="1"/>
  <c r="C172" i="56"/>
  <c r="D172" i="56" s="1"/>
  <c r="C174" i="56"/>
  <c r="D174" i="56" s="1"/>
  <c r="C176" i="56"/>
  <c r="D176" i="56" s="1"/>
  <c r="C178" i="56"/>
  <c r="D178" i="56" s="1"/>
  <c r="C180" i="56"/>
  <c r="D180" i="56" s="1"/>
  <c r="C182" i="56"/>
  <c r="D182" i="56" s="1"/>
  <c r="C184" i="56"/>
  <c r="D184" i="56" s="1"/>
  <c r="C185" i="56"/>
  <c r="D185" i="56" s="1"/>
  <c r="C186" i="56"/>
  <c r="D186" i="56" s="1"/>
  <c r="C187" i="56"/>
  <c r="D187" i="56" s="1"/>
  <c r="C188" i="56"/>
  <c r="D188" i="56" s="1"/>
  <c r="C189" i="56"/>
  <c r="D189" i="56" s="1"/>
  <c r="C190" i="56"/>
  <c r="D190" i="56" s="1"/>
  <c r="C191" i="56"/>
  <c r="D191" i="56" s="1"/>
  <c r="C192" i="56"/>
  <c r="D192" i="56" s="1"/>
  <c r="C193" i="56"/>
  <c r="D193" i="56" s="1"/>
  <c r="C194" i="56"/>
  <c r="D194" i="56" s="1"/>
  <c r="C195" i="56"/>
  <c r="D195" i="56" s="1"/>
  <c r="C196" i="56"/>
  <c r="D196" i="56" s="1"/>
  <c r="C197" i="56"/>
  <c r="D197" i="56" s="1"/>
  <c r="C198" i="56"/>
  <c r="D198" i="56" s="1"/>
  <c r="C199" i="56"/>
  <c r="D199" i="56" s="1"/>
  <c r="C200" i="56"/>
  <c r="D200" i="56" s="1"/>
  <c r="C201" i="56"/>
  <c r="D201" i="56" s="1"/>
  <c r="C202" i="56"/>
  <c r="D202" i="56" s="1"/>
  <c r="C203" i="56"/>
  <c r="D203" i="56" s="1"/>
  <c r="C204" i="56"/>
  <c r="D204" i="56" s="1"/>
  <c r="C205" i="56"/>
  <c r="D205" i="56" s="1"/>
  <c r="C206" i="56"/>
  <c r="D206" i="56" s="1"/>
  <c r="C207" i="56"/>
  <c r="D207" i="56" s="1"/>
  <c r="C208" i="56"/>
  <c r="D208" i="56" s="1"/>
  <c r="C209" i="56"/>
  <c r="D209" i="56" s="1"/>
  <c r="C210" i="56"/>
  <c r="D210" i="56" s="1"/>
  <c r="C211" i="56"/>
  <c r="D211" i="56" s="1"/>
  <c r="C212" i="56"/>
  <c r="D212" i="56" s="1"/>
  <c r="C213" i="56"/>
  <c r="D213" i="56" s="1"/>
  <c r="C214" i="56"/>
  <c r="D214" i="56" s="1"/>
  <c r="C215" i="56"/>
  <c r="D215" i="56" s="1"/>
  <c r="C216" i="56"/>
  <c r="D216" i="56" s="1"/>
  <c r="C217" i="56"/>
  <c r="D217" i="56" s="1"/>
  <c r="C218" i="56"/>
  <c r="D218" i="56" s="1"/>
  <c r="C219" i="56"/>
  <c r="D219" i="56" s="1"/>
  <c r="C220" i="56"/>
  <c r="D220" i="56" s="1"/>
  <c r="C221" i="56"/>
  <c r="D221" i="56" s="1"/>
  <c r="C222" i="56"/>
  <c r="D222" i="56" s="1"/>
  <c r="C223" i="56"/>
  <c r="D223" i="56" s="1"/>
  <c r="C224" i="56"/>
  <c r="D224" i="56" s="1"/>
  <c r="C225" i="56"/>
  <c r="D225" i="56" s="1"/>
  <c r="C226" i="56"/>
  <c r="D226" i="56" s="1"/>
  <c r="C227" i="56"/>
  <c r="D227" i="56" s="1"/>
  <c r="C228" i="56"/>
  <c r="D228" i="56" s="1"/>
  <c r="C229" i="56"/>
  <c r="D229" i="56" s="1"/>
  <c r="C230" i="56"/>
  <c r="D230" i="56" s="1"/>
  <c r="C231" i="56"/>
  <c r="D231" i="56" s="1"/>
  <c r="C232" i="56"/>
  <c r="D232" i="56" s="1"/>
  <c r="C233" i="56"/>
  <c r="D233" i="56" s="1"/>
  <c r="C234" i="56"/>
  <c r="D234" i="56" s="1"/>
  <c r="C235" i="56"/>
  <c r="D235" i="56" s="1"/>
  <c r="C236" i="56"/>
  <c r="D236" i="56" s="1"/>
  <c r="C237" i="56"/>
  <c r="D237" i="56" s="1"/>
  <c r="C238" i="56"/>
  <c r="D238" i="56" s="1"/>
  <c r="C239" i="56"/>
  <c r="D239" i="56" s="1"/>
  <c r="C240" i="56"/>
  <c r="D240" i="56" s="1"/>
  <c r="C241" i="56"/>
  <c r="D241" i="56" s="1"/>
  <c r="C242" i="56"/>
  <c r="D242" i="56" s="1"/>
  <c r="C134" i="56"/>
  <c r="D134" i="56" s="1"/>
  <c r="C142" i="56"/>
  <c r="D142" i="56" s="1"/>
  <c r="C147" i="56"/>
  <c r="D147" i="56" s="1"/>
  <c r="C149" i="56"/>
  <c r="D149" i="56" s="1"/>
  <c r="C151" i="56"/>
  <c r="D151" i="56" s="1"/>
  <c r="C153" i="56"/>
  <c r="D153" i="56" s="1"/>
  <c r="C155" i="56"/>
  <c r="D155" i="56" s="1"/>
  <c r="C157" i="56"/>
  <c r="D157" i="56" s="1"/>
  <c r="C159" i="56"/>
  <c r="D159" i="56" s="1"/>
  <c r="C161" i="56"/>
  <c r="D161" i="56" s="1"/>
  <c r="C163" i="56"/>
  <c r="D163" i="56" s="1"/>
  <c r="C165" i="56"/>
  <c r="D165" i="56" s="1"/>
  <c r="C167" i="56"/>
  <c r="D167" i="56" s="1"/>
  <c r="C169" i="56"/>
  <c r="D169" i="56" s="1"/>
  <c r="C171" i="56"/>
  <c r="C173" i="56"/>
  <c r="D173" i="56" s="1"/>
  <c r="C175" i="56"/>
  <c r="D175" i="56" s="1"/>
  <c r="C177" i="56"/>
  <c r="D177" i="56" s="1"/>
  <c r="C179" i="56"/>
  <c r="D179" i="56" s="1"/>
  <c r="C181" i="56"/>
  <c r="D181" i="56" s="1"/>
  <c r="C183" i="56"/>
  <c r="D183" i="56" s="1"/>
  <c r="K18" i="56" l="1"/>
  <c r="O45" i="62" s="1"/>
  <c r="Q13" i="56"/>
  <c r="D171" i="56"/>
  <c r="K15" i="56" s="1"/>
  <c r="C2" i="55"/>
  <c r="D2" i="55"/>
  <c r="E2" i="55"/>
  <c r="C3" i="55"/>
  <c r="D3" i="55"/>
  <c r="E3" i="55"/>
  <c r="C4" i="55"/>
  <c r="D4" i="55"/>
  <c r="E4" i="55"/>
  <c r="C5" i="55"/>
  <c r="D5" i="55"/>
  <c r="E5" i="55"/>
  <c r="C6" i="55"/>
  <c r="D6" i="55"/>
  <c r="E6" i="55"/>
  <c r="E63" i="55"/>
  <c r="C7" i="55"/>
  <c r="D7" i="55"/>
  <c r="E7" i="55"/>
  <c r="L7" i="55"/>
  <c r="C8" i="55"/>
  <c r="D8" i="55"/>
  <c r="E8" i="55"/>
  <c r="C9" i="55"/>
  <c r="D9" i="55"/>
  <c r="E9" i="55"/>
  <c r="C10" i="55"/>
  <c r="D10" i="55"/>
  <c r="E10" i="55"/>
  <c r="C11" i="55"/>
  <c r="D11" i="55"/>
  <c r="E11" i="55"/>
  <c r="C12" i="55"/>
  <c r="D12" i="55"/>
  <c r="E12" i="55"/>
  <c r="C13" i="55"/>
  <c r="D13" i="55"/>
  <c r="E13" i="55"/>
  <c r="P13" i="55"/>
  <c r="C14" i="55"/>
  <c r="D14" i="55"/>
  <c r="E14" i="55"/>
  <c r="P14" i="55"/>
  <c r="Q14" i="55"/>
  <c r="C15" i="55"/>
  <c r="D15" i="55"/>
  <c r="E15" i="55"/>
  <c r="C16" i="55"/>
  <c r="D16" i="55"/>
  <c r="E16" i="55"/>
  <c r="P16" i="55"/>
  <c r="Q16" i="55"/>
  <c r="C17" i="55"/>
  <c r="D17" i="55"/>
  <c r="E17" i="55"/>
  <c r="K17" i="55"/>
  <c r="P17" i="55"/>
  <c r="Q17" i="55"/>
  <c r="C18" i="55"/>
  <c r="D18" i="55"/>
  <c r="E18" i="55"/>
  <c r="C19" i="55"/>
  <c r="D19" i="55"/>
  <c r="E19" i="55"/>
  <c r="P19" i="55"/>
  <c r="Q19" i="55"/>
  <c r="C20" i="55"/>
  <c r="D20" i="55"/>
  <c r="E20" i="55"/>
  <c r="P20" i="55"/>
  <c r="Q20" i="55"/>
  <c r="C21" i="55"/>
  <c r="D21" i="55"/>
  <c r="E21" i="55"/>
  <c r="C22" i="55"/>
  <c r="D22" i="55"/>
  <c r="E22" i="55"/>
  <c r="C23" i="55"/>
  <c r="D23" i="55"/>
  <c r="E23" i="55"/>
  <c r="K23" i="55"/>
  <c r="C24" i="55"/>
  <c r="D24" i="55"/>
  <c r="E24" i="55"/>
  <c r="K24" i="55"/>
  <c r="C25" i="55"/>
  <c r="D25" i="55"/>
  <c r="E25" i="55"/>
  <c r="C26" i="55"/>
  <c r="D26" i="55"/>
  <c r="E26" i="55"/>
  <c r="C27" i="55"/>
  <c r="D27" i="55"/>
  <c r="E27" i="55"/>
  <c r="C28" i="55"/>
  <c r="D28" i="55"/>
  <c r="E28" i="55"/>
  <c r="C29" i="55"/>
  <c r="D29" i="55"/>
  <c r="E29" i="55"/>
  <c r="C30" i="55"/>
  <c r="D30" i="55"/>
  <c r="E30" i="55"/>
  <c r="C31" i="55"/>
  <c r="D31" i="55"/>
  <c r="E31" i="55"/>
  <c r="C32" i="55"/>
  <c r="D32" i="55"/>
  <c r="E32" i="55"/>
  <c r="C33" i="55"/>
  <c r="D33" i="55"/>
  <c r="E33" i="55"/>
  <c r="C34" i="55"/>
  <c r="D34" i="55"/>
  <c r="E34" i="55"/>
  <c r="C35" i="55"/>
  <c r="D35" i="55"/>
  <c r="E35" i="55"/>
  <c r="C36" i="55"/>
  <c r="D36" i="55"/>
  <c r="E36" i="55"/>
  <c r="C37" i="55"/>
  <c r="D37" i="55"/>
  <c r="E37" i="55"/>
  <c r="C38" i="55"/>
  <c r="D38" i="55"/>
  <c r="E38" i="55"/>
  <c r="C39" i="55"/>
  <c r="D39" i="55"/>
  <c r="E39" i="55"/>
  <c r="C40" i="55"/>
  <c r="D40" i="55"/>
  <c r="E40" i="55"/>
  <c r="C41" i="55"/>
  <c r="D41" i="55"/>
  <c r="E41" i="55"/>
  <c r="C42" i="55"/>
  <c r="D42" i="55"/>
  <c r="E42" i="55"/>
  <c r="C43" i="55"/>
  <c r="D43" i="55"/>
  <c r="E43" i="55"/>
  <c r="C44" i="55"/>
  <c r="D44" i="55"/>
  <c r="E44" i="55"/>
  <c r="C45" i="55"/>
  <c r="D45" i="55"/>
  <c r="E45" i="55"/>
  <c r="C46" i="55"/>
  <c r="D46" i="55"/>
  <c r="E46" i="55"/>
  <c r="C47" i="55"/>
  <c r="D47" i="55"/>
  <c r="E47" i="55"/>
  <c r="C48" i="55"/>
  <c r="D48" i="55"/>
  <c r="E48" i="55"/>
  <c r="C49" i="55"/>
  <c r="D49" i="55"/>
  <c r="E49" i="55"/>
  <c r="C50" i="55"/>
  <c r="D50" i="55"/>
  <c r="E50" i="55"/>
  <c r="C51" i="55"/>
  <c r="D51" i="55"/>
  <c r="E51" i="55"/>
  <c r="C52" i="55"/>
  <c r="D52" i="55"/>
  <c r="E52" i="55"/>
  <c r="C53" i="55"/>
  <c r="D53" i="55"/>
  <c r="E53" i="55"/>
  <c r="C54" i="55"/>
  <c r="D54" i="55"/>
  <c r="E54" i="55"/>
  <c r="C55" i="55"/>
  <c r="D55" i="55"/>
  <c r="E55" i="55"/>
  <c r="C56" i="55"/>
  <c r="D56" i="55"/>
  <c r="E56" i="55"/>
  <c r="C57" i="55"/>
  <c r="D57" i="55"/>
  <c r="E57" i="55"/>
  <c r="C58" i="55"/>
  <c r="D58" i="55"/>
  <c r="E58" i="55"/>
  <c r="C59" i="55"/>
  <c r="D59" i="55"/>
  <c r="E59" i="55"/>
  <c r="C60" i="55"/>
  <c r="D60" i="55"/>
  <c r="E60" i="55"/>
  <c r="C61" i="55"/>
  <c r="D61" i="55"/>
  <c r="E61" i="55"/>
  <c r="C243" i="55"/>
  <c r="D243" i="55"/>
  <c r="E243" i="55"/>
  <c r="C244" i="55"/>
  <c r="D244" i="55"/>
  <c r="E244" i="55"/>
  <c r="C245" i="55"/>
  <c r="D245" i="55"/>
  <c r="E245" i="55"/>
  <c r="C246" i="55"/>
  <c r="D246" i="55"/>
  <c r="E246" i="55"/>
  <c r="C247" i="55"/>
  <c r="D247" i="55"/>
  <c r="E247" i="55"/>
  <c r="C248" i="55"/>
  <c r="D248" i="55"/>
  <c r="E248" i="55"/>
  <c r="C249" i="55"/>
  <c r="D249" i="55"/>
  <c r="E249" i="55"/>
  <c r="C250" i="55"/>
  <c r="D250" i="55"/>
  <c r="E250" i="55"/>
  <c r="C251" i="55"/>
  <c r="D251" i="55"/>
  <c r="E251" i="55"/>
  <c r="C252" i="55"/>
  <c r="D252" i="55"/>
  <c r="E252" i="55"/>
  <c r="C253" i="55"/>
  <c r="D253" i="55"/>
  <c r="E253" i="55"/>
  <c r="C254" i="55"/>
  <c r="D254" i="55"/>
  <c r="E254" i="55"/>
  <c r="C255" i="55"/>
  <c r="D255" i="55"/>
  <c r="E255" i="55"/>
  <c r="C256" i="55"/>
  <c r="D256" i="55"/>
  <c r="E256" i="55"/>
  <c r="C257" i="55"/>
  <c r="D257" i="55"/>
  <c r="E257" i="55"/>
  <c r="C258" i="55"/>
  <c r="D258" i="55"/>
  <c r="E258" i="55"/>
  <c r="C259" i="55"/>
  <c r="D259" i="55"/>
  <c r="E259" i="55"/>
  <c r="C260" i="55"/>
  <c r="D260" i="55"/>
  <c r="E260" i="55"/>
  <c r="C261" i="55"/>
  <c r="D261" i="55"/>
  <c r="E261" i="55"/>
  <c r="C262" i="55"/>
  <c r="D262" i="55"/>
  <c r="E262" i="55"/>
  <c r="C263" i="55"/>
  <c r="D263" i="55"/>
  <c r="E263" i="55"/>
  <c r="C264" i="55"/>
  <c r="D264" i="55"/>
  <c r="E264" i="55"/>
  <c r="C265" i="55"/>
  <c r="D265" i="55"/>
  <c r="E265" i="55"/>
  <c r="C266" i="55"/>
  <c r="D266" i="55"/>
  <c r="E266" i="55"/>
  <c r="C267" i="55"/>
  <c r="D267" i="55"/>
  <c r="E267" i="55"/>
  <c r="C268" i="55"/>
  <c r="D268" i="55"/>
  <c r="E268" i="55"/>
  <c r="C269" i="55"/>
  <c r="D269" i="55"/>
  <c r="E269" i="55"/>
  <c r="C270" i="55"/>
  <c r="D270" i="55"/>
  <c r="E270" i="55"/>
  <c r="C271" i="55"/>
  <c r="D271" i="55"/>
  <c r="E271" i="55"/>
  <c r="C272" i="55"/>
  <c r="D272" i="55"/>
  <c r="E272" i="55"/>
  <c r="C273" i="55"/>
  <c r="D273" i="55"/>
  <c r="E273" i="55"/>
  <c r="C274" i="55"/>
  <c r="D274" i="55"/>
  <c r="E274" i="55"/>
  <c r="C275" i="55"/>
  <c r="D275" i="55"/>
  <c r="E275" i="55"/>
  <c r="C276" i="55"/>
  <c r="D276" i="55"/>
  <c r="E276" i="55"/>
  <c r="C277" i="55"/>
  <c r="D277" i="55"/>
  <c r="E277" i="55"/>
  <c r="C278" i="55"/>
  <c r="D278" i="55"/>
  <c r="E278" i="55"/>
  <c r="C279" i="55"/>
  <c r="D279" i="55"/>
  <c r="E279" i="55"/>
  <c r="C280" i="55"/>
  <c r="D280" i="55"/>
  <c r="E280" i="55"/>
  <c r="C281" i="55"/>
  <c r="D281" i="55"/>
  <c r="E281" i="55"/>
  <c r="C282" i="55"/>
  <c r="D282" i="55"/>
  <c r="E282" i="55"/>
  <c r="C283" i="55"/>
  <c r="D283" i="55"/>
  <c r="E283" i="55"/>
  <c r="C284" i="55"/>
  <c r="D284" i="55"/>
  <c r="E284" i="55"/>
  <c r="C285" i="55"/>
  <c r="D285" i="55"/>
  <c r="E285" i="55"/>
  <c r="C286" i="55"/>
  <c r="D286" i="55"/>
  <c r="E286" i="55"/>
  <c r="C287" i="55"/>
  <c r="D287" i="55"/>
  <c r="E287" i="55"/>
  <c r="C288" i="55"/>
  <c r="D288" i="55"/>
  <c r="E288" i="55"/>
  <c r="C289" i="55"/>
  <c r="D289" i="55"/>
  <c r="E289" i="55"/>
  <c r="C290" i="55"/>
  <c r="D290" i="55"/>
  <c r="E290" i="55"/>
  <c r="C291" i="55"/>
  <c r="D291" i="55"/>
  <c r="E291" i="55"/>
  <c r="C292" i="55"/>
  <c r="D292" i="55"/>
  <c r="E292" i="55"/>
  <c r="C293" i="55"/>
  <c r="D293" i="55"/>
  <c r="E293" i="55"/>
  <c r="C294" i="55"/>
  <c r="D294" i="55"/>
  <c r="E294" i="55"/>
  <c r="C295" i="55"/>
  <c r="D295" i="55"/>
  <c r="E295" i="55"/>
  <c r="C296" i="55"/>
  <c r="D296" i="55"/>
  <c r="E296" i="55"/>
  <c r="C297" i="55"/>
  <c r="D297" i="55"/>
  <c r="E297" i="55"/>
  <c r="C298" i="55"/>
  <c r="D298" i="55"/>
  <c r="E298" i="55"/>
  <c r="C299" i="55"/>
  <c r="D299" i="55"/>
  <c r="E299" i="55"/>
  <c r="C300" i="55"/>
  <c r="D300" i="55"/>
  <c r="E300" i="55"/>
  <c r="C301" i="55"/>
  <c r="D301" i="55"/>
  <c r="E301" i="55"/>
  <c r="C302" i="55"/>
  <c r="D302" i="55"/>
  <c r="E302" i="55"/>
  <c r="C303" i="55"/>
  <c r="D303" i="55"/>
  <c r="E303" i="55"/>
  <c r="C304" i="55"/>
  <c r="D304" i="55"/>
  <c r="E304" i="55"/>
  <c r="C305" i="55"/>
  <c r="D305" i="55"/>
  <c r="E305" i="55"/>
  <c r="C306" i="55"/>
  <c r="D306" i="55"/>
  <c r="E306" i="55"/>
  <c r="C307" i="55"/>
  <c r="D307" i="55"/>
  <c r="E307" i="55"/>
  <c r="C308" i="55"/>
  <c r="D308" i="55"/>
  <c r="E308" i="55"/>
  <c r="C309" i="55"/>
  <c r="D309" i="55"/>
  <c r="E309" i="55"/>
  <c r="C310" i="55"/>
  <c r="D310" i="55"/>
  <c r="E310" i="55"/>
  <c r="C311" i="55"/>
  <c r="D311" i="55"/>
  <c r="E311" i="55"/>
  <c r="C312" i="55"/>
  <c r="D312" i="55"/>
  <c r="E312" i="55"/>
  <c r="C313" i="55"/>
  <c r="D313" i="55"/>
  <c r="E313" i="55"/>
  <c r="C314" i="55"/>
  <c r="D314" i="55"/>
  <c r="E314" i="55"/>
  <c r="C315" i="55"/>
  <c r="D315" i="55"/>
  <c r="E315" i="55"/>
  <c r="C316" i="55"/>
  <c r="D316" i="55"/>
  <c r="E316" i="55"/>
  <c r="C317" i="55"/>
  <c r="D317" i="55"/>
  <c r="E317" i="55"/>
  <c r="C318" i="55"/>
  <c r="D318" i="55"/>
  <c r="E318" i="55"/>
  <c r="C319" i="55"/>
  <c r="D319" i="55"/>
  <c r="E319" i="55"/>
  <c r="C320" i="55"/>
  <c r="D320" i="55"/>
  <c r="E320" i="55"/>
  <c r="C321" i="55"/>
  <c r="D321" i="55"/>
  <c r="E321" i="55"/>
  <c r="C322" i="55"/>
  <c r="D322" i="55"/>
  <c r="E322" i="55"/>
  <c r="C323" i="55"/>
  <c r="D323" i="55"/>
  <c r="E323" i="55"/>
  <c r="C324" i="55"/>
  <c r="D324" i="55"/>
  <c r="E324" i="55"/>
  <c r="C325" i="55"/>
  <c r="D325" i="55"/>
  <c r="E325" i="55"/>
  <c r="C326" i="55"/>
  <c r="D326" i="55"/>
  <c r="E326" i="55"/>
  <c r="C327" i="55"/>
  <c r="D327" i="55"/>
  <c r="E327" i="55"/>
  <c r="C328" i="55"/>
  <c r="D328" i="55"/>
  <c r="E328" i="55"/>
  <c r="C329" i="55"/>
  <c r="D329" i="55"/>
  <c r="E329" i="55"/>
  <c r="C330" i="55"/>
  <c r="D330" i="55"/>
  <c r="E330" i="55"/>
  <c r="C331" i="55"/>
  <c r="D331" i="55"/>
  <c r="E331" i="55"/>
  <c r="C332" i="55"/>
  <c r="D332" i="55"/>
  <c r="E332" i="55"/>
  <c r="C333" i="55"/>
  <c r="D333" i="55"/>
  <c r="E333" i="55"/>
  <c r="C334" i="55"/>
  <c r="D334" i="55"/>
  <c r="E334" i="55"/>
  <c r="C335" i="55"/>
  <c r="D335" i="55"/>
  <c r="E335" i="55"/>
  <c r="C336" i="55"/>
  <c r="D336" i="55"/>
  <c r="E336" i="55"/>
  <c r="C337" i="55"/>
  <c r="D337" i="55"/>
  <c r="E337" i="55"/>
  <c r="C338" i="55"/>
  <c r="D338" i="55"/>
  <c r="E338" i="55"/>
  <c r="C339" i="55"/>
  <c r="D339" i="55"/>
  <c r="E339" i="55"/>
  <c r="C340" i="55"/>
  <c r="D340" i="55"/>
  <c r="E340" i="55"/>
  <c r="C341" i="55"/>
  <c r="D341" i="55"/>
  <c r="E341" i="55"/>
  <c r="C342" i="55"/>
  <c r="D342" i="55"/>
  <c r="E342" i="55"/>
  <c r="C343" i="55"/>
  <c r="D343" i="55"/>
  <c r="E343" i="55"/>
  <c r="C344" i="55"/>
  <c r="D344" i="55"/>
  <c r="E344" i="55"/>
  <c r="C345" i="55"/>
  <c r="D345" i="55"/>
  <c r="E345" i="55"/>
  <c r="C346" i="55"/>
  <c r="D346" i="55"/>
  <c r="E346" i="55"/>
  <c r="C347" i="55"/>
  <c r="D347" i="55"/>
  <c r="E347" i="55"/>
  <c r="C348" i="55"/>
  <c r="D348" i="55"/>
  <c r="E348" i="55"/>
  <c r="C349" i="55"/>
  <c r="D349" i="55"/>
  <c r="E349" i="55"/>
  <c r="C350" i="55"/>
  <c r="D350" i="55"/>
  <c r="E350" i="55"/>
  <c r="C351" i="55"/>
  <c r="D351" i="55"/>
  <c r="E351" i="55"/>
  <c r="C352" i="55"/>
  <c r="D352" i="55"/>
  <c r="E352" i="55"/>
  <c r="C353" i="55"/>
  <c r="D353" i="55"/>
  <c r="E353" i="55"/>
  <c r="C354" i="55"/>
  <c r="D354" i="55"/>
  <c r="E354" i="55"/>
  <c r="C355" i="55"/>
  <c r="D355" i="55"/>
  <c r="E355" i="55"/>
  <c r="C356" i="55"/>
  <c r="D356" i="55"/>
  <c r="E356" i="55"/>
  <c r="C357" i="55"/>
  <c r="D357" i="55"/>
  <c r="E357" i="55"/>
  <c r="C358" i="55"/>
  <c r="D358" i="55"/>
  <c r="E358" i="55"/>
  <c r="C359" i="55"/>
  <c r="D359" i="55"/>
  <c r="E359" i="55"/>
  <c r="C360" i="55"/>
  <c r="D360" i="55"/>
  <c r="E360" i="55"/>
  <c r="C361" i="55"/>
  <c r="D361" i="55"/>
  <c r="E361" i="55"/>
  <c r="C362" i="55"/>
  <c r="D362" i="55"/>
  <c r="E362" i="55"/>
  <c r="K19" i="55" l="1"/>
  <c r="P44" i="62" s="1"/>
  <c r="E183" i="55"/>
  <c r="E215" i="55"/>
  <c r="E125" i="55"/>
  <c r="E231" i="55"/>
  <c r="E199" i="55"/>
  <c r="E157" i="55"/>
  <c r="E93" i="55"/>
  <c r="E239" i="55"/>
  <c r="E223" i="55"/>
  <c r="E207" i="55"/>
  <c r="E191" i="55"/>
  <c r="E173" i="55"/>
  <c r="E141" i="55"/>
  <c r="E109" i="55"/>
  <c r="E77" i="55"/>
  <c r="E235" i="55"/>
  <c r="E227" i="55"/>
  <c r="E219" i="55"/>
  <c r="E211" i="55"/>
  <c r="E203" i="55"/>
  <c r="E195" i="55"/>
  <c r="E187" i="55"/>
  <c r="E179" i="55"/>
  <c r="E165" i="55"/>
  <c r="E149" i="55"/>
  <c r="E133" i="55"/>
  <c r="E117" i="55"/>
  <c r="E101" i="55"/>
  <c r="E85" i="55"/>
  <c r="E69" i="55"/>
  <c r="E241" i="55"/>
  <c r="E237" i="55"/>
  <c r="E233" i="55"/>
  <c r="E229" i="55"/>
  <c r="E225" i="55"/>
  <c r="E221" i="55"/>
  <c r="E217" i="55"/>
  <c r="E213" i="55"/>
  <c r="E209" i="55"/>
  <c r="E205" i="55"/>
  <c r="E201" i="55"/>
  <c r="E197" i="55"/>
  <c r="E193" i="55"/>
  <c r="E189" i="55"/>
  <c r="E185" i="55"/>
  <c r="E181" i="55"/>
  <c r="E177" i="55"/>
  <c r="E169" i="55"/>
  <c r="E161" i="55"/>
  <c r="E153" i="55"/>
  <c r="E145" i="55"/>
  <c r="E137" i="55"/>
  <c r="E129" i="55"/>
  <c r="E121" i="55"/>
  <c r="E113" i="55"/>
  <c r="E105" i="55"/>
  <c r="E97" i="55"/>
  <c r="E89" i="55"/>
  <c r="E81" i="55"/>
  <c r="E73" i="55"/>
  <c r="E65" i="55"/>
  <c r="E242" i="55"/>
  <c r="E240" i="55"/>
  <c r="E238" i="55"/>
  <c r="E236" i="55"/>
  <c r="E234" i="55"/>
  <c r="E232" i="55"/>
  <c r="E230" i="55"/>
  <c r="E228" i="55"/>
  <c r="E226" i="55"/>
  <c r="E224" i="55"/>
  <c r="E222" i="55"/>
  <c r="E220" i="55"/>
  <c r="E218" i="55"/>
  <c r="E216" i="55"/>
  <c r="E214" i="55"/>
  <c r="E212" i="55"/>
  <c r="E210" i="55"/>
  <c r="E208" i="55"/>
  <c r="E206" i="55"/>
  <c r="E204" i="55"/>
  <c r="E202" i="55"/>
  <c r="E200" i="55"/>
  <c r="E198" i="55"/>
  <c r="E196" i="55"/>
  <c r="E194" i="55"/>
  <c r="E192" i="55"/>
  <c r="E190" i="55"/>
  <c r="E188" i="55"/>
  <c r="E186" i="55"/>
  <c r="E184" i="55"/>
  <c r="E182" i="55"/>
  <c r="E180" i="55"/>
  <c r="E178" i="55"/>
  <c r="E174" i="55"/>
  <c r="E170" i="55"/>
  <c r="E166" i="55"/>
  <c r="E162" i="55"/>
  <c r="E158" i="55"/>
  <c r="E154" i="55"/>
  <c r="E150" i="55"/>
  <c r="E146" i="55"/>
  <c r="E142" i="55"/>
  <c r="E138" i="55"/>
  <c r="E134" i="55"/>
  <c r="E130" i="55"/>
  <c r="E127" i="55"/>
  <c r="E123" i="55"/>
  <c r="E119" i="55"/>
  <c r="E115" i="55"/>
  <c r="E111" i="55"/>
  <c r="E107" i="55"/>
  <c r="E103" i="55"/>
  <c r="E99" i="55"/>
  <c r="E95" i="55"/>
  <c r="E91" i="55"/>
  <c r="E87" i="55"/>
  <c r="E83" i="55"/>
  <c r="E79" i="55"/>
  <c r="E75" i="55"/>
  <c r="E71" i="55"/>
  <c r="E67" i="55"/>
  <c r="L5" i="55"/>
  <c r="C65" i="55" s="1"/>
  <c r="D65" i="55" s="1"/>
  <c r="E62" i="55"/>
  <c r="E64" i="55"/>
  <c r="E66" i="55"/>
  <c r="E68" i="55"/>
  <c r="E70" i="55"/>
  <c r="E72" i="55"/>
  <c r="E74" i="55"/>
  <c r="E76" i="55"/>
  <c r="E78" i="55"/>
  <c r="E80" i="55"/>
  <c r="E82" i="55"/>
  <c r="E84" i="55"/>
  <c r="E86" i="55"/>
  <c r="E88" i="55"/>
  <c r="E90" i="55"/>
  <c r="E92" i="55"/>
  <c r="E94" i="55"/>
  <c r="E96" i="55"/>
  <c r="E98" i="55"/>
  <c r="E100" i="55"/>
  <c r="E102" i="55"/>
  <c r="E104" i="55"/>
  <c r="E106" i="55"/>
  <c r="E108" i="55"/>
  <c r="E110" i="55"/>
  <c r="E112" i="55"/>
  <c r="E114" i="55"/>
  <c r="E116" i="55"/>
  <c r="E118" i="55"/>
  <c r="E120" i="55"/>
  <c r="E122" i="55"/>
  <c r="E124" i="55"/>
  <c r="E126" i="55"/>
  <c r="E128" i="55"/>
  <c r="E131" i="55"/>
  <c r="E132" i="55"/>
  <c r="E135" i="55"/>
  <c r="E136" i="55"/>
  <c r="E139" i="55"/>
  <c r="E140" i="55"/>
  <c r="E143" i="55"/>
  <c r="E144" i="55"/>
  <c r="E147" i="55"/>
  <c r="E148" i="55"/>
  <c r="E151" i="55"/>
  <c r="E152" i="55"/>
  <c r="E155" i="55"/>
  <c r="E156" i="55"/>
  <c r="E159" i="55"/>
  <c r="E160" i="55"/>
  <c r="E163" i="55"/>
  <c r="E164" i="55"/>
  <c r="E167" i="55"/>
  <c r="E168" i="55"/>
  <c r="E171" i="55"/>
  <c r="E172" i="55"/>
  <c r="E175" i="55"/>
  <c r="E176" i="55"/>
  <c r="C98" i="55" l="1"/>
  <c r="D98" i="55" s="1"/>
  <c r="C123" i="55"/>
  <c r="D123" i="55" s="1"/>
  <c r="C66" i="55"/>
  <c r="D66" i="55" s="1"/>
  <c r="C91" i="55"/>
  <c r="D91" i="55" s="1"/>
  <c r="C114" i="55"/>
  <c r="D114" i="55" s="1"/>
  <c r="C82" i="55"/>
  <c r="D82" i="55" s="1"/>
  <c r="C139" i="55"/>
  <c r="D139" i="55" s="1"/>
  <c r="C107" i="55"/>
  <c r="D107" i="55" s="1"/>
  <c r="C75" i="55"/>
  <c r="D75" i="55" s="1"/>
  <c r="C122" i="55"/>
  <c r="D122" i="55" s="1"/>
  <c r="C106" i="55"/>
  <c r="D106" i="55" s="1"/>
  <c r="C90" i="55"/>
  <c r="D90" i="55" s="1"/>
  <c r="C74" i="55"/>
  <c r="D74" i="55" s="1"/>
  <c r="K14" i="55"/>
  <c r="C131" i="55"/>
  <c r="D131" i="55" s="1"/>
  <c r="C115" i="55"/>
  <c r="D115" i="55" s="1"/>
  <c r="C99" i="55"/>
  <c r="D99" i="55" s="1"/>
  <c r="C83" i="55"/>
  <c r="D83" i="55" s="1"/>
  <c r="C67" i="55"/>
  <c r="D67" i="55" s="1"/>
  <c r="C126" i="55"/>
  <c r="D126" i="55" s="1"/>
  <c r="C118" i="55"/>
  <c r="D118" i="55" s="1"/>
  <c r="C110" i="55"/>
  <c r="D110" i="55" s="1"/>
  <c r="C102" i="55"/>
  <c r="D102" i="55" s="1"/>
  <c r="C94" i="55"/>
  <c r="D94" i="55" s="1"/>
  <c r="C86" i="55"/>
  <c r="D86" i="55" s="1"/>
  <c r="C78" i="55"/>
  <c r="D78" i="55" s="1"/>
  <c r="C70" i="55"/>
  <c r="D70" i="55" s="1"/>
  <c r="C62" i="55"/>
  <c r="D62" i="55" s="1"/>
  <c r="C143" i="55"/>
  <c r="D143" i="55" s="1"/>
  <c r="C135" i="55"/>
  <c r="D135" i="55" s="1"/>
  <c r="C127" i="55"/>
  <c r="D127" i="55" s="1"/>
  <c r="C119" i="55"/>
  <c r="D119" i="55" s="1"/>
  <c r="C111" i="55"/>
  <c r="D111" i="55" s="1"/>
  <c r="C103" i="55"/>
  <c r="D103" i="55" s="1"/>
  <c r="C95" i="55"/>
  <c r="D95" i="55" s="1"/>
  <c r="C87" i="55"/>
  <c r="D87" i="55" s="1"/>
  <c r="C79" i="55"/>
  <c r="D79" i="55" s="1"/>
  <c r="C71" i="55"/>
  <c r="D71" i="55" s="1"/>
  <c r="C63" i="55"/>
  <c r="D63" i="55" s="1"/>
  <c r="K30" i="55"/>
  <c r="S44" i="62" s="1"/>
  <c r="C128" i="55"/>
  <c r="D128" i="55" s="1"/>
  <c r="C124" i="55"/>
  <c r="D124" i="55" s="1"/>
  <c r="C120" i="55"/>
  <c r="D120" i="55" s="1"/>
  <c r="C116" i="55"/>
  <c r="D116" i="55" s="1"/>
  <c r="C112" i="55"/>
  <c r="D112" i="55" s="1"/>
  <c r="C108" i="55"/>
  <c r="D108" i="55" s="1"/>
  <c r="C104" i="55"/>
  <c r="D104" i="55" s="1"/>
  <c r="C100" i="55"/>
  <c r="D100" i="55" s="1"/>
  <c r="C96" i="55"/>
  <c r="D96" i="55" s="1"/>
  <c r="C92" i="55"/>
  <c r="D92" i="55" s="1"/>
  <c r="C88" i="55"/>
  <c r="D88" i="55" s="1"/>
  <c r="C84" i="55"/>
  <c r="D84" i="55" s="1"/>
  <c r="C80" i="55"/>
  <c r="D80" i="55" s="1"/>
  <c r="C76" i="55"/>
  <c r="D76" i="55" s="1"/>
  <c r="C72" i="55"/>
  <c r="D72" i="55" s="1"/>
  <c r="C68" i="55"/>
  <c r="D68" i="55" s="1"/>
  <c r="C64" i="55"/>
  <c r="D64" i="55" s="1"/>
  <c r="K16" i="55"/>
  <c r="N44" i="62" s="1"/>
  <c r="C145" i="55"/>
  <c r="D145" i="55" s="1"/>
  <c r="C141" i="55"/>
  <c r="D141" i="55" s="1"/>
  <c r="C137" i="55"/>
  <c r="D137" i="55" s="1"/>
  <c r="C133" i="55"/>
  <c r="D133" i="55" s="1"/>
  <c r="C129" i="55"/>
  <c r="D129" i="55" s="1"/>
  <c r="C125" i="55"/>
  <c r="D125" i="55" s="1"/>
  <c r="C121" i="55"/>
  <c r="D121" i="55" s="1"/>
  <c r="C117" i="55"/>
  <c r="D117" i="55" s="1"/>
  <c r="C113" i="55"/>
  <c r="D113" i="55" s="1"/>
  <c r="C109" i="55"/>
  <c r="D109" i="55" s="1"/>
  <c r="C105" i="55"/>
  <c r="D105" i="55" s="1"/>
  <c r="C101" i="55"/>
  <c r="D101" i="55" s="1"/>
  <c r="C97" i="55"/>
  <c r="D97" i="55" s="1"/>
  <c r="C93" i="55"/>
  <c r="D93" i="55" s="1"/>
  <c r="C89" i="55"/>
  <c r="D89" i="55" s="1"/>
  <c r="C85" i="55"/>
  <c r="D85" i="55" s="1"/>
  <c r="C81" i="55"/>
  <c r="D81" i="55" s="1"/>
  <c r="C77" i="55"/>
  <c r="D77" i="55" s="1"/>
  <c r="C73" i="55"/>
  <c r="D73" i="55" s="1"/>
  <c r="C69" i="55"/>
  <c r="D69" i="55" s="1"/>
  <c r="C130" i="55"/>
  <c r="D130" i="55" s="1"/>
  <c r="C134" i="55"/>
  <c r="D134" i="55" s="1"/>
  <c r="C138" i="55"/>
  <c r="D138" i="55" s="1"/>
  <c r="C142" i="55"/>
  <c r="D142" i="55" s="1"/>
  <c r="C146" i="55"/>
  <c r="D146" i="55" s="1"/>
  <c r="C147" i="55"/>
  <c r="D147" i="55" s="1"/>
  <c r="C150" i="55"/>
  <c r="D150" i="55" s="1"/>
  <c r="C151" i="55"/>
  <c r="D151" i="55" s="1"/>
  <c r="C154" i="55"/>
  <c r="D154" i="55" s="1"/>
  <c r="C155" i="55"/>
  <c r="D155" i="55" s="1"/>
  <c r="C158" i="55"/>
  <c r="D158" i="55" s="1"/>
  <c r="C159" i="55"/>
  <c r="D159" i="55" s="1"/>
  <c r="C162" i="55"/>
  <c r="D162" i="55" s="1"/>
  <c r="C163" i="55"/>
  <c r="D163" i="55" s="1"/>
  <c r="C166" i="55"/>
  <c r="D166" i="55" s="1"/>
  <c r="C167" i="55"/>
  <c r="D167" i="55" s="1"/>
  <c r="C170" i="55"/>
  <c r="D170" i="55" s="1"/>
  <c r="C171" i="55"/>
  <c r="C174" i="55"/>
  <c r="D174" i="55" s="1"/>
  <c r="C175" i="55"/>
  <c r="D175" i="55" s="1"/>
  <c r="C136" i="55"/>
  <c r="D136" i="55" s="1"/>
  <c r="C144" i="55"/>
  <c r="D144" i="55" s="1"/>
  <c r="C148" i="55"/>
  <c r="D148" i="55" s="1"/>
  <c r="C153" i="55"/>
  <c r="D153" i="55" s="1"/>
  <c r="C156" i="55"/>
  <c r="D156" i="55" s="1"/>
  <c r="C161" i="55"/>
  <c r="D161" i="55" s="1"/>
  <c r="C164" i="55"/>
  <c r="D164" i="55" s="1"/>
  <c r="C169" i="55"/>
  <c r="D169" i="55" s="1"/>
  <c r="C172" i="55"/>
  <c r="D172" i="55" s="1"/>
  <c r="C177" i="55"/>
  <c r="D177" i="55" s="1"/>
  <c r="C180" i="55"/>
  <c r="D180" i="55" s="1"/>
  <c r="C181" i="55"/>
  <c r="D181" i="55" s="1"/>
  <c r="C184" i="55"/>
  <c r="D184" i="55" s="1"/>
  <c r="C185" i="55"/>
  <c r="D185" i="55" s="1"/>
  <c r="C188" i="55"/>
  <c r="D188" i="55" s="1"/>
  <c r="C189" i="55"/>
  <c r="D189" i="55" s="1"/>
  <c r="C192" i="55"/>
  <c r="D192" i="55" s="1"/>
  <c r="C193" i="55"/>
  <c r="D193" i="55" s="1"/>
  <c r="C196" i="55"/>
  <c r="D196" i="55" s="1"/>
  <c r="C197" i="55"/>
  <c r="D197" i="55" s="1"/>
  <c r="C200" i="55"/>
  <c r="D200" i="55" s="1"/>
  <c r="C201" i="55"/>
  <c r="D201" i="55" s="1"/>
  <c r="C204" i="55"/>
  <c r="D204" i="55" s="1"/>
  <c r="C205" i="55"/>
  <c r="D205" i="55" s="1"/>
  <c r="C208" i="55"/>
  <c r="D208" i="55" s="1"/>
  <c r="C209" i="55"/>
  <c r="D209" i="55" s="1"/>
  <c r="C212" i="55"/>
  <c r="D212" i="55" s="1"/>
  <c r="C213" i="55"/>
  <c r="D213" i="55" s="1"/>
  <c r="C216" i="55"/>
  <c r="D216" i="55" s="1"/>
  <c r="C217" i="55"/>
  <c r="D217" i="55" s="1"/>
  <c r="C220" i="55"/>
  <c r="D220" i="55" s="1"/>
  <c r="C221" i="55"/>
  <c r="D221" i="55" s="1"/>
  <c r="C224" i="55"/>
  <c r="D224" i="55" s="1"/>
  <c r="C225" i="55"/>
  <c r="D225" i="55" s="1"/>
  <c r="C228" i="55"/>
  <c r="D228" i="55" s="1"/>
  <c r="C229" i="55"/>
  <c r="D229" i="55" s="1"/>
  <c r="C232" i="55"/>
  <c r="D232" i="55" s="1"/>
  <c r="C233" i="55"/>
  <c r="D233" i="55" s="1"/>
  <c r="C236" i="55"/>
  <c r="D236" i="55" s="1"/>
  <c r="C237" i="55"/>
  <c r="D237" i="55" s="1"/>
  <c r="C240" i="55"/>
  <c r="D240" i="55" s="1"/>
  <c r="C241" i="55"/>
  <c r="D241" i="55" s="1"/>
  <c r="C132" i="55"/>
  <c r="D132" i="55" s="1"/>
  <c r="C140" i="55"/>
  <c r="D140" i="55" s="1"/>
  <c r="C149" i="55"/>
  <c r="D149" i="55" s="1"/>
  <c r="C152" i="55"/>
  <c r="D152" i="55" s="1"/>
  <c r="C157" i="55"/>
  <c r="D157" i="55" s="1"/>
  <c r="C160" i="55"/>
  <c r="D160" i="55" s="1"/>
  <c r="C165" i="55"/>
  <c r="D165" i="55" s="1"/>
  <c r="C168" i="55"/>
  <c r="D168" i="55" s="1"/>
  <c r="C173" i="55"/>
  <c r="D173" i="55" s="1"/>
  <c r="C176" i="55"/>
  <c r="D176" i="55" s="1"/>
  <c r="C178" i="55"/>
  <c r="D178" i="55" s="1"/>
  <c r="C179" i="55"/>
  <c r="D179" i="55" s="1"/>
  <c r="C182" i="55"/>
  <c r="D182" i="55" s="1"/>
  <c r="C183" i="55"/>
  <c r="D183" i="55" s="1"/>
  <c r="C186" i="55"/>
  <c r="D186" i="55" s="1"/>
  <c r="C187" i="55"/>
  <c r="D187" i="55" s="1"/>
  <c r="C190" i="55"/>
  <c r="D190" i="55" s="1"/>
  <c r="C191" i="55"/>
  <c r="D191" i="55" s="1"/>
  <c r="C194" i="55"/>
  <c r="D194" i="55" s="1"/>
  <c r="C195" i="55"/>
  <c r="D195" i="55" s="1"/>
  <c r="C198" i="55"/>
  <c r="D198" i="55" s="1"/>
  <c r="C199" i="55"/>
  <c r="D199" i="55" s="1"/>
  <c r="C202" i="55"/>
  <c r="D202" i="55" s="1"/>
  <c r="C203" i="55"/>
  <c r="D203" i="55" s="1"/>
  <c r="C206" i="55"/>
  <c r="D206" i="55" s="1"/>
  <c r="C207" i="55"/>
  <c r="D207" i="55" s="1"/>
  <c r="C210" i="55"/>
  <c r="D210" i="55" s="1"/>
  <c r="C211" i="55"/>
  <c r="D211" i="55" s="1"/>
  <c r="C214" i="55"/>
  <c r="D214" i="55" s="1"/>
  <c r="C215" i="55"/>
  <c r="D215" i="55" s="1"/>
  <c r="C218" i="55"/>
  <c r="D218" i="55" s="1"/>
  <c r="C219" i="55"/>
  <c r="D219" i="55" s="1"/>
  <c r="C222" i="55"/>
  <c r="D222" i="55" s="1"/>
  <c r="C223" i="55"/>
  <c r="D223" i="55" s="1"/>
  <c r="C226" i="55"/>
  <c r="D226" i="55" s="1"/>
  <c r="C227" i="55"/>
  <c r="D227" i="55" s="1"/>
  <c r="C230" i="55"/>
  <c r="D230" i="55" s="1"/>
  <c r="C231" i="55"/>
  <c r="D231" i="55" s="1"/>
  <c r="C234" i="55"/>
  <c r="D234" i="55" s="1"/>
  <c r="C235" i="55"/>
  <c r="D235" i="55" s="1"/>
  <c r="C238" i="55"/>
  <c r="D238" i="55" s="1"/>
  <c r="C239" i="55"/>
  <c r="D239" i="55" s="1"/>
  <c r="C242" i="55"/>
  <c r="D242" i="55" s="1"/>
  <c r="K18" i="55" l="1"/>
  <c r="O44" i="62" s="1"/>
  <c r="Q13" i="55"/>
  <c r="D171" i="55"/>
  <c r="K15" i="55" s="1"/>
  <c r="C2" i="54" l="1"/>
  <c r="D2" i="54"/>
  <c r="E2" i="54"/>
  <c r="C3" i="54"/>
  <c r="D3" i="54"/>
  <c r="E3" i="54"/>
  <c r="C4" i="54"/>
  <c r="D4" i="54"/>
  <c r="E4" i="54"/>
  <c r="C5" i="54"/>
  <c r="D5" i="54"/>
  <c r="E5" i="54"/>
  <c r="C6" i="54"/>
  <c r="D6" i="54"/>
  <c r="E6" i="54"/>
  <c r="L6" i="54"/>
  <c r="E63" i="54" s="1"/>
  <c r="C7" i="54"/>
  <c r="D7" i="54"/>
  <c r="E7" i="54"/>
  <c r="K7" i="54"/>
  <c r="L7" i="54" s="1"/>
  <c r="C8" i="54"/>
  <c r="D8" i="54"/>
  <c r="E8" i="54"/>
  <c r="C9" i="54"/>
  <c r="D9" i="54"/>
  <c r="E9" i="54"/>
  <c r="C10" i="54"/>
  <c r="D10" i="54"/>
  <c r="E10" i="54"/>
  <c r="C11" i="54"/>
  <c r="D11" i="54"/>
  <c r="E11" i="54"/>
  <c r="C12" i="54"/>
  <c r="D12" i="54"/>
  <c r="E12" i="54"/>
  <c r="C13" i="54"/>
  <c r="D13" i="54"/>
  <c r="E13" i="54"/>
  <c r="P13" i="54"/>
  <c r="C14" i="54"/>
  <c r="D14" i="54"/>
  <c r="E14" i="54"/>
  <c r="P14" i="54"/>
  <c r="Q14" i="54"/>
  <c r="C15" i="54"/>
  <c r="D15" i="54"/>
  <c r="E15" i="54"/>
  <c r="C16" i="54"/>
  <c r="D16" i="54"/>
  <c r="E16" i="54"/>
  <c r="P16" i="54"/>
  <c r="Q16" i="54"/>
  <c r="C17" i="54"/>
  <c r="D17" i="54"/>
  <c r="E17" i="54"/>
  <c r="K17" i="54"/>
  <c r="P17" i="54"/>
  <c r="Q17" i="54"/>
  <c r="C18" i="54"/>
  <c r="D18" i="54"/>
  <c r="E18" i="54"/>
  <c r="C19" i="54"/>
  <c r="D19" i="54"/>
  <c r="E19" i="54"/>
  <c r="P19" i="54"/>
  <c r="Q19" i="54"/>
  <c r="C20" i="54"/>
  <c r="D20" i="54"/>
  <c r="E20" i="54"/>
  <c r="P20" i="54"/>
  <c r="Q20" i="54"/>
  <c r="C21" i="54"/>
  <c r="D21" i="54"/>
  <c r="E21" i="54"/>
  <c r="C22" i="54"/>
  <c r="D22" i="54"/>
  <c r="E22" i="54"/>
  <c r="C23" i="54"/>
  <c r="D23" i="54"/>
  <c r="E23" i="54"/>
  <c r="K23" i="54"/>
  <c r="C24" i="54"/>
  <c r="D24" i="54"/>
  <c r="E24" i="54"/>
  <c r="K24" i="54"/>
  <c r="C25" i="54"/>
  <c r="D25" i="54"/>
  <c r="E25" i="54"/>
  <c r="C26" i="54"/>
  <c r="D26" i="54"/>
  <c r="E26" i="54"/>
  <c r="C27" i="54"/>
  <c r="D27" i="54"/>
  <c r="E27" i="54"/>
  <c r="C28" i="54"/>
  <c r="D28" i="54"/>
  <c r="E28" i="54"/>
  <c r="C29" i="54"/>
  <c r="D29" i="54"/>
  <c r="E29" i="54"/>
  <c r="C30" i="54"/>
  <c r="D30" i="54"/>
  <c r="E30" i="54"/>
  <c r="C31" i="54"/>
  <c r="D31" i="54"/>
  <c r="E31" i="54"/>
  <c r="C32" i="54"/>
  <c r="D32" i="54"/>
  <c r="E32" i="54"/>
  <c r="C33" i="54"/>
  <c r="D33" i="54"/>
  <c r="E33" i="54"/>
  <c r="C34" i="54"/>
  <c r="D34" i="54"/>
  <c r="E34" i="54"/>
  <c r="C35" i="54"/>
  <c r="D35" i="54"/>
  <c r="E35" i="54"/>
  <c r="C36" i="54"/>
  <c r="D36" i="54"/>
  <c r="E36" i="54"/>
  <c r="C37" i="54"/>
  <c r="D37" i="54"/>
  <c r="E37" i="54"/>
  <c r="C38" i="54"/>
  <c r="D38" i="54"/>
  <c r="E38" i="54"/>
  <c r="C39" i="54"/>
  <c r="D39" i="54"/>
  <c r="E39" i="54"/>
  <c r="C40" i="54"/>
  <c r="D40" i="54"/>
  <c r="E40" i="54"/>
  <c r="C41" i="54"/>
  <c r="D41" i="54"/>
  <c r="E41" i="54"/>
  <c r="C42" i="54"/>
  <c r="D42" i="54"/>
  <c r="E42" i="54"/>
  <c r="C43" i="54"/>
  <c r="D43" i="54"/>
  <c r="E43" i="54"/>
  <c r="C44" i="54"/>
  <c r="D44" i="54"/>
  <c r="E44" i="54"/>
  <c r="C45" i="54"/>
  <c r="D45" i="54"/>
  <c r="E45" i="54"/>
  <c r="C46" i="54"/>
  <c r="D46" i="54"/>
  <c r="E46" i="54"/>
  <c r="C47" i="54"/>
  <c r="D47" i="54"/>
  <c r="E47" i="54"/>
  <c r="C48" i="54"/>
  <c r="D48" i="54"/>
  <c r="E48" i="54"/>
  <c r="C49" i="54"/>
  <c r="D49" i="54"/>
  <c r="E49" i="54"/>
  <c r="C50" i="54"/>
  <c r="D50" i="54"/>
  <c r="E50" i="54"/>
  <c r="C51" i="54"/>
  <c r="D51" i="54"/>
  <c r="E51" i="54"/>
  <c r="C52" i="54"/>
  <c r="D52" i="54"/>
  <c r="E52" i="54"/>
  <c r="C53" i="54"/>
  <c r="D53" i="54"/>
  <c r="E53" i="54"/>
  <c r="C54" i="54"/>
  <c r="D54" i="54"/>
  <c r="E54" i="54"/>
  <c r="C55" i="54"/>
  <c r="D55" i="54"/>
  <c r="E55" i="54"/>
  <c r="C56" i="54"/>
  <c r="D56" i="54"/>
  <c r="E56" i="54"/>
  <c r="C57" i="54"/>
  <c r="D57" i="54"/>
  <c r="E57" i="54"/>
  <c r="C58" i="54"/>
  <c r="D58" i="54"/>
  <c r="E58" i="54"/>
  <c r="C59" i="54"/>
  <c r="D59" i="54"/>
  <c r="E59" i="54"/>
  <c r="C60" i="54"/>
  <c r="D60" i="54"/>
  <c r="E60" i="54"/>
  <c r="C61" i="54"/>
  <c r="D61" i="54"/>
  <c r="E61" i="54"/>
  <c r="C303" i="54"/>
  <c r="D303" i="54"/>
  <c r="E303" i="54"/>
  <c r="C304" i="54"/>
  <c r="D304" i="54"/>
  <c r="E304" i="54"/>
  <c r="C305" i="54"/>
  <c r="D305" i="54"/>
  <c r="E305" i="54"/>
  <c r="C306" i="54"/>
  <c r="D306" i="54"/>
  <c r="E306" i="54"/>
  <c r="C307" i="54"/>
  <c r="D307" i="54"/>
  <c r="E307" i="54"/>
  <c r="C308" i="54"/>
  <c r="D308" i="54"/>
  <c r="E308" i="54"/>
  <c r="C309" i="54"/>
  <c r="D309" i="54"/>
  <c r="E309" i="54"/>
  <c r="C310" i="54"/>
  <c r="D310" i="54"/>
  <c r="E310" i="54"/>
  <c r="C311" i="54"/>
  <c r="D311" i="54"/>
  <c r="E311" i="54"/>
  <c r="C312" i="54"/>
  <c r="D312" i="54"/>
  <c r="E312" i="54"/>
  <c r="C313" i="54"/>
  <c r="D313" i="54"/>
  <c r="E313" i="54"/>
  <c r="C314" i="54"/>
  <c r="D314" i="54"/>
  <c r="E314" i="54"/>
  <c r="C315" i="54"/>
  <c r="D315" i="54"/>
  <c r="E315" i="54"/>
  <c r="C316" i="54"/>
  <c r="D316" i="54"/>
  <c r="E316" i="54"/>
  <c r="C317" i="54"/>
  <c r="D317" i="54"/>
  <c r="E317" i="54"/>
  <c r="C318" i="54"/>
  <c r="D318" i="54"/>
  <c r="E318" i="54"/>
  <c r="C319" i="54"/>
  <c r="D319" i="54"/>
  <c r="E319" i="54"/>
  <c r="C320" i="54"/>
  <c r="D320" i="54"/>
  <c r="E320" i="54"/>
  <c r="C321" i="54"/>
  <c r="D321" i="54"/>
  <c r="E321" i="54"/>
  <c r="C322" i="54"/>
  <c r="D322" i="54"/>
  <c r="E322" i="54"/>
  <c r="C323" i="54"/>
  <c r="D323" i="54"/>
  <c r="E323" i="54"/>
  <c r="C324" i="54"/>
  <c r="D324" i="54"/>
  <c r="E324" i="54"/>
  <c r="C325" i="54"/>
  <c r="D325" i="54"/>
  <c r="E325" i="54"/>
  <c r="C326" i="54"/>
  <c r="D326" i="54"/>
  <c r="E326" i="54"/>
  <c r="C327" i="54"/>
  <c r="D327" i="54"/>
  <c r="E327" i="54"/>
  <c r="C328" i="54"/>
  <c r="D328" i="54"/>
  <c r="E328" i="54"/>
  <c r="C329" i="54"/>
  <c r="D329" i="54"/>
  <c r="E329" i="54"/>
  <c r="C330" i="54"/>
  <c r="D330" i="54"/>
  <c r="E330" i="54"/>
  <c r="C331" i="54"/>
  <c r="D331" i="54"/>
  <c r="E331" i="54"/>
  <c r="C332" i="54"/>
  <c r="D332" i="54"/>
  <c r="E332" i="54"/>
  <c r="C333" i="54"/>
  <c r="D333" i="54"/>
  <c r="E333" i="54"/>
  <c r="C334" i="54"/>
  <c r="D334" i="54"/>
  <c r="E334" i="54"/>
  <c r="C335" i="54"/>
  <c r="D335" i="54"/>
  <c r="E335" i="54"/>
  <c r="C336" i="54"/>
  <c r="D336" i="54"/>
  <c r="E336" i="54"/>
  <c r="C337" i="54"/>
  <c r="D337" i="54"/>
  <c r="E337" i="54"/>
  <c r="C338" i="54"/>
  <c r="D338" i="54"/>
  <c r="E338" i="54"/>
  <c r="C339" i="54"/>
  <c r="D339" i="54"/>
  <c r="E339" i="54"/>
  <c r="C340" i="54"/>
  <c r="D340" i="54"/>
  <c r="E340" i="54"/>
  <c r="C341" i="54"/>
  <c r="D341" i="54"/>
  <c r="E341" i="54"/>
  <c r="C342" i="54"/>
  <c r="D342" i="54"/>
  <c r="E342" i="54"/>
  <c r="C343" i="54"/>
  <c r="D343" i="54"/>
  <c r="E343" i="54"/>
  <c r="C344" i="54"/>
  <c r="D344" i="54"/>
  <c r="E344" i="54"/>
  <c r="C345" i="54"/>
  <c r="D345" i="54"/>
  <c r="E345" i="54"/>
  <c r="C346" i="54"/>
  <c r="D346" i="54"/>
  <c r="E346" i="54"/>
  <c r="C347" i="54"/>
  <c r="D347" i="54"/>
  <c r="E347" i="54"/>
  <c r="C348" i="54"/>
  <c r="D348" i="54"/>
  <c r="E348" i="54"/>
  <c r="C349" i="54"/>
  <c r="D349" i="54"/>
  <c r="E349" i="54"/>
  <c r="C350" i="54"/>
  <c r="D350" i="54"/>
  <c r="E350" i="54"/>
  <c r="C351" i="54"/>
  <c r="D351" i="54"/>
  <c r="E351" i="54"/>
  <c r="C352" i="54"/>
  <c r="D352" i="54"/>
  <c r="E352" i="54"/>
  <c r="C353" i="54"/>
  <c r="D353" i="54"/>
  <c r="E353" i="54"/>
  <c r="C354" i="54"/>
  <c r="D354" i="54"/>
  <c r="E354" i="54"/>
  <c r="C355" i="54"/>
  <c r="D355" i="54"/>
  <c r="E355" i="54"/>
  <c r="C356" i="54"/>
  <c r="D356" i="54"/>
  <c r="E356" i="54"/>
  <c r="C357" i="54"/>
  <c r="D357" i="54"/>
  <c r="E357" i="54"/>
  <c r="C358" i="54"/>
  <c r="D358" i="54"/>
  <c r="E358" i="54"/>
  <c r="C359" i="54"/>
  <c r="D359" i="54"/>
  <c r="E359" i="54"/>
  <c r="C360" i="54"/>
  <c r="D360" i="54"/>
  <c r="E360" i="54"/>
  <c r="C361" i="54"/>
  <c r="D361" i="54"/>
  <c r="E361" i="54"/>
  <c r="C362" i="54"/>
  <c r="D362" i="54"/>
  <c r="E362" i="54"/>
  <c r="K19" i="54" l="1"/>
  <c r="P43" i="62" s="1"/>
  <c r="E269" i="54"/>
  <c r="E205" i="54"/>
  <c r="E301" i="54"/>
  <c r="E237" i="54"/>
  <c r="E125" i="54"/>
  <c r="E285" i="54"/>
  <c r="E253" i="54"/>
  <c r="E221" i="54"/>
  <c r="E189" i="54"/>
  <c r="E93" i="54"/>
  <c r="E293" i="54"/>
  <c r="E277" i="54"/>
  <c r="E261" i="54"/>
  <c r="E245" i="54"/>
  <c r="E229" i="54"/>
  <c r="E213" i="54"/>
  <c r="E197" i="54"/>
  <c r="E140" i="54"/>
  <c r="E109" i="54"/>
  <c r="E77" i="54"/>
  <c r="E297" i="54"/>
  <c r="E289" i="54"/>
  <c r="E281" i="54"/>
  <c r="E273" i="54"/>
  <c r="E265" i="54"/>
  <c r="E257" i="54"/>
  <c r="E249" i="54"/>
  <c r="E241" i="54"/>
  <c r="E233" i="54"/>
  <c r="E225" i="54"/>
  <c r="E217" i="54"/>
  <c r="E209" i="54"/>
  <c r="E201" i="54"/>
  <c r="E193" i="54"/>
  <c r="E185" i="54"/>
  <c r="E132" i="54"/>
  <c r="E117" i="54"/>
  <c r="E101" i="54"/>
  <c r="E85" i="54"/>
  <c r="E69" i="54"/>
  <c r="E299" i="54"/>
  <c r="E295" i="54"/>
  <c r="E291" i="54"/>
  <c r="E287" i="54"/>
  <c r="E283" i="54"/>
  <c r="E279" i="54"/>
  <c r="E275" i="54"/>
  <c r="E271" i="54"/>
  <c r="E267" i="54"/>
  <c r="E263" i="54"/>
  <c r="E259" i="54"/>
  <c r="E255" i="54"/>
  <c r="E251" i="54"/>
  <c r="E247" i="54"/>
  <c r="E243" i="54"/>
  <c r="E239" i="54"/>
  <c r="E235" i="54"/>
  <c r="E231" i="54"/>
  <c r="E227" i="54"/>
  <c r="E223" i="54"/>
  <c r="E219" i="54"/>
  <c r="E215" i="54"/>
  <c r="E211" i="54"/>
  <c r="E207" i="54"/>
  <c r="E203" i="54"/>
  <c r="E199" i="54"/>
  <c r="E195" i="54"/>
  <c r="E191" i="54"/>
  <c r="E187" i="54"/>
  <c r="E144" i="54"/>
  <c r="E136" i="54"/>
  <c r="E128" i="54"/>
  <c r="E121" i="54"/>
  <c r="E113" i="54"/>
  <c r="E105" i="54"/>
  <c r="E97" i="54"/>
  <c r="E89" i="54"/>
  <c r="E81" i="54"/>
  <c r="E73" i="54"/>
  <c r="E65" i="54"/>
  <c r="E302" i="54"/>
  <c r="E300" i="54"/>
  <c r="E298" i="54"/>
  <c r="E296" i="54"/>
  <c r="E294" i="54"/>
  <c r="E292" i="54"/>
  <c r="E290" i="54"/>
  <c r="E288" i="54"/>
  <c r="E286" i="54"/>
  <c r="E284" i="54"/>
  <c r="E282" i="54"/>
  <c r="E280" i="54"/>
  <c r="E278" i="54"/>
  <c r="E276" i="54"/>
  <c r="E274" i="54"/>
  <c r="E272" i="54"/>
  <c r="E270" i="54"/>
  <c r="E268" i="54"/>
  <c r="E266" i="54"/>
  <c r="E264" i="54"/>
  <c r="E262" i="54"/>
  <c r="E260" i="54"/>
  <c r="E258" i="54"/>
  <c r="E256" i="54"/>
  <c r="E254" i="54"/>
  <c r="E252" i="54"/>
  <c r="E250" i="54"/>
  <c r="E248" i="54"/>
  <c r="E246" i="54"/>
  <c r="E244" i="54"/>
  <c r="E242" i="54"/>
  <c r="E240" i="54"/>
  <c r="E238" i="54"/>
  <c r="E236" i="54"/>
  <c r="E234" i="54"/>
  <c r="E232" i="54"/>
  <c r="E230" i="54"/>
  <c r="E228" i="54"/>
  <c r="E226" i="54"/>
  <c r="E224" i="54"/>
  <c r="E222" i="54"/>
  <c r="E220" i="54"/>
  <c r="E218" i="54"/>
  <c r="E216" i="54"/>
  <c r="E214" i="54"/>
  <c r="E212" i="54"/>
  <c r="E210" i="54"/>
  <c r="E208" i="54"/>
  <c r="E206" i="54"/>
  <c r="E204" i="54"/>
  <c r="E202" i="54"/>
  <c r="E200" i="54"/>
  <c r="E198" i="54"/>
  <c r="E196" i="54"/>
  <c r="E194" i="54"/>
  <c r="E192" i="54"/>
  <c r="E190" i="54"/>
  <c r="E188" i="54"/>
  <c r="E186" i="54"/>
  <c r="E184" i="54"/>
  <c r="E143" i="54"/>
  <c r="E139" i="54"/>
  <c r="E135" i="54"/>
  <c r="E131" i="54"/>
  <c r="E127" i="54"/>
  <c r="E123" i="54"/>
  <c r="E119" i="54"/>
  <c r="E115" i="54"/>
  <c r="E111" i="54"/>
  <c r="E107" i="54"/>
  <c r="E103" i="54"/>
  <c r="E99" i="54"/>
  <c r="E95" i="54"/>
  <c r="E91" i="54"/>
  <c r="E87" i="54"/>
  <c r="E83" i="54"/>
  <c r="E79" i="54"/>
  <c r="E75" i="54"/>
  <c r="E71" i="54"/>
  <c r="E67" i="54"/>
  <c r="L5" i="54"/>
  <c r="C63" i="54" s="1"/>
  <c r="D63" i="54" s="1"/>
  <c r="E62" i="54"/>
  <c r="E64" i="54"/>
  <c r="E66" i="54"/>
  <c r="E68" i="54"/>
  <c r="E70" i="54"/>
  <c r="E72" i="54"/>
  <c r="E74" i="54"/>
  <c r="E76" i="54"/>
  <c r="E78" i="54"/>
  <c r="E80" i="54"/>
  <c r="E82" i="54"/>
  <c r="E84" i="54"/>
  <c r="E86" i="54"/>
  <c r="E88" i="54"/>
  <c r="E90" i="54"/>
  <c r="E92" i="54"/>
  <c r="E94" i="54"/>
  <c r="E96" i="54"/>
  <c r="E98" i="54"/>
  <c r="E100" i="54"/>
  <c r="E102" i="54"/>
  <c r="E104" i="54"/>
  <c r="E106" i="54"/>
  <c r="E108" i="54"/>
  <c r="E110" i="54"/>
  <c r="E112" i="54"/>
  <c r="E114" i="54"/>
  <c r="E116" i="54"/>
  <c r="E118" i="54"/>
  <c r="E120" i="54"/>
  <c r="E122" i="54"/>
  <c r="E124" i="54"/>
  <c r="E126" i="54"/>
  <c r="E129" i="54"/>
  <c r="E130" i="54"/>
  <c r="E133" i="54"/>
  <c r="E134" i="54"/>
  <c r="E137" i="54"/>
  <c r="E138" i="54"/>
  <c r="E141" i="54"/>
  <c r="E142" i="54"/>
  <c r="E145" i="54"/>
  <c r="E146" i="54"/>
  <c r="E147" i="54"/>
  <c r="E148" i="54"/>
  <c r="E149" i="54"/>
  <c r="E150" i="54"/>
  <c r="E151" i="54"/>
  <c r="E152" i="54"/>
  <c r="E153" i="54"/>
  <c r="E154" i="54"/>
  <c r="E155" i="54"/>
  <c r="E156" i="54"/>
  <c r="E157" i="54"/>
  <c r="E158" i="54"/>
  <c r="E159" i="54"/>
  <c r="E160" i="54"/>
  <c r="E161" i="54"/>
  <c r="E162" i="54"/>
  <c r="E163" i="54"/>
  <c r="E164" i="54"/>
  <c r="E165" i="54"/>
  <c r="E166" i="54"/>
  <c r="E167" i="54"/>
  <c r="E168" i="54"/>
  <c r="E169" i="54"/>
  <c r="E170" i="54"/>
  <c r="E171" i="54"/>
  <c r="E172" i="54"/>
  <c r="E173" i="54"/>
  <c r="E174" i="54"/>
  <c r="E175" i="54"/>
  <c r="E176" i="54"/>
  <c r="E177" i="54"/>
  <c r="E178" i="54"/>
  <c r="E179" i="54"/>
  <c r="E180" i="54"/>
  <c r="E181" i="54"/>
  <c r="E182" i="54"/>
  <c r="E183" i="54"/>
  <c r="C100" i="54" l="1"/>
  <c r="D100" i="54" s="1"/>
  <c r="C125" i="54"/>
  <c r="D125" i="54" s="1"/>
  <c r="C68" i="54"/>
  <c r="D68" i="54" s="1"/>
  <c r="C93" i="54"/>
  <c r="D93" i="54" s="1"/>
  <c r="C116" i="54"/>
  <c r="D116" i="54" s="1"/>
  <c r="C84" i="54"/>
  <c r="D84" i="54" s="1"/>
  <c r="C141" i="54"/>
  <c r="D141" i="54" s="1"/>
  <c r="C109" i="54"/>
  <c r="D109" i="54" s="1"/>
  <c r="C77" i="54"/>
  <c r="D77" i="54" s="1"/>
  <c r="C124" i="54"/>
  <c r="D124" i="54" s="1"/>
  <c r="C108" i="54"/>
  <c r="D108" i="54" s="1"/>
  <c r="C92" i="54"/>
  <c r="D92" i="54" s="1"/>
  <c r="C76" i="54"/>
  <c r="D76" i="54" s="1"/>
  <c r="K16" i="54"/>
  <c r="N43" i="62" s="1"/>
  <c r="C133" i="54"/>
  <c r="D133" i="54" s="1"/>
  <c r="C117" i="54"/>
  <c r="D117" i="54" s="1"/>
  <c r="C101" i="54"/>
  <c r="D101" i="54" s="1"/>
  <c r="C85" i="54"/>
  <c r="D85" i="54" s="1"/>
  <c r="C69" i="54"/>
  <c r="D69" i="54" s="1"/>
  <c r="C120" i="54"/>
  <c r="D120" i="54" s="1"/>
  <c r="C112" i="54"/>
  <c r="D112" i="54" s="1"/>
  <c r="C104" i="54"/>
  <c r="D104" i="54" s="1"/>
  <c r="C96" i="54"/>
  <c r="D96" i="54" s="1"/>
  <c r="C88" i="54"/>
  <c r="D88" i="54" s="1"/>
  <c r="C80" i="54"/>
  <c r="D80" i="54" s="1"/>
  <c r="C72" i="54"/>
  <c r="D72" i="54" s="1"/>
  <c r="C64" i="54"/>
  <c r="D64" i="54" s="1"/>
  <c r="C145" i="54"/>
  <c r="D145" i="54" s="1"/>
  <c r="C137" i="54"/>
  <c r="D137" i="54" s="1"/>
  <c r="C129" i="54"/>
  <c r="D129" i="54" s="1"/>
  <c r="C121" i="54"/>
  <c r="D121" i="54" s="1"/>
  <c r="C113" i="54"/>
  <c r="D113" i="54" s="1"/>
  <c r="C105" i="54"/>
  <c r="D105" i="54" s="1"/>
  <c r="C97" i="54"/>
  <c r="D97" i="54" s="1"/>
  <c r="C89" i="54"/>
  <c r="D89" i="54" s="1"/>
  <c r="C81" i="54"/>
  <c r="D81" i="54" s="1"/>
  <c r="C73" i="54"/>
  <c r="D73" i="54" s="1"/>
  <c r="C65" i="54"/>
  <c r="D65" i="54" s="1"/>
  <c r="C126" i="54"/>
  <c r="D126" i="54" s="1"/>
  <c r="C122" i="54"/>
  <c r="D122" i="54" s="1"/>
  <c r="C118" i="54"/>
  <c r="D118" i="54" s="1"/>
  <c r="C114" i="54"/>
  <c r="D114" i="54" s="1"/>
  <c r="C110" i="54"/>
  <c r="D110" i="54" s="1"/>
  <c r="C106" i="54"/>
  <c r="D106" i="54" s="1"/>
  <c r="C102" i="54"/>
  <c r="D102" i="54" s="1"/>
  <c r="C98" i="54"/>
  <c r="D98" i="54" s="1"/>
  <c r="C94" i="54"/>
  <c r="D94" i="54" s="1"/>
  <c r="C90" i="54"/>
  <c r="D90" i="54" s="1"/>
  <c r="C86" i="54"/>
  <c r="D86" i="54" s="1"/>
  <c r="C82" i="54"/>
  <c r="D82" i="54" s="1"/>
  <c r="C78" i="54"/>
  <c r="D78" i="54" s="1"/>
  <c r="C74" i="54"/>
  <c r="D74" i="54" s="1"/>
  <c r="C70" i="54"/>
  <c r="D70" i="54" s="1"/>
  <c r="C66" i="54"/>
  <c r="D66" i="54" s="1"/>
  <c r="C62" i="54"/>
  <c r="D62" i="54" s="1"/>
  <c r="K14" i="54"/>
  <c r="C143" i="54"/>
  <c r="D143" i="54" s="1"/>
  <c r="C139" i="54"/>
  <c r="D139" i="54" s="1"/>
  <c r="C135" i="54"/>
  <c r="D135" i="54" s="1"/>
  <c r="C131" i="54"/>
  <c r="D131" i="54" s="1"/>
  <c r="C127" i="54"/>
  <c r="D127" i="54" s="1"/>
  <c r="C123" i="54"/>
  <c r="D123" i="54" s="1"/>
  <c r="C119" i="54"/>
  <c r="D119" i="54" s="1"/>
  <c r="C115" i="54"/>
  <c r="D115" i="54" s="1"/>
  <c r="C111" i="54"/>
  <c r="D111" i="54" s="1"/>
  <c r="C107" i="54"/>
  <c r="D107" i="54" s="1"/>
  <c r="C103" i="54"/>
  <c r="D103" i="54" s="1"/>
  <c r="C99" i="54"/>
  <c r="D99" i="54" s="1"/>
  <c r="C95" i="54"/>
  <c r="D95" i="54" s="1"/>
  <c r="C91" i="54"/>
  <c r="D91" i="54" s="1"/>
  <c r="C87" i="54"/>
  <c r="D87" i="54" s="1"/>
  <c r="C83" i="54"/>
  <c r="D83" i="54" s="1"/>
  <c r="C79" i="54"/>
  <c r="D79" i="54" s="1"/>
  <c r="C75" i="54"/>
  <c r="D75" i="54" s="1"/>
  <c r="C71" i="54"/>
  <c r="D71" i="54" s="1"/>
  <c r="C67" i="54"/>
  <c r="D67" i="54" s="1"/>
  <c r="K30" i="54"/>
  <c r="S43" i="62" s="1"/>
  <c r="C128" i="54"/>
  <c r="D128" i="54" s="1"/>
  <c r="C132" i="54"/>
  <c r="D132" i="54" s="1"/>
  <c r="C136" i="54"/>
  <c r="D136" i="54" s="1"/>
  <c r="C140" i="54"/>
  <c r="D140" i="54" s="1"/>
  <c r="C144" i="54"/>
  <c r="D144" i="54" s="1"/>
  <c r="C134" i="54"/>
  <c r="D134" i="54" s="1"/>
  <c r="C142" i="54"/>
  <c r="D142" i="54" s="1"/>
  <c r="C147" i="54"/>
  <c r="D147" i="54" s="1"/>
  <c r="C149" i="54"/>
  <c r="D149" i="54" s="1"/>
  <c r="C151" i="54"/>
  <c r="D151" i="54" s="1"/>
  <c r="C153" i="54"/>
  <c r="D153" i="54" s="1"/>
  <c r="C155" i="54"/>
  <c r="D155" i="54" s="1"/>
  <c r="C157" i="54"/>
  <c r="D157" i="54" s="1"/>
  <c r="C159" i="54"/>
  <c r="D159" i="54" s="1"/>
  <c r="C161" i="54"/>
  <c r="D161" i="54" s="1"/>
  <c r="C163" i="54"/>
  <c r="D163" i="54" s="1"/>
  <c r="C165" i="54"/>
  <c r="D165" i="54" s="1"/>
  <c r="C167" i="54"/>
  <c r="D167" i="54" s="1"/>
  <c r="C169" i="54"/>
  <c r="D169" i="54" s="1"/>
  <c r="C171" i="54"/>
  <c r="C173" i="54"/>
  <c r="D173" i="54" s="1"/>
  <c r="C175" i="54"/>
  <c r="D175" i="54" s="1"/>
  <c r="C177" i="54"/>
  <c r="D177" i="54" s="1"/>
  <c r="C179" i="54"/>
  <c r="D179" i="54" s="1"/>
  <c r="C181" i="54"/>
  <c r="D181" i="54" s="1"/>
  <c r="C183" i="54"/>
  <c r="D183" i="54" s="1"/>
  <c r="C202" i="54"/>
  <c r="D202" i="54" s="1"/>
  <c r="C203" i="54"/>
  <c r="D203" i="54" s="1"/>
  <c r="C204" i="54"/>
  <c r="D204" i="54" s="1"/>
  <c r="C205" i="54"/>
  <c r="D205" i="54" s="1"/>
  <c r="C206" i="54"/>
  <c r="D206" i="54" s="1"/>
  <c r="C207" i="54"/>
  <c r="D207" i="54" s="1"/>
  <c r="C208" i="54"/>
  <c r="D208" i="54" s="1"/>
  <c r="C209" i="54"/>
  <c r="D209" i="54" s="1"/>
  <c r="C130" i="54"/>
  <c r="D130" i="54" s="1"/>
  <c r="C138" i="54"/>
  <c r="D138" i="54" s="1"/>
  <c r="C146" i="54"/>
  <c r="D146" i="54" s="1"/>
  <c r="C148" i="54"/>
  <c r="D148" i="54" s="1"/>
  <c r="C150" i="54"/>
  <c r="D150" i="54" s="1"/>
  <c r="C152" i="54"/>
  <c r="D152" i="54" s="1"/>
  <c r="C154" i="54"/>
  <c r="D154" i="54" s="1"/>
  <c r="C156" i="54"/>
  <c r="D156" i="54" s="1"/>
  <c r="C158" i="54"/>
  <c r="D158" i="54" s="1"/>
  <c r="C160" i="54"/>
  <c r="D160" i="54" s="1"/>
  <c r="C162" i="54"/>
  <c r="D162" i="54" s="1"/>
  <c r="C164" i="54"/>
  <c r="D164" i="54" s="1"/>
  <c r="C166" i="54"/>
  <c r="D166" i="54" s="1"/>
  <c r="C168" i="54"/>
  <c r="D168" i="54" s="1"/>
  <c r="C170" i="54"/>
  <c r="D170" i="54" s="1"/>
  <c r="C172" i="54"/>
  <c r="D172" i="54" s="1"/>
  <c r="C174" i="54"/>
  <c r="D174" i="54" s="1"/>
  <c r="C176" i="54"/>
  <c r="D176" i="54" s="1"/>
  <c r="C178" i="54"/>
  <c r="D178" i="54" s="1"/>
  <c r="C180" i="54"/>
  <c r="D180" i="54" s="1"/>
  <c r="C182" i="54"/>
  <c r="D182" i="54" s="1"/>
  <c r="C184" i="54"/>
  <c r="D184" i="54" s="1"/>
  <c r="C185" i="54"/>
  <c r="D185" i="54" s="1"/>
  <c r="C186" i="54"/>
  <c r="D186" i="54" s="1"/>
  <c r="C187" i="54"/>
  <c r="D187" i="54" s="1"/>
  <c r="C188" i="54"/>
  <c r="D188" i="54" s="1"/>
  <c r="C189" i="54"/>
  <c r="D189" i="54" s="1"/>
  <c r="C190" i="54"/>
  <c r="D190" i="54" s="1"/>
  <c r="C191" i="54"/>
  <c r="D191" i="54" s="1"/>
  <c r="C192" i="54"/>
  <c r="D192" i="54" s="1"/>
  <c r="C193" i="54"/>
  <c r="D193" i="54" s="1"/>
  <c r="C194" i="54"/>
  <c r="D194" i="54" s="1"/>
  <c r="C195" i="54"/>
  <c r="D195" i="54" s="1"/>
  <c r="C196" i="54"/>
  <c r="D196" i="54" s="1"/>
  <c r="C197" i="54"/>
  <c r="D197" i="54" s="1"/>
  <c r="C198" i="54"/>
  <c r="D198" i="54" s="1"/>
  <c r="C199" i="54"/>
  <c r="D199" i="54" s="1"/>
  <c r="C200" i="54"/>
  <c r="D200" i="54" s="1"/>
  <c r="C201" i="54"/>
  <c r="D201" i="54" s="1"/>
  <c r="C210" i="54"/>
  <c r="D210" i="54" s="1"/>
  <c r="C211" i="54"/>
  <c r="D211" i="54" s="1"/>
  <c r="C212" i="54"/>
  <c r="D212" i="54" s="1"/>
  <c r="C213" i="54"/>
  <c r="D213" i="54" s="1"/>
  <c r="C214" i="54"/>
  <c r="D214" i="54" s="1"/>
  <c r="C215" i="54"/>
  <c r="D215" i="54" s="1"/>
  <c r="C216" i="54"/>
  <c r="D216" i="54" s="1"/>
  <c r="C217" i="54"/>
  <c r="D217" i="54" s="1"/>
  <c r="C218" i="54"/>
  <c r="D218" i="54" s="1"/>
  <c r="C219" i="54"/>
  <c r="D219" i="54" s="1"/>
  <c r="C220" i="54"/>
  <c r="D220" i="54" s="1"/>
  <c r="C221" i="54"/>
  <c r="D221" i="54" s="1"/>
  <c r="C222" i="54"/>
  <c r="D222" i="54" s="1"/>
  <c r="C223" i="54"/>
  <c r="D223" i="54" s="1"/>
  <c r="C224" i="54"/>
  <c r="D224" i="54" s="1"/>
  <c r="C225" i="54"/>
  <c r="D225" i="54" s="1"/>
  <c r="C226" i="54"/>
  <c r="D226" i="54" s="1"/>
  <c r="C227" i="54"/>
  <c r="D227" i="54" s="1"/>
  <c r="C228" i="54"/>
  <c r="D228" i="54" s="1"/>
  <c r="C229" i="54"/>
  <c r="D229" i="54" s="1"/>
  <c r="C230" i="54"/>
  <c r="D230" i="54" s="1"/>
  <c r="C231" i="54"/>
  <c r="D231" i="54" s="1"/>
  <c r="C232" i="54"/>
  <c r="D232" i="54" s="1"/>
  <c r="C233" i="54"/>
  <c r="D233" i="54" s="1"/>
  <c r="C234" i="54"/>
  <c r="D234" i="54" s="1"/>
  <c r="C235" i="54"/>
  <c r="D235" i="54" s="1"/>
  <c r="C236" i="54"/>
  <c r="D236" i="54" s="1"/>
  <c r="C237" i="54"/>
  <c r="D237" i="54" s="1"/>
  <c r="C238" i="54"/>
  <c r="D238" i="54" s="1"/>
  <c r="C239" i="54"/>
  <c r="D239" i="54" s="1"/>
  <c r="C240" i="54"/>
  <c r="D240" i="54" s="1"/>
  <c r="C241" i="54"/>
  <c r="D241" i="54" s="1"/>
  <c r="C242" i="54"/>
  <c r="D242" i="54" s="1"/>
  <c r="C243" i="54"/>
  <c r="D243" i="54" s="1"/>
  <c r="C244" i="54"/>
  <c r="D244" i="54" s="1"/>
  <c r="C245" i="54"/>
  <c r="D245" i="54" s="1"/>
  <c r="C246" i="54"/>
  <c r="D246" i="54" s="1"/>
  <c r="C247" i="54"/>
  <c r="D247" i="54" s="1"/>
  <c r="C248" i="54"/>
  <c r="D248" i="54" s="1"/>
  <c r="C249" i="54"/>
  <c r="D249" i="54" s="1"/>
  <c r="C250" i="54"/>
  <c r="D250" i="54" s="1"/>
  <c r="C251" i="54"/>
  <c r="D251" i="54" s="1"/>
  <c r="C252" i="54"/>
  <c r="D252" i="54" s="1"/>
  <c r="C253" i="54"/>
  <c r="D253" i="54" s="1"/>
  <c r="C254" i="54"/>
  <c r="D254" i="54" s="1"/>
  <c r="C255" i="54"/>
  <c r="D255" i="54" s="1"/>
  <c r="C256" i="54"/>
  <c r="D256" i="54" s="1"/>
  <c r="C257" i="54"/>
  <c r="D257" i="54" s="1"/>
  <c r="C258" i="54"/>
  <c r="D258" i="54" s="1"/>
  <c r="C259" i="54"/>
  <c r="D259" i="54" s="1"/>
  <c r="C260" i="54"/>
  <c r="D260" i="54" s="1"/>
  <c r="C261" i="54"/>
  <c r="D261" i="54" s="1"/>
  <c r="C262" i="54"/>
  <c r="D262" i="54" s="1"/>
  <c r="C263" i="54"/>
  <c r="D263" i="54" s="1"/>
  <c r="C264" i="54"/>
  <c r="D264" i="54" s="1"/>
  <c r="C265" i="54"/>
  <c r="D265" i="54" s="1"/>
  <c r="C266" i="54"/>
  <c r="D266" i="54" s="1"/>
  <c r="C267" i="54"/>
  <c r="D267" i="54" s="1"/>
  <c r="C268" i="54"/>
  <c r="D268" i="54" s="1"/>
  <c r="C269" i="54"/>
  <c r="D269" i="54" s="1"/>
  <c r="C270" i="54"/>
  <c r="D270" i="54" s="1"/>
  <c r="C271" i="54"/>
  <c r="D271" i="54" s="1"/>
  <c r="C272" i="54"/>
  <c r="D272" i="54" s="1"/>
  <c r="C273" i="54"/>
  <c r="D273" i="54" s="1"/>
  <c r="C274" i="54"/>
  <c r="D274" i="54" s="1"/>
  <c r="C275" i="54"/>
  <c r="D275" i="54" s="1"/>
  <c r="C276" i="54"/>
  <c r="D276" i="54" s="1"/>
  <c r="C277" i="54"/>
  <c r="D277" i="54" s="1"/>
  <c r="C278" i="54"/>
  <c r="D278" i="54" s="1"/>
  <c r="C279" i="54"/>
  <c r="D279" i="54" s="1"/>
  <c r="C280" i="54"/>
  <c r="D280" i="54" s="1"/>
  <c r="C281" i="54"/>
  <c r="D281" i="54" s="1"/>
  <c r="C282" i="54"/>
  <c r="D282" i="54" s="1"/>
  <c r="C283" i="54"/>
  <c r="D283" i="54" s="1"/>
  <c r="C284" i="54"/>
  <c r="D284" i="54" s="1"/>
  <c r="C285" i="54"/>
  <c r="D285" i="54" s="1"/>
  <c r="C286" i="54"/>
  <c r="D286" i="54" s="1"/>
  <c r="C287" i="54"/>
  <c r="D287" i="54" s="1"/>
  <c r="C288" i="54"/>
  <c r="D288" i="54" s="1"/>
  <c r="C289" i="54"/>
  <c r="D289" i="54" s="1"/>
  <c r="C290" i="54"/>
  <c r="D290" i="54" s="1"/>
  <c r="C291" i="54"/>
  <c r="D291" i="54" s="1"/>
  <c r="C292" i="54"/>
  <c r="D292" i="54" s="1"/>
  <c r="C293" i="54"/>
  <c r="D293" i="54" s="1"/>
  <c r="C294" i="54"/>
  <c r="D294" i="54" s="1"/>
  <c r="C295" i="54"/>
  <c r="D295" i="54" s="1"/>
  <c r="C296" i="54"/>
  <c r="D296" i="54" s="1"/>
  <c r="C297" i="54"/>
  <c r="D297" i="54" s="1"/>
  <c r="C298" i="54"/>
  <c r="D298" i="54" s="1"/>
  <c r="C299" i="54"/>
  <c r="D299" i="54" s="1"/>
  <c r="C300" i="54"/>
  <c r="D300" i="54" s="1"/>
  <c r="C301" i="54"/>
  <c r="D301" i="54" s="1"/>
  <c r="C302" i="54"/>
  <c r="D302" i="54" s="1"/>
  <c r="K18" i="54" l="1"/>
  <c r="O43" i="62" s="1"/>
  <c r="Q13" i="54"/>
  <c r="D171" i="54"/>
  <c r="K15" i="54" s="1"/>
  <c r="C2" i="53"/>
  <c r="D2" i="53"/>
  <c r="E2" i="53"/>
  <c r="C3" i="53"/>
  <c r="D3" i="53"/>
  <c r="E3" i="53"/>
  <c r="C4" i="53"/>
  <c r="D4" i="53"/>
  <c r="E4" i="53"/>
  <c r="C5" i="53"/>
  <c r="D5" i="53"/>
  <c r="E5" i="53"/>
  <c r="C6" i="53"/>
  <c r="D6" i="53"/>
  <c r="E6" i="53"/>
  <c r="L6" i="53"/>
  <c r="E65" i="53" s="1"/>
  <c r="C7" i="53"/>
  <c r="D7" i="53"/>
  <c r="E7" i="53"/>
  <c r="L7" i="53"/>
  <c r="C8" i="53"/>
  <c r="D8" i="53"/>
  <c r="E8" i="53"/>
  <c r="C9" i="53"/>
  <c r="D9" i="53"/>
  <c r="E9" i="53"/>
  <c r="C10" i="53"/>
  <c r="D10" i="53"/>
  <c r="E10" i="53"/>
  <c r="C11" i="53"/>
  <c r="D11" i="53"/>
  <c r="E11" i="53"/>
  <c r="C12" i="53"/>
  <c r="D12" i="53"/>
  <c r="E12" i="53"/>
  <c r="C13" i="53"/>
  <c r="D13" i="53"/>
  <c r="E13" i="53"/>
  <c r="P13" i="53"/>
  <c r="C14" i="53"/>
  <c r="D14" i="53"/>
  <c r="E14" i="53"/>
  <c r="P14" i="53"/>
  <c r="Q14" i="53"/>
  <c r="C15" i="53"/>
  <c r="D15" i="53"/>
  <c r="E15" i="53"/>
  <c r="C16" i="53"/>
  <c r="D16" i="53"/>
  <c r="E16" i="53"/>
  <c r="P16" i="53"/>
  <c r="Q16" i="53"/>
  <c r="C17" i="53"/>
  <c r="D17" i="53"/>
  <c r="E17" i="53"/>
  <c r="K17" i="53"/>
  <c r="P17" i="53"/>
  <c r="Q17" i="53"/>
  <c r="C18" i="53"/>
  <c r="D18" i="53"/>
  <c r="E18" i="53"/>
  <c r="C19" i="53"/>
  <c r="D19" i="53"/>
  <c r="E19" i="53"/>
  <c r="P19" i="53"/>
  <c r="Q19" i="53"/>
  <c r="C20" i="53"/>
  <c r="D20" i="53"/>
  <c r="E20" i="53"/>
  <c r="P20" i="53"/>
  <c r="Q20" i="53"/>
  <c r="C21" i="53"/>
  <c r="D21" i="53"/>
  <c r="E21" i="53"/>
  <c r="C22" i="53"/>
  <c r="D22" i="53"/>
  <c r="E22" i="53"/>
  <c r="C23" i="53"/>
  <c r="D23" i="53"/>
  <c r="E23" i="53"/>
  <c r="K23" i="53"/>
  <c r="C24" i="53"/>
  <c r="D24" i="53"/>
  <c r="E24" i="53"/>
  <c r="K24" i="53"/>
  <c r="C25" i="53"/>
  <c r="D25" i="53"/>
  <c r="E25" i="53"/>
  <c r="C26" i="53"/>
  <c r="D26" i="53"/>
  <c r="E26" i="53"/>
  <c r="C27" i="53"/>
  <c r="D27" i="53"/>
  <c r="E27" i="53"/>
  <c r="C28" i="53"/>
  <c r="D28" i="53"/>
  <c r="E28" i="53"/>
  <c r="C29" i="53"/>
  <c r="D29" i="53"/>
  <c r="E29" i="53"/>
  <c r="C30" i="53"/>
  <c r="D30" i="53"/>
  <c r="E30" i="53"/>
  <c r="C31" i="53"/>
  <c r="D31" i="53"/>
  <c r="E31" i="53"/>
  <c r="C32" i="53"/>
  <c r="D32" i="53"/>
  <c r="E32" i="53"/>
  <c r="C33" i="53"/>
  <c r="D33" i="53"/>
  <c r="E33" i="53"/>
  <c r="C34" i="53"/>
  <c r="D34" i="53"/>
  <c r="E34" i="53"/>
  <c r="C35" i="53"/>
  <c r="D35" i="53"/>
  <c r="E35" i="53"/>
  <c r="C36" i="53"/>
  <c r="D36" i="53"/>
  <c r="E36" i="53"/>
  <c r="C37" i="53"/>
  <c r="D37" i="53"/>
  <c r="E37" i="53"/>
  <c r="C38" i="53"/>
  <c r="D38" i="53"/>
  <c r="E38" i="53"/>
  <c r="C39" i="53"/>
  <c r="D39" i="53"/>
  <c r="E39" i="53"/>
  <c r="C40" i="53"/>
  <c r="D40" i="53"/>
  <c r="E40" i="53"/>
  <c r="C41" i="53"/>
  <c r="D41" i="53"/>
  <c r="E41" i="53"/>
  <c r="C42" i="53"/>
  <c r="D42" i="53"/>
  <c r="E42" i="53"/>
  <c r="C43" i="53"/>
  <c r="D43" i="53"/>
  <c r="E43" i="53"/>
  <c r="C44" i="53"/>
  <c r="D44" i="53"/>
  <c r="E44" i="53"/>
  <c r="C45" i="53"/>
  <c r="D45" i="53"/>
  <c r="E45" i="53"/>
  <c r="C46" i="53"/>
  <c r="D46" i="53"/>
  <c r="E46" i="53"/>
  <c r="C47" i="53"/>
  <c r="D47" i="53"/>
  <c r="E47" i="53"/>
  <c r="C48" i="53"/>
  <c r="D48" i="53"/>
  <c r="E48" i="53"/>
  <c r="C49" i="53"/>
  <c r="D49" i="53"/>
  <c r="E49" i="53"/>
  <c r="C50" i="53"/>
  <c r="D50" i="53"/>
  <c r="E50" i="53"/>
  <c r="C51" i="53"/>
  <c r="D51" i="53"/>
  <c r="E51" i="53"/>
  <c r="C52" i="53"/>
  <c r="D52" i="53"/>
  <c r="E52" i="53"/>
  <c r="C53" i="53"/>
  <c r="D53" i="53"/>
  <c r="E53" i="53"/>
  <c r="C54" i="53"/>
  <c r="D54" i="53"/>
  <c r="E54" i="53"/>
  <c r="C55" i="53"/>
  <c r="D55" i="53"/>
  <c r="E55" i="53"/>
  <c r="C56" i="53"/>
  <c r="D56" i="53"/>
  <c r="E56" i="53"/>
  <c r="C57" i="53"/>
  <c r="D57" i="53"/>
  <c r="E57" i="53"/>
  <c r="C58" i="53"/>
  <c r="D58" i="53"/>
  <c r="E58" i="53"/>
  <c r="C59" i="53"/>
  <c r="D59" i="53"/>
  <c r="E59" i="53"/>
  <c r="C60" i="53"/>
  <c r="D60" i="53"/>
  <c r="E60" i="53"/>
  <c r="C61" i="53"/>
  <c r="D61" i="53"/>
  <c r="E61" i="53"/>
  <c r="C243" i="53"/>
  <c r="D243" i="53"/>
  <c r="E243" i="53"/>
  <c r="C244" i="53"/>
  <c r="D244" i="53"/>
  <c r="E244" i="53"/>
  <c r="C245" i="53"/>
  <c r="D245" i="53"/>
  <c r="E245" i="53"/>
  <c r="C246" i="53"/>
  <c r="D246" i="53"/>
  <c r="E246" i="53"/>
  <c r="C247" i="53"/>
  <c r="D247" i="53"/>
  <c r="E247" i="53"/>
  <c r="C248" i="53"/>
  <c r="D248" i="53"/>
  <c r="E248" i="53"/>
  <c r="C249" i="53"/>
  <c r="D249" i="53"/>
  <c r="E249" i="53"/>
  <c r="C250" i="53"/>
  <c r="D250" i="53"/>
  <c r="E250" i="53"/>
  <c r="C251" i="53"/>
  <c r="D251" i="53"/>
  <c r="E251" i="53"/>
  <c r="C252" i="53"/>
  <c r="D252" i="53"/>
  <c r="E252" i="53"/>
  <c r="C253" i="53"/>
  <c r="D253" i="53"/>
  <c r="E253" i="53"/>
  <c r="C254" i="53"/>
  <c r="D254" i="53"/>
  <c r="E254" i="53"/>
  <c r="C255" i="53"/>
  <c r="D255" i="53"/>
  <c r="E255" i="53"/>
  <c r="C256" i="53"/>
  <c r="D256" i="53"/>
  <c r="E256" i="53"/>
  <c r="C257" i="53"/>
  <c r="D257" i="53"/>
  <c r="E257" i="53"/>
  <c r="C258" i="53"/>
  <c r="D258" i="53"/>
  <c r="E258" i="53"/>
  <c r="C259" i="53"/>
  <c r="D259" i="53"/>
  <c r="E259" i="53"/>
  <c r="C260" i="53"/>
  <c r="D260" i="53"/>
  <c r="E260" i="53"/>
  <c r="C261" i="53"/>
  <c r="D261" i="53"/>
  <c r="E261" i="53"/>
  <c r="C262" i="53"/>
  <c r="D262" i="53"/>
  <c r="E262" i="53"/>
  <c r="C263" i="53"/>
  <c r="D263" i="53"/>
  <c r="E263" i="53"/>
  <c r="C264" i="53"/>
  <c r="D264" i="53"/>
  <c r="E264" i="53"/>
  <c r="C265" i="53"/>
  <c r="D265" i="53"/>
  <c r="E265" i="53"/>
  <c r="C266" i="53"/>
  <c r="D266" i="53"/>
  <c r="E266" i="53"/>
  <c r="C267" i="53"/>
  <c r="D267" i="53"/>
  <c r="E267" i="53"/>
  <c r="C268" i="53"/>
  <c r="D268" i="53"/>
  <c r="E268" i="53"/>
  <c r="C269" i="53"/>
  <c r="D269" i="53"/>
  <c r="E269" i="53"/>
  <c r="C270" i="53"/>
  <c r="D270" i="53"/>
  <c r="E270" i="53"/>
  <c r="C271" i="53"/>
  <c r="D271" i="53"/>
  <c r="E271" i="53"/>
  <c r="C272" i="53"/>
  <c r="D272" i="53"/>
  <c r="E272" i="53"/>
  <c r="C273" i="53"/>
  <c r="D273" i="53"/>
  <c r="E273" i="53"/>
  <c r="C274" i="53"/>
  <c r="D274" i="53"/>
  <c r="E274" i="53"/>
  <c r="C275" i="53"/>
  <c r="D275" i="53"/>
  <c r="E275" i="53"/>
  <c r="C276" i="53"/>
  <c r="D276" i="53"/>
  <c r="E276" i="53"/>
  <c r="C277" i="53"/>
  <c r="D277" i="53"/>
  <c r="E277" i="53"/>
  <c r="C278" i="53"/>
  <c r="D278" i="53"/>
  <c r="E278" i="53"/>
  <c r="C279" i="53"/>
  <c r="D279" i="53"/>
  <c r="E279" i="53"/>
  <c r="C280" i="53"/>
  <c r="D280" i="53"/>
  <c r="E280" i="53"/>
  <c r="C281" i="53"/>
  <c r="D281" i="53"/>
  <c r="E281" i="53"/>
  <c r="C282" i="53"/>
  <c r="D282" i="53"/>
  <c r="E282" i="53"/>
  <c r="C283" i="53"/>
  <c r="D283" i="53"/>
  <c r="E283" i="53"/>
  <c r="C284" i="53"/>
  <c r="D284" i="53"/>
  <c r="E284" i="53"/>
  <c r="C285" i="53"/>
  <c r="D285" i="53"/>
  <c r="E285" i="53"/>
  <c r="C286" i="53"/>
  <c r="D286" i="53"/>
  <c r="E286" i="53"/>
  <c r="C287" i="53"/>
  <c r="D287" i="53"/>
  <c r="E287" i="53"/>
  <c r="C288" i="53"/>
  <c r="D288" i="53"/>
  <c r="E288" i="53"/>
  <c r="C289" i="53"/>
  <c r="D289" i="53"/>
  <c r="E289" i="53"/>
  <c r="C290" i="53"/>
  <c r="D290" i="53"/>
  <c r="E290" i="53"/>
  <c r="C291" i="53"/>
  <c r="D291" i="53"/>
  <c r="E291" i="53"/>
  <c r="C292" i="53"/>
  <c r="D292" i="53"/>
  <c r="E292" i="53"/>
  <c r="C293" i="53"/>
  <c r="D293" i="53"/>
  <c r="E293" i="53"/>
  <c r="C294" i="53"/>
  <c r="D294" i="53"/>
  <c r="E294" i="53"/>
  <c r="C295" i="53"/>
  <c r="D295" i="53"/>
  <c r="E295" i="53"/>
  <c r="C296" i="53"/>
  <c r="D296" i="53"/>
  <c r="E296" i="53"/>
  <c r="C297" i="53"/>
  <c r="D297" i="53"/>
  <c r="E297" i="53"/>
  <c r="C298" i="53"/>
  <c r="D298" i="53"/>
  <c r="E298" i="53"/>
  <c r="C299" i="53"/>
  <c r="D299" i="53"/>
  <c r="E299" i="53"/>
  <c r="C300" i="53"/>
  <c r="D300" i="53"/>
  <c r="E300" i="53"/>
  <c r="C301" i="53"/>
  <c r="D301" i="53"/>
  <c r="E301" i="53"/>
  <c r="C302" i="53"/>
  <c r="D302" i="53"/>
  <c r="E302" i="53"/>
  <c r="C303" i="53"/>
  <c r="D303" i="53"/>
  <c r="E303" i="53"/>
  <c r="C304" i="53"/>
  <c r="D304" i="53"/>
  <c r="E304" i="53"/>
  <c r="C305" i="53"/>
  <c r="D305" i="53"/>
  <c r="E305" i="53"/>
  <c r="C306" i="53"/>
  <c r="D306" i="53"/>
  <c r="E306" i="53"/>
  <c r="C307" i="53"/>
  <c r="D307" i="53"/>
  <c r="E307" i="53"/>
  <c r="C308" i="53"/>
  <c r="D308" i="53"/>
  <c r="E308" i="53"/>
  <c r="C309" i="53"/>
  <c r="D309" i="53"/>
  <c r="E309" i="53"/>
  <c r="C310" i="53"/>
  <c r="D310" i="53"/>
  <c r="E310" i="53"/>
  <c r="C311" i="53"/>
  <c r="D311" i="53"/>
  <c r="E311" i="53"/>
  <c r="C312" i="53"/>
  <c r="D312" i="53"/>
  <c r="E312" i="53"/>
  <c r="C313" i="53"/>
  <c r="D313" i="53"/>
  <c r="E313" i="53"/>
  <c r="C314" i="53"/>
  <c r="D314" i="53"/>
  <c r="E314" i="53"/>
  <c r="C315" i="53"/>
  <c r="D315" i="53"/>
  <c r="E315" i="53"/>
  <c r="C316" i="53"/>
  <c r="D316" i="53"/>
  <c r="E316" i="53"/>
  <c r="C317" i="53"/>
  <c r="D317" i="53"/>
  <c r="E317" i="53"/>
  <c r="C318" i="53"/>
  <c r="D318" i="53"/>
  <c r="E318" i="53"/>
  <c r="C319" i="53"/>
  <c r="D319" i="53"/>
  <c r="E319" i="53"/>
  <c r="C320" i="53"/>
  <c r="D320" i="53"/>
  <c r="E320" i="53"/>
  <c r="C321" i="53"/>
  <c r="D321" i="53"/>
  <c r="E321" i="53"/>
  <c r="C322" i="53"/>
  <c r="D322" i="53"/>
  <c r="E322" i="53"/>
  <c r="C323" i="53"/>
  <c r="D323" i="53"/>
  <c r="E323" i="53"/>
  <c r="C324" i="53"/>
  <c r="D324" i="53"/>
  <c r="E324" i="53"/>
  <c r="C325" i="53"/>
  <c r="D325" i="53"/>
  <c r="E325" i="53"/>
  <c r="C326" i="53"/>
  <c r="D326" i="53"/>
  <c r="E326" i="53"/>
  <c r="C327" i="53"/>
  <c r="D327" i="53"/>
  <c r="E327" i="53"/>
  <c r="C328" i="53"/>
  <c r="D328" i="53"/>
  <c r="E328" i="53"/>
  <c r="C329" i="53"/>
  <c r="D329" i="53"/>
  <c r="E329" i="53"/>
  <c r="C330" i="53"/>
  <c r="D330" i="53"/>
  <c r="E330" i="53"/>
  <c r="C331" i="53"/>
  <c r="D331" i="53"/>
  <c r="E331" i="53"/>
  <c r="C332" i="53"/>
  <c r="D332" i="53"/>
  <c r="E332" i="53"/>
  <c r="C333" i="53"/>
  <c r="D333" i="53"/>
  <c r="E333" i="53"/>
  <c r="C334" i="53"/>
  <c r="D334" i="53"/>
  <c r="E334" i="53"/>
  <c r="C335" i="53"/>
  <c r="D335" i="53"/>
  <c r="E335" i="53"/>
  <c r="C336" i="53"/>
  <c r="D336" i="53"/>
  <c r="E336" i="53"/>
  <c r="C337" i="53"/>
  <c r="D337" i="53"/>
  <c r="E337" i="53"/>
  <c r="C338" i="53"/>
  <c r="D338" i="53"/>
  <c r="E338" i="53"/>
  <c r="C339" i="53"/>
  <c r="D339" i="53"/>
  <c r="E339" i="53"/>
  <c r="C340" i="53"/>
  <c r="D340" i="53"/>
  <c r="E340" i="53"/>
  <c r="C341" i="53"/>
  <c r="D341" i="53"/>
  <c r="E341" i="53"/>
  <c r="C342" i="53"/>
  <c r="D342" i="53"/>
  <c r="E342" i="53"/>
  <c r="C343" i="53"/>
  <c r="D343" i="53"/>
  <c r="E343" i="53"/>
  <c r="C344" i="53"/>
  <c r="D344" i="53"/>
  <c r="E344" i="53"/>
  <c r="C345" i="53"/>
  <c r="D345" i="53"/>
  <c r="E345" i="53"/>
  <c r="C346" i="53"/>
  <c r="D346" i="53"/>
  <c r="E346" i="53"/>
  <c r="C347" i="53"/>
  <c r="D347" i="53"/>
  <c r="E347" i="53"/>
  <c r="C348" i="53"/>
  <c r="D348" i="53"/>
  <c r="E348" i="53"/>
  <c r="C349" i="53"/>
  <c r="D349" i="53"/>
  <c r="E349" i="53"/>
  <c r="C350" i="53"/>
  <c r="D350" i="53"/>
  <c r="E350" i="53"/>
  <c r="C351" i="53"/>
  <c r="D351" i="53"/>
  <c r="E351" i="53"/>
  <c r="C352" i="53"/>
  <c r="D352" i="53"/>
  <c r="E352" i="53"/>
  <c r="C353" i="53"/>
  <c r="D353" i="53"/>
  <c r="E353" i="53"/>
  <c r="C354" i="53"/>
  <c r="D354" i="53"/>
  <c r="E354" i="53"/>
  <c r="C355" i="53"/>
  <c r="D355" i="53"/>
  <c r="E355" i="53"/>
  <c r="C356" i="53"/>
  <c r="D356" i="53"/>
  <c r="E356" i="53"/>
  <c r="C357" i="53"/>
  <c r="D357" i="53"/>
  <c r="E357" i="53"/>
  <c r="C358" i="53"/>
  <c r="D358" i="53"/>
  <c r="E358" i="53"/>
  <c r="C359" i="53"/>
  <c r="D359" i="53"/>
  <c r="E359" i="53"/>
  <c r="C360" i="53"/>
  <c r="D360" i="53"/>
  <c r="E360" i="53"/>
  <c r="C361" i="53"/>
  <c r="D361" i="53"/>
  <c r="E361" i="53"/>
  <c r="C362" i="53"/>
  <c r="D362" i="53"/>
  <c r="E362" i="53"/>
  <c r="K19" i="53" l="1"/>
  <c r="P42" i="62" s="1"/>
  <c r="E190" i="53"/>
  <c r="E226" i="53"/>
  <c r="E125" i="53"/>
  <c r="E242" i="53"/>
  <c r="E206" i="53"/>
  <c r="E153" i="53"/>
  <c r="E93" i="53"/>
  <c r="E230" i="53"/>
  <c r="E210" i="53"/>
  <c r="E194" i="53"/>
  <c r="E170" i="53"/>
  <c r="E140" i="53"/>
  <c r="E109" i="53"/>
  <c r="E77" i="53"/>
  <c r="E232" i="53"/>
  <c r="E228" i="53"/>
  <c r="E212" i="53"/>
  <c r="E208" i="53"/>
  <c r="E196" i="53"/>
  <c r="E192" i="53"/>
  <c r="E181" i="53"/>
  <c r="E166" i="53"/>
  <c r="E149" i="53"/>
  <c r="E132" i="53"/>
  <c r="E117" i="53"/>
  <c r="E101" i="53"/>
  <c r="E85" i="53"/>
  <c r="E69" i="53"/>
  <c r="E241" i="53"/>
  <c r="E231" i="53"/>
  <c r="E229" i="53"/>
  <c r="E227" i="53"/>
  <c r="E225" i="53"/>
  <c r="E211" i="53"/>
  <c r="E209" i="53"/>
  <c r="E207" i="53"/>
  <c r="E205" i="53"/>
  <c r="E195" i="53"/>
  <c r="E193" i="53"/>
  <c r="E191" i="53"/>
  <c r="E189" i="53"/>
  <c r="E172" i="53"/>
  <c r="E168" i="53"/>
  <c r="E155" i="53"/>
  <c r="E151" i="53"/>
  <c r="E143" i="53"/>
  <c r="E135" i="53"/>
  <c r="E129" i="53"/>
  <c r="E121" i="53"/>
  <c r="E113" i="53"/>
  <c r="E105" i="53"/>
  <c r="E97" i="53"/>
  <c r="E89" i="53"/>
  <c r="E81" i="53"/>
  <c r="E73" i="53"/>
  <c r="L5" i="53"/>
  <c r="C65" i="53" s="1"/>
  <c r="D65" i="53" s="1"/>
  <c r="E62" i="53"/>
  <c r="E64" i="53"/>
  <c r="E66" i="53"/>
  <c r="E68" i="53"/>
  <c r="E70" i="53"/>
  <c r="E72" i="53"/>
  <c r="E74" i="53"/>
  <c r="E76" i="53"/>
  <c r="E78" i="53"/>
  <c r="E80" i="53"/>
  <c r="E82" i="53"/>
  <c r="E84" i="53"/>
  <c r="E86" i="53"/>
  <c r="E88" i="53"/>
  <c r="E90" i="53"/>
  <c r="E92" i="53"/>
  <c r="E94" i="53"/>
  <c r="E96" i="53"/>
  <c r="E98" i="53"/>
  <c r="E100" i="53"/>
  <c r="E102" i="53"/>
  <c r="E104" i="53"/>
  <c r="E106" i="53"/>
  <c r="E108" i="53"/>
  <c r="E110" i="53"/>
  <c r="E112" i="53"/>
  <c r="E114" i="53"/>
  <c r="E116" i="53"/>
  <c r="E118" i="53"/>
  <c r="E120" i="53"/>
  <c r="E122" i="53"/>
  <c r="E124" i="53"/>
  <c r="E126" i="53"/>
  <c r="E128" i="53"/>
  <c r="E130" i="53"/>
  <c r="E133" i="53"/>
  <c r="E134" i="53"/>
  <c r="E137" i="53"/>
  <c r="E138" i="53"/>
  <c r="E141" i="53"/>
  <c r="E142" i="53"/>
  <c r="E145" i="53"/>
  <c r="E146" i="53"/>
  <c r="E147" i="53"/>
  <c r="E148" i="53"/>
  <c r="E157" i="53"/>
  <c r="E158" i="53"/>
  <c r="E159" i="53"/>
  <c r="E160" i="53"/>
  <c r="E161" i="53"/>
  <c r="E162" i="53"/>
  <c r="E163" i="53"/>
  <c r="E164" i="53"/>
  <c r="E173" i="53"/>
  <c r="E174" i="53"/>
  <c r="E175" i="53"/>
  <c r="E176" i="53"/>
  <c r="E177" i="53"/>
  <c r="E178" i="53"/>
  <c r="E179" i="53"/>
  <c r="E180" i="53"/>
  <c r="E240" i="53"/>
  <c r="E239" i="53"/>
  <c r="E238" i="53"/>
  <c r="E237" i="53"/>
  <c r="E236" i="53"/>
  <c r="E235" i="53"/>
  <c r="E234" i="53"/>
  <c r="E233" i="53"/>
  <c r="E224" i="53"/>
  <c r="E223" i="53"/>
  <c r="E222" i="53"/>
  <c r="E221" i="53"/>
  <c r="E220" i="53"/>
  <c r="E219" i="53"/>
  <c r="E218" i="53"/>
  <c r="E217" i="53"/>
  <c r="E216" i="53"/>
  <c r="E215" i="53"/>
  <c r="E214" i="53"/>
  <c r="E213" i="53"/>
  <c r="E204" i="53"/>
  <c r="E203" i="53"/>
  <c r="E202" i="53"/>
  <c r="E201" i="53"/>
  <c r="E200" i="53"/>
  <c r="E199" i="53"/>
  <c r="E198" i="53"/>
  <c r="E197" i="53"/>
  <c r="E188" i="53"/>
  <c r="E187" i="53"/>
  <c r="E186" i="53"/>
  <c r="E185" i="53"/>
  <c r="E184" i="53"/>
  <c r="E183" i="53"/>
  <c r="E182" i="53"/>
  <c r="E171" i="53"/>
  <c r="E169" i="53"/>
  <c r="E167" i="53"/>
  <c r="E165" i="53"/>
  <c r="E156" i="53"/>
  <c r="E154" i="53"/>
  <c r="E152" i="53"/>
  <c r="E150" i="53"/>
  <c r="E144" i="53"/>
  <c r="E139" i="53"/>
  <c r="E136" i="53"/>
  <c r="E131" i="53"/>
  <c r="E127" i="53"/>
  <c r="E123" i="53"/>
  <c r="E119" i="53"/>
  <c r="E115" i="53"/>
  <c r="E111" i="53"/>
  <c r="E107" i="53"/>
  <c r="E103" i="53"/>
  <c r="E99" i="53"/>
  <c r="E95" i="53"/>
  <c r="E91" i="53"/>
  <c r="E87" i="53"/>
  <c r="E83" i="53"/>
  <c r="E79" i="53"/>
  <c r="E75" i="53"/>
  <c r="E71" i="53"/>
  <c r="E67" i="53"/>
  <c r="E63" i="53"/>
  <c r="C63" i="53" l="1"/>
  <c r="D63" i="53" s="1"/>
  <c r="C102" i="53"/>
  <c r="D102" i="53" s="1"/>
  <c r="C127" i="53"/>
  <c r="D127" i="53" s="1"/>
  <c r="C70" i="53"/>
  <c r="D70" i="53" s="1"/>
  <c r="C95" i="53"/>
  <c r="D95" i="53" s="1"/>
  <c r="C118" i="53"/>
  <c r="D118" i="53" s="1"/>
  <c r="C86" i="53"/>
  <c r="D86" i="53" s="1"/>
  <c r="C143" i="53"/>
  <c r="D143" i="53" s="1"/>
  <c r="C111" i="53"/>
  <c r="D111" i="53" s="1"/>
  <c r="C79" i="53"/>
  <c r="D79" i="53" s="1"/>
  <c r="C126" i="53"/>
  <c r="D126" i="53" s="1"/>
  <c r="C110" i="53"/>
  <c r="D110" i="53" s="1"/>
  <c r="C94" i="53"/>
  <c r="D94" i="53" s="1"/>
  <c r="C78" i="53"/>
  <c r="D78" i="53" s="1"/>
  <c r="C62" i="53"/>
  <c r="D62" i="53" s="1"/>
  <c r="C135" i="53"/>
  <c r="D135" i="53" s="1"/>
  <c r="C119" i="53"/>
  <c r="D119" i="53" s="1"/>
  <c r="C103" i="53"/>
  <c r="D103" i="53" s="1"/>
  <c r="C87" i="53"/>
  <c r="D87" i="53" s="1"/>
  <c r="C71" i="53"/>
  <c r="D71" i="53" s="1"/>
  <c r="C130" i="53"/>
  <c r="D130" i="53" s="1"/>
  <c r="C122" i="53"/>
  <c r="D122" i="53" s="1"/>
  <c r="C114" i="53"/>
  <c r="D114" i="53" s="1"/>
  <c r="C106" i="53"/>
  <c r="D106" i="53" s="1"/>
  <c r="C98" i="53"/>
  <c r="D98" i="53" s="1"/>
  <c r="C90" i="53"/>
  <c r="D90" i="53" s="1"/>
  <c r="C82" i="53"/>
  <c r="D82" i="53" s="1"/>
  <c r="C74" i="53"/>
  <c r="D74" i="53" s="1"/>
  <c r="C66" i="53"/>
  <c r="D66" i="53" s="1"/>
  <c r="K14" i="53"/>
  <c r="C139" i="53"/>
  <c r="D139" i="53" s="1"/>
  <c r="C131" i="53"/>
  <c r="D131" i="53" s="1"/>
  <c r="C123" i="53"/>
  <c r="D123" i="53" s="1"/>
  <c r="C115" i="53"/>
  <c r="D115" i="53" s="1"/>
  <c r="C107" i="53"/>
  <c r="D107" i="53" s="1"/>
  <c r="C99" i="53"/>
  <c r="D99" i="53" s="1"/>
  <c r="C91" i="53"/>
  <c r="D91" i="53" s="1"/>
  <c r="C83" i="53"/>
  <c r="D83" i="53" s="1"/>
  <c r="C75" i="53"/>
  <c r="D75" i="53" s="1"/>
  <c r="C67" i="53"/>
  <c r="D67" i="53" s="1"/>
  <c r="C128" i="53"/>
  <c r="D128" i="53" s="1"/>
  <c r="C124" i="53"/>
  <c r="D124" i="53" s="1"/>
  <c r="C120" i="53"/>
  <c r="D120" i="53" s="1"/>
  <c r="C116" i="53"/>
  <c r="D116" i="53" s="1"/>
  <c r="C112" i="53"/>
  <c r="D112" i="53" s="1"/>
  <c r="C108" i="53"/>
  <c r="D108" i="53" s="1"/>
  <c r="C104" i="53"/>
  <c r="D104" i="53" s="1"/>
  <c r="C100" i="53"/>
  <c r="D100" i="53" s="1"/>
  <c r="C96" i="53"/>
  <c r="D96" i="53" s="1"/>
  <c r="C92" i="53"/>
  <c r="D92" i="53" s="1"/>
  <c r="C88" i="53"/>
  <c r="D88" i="53" s="1"/>
  <c r="C84" i="53"/>
  <c r="D84" i="53" s="1"/>
  <c r="C80" i="53"/>
  <c r="D80" i="53" s="1"/>
  <c r="C76" i="53"/>
  <c r="D76" i="53" s="1"/>
  <c r="C72" i="53"/>
  <c r="D72" i="53" s="1"/>
  <c r="C68" i="53"/>
  <c r="D68" i="53" s="1"/>
  <c r="C64" i="53"/>
  <c r="D64" i="53" s="1"/>
  <c r="K16" i="53"/>
  <c r="N42" i="62" s="1"/>
  <c r="C145" i="53"/>
  <c r="D145" i="53" s="1"/>
  <c r="C141" i="53"/>
  <c r="D141" i="53" s="1"/>
  <c r="C137" i="53"/>
  <c r="D137" i="53" s="1"/>
  <c r="C133" i="53"/>
  <c r="D133" i="53" s="1"/>
  <c r="C129" i="53"/>
  <c r="D129" i="53" s="1"/>
  <c r="C125" i="53"/>
  <c r="D125" i="53" s="1"/>
  <c r="C121" i="53"/>
  <c r="D121" i="53" s="1"/>
  <c r="C117" i="53"/>
  <c r="D117" i="53" s="1"/>
  <c r="C113" i="53"/>
  <c r="D113" i="53" s="1"/>
  <c r="C109" i="53"/>
  <c r="D109" i="53" s="1"/>
  <c r="C105" i="53"/>
  <c r="D105" i="53" s="1"/>
  <c r="C101" i="53"/>
  <c r="D101" i="53" s="1"/>
  <c r="C97" i="53"/>
  <c r="D97" i="53" s="1"/>
  <c r="C93" i="53"/>
  <c r="D93" i="53" s="1"/>
  <c r="C89" i="53"/>
  <c r="D89" i="53" s="1"/>
  <c r="C85" i="53"/>
  <c r="D85" i="53" s="1"/>
  <c r="C81" i="53"/>
  <c r="D81" i="53" s="1"/>
  <c r="C77" i="53"/>
  <c r="D77" i="53" s="1"/>
  <c r="C73" i="53"/>
  <c r="D73" i="53" s="1"/>
  <c r="C69" i="53"/>
  <c r="D69" i="53" s="1"/>
  <c r="K30" i="53"/>
  <c r="S42" i="62" s="1"/>
  <c r="C132" i="53"/>
  <c r="D132" i="53" s="1"/>
  <c r="C136" i="53"/>
  <c r="D136" i="53" s="1"/>
  <c r="C140" i="53"/>
  <c r="D140" i="53" s="1"/>
  <c r="C144" i="53"/>
  <c r="D144" i="53" s="1"/>
  <c r="C150" i="53"/>
  <c r="D150" i="53" s="1"/>
  <c r="C151" i="53"/>
  <c r="D151" i="53" s="1"/>
  <c r="C152" i="53"/>
  <c r="D152" i="53" s="1"/>
  <c r="C153" i="53"/>
  <c r="D153" i="53" s="1"/>
  <c r="C154" i="53"/>
  <c r="D154" i="53" s="1"/>
  <c r="C155" i="53"/>
  <c r="D155" i="53" s="1"/>
  <c r="C156" i="53"/>
  <c r="D156" i="53" s="1"/>
  <c r="C157" i="53"/>
  <c r="D157" i="53" s="1"/>
  <c r="C166" i="53"/>
  <c r="D166" i="53" s="1"/>
  <c r="C167" i="53"/>
  <c r="D167" i="53" s="1"/>
  <c r="C168" i="53"/>
  <c r="D168" i="53" s="1"/>
  <c r="C169" i="53"/>
  <c r="D169" i="53" s="1"/>
  <c r="C170" i="53"/>
  <c r="D170" i="53" s="1"/>
  <c r="C171" i="53"/>
  <c r="C172" i="53"/>
  <c r="D172" i="53" s="1"/>
  <c r="C173" i="53"/>
  <c r="D173" i="53" s="1"/>
  <c r="C182" i="53"/>
  <c r="D182" i="53" s="1"/>
  <c r="C134" i="53"/>
  <c r="D134" i="53" s="1"/>
  <c r="C142" i="53"/>
  <c r="D142" i="53" s="1"/>
  <c r="C147" i="53"/>
  <c r="D147" i="53" s="1"/>
  <c r="C149" i="53"/>
  <c r="D149" i="53" s="1"/>
  <c r="C158" i="53"/>
  <c r="D158" i="53" s="1"/>
  <c r="C160" i="53"/>
  <c r="D160" i="53" s="1"/>
  <c r="C162" i="53"/>
  <c r="D162" i="53" s="1"/>
  <c r="C164" i="53"/>
  <c r="D164" i="53" s="1"/>
  <c r="C175" i="53"/>
  <c r="D175" i="53" s="1"/>
  <c r="C177" i="53"/>
  <c r="D177" i="53" s="1"/>
  <c r="C179" i="53"/>
  <c r="D179" i="53" s="1"/>
  <c r="C181" i="53"/>
  <c r="D181" i="53" s="1"/>
  <c r="C190" i="53"/>
  <c r="D190" i="53" s="1"/>
  <c r="C191" i="53"/>
  <c r="D191" i="53" s="1"/>
  <c r="C192" i="53"/>
  <c r="D192" i="53" s="1"/>
  <c r="C193" i="53"/>
  <c r="D193" i="53" s="1"/>
  <c r="C194" i="53"/>
  <c r="D194" i="53" s="1"/>
  <c r="C195" i="53"/>
  <c r="D195" i="53" s="1"/>
  <c r="C196" i="53"/>
  <c r="D196" i="53" s="1"/>
  <c r="C197" i="53"/>
  <c r="D197" i="53" s="1"/>
  <c r="C206" i="53"/>
  <c r="D206" i="53" s="1"/>
  <c r="C207" i="53"/>
  <c r="D207" i="53" s="1"/>
  <c r="C208" i="53"/>
  <c r="D208" i="53" s="1"/>
  <c r="C209" i="53"/>
  <c r="D209" i="53" s="1"/>
  <c r="C210" i="53"/>
  <c r="D210" i="53" s="1"/>
  <c r="C211" i="53"/>
  <c r="D211" i="53" s="1"/>
  <c r="C212" i="53"/>
  <c r="D212" i="53" s="1"/>
  <c r="C213" i="53"/>
  <c r="D213" i="53" s="1"/>
  <c r="C226" i="53"/>
  <c r="D226" i="53" s="1"/>
  <c r="C227" i="53"/>
  <c r="D227" i="53" s="1"/>
  <c r="C228" i="53"/>
  <c r="D228" i="53" s="1"/>
  <c r="C229" i="53"/>
  <c r="D229" i="53" s="1"/>
  <c r="C230" i="53"/>
  <c r="D230" i="53" s="1"/>
  <c r="C231" i="53"/>
  <c r="D231" i="53" s="1"/>
  <c r="C232" i="53"/>
  <c r="D232" i="53" s="1"/>
  <c r="C233" i="53"/>
  <c r="D233" i="53" s="1"/>
  <c r="C242" i="53"/>
  <c r="D242" i="53" s="1"/>
  <c r="C138" i="53"/>
  <c r="D138" i="53" s="1"/>
  <c r="C146" i="53"/>
  <c r="D146" i="53" s="1"/>
  <c r="C148" i="53"/>
  <c r="D148" i="53" s="1"/>
  <c r="C159" i="53"/>
  <c r="D159" i="53" s="1"/>
  <c r="C161" i="53"/>
  <c r="D161" i="53" s="1"/>
  <c r="C163" i="53"/>
  <c r="D163" i="53" s="1"/>
  <c r="C165" i="53"/>
  <c r="D165" i="53" s="1"/>
  <c r="C174" i="53"/>
  <c r="D174" i="53" s="1"/>
  <c r="C176" i="53"/>
  <c r="D176" i="53" s="1"/>
  <c r="C178" i="53"/>
  <c r="D178" i="53" s="1"/>
  <c r="C180" i="53"/>
  <c r="D180" i="53" s="1"/>
  <c r="C183" i="53"/>
  <c r="D183" i="53" s="1"/>
  <c r="C184" i="53"/>
  <c r="D184" i="53" s="1"/>
  <c r="C185" i="53"/>
  <c r="D185" i="53" s="1"/>
  <c r="C186" i="53"/>
  <c r="D186" i="53" s="1"/>
  <c r="C187" i="53"/>
  <c r="D187" i="53" s="1"/>
  <c r="C188" i="53"/>
  <c r="D188" i="53" s="1"/>
  <c r="C189" i="53"/>
  <c r="D189" i="53" s="1"/>
  <c r="C198" i="53"/>
  <c r="D198" i="53" s="1"/>
  <c r="C199" i="53"/>
  <c r="D199" i="53" s="1"/>
  <c r="C200" i="53"/>
  <c r="D200" i="53" s="1"/>
  <c r="C201" i="53"/>
  <c r="D201" i="53" s="1"/>
  <c r="C202" i="53"/>
  <c r="D202" i="53" s="1"/>
  <c r="C203" i="53"/>
  <c r="D203" i="53" s="1"/>
  <c r="C204" i="53"/>
  <c r="D204" i="53" s="1"/>
  <c r="C205" i="53"/>
  <c r="D205" i="53" s="1"/>
  <c r="C214" i="53"/>
  <c r="D214" i="53" s="1"/>
  <c r="C215" i="53"/>
  <c r="D215" i="53" s="1"/>
  <c r="C216" i="53"/>
  <c r="D216" i="53" s="1"/>
  <c r="C217" i="53"/>
  <c r="D217" i="53" s="1"/>
  <c r="C218" i="53"/>
  <c r="D218" i="53" s="1"/>
  <c r="C219" i="53"/>
  <c r="D219" i="53" s="1"/>
  <c r="C220" i="53"/>
  <c r="D220" i="53" s="1"/>
  <c r="C221" i="53"/>
  <c r="D221" i="53" s="1"/>
  <c r="C222" i="53"/>
  <c r="D222" i="53" s="1"/>
  <c r="C223" i="53"/>
  <c r="D223" i="53" s="1"/>
  <c r="C224" i="53"/>
  <c r="D224" i="53" s="1"/>
  <c r="C225" i="53"/>
  <c r="D225" i="53" s="1"/>
  <c r="C234" i="53"/>
  <c r="D234" i="53" s="1"/>
  <c r="C235" i="53"/>
  <c r="D235" i="53" s="1"/>
  <c r="C236" i="53"/>
  <c r="D236" i="53" s="1"/>
  <c r="C237" i="53"/>
  <c r="D237" i="53" s="1"/>
  <c r="C238" i="53"/>
  <c r="D238" i="53" s="1"/>
  <c r="C239" i="53"/>
  <c r="D239" i="53" s="1"/>
  <c r="C240" i="53"/>
  <c r="D240" i="53" s="1"/>
  <c r="C241" i="53"/>
  <c r="D241" i="53" s="1"/>
  <c r="K18" i="53" l="1"/>
  <c r="O42" i="62" s="1"/>
  <c r="Q13" i="53"/>
  <c r="D171" i="53"/>
  <c r="K15" i="53" s="1"/>
  <c r="C2" i="52"/>
  <c r="D2" i="52"/>
  <c r="E2" i="52"/>
  <c r="C3" i="52"/>
  <c r="D3" i="52"/>
  <c r="E3" i="52"/>
  <c r="C4" i="52"/>
  <c r="D4" i="52"/>
  <c r="E4" i="52"/>
  <c r="C5" i="52"/>
  <c r="D5" i="52"/>
  <c r="E5" i="52"/>
  <c r="C6" i="52"/>
  <c r="D6" i="52"/>
  <c r="E6" i="52"/>
  <c r="L6" i="52"/>
  <c r="E65" i="52" s="1"/>
  <c r="C7" i="52"/>
  <c r="D7" i="52"/>
  <c r="E7" i="52"/>
  <c r="L7" i="52"/>
  <c r="C8" i="52"/>
  <c r="D8" i="52"/>
  <c r="E8" i="52"/>
  <c r="C9" i="52"/>
  <c r="D9" i="52"/>
  <c r="E9" i="52"/>
  <c r="C10" i="52"/>
  <c r="D10" i="52"/>
  <c r="E10" i="52"/>
  <c r="C11" i="52"/>
  <c r="D11" i="52"/>
  <c r="E11" i="52"/>
  <c r="C12" i="52"/>
  <c r="D12" i="52"/>
  <c r="E12" i="52"/>
  <c r="C13" i="52"/>
  <c r="D13" i="52"/>
  <c r="E13" i="52"/>
  <c r="P13" i="52"/>
  <c r="C14" i="52"/>
  <c r="D14" i="52"/>
  <c r="E14" i="52"/>
  <c r="P14" i="52"/>
  <c r="Q14" i="52"/>
  <c r="C15" i="52"/>
  <c r="D15" i="52"/>
  <c r="E15" i="52"/>
  <c r="C16" i="52"/>
  <c r="D16" i="52"/>
  <c r="E16" i="52"/>
  <c r="P16" i="52"/>
  <c r="Q16" i="52"/>
  <c r="C17" i="52"/>
  <c r="D17" i="52"/>
  <c r="E17" i="52"/>
  <c r="K17" i="52"/>
  <c r="P17" i="52"/>
  <c r="Q17" i="52"/>
  <c r="C18" i="52"/>
  <c r="D18" i="52"/>
  <c r="E18" i="52"/>
  <c r="C19" i="52"/>
  <c r="D19" i="52"/>
  <c r="E19" i="52"/>
  <c r="P19" i="52"/>
  <c r="Q19" i="52"/>
  <c r="C20" i="52"/>
  <c r="D20" i="52"/>
  <c r="E20" i="52"/>
  <c r="P20" i="52"/>
  <c r="Q20" i="52"/>
  <c r="C21" i="52"/>
  <c r="D21" i="52"/>
  <c r="E21" i="52"/>
  <c r="C22" i="52"/>
  <c r="D22" i="52"/>
  <c r="E22" i="52"/>
  <c r="C23" i="52"/>
  <c r="D23" i="52"/>
  <c r="E23" i="52"/>
  <c r="K23" i="52"/>
  <c r="C24" i="52"/>
  <c r="D24" i="52"/>
  <c r="E24" i="52"/>
  <c r="K24" i="52"/>
  <c r="C25" i="52"/>
  <c r="D25" i="52"/>
  <c r="E25" i="52"/>
  <c r="C26" i="52"/>
  <c r="D26" i="52"/>
  <c r="E26" i="52"/>
  <c r="C27" i="52"/>
  <c r="D27" i="52"/>
  <c r="E27" i="52"/>
  <c r="C28" i="52"/>
  <c r="D28" i="52"/>
  <c r="E28" i="52"/>
  <c r="C29" i="52"/>
  <c r="D29" i="52"/>
  <c r="E29" i="52"/>
  <c r="C30" i="52"/>
  <c r="D30" i="52"/>
  <c r="E30" i="52"/>
  <c r="C31" i="52"/>
  <c r="D31" i="52"/>
  <c r="E31" i="52"/>
  <c r="C32" i="52"/>
  <c r="D32" i="52"/>
  <c r="E32" i="52"/>
  <c r="C33" i="52"/>
  <c r="D33" i="52"/>
  <c r="E33" i="52"/>
  <c r="C34" i="52"/>
  <c r="D34" i="52"/>
  <c r="E34" i="52"/>
  <c r="C35" i="52"/>
  <c r="D35" i="52"/>
  <c r="E35" i="52"/>
  <c r="C36" i="52"/>
  <c r="D36" i="52"/>
  <c r="E36" i="52"/>
  <c r="C37" i="52"/>
  <c r="D37" i="52"/>
  <c r="E37" i="52"/>
  <c r="C38" i="52"/>
  <c r="D38" i="52"/>
  <c r="E38" i="52"/>
  <c r="C39" i="52"/>
  <c r="D39" i="52"/>
  <c r="E39" i="52"/>
  <c r="C40" i="52"/>
  <c r="D40" i="52"/>
  <c r="E40" i="52"/>
  <c r="C41" i="52"/>
  <c r="D41" i="52"/>
  <c r="E41" i="52"/>
  <c r="C42" i="52"/>
  <c r="D42" i="52"/>
  <c r="E42" i="52"/>
  <c r="C43" i="52"/>
  <c r="D43" i="52"/>
  <c r="E43" i="52"/>
  <c r="C44" i="52"/>
  <c r="D44" i="52"/>
  <c r="E44" i="52"/>
  <c r="C45" i="52"/>
  <c r="D45" i="52"/>
  <c r="E45" i="52"/>
  <c r="C46" i="52"/>
  <c r="D46" i="52"/>
  <c r="E46" i="52"/>
  <c r="C47" i="52"/>
  <c r="D47" i="52"/>
  <c r="E47" i="52"/>
  <c r="C48" i="52"/>
  <c r="D48" i="52"/>
  <c r="E48" i="52"/>
  <c r="C49" i="52"/>
  <c r="D49" i="52"/>
  <c r="E49" i="52"/>
  <c r="C50" i="52"/>
  <c r="D50" i="52"/>
  <c r="E50" i="52"/>
  <c r="C51" i="52"/>
  <c r="D51" i="52"/>
  <c r="E51" i="52"/>
  <c r="C52" i="52"/>
  <c r="D52" i="52"/>
  <c r="E52" i="52"/>
  <c r="C53" i="52"/>
  <c r="D53" i="52"/>
  <c r="E53" i="52"/>
  <c r="C54" i="52"/>
  <c r="D54" i="52"/>
  <c r="E54" i="52"/>
  <c r="C55" i="52"/>
  <c r="D55" i="52"/>
  <c r="E55" i="52"/>
  <c r="C56" i="52"/>
  <c r="D56" i="52"/>
  <c r="E56" i="52"/>
  <c r="C57" i="52"/>
  <c r="D57" i="52"/>
  <c r="E57" i="52"/>
  <c r="C58" i="52"/>
  <c r="D58" i="52"/>
  <c r="E58" i="52"/>
  <c r="C59" i="52"/>
  <c r="D59" i="52"/>
  <c r="E59" i="52"/>
  <c r="C60" i="52"/>
  <c r="D60" i="52"/>
  <c r="E60" i="52"/>
  <c r="C61" i="52"/>
  <c r="D61" i="52"/>
  <c r="E61" i="52"/>
  <c r="C303" i="52"/>
  <c r="D303" i="52"/>
  <c r="E303" i="52"/>
  <c r="C304" i="52"/>
  <c r="D304" i="52"/>
  <c r="E304" i="52"/>
  <c r="C305" i="52"/>
  <c r="D305" i="52"/>
  <c r="E305" i="52"/>
  <c r="C306" i="52"/>
  <c r="D306" i="52"/>
  <c r="E306" i="52"/>
  <c r="C307" i="52"/>
  <c r="D307" i="52"/>
  <c r="E307" i="52"/>
  <c r="C308" i="52"/>
  <c r="D308" i="52"/>
  <c r="E308" i="52"/>
  <c r="C309" i="52"/>
  <c r="D309" i="52"/>
  <c r="E309" i="52"/>
  <c r="C310" i="52"/>
  <c r="D310" i="52"/>
  <c r="E310" i="52"/>
  <c r="C311" i="52"/>
  <c r="D311" i="52"/>
  <c r="E311" i="52"/>
  <c r="C312" i="52"/>
  <c r="D312" i="52"/>
  <c r="E312" i="52"/>
  <c r="C313" i="52"/>
  <c r="D313" i="52"/>
  <c r="E313" i="52"/>
  <c r="C314" i="52"/>
  <c r="D314" i="52"/>
  <c r="E314" i="52"/>
  <c r="C315" i="52"/>
  <c r="D315" i="52"/>
  <c r="E315" i="52"/>
  <c r="C316" i="52"/>
  <c r="D316" i="52"/>
  <c r="E316" i="52"/>
  <c r="C317" i="52"/>
  <c r="D317" i="52"/>
  <c r="E317" i="52"/>
  <c r="C318" i="52"/>
  <c r="D318" i="52"/>
  <c r="E318" i="52"/>
  <c r="C319" i="52"/>
  <c r="D319" i="52"/>
  <c r="E319" i="52"/>
  <c r="C320" i="52"/>
  <c r="D320" i="52"/>
  <c r="E320" i="52"/>
  <c r="C321" i="52"/>
  <c r="D321" i="52"/>
  <c r="E321" i="52"/>
  <c r="C322" i="52"/>
  <c r="D322" i="52"/>
  <c r="E322" i="52"/>
  <c r="C323" i="52"/>
  <c r="D323" i="52"/>
  <c r="E323" i="52"/>
  <c r="C324" i="52"/>
  <c r="D324" i="52"/>
  <c r="E324" i="52"/>
  <c r="C325" i="52"/>
  <c r="D325" i="52"/>
  <c r="E325" i="52"/>
  <c r="C326" i="52"/>
  <c r="D326" i="52"/>
  <c r="E326" i="52"/>
  <c r="C327" i="52"/>
  <c r="D327" i="52"/>
  <c r="E327" i="52"/>
  <c r="C328" i="52"/>
  <c r="D328" i="52"/>
  <c r="E328" i="52"/>
  <c r="C329" i="52"/>
  <c r="D329" i="52"/>
  <c r="E329" i="52"/>
  <c r="C330" i="52"/>
  <c r="D330" i="52"/>
  <c r="E330" i="52"/>
  <c r="C331" i="52"/>
  <c r="D331" i="52"/>
  <c r="E331" i="52"/>
  <c r="C332" i="52"/>
  <c r="D332" i="52"/>
  <c r="E332" i="52"/>
  <c r="C333" i="52"/>
  <c r="D333" i="52"/>
  <c r="E333" i="52"/>
  <c r="C334" i="52"/>
  <c r="D334" i="52"/>
  <c r="E334" i="52"/>
  <c r="C335" i="52"/>
  <c r="D335" i="52"/>
  <c r="E335" i="52"/>
  <c r="C336" i="52"/>
  <c r="D336" i="52"/>
  <c r="E336" i="52"/>
  <c r="C337" i="52"/>
  <c r="D337" i="52"/>
  <c r="E337" i="52"/>
  <c r="C338" i="52"/>
  <c r="D338" i="52"/>
  <c r="E338" i="52"/>
  <c r="C339" i="52"/>
  <c r="D339" i="52"/>
  <c r="E339" i="52"/>
  <c r="C340" i="52"/>
  <c r="D340" i="52"/>
  <c r="E340" i="52"/>
  <c r="C341" i="52"/>
  <c r="D341" i="52"/>
  <c r="E341" i="52"/>
  <c r="C342" i="52"/>
  <c r="D342" i="52"/>
  <c r="E342" i="52"/>
  <c r="C343" i="52"/>
  <c r="D343" i="52"/>
  <c r="E343" i="52"/>
  <c r="C344" i="52"/>
  <c r="D344" i="52"/>
  <c r="E344" i="52"/>
  <c r="C345" i="52"/>
  <c r="D345" i="52"/>
  <c r="E345" i="52"/>
  <c r="C346" i="52"/>
  <c r="D346" i="52"/>
  <c r="E346" i="52"/>
  <c r="C347" i="52"/>
  <c r="D347" i="52"/>
  <c r="E347" i="52"/>
  <c r="C348" i="52"/>
  <c r="D348" i="52"/>
  <c r="E348" i="52"/>
  <c r="C349" i="52"/>
  <c r="D349" i="52"/>
  <c r="E349" i="52"/>
  <c r="C350" i="52"/>
  <c r="D350" i="52"/>
  <c r="E350" i="52"/>
  <c r="C351" i="52"/>
  <c r="D351" i="52"/>
  <c r="E351" i="52"/>
  <c r="C352" i="52"/>
  <c r="D352" i="52"/>
  <c r="E352" i="52"/>
  <c r="C353" i="52"/>
  <c r="D353" i="52"/>
  <c r="E353" i="52"/>
  <c r="C354" i="52"/>
  <c r="D354" i="52"/>
  <c r="E354" i="52"/>
  <c r="C355" i="52"/>
  <c r="D355" i="52"/>
  <c r="E355" i="52"/>
  <c r="C356" i="52"/>
  <c r="D356" i="52"/>
  <c r="E356" i="52"/>
  <c r="C357" i="52"/>
  <c r="D357" i="52"/>
  <c r="E357" i="52"/>
  <c r="C358" i="52"/>
  <c r="D358" i="52"/>
  <c r="E358" i="52"/>
  <c r="C359" i="52"/>
  <c r="D359" i="52"/>
  <c r="E359" i="52"/>
  <c r="C360" i="52"/>
  <c r="D360" i="52"/>
  <c r="E360" i="52"/>
  <c r="C361" i="52"/>
  <c r="D361" i="52"/>
  <c r="E361" i="52"/>
  <c r="C362" i="52"/>
  <c r="D362" i="52"/>
  <c r="E362" i="52"/>
  <c r="K19" i="52" l="1"/>
  <c r="P41" i="62" s="1"/>
  <c r="E290" i="52"/>
  <c r="E226" i="52"/>
  <c r="E258" i="52"/>
  <c r="E194" i="52"/>
  <c r="E274" i="52"/>
  <c r="E242" i="52"/>
  <c r="E210" i="52"/>
  <c r="E125" i="52"/>
  <c r="E298" i="52"/>
  <c r="E282" i="52"/>
  <c r="E266" i="52"/>
  <c r="E250" i="52"/>
  <c r="E234" i="52"/>
  <c r="E218" i="52"/>
  <c r="E202" i="52"/>
  <c r="E186" i="52"/>
  <c r="E93" i="52"/>
  <c r="E302" i="52"/>
  <c r="E294" i="52"/>
  <c r="E286" i="52"/>
  <c r="E278" i="52"/>
  <c r="E270" i="52"/>
  <c r="E262" i="52"/>
  <c r="E254" i="52"/>
  <c r="E246" i="52"/>
  <c r="E238" i="52"/>
  <c r="E230" i="52"/>
  <c r="E222" i="52"/>
  <c r="E214" i="52"/>
  <c r="E206" i="52"/>
  <c r="E198" i="52"/>
  <c r="E190" i="52"/>
  <c r="E139" i="52"/>
  <c r="E109" i="52"/>
  <c r="E77" i="52"/>
  <c r="E300" i="52"/>
  <c r="E296" i="52"/>
  <c r="E292" i="52"/>
  <c r="E288" i="52"/>
  <c r="E284" i="52"/>
  <c r="E280" i="52"/>
  <c r="E276" i="52"/>
  <c r="E272" i="52"/>
  <c r="E268" i="52"/>
  <c r="E264" i="52"/>
  <c r="E260" i="52"/>
  <c r="E256" i="52"/>
  <c r="E252" i="52"/>
  <c r="E248" i="52"/>
  <c r="E244" i="52"/>
  <c r="E240" i="52"/>
  <c r="E236" i="52"/>
  <c r="E232" i="52"/>
  <c r="E228" i="52"/>
  <c r="E224" i="52"/>
  <c r="E220" i="52"/>
  <c r="E216" i="52"/>
  <c r="E212" i="52"/>
  <c r="E208" i="52"/>
  <c r="E204" i="52"/>
  <c r="E200" i="52"/>
  <c r="E196" i="52"/>
  <c r="E192" i="52"/>
  <c r="E188" i="52"/>
  <c r="E184" i="52"/>
  <c r="E131" i="52"/>
  <c r="E117" i="52"/>
  <c r="E101" i="52"/>
  <c r="E85" i="52"/>
  <c r="E69" i="52"/>
  <c r="E301" i="52"/>
  <c r="E299" i="52"/>
  <c r="E297" i="52"/>
  <c r="E295" i="52"/>
  <c r="E293" i="52"/>
  <c r="E291" i="52"/>
  <c r="E289" i="52"/>
  <c r="E287" i="52"/>
  <c r="E285" i="52"/>
  <c r="E283" i="52"/>
  <c r="E281" i="52"/>
  <c r="E279" i="52"/>
  <c r="E277" i="52"/>
  <c r="E275" i="52"/>
  <c r="E273" i="52"/>
  <c r="E271" i="52"/>
  <c r="E269" i="52"/>
  <c r="E267" i="52"/>
  <c r="E265" i="52"/>
  <c r="E263" i="52"/>
  <c r="E261" i="52"/>
  <c r="E259" i="52"/>
  <c r="E257" i="52"/>
  <c r="E255" i="52"/>
  <c r="E253" i="52"/>
  <c r="E251" i="52"/>
  <c r="E249" i="52"/>
  <c r="E247" i="52"/>
  <c r="E245" i="52"/>
  <c r="E243" i="52"/>
  <c r="E241" i="52"/>
  <c r="E239" i="52"/>
  <c r="E237" i="52"/>
  <c r="E235" i="52"/>
  <c r="E233" i="52"/>
  <c r="E231" i="52"/>
  <c r="E229" i="52"/>
  <c r="E227" i="52"/>
  <c r="E225" i="52"/>
  <c r="E223" i="52"/>
  <c r="E221" i="52"/>
  <c r="E219" i="52"/>
  <c r="E217" i="52"/>
  <c r="E215" i="52"/>
  <c r="E213" i="52"/>
  <c r="E211" i="52"/>
  <c r="E209" i="52"/>
  <c r="E207" i="52"/>
  <c r="E205" i="52"/>
  <c r="E203" i="52"/>
  <c r="E201" i="52"/>
  <c r="E199" i="52"/>
  <c r="E197" i="52"/>
  <c r="E195" i="52"/>
  <c r="E193" i="52"/>
  <c r="E191" i="52"/>
  <c r="E189" i="52"/>
  <c r="E187" i="52"/>
  <c r="E185" i="52"/>
  <c r="E144" i="52"/>
  <c r="E136" i="52"/>
  <c r="E128" i="52"/>
  <c r="E121" i="52"/>
  <c r="E113" i="52"/>
  <c r="E105" i="52"/>
  <c r="E97" i="52"/>
  <c r="E89" i="52"/>
  <c r="E81" i="52"/>
  <c r="E73" i="52"/>
  <c r="L5" i="52"/>
  <c r="C65" i="52" s="1"/>
  <c r="D65" i="52" s="1"/>
  <c r="E62" i="52"/>
  <c r="E64" i="52"/>
  <c r="E66" i="52"/>
  <c r="E68" i="52"/>
  <c r="E70" i="52"/>
  <c r="E72" i="52"/>
  <c r="E74" i="52"/>
  <c r="E76" i="52"/>
  <c r="E78" i="52"/>
  <c r="E80" i="52"/>
  <c r="E82" i="52"/>
  <c r="E84" i="52"/>
  <c r="E86" i="52"/>
  <c r="E88" i="52"/>
  <c r="E90" i="52"/>
  <c r="E92" i="52"/>
  <c r="E94" i="52"/>
  <c r="E96" i="52"/>
  <c r="E98" i="52"/>
  <c r="E100" i="52"/>
  <c r="E102" i="52"/>
  <c r="E104" i="52"/>
  <c r="E106" i="52"/>
  <c r="E108" i="52"/>
  <c r="E110" i="52"/>
  <c r="E112" i="52"/>
  <c r="E114" i="52"/>
  <c r="E116" i="52"/>
  <c r="E118" i="52"/>
  <c r="E120" i="52"/>
  <c r="E122" i="52"/>
  <c r="E124" i="52"/>
  <c r="E126" i="52"/>
  <c r="E129" i="52"/>
  <c r="E130" i="52"/>
  <c r="E133" i="52"/>
  <c r="E134" i="52"/>
  <c r="E137" i="52"/>
  <c r="E138" i="52"/>
  <c r="E141" i="52"/>
  <c r="E142" i="52"/>
  <c r="E145" i="52"/>
  <c r="E146" i="52"/>
  <c r="E147" i="52"/>
  <c r="E148" i="52"/>
  <c r="E149" i="52"/>
  <c r="E150" i="52"/>
  <c r="E151" i="52"/>
  <c r="E152" i="52"/>
  <c r="E153" i="52"/>
  <c r="E154" i="52"/>
  <c r="E155" i="52"/>
  <c r="E156" i="52"/>
  <c r="E157" i="52"/>
  <c r="E158" i="52"/>
  <c r="E159" i="52"/>
  <c r="E160" i="52"/>
  <c r="E161" i="52"/>
  <c r="E162" i="52"/>
  <c r="E163" i="52"/>
  <c r="E164" i="52"/>
  <c r="E165" i="52"/>
  <c r="E166" i="52"/>
  <c r="E167" i="52"/>
  <c r="E168" i="52"/>
  <c r="E169" i="52"/>
  <c r="E170" i="52"/>
  <c r="E171" i="52"/>
  <c r="E172" i="52"/>
  <c r="E173" i="52"/>
  <c r="E174" i="52"/>
  <c r="E175" i="52"/>
  <c r="E176" i="52"/>
  <c r="E177" i="52"/>
  <c r="E178" i="52"/>
  <c r="E179" i="52"/>
  <c r="E180" i="52"/>
  <c r="E181" i="52"/>
  <c r="E182" i="52"/>
  <c r="E183" i="52"/>
  <c r="E143" i="52"/>
  <c r="E140" i="52"/>
  <c r="E135" i="52"/>
  <c r="E132" i="52"/>
  <c r="E127" i="52"/>
  <c r="E123" i="52"/>
  <c r="E119" i="52"/>
  <c r="E115" i="52"/>
  <c r="E111" i="52"/>
  <c r="E107" i="52"/>
  <c r="E103" i="52"/>
  <c r="E99" i="52"/>
  <c r="E95" i="52"/>
  <c r="E91" i="52"/>
  <c r="E87" i="52"/>
  <c r="E83" i="52"/>
  <c r="E79" i="52"/>
  <c r="E75" i="52"/>
  <c r="E71" i="52"/>
  <c r="E67" i="52"/>
  <c r="E63" i="52"/>
  <c r="C63" i="52" l="1"/>
  <c r="D63" i="52" s="1"/>
  <c r="C102" i="52"/>
  <c r="D102" i="52" s="1"/>
  <c r="C127" i="52"/>
  <c r="D127" i="52" s="1"/>
  <c r="C70" i="52"/>
  <c r="D70" i="52" s="1"/>
  <c r="C95" i="52"/>
  <c r="D95" i="52" s="1"/>
  <c r="C118" i="52"/>
  <c r="D118" i="52" s="1"/>
  <c r="C86" i="52"/>
  <c r="D86" i="52" s="1"/>
  <c r="C143" i="52"/>
  <c r="D143" i="52" s="1"/>
  <c r="C111" i="52"/>
  <c r="D111" i="52" s="1"/>
  <c r="C79" i="52"/>
  <c r="D79" i="52" s="1"/>
  <c r="C126" i="52"/>
  <c r="D126" i="52" s="1"/>
  <c r="C110" i="52"/>
  <c r="D110" i="52" s="1"/>
  <c r="C94" i="52"/>
  <c r="D94" i="52" s="1"/>
  <c r="C78" i="52"/>
  <c r="D78" i="52" s="1"/>
  <c r="C62" i="52"/>
  <c r="D62" i="52" s="1"/>
  <c r="C135" i="52"/>
  <c r="D135" i="52" s="1"/>
  <c r="C119" i="52"/>
  <c r="D119" i="52" s="1"/>
  <c r="C103" i="52"/>
  <c r="D103" i="52" s="1"/>
  <c r="C87" i="52"/>
  <c r="D87" i="52" s="1"/>
  <c r="C71" i="52"/>
  <c r="D71" i="52" s="1"/>
  <c r="C122" i="52"/>
  <c r="D122" i="52" s="1"/>
  <c r="C114" i="52"/>
  <c r="D114" i="52" s="1"/>
  <c r="C106" i="52"/>
  <c r="D106" i="52" s="1"/>
  <c r="C98" i="52"/>
  <c r="D98" i="52" s="1"/>
  <c r="C90" i="52"/>
  <c r="D90" i="52" s="1"/>
  <c r="C82" i="52"/>
  <c r="D82" i="52" s="1"/>
  <c r="C74" i="52"/>
  <c r="D74" i="52" s="1"/>
  <c r="C66" i="52"/>
  <c r="D66" i="52" s="1"/>
  <c r="K14" i="52"/>
  <c r="C139" i="52"/>
  <c r="D139" i="52" s="1"/>
  <c r="C131" i="52"/>
  <c r="D131" i="52" s="1"/>
  <c r="C123" i="52"/>
  <c r="D123" i="52" s="1"/>
  <c r="C115" i="52"/>
  <c r="D115" i="52" s="1"/>
  <c r="C107" i="52"/>
  <c r="D107" i="52" s="1"/>
  <c r="C99" i="52"/>
  <c r="D99" i="52" s="1"/>
  <c r="C91" i="52"/>
  <c r="D91" i="52" s="1"/>
  <c r="C83" i="52"/>
  <c r="D83" i="52" s="1"/>
  <c r="C75" i="52"/>
  <c r="D75" i="52" s="1"/>
  <c r="C67" i="52"/>
  <c r="D67" i="52" s="1"/>
  <c r="C124" i="52"/>
  <c r="D124" i="52" s="1"/>
  <c r="C120" i="52"/>
  <c r="D120" i="52" s="1"/>
  <c r="C116" i="52"/>
  <c r="D116" i="52" s="1"/>
  <c r="C112" i="52"/>
  <c r="D112" i="52" s="1"/>
  <c r="C108" i="52"/>
  <c r="D108" i="52" s="1"/>
  <c r="C104" i="52"/>
  <c r="D104" i="52" s="1"/>
  <c r="C100" i="52"/>
  <c r="D100" i="52" s="1"/>
  <c r="C96" i="52"/>
  <c r="D96" i="52" s="1"/>
  <c r="C92" i="52"/>
  <c r="D92" i="52" s="1"/>
  <c r="C88" i="52"/>
  <c r="D88" i="52" s="1"/>
  <c r="C84" i="52"/>
  <c r="D84" i="52" s="1"/>
  <c r="C80" i="52"/>
  <c r="D80" i="52" s="1"/>
  <c r="C76" i="52"/>
  <c r="D76" i="52" s="1"/>
  <c r="C72" i="52"/>
  <c r="D72" i="52" s="1"/>
  <c r="C68" i="52"/>
  <c r="D68" i="52" s="1"/>
  <c r="C64" i="52"/>
  <c r="D64" i="52" s="1"/>
  <c r="K16" i="52"/>
  <c r="N41" i="62" s="1"/>
  <c r="C145" i="52"/>
  <c r="D145" i="52" s="1"/>
  <c r="C141" i="52"/>
  <c r="D141" i="52" s="1"/>
  <c r="C137" i="52"/>
  <c r="D137" i="52" s="1"/>
  <c r="C133" i="52"/>
  <c r="D133" i="52" s="1"/>
  <c r="C129" i="52"/>
  <c r="D129" i="52" s="1"/>
  <c r="C125" i="52"/>
  <c r="D125" i="52" s="1"/>
  <c r="C121" i="52"/>
  <c r="D121" i="52" s="1"/>
  <c r="C117" i="52"/>
  <c r="D117" i="52" s="1"/>
  <c r="C113" i="52"/>
  <c r="D113" i="52" s="1"/>
  <c r="C109" i="52"/>
  <c r="D109" i="52" s="1"/>
  <c r="C105" i="52"/>
  <c r="D105" i="52" s="1"/>
  <c r="C101" i="52"/>
  <c r="D101" i="52" s="1"/>
  <c r="C97" i="52"/>
  <c r="D97" i="52" s="1"/>
  <c r="C93" i="52"/>
  <c r="D93" i="52" s="1"/>
  <c r="C89" i="52"/>
  <c r="D89" i="52" s="1"/>
  <c r="C85" i="52"/>
  <c r="D85" i="52" s="1"/>
  <c r="C81" i="52"/>
  <c r="D81" i="52" s="1"/>
  <c r="C77" i="52"/>
  <c r="D77" i="52" s="1"/>
  <c r="C73" i="52"/>
  <c r="D73" i="52" s="1"/>
  <c r="C69" i="52"/>
  <c r="D69" i="52" s="1"/>
  <c r="K30" i="52"/>
  <c r="S41" i="62" s="1"/>
  <c r="C128" i="52"/>
  <c r="D128" i="52" s="1"/>
  <c r="C132" i="52"/>
  <c r="D132" i="52" s="1"/>
  <c r="C136" i="52"/>
  <c r="D136" i="52" s="1"/>
  <c r="C140" i="52"/>
  <c r="D140" i="52" s="1"/>
  <c r="C144" i="52"/>
  <c r="D144" i="52" s="1"/>
  <c r="C130" i="52"/>
  <c r="D130" i="52" s="1"/>
  <c r="C138" i="52"/>
  <c r="D138" i="52" s="1"/>
  <c r="C146" i="52"/>
  <c r="D146" i="52" s="1"/>
  <c r="C148" i="52"/>
  <c r="D148" i="52" s="1"/>
  <c r="C150" i="52"/>
  <c r="D150" i="52" s="1"/>
  <c r="C152" i="52"/>
  <c r="D152" i="52" s="1"/>
  <c r="C154" i="52"/>
  <c r="D154" i="52" s="1"/>
  <c r="C156" i="52"/>
  <c r="D156" i="52" s="1"/>
  <c r="C158" i="52"/>
  <c r="D158" i="52" s="1"/>
  <c r="C160" i="52"/>
  <c r="D160" i="52" s="1"/>
  <c r="C162" i="52"/>
  <c r="D162" i="52" s="1"/>
  <c r="C164" i="52"/>
  <c r="D164" i="52" s="1"/>
  <c r="C166" i="52"/>
  <c r="D166" i="52" s="1"/>
  <c r="C168" i="52"/>
  <c r="D168" i="52" s="1"/>
  <c r="C170" i="52"/>
  <c r="D170" i="52" s="1"/>
  <c r="C172" i="52"/>
  <c r="D172" i="52" s="1"/>
  <c r="C174" i="52"/>
  <c r="D174" i="52" s="1"/>
  <c r="C176" i="52"/>
  <c r="D176" i="52" s="1"/>
  <c r="C178" i="52"/>
  <c r="D178" i="52" s="1"/>
  <c r="C180" i="52"/>
  <c r="D180" i="52" s="1"/>
  <c r="C182" i="52"/>
  <c r="D182" i="52" s="1"/>
  <c r="C184" i="52"/>
  <c r="D184" i="52" s="1"/>
  <c r="C185" i="52"/>
  <c r="D185" i="52" s="1"/>
  <c r="C186" i="52"/>
  <c r="D186" i="52" s="1"/>
  <c r="C187" i="52"/>
  <c r="D187" i="52" s="1"/>
  <c r="C188" i="52"/>
  <c r="D188" i="52" s="1"/>
  <c r="C189" i="52"/>
  <c r="D189" i="52" s="1"/>
  <c r="C190" i="52"/>
  <c r="D190" i="52" s="1"/>
  <c r="C191" i="52"/>
  <c r="D191" i="52" s="1"/>
  <c r="C192" i="52"/>
  <c r="D192" i="52" s="1"/>
  <c r="C193" i="52"/>
  <c r="D193" i="52" s="1"/>
  <c r="C194" i="52"/>
  <c r="D194" i="52" s="1"/>
  <c r="C195" i="52"/>
  <c r="D195" i="52" s="1"/>
  <c r="C196" i="52"/>
  <c r="D196" i="52" s="1"/>
  <c r="C197" i="52"/>
  <c r="D197" i="52" s="1"/>
  <c r="C198" i="52"/>
  <c r="D198" i="52" s="1"/>
  <c r="C199" i="52"/>
  <c r="D199" i="52" s="1"/>
  <c r="C200" i="52"/>
  <c r="D200" i="52" s="1"/>
  <c r="C201" i="52"/>
  <c r="D201" i="52" s="1"/>
  <c r="C202" i="52"/>
  <c r="D202" i="52" s="1"/>
  <c r="C203" i="52"/>
  <c r="D203" i="52" s="1"/>
  <c r="C204" i="52"/>
  <c r="D204" i="52" s="1"/>
  <c r="C205" i="52"/>
  <c r="D205" i="52" s="1"/>
  <c r="C206" i="52"/>
  <c r="D206" i="52" s="1"/>
  <c r="C207" i="52"/>
  <c r="D207" i="52" s="1"/>
  <c r="C208" i="52"/>
  <c r="D208" i="52" s="1"/>
  <c r="C209" i="52"/>
  <c r="D209" i="52" s="1"/>
  <c r="C210" i="52"/>
  <c r="D210" i="52" s="1"/>
  <c r="C211" i="52"/>
  <c r="D211" i="52" s="1"/>
  <c r="C212" i="52"/>
  <c r="D212" i="52" s="1"/>
  <c r="C213" i="52"/>
  <c r="D213" i="52" s="1"/>
  <c r="C214" i="52"/>
  <c r="D214" i="52" s="1"/>
  <c r="C215" i="52"/>
  <c r="D215" i="52" s="1"/>
  <c r="C216" i="52"/>
  <c r="D216" i="52" s="1"/>
  <c r="C217" i="52"/>
  <c r="D217" i="52" s="1"/>
  <c r="C218" i="52"/>
  <c r="D218" i="52" s="1"/>
  <c r="C219" i="52"/>
  <c r="D219" i="52" s="1"/>
  <c r="C220" i="52"/>
  <c r="D220" i="52" s="1"/>
  <c r="C221" i="52"/>
  <c r="D221" i="52" s="1"/>
  <c r="C222" i="52"/>
  <c r="D222" i="52" s="1"/>
  <c r="C223" i="52"/>
  <c r="D223" i="52" s="1"/>
  <c r="C224" i="52"/>
  <c r="D224" i="52" s="1"/>
  <c r="C225" i="52"/>
  <c r="D225" i="52" s="1"/>
  <c r="C226" i="52"/>
  <c r="D226" i="52" s="1"/>
  <c r="C227" i="52"/>
  <c r="D227" i="52" s="1"/>
  <c r="C228" i="52"/>
  <c r="D228" i="52" s="1"/>
  <c r="C229" i="52"/>
  <c r="D229" i="52" s="1"/>
  <c r="C230" i="52"/>
  <c r="D230" i="52" s="1"/>
  <c r="C231" i="52"/>
  <c r="D231" i="52" s="1"/>
  <c r="C232" i="52"/>
  <c r="D232" i="52" s="1"/>
  <c r="C233" i="52"/>
  <c r="D233" i="52" s="1"/>
  <c r="C234" i="52"/>
  <c r="D234" i="52" s="1"/>
  <c r="C235" i="52"/>
  <c r="D235" i="52" s="1"/>
  <c r="C236" i="52"/>
  <c r="D236" i="52" s="1"/>
  <c r="C237" i="52"/>
  <c r="D237" i="52" s="1"/>
  <c r="C238" i="52"/>
  <c r="D238" i="52" s="1"/>
  <c r="C239" i="52"/>
  <c r="D239" i="52" s="1"/>
  <c r="C240" i="52"/>
  <c r="D240" i="52" s="1"/>
  <c r="C241" i="52"/>
  <c r="D241" i="52" s="1"/>
  <c r="C242" i="52"/>
  <c r="D242" i="52" s="1"/>
  <c r="C243" i="52"/>
  <c r="D243" i="52" s="1"/>
  <c r="C244" i="52"/>
  <c r="D244" i="52" s="1"/>
  <c r="C245" i="52"/>
  <c r="D245" i="52" s="1"/>
  <c r="C246" i="52"/>
  <c r="D246" i="52" s="1"/>
  <c r="C247" i="52"/>
  <c r="D247" i="52" s="1"/>
  <c r="C248" i="52"/>
  <c r="D248" i="52" s="1"/>
  <c r="C249" i="52"/>
  <c r="D249" i="52" s="1"/>
  <c r="C250" i="52"/>
  <c r="D250" i="52" s="1"/>
  <c r="C251" i="52"/>
  <c r="D251" i="52" s="1"/>
  <c r="C252" i="52"/>
  <c r="D252" i="52" s="1"/>
  <c r="C253" i="52"/>
  <c r="D253" i="52" s="1"/>
  <c r="C254" i="52"/>
  <c r="D254" i="52" s="1"/>
  <c r="C255" i="52"/>
  <c r="D255" i="52" s="1"/>
  <c r="C256" i="52"/>
  <c r="D256" i="52" s="1"/>
  <c r="C257" i="52"/>
  <c r="D257" i="52" s="1"/>
  <c r="C258" i="52"/>
  <c r="D258" i="52" s="1"/>
  <c r="C259" i="52"/>
  <c r="D259" i="52" s="1"/>
  <c r="C260" i="52"/>
  <c r="D260" i="52" s="1"/>
  <c r="C261" i="52"/>
  <c r="D261" i="52" s="1"/>
  <c r="C262" i="52"/>
  <c r="D262" i="52" s="1"/>
  <c r="C263" i="52"/>
  <c r="D263" i="52" s="1"/>
  <c r="C264" i="52"/>
  <c r="D264" i="52" s="1"/>
  <c r="C265" i="52"/>
  <c r="D265" i="52" s="1"/>
  <c r="C266" i="52"/>
  <c r="D266" i="52" s="1"/>
  <c r="C267" i="52"/>
  <c r="D267" i="52" s="1"/>
  <c r="C268" i="52"/>
  <c r="D268" i="52" s="1"/>
  <c r="C269" i="52"/>
  <c r="D269" i="52" s="1"/>
  <c r="C270" i="52"/>
  <c r="D270" i="52" s="1"/>
  <c r="C271" i="52"/>
  <c r="D271" i="52" s="1"/>
  <c r="C272" i="52"/>
  <c r="D272" i="52" s="1"/>
  <c r="C273" i="52"/>
  <c r="D273" i="52" s="1"/>
  <c r="C274" i="52"/>
  <c r="D274" i="52" s="1"/>
  <c r="C275" i="52"/>
  <c r="D275" i="52" s="1"/>
  <c r="C276" i="52"/>
  <c r="D276" i="52" s="1"/>
  <c r="C277" i="52"/>
  <c r="D277" i="52" s="1"/>
  <c r="C278" i="52"/>
  <c r="D278" i="52" s="1"/>
  <c r="C279" i="52"/>
  <c r="D279" i="52" s="1"/>
  <c r="C280" i="52"/>
  <c r="D280" i="52" s="1"/>
  <c r="C281" i="52"/>
  <c r="D281" i="52" s="1"/>
  <c r="C282" i="52"/>
  <c r="D282" i="52" s="1"/>
  <c r="C283" i="52"/>
  <c r="D283" i="52" s="1"/>
  <c r="C284" i="52"/>
  <c r="D284" i="52" s="1"/>
  <c r="C285" i="52"/>
  <c r="D285" i="52" s="1"/>
  <c r="C286" i="52"/>
  <c r="D286" i="52" s="1"/>
  <c r="C287" i="52"/>
  <c r="D287" i="52" s="1"/>
  <c r="C288" i="52"/>
  <c r="D288" i="52" s="1"/>
  <c r="C289" i="52"/>
  <c r="D289" i="52" s="1"/>
  <c r="C290" i="52"/>
  <c r="D290" i="52" s="1"/>
  <c r="C291" i="52"/>
  <c r="D291" i="52" s="1"/>
  <c r="C292" i="52"/>
  <c r="D292" i="52" s="1"/>
  <c r="C293" i="52"/>
  <c r="D293" i="52" s="1"/>
  <c r="C294" i="52"/>
  <c r="D294" i="52" s="1"/>
  <c r="C295" i="52"/>
  <c r="D295" i="52" s="1"/>
  <c r="C296" i="52"/>
  <c r="D296" i="52" s="1"/>
  <c r="C297" i="52"/>
  <c r="D297" i="52" s="1"/>
  <c r="C298" i="52"/>
  <c r="D298" i="52" s="1"/>
  <c r="C299" i="52"/>
  <c r="D299" i="52" s="1"/>
  <c r="C300" i="52"/>
  <c r="D300" i="52" s="1"/>
  <c r="C301" i="52"/>
  <c r="D301" i="52" s="1"/>
  <c r="C302" i="52"/>
  <c r="D302" i="52" s="1"/>
  <c r="C134" i="52"/>
  <c r="D134" i="52" s="1"/>
  <c r="C142" i="52"/>
  <c r="D142" i="52" s="1"/>
  <c r="C147" i="52"/>
  <c r="D147" i="52" s="1"/>
  <c r="C149" i="52"/>
  <c r="D149" i="52" s="1"/>
  <c r="C151" i="52"/>
  <c r="D151" i="52" s="1"/>
  <c r="C153" i="52"/>
  <c r="D153" i="52" s="1"/>
  <c r="C155" i="52"/>
  <c r="D155" i="52" s="1"/>
  <c r="C157" i="52"/>
  <c r="D157" i="52" s="1"/>
  <c r="C159" i="52"/>
  <c r="D159" i="52" s="1"/>
  <c r="C163" i="52"/>
  <c r="D163" i="52" s="1"/>
  <c r="C167" i="52"/>
  <c r="D167" i="52" s="1"/>
  <c r="C171" i="52"/>
  <c r="C175" i="52"/>
  <c r="D175" i="52" s="1"/>
  <c r="C179" i="52"/>
  <c r="D179" i="52" s="1"/>
  <c r="C183" i="52"/>
  <c r="D183" i="52" s="1"/>
  <c r="C161" i="52"/>
  <c r="D161" i="52" s="1"/>
  <c r="C165" i="52"/>
  <c r="D165" i="52" s="1"/>
  <c r="C169" i="52"/>
  <c r="D169" i="52" s="1"/>
  <c r="C173" i="52"/>
  <c r="D173" i="52" s="1"/>
  <c r="C177" i="52"/>
  <c r="D177" i="52" s="1"/>
  <c r="C181" i="52"/>
  <c r="D181" i="52" s="1"/>
  <c r="K18" i="52" l="1"/>
  <c r="O41" i="62" s="1"/>
  <c r="Q13" i="52"/>
  <c r="D171" i="52"/>
  <c r="K15" i="52" s="1"/>
  <c r="C2" i="51"/>
  <c r="D2" i="51"/>
  <c r="E2" i="51"/>
  <c r="C3" i="51"/>
  <c r="D3" i="51"/>
  <c r="E3" i="51"/>
  <c r="C4" i="51"/>
  <c r="D4" i="51"/>
  <c r="E4" i="51"/>
  <c r="C5" i="51"/>
  <c r="D5" i="51"/>
  <c r="E5" i="51"/>
  <c r="C6" i="51"/>
  <c r="D6" i="51"/>
  <c r="E6" i="51"/>
  <c r="L6" i="51"/>
  <c r="E77" i="51" s="1"/>
  <c r="C7" i="51"/>
  <c r="D7" i="51"/>
  <c r="E7" i="51"/>
  <c r="L7" i="51"/>
  <c r="C8" i="51"/>
  <c r="D8" i="51"/>
  <c r="E8" i="51"/>
  <c r="C9" i="51"/>
  <c r="D9" i="51"/>
  <c r="E9" i="51"/>
  <c r="C10" i="51"/>
  <c r="D10" i="51"/>
  <c r="E10" i="51"/>
  <c r="C11" i="51"/>
  <c r="D11" i="51"/>
  <c r="E11" i="51"/>
  <c r="C12" i="51"/>
  <c r="D12" i="51"/>
  <c r="E12" i="51"/>
  <c r="C13" i="51"/>
  <c r="D13" i="51"/>
  <c r="E13" i="51"/>
  <c r="P13" i="51"/>
  <c r="C14" i="51"/>
  <c r="D14" i="51"/>
  <c r="E14" i="51"/>
  <c r="P14" i="51"/>
  <c r="Q14" i="51"/>
  <c r="C15" i="51"/>
  <c r="D15" i="51"/>
  <c r="E15" i="51"/>
  <c r="C16" i="51"/>
  <c r="D16" i="51"/>
  <c r="E16" i="51"/>
  <c r="P16" i="51"/>
  <c r="Q16" i="51"/>
  <c r="C17" i="51"/>
  <c r="D17" i="51"/>
  <c r="E17" i="51"/>
  <c r="K17" i="51"/>
  <c r="P17" i="51"/>
  <c r="Q17" i="51"/>
  <c r="C18" i="51"/>
  <c r="D18" i="51"/>
  <c r="E18" i="51"/>
  <c r="C19" i="51"/>
  <c r="D19" i="51"/>
  <c r="E19" i="51"/>
  <c r="P19" i="51"/>
  <c r="Q19" i="51"/>
  <c r="C20" i="51"/>
  <c r="D20" i="51"/>
  <c r="E20" i="51"/>
  <c r="P20" i="51"/>
  <c r="Q20" i="51"/>
  <c r="C21" i="51"/>
  <c r="D21" i="51"/>
  <c r="E21" i="51"/>
  <c r="C22" i="51"/>
  <c r="D22" i="51"/>
  <c r="E22" i="51"/>
  <c r="C23" i="51"/>
  <c r="D23" i="51"/>
  <c r="E23" i="51"/>
  <c r="K23" i="51"/>
  <c r="C24" i="51"/>
  <c r="D24" i="51"/>
  <c r="E24" i="51"/>
  <c r="K24" i="51"/>
  <c r="C25" i="51"/>
  <c r="D25" i="51"/>
  <c r="E25" i="51"/>
  <c r="C26" i="51"/>
  <c r="D26" i="51"/>
  <c r="E26" i="51"/>
  <c r="C27" i="51"/>
  <c r="D27" i="51"/>
  <c r="E27" i="51"/>
  <c r="C28" i="51"/>
  <c r="D28" i="51"/>
  <c r="E28" i="51"/>
  <c r="C29" i="51"/>
  <c r="D29" i="51"/>
  <c r="E29" i="51"/>
  <c r="C30" i="51"/>
  <c r="D30" i="51"/>
  <c r="E30" i="51"/>
  <c r="C31" i="51"/>
  <c r="D31" i="51"/>
  <c r="E31" i="51"/>
  <c r="C32" i="51"/>
  <c r="D32" i="51"/>
  <c r="E32" i="51"/>
  <c r="C33" i="51"/>
  <c r="D33" i="51"/>
  <c r="E33" i="51"/>
  <c r="C34" i="51"/>
  <c r="D34" i="51"/>
  <c r="E34" i="51"/>
  <c r="C35" i="51"/>
  <c r="D35" i="51"/>
  <c r="E35" i="51"/>
  <c r="C36" i="51"/>
  <c r="D36" i="51"/>
  <c r="E36" i="51"/>
  <c r="C37" i="51"/>
  <c r="D37" i="51"/>
  <c r="E37" i="51"/>
  <c r="C38" i="51"/>
  <c r="D38" i="51"/>
  <c r="E38" i="51"/>
  <c r="C39" i="51"/>
  <c r="D39" i="51"/>
  <c r="E39" i="51"/>
  <c r="C40" i="51"/>
  <c r="D40" i="51"/>
  <c r="E40" i="51"/>
  <c r="C41" i="51"/>
  <c r="D41" i="51"/>
  <c r="E41" i="51"/>
  <c r="C42" i="51"/>
  <c r="D42" i="51"/>
  <c r="E42" i="51"/>
  <c r="C43" i="51"/>
  <c r="D43" i="51"/>
  <c r="E43" i="51"/>
  <c r="C44" i="51"/>
  <c r="D44" i="51"/>
  <c r="E44" i="51"/>
  <c r="C45" i="51"/>
  <c r="D45" i="51"/>
  <c r="E45" i="51"/>
  <c r="C46" i="51"/>
  <c r="D46" i="51"/>
  <c r="E46" i="51"/>
  <c r="C47" i="51"/>
  <c r="D47" i="51"/>
  <c r="E47" i="51"/>
  <c r="C48" i="51"/>
  <c r="D48" i="51"/>
  <c r="E48" i="51"/>
  <c r="C49" i="51"/>
  <c r="D49" i="51"/>
  <c r="E49" i="51"/>
  <c r="C50" i="51"/>
  <c r="D50" i="51"/>
  <c r="E50" i="51"/>
  <c r="C51" i="51"/>
  <c r="D51" i="51"/>
  <c r="E51" i="51"/>
  <c r="C52" i="51"/>
  <c r="D52" i="51"/>
  <c r="E52" i="51"/>
  <c r="C53" i="51"/>
  <c r="D53" i="51"/>
  <c r="E53" i="51"/>
  <c r="C54" i="51"/>
  <c r="D54" i="51"/>
  <c r="E54" i="51"/>
  <c r="C55" i="51"/>
  <c r="D55" i="51"/>
  <c r="E55" i="51"/>
  <c r="C56" i="51"/>
  <c r="D56" i="51"/>
  <c r="E56" i="51"/>
  <c r="C57" i="51"/>
  <c r="D57" i="51"/>
  <c r="E57" i="51"/>
  <c r="C58" i="51"/>
  <c r="D58" i="51"/>
  <c r="E58" i="51"/>
  <c r="C59" i="51"/>
  <c r="D59" i="51"/>
  <c r="E59" i="51"/>
  <c r="C60" i="51"/>
  <c r="D60" i="51"/>
  <c r="E60" i="51"/>
  <c r="C61" i="51"/>
  <c r="D61" i="51"/>
  <c r="E61" i="51"/>
  <c r="C303" i="51"/>
  <c r="D303" i="51"/>
  <c r="E303" i="51"/>
  <c r="C304" i="51"/>
  <c r="D304" i="51"/>
  <c r="E304" i="51"/>
  <c r="C305" i="51"/>
  <c r="D305" i="51"/>
  <c r="E305" i="51"/>
  <c r="C306" i="51"/>
  <c r="D306" i="51"/>
  <c r="E306" i="51"/>
  <c r="C307" i="51"/>
  <c r="D307" i="51"/>
  <c r="E307" i="51"/>
  <c r="C308" i="51"/>
  <c r="D308" i="51"/>
  <c r="E308" i="51"/>
  <c r="C309" i="51"/>
  <c r="D309" i="51"/>
  <c r="E309" i="51"/>
  <c r="C310" i="51"/>
  <c r="D310" i="51"/>
  <c r="E310" i="51"/>
  <c r="C311" i="51"/>
  <c r="D311" i="51"/>
  <c r="E311" i="51"/>
  <c r="C312" i="51"/>
  <c r="D312" i="51"/>
  <c r="E312" i="51"/>
  <c r="C313" i="51"/>
  <c r="D313" i="51"/>
  <c r="E313" i="51"/>
  <c r="C314" i="51"/>
  <c r="D314" i="51"/>
  <c r="E314" i="51"/>
  <c r="C315" i="51"/>
  <c r="D315" i="51"/>
  <c r="E315" i="51"/>
  <c r="C316" i="51"/>
  <c r="D316" i="51"/>
  <c r="E316" i="51"/>
  <c r="C317" i="51"/>
  <c r="D317" i="51"/>
  <c r="E317" i="51"/>
  <c r="C318" i="51"/>
  <c r="D318" i="51"/>
  <c r="E318" i="51"/>
  <c r="C319" i="51"/>
  <c r="D319" i="51"/>
  <c r="E319" i="51"/>
  <c r="C320" i="51"/>
  <c r="D320" i="51"/>
  <c r="E320" i="51"/>
  <c r="C321" i="51"/>
  <c r="D321" i="51"/>
  <c r="E321" i="51"/>
  <c r="C322" i="51"/>
  <c r="D322" i="51"/>
  <c r="E322" i="51"/>
  <c r="C323" i="51"/>
  <c r="D323" i="51"/>
  <c r="E323" i="51"/>
  <c r="C324" i="51"/>
  <c r="D324" i="51"/>
  <c r="E324" i="51"/>
  <c r="C325" i="51"/>
  <c r="D325" i="51"/>
  <c r="E325" i="51"/>
  <c r="C326" i="51"/>
  <c r="D326" i="51"/>
  <c r="E326" i="51"/>
  <c r="C327" i="51"/>
  <c r="D327" i="51"/>
  <c r="E327" i="51"/>
  <c r="C328" i="51"/>
  <c r="D328" i="51"/>
  <c r="E328" i="51"/>
  <c r="C329" i="51"/>
  <c r="D329" i="51"/>
  <c r="E329" i="51"/>
  <c r="C330" i="51"/>
  <c r="D330" i="51"/>
  <c r="E330" i="51"/>
  <c r="C331" i="51"/>
  <c r="D331" i="51"/>
  <c r="E331" i="51"/>
  <c r="C332" i="51"/>
  <c r="D332" i="51"/>
  <c r="E332" i="51"/>
  <c r="C333" i="51"/>
  <c r="D333" i="51"/>
  <c r="E333" i="51"/>
  <c r="C334" i="51"/>
  <c r="D334" i="51"/>
  <c r="E334" i="51"/>
  <c r="C335" i="51"/>
  <c r="D335" i="51"/>
  <c r="E335" i="51"/>
  <c r="C336" i="51"/>
  <c r="D336" i="51"/>
  <c r="E336" i="51"/>
  <c r="C337" i="51"/>
  <c r="D337" i="51"/>
  <c r="E337" i="51"/>
  <c r="C338" i="51"/>
  <c r="D338" i="51"/>
  <c r="E338" i="51"/>
  <c r="C339" i="51"/>
  <c r="D339" i="51"/>
  <c r="E339" i="51"/>
  <c r="C340" i="51"/>
  <c r="D340" i="51"/>
  <c r="E340" i="51"/>
  <c r="C341" i="51"/>
  <c r="D341" i="51"/>
  <c r="E341" i="51"/>
  <c r="C342" i="51"/>
  <c r="D342" i="51"/>
  <c r="E342" i="51"/>
  <c r="C343" i="51"/>
  <c r="D343" i="51"/>
  <c r="E343" i="51"/>
  <c r="C344" i="51"/>
  <c r="D344" i="51"/>
  <c r="E344" i="51"/>
  <c r="C345" i="51"/>
  <c r="D345" i="51"/>
  <c r="E345" i="51"/>
  <c r="C346" i="51"/>
  <c r="D346" i="51"/>
  <c r="E346" i="51"/>
  <c r="C347" i="51"/>
  <c r="D347" i="51"/>
  <c r="E347" i="51"/>
  <c r="C348" i="51"/>
  <c r="D348" i="51"/>
  <c r="E348" i="51"/>
  <c r="C349" i="51"/>
  <c r="D349" i="51"/>
  <c r="E349" i="51"/>
  <c r="C350" i="51"/>
  <c r="D350" i="51"/>
  <c r="E350" i="51"/>
  <c r="C351" i="51"/>
  <c r="D351" i="51"/>
  <c r="E351" i="51"/>
  <c r="C352" i="51"/>
  <c r="D352" i="51"/>
  <c r="E352" i="51"/>
  <c r="C353" i="51"/>
  <c r="D353" i="51"/>
  <c r="E353" i="51"/>
  <c r="C354" i="51"/>
  <c r="D354" i="51"/>
  <c r="E354" i="51"/>
  <c r="C355" i="51"/>
  <c r="D355" i="51"/>
  <c r="E355" i="51"/>
  <c r="C356" i="51"/>
  <c r="D356" i="51"/>
  <c r="E356" i="51"/>
  <c r="C357" i="51"/>
  <c r="D357" i="51"/>
  <c r="E357" i="51"/>
  <c r="C358" i="51"/>
  <c r="D358" i="51"/>
  <c r="E358" i="51"/>
  <c r="C359" i="51"/>
  <c r="D359" i="51"/>
  <c r="E359" i="51"/>
  <c r="C360" i="51"/>
  <c r="D360" i="51"/>
  <c r="E360" i="51"/>
  <c r="C361" i="51"/>
  <c r="D361" i="51"/>
  <c r="E361" i="51"/>
  <c r="C362" i="51"/>
  <c r="D362" i="51"/>
  <c r="E362" i="51"/>
  <c r="K19" i="51" l="1"/>
  <c r="P40" i="62" s="1"/>
  <c r="E232" i="51"/>
  <c r="E285" i="51"/>
  <c r="E168" i="51"/>
  <c r="E301" i="51"/>
  <c r="E264" i="51"/>
  <c r="E200" i="51"/>
  <c r="E136" i="51"/>
  <c r="E293" i="51"/>
  <c r="E277" i="51"/>
  <c r="E248" i="51"/>
  <c r="E216" i="51"/>
  <c r="E184" i="51"/>
  <c r="E152" i="51"/>
  <c r="E120" i="51"/>
  <c r="E297" i="51"/>
  <c r="E289" i="51"/>
  <c r="E281" i="51"/>
  <c r="E272" i="51"/>
  <c r="E256" i="51"/>
  <c r="E240" i="51"/>
  <c r="E224" i="51"/>
  <c r="E208" i="51"/>
  <c r="E192" i="51"/>
  <c r="E176" i="51"/>
  <c r="E160" i="51"/>
  <c r="E144" i="51"/>
  <c r="E128" i="51"/>
  <c r="E93" i="51"/>
  <c r="E299" i="51"/>
  <c r="E295" i="51"/>
  <c r="E291" i="51"/>
  <c r="E287" i="51"/>
  <c r="E283" i="51"/>
  <c r="E279" i="51"/>
  <c r="E275" i="51"/>
  <c r="E268" i="51"/>
  <c r="E260" i="51"/>
  <c r="E252" i="51"/>
  <c r="E244" i="51"/>
  <c r="E236" i="51"/>
  <c r="E228" i="51"/>
  <c r="E220" i="51"/>
  <c r="E212" i="51"/>
  <c r="E204" i="51"/>
  <c r="E196" i="51"/>
  <c r="E188" i="51"/>
  <c r="E180" i="51"/>
  <c r="E172" i="51"/>
  <c r="E164" i="51"/>
  <c r="E156" i="51"/>
  <c r="E148" i="51"/>
  <c r="E140" i="51"/>
  <c r="E132" i="51"/>
  <c r="E124" i="51"/>
  <c r="E109" i="51"/>
  <c r="E63" i="51"/>
  <c r="E65" i="51"/>
  <c r="E73" i="51"/>
  <c r="E81" i="51"/>
  <c r="E89" i="51"/>
  <c r="E97" i="51"/>
  <c r="E105" i="51"/>
  <c r="E114" i="51"/>
  <c r="E118" i="51"/>
  <c r="E121" i="51"/>
  <c r="E123" i="51"/>
  <c r="E125" i="51"/>
  <c r="E127" i="51"/>
  <c r="E129" i="51"/>
  <c r="E131" i="51"/>
  <c r="E133" i="51"/>
  <c r="E135" i="51"/>
  <c r="E137" i="51"/>
  <c r="E139" i="51"/>
  <c r="E141" i="51"/>
  <c r="E143" i="51"/>
  <c r="E145" i="51"/>
  <c r="E147" i="51"/>
  <c r="E149" i="51"/>
  <c r="E151" i="51"/>
  <c r="E153" i="51"/>
  <c r="E155" i="51"/>
  <c r="E157" i="51"/>
  <c r="E159" i="51"/>
  <c r="E161" i="51"/>
  <c r="E163" i="51"/>
  <c r="E165" i="51"/>
  <c r="E167" i="51"/>
  <c r="E169" i="51"/>
  <c r="E171" i="51"/>
  <c r="E173" i="51"/>
  <c r="E175" i="51"/>
  <c r="E177" i="51"/>
  <c r="E179" i="51"/>
  <c r="E181" i="51"/>
  <c r="E183" i="51"/>
  <c r="E185" i="51"/>
  <c r="E187" i="51"/>
  <c r="E189" i="51"/>
  <c r="E191" i="51"/>
  <c r="E193" i="51"/>
  <c r="E195" i="51"/>
  <c r="E197" i="51"/>
  <c r="E199" i="51"/>
  <c r="E201" i="51"/>
  <c r="E203" i="51"/>
  <c r="E205" i="51"/>
  <c r="E207" i="51"/>
  <c r="E209" i="51"/>
  <c r="E211" i="51"/>
  <c r="E213" i="51"/>
  <c r="E215" i="51"/>
  <c r="E217" i="51"/>
  <c r="E219" i="51"/>
  <c r="E221" i="51"/>
  <c r="E223" i="51"/>
  <c r="E225" i="51"/>
  <c r="E227" i="51"/>
  <c r="E229" i="51"/>
  <c r="E231" i="51"/>
  <c r="E233" i="51"/>
  <c r="E235" i="51"/>
  <c r="E237" i="51"/>
  <c r="E239" i="51"/>
  <c r="E241" i="51"/>
  <c r="E243" i="51"/>
  <c r="E245" i="51"/>
  <c r="E247" i="51"/>
  <c r="E249" i="51"/>
  <c r="E251" i="51"/>
  <c r="E253" i="51"/>
  <c r="E255" i="51"/>
  <c r="E257" i="51"/>
  <c r="E259" i="51"/>
  <c r="E261" i="51"/>
  <c r="E263" i="51"/>
  <c r="E265" i="51"/>
  <c r="E267" i="51"/>
  <c r="E269" i="51"/>
  <c r="E271" i="51"/>
  <c r="E273" i="51"/>
  <c r="E302" i="51"/>
  <c r="E300" i="51"/>
  <c r="E298" i="51"/>
  <c r="E296" i="51"/>
  <c r="E294" i="51"/>
  <c r="E292" i="51"/>
  <c r="E290" i="51"/>
  <c r="E288" i="51"/>
  <c r="E286" i="51"/>
  <c r="E284" i="51"/>
  <c r="E282" i="51"/>
  <c r="E280" i="51"/>
  <c r="E278" i="51"/>
  <c r="E276" i="51"/>
  <c r="E274" i="51"/>
  <c r="E270" i="51"/>
  <c r="E266" i="51"/>
  <c r="E262" i="51"/>
  <c r="E258" i="51"/>
  <c r="E254" i="51"/>
  <c r="E250" i="51"/>
  <c r="E246" i="51"/>
  <c r="E242" i="51"/>
  <c r="E238" i="51"/>
  <c r="E234" i="51"/>
  <c r="E230" i="51"/>
  <c r="E226" i="51"/>
  <c r="E222" i="51"/>
  <c r="E218" i="51"/>
  <c r="E214" i="51"/>
  <c r="E210" i="51"/>
  <c r="E206" i="51"/>
  <c r="E202" i="51"/>
  <c r="E198" i="51"/>
  <c r="E194" i="51"/>
  <c r="E190" i="51"/>
  <c r="E186" i="51"/>
  <c r="E182" i="51"/>
  <c r="E178" i="51"/>
  <c r="E174" i="51"/>
  <c r="E170" i="51"/>
  <c r="E166" i="51"/>
  <c r="E162" i="51"/>
  <c r="E158" i="51"/>
  <c r="E154" i="51"/>
  <c r="E150" i="51"/>
  <c r="E146" i="51"/>
  <c r="E142" i="51"/>
  <c r="E138" i="51"/>
  <c r="E134" i="51"/>
  <c r="E130" i="51"/>
  <c r="E126" i="51"/>
  <c r="E122" i="51"/>
  <c r="E116" i="51"/>
  <c r="E101" i="51"/>
  <c r="E85" i="51"/>
  <c r="E69" i="51"/>
  <c r="E119" i="51"/>
  <c r="E117" i="51"/>
  <c r="E115" i="51"/>
  <c r="E113" i="51"/>
  <c r="E111" i="51"/>
  <c r="E107" i="51"/>
  <c r="E103" i="51"/>
  <c r="E99" i="51"/>
  <c r="E95" i="51"/>
  <c r="E91" i="51"/>
  <c r="E87" i="51"/>
  <c r="E83" i="51"/>
  <c r="E79" i="51"/>
  <c r="E75" i="51"/>
  <c r="E71" i="51"/>
  <c r="E67" i="51"/>
  <c r="E62" i="51"/>
  <c r="E64" i="51"/>
  <c r="E66" i="51"/>
  <c r="E68" i="51"/>
  <c r="E70" i="51"/>
  <c r="E72" i="51"/>
  <c r="E74" i="51"/>
  <c r="E76" i="51"/>
  <c r="E78" i="51"/>
  <c r="E80" i="51"/>
  <c r="E82" i="51"/>
  <c r="E84" i="51"/>
  <c r="E86" i="51"/>
  <c r="E88" i="51"/>
  <c r="E90" i="51"/>
  <c r="E92" i="51"/>
  <c r="E94" i="51"/>
  <c r="E96" i="51"/>
  <c r="E98" i="51"/>
  <c r="E100" i="51"/>
  <c r="E102" i="51"/>
  <c r="E104" i="51"/>
  <c r="E106" i="51"/>
  <c r="E108" i="51"/>
  <c r="E110" i="51"/>
  <c r="E112" i="51"/>
  <c r="L5" i="51"/>
  <c r="K30" i="51" l="1"/>
  <c r="S40" i="62" s="1"/>
  <c r="K14" i="51"/>
  <c r="K16" i="51"/>
  <c r="N40" i="62" s="1"/>
  <c r="C62" i="51"/>
  <c r="D62" i="51" s="1"/>
  <c r="C64" i="51"/>
  <c r="D64" i="51" s="1"/>
  <c r="C66" i="51"/>
  <c r="D66" i="51" s="1"/>
  <c r="C68" i="51"/>
  <c r="D68" i="51" s="1"/>
  <c r="C70" i="51"/>
  <c r="D70" i="51" s="1"/>
  <c r="C72" i="51"/>
  <c r="C74" i="51"/>
  <c r="D74" i="51" s="1"/>
  <c r="C76" i="51"/>
  <c r="D76" i="51" s="1"/>
  <c r="C78" i="51"/>
  <c r="D78" i="51" s="1"/>
  <c r="C80" i="51"/>
  <c r="D80" i="51" s="1"/>
  <c r="C82" i="51"/>
  <c r="D82" i="51" s="1"/>
  <c r="C84" i="51"/>
  <c r="D84" i="51" s="1"/>
  <c r="C86" i="51"/>
  <c r="D86" i="51" s="1"/>
  <c r="C88" i="51"/>
  <c r="D88" i="51" s="1"/>
  <c r="C90" i="51"/>
  <c r="D90" i="51" s="1"/>
  <c r="C92" i="51"/>
  <c r="D92" i="51" s="1"/>
  <c r="C94" i="51"/>
  <c r="D94" i="51" s="1"/>
  <c r="C96" i="51"/>
  <c r="D96" i="51" s="1"/>
  <c r="C98" i="51"/>
  <c r="D98" i="51" s="1"/>
  <c r="C100" i="51"/>
  <c r="D100" i="51" s="1"/>
  <c r="C102" i="51"/>
  <c r="D102" i="51" s="1"/>
  <c r="C104" i="51"/>
  <c r="D104" i="51" s="1"/>
  <c r="C106" i="51"/>
  <c r="D106" i="51" s="1"/>
  <c r="C108" i="51"/>
  <c r="D108" i="51" s="1"/>
  <c r="C110" i="51"/>
  <c r="D110" i="51" s="1"/>
  <c r="C112" i="51"/>
  <c r="D112" i="51" s="1"/>
  <c r="C63" i="51"/>
  <c r="D63" i="51" s="1"/>
  <c r="C67" i="51"/>
  <c r="D67" i="51" s="1"/>
  <c r="C71" i="51"/>
  <c r="D71" i="51" s="1"/>
  <c r="C75" i="51"/>
  <c r="D75" i="51" s="1"/>
  <c r="C79" i="51"/>
  <c r="D79" i="51" s="1"/>
  <c r="C83" i="51"/>
  <c r="D83" i="51" s="1"/>
  <c r="C87" i="51"/>
  <c r="D87" i="51" s="1"/>
  <c r="C91" i="51"/>
  <c r="D91" i="51" s="1"/>
  <c r="C95" i="51"/>
  <c r="D95" i="51" s="1"/>
  <c r="C99" i="51"/>
  <c r="D99" i="51" s="1"/>
  <c r="C103" i="51"/>
  <c r="D103" i="51" s="1"/>
  <c r="C107" i="51"/>
  <c r="D107" i="51" s="1"/>
  <c r="C111" i="51"/>
  <c r="D111" i="51" s="1"/>
  <c r="C114" i="51"/>
  <c r="D114" i="51" s="1"/>
  <c r="C116" i="51"/>
  <c r="D116" i="51" s="1"/>
  <c r="C118" i="51"/>
  <c r="D118" i="51" s="1"/>
  <c r="C120" i="51"/>
  <c r="D120" i="51" s="1"/>
  <c r="C122" i="51"/>
  <c r="D122" i="51" s="1"/>
  <c r="C124" i="51"/>
  <c r="D124" i="51" s="1"/>
  <c r="C126" i="51"/>
  <c r="D126" i="51" s="1"/>
  <c r="C128" i="51"/>
  <c r="D128" i="51" s="1"/>
  <c r="C130" i="51"/>
  <c r="D130" i="51" s="1"/>
  <c r="C132" i="51"/>
  <c r="D132" i="51" s="1"/>
  <c r="C134" i="51"/>
  <c r="D134" i="51" s="1"/>
  <c r="C136" i="51"/>
  <c r="D136" i="51" s="1"/>
  <c r="C138" i="51"/>
  <c r="D138" i="51" s="1"/>
  <c r="C140" i="51"/>
  <c r="D140" i="51" s="1"/>
  <c r="C142" i="51"/>
  <c r="D142" i="51" s="1"/>
  <c r="C144" i="51"/>
  <c r="D144" i="51" s="1"/>
  <c r="C146" i="51"/>
  <c r="D146" i="51" s="1"/>
  <c r="C148" i="51"/>
  <c r="D148" i="51" s="1"/>
  <c r="C150" i="51"/>
  <c r="D150" i="51" s="1"/>
  <c r="C152" i="51"/>
  <c r="D152" i="51" s="1"/>
  <c r="C154" i="51"/>
  <c r="D154" i="51" s="1"/>
  <c r="C156" i="51"/>
  <c r="D156" i="51" s="1"/>
  <c r="C158" i="51"/>
  <c r="D158" i="51" s="1"/>
  <c r="C160" i="51"/>
  <c r="D160" i="51" s="1"/>
  <c r="C162" i="51"/>
  <c r="D162" i="51" s="1"/>
  <c r="C164" i="51"/>
  <c r="D164" i="51" s="1"/>
  <c r="C166" i="51"/>
  <c r="D166" i="51" s="1"/>
  <c r="C168" i="51"/>
  <c r="D168" i="51" s="1"/>
  <c r="C65" i="51"/>
  <c r="D65" i="51" s="1"/>
  <c r="C69" i="51"/>
  <c r="D69" i="51" s="1"/>
  <c r="C73" i="51"/>
  <c r="D73" i="51" s="1"/>
  <c r="C77" i="51"/>
  <c r="D77" i="51" s="1"/>
  <c r="C81" i="51"/>
  <c r="D81" i="51" s="1"/>
  <c r="C85" i="51"/>
  <c r="D85" i="51" s="1"/>
  <c r="C89" i="51"/>
  <c r="D89" i="51" s="1"/>
  <c r="C93" i="51"/>
  <c r="D93" i="51" s="1"/>
  <c r="C97" i="51"/>
  <c r="D97" i="51" s="1"/>
  <c r="C101" i="51"/>
  <c r="D101" i="51" s="1"/>
  <c r="C105" i="51"/>
  <c r="D105" i="51" s="1"/>
  <c r="C109" i="51"/>
  <c r="D109" i="51" s="1"/>
  <c r="C113" i="51"/>
  <c r="D113" i="51" s="1"/>
  <c r="C115" i="51"/>
  <c r="D115" i="51" s="1"/>
  <c r="C117" i="51"/>
  <c r="D117" i="51" s="1"/>
  <c r="C119" i="51"/>
  <c r="D119" i="51" s="1"/>
  <c r="C121" i="51"/>
  <c r="D121" i="51" s="1"/>
  <c r="C123" i="51"/>
  <c r="D123" i="51" s="1"/>
  <c r="C125" i="51"/>
  <c r="D125" i="51" s="1"/>
  <c r="C127" i="51"/>
  <c r="D127" i="51" s="1"/>
  <c r="C129" i="51"/>
  <c r="D129" i="51" s="1"/>
  <c r="C131" i="51"/>
  <c r="D131" i="51" s="1"/>
  <c r="C133" i="51"/>
  <c r="D133" i="51" s="1"/>
  <c r="C135" i="51"/>
  <c r="D135" i="51" s="1"/>
  <c r="C137" i="51"/>
  <c r="D137" i="51" s="1"/>
  <c r="C139" i="51"/>
  <c r="D139" i="51" s="1"/>
  <c r="C141" i="51"/>
  <c r="D141" i="51" s="1"/>
  <c r="C143" i="51"/>
  <c r="D143" i="51" s="1"/>
  <c r="C145" i="51"/>
  <c r="D145" i="51" s="1"/>
  <c r="C147" i="51"/>
  <c r="D147" i="51" s="1"/>
  <c r="C149" i="51"/>
  <c r="D149" i="51" s="1"/>
  <c r="C151" i="51"/>
  <c r="D151" i="51" s="1"/>
  <c r="C153" i="51"/>
  <c r="D153" i="51" s="1"/>
  <c r="C155" i="51"/>
  <c r="D155" i="51" s="1"/>
  <c r="C157" i="51"/>
  <c r="D157" i="51" s="1"/>
  <c r="C159" i="51"/>
  <c r="D159" i="51" s="1"/>
  <c r="C161" i="51"/>
  <c r="D161" i="51" s="1"/>
  <c r="C163" i="51"/>
  <c r="D163" i="51" s="1"/>
  <c r="C165" i="51"/>
  <c r="D165" i="51" s="1"/>
  <c r="C167" i="51"/>
  <c r="D167" i="51" s="1"/>
  <c r="C169" i="51"/>
  <c r="D169" i="51" s="1"/>
  <c r="C171" i="51"/>
  <c r="C173" i="51"/>
  <c r="D173" i="51" s="1"/>
  <c r="C175" i="51"/>
  <c r="D175" i="51" s="1"/>
  <c r="C177" i="51"/>
  <c r="D177" i="51" s="1"/>
  <c r="C179" i="51"/>
  <c r="D179" i="51" s="1"/>
  <c r="C181" i="51"/>
  <c r="D181" i="51" s="1"/>
  <c r="C183" i="51"/>
  <c r="D183" i="51" s="1"/>
  <c r="C185" i="51"/>
  <c r="D185" i="51" s="1"/>
  <c r="C187" i="51"/>
  <c r="D187" i="51" s="1"/>
  <c r="C189" i="51"/>
  <c r="D189" i="51" s="1"/>
  <c r="C191" i="51"/>
  <c r="D191" i="51" s="1"/>
  <c r="C193" i="51"/>
  <c r="D193" i="51" s="1"/>
  <c r="C195" i="51"/>
  <c r="D195" i="51" s="1"/>
  <c r="C197" i="51"/>
  <c r="D197" i="51" s="1"/>
  <c r="C199" i="51"/>
  <c r="D199" i="51" s="1"/>
  <c r="C201" i="51"/>
  <c r="D201" i="51" s="1"/>
  <c r="C203" i="51"/>
  <c r="D203" i="51" s="1"/>
  <c r="C205" i="51"/>
  <c r="D205" i="51" s="1"/>
  <c r="C207" i="51"/>
  <c r="D207" i="51" s="1"/>
  <c r="C209" i="51"/>
  <c r="D209" i="51" s="1"/>
  <c r="C211" i="51"/>
  <c r="D211" i="51" s="1"/>
  <c r="C213" i="51"/>
  <c r="D213" i="51" s="1"/>
  <c r="C215" i="51"/>
  <c r="D215" i="51" s="1"/>
  <c r="C217" i="51"/>
  <c r="D217" i="51" s="1"/>
  <c r="C219" i="51"/>
  <c r="D219" i="51" s="1"/>
  <c r="C221" i="51"/>
  <c r="D221" i="51" s="1"/>
  <c r="C223" i="51"/>
  <c r="D223" i="51" s="1"/>
  <c r="C225" i="51"/>
  <c r="D225" i="51" s="1"/>
  <c r="C227" i="51"/>
  <c r="D227" i="51" s="1"/>
  <c r="C229" i="51"/>
  <c r="D229" i="51" s="1"/>
  <c r="C231" i="51"/>
  <c r="D231" i="51" s="1"/>
  <c r="C233" i="51"/>
  <c r="D233" i="51" s="1"/>
  <c r="C235" i="51"/>
  <c r="D235" i="51" s="1"/>
  <c r="C237" i="51"/>
  <c r="D237" i="51" s="1"/>
  <c r="C239" i="51"/>
  <c r="D239" i="51" s="1"/>
  <c r="C241" i="51"/>
  <c r="D241" i="51" s="1"/>
  <c r="C243" i="51"/>
  <c r="D243" i="51" s="1"/>
  <c r="C245" i="51"/>
  <c r="D245" i="51" s="1"/>
  <c r="C247" i="51"/>
  <c r="D247" i="51" s="1"/>
  <c r="C249" i="51"/>
  <c r="D249" i="51" s="1"/>
  <c r="C251" i="51"/>
  <c r="D251" i="51" s="1"/>
  <c r="C253" i="51"/>
  <c r="D253" i="51" s="1"/>
  <c r="C255" i="51"/>
  <c r="D255" i="51" s="1"/>
  <c r="C257" i="51"/>
  <c r="D257" i="51" s="1"/>
  <c r="C259" i="51"/>
  <c r="D259" i="51" s="1"/>
  <c r="C261" i="51"/>
  <c r="D261" i="51" s="1"/>
  <c r="C263" i="51"/>
  <c r="D263" i="51" s="1"/>
  <c r="C265" i="51"/>
  <c r="D265" i="51" s="1"/>
  <c r="C267" i="51"/>
  <c r="D267" i="51" s="1"/>
  <c r="C269" i="51"/>
  <c r="D269" i="51" s="1"/>
  <c r="C271" i="51"/>
  <c r="D271" i="51" s="1"/>
  <c r="C273" i="51"/>
  <c r="D273" i="51" s="1"/>
  <c r="C275" i="51"/>
  <c r="D275" i="51" s="1"/>
  <c r="C277" i="51"/>
  <c r="D277" i="51" s="1"/>
  <c r="C279" i="51"/>
  <c r="D279" i="51" s="1"/>
  <c r="C281" i="51"/>
  <c r="D281" i="51" s="1"/>
  <c r="C283" i="51"/>
  <c r="D283" i="51" s="1"/>
  <c r="C285" i="51"/>
  <c r="D285" i="51" s="1"/>
  <c r="C287" i="51"/>
  <c r="D287" i="51" s="1"/>
  <c r="C289" i="51"/>
  <c r="D289" i="51" s="1"/>
  <c r="C291" i="51"/>
  <c r="D291" i="51" s="1"/>
  <c r="C293" i="51"/>
  <c r="D293" i="51" s="1"/>
  <c r="C295" i="51"/>
  <c r="D295" i="51" s="1"/>
  <c r="C297" i="51"/>
  <c r="D297" i="51" s="1"/>
  <c r="C299" i="51"/>
  <c r="D299" i="51" s="1"/>
  <c r="C301" i="51"/>
  <c r="D301" i="51" s="1"/>
  <c r="C170" i="51"/>
  <c r="D170" i="51" s="1"/>
  <c r="C172" i="51"/>
  <c r="D172" i="51" s="1"/>
  <c r="C174" i="51"/>
  <c r="D174" i="51" s="1"/>
  <c r="C176" i="51"/>
  <c r="D176" i="51" s="1"/>
  <c r="C178" i="51"/>
  <c r="D178" i="51" s="1"/>
  <c r="C180" i="51"/>
  <c r="D180" i="51" s="1"/>
  <c r="C182" i="51"/>
  <c r="D182" i="51" s="1"/>
  <c r="C184" i="51"/>
  <c r="D184" i="51" s="1"/>
  <c r="C186" i="51"/>
  <c r="D186" i="51" s="1"/>
  <c r="C188" i="51"/>
  <c r="D188" i="51" s="1"/>
  <c r="C190" i="51"/>
  <c r="D190" i="51" s="1"/>
  <c r="C192" i="51"/>
  <c r="D192" i="51" s="1"/>
  <c r="C194" i="51"/>
  <c r="D194" i="51" s="1"/>
  <c r="C196" i="51"/>
  <c r="D196" i="51" s="1"/>
  <c r="C198" i="51"/>
  <c r="D198" i="51" s="1"/>
  <c r="C200" i="51"/>
  <c r="D200" i="51" s="1"/>
  <c r="C202" i="51"/>
  <c r="D202" i="51" s="1"/>
  <c r="C204" i="51"/>
  <c r="D204" i="51" s="1"/>
  <c r="C206" i="51"/>
  <c r="D206" i="51" s="1"/>
  <c r="C208" i="51"/>
  <c r="D208" i="51" s="1"/>
  <c r="C210" i="51"/>
  <c r="D210" i="51" s="1"/>
  <c r="C212" i="51"/>
  <c r="D212" i="51" s="1"/>
  <c r="C214" i="51"/>
  <c r="D214" i="51" s="1"/>
  <c r="C216" i="51"/>
  <c r="D216" i="51" s="1"/>
  <c r="C218" i="51"/>
  <c r="D218" i="51" s="1"/>
  <c r="C220" i="51"/>
  <c r="D220" i="51" s="1"/>
  <c r="C222" i="51"/>
  <c r="D222" i="51" s="1"/>
  <c r="C224" i="51"/>
  <c r="D224" i="51" s="1"/>
  <c r="C226" i="51"/>
  <c r="D226" i="51" s="1"/>
  <c r="C228" i="51"/>
  <c r="D228" i="51" s="1"/>
  <c r="C230" i="51"/>
  <c r="D230" i="51" s="1"/>
  <c r="C232" i="51"/>
  <c r="D232" i="51" s="1"/>
  <c r="C234" i="51"/>
  <c r="D234" i="51" s="1"/>
  <c r="C236" i="51"/>
  <c r="D236" i="51" s="1"/>
  <c r="C238" i="51"/>
  <c r="D238" i="51" s="1"/>
  <c r="C240" i="51"/>
  <c r="D240" i="51" s="1"/>
  <c r="C242" i="51"/>
  <c r="D242" i="51" s="1"/>
  <c r="C244" i="51"/>
  <c r="D244" i="51" s="1"/>
  <c r="C246" i="51"/>
  <c r="D246" i="51" s="1"/>
  <c r="C248" i="51"/>
  <c r="D248" i="51" s="1"/>
  <c r="C250" i="51"/>
  <c r="D250" i="51" s="1"/>
  <c r="C252" i="51"/>
  <c r="D252" i="51" s="1"/>
  <c r="C254" i="51"/>
  <c r="D254" i="51" s="1"/>
  <c r="C256" i="51"/>
  <c r="D256" i="51" s="1"/>
  <c r="C258" i="51"/>
  <c r="D258" i="51" s="1"/>
  <c r="C260" i="51"/>
  <c r="D260" i="51" s="1"/>
  <c r="C262" i="51"/>
  <c r="D262" i="51" s="1"/>
  <c r="C264" i="51"/>
  <c r="D264" i="51" s="1"/>
  <c r="C266" i="51"/>
  <c r="D266" i="51" s="1"/>
  <c r="C268" i="51"/>
  <c r="D268" i="51" s="1"/>
  <c r="C270" i="51"/>
  <c r="D270" i="51" s="1"/>
  <c r="C272" i="51"/>
  <c r="D272" i="51" s="1"/>
  <c r="C274" i="51"/>
  <c r="D274" i="51" s="1"/>
  <c r="C276" i="51"/>
  <c r="D276" i="51" s="1"/>
  <c r="C278" i="51"/>
  <c r="D278" i="51" s="1"/>
  <c r="C280" i="51"/>
  <c r="D280" i="51" s="1"/>
  <c r="C282" i="51"/>
  <c r="D282" i="51" s="1"/>
  <c r="C284" i="51"/>
  <c r="D284" i="51" s="1"/>
  <c r="C286" i="51"/>
  <c r="D286" i="51" s="1"/>
  <c r="C288" i="51"/>
  <c r="D288" i="51" s="1"/>
  <c r="C290" i="51"/>
  <c r="D290" i="51" s="1"/>
  <c r="C292" i="51"/>
  <c r="D292" i="51" s="1"/>
  <c r="C294" i="51"/>
  <c r="D294" i="51" s="1"/>
  <c r="C296" i="51"/>
  <c r="D296" i="51" s="1"/>
  <c r="C298" i="51"/>
  <c r="D298" i="51" s="1"/>
  <c r="C300" i="51"/>
  <c r="D300" i="51" s="1"/>
  <c r="C302" i="51"/>
  <c r="D302" i="51" s="1"/>
  <c r="K18" i="51" l="1"/>
  <c r="O40" i="62" s="1"/>
  <c r="D72" i="51"/>
  <c r="Q13" i="51"/>
  <c r="D171" i="51"/>
  <c r="K15" i="51" l="1"/>
  <c r="C2" i="50"/>
  <c r="D2" i="50"/>
  <c r="E2" i="50"/>
  <c r="C3" i="50"/>
  <c r="D3" i="50"/>
  <c r="E3" i="50"/>
  <c r="C4" i="50"/>
  <c r="D4" i="50"/>
  <c r="E4" i="50"/>
  <c r="C5" i="50"/>
  <c r="D5" i="50"/>
  <c r="E5" i="50"/>
  <c r="C6" i="50"/>
  <c r="D6" i="50"/>
  <c r="E6" i="50"/>
  <c r="L6" i="50"/>
  <c r="E65" i="50" s="1"/>
  <c r="C7" i="50"/>
  <c r="D7" i="50"/>
  <c r="E7" i="50"/>
  <c r="K7" i="50"/>
  <c r="L7" i="50" s="1"/>
  <c r="C8" i="50"/>
  <c r="D8" i="50"/>
  <c r="E8" i="50"/>
  <c r="C9" i="50"/>
  <c r="D9" i="50"/>
  <c r="E9" i="50"/>
  <c r="C10" i="50"/>
  <c r="D10" i="50"/>
  <c r="E10" i="50"/>
  <c r="C11" i="50"/>
  <c r="D11" i="50"/>
  <c r="E11" i="50"/>
  <c r="C12" i="50"/>
  <c r="D12" i="50"/>
  <c r="E12" i="50"/>
  <c r="C13" i="50"/>
  <c r="D13" i="50"/>
  <c r="E13" i="50"/>
  <c r="P13" i="50"/>
  <c r="C14" i="50"/>
  <c r="D14" i="50"/>
  <c r="E14" i="50"/>
  <c r="P14" i="50"/>
  <c r="Q14" i="50"/>
  <c r="C15" i="50"/>
  <c r="D15" i="50"/>
  <c r="E15" i="50"/>
  <c r="C16" i="50"/>
  <c r="D16" i="50"/>
  <c r="E16" i="50"/>
  <c r="P16" i="50"/>
  <c r="Q16" i="50"/>
  <c r="C17" i="50"/>
  <c r="D17" i="50"/>
  <c r="E17" i="50"/>
  <c r="K17" i="50"/>
  <c r="P17" i="50"/>
  <c r="Q17" i="50"/>
  <c r="C18" i="50"/>
  <c r="D18" i="50"/>
  <c r="E18" i="50"/>
  <c r="C19" i="50"/>
  <c r="D19" i="50"/>
  <c r="E19" i="50"/>
  <c r="P19" i="50"/>
  <c r="Q19" i="50"/>
  <c r="C20" i="50"/>
  <c r="D20" i="50"/>
  <c r="E20" i="50"/>
  <c r="P20" i="50"/>
  <c r="Q20" i="50"/>
  <c r="C21" i="50"/>
  <c r="D21" i="50"/>
  <c r="E21" i="50"/>
  <c r="C22" i="50"/>
  <c r="D22" i="50"/>
  <c r="E22" i="50"/>
  <c r="C23" i="50"/>
  <c r="D23" i="50"/>
  <c r="E23" i="50"/>
  <c r="K23" i="50"/>
  <c r="C24" i="50"/>
  <c r="D24" i="50"/>
  <c r="E24" i="50"/>
  <c r="K24" i="50"/>
  <c r="C25" i="50"/>
  <c r="D25" i="50"/>
  <c r="E25" i="50"/>
  <c r="C26" i="50"/>
  <c r="D26" i="50"/>
  <c r="E26" i="50"/>
  <c r="C27" i="50"/>
  <c r="D27" i="50"/>
  <c r="E27" i="50"/>
  <c r="C28" i="50"/>
  <c r="D28" i="50"/>
  <c r="E28" i="50"/>
  <c r="C29" i="50"/>
  <c r="D29" i="50"/>
  <c r="E29" i="50"/>
  <c r="C30" i="50"/>
  <c r="D30" i="50"/>
  <c r="E30" i="50"/>
  <c r="C31" i="50"/>
  <c r="D31" i="50"/>
  <c r="E31" i="50"/>
  <c r="C32" i="50"/>
  <c r="D32" i="50"/>
  <c r="E32" i="50"/>
  <c r="C33" i="50"/>
  <c r="D33" i="50"/>
  <c r="E33" i="50"/>
  <c r="C34" i="50"/>
  <c r="D34" i="50"/>
  <c r="E34" i="50"/>
  <c r="C35" i="50"/>
  <c r="D35" i="50"/>
  <c r="E35" i="50"/>
  <c r="C36" i="50"/>
  <c r="D36" i="50"/>
  <c r="E36" i="50"/>
  <c r="C37" i="50"/>
  <c r="D37" i="50"/>
  <c r="E37" i="50"/>
  <c r="C38" i="50"/>
  <c r="D38" i="50"/>
  <c r="E38" i="50"/>
  <c r="C39" i="50"/>
  <c r="D39" i="50"/>
  <c r="E39" i="50"/>
  <c r="C40" i="50"/>
  <c r="D40" i="50"/>
  <c r="E40" i="50"/>
  <c r="C41" i="50"/>
  <c r="D41" i="50"/>
  <c r="E41" i="50"/>
  <c r="C42" i="50"/>
  <c r="D42" i="50"/>
  <c r="E42" i="50"/>
  <c r="C43" i="50"/>
  <c r="D43" i="50"/>
  <c r="E43" i="50"/>
  <c r="C44" i="50"/>
  <c r="D44" i="50"/>
  <c r="E44" i="50"/>
  <c r="C45" i="50"/>
  <c r="D45" i="50"/>
  <c r="E45" i="50"/>
  <c r="C46" i="50"/>
  <c r="D46" i="50"/>
  <c r="E46" i="50"/>
  <c r="C47" i="50"/>
  <c r="D47" i="50"/>
  <c r="E47" i="50"/>
  <c r="C48" i="50"/>
  <c r="D48" i="50"/>
  <c r="E48" i="50"/>
  <c r="C49" i="50"/>
  <c r="D49" i="50"/>
  <c r="E49" i="50"/>
  <c r="C50" i="50"/>
  <c r="D50" i="50"/>
  <c r="E50" i="50"/>
  <c r="C51" i="50"/>
  <c r="D51" i="50"/>
  <c r="E51" i="50"/>
  <c r="C52" i="50"/>
  <c r="D52" i="50"/>
  <c r="E52" i="50"/>
  <c r="C53" i="50"/>
  <c r="D53" i="50"/>
  <c r="E53" i="50"/>
  <c r="C54" i="50"/>
  <c r="D54" i="50"/>
  <c r="E54" i="50"/>
  <c r="C55" i="50"/>
  <c r="D55" i="50"/>
  <c r="E55" i="50"/>
  <c r="C56" i="50"/>
  <c r="D56" i="50"/>
  <c r="E56" i="50"/>
  <c r="C57" i="50"/>
  <c r="D57" i="50"/>
  <c r="E57" i="50"/>
  <c r="C58" i="50"/>
  <c r="D58" i="50"/>
  <c r="E58" i="50"/>
  <c r="C59" i="50"/>
  <c r="D59" i="50"/>
  <c r="E59" i="50"/>
  <c r="C60" i="50"/>
  <c r="D60" i="50"/>
  <c r="E60" i="50"/>
  <c r="C61" i="50"/>
  <c r="D61" i="50"/>
  <c r="E61" i="50"/>
  <c r="C243" i="50"/>
  <c r="D243" i="50"/>
  <c r="E243" i="50"/>
  <c r="C244" i="50"/>
  <c r="D244" i="50"/>
  <c r="E244" i="50"/>
  <c r="C245" i="50"/>
  <c r="D245" i="50"/>
  <c r="E245" i="50"/>
  <c r="C246" i="50"/>
  <c r="D246" i="50"/>
  <c r="E246" i="50"/>
  <c r="C247" i="50"/>
  <c r="D247" i="50"/>
  <c r="E247" i="50"/>
  <c r="C248" i="50"/>
  <c r="D248" i="50"/>
  <c r="E248" i="50"/>
  <c r="C249" i="50"/>
  <c r="D249" i="50"/>
  <c r="E249" i="50"/>
  <c r="C250" i="50"/>
  <c r="D250" i="50"/>
  <c r="E250" i="50"/>
  <c r="C251" i="50"/>
  <c r="D251" i="50"/>
  <c r="E251" i="50"/>
  <c r="C252" i="50"/>
  <c r="D252" i="50"/>
  <c r="E252" i="50"/>
  <c r="C253" i="50"/>
  <c r="D253" i="50"/>
  <c r="E253" i="50"/>
  <c r="C254" i="50"/>
  <c r="D254" i="50"/>
  <c r="E254" i="50"/>
  <c r="C255" i="50"/>
  <c r="D255" i="50"/>
  <c r="E255" i="50"/>
  <c r="C256" i="50"/>
  <c r="D256" i="50"/>
  <c r="E256" i="50"/>
  <c r="C257" i="50"/>
  <c r="D257" i="50"/>
  <c r="E257" i="50"/>
  <c r="C258" i="50"/>
  <c r="D258" i="50"/>
  <c r="E258" i="50"/>
  <c r="C259" i="50"/>
  <c r="D259" i="50"/>
  <c r="E259" i="50"/>
  <c r="C260" i="50"/>
  <c r="D260" i="50"/>
  <c r="E260" i="50"/>
  <c r="C261" i="50"/>
  <c r="D261" i="50"/>
  <c r="E261" i="50"/>
  <c r="C262" i="50"/>
  <c r="D262" i="50"/>
  <c r="E262" i="50"/>
  <c r="C263" i="50"/>
  <c r="D263" i="50"/>
  <c r="E263" i="50"/>
  <c r="C264" i="50"/>
  <c r="D264" i="50"/>
  <c r="E264" i="50"/>
  <c r="C265" i="50"/>
  <c r="D265" i="50"/>
  <c r="E265" i="50"/>
  <c r="C266" i="50"/>
  <c r="D266" i="50"/>
  <c r="E266" i="50"/>
  <c r="C267" i="50"/>
  <c r="D267" i="50"/>
  <c r="E267" i="50"/>
  <c r="C268" i="50"/>
  <c r="D268" i="50"/>
  <c r="E268" i="50"/>
  <c r="C269" i="50"/>
  <c r="D269" i="50"/>
  <c r="E269" i="50"/>
  <c r="C270" i="50"/>
  <c r="D270" i="50"/>
  <c r="E270" i="50"/>
  <c r="C271" i="50"/>
  <c r="D271" i="50"/>
  <c r="E271" i="50"/>
  <c r="C272" i="50"/>
  <c r="D272" i="50"/>
  <c r="E272" i="50"/>
  <c r="C273" i="50"/>
  <c r="D273" i="50"/>
  <c r="E273" i="50"/>
  <c r="C274" i="50"/>
  <c r="D274" i="50"/>
  <c r="E274" i="50"/>
  <c r="C275" i="50"/>
  <c r="D275" i="50"/>
  <c r="E275" i="50"/>
  <c r="C276" i="50"/>
  <c r="D276" i="50"/>
  <c r="E276" i="50"/>
  <c r="C277" i="50"/>
  <c r="D277" i="50"/>
  <c r="E277" i="50"/>
  <c r="C278" i="50"/>
  <c r="D278" i="50"/>
  <c r="E278" i="50"/>
  <c r="C279" i="50"/>
  <c r="D279" i="50"/>
  <c r="E279" i="50"/>
  <c r="C280" i="50"/>
  <c r="D280" i="50"/>
  <c r="E280" i="50"/>
  <c r="C281" i="50"/>
  <c r="D281" i="50"/>
  <c r="E281" i="50"/>
  <c r="C282" i="50"/>
  <c r="D282" i="50"/>
  <c r="E282" i="50"/>
  <c r="C283" i="50"/>
  <c r="D283" i="50"/>
  <c r="E283" i="50"/>
  <c r="C284" i="50"/>
  <c r="D284" i="50"/>
  <c r="E284" i="50"/>
  <c r="C285" i="50"/>
  <c r="D285" i="50"/>
  <c r="E285" i="50"/>
  <c r="C286" i="50"/>
  <c r="D286" i="50"/>
  <c r="E286" i="50"/>
  <c r="C287" i="50"/>
  <c r="D287" i="50"/>
  <c r="E287" i="50"/>
  <c r="C288" i="50"/>
  <c r="D288" i="50"/>
  <c r="E288" i="50"/>
  <c r="C289" i="50"/>
  <c r="D289" i="50"/>
  <c r="E289" i="50"/>
  <c r="C290" i="50"/>
  <c r="D290" i="50"/>
  <c r="E290" i="50"/>
  <c r="C291" i="50"/>
  <c r="D291" i="50"/>
  <c r="E291" i="50"/>
  <c r="C292" i="50"/>
  <c r="D292" i="50"/>
  <c r="E292" i="50"/>
  <c r="C293" i="50"/>
  <c r="D293" i="50"/>
  <c r="E293" i="50"/>
  <c r="C294" i="50"/>
  <c r="D294" i="50"/>
  <c r="E294" i="50"/>
  <c r="C295" i="50"/>
  <c r="D295" i="50"/>
  <c r="E295" i="50"/>
  <c r="C296" i="50"/>
  <c r="D296" i="50"/>
  <c r="E296" i="50"/>
  <c r="C297" i="50"/>
  <c r="D297" i="50"/>
  <c r="E297" i="50"/>
  <c r="C298" i="50"/>
  <c r="D298" i="50"/>
  <c r="E298" i="50"/>
  <c r="C299" i="50"/>
  <c r="D299" i="50"/>
  <c r="E299" i="50"/>
  <c r="C300" i="50"/>
  <c r="D300" i="50"/>
  <c r="E300" i="50"/>
  <c r="C301" i="50"/>
  <c r="D301" i="50"/>
  <c r="E301" i="50"/>
  <c r="C302" i="50"/>
  <c r="D302" i="50"/>
  <c r="E302" i="50"/>
  <c r="C303" i="50"/>
  <c r="D303" i="50"/>
  <c r="E303" i="50"/>
  <c r="C304" i="50"/>
  <c r="D304" i="50"/>
  <c r="E304" i="50"/>
  <c r="C305" i="50"/>
  <c r="D305" i="50"/>
  <c r="E305" i="50"/>
  <c r="C306" i="50"/>
  <c r="D306" i="50"/>
  <c r="E306" i="50"/>
  <c r="C307" i="50"/>
  <c r="D307" i="50"/>
  <c r="E307" i="50"/>
  <c r="C308" i="50"/>
  <c r="D308" i="50"/>
  <c r="E308" i="50"/>
  <c r="C309" i="50"/>
  <c r="D309" i="50"/>
  <c r="E309" i="50"/>
  <c r="C310" i="50"/>
  <c r="D310" i="50"/>
  <c r="E310" i="50"/>
  <c r="C311" i="50"/>
  <c r="D311" i="50"/>
  <c r="E311" i="50"/>
  <c r="C312" i="50"/>
  <c r="D312" i="50"/>
  <c r="E312" i="50"/>
  <c r="C313" i="50"/>
  <c r="D313" i="50"/>
  <c r="E313" i="50"/>
  <c r="C314" i="50"/>
  <c r="D314" i="50"/>
  <c r="E314" i="50"/>
  <c r="C315" i="50"/>
  <c r="D315" i="50"/>
  <c r="E315" i="50"/>
  <c r="C316" i="50"/>
  <c r="D316" i="50"/>
  <c r="E316" i="50"/>
  <c r="C317" i="50"/>
  <c r="D317" i="50"/>
  <c r="E317" i="50"/>
  <c r="C318" i="50"/>
  <c r="D318" i="50"/>
  <c r="E318" i="50"/>
  <c r="C319" i="50"/>
  <c r="D319" i="50"/>
  <c r="E319" i="50"/>
  <c r="C320" i="50"/>
  <c r="D320" i="50"/>
  <c r="E320" i="50"/>
  <c r="C321" i="50"/>
  <c r="D321" i="50"/>
  <c r="E321" i="50"/>
  <c r="C322" i="50"/>
  <c r="D322" i="50"/>
  <c r="E322" i="50"/>
  <c r="C323" i="50"/>
  <c r="D323" i="50"/>
  <c r="E323" i="50"/>
  <c r="C324" i="50"/>
  <c r="D324" i="50"/>
  <c r="E324" i="50"/>
  <c r="C325" i="50"/>
  <c r="D325" i="50"/>
  <c r="E325" i="50"/>
  <c r="C326" i="50"/>
  <c r="D326" i="50"/>
  <c r="E326" i="50"/>
  <c r="C327" i="50"/>
  <c r="D327" i="50"/>
  <c r="E327" i="50"/>
  <c r="C328" i="50"/>
  <c r="D328" i="50"/>
  <c r="E328" i="50"/>
  <c r="C329" i="50"/>
  <c r="D329" i="50"/>
  <c r="E329" i="50"/>
  <c r="C330" i="50"/>
  <c r="D330" i="50"/>
  <c r="E330" i="50"/>
  <c r="C331" i="50"/>
  <c r="D331" i="50"/>
  <c r="E331" i="50"/>
  <c r="C332" i="50"/>
  <c r="D332" i="50"/>
  <c r="E332" i="50"/>
  <c r="C333" i="50"/>
  <c r="D333" i="50"/>
  <c r="E333" i="50"/>
  <c r="C334" i="50"/>
  <c r="D334" i="50"/>
  <c r="E334" i="50"/>
  <c r="C335" i="50"/>
  <c r="D335" i="50"/>
  <c r="E335" i="50"/>
  <c r="C336" i="50"/>
  <c r="D336" i="50"/>
  <c r="E336" i="50"/>
  <c r="C337" i="50"/>
  <c r="D337" i="50"/>
  <c r="E337" i="50"/>
  <c r="C338" i="50"/>
  <c r="D338" i="50"/>
  <c r="E338" i="50"/>
  <c r="C339" i="50"/>
  <c r="D339" i="50"/>
  <c r="E339" i="50"/>
  <c r="C340" i="50"/>
  <c r="D340" i="50"/>
  <c r="E340" i="50"/>
  <c r="C341" i="50"/>
  <c r="D341" i="50"/>
  <c r="E341" i="50"/>
  <c r="C342" i="50"/>
  <c r="D342" i="50"/>
  <c r="E342" i="50"/>
  <c r="C343" i="50"/>
  <c r="D343" i="50"/>
  <c r="E343" i="50"/>
  <c r="C344" i="50"/>
  <c r="D344" i="50"/>
  <c r="E344" i="50"/>
  <c r="C345" i="50"/>
  <c r="D345" i="50"/>
  <c r="E345" i="50"/>
  <c r="C346" i="50"/>
  <c r="D346" i="50"/>
  <c r="E346" i="50"/>
  <c r="C347" i="50"/>
  <c r="D347" i="50"/>
  <c r="E347" i="50"/>
  <c r="C348" i="50"/>
  <c r="D348" i="50"/>
  <c r="E348" i="50"/>
  <c r="C349" i="50"/>
  <c r="D349" i="50"/>
  <c r="E349" i="50"/>
  <c r="C350" i="50"/>
  <c r="D350" i="50"/>
  <c r="E350" i="50"/>
  <c r="C351" i="50"/>
  <c r="D351" i="50"/>
  <c r="E351" i="50"/>
  <c r="C352" i="50"/>
  <c r="D352" i="50"/>
  <c r="E352" i="50"/>
  <c r="C353" i="50"/>
  <c r="D353" i="50"/>
  <c r="E353" i="50"/>
  <c r="C354" i="50"/>
  <c r="D354" i="50"/>
  <c r="E354" i="50"/>
  <c r="C355" i="50"/>
  <c r="D355" i="50"/>
  <c r="E355" i="50"/>
  <c r="C356" i="50"/>
  <c r="D356" i="50"/>
  <c r="E356" i="50"/>
  <c r="C357" i="50"/>
  <c r="D357" i="50"/>
  <c r="E357" i="50"/>
  <c r="C358" i="50"/>
  <c r="D358" i="50"/>
  <c r="E358" i="50"/>
  <c r="C359" i="50"/>
  <c r="D359" i="50"/>
  <c r="E359" i="50"/>
  <c r="C360" i="50"/>
  <c r="D360" i="50"/>
  <c r="E360" i="50"/>
  <c r="C361" i="50"/>
  <c r="D361" i="50"/>
  <c r="E361" i="50"/>
  <c r="C362" i="50"/>
  <c r="D362" i="50"/>
  <c r="E362" i="50"/>
  <c r="E186" i="50" l="1"/>
  <c r="E125" i="50"/>
  <c r="K19" i="50"/>
  <c r="P39" i="62" s="1"/>
  <c r="E202" i="50"/>
  <c r="E159" i="50"/>
  <c r="E93" i="50"/>
  <c r="E210" i="50"/>
  <c r="E194" i="50"/>
  <c r="E179" i="50"/>
  <c r="E142" i="50"/>
  <c r="E109" i="50"/>
  <c r="E77" i="50"/>
  <c r="E208" i="50"/>
  <c r="E200" i="50"/>
  <c r="E192" i="50"/>
  <c r="E184" i="50"/>
  <c r="E168" i="50"/>
  <c r="E152" i="50"/>
  <c r="E134" i="50"/>
  <c r="E117" i="50"/>
  <c r="E101" i="50"/>
  <c r="E85" i="50"/>
  <c r="E69" i="50"/>
  <c r="E209" i="50"/>
  <c r="E207" i="50"/>
  <c r="E201" i="50"/>
  <c r="E199" i="50"/>
  <c r="E193" i="50"/>
  <c r="E191" i="50"/>
  <c r="E185" i="50"/>
  <c r="E183" i="50"/>
  <c r="E170" i="50"/>
  <c r="E161" i="50"/>
  <c r="E154" i="50"/>
  <c r="E145" i="50"/>
  <c r="E137" i="50"/>
  <c r="E129" i="50"/>
  <c r="E121" i="50"/>
  <c r="E113" i="50"/>
  <c r="E105" i="50"/>
  <c r="E97" i="50"/>
  <c r="E89" i="50"/>
  <c r="E81" i="50"/>
  <c r="E73" i="50"/>
  <c r="L5" i="50"/>
  <c r="C65" i="50" s="1"/>
  <c r="D65" i="50" s="1"/>
  <c r="E62" i="50"/>
  <c r="E64" i="50"/>
  <c r="E66" i="50"/>
  <c r="E68" i="50"/>
  <c r="E70" i="50"/>
  <c r="E72" i="50"/>
  <c r="E74" i="50"/>
  <c r="E76" i="50"/>
  <c r="E78" i="50"/>
  <c r="E80" i="50"/>
  <c r="E82" i="50"/>
  <c r="E84" i="50"/>
  <c r="E86" i="50"/>
  <c r="E88" i="50"/>
  <c r="E90" i="50"/>
  <c r="E92" i="50"/>
  <c r="E94" i="50"/>
  <c r="E96" i="50"/>
  <c r="E98" i="50"/>
  <c r="E100" i="50"/>
  <c r="E102" i="50"/>
  <c r="E104" i="50"/>
  <c r="E106" i="50"/>
  <c r="E108" i="50"/>
  <c r="E110" i="50"/>
  <c r="E112" i="50"/>
  <c r="E114" i="50"/>
  <c r="E116" i="50"/>
  <c r="E118" i="50"/>
  <c r="E120" i="50"/>
  <c r="E122" i="50"/>
  <c r="E124" i="50"/>
  <c r="E126" i="50"/>
  <c r="E128" i="50"/>
  <c r="E131" i="50"/>
  <c r="E132" i="50"/>
  <c r="E135" i="50"/>
  <c r="E136" i="50"/>
  <c r="E139" i="50"/>
  <c r="E140" i="50"/>
  <c r="E143" i="50"/>
  <c r="E144" i="50"/>
  <c r="E147" i="50"/>
  <c r="E148" i="50"/>
  <c r="E149" i="50"/>
  <c r="E150" i="50"/>
  <c r="E155" i="50"/>
  <c r="E156" i="50"/>
  <c r="E157" i="50"/>
  <c r="E158" i="50"/>
  <c r="E163" i="50"/>
  <c r="E164" i="50"/>
  <c r="E165" i="50"/>
  <c r="E166" i="50"/>
  <c r="E171" i="50"/>
  <c r="E172" i="50"/>
  <c r="E173" i="50"/>
  <c r="E174" i="50"/>
  <c r="E175" i="50"/>
  <c r="E176" i="50"/>
  <c r="E177" i="50"/>
  <c r="E178" i="50"/>
  <c r="E242" i="50"/>
  <c r="E241" i="50"/>
  <c r="E240" i="50"/>
  <c r="E239" i="50"/>
  <c r="E238" i="50"/>
  <c r="E237" i="50"/>
  <c r="E236" i="50"/>
  <c r="E235" i="50"/>
  <c r="E234" i="50"/>
  <c r="E233" i="50"/>
  <c r="E232" i="50"/>
  <c r="E231" i="50"/>
  <c r="E230" i="50"/>
  <c r="E229" i="50"/>
  <c r="E228" i="50"/>
  <c r="E227" i="50"/>
  <c r="E226" i="50"/>
  <c r="E225" i="50"/>
  <c r="E224" i="50"/>
  <c r="E223" i="50"/>
  <c r="E222" i="50"/>
  <c r="E221" i="50"/>
  <c r="E220" i="50"/>
  <c r="E219" i="50"/>
  <c r="E218" i="50"/>
  <c r="E217" i="50"/>
  <c r="E216" i="50"/>
  <c r="E215" i="50"/>
  <c r="E214" i="50"/>
  <c r="E213" i="50"/>
  <c r="E212" i="50"/>
  <c r="E211" i="50"/>
  <c r="E206" i="50"/>
  <c r="E205" i="50"/>
  <c r="E204" i="50"/>
  <c r="E203" i="50"/>
  <c r="E198" i="50"/>
  <c r="E197" i="50"/>
  <c r="E196" i="50"/>
  <c r="E195" i="50"/>
  <c r="E190" i="50"/>
  <c r="E189" i="50"/>
  <c r="E188" i="50"/>
  <c r="E187" i="50"/>
  <c r="E182" i="50"/>
  <c r="E181" i="50"/>
  <c r="E180" i="50"/>
  <c r="E169" i="50"/>
  <c r="E167" i="50"/>
  <c r="E162" i="50"/>
  <c r="E160" i="50"/>
  <c r="E153" i="50"/>
  <c r="E151" i="50"/>
  <c r="E146" i="50"/>
  <c r="E141" i="50"/>
  <c r="E138" i="50"/>
  <c r="E133" i="50"/>
  <c r="E130" i="50"/>
  <c r="E127" i="50"/>
  <c r="E123" i="50"/>
  <c r="E119" i="50"/>
  <c r="E115" i="50"/>
  <c r="E111" i="50"/>
  <c r="E107" i="50"/>
  <c r="E103" i="50"/>
  <c r="E99" i="50"/>
  <c r="E95" i="50"/>
  <c r="E91" i="50"/>
  <c r="E87" i="50"/>
  <c r="E83" i="50"/>
  <c r="E79" i="50"/>
  <c r="E75" i="50"/>
  <c r="E71" i="50"/>
  <c r="E67" i="50"/>
  <c r="E63" i="50"/>
  <c r="C63" i="50" l="1"/>
  <c r="D63" i="50" s="1"/>
  <c r="C102" i="50"/>
  <c r="D102" i="50" s="1"/>
  <c r="C127" i="50"/>
  <c r="D127" i="50" s="1"/>
  <c r="C70" i="50"/>
  <c r="D70" i="50" s="1"/>
  <c r="C95" i="50"/>
  <c r="D95" i="50" s="1"/>
  <c r="C118" i="50"/>
  <c r="D118" i="50" s="1"/>
  <c r="C86" i="50"/>
  <c r="D86" i="50" s="1"/>
  <c r="C143" i="50"/>
  <c r="D143" i="50" s="1"/>
  <c r="C111" i="50"/>
  <c r="D111" i="50" s="1"/>
  <c r="C79" i="50"/>
  <c r="D79" i="50" s="1"/>
  <c r="C126" i="50"/>
  <c r="D126" i="50" s="1"/>
  <c r="C110" i="50"/>
  <c r="D110" i="50" s="1"/>
  <c r="C94" i="50"/>
  <c r="D94" i="50" s="1"/>
  <c r="C78" i="50"/>
  <c r="D78" i="50" s="1"/>
  <c r="C62" i="50"/>
  <c r="D62" i="50" s="1"/>
  <c r="C135" i="50"/>
  <c r="D135" i="50" s="1"/>
  <c r="C119" i="50"/>
  <c r="D119" i="50" s="1"/>
  <c r="C103" i="50"/>
  <c r="D103" i="50" s="1"/>
  <c r="C87" i="50"/>
  <c r="D87" i="50" s="1"/>
  <c r="C71" i="50"/>
  <c r="D71" i="50" s="1"/>
  <c r="C122" i="50"/>
  <c r="D122" i="50" s="1"/>
  <c r="C114" i="50"/>
  <c r="D114" i="50" s="1"/>
  <c r="C106" i="50"/>
  <c r="D106" i="50" s="1"/>
  <c r="C98" i="50"/>
  <c r="D98" i="50" s="1"/>
  <c r="C90" i="50"/>
  <c r="D90" i="50" s="1"/>
  <c r="C82" i="50"/>
  <c r="D82" i="50" s="1"/>
  <c r="C74" i="50"/>
  <c r="D74" i="50" s="1"/>
  <c r="C66" i="50"/>
  <c r="D66" i="50" s="1"/>
  <c r="K14" i="50"/>
  <c r="C139" i="50"/>
  <c r="D139" i="50" s="1"/>
  <c r="C131" i="50"/>
  <c r="D131" i="50" s="1"/>
  <c r="C123" i="50"/>
  <c r="D123" i="50" s="1"/>
  <c r="C115" i="50"/>
  <c r="D115" i="50" s="1"/>
  <c r="C107" i="50"/>
  <c r="D107" i="50" s="1"/>
  <c r="C99" i="50"/>
  <c r="D99" i="50" s="1"/>
  <c r="C91" i="50"/>
  <c r="D91" i="50" s="1"/>
  <c r="C83" i="50"/>
  <c r="D83" i="50" s="1"/>
  <c r="C75" i="50"/>
  <c r="D75" i="50" s="1"/>
  <c r="C67" i="50"/>
  <c r="D67" i="50" s="1"/>
  <c r="C128" i="50"/>
  <c r="D128" i="50" s="1"/>
  <c r="C124" i="50"/>
  <c r="D124" i="50" s="1"/>
  <c r="C120" i="50"/>
  <c r="D120" i="50" s="1"/>
  <c r="C116" i="50"/>
  <c r="D116" i="50" s="1"/>
  <c r="C112" i="50"/>
  <c r="D112" i="50" s="1"/>
  <c r="C108" i="50"/>
  <c r="D108" i="50" s="1"/>
  <c r="C104" i="50"/>
  <c r="D104" i="50" s="1"/>
  <c r="C100" i="50"/>
  <c r="D100" i="50" s="1"/>
  <c r="C96" i="50"/>
  <c r="D96" i="50" s="1"/>
  <c r="C92" i="50"/>
  <c r="D92" i="50" s="1"/>
  <c r="C88" i="50"/>
  <c r="D88" i="50" s="1"/>
  <c r="C84" i="50"/>
  <c r="D84" i="50" s="1"/>
  <c r="C80" i="50"/>
  <c r="D80" i="50" s="1"/>
  <c r="C76" i="50"/>
  <c r="D76" i="50" s="1"/>
  <c r="C72" i="50"/>
  <c r="D72" i="50" s="1"/>
  <c r="C68" i="50"/>
  <c r="D68" i="50" s="1"/>
  <c r="C64" i="50"/>
  <c r="D64" i="50" s="1"/>
  <c r="K16" i="50"/>
  <c r="N39" i="62" s="1"/>
  <c r="C145" i="50"/>
  <c r="D145" i="50" s="1"/>
  <c r="C141" i="50"/>
  <c r="D141" i="50" s="1"/>
  <c r="C137" i="50"/>
  <c r="D137" i="50" s="1"/>
  <c r="C133" i="50"/>
  <c r="D133" i="50" s="1"/>
  <c r="C129" i="50"/>
  <c r="D129" i="50" s="1"/>
  <c r="C125" i="50"/>
  <c r="D125" i="50" s="1"/>
  <c r="C121" i="50"/>
  <c r="D121" i="50" s="1"/>
  <c r="C117" i="50"/>
  <c r="D117" i="50" s="1"/>
  <c r="C113" i="50"/>
  <c r="D113" i="50" s="1"/>
  <c r="C109" i="50"/>
  <c r="D109" i="50" s="1"/>
  <c r="C105" i="50"/>
  <c r="D105" i="50" s="1"/>
  <c r="C101" i="50"/>
  <c r="D101" i="50" s="1"/>
  <c r="C97" i="50"/>
  <c r="D97" i="50" s="1"/>
  <c r="C93" i="50"/>
  <c r="D93" i="50" s="1"/>
  <c r="C89" i="50"/>
  <c r="D89" i="50" s="1"/>
  <c r="C85" i="50"/>
  <c r="D85" i="50" s="1"/>
  <c r="C81" i="50"/>
  <c r="D81" i="50" s="1"/>
  <c r="C77" i="50"/>
  <c r="D77" i="50" s="1"/>
  <c r="C73" i="50"/>
  <c r="D73" i="50" s="1"/>
  <c r="C69" i="50"/>
  <c r="D69" i="50" s="1"/>
  <c r="K30" i="50"/>
  <c r="S39" i="62" s="1"/>
  <c r="C130" i="50"/>
  <c r="D130" i="50" s="1"/>
  <c r="C134" i="50"/>
  <c r="D134" i="50" s="1"/>
  <c r="C138" i="50"/>
  <c r="D138" i="50" s="1"/>
  <c r="C142" i="50"/>
  <c r="D142" i="50" s="1"/>
  <c r="C146" i="50"/>
  <c r="D146" i="50" s="1"/>
  <c r="C147" i="50"/>
  <c r="D147" i="50" s="1"/>
  <c r="C152" i="50"/>
  <c r="D152" i="50" s="1"/>
  <c r="C153" i="50"/>
  <c r="D153" i="50" s="1"/>
  <c r="C154" i="50"/>
  <c r="D154" i="50" s="1"/>
  <c r="C155" i="50"/>
  <c r="D155" i="50" s="1"/>
  <c r="C160" i="50"/>
  <c r="D160" i="50" s="1"/>
  <c r="C161" i="50"/>
  <c r="D161" i="50" s="1"/>
  <c r="C162" i="50"/>
  <c r="D162" i="50" s="1"/>
  <c r="C163" i="50"/>
  <c r="D163" i="50" s="1"/>
  <c r="C168" i="50"/>
  <c r="D168" i="50" s="1"/>
  <c r="C169" i="50"/>
  <c r="D169" i="50" s="1"/>
  <c r="C170" i="50"/>
  <c r="D170" i="50" s="1"/>
  <c r="C171" i="50"/>
  <c r="C180" i="50"/>
  <c r="D180" i="50" s="1"/>
  <c r="C136" i="50"/>
  <c r="D136" i="50" s="1"/>
  <c r="C144" i="50"/>
  <c r="D144" i="50" s="1"/>
  <c r="C148" i="50"/>
  <c r="D148" i="50" s="1"/>
  <c r="C150" i="50"/>
  <c r="D150" i="50" s="1"/>
  <c r="C157" i="50"/>
  <c r="D157" i="50" s="1"/>
  <c r="C159" i="50"/>
  <c r="D159" i="50" s="1"/>
  <c r="C164" i="50"/>
  <c r="D164" i="50" s="1"/>
  <c r="C166" i="50"/>
  <c r="D166" i="50" s="1"/>
  <c r="C173" i="50"/>
  <c r="D173" i="50" s="1"/>
  <c r="C175" i="50"/>
  <c r="D175" i="50" s="1"/>
  <c r="C177" i="50"/>
  <c r="D177" i="50" s="1"/>
  <c r="C179" i="50"/>
  <c r="D179" i="50" s="1"/>
  <c r="C184" i="50"/>
  <c r="D184" i="50" s="1"/>
  <c r="C185" i="50"/>
  <c r="D185" i="50" s="1"/>
  <c r="C186" i="50"/>
  <c r="D186" i="50" s="1"/>
  <c r="C187" i="50"/>
  <c r="D187" i="50" s="1"/>
  <c r="C192" i="50"/>
  <c r="D192" i="50" s="1"/>
  <c r="C193" i="50"/>
  <c r="D193" i="50" s="1"/>
  <c r="C194" i="50"/>
  <c r="D194" i="50" s="1"/>
  <c r="C195" i="50"/>
  <c r="D195" i="50" s="1"/>
  <c r="C200" i="50"/>
  <c r="D200" i="50" s="1"/>
  <c r="C201" i="50"/>
  <c r="D201" i="50" s="1"/>
  <c r="C202" i="50"/>
  <c r="D202" i="50" s="1"/>
  <c r="C203" i="50"/>
  <c r="D203" i="50" s="1"/>
  <c r="C208" i="50"/>
  <c r="D208" i="50" s="1"/>
  <c r="C209" i="50"/>
  <c r="D209" i="50" s="1"/>
  <c r="C210" i="50"/>
  <c r="D210" i="50" s="1"/>
  <c r="C211" i="50"/>
  <c r="D211" i="50" s="1"/>
  <c r="C132" i="50"/>
  <c r="D132" i="50" s="1"/>
  <c r="C140" i="50"/>
  <c r="D140" i="50" s="1"/>
  <c r="C149" i="50"/>
  <c r="D149" i="50" s="1"/>
  <c r="C151" i="50"/>
  <c r="D151" i="50" s="1"/>
  <c r="C156" i="50"/>
  <c r="D156" i="50" s="1"/>
  <c r="C158" i="50"/>
  <c r="D158" i="50" s="1"/>
  <c r="C165" i="50"/>
  <c r="D165" i="50" s="1"/>
  <c r="C167" i="50"/>
  <c r="D167" i="50" s="1"/>
  <c r="C172" i="50"/>
  <c r="D172" i="50" s="1"/>
  <c r="C174" i="50"/>
  <c r="D174" i="50" s="1"/>
  <c r="C176" i="50"/>
  <c r="D176" i="50" s="1"/>
  <c r="C178" i="50"/>
  <c r="D178" i="50" s="1"/>
  <c r="C181" i="50"/>
  <c r="D181" i="50" s="1"/>
  <c r="C182" i="50"/>
  <c r="D182" i="50" s="1"/>
  <c r="C183" i="50"/>
  <c r="D183" i="50" s="1"/>
  <c r="C188" i="50"/>
  <c r="D188" i="50" s="1"/>
  <c r="C189" i="50"/>
  <c r="D189" i="50" s="1"/>
  <c r="C190" i="50"/>
  <c r="D190" i="50" s="1"/>
  <c r="C191" i="50"/>
  <c r="D191" i="50" s="1"/>
  <c r="C196" i="50"/>
  <c r="D196" i="50" s="1"/>
  <c r="C197" i="50"/>
  <c r="D197" i="50" s="1"/>
  <c r="C198" i="50"/>
  <c r="D198" i="50" s="1"/>
  <c r="C199" i="50"/>
  <c r="D199" i="50" s="1"/>
  <c r="C204" i="50"/>
  <c r="D204" i="50" s="1"/>
  <c r="C205" i="50"/>
  <c r="D205" i="50" s="1"/>
  <c r="C206" i="50"/>
  <c r="D206" i="50" s="1"/>
  <c r="C207" i="50"/>
  <c r="D207" i="50" s="1"/>
  <c r="C212" i="50"/>
  <c r="D212" i="50" s="1"/>
  <c r="C213" i="50"/>
  <c r="D213" i="50" s="1"/>
  <c r="C214" i="50"/>
  <c r="D214" i="50" s="1"/>
  <c r="C215" i="50"/>
  <c r="D215" i="50" s="1"/>
  <c r="C216" i="50"/>
  <c r="D216" i="50" s="1"/>
  <c r="C217" i="50"/>
  <c r="D217" i="50" s="1"/>
  <c r="C218" i="50"/>
  <c r="D218" i="50" s="1"/>
  <c r="C219" i="50"/>
  <c r="D219" i="50" s="1"/>
  <c r="C220" i="50"/>
  <c r="D220" i="50" s="1"/>
  <c r="C221" i="50"/>
  <c r="D221" i="50" s="1"/>
  <c r="C222" i="50"/>
  <c r="D222" i="50" s="1"/>
  <c r="C223" i="50"/>
  <c r="D223" i="50" s="1"/>
  <c r="C224" i="50"/>
  <c r="D224" i="50" s="1"/>
  <c r="C225" i="50"/>
  <c r="D225" i="50" s="1"/>
  <c r="C226" i="50"/>
  <c r="D226" i="50" s="1"/>
  <c r="C227" i="50"/>
  <c r="D227" i="50" s="1"/>
  <c r="C228" i="50"/>
  <c r="D228" i="50" s="1"/>
  <c r="C229" i="50"/>
  <c r="D229" i="50" s="1"/>
  <c r="C230" i="50"/>
  <c r="D230" i="50" s="1"/>
  <c r="C231" i="50"/>
  <c r="D231" i="50" s="1"/>
  <c r="C232" i="50"/>
  <c r="D232" i="50" s="1"/>
  <c r="C233" i="50"/>
  <c r="D233" i="50" s="1"/>
  <c r="C234" i="50"/>
  <c r="D234" i="50" s="1"/>
  <c r="C235" i="50"/>
  <c r="D235" i="50" s="1"/>
  <c r="C236" i="50"/>
  <c r="D236" i="50" s="1"/>
  <c r="C237" i="50"/>
  <c r="D237" i="50" s="1"/>
  <c r="C238" i="50"/>
  <c r="D238" i="50" s="1"/>
  <c r="C239" i="50"/>
  <c r="D239" i="50" s="1"/>
  <c r="C240" i="50"/>
  <c r="D240" i="50" s="1"/>
  <c r="C242" i="50"/>
  <c r="D242" i="50" s="1"/>
  <c r="C241" i="50"/>
  <c r="D241" i="50" s="1"/>
  <c r="K18" i="50" l="1"/>
  <c r="O39" i="62" s="1"/>
  <c r="Q13" i="50"/>
  <c r="D171" i="50"/>
  <c r="K15" i="50" s="1"/>
  <c r="C2" i="49"/>
  <c r="D2" i="49"/>
  <c r="E2" i="49"/>
  <c r="C3" i="49"/>
  <c r="D3" i="49"/>
  <c r="E3" i="49"/>
  <c r="C4" i="49"/>
  <c r="D4" i="49"/>
  <c r="E4" i="49"/>
  <c r="C5" i="49"/>
  <c r="D5" i="49"/>
  <c r="E5" i="49"/>
  <c r="C6" i="49"/>
  <c r="D6" i="49"/>
  <c r="E6" i="49"/>
  <c r="L6" i="49"/>
  <c r="E65" i="49" s="1"/>
  <c r="C7" i="49"/>
  <c r="D7" i="49"/>
  <c r="E7" i="49"/>
  <c r="L7" i="49"/>
  <c r="C8" i="49"/>
  <c r="D8" i="49"/>
  <c r="E8" i="49"/>
  <c r="C9" i="49"/>
  <c r="D9" i="49"/>
  <c r="E9" i="49"/>
  <c r="C10" i="49"/>
  <c r="D10" i="49"/>
  <c r="E10" i="49"/>
  <c r="C11" i="49"/>
  <c r="D11" i="49"/>
  <c r="E11" i="49"/>
  <c r="C12" i="49"/>
  <c r="D12" i="49"/>
  <c r="E12" i="49"/>
  <c r="C13" i="49"/>
  <c r="D13" i="49"/>
  <c r="E13" i="49"/>
  <c r="P13" i="49"/>
  <c r="C14" i="49"/>
  <c r="D14" i="49"/>
  <c r="E14" i="49"/>
  <c r="P14" i="49"/>
  <c r="Q14" i="49"/>
  <c r="C15" i="49"/>
  <c r="D15" i="49"/>
  <c r="E15" i="49"/>
  <c r="C16" i="49"/>
  <c r="D16" i="49"/>
  <c r="E16" i="49"/>
  <c r="P16" i="49"/>
  <c r="Q16" i="49"/>
  <c r="C17" i="49"/>
  <c r="D17" i="49"/>
  <c r="E17" i="49"/>
  <c r="K17" i="49"/>
  <c r="P17" i="49"/>
  <c r="Q17" i="49"/>
  <c r="C18" i="49"/>
  <c r="D18" i="49"/>
  <c r="E18" i="49"/>
  <c r="C19" i="49"/>
  <c r="D19" i="49"/>
  <c r="E19" i="49"/>
  <c r="P19" i="49"/>
  <c r="Q19" i="49"/>
  <c r="C20" i="49"/>
  <c r="D20" i="49"/>
  <c r="E20" i="49"/>
  <c r="P20" i="49"/>
  <c r="Q20" i="49"/>
  <c r="C21" i="49"/>
  <c r="D21" i="49"/>
  <c r="E21" i="49"/>
  <c r="C22" i="49"/>
  <c r="D22" i="49"/>
  <c r="E22" i="49"/>
  <c r="C23" i="49"/>
  <c r="D23" i="49"/>
  <c r="E23" i="49"/>
  <c r="K23" i="49"/>
  <c r="C24" i="49"/>
  <c r="D24" i="49"/>
  <c r="E24" i="49"/>
  <c r="K24" i="49"/>
  <c r="C25" i="49"/>
  <c r="D25" i="49"/>
  <c r="E25" i="49"/>
  <c r="C26" i="49"/>
  <c r="D26" i="49"/>
  <c r="E26" i="49"/>
  <c r="C27" i="49"/>
  <c r="D27" i="49"/>
  <c r="E27" i="49"/>
  <c r="C28" i="49"/>
  <c r="D28" i="49"/>
  <c r="E28" i="49"/>
  <c r="C29" i="49"/>
  <c r="D29" i="49"/>
  <c r="E29" i="49"/>
  <c r="C30" i="49"/>
  <c r="D30" i="49"/>
  <c r="E30" i="49"/>
  <c r="C31" i="49"/>
  <c r="D31" i="49"/>
  <c r="E31" i="49"/>
  <c r="C32" i="49"/>
  <c r="D32" i="49"/>
  <c r="E32" i="49"/>
  <c r="C33" i="49"/>
  <c r="D33" i="49"/>
  <c r="E33" i="49"/>
  <c r="C34" i="49"/>
  <c r="D34" i="49"/>
  <c r="E34" i="49"/>
  <c r="C35" i="49"/>
  <c r="D35" i="49"/>
  <c r="E35" i="49"/>
  <c r="C36" i="49"/>
  <c r="D36" i="49"/>
  <c r="E36" i="49"/>
  <c r="C37" i="49"/>
  <c r="D37" i="49"/>
  <c r="E37" i="49"/>
  <c r="C38" i="49"/>
  <c r="D38" i="49"/>
  <c r="E38" i="49"/>
  <c r="C39" i="49"/>
  <c r="D39" i="49"/>
  <c r="E39" i="49"/>
  <c r="C40" i="49"/>
  <c r="D40" i="49"/>
  <c r="E40" i="49"/>
  <c r="C41" i="49"/>
  <c r="D41" i="49"/>
  <c r="E41" i="49"/>
  <c r="C42" i="49"/>
  <c r="D42" i="49"/>
  <c r="E42" i="49"/>
  <c r="C43" i="49"/>
  <c r="D43" i="49"/>
  <c r="E43" i="49"/>
  <c r="C44" i="49"/>
  <c r="D44" i="49"/>
  <c r="E44" i="49"/>
  <c r="C45" i="49"/>
  <c r="D45" i="49"/>
  <c r="E45" i="49"/>
  <c r="C46" i="49"/>
  <c r="D46" i="49"/>
  <c r="E46" i="49"/>
  <c r="C47" i="49"/>
  <c r="D47" i="49"/>
  <c r="E47" i="49"/>
  <c r="C48" i="49"/>
  <c r="D48" i="49"/>
  <c r="E48" i="49"/>
  <c r="C49" i="49"/>
  <c r="D49" i="49"/>
  <c r="E49" i="49"/>
  <c r="C50" i="49"/>
  <c r="D50" i="49"/>
  <c r="E50" i="49"/>
  <c r="C51" i="49"/>
  <c r="D51" i="49"/>
  <c r="E51" i="49"/>
  <c r="C52" i="49"/>
  <c r="D52" i="49"/>
  <c r="E52" i="49"/>
  <c r="C53" i="49"/>
  <c r="D53" i="49"/>
  <c r="E53" i="49"/>
  <c r="C54" i="49"/>
  <c r="D54" i="49"/>
  <c r="E54" i="49"/>
  <c r="C55" i="49"/>
  <c r="D55" i="49"/>
  <c r="E55" i="49"/>
  <c r="C56" i="49"/>
  <c r="D56" i="49"/>
  <c r="E56" i="49"/>
  <c r="C57" i="49"/>
  <c r="D57" i="49"/>
  <c r="E57" i="49"/>
  <c r="C58" i="49"/>
  <c r="D58" i="49"/>
  <c r="E58" i="49"/>
  <c r="C59" i="49"/>
  <c r="D59" i="49"/>
  <c r="E59" i="49"/>
  <c r="C60" i="49"/>
  <c r="D60" i="49"/>
  <c r="E60" i="49"/>
  <c r="C61" i="49"/>
  <c r="D61" i="49"/>
  <c r="E61" i="49"/>
  <c r="C303" i="49"/>
  <c r="D303" i="49"/>
  <c r="E303" i="49"/>
  <c r="C304" i="49"/>
  <c r="D304" i="49"/>
  <c r="E304" i="49"/>
  <c r="C305" i="49"/>
  <c r="D305" i="49"/>
  <c r="E305" i="49"/>
  <c r="C306" i="49"/>
  <c r="D306" i="49"/>
  <c r="E306" i="49"/>
  <c r="C307" i="49"/>
  <c r="D307" i="49"/>
  <c r="E307" i="49"/>
  <c r="C308" i="49"/>
  <c r="D308" i="49"/>
  <c r="E308" i="49"/>
  <c r="C309" i="49"/>
  <c r="D309" i="49"/>
  <c r="E309" i="49"/>
  <c r="C310" i="49"/>
  <c r="D310" i="49"/>
  <c r="E310" i="49"/>
  <c r="C311" i="49"/>
  <c r="D311" i="49"/>
  <c r="E311" i="49"/>
  <c r="C312" i="49"/>
  <c r="D312" i="49"/>
  <c r="E312" i="49"/>
  <c r="C313" i="49"/>
  <c r="D313" i="49"/>
  <c r="E313" i="49"/>
  <c r="C314" i="49"/>
  <c r="D314" i="49"/>
  <c r="E314" i="49"/>
  <c r="C315" i="49"/>
  <c r="D315" i="49"/>
  <c r="E315" i="49"/>
  <c r="C316" i="49"/>
  <c r="D316" i="49"/>
  <c r="E316" i="49"/>
  <c r="C317" i="49"/>
  <c r="D317" i="49"/>
  <c r="E317" i="49"/>
  <c r="C318" i="49"/>
  <c r="D318" i="49"/>
  <c r="E318" i="49"/>
  <c r="C319" i="49"/>
  <c r="D319" i="49"/>
  <c r="E319" i="49"/>
  <c r="C320" i="49"/>
  <c r="D320" i="49"/>
  <c r="E320" i="49"/>
  <c r="C321" i="49"/>
  <c r="D321" i="49"/>
  <c r="E321" i="49"/>
  <c r="C322" i="49"/>
  <c r="D322" i="49"/>
  <c r="E322" i="49"/>
  <c r="C323" i="49"/>
  <c r="D323" i="49"/>
  <c r="E323" i="49"/>
  <c r="C324" i="49"/>
  <c r="D324" i="49"/>
  <c r="E324" i="49"/>
  <c r="C325" i="49"/>
  <c r="D325" i="49"/>
  <c r="E325" i="49"/>
  <c r="C326" i="49"/>
  <c r="D326" i="49"/>
  <c r="E326" i="49"/>
  <c r="C327" i="49"/>
  <c r="D327" i="49"/>
  <c r="E327" i="49"/>
  <c r="C328" i="49"/>
  <c r="D328" i="49"/>
  <c r="E328" i="49"/>
  <c r="C329" i="49"/>
  <c r="D329" i="49"/>
  <c r="E329" i="49"/>
  <c r="C330" i="49"/>
  <c r="D330" i="49"/>
  <c r="E330" i="49"/>
  <c r="C331" i="49"/>
  <c r="D331" i="49"/>
  <c r="E331" i="49"/>
  <c r="C332" i="49"/>
  <c r="D332" i="49"/>
  <c r="E332" i="49"/>
  <c r="C333" i="49"/>
  <c r="D333" i="49"/>
  <c r="E333" i="49"/>
  <c r="C334" i="49"/>
  <c r="D334" i="49"/>
  <c r="E334" i="49"/>
  <c r="C335" i="49"/>
  <c r="D335" i="49"/>
  <c r="E335" i="49"/>
  <c r="C336" i="49"/>
  <c r="D336" i="49"/>
  <c r="E336" i="49"/>
  <c r="C337" i="49"/>
  <c r="D337" i="49"/>
  <c r="E337" i="49"/>
  <c r="C338" i="49"/>
  <c r="D338" i="49"/>
  <c r="E338" i="49"/>
  <c r="C339" i="49"/>
  <c r="D339" i="49"/>
  <c r="E339" i="49"/>
  <c r="C340" i="49"/>
  <c r="D340" i="49"/>
  <c r="E340" i="49"/>
  <c r="C341" i="49"/>
  <c r="D341" i="49"/>
  <c r="E341" i="49"/>
  <c r="C342" i="49"/>
  <c r="D342" i="49"/>
  <c r="E342" i="49"/>
  <c r="C343" i="49"/>
  <c r="D343" i="49"/>
  <c r="E343" i="49"/>
  <c r="C344" i="49"/>
  <c r="D344" i="49"/>
  <c r="E344" i="49"/>
  <c r="C345" i="49"/>
  <c r="D345" i="49"/>
  <c r="E345" i="49"/>
  <c r="C346" i="49"/>
  <c r="D346" i="49"/>
  <c r="E346" i="49"/>
  <c r="C347" i="49"/>
  <c r="D347" i="49"/>
  <c r="E347" i="49"/>
  <c r="C348" i="49"/>
  <c r="D348" i="49"/>
  <c r="E348" i="49"/>
  <c r="C349" i="49"/>
  <c r="D349" i="49"/>
  <c r="E349" i="49"/>
  <c r="C350" i="49"/>
  <c r="D350" i="49"/>
  <c r="E350" i="49"/>
  <c r="C351" i="49"/>
  <c r="D351" i="49"/>
  <c r="E351" i="49"/>
  <c r="C352" i="49"/>
  <c r="D352" i="49"/>
  <c r="E352" i="49"/>
  <c r="C353" i="49"/>
  <c r="D353" i="49"/>
  <c r="E353" i="49"/>
  <c r="C354" i="49"/>
  <c r="D354" i="49"/>
  <c r="E354" i="49"/>
  <c r="C355" i="49"/>
  <c r="D355" i="49"/>
  <c r="E355" i="49"/>
  <c r="C356" i="49"/>
  <c r="D356" i="49"/>
  <c r="E356" i="49"/>
  <c r="C357" i="49"/>
  <c r="D357" i="49"/>
  <c r="E357" i="49"/>
  <c r="C358" i="49"/>
  <c r="D358" i="49"/>
  <c r="E358" i="49"/>
  <c r="C359" i="49"/>
  <c r="D359" i="49"/>
  <c r="E359" i="49"/>
  <c r="C360" i="49"/>
  <c r="D360" i="49"/>
  <c r="E360" i="49"/>
  <c r="C361" i="49"/>
  <c r="D361" i="49"/>
  <c r="E361" i="49"/>
  <c r="C362" i="49"/>
  <c r="D362" i="49"/>
  <c r="E362" i="49"/>
  <c r="K19" i="49" l="1"/>
  <c r="P38" i="62" s="1"/>
  <c r="E247" i="49"/>
  <c r="E290" i="49"/>
  <c r="E183" i="49"/>
  <c r="E302" i="49"/>
  <c r="E274" i="49"/>
  <c r="E215" i="49"/>
  <c r="E151" i="49"/>
  <c r="E298" i="49"/>
  <c r="E282" i="49"/>
  <c r="E263" i="49"/>
  <c r="E231" i="49"/>
  <c r="E199" i="49"/>
  <c r="E167" i="49"/>
  <c r="E125" i="49"/>
  <c r="E93" i="49"/>
  <c r="E294" i="49"/>
  <c r="E286" i="49"/>
  <c r="E278" i="49"/>
  <c r="E270" i="49"/>
  <c r="E255" i="49"/>
  <c r="E239" i="49"/>
  <c r="E223" i="49"/>
  <c r="E207" i="49"/>
  <c r="E191" i="49"/>
  <c r="E175" i="49"/>
  <c r="E159" i="49"/>
  <c r="E142" i="49"/>
  <c r="E109" i="49"/>
  <c r="E77" i="49"/>
  <c r="E300" i="49"/>
  <c r="E296" i="49"/>
  <c r="E292" i="49"/>
  <c r="E288" i="49"/>
  <c r="E284" i="49"/>
  <c r="E280" i="49"/>
  <c r="E276" i="49"/>
  <c r="E272" i="49"/>
  <c r="E267" i="49"/>
  <c r="E259" i="49"/>
  <c r="E251" i="49"/>
  <c r="E243" i="49"/>
  <c r="E235" i="49"/>
  <c r="E227" i="49"/>
  <c r="E219" i="49"/>
  <c r="E211" i="49"/>
  <c r="E203" i="49"/>
  <c r="E195" i="49"/>
  <c r="E187" i="49"/>
  <c r="E179" i="49"/>
  <c r="E171" i="49"/>
  <c r="E163" i="49"/>
  <c r="E155" i="49"/>
  <c r="E147" i="49"/>
  <c r="E134" i="49"/>
  <c r="E117" i="49"/>
  <c r="E101" i="49"/>
  <c r="E85" i="49"/>
  <c r="E69" i="49"/>
  <c r="E301" i="49"/>
  <c r="E299" i="49"/>
  <c r="E297" i="49"/>
  <c r="E295" i="49"/>
  <c r="E293" i="49"/>
  <c r="E291" i="49"/>
  <c r="E289" i="49"/>
  <c r="E287" i="49"/>
  <c r="E285" i="49"/>
  <c r="E283" i="49"/>
  <c r="E281" i="49"/>
  <c r="E279" i="49"/>
  <c r="E277" i="49"/>
  <c r="E275" i="49"/>
  <c r="E273" i="49"/>
  <c r="E271" i="49"/>
  <c r="E269" i="49"/>
  <c r="E265" i="49"/>
  <c r="E261" i="49"/>
  <c r="E257" i="49"/>
  <c r="E253" i="49"/>
  <c r="E249" i="49"/>
  <c r="E245" i="49"/>
  <c r="E241" i="49"/>
  <c r="E237" i="49"/>
  <c r="E233" i="49"/>
  <c r="E229" i="49"/>
  <c r="E225" i="49"/>
  <c r="E221" i="49"/>
  <c r="E217" i="49"/>
  <c r="E213" i="49"/>
  <c r="E209" i="49"/>
  <c r="E205" i="49"/>
  <c r="E201" i="49"/>
  <c r="E197" i="49"/>
  <c r="E193" i="49"/>
  <c r="E189" i="49"/>
  <c r="E185" i="49"/>
  <c r="E181" i="49"/>
  <c r="E177" i="49"/>
  <c r="E173" i="49"/>
  <c r="E169" i="49"/>
  <c r="E165" i="49"/>
  <c r="E161" i="49"/>
  <c r="E157" i="49"/>
  <c r="E153" i="49"/>
  <c r="E149" i="49"/>
  <c r="E145" i="49"/>
  <c r="E137" i="49"/>
  <c r="E129" i="49"/>
  <c r="E121" i="49"/>
  <c r="E113" i="49"/>
  <c r="E105" i="49"/>
  <c r="E97" i="49"/>
  <c r="E89" i="49"/>
  <c r="E81" i="49"/>
  <c r="E73" i="49"/>
  <c r="L5" i="49"/>
  <c r="C63" i="49" s="1"/>
  <c r="D63" i="49" s="1"/>
  <c r="E62" i="49"/>
  <c r="E64" i="49"/>
  <c r="E66" i="49"/>
  <c r="E68" i="49"/>
  <c r="E70" i="49"/>
  <c r="E72" i="49"/>
  <c r="E74" i="49"/>
  <c r="E76" i="49"/>
  <c r="E78" i="49"/>
  <c r="E80" i="49"/>
  <c r="E82" i="49"/>
  <c r="E84" i="49"/>
  <c r="E86" i="49"/>
  <c r="E88" i="49"/>
  <c r="E90" i="49"/>
  <c r="E92" i="49"/>
  <c r="E94" i="49"/>
  <c r="E96" i="49"/>
  <c r="E98" i="49"/>
  <c r="E100" i="49"/>
  <c r="E102" i="49"/>
  <c r="E104" i="49"/>
  <c r="E106" i="49"/>
  <c r="E108" i="49"/>
  <c r="E110" i="49"/>
  <c r="E112" i="49"/>
  <c r="E114" i="49"/>
  <c r="E116" i="49"/>
  <c r="E118" i="49"/>
  <c r="E120" i="49"/>
  <c r="E122" i="49"/>
  <c r="E124" i="49"/>
  <c r="E126" i="49"/>
  <c r="E128" i="49"/>
  <c r="E131" i="49"/>
  <c r="E132" i="49"/>
  <c r="E135" i="49"/>
  <c r="E136" i="49"/>
  <c r="E139" i="49"/>
  <c r="E140" i="49"/>
  <c r="E143" i="49"/>
  <c r="E144" i="49"/>
  <c r="E268" i="49"/>
  <c r="E266" i="49"/>
  <c r="E264" i="49"/>
  <c r="E262" i="49"/>
  <c r="E260" i="49"/>
  <c r="E258" i="49"/>
  <c r="E256" i="49"/>
  <c r="E254" i="49"/>
  <c r="E252" i="49"/>
  <c r="E250" i="49"/>
  <c r="E248" i="49"/>
  <c r="E246" i="49"/>
  <c r="E244" i="49"/>
  <c r="E242" i="49"/>
  <c r="E240" i="49"/>
  <c r="E238" i="49"/>
  <c r="E236" i="49"/>
  <c r="E234" i="49"/>
  <c r="E232" i="49"/>
  <c r="E230" i="49"/>
  <c r="E228" i="49"/>
  <c r="E226" i="49"/>
  <c r="E224" i="49"/>
  <c r="E222" i="49"/>
  <c r="E220" i="49"/>
  <c r="E218" i="49"/>
  <c r="E216" i="49"/>
  <c r="E214" i="49"/>
  <c r="E212" i="49"/>
  <c r="E210" i="49"/>
  <c r="E208" i="49"/>
  <c r="E206" i="49"/>
  <c r="E204" i="49"/>
  <c r="E202" i="49"/>
  <c r="E200" i="49"/>
  <c r="E198" i="49"/>
  <c r="E196" i="49"/>
  <c r="E194" i="49"/>
  <c r="E192" i="49"/>
  <c r="E190" i="49"/>
  <c r="E188" i="49"/>
  <c r="E186" i="49"/>
  <c r="E184" i="49"/>
  <c r="E182" i="49"/>
  <c r="E180" i="49"/>
  <c r="E178" i="49"/>
  <c r="E176" i="49"/>
  <c r="E174" i="49"/>
  <c r="E172" i="49"/>
  <c r="E170" i="49"/>
  <c r="E168" i="49"/>
  <c r="E166" i="49"/>
  <c r="E164" i="49"/>
  <c r="E162" i="49"/>
  <c r="E160" i="49"/>
  <c r="E158" i="49"/>
  <c r="E156" i="49"/>
  <c r="E154" i="49"/>
  <c r="E152" i="49"/>
  <c r="E150" i="49"/>
  <c r="E148" i="49"/>
  <c r="E146" i="49"/>
  <c r="E141" i="49"/>
  <c r="E138" i="49"/>
  <c r="E133" i="49"/>
  <c r="E130" i="49"/>
  <c r="E127" i="49"/>
  <c r="E123" i="49"/>
  <c r="E119" i="49"/>
  <c r="E115" i="49"/>
  <c r="E111" i="49"/>
  <c r="E107" i="49"/>
  <c r="E103" i="49"/>
  <c r="E99" i="49"/>
  <c r="E95" i="49"/>
  <c r="E91" i="49"/>
  <c r="E87" i="49"/>
  <c r="E83" i="49"/>
  <c r="E79" i="49"/>
  <c r="E75" i="49"/>
  <c r="E71" i="49"/>
  <c r="E67" i="49"/>
  <c r="E63" i="49"/>
  <c r="C65" i="49" l="1"/>
  <c r="D65" i="49" s="1"/>
  <c r="C104" i="49"/>
  <c r="D104" i="49" s="1"/>
  <c r="C129" i="49"/>
  <c r="D129" i="49" s="1"/>
  <c r="C72" i="49"/>
  <c r="C97" i="49"/>
  <c r="D97" i="49" s="1"/>
  <c r="C120" i="49"/>
  <c r="D120" i="49" s="1"/>
  <c r="C88" i="49"/>
  <c r="D88" i="49" s="1"/>
  <c r="C145" i="49"/>
  <c r="D145" i="49" s="1"/>
  <c r="C113" i="49"/>
  <c r="D113" i="49" s="1"/>
  <c r="C81" i="49"/>
  <c r="D81" i="49" s="1"/>
  <c r="C128" i="49"/>
  <c r="D128" i="49" s="1"/>
  <c r="C112" i="49"/>
  <c r="D112" i="49" s="1"/>
  <c r="C96" i="49"/>
  <c r="D96" i="49" s="1"/>
  <c r="C80" i="49"/>
  <c r="D80" i="49" s="1"/>
  <c r="C64" i="49"/>
  <c r="D64" i="49" s="1"/>
  <c r="C137" i="49"/>
  <c r="D137" i="49" s="1"/>
  <c r="C121" i="49"/>
  <c r="D121" i="49" s="1"/>
  <c r="C105" i="49"/>
  <c r="D105" i="49" s="1"/>
  <c r="C89" i="49"/>
  <c r="D89" i="49" s="1"/>
  <c r="C73" i="49"/>
  <c r="D73" i="49" s="1"/>
  <c r="C124" i="49"/>
  <c r="D124" i="49" s="1"/>
  <c r="C116" i="49"/>
  <c r="D116" i="49" s="1"/>
  <c r="C108" i="49"/>
  <c r="D108" i="49" s="1"/>
  <c r="C100" i="49"/>
  <c r="D100" i="49" s="1"/>
  <c r="C92" i="49"/>
  <c r="D92" i="49" s="1"/>
  <c r="C84" i="49"/>
  <c r="D84" i="49" s="1"/>
  <c r="C76" i="49"/>
  <c r="D76" i="49" s="1"/>
  <c r="C68" i="49"/>
  <c r="D68" i="49" s="1"/>
  <c r="K16" i="49"/>
  <c r="N38" i="62" s="1"/>
  <c r="C141" i="49"/>
  <c r="D141" i="49" s="1"/>
  <c r="C133" i="49"/>
  <c r="D133" i="49" s="1"/>
  <c r="C125" i="49"/>
  <c r="D125" i="49" s="1"/>
  <c r="C117" i="49"/>
  <c r="D117" i="49" s="1"/>
  <c r="C109" i="49"/>
  <c r="D109" i="49" s="1"/>
  <c r="C101" i="49"/>
  <c r="D101" i="49" s="1"/>
  <c r="C93" i="49"/>
  <c r="D93" i="49" s="1"/>
  <c r="C85" i="49"/>
  <c r="D85" i="49" s="1"/>
  <c r="C77" i="49"/>
  <c r="D77" i="49" s="1"/>
  <c r="C69" i="49"/>
  <c r="D69" i="49" s="1"/>
  <c r="K30" i="49"/>
  <c r="S38" i="62" s="1"/>
  <c r="C126" i="49"/>
  <c r="D126" i="49" s="1"/>
  <c r="C122" i="49"/>
  <c r="D122" i="49" s="1"/>
  <c r="C118" i="49"/>
  <c r="D118" i="49" s="1"/>
  <c r="C114" i="49"/>
  <c r="D114" i="49" s="1"/>
  <c r="C110" i="49"/>
  <c r="D110" i="49" s="1"/>
  <c r="C106" i="49"/>
  <c r="D106" i="49" s="1"/>
  <c r="C102" i="49"/>
  <c r="D102" i="49" s="1"/>
  <c r="C98" i="49"/>
  <c r="D98" i="49" s="1"/>
  <c r="C94" i="49"/>
  <c r="D94" i="49" s="1"/>
  <c r="C90" i="49"/>
  <c r="D90" i="49" s="1"/>
  <c r="C86" i="49"/>
  <c r="D86" i="49" s="1"/>
  <c r="C82" i="49"/>
  <c r="D82" i="49" s="1"/>
  <c r="C78" i="49"/>
  <c r="D78" i="49" s="1"/>
  <c r="C74" i="49"/>
  <c r="D74" i="49" s="1"/>
  <c r="C70" i="49"/>
  <c r="D70" i="49" s="1"/>
  <c r="C66" i="49"/>
  <c r="D66" i="49" s="1"/>
  <c r="C62" i="49"/>
  <c r="D62" i="49" s="1"/>
  <c r="K14" i="49"/>
  <c r="C143" i="49"/>
  <c r="D143" i="49" s="1"/>
  <c r="C139" i="49"/>
  <c r="D139" i="49" s="1"/>
  <c r="C135" i="49"/>
  <c r="D135" i="49" s="1"/>
  <c r="C131" i="49"/>
  <c r="D131" i="49" s="1"/>
  <c r="C127" i="49"/>
  <c r="D127" i="49" s="1"/>
  <c r="C123" i="49"/>
  <c r="D123" i="49" s="1"/>
  <c r="C119" i="49"/>
  <c r="D119" i="49" s="1"/>
  <c r="C115" i="49"/>
  <c r="D115" i="49" s="1"/>
  <c r="C111" i="49"/>
  <c r="D111" i="49" s="1"/>
  <c r="C107" i="49"/>
  <c r="D107" i="49" s="1"/>
  <c r="C103" i="49"/>
  <c r="D103" i="49" s="1"/>
  <c r="C99" i="49"/>
  <c r="D99" i="49" s="1"/>
  <c r="C95" i="49"/>
  <c r="D95" i="49" s="1"/>
  <c r="C91" i="49"/>
  <c r="D91" i="49" s="1"/>
  <c r="C87" i="49"/>
  <c r="D87" i="49" s="1"/>
  <c r="C83" i="49"/>
  <c r="D83" i="49" s="1"/>
  <c r="C79" i="49"/>
  <c r="D79" i="49" s="1"/>
  <c r="C75" i="49"/>
  <c r="D75" i="49" s="1"/>
  <c r="C71" i="49"/>
  <c r="D71" i="49" s="1"/>
  <c r="C67" i="49"/>
  <c r="D67" i="49" s="1"/>
  <c r="C130" i="49"/>
  <c r="D130" i="49" s="1"/>
  <c r="C134" i="49"/>
  <c r="D134" i="49" s="1"/>
  <c r="C138" i="49"/>
  <c r="D138" i="49" s="1"/>
  <c r="C142" i="49"/>
  <c r="D142" i="49" s="1"/>
  <c r="C146" i="49"/>
  <c r="D146" i="49" s="1"/>
  <c r="C147" i="49"/>
  <c r="D147" i="49" s="1"/>
  <c r="C148" i="49"/>
  <c r="D148" i="49" s="1"/>
  <c r="C149" i="49"/>
  <c r="D149" i="49" s="1"/>
  <c r="C150" i="49"/>
  <c r="D150" i="49" s="1"/>
  <c r="C151" i="49"/>
  <c r="D151" i="49" s="1"/>
  <c r="C152" i="49"/>
  <c r="D152" i="49" s="1"/>
  <c r="C153" i="49"/>
  <c r="D153" i="49" s="1"/>
  <c r="C154" i="49"/>
  <c r="D154" i="49" s="1"/>
  <c r="C155" i="49"/>
  <c r="D155" i="49" s="1"/>
  <c r="C156" i="49"/>
  <c r="D156" i="49" s="1"/>
  <c r="C157" i="49"/>
  <c r="D157" i="49" s="1"/>
  <c r="C158" i="49"/>
  <c r="D158" i="49" s="1"/>
  <c r="C159" i="49"/>
  <c r="D159" i="49" s="1"/>
  <c r="C160" i="49"/>
  <c r="D160" i="49" s="1"/>
  <c r="C161" i="49"/>
  <c r="D161" i="49" s="1"/>
  <c r="C162" i="49"/>
  <c r="D162" i="49" s="1"/>
  <c r="C163" i="49"/>
  <c r="D163" i="49" s="1"/>
  <c r="C164" i="49"/>
  <c r="D164" i="49" s="1"/>
  <c r="C165" i="49"/>
  <c r="D165" i="49" s="1"/>
  <c r="C166" i="49"/>
  <c r="D166" i="49" s="1"/>
  <c r="C167" i="49"/>
  <c r="D167" i="49" s="1"/>
  <c r="C168" i="49"/>
  <c r="D168" i="49" s="1"/>
  <c r="C169" i="49"/>
  <c r="D169" i="49" s="1"/>
  <c r="C170" i="49"/>
  <c r="D170" i="49" s="1"/>
  <c r="C171" i="49"/>
  <c r="C172" i="49"/>
  <c r="D172" i="49" s="1"/>
  <c r="C173" i="49"/>
  <c r="D173" i="49" s="1"/>
  <c r="C174" i="49"/>
  <c r="D174" i="49" s="1"/>
  <c r="C175" i="49"/>
  <c r="D175" i="49" s="1"/>
  <c r="C176" i="49"/>
  <c r="D176" i="49" s="1"/>
  <c r="C177" i="49"/>
  <c r="D177" i="49" s="1"/>
  <c r="C178" i="49"/>
  <c r="D178" i="49" s="1"/>
  <c r="C179" i="49"/>
  <c r="D179" i="49" s="1"/>
  <c r="C180" i="49"/>
  <c r="D180" i="49" s="1"/>
  <c r="C181" i="49"/>
  <c r="D181" i="49" s="1"/>
  <c r="C182" i="49"/>
  <c r="D182" i="49" s="1"/>
  <c r="C183" i="49"/>
  <c r="D183" i="49" s="1"/>
  <c r="C184" i="49"/>
  <c r="D184" i="49" s="1"/>
  <c r="C185" i="49"/>
  <c r="D185" i="49" s="1"/>
  <c r="C186" i="49"/>
  <c r="D186" i="49" s="1"/>
  <c r="C187" i="49"/>
  <c r="D187" i="49" s="1"/>
  <c r="C188" i="49"/>
  <c r="D188" i="49" s="1"/>
  <c r="C189" i="49"/>
  <c r="D189" i="49" s="1"/>
  <c r="C190" i="49"/>
  <c r="D190" i="49" s="1"/>
  <c r="C191" i="49"/>
  <c r="D191" i="49" s="1"/>
  <c r="C192" i="49"/>
  <c r="D192" i="49" s="1"/>
  <c r="C193" i="49"/>
  <c r="D193" i="49" s="1"/>
  <c r="C194" i="49"/>
  <c r="D194" i="49" s="1"/>
  <c r="C195" i="49"/>
  <c r="D195" i="49" s="1"/>
  <c r="C196" i="49"/>
  <c r="D196" i="49" s="1"/>
  <c r="C197" i="49"/>
  <c r="D197" i="49" s="1"/>
  <c r="C198" i="49"/>
  <c r="D198" i="49" s="1"/>
  <c r="C199" i="49"/>
  <c r="D199" i="49" s="1"/>
  <c r="C200" i="49"/>
  <c r="D200" i="49" s="1"/>
  <c r="C201" i="49"/>
  <c r="D201" i="49" s="1"/>
  <c r="C202" i="49"/>
  <c r="D202" i="49" s="1"/>
  <c r="C203" i="49"/>
  <c r="D203" i="49" s="1"/>
  <c r="C204" i="49"/>
  <c r="D204" i="49" s="1"/>
  <c r="C205" i="49"/>
  <c r="D205" i="49" s="1"/>
  <c r="C206" i="49"/>
  <c r="D206" i="49" s="1"/>
  <c r="C207" i="49"/>
  <c r="D207" i="49" s="1"/>
  <c r="C208" i="49"/>
  <c r="D208" i="49" s="1"/>
  <c r="C209" i="49"/>
  <c r="D209" i="49" s="1"/>
  <c r="C210" i="49"/>
  <c r="D210" i="49" s="1"/>
  <c r="C211" i="49"/>
  <c r="D211" i="49" s="1"/>
  <c r="C212" i="49"/>
  <c r="D212" i="49" s="1"/>
  <c r="C213" i="49"/>
  <c r="D213" i="49" s="1"/>
  <c r="C214" i="49"/>
  <c r="D214" i="49" s="1"/>
  <c r="C215" i="49"/>
  <c r="D215" i="49" s="1"/>
  <c r="C216" i="49"/>
  <c r="D216" i="49" s="1"/>
  <c r="C217" i="49"/>
  <c r="D217" i="49" s="1"/>
  <c r="C218" i="49"/>
  <c r="D218" i="49" s="1"/>
  <c r="C219" i="49"/>
  <c r="D219" i="49" s="1"/>
  <c r="C220" i="49"/>
  <c r="D220" i="49" s="1"/>
  <c r="C221" i="49"/>
  <c r="D221" i="49" s="1"/>
  <c r="C222" i="49"/>
  <c r="D222" i="49" s="1"/>
  <c r="C223" i="49"/>
  <c r="D223" i="49" s="1"/>
  <c r="C224" i="49"/>
  <c r="D224" i="49" s="1"/>
  <c r="C225" i="49"/>
  <c r="D225" i="49" s="1"/>
  <c r="C226" i="49"/>
  <c r="D226" i="49" s="1"/>
  <c r="C227" i="49"/>
  <c r="D227" i="49" s="1"/>
  <c r="C228" i="49"/>
  <c r="D228" i="49" s="1"/>
  <c r="C229" i="49"/>
  <c r="D229" i="49" s="1"/>
  <c r="C230" i="49"/>
  <c r="D230" i="49" s="1"/>
  <c r="C231" i="49"/>
  <c r="D231" i="49" s="1"/>
  <c r="C232" i="49"/>
  <c r="D232" i="49" s="1"/>
  <c r="C233" i="49"/>
  <c r="D233" i="49" s="1"/>
  <c r="C234" i="49"/>
  <c r="D234" i="49" s="1"/>
  <c r="C235" i="49"/>
  <c r="D235" i="49" s="1"/>
  <c r="C236" i="49"/>
  <c r="D236" i="49" s="1"/>
  <c r="C237" i="49"/>
  <c r="D237" i="49" s="1"/>
  <c r="C238" i="49"/>
  <c r="D238" i="49" s="1"/>
  <c r="C239" i="49"/>
  <c r="D239" i="49" s="1"/>
  <c r="C240" i="49"/>
  <c r="D240" i="49" s="1"/>
  <c r="C241" i="49"/>
  <c r="D241" i="49" s="1"/>
  <c r="C242" i="49"/>
  <c r="D242" i="49" s="1"/>
  <c r="C243" i="49"/>
  <c r="D243" i="49" s="1"/>
  <c r="C244" i="49"/>
  <c r="D244" i="49" s="1"/>
  <c r="C245" i="49"/>
  <c r="D245" i="49" s="1"/>
  <c r="C246" i="49"/>
  <c r="D246" i="49" s="1"/>
  <c r="C247" i="49"/>
  <c r="D247" i="49" s="1"/>
  <c r="C248" i="49"/>
  <c r="D248" i="49" s="1"/>
  <c r="C249" i="49"/>
  <c r="D249" i="49" s="1"/>
  <c r="C250" i="49"/>
  <c r="D250" i="49" s="1"/>
  <c r="C251" i="49"/>
  <c r="D251" i="49" s="1"/>
  <c r="C252" i="49"/>
  <c r="D252" i="49" s="1"/>
  <c r="C253" i="49"/>
  <c r="D253" i="49" s="1"/>
  <c r="C254" i="49"/>
  <c r="D254" i="49" s="1"/>
  <c r="C255" i="49"/>
  <c r="D255" i="49" s="1"/>
  <c r="C256" i="49"/>
  <c r="D256" i="49" s="1"/>
  <c r="C257" i="49"/>
  <c r="D257" i="49" s="1"/>
  <c r="C258" i="49"/>
  <c r="D258" i="49" s="1"/>
  <c r="C259" i="49"/>
  <c r="D259" i="49" s="1"/>
  <c r="C260" i="49"/>
  <c r="D260" i="49" s="1"/>
  <c r="C261" i="49"/>
  <c r="D261" i="49" s="1"/>
  <c r="C262" i="49"/>
  <c r="D262" i="49" s="1"/>
  <c r="C263" i="49"/>
  <c r="D263" i="49" s="1"/>
  <c r="C264" i="49"/>
  <c r="D264" i="49" s="1"/>
  <c r="C265" i="49"/>
  <c r="D265" i="49" s="1"/>
  <c r="C266" i="49"/>
  <c r="D266" i="49" s="1"/>
  <c r="C267" i="49"/>
  <c r="D267" i="49" s="1"/>
  <c r="C268" i="49"/>
  <c r="D268" i="49" s="1"/>
  <c r="C269" i="49"/>
  <c r="D269" i="49" s="1"/>
  <c r="C136" i="49"/>
  <c r="D136" i="49" s="1"/>
  <c r="C144" i="49"/>
  <c r="D144" i="49" s="1"/>
  <c r="C270" i="49"/>
  <c r="D270" i="49" s="1"/>
  <c r="C271" i="49"/>
  <c r="D271" i="49" s="1"/>
  <c r="C272" i="49"/>
  <c r="D272" i="49" s="1"/>
  <c r="C273" i="49"/>
  <c r="D273" i="49" s="1"/>
  <c r="C274" i="49"/>
  <c r="D274" i="49" s="1"/>
  <c r="C275" i="49"/>
  <c r="D275" i="49" s="1"/>
  <c r="C276" i="49"/>
  <c r="D276" i="49" s="1"/>
  <c r="C277" i="49"/>
  <c r="D277" i="49" s="1"/>
  <c r="C278" i="49"/>
  <c r="D278" i="49" s="1"/>
  <c r="C279" i="49"/>
  <c r="D279" i="49" s="1"/>
  <c r="C280" i="49"/>
  <c r="D280" i="49" s="1"/>
  <c r="C281" i="49"/>
  <c r="D281" i="49" s="1"/>
  <c r="C282" i="49"/>
  <c r="D282" i="49" s="1"/>
  <c r="C283" i="49"/>
  <c r="D283" i="49" s="1"/>
  <c r="C284" i="49"/>
  <c r="D284" i="49" s="1"/>
  <c r="C285" i="49"/>
  <c r="D285" i="49" s="1"/>
  <c r="C286" i="49"/>
  <c r="D286" i="49" s="1"/>
  <c r="C287" i="49"/>
  <c r="D287" i="49" s="1"/>
  <c r="C288" i="49"/>
  <c r="D288" i="49" s="1"/>
  <c r="C289" i="49"/>
  <c r="D289" i="49" s="1"/>
  <c r="C290" i="49"/>
  <c r="D290" i="49" s="1"/>
  <c r="C291" i="49"/>
  <c r="D291" i="49" s="1"/>
  <c r="C292" i="49"/>
  <c r="D292" i="49" s="1"/>
  <c r="C293" i="49"/>
  <c r="D293" i="49" s="1"/>
  <c r="C294" i="49"/>
  <c r="D294" i="49" s="1"/>
  <c r="C295" i="49"/>
  <c r="D295" i="49" s="1"/>
  <c r="C296" i="49"/>
  <c r="D296" i="49" s="1"/>
  <c r="C297" i="49"/>
  <c r="D297" i="49" s="1"/>
  <c r="C298" i="49"/>
  <c r="D298" i="49" s="1"/>
  <c r="C299" i="49"/>
  <c r="D299" i="49" s="1"/>
  <c r="C300" i="49"/>
  <c r="D300" i="49" s="1"/>
  <c r="C301" i="49"/>
  <c r="D301" i="49" s="1"/>
  <c r="C302" i="49"/>
  <c r="D302" i="49" s="1"/>
  <c r="C132" i="49"/>
  <c r="D132" i="49" s="1"/>
  <c r="C140" i="49"/>
  <c r="D140" i="49" s="1"/>
  <c r="D72" i="49"/>
  <c r="K18" i="49" l="1"/>
  <c r="O38" i="62" s="1"/>
  <c r="Q13" i="49"/>
  <c r="D171" i="49"/>
  <c r="K15" i="49" s="1"/>
  <c r="C2" i="48"/>
  <c r="D2" i="48"/>
  <c r="E2" i="48"/>
  <c r="C3" i="48"/>
  <c r="D3" i="48"/>
  <c r="E3" i="48"/>
  <c r="C4" i="48"/>
  <c r="D4" i="48"/>
  <c r="E4" i="48"/>
  <c r="C5" i="48"/>
  <c r="D5" i="48"/>
  <c r="E5" i="48"/>
  <c r="C6" i="48"/>
  <c r="D6" i="48"/>
  <c r="E6" i="48"/>
  <c r="L6" i="48"/>
  <c r="L5" i="48" s="1"/>
  <c r="C128" i="48" s="1"/>
  <c r="D128" i="48" s="1"/>
  <c r="C7" i="48"/>
  <c r="D7" i="48"/>
  <c r="E7" i="48"/>
  <c r="L7" i="48"/>
  <c r="C8" i="48"/>
  <c r="D8" i="48"/>
  <c r="E8" i="48"/>
  <c r="C9" i="48"/>
  <c r="D9" i="48"/>
  <c r="E9" i="48"/>
  <c r="C10" i="48"/>
  <c r="D10" i="48"/>
  <c r="E10" i="48"/>
  <c r="C11" i="48"/>
  <c r="D11" i="48"/>
  <c r="E11" i="48"/>
  <c r="C12" i="48"/>
  <c r="D12" i="48"/>
  <c r="E12" i="48"/>
  <c r="C13" i="48"/>
  <c r="D13" i="48"/>
  <c r="E13" i="48"/>
  <c r="P13" i="48"/>
  <c r="C14" i="48"/>
  <c r="D14" i="48"/>
  <c r="E14" i="48"/>
  <c r="P14" i="48"/>
  <c r="Q14" i="48"/>
  <c r="C15" i="48"/>
  <c r="D15" i="48"/>
  <c r="E15" i="48"/>
  <c r="C16" i="48"/>
  <c r="D16" i="48"/>
  <c r="E16" i="48"/>
  <c r="P16" i="48"/>
  <c r="Q16" i="48"/>
  <c r="C17" i="48"/>
  <c r="D17" i="48"/>
  <c r="E17" i="48"/>
  <c r="K17" i="48"/>
  <c r="P17" i="48"/>
  <c r="Q17" i="48"/>
  <c r="C18" i="48"/>
  <c r="D18" i="48"/>
  <c r="E18" i="48"/>
  <c r="C19" i="48"/>
  <c r="D19" i="48"/>
  <c r="E19" i="48"/>
  <c r="P19" i="48"/>
  <c r="Q19" i="48"/>
  <c r="C20" i="48"/>
  <c r="D20" i="48"/>
  <c r="E20" i="48"/>
  <c r="P20" i="48"/>
  <c r="Q20" i="48"/>
  <c r="C21" i="48"/>
  <c r="D21" i="48"/>
  <c r="E21" i="48"/>
  <c r="C22" i="48"/>
  <c r="D22" i="48"/>
  <c r="E22" i="48"/>
  <c r="C23" i="48"/>
  <c r="D23" i="48"/>
  <c r="E23" i="48"/>
  <c r="K23" i="48"/>
  <c r="C24" i="48"/>
  <c r="D24" i="48"/>
  <c r="E24" i="48"/>
  <c r="K24" i="48"/>
  <c r="C25" i="48"/>
  <c r="D25" i="48"/>
  <c r="E25" i="48"/>
  <c r="C26" i="48"/>
  <c r="D26" i="48"/>
  <c r="E26" i="48"/>
  <c r="C27" i="48"/>
  <c r="D27" i="48"/>
  <c r="E27" i="48"/>
  <c r="C28" i="48"/>
  <c r="D28" i="48"/>
  <c r="E28" i="48"/>
  <c r="C29" i="48"/>
  <c r="D29" i="48"/>
  <c r="E29" i="48"/>
  <c r="C30" i="48"/>
  <c r="D30" i="48"/>
  <c r="E30" i="48"/>
  <c r="C31" i="48"/>
  <c r="D31" i="48"/>
  <c r="E31" i="48"/>
  <c r="C32" i="48"/>
  <c r="D32" i="48"/>
  <c r="E32" i="48"/>
  <c r="C33" i="48"/>
  <c r="D33" i="48"/>
  <c r="E33" i="48"/>
  <c r="C34" i="48"/>
  <c r="D34" i="48"/>
  <c r="E34" i="48"/>
  <c r="C35" i="48"/>
  <c r="D35" i="48"/>
  <c r="E35" i="48"/>
  <c r="C36" i="48"/>
  <c r="D36" i="48"/>
  <c r="E36" i="48"/>
  <c r="C37" i="48"/>
  <c r="D37" i="48"/>
  <c r="E37" i="48"/>
  <c r="C38" i="48"/>
  <c r="D38" i="48"/>
  <c r="E38" i="48"/>
  <c r="C39" i="48"/>
  <c r="D39" i="48"/>
  <c r="E39" i="48"/>
  <c r="C40" i="48"/>
  <c r="D40" i="48"/>
  <c r="E40" i="48"/>
  <c r="C41" i="48"/>
  <c r="D41" i="48"/>
  <c r="E41" i="48"/>
  <c r="C42" i="48"/>
  <c r="D42" i="48"/>
  <c r="E42" i="48"/>
  <c r="C43" i="48"/>
  <c r="D43" i="48"/>
  <c r="E43" i="48"/>
  <c r="C44" i="48"/>
  <c r="D44" i="48"/>
  <c r="E44" i="48"/>
  <c r="C45" i="48"/>
  <c r="D45" i="48"/>
  <c r="E45" i="48"/>
  <c r="C46" i="48"/>
  <c r="D46" i="48"/>
  <c r="E46" i="48"/>
  <c r="C47" i="48"/>
  <c r="D47" i="48"/>
  <c r="E47" i="48"/>
  <c r="C48" i="48"/>
  <c r="D48" i="48"/>
  <c r="E48" i="48"/>
  <c r="C49" i="48"/>
  <c r="D49" i="48"/>
  <c r="E49" i="48"/>
  <c r="C50" i="48"/>
  <c r="D50" i="48"/>
  <c r="E50" i="48"/>
  <c r="C51" i="48"/>
  <c r="D51" i="48"/>
  <c r="E51" i="48"/>
  <c r="C52" i="48"/>
  <c r="D52" i="48"/>
  <c r="E52" i="48"/>
  <c r="C53" i="48"/>
  <c r="D53" i="48"/>
  <c r="E53" i="48"/>
  <c r="C54" i="48"/>
  <c r="D54" i="48"/>
  <c r="E54" i="48"/>
  <c r="C55" i="48"/>
  <c r="D55" i="48"/>
  <c r="E55" i="48"/>
  <c r="C56" i="48"/>
  <c r="D56" i="48"/>
  <c r="E56" i="48"/>
  <c r="C57" i="48"/>
  <c r="D57" i="48"/>
  <c r="E57" i="48"/>
  <c r="C58" i="48"/>
  <c r="D58" i="48"/>
  <c r="E58" i="48"/>
  <c r="C59" i="48"/>
  <c r="D59" i="48"/>
  <c r="E59" i="48"/>
  <c r="C60" i="48"/>
  <c r="D60" i="48"/>
  <c r="E60" i="48"/>
  <c r="C61" i="48"/>
  <c r="D61" i="48"/>
  <c r="E61" i="48"/>
  <c r="C303" i="48"/>
  <c r="D303" i="48"/>
  <c r="E303" i="48"/>
  <c r="C304" i="48"/>
  <c r="D304" i="48"/>
  <c r="E304" i="48"/>
  <c r="C305" i="48"/>
  <c r="D305" i="48"/>
  <c r="E305" i="48"/>
  <c r="C306" i="48"/>
  <c r="D306" i="48"/>
  <c r="E306" i="48"/>
  <c r="C307" i="48"/>
  <c r="D307" i="48"/>
  <c r="E307" i="48"/>
  <c r="C308" i="48"/>
  <c r="D308" i="48"/>
  <c r="E308" i="48"/>
  <c r="C309" i="48"/>
  <c r="D309" i="48"/>
  <c r="E309" i="48"/>
  <c r="C310" i="48"/>
  <c r="D310" i="48"/>
  <c r="E310" i="48"/>
  <c r="C311" i="48"/>
  <c r="D311" i="48"/>
  <c r="E311" i="48"/>
  <c r="C312" i="48"/>
  <c r="D312" i="48"/>
  <c r="E312" i="48"/>
  <c r="C313" i="48"/>
  <c r="D313" i="48"/>
  <c r="E313" i="48"/>
  <c r="C314" i="48"/>
  <c r="D314" i="48"/>
  <c r="E314" i="48"/>
  <c r="C315" i="48"/>
  <c r="D315" i="48"/>
  <c r="E315" i="48"/>
  <c r="C316" i="48"/>
  <c r="D316" i="48"/>
  <c r="E316" i="48"/>
  <c r="C317" i="48"/>
  <c r="D317" i="48"/>
  <c r="E317" i="48"/>
  <c r="C318" i="48"/>
  <c r="D318" i="48"/>
  <c r="E318" i="48"/>
  <c r="C319" i="48"/>
  <c r="D319" i="48"/>
  <c r="E319" i="48"/>
  <c r="C320" i="48"/>
  <c r="D320" i="48"/>
  <c r="E320" i="48"/>
  <c r="C321" i="48"/>
  <c r="D321" i="48"/>
  <c r="E321" i="48"/>
  <c r="C322" i="48"/>
  <c r="D322" i="48"/>
  <c r="E322" i="48"/>
  <c r="C323" i="48"/>
  <c r="D323" i="48"/>
  <c r="E323" i="48"/>
  <c r="C324" i="48"/>
  <c r="D324" i="48"/>
  <c r="E324" i="48"/>
  <c r="C325" i="48"/>
  <c r="D325" i="48"/>
  <c r="E325" i="48"/>
  <c r="C326" i="48"/>
  <c r="D326" i="48"/>
  <c r="E326" i="48"/>
  <c r="C327" i="48"/>
  <c r="D327" i="48"/>
  <c r="E327" i="48"/>
  <c r="C328" i="48"/>
  <c r="D328" i="48"/>
  <c r="E328" i="48"/>
  <c r="C329" i="48"/>
  <c r="D329" i="48"/>
  <c r="E329" i="48"/>
  <c r="C330" i="48"/>
  <c r="D330" i="48"/>
  <c r="E330" i="48"/>
  <c r="C331" i="48"/>
  <c r="D331" i="48"/>
  <c r="E331" i="48"/>
  <c r="C332" i="48"/>
  <c r="D332" i="48"/>
  <c r="E332" i="48"/>
  <c r="C333" i="48"/>
  <c r="D333" i="48"/>
  <c r="E333" i="48"/>
  <c r="C334" i="48"/>
  <c r="D334" i="48"/>
  <c r="E334" i="48"/>
  <c r="C335" i="48"/>
  <c r="D335" i="48"/>
  <c r="E335" i="48"/>
  <c r="C336" i="48"/>
  <c r="D336" i="48"/>
  <c r="E336" i="48"/>
  <c r="C337" i="48"/>
  <c r="D337" i="48"/>
  <c r="E337" i="48"/>
  <c r="C338" i="48"/>
  <c r="D338" i="48"/>
  <c r="E338" i="48"/>
  <c r="C339" i="48"/>
  <c r="D339" i="48"/>
  <c r="E339" i="48"/>
  <c r="C340" i="48"/>
  <c r="D340" i="48"/>
  <c r="E340" i="48"/>
  <c r="C341" i="48"/>
  <c r="D341" i="48"/>
  <c r="E341" i="48"/>
  <c r="C342" i="48"/>
  <c r="D342" i="48"/>
  <c r="E342" i="48"/>
  <c r="C343" i="48"/>
  <c r="D343" i="48"/>
  <c r="E343" i="48"/>
  <c r="C344" i="48"/>
  <c r="D344" i="48"/>
  <c r="E344" i="48"/>
  <c r="C345" i="48"/>
  <c r="D345" i="48"/>
  <c r="E345" i="48"/>
  <c r="C346" i="48"/>
  <c r="D346" i="48"/>
  <c r="E346" i="48"/>
  <c r="C347" i="48"/>
  <c r="D347" i="48"/>
  <c r="E347" i="48"/>
  <c r="C348" i="48"/>
  <c r="D348" i="48"/>
  <c r="E348" i="48"/>
  <c r="C349" i="48"/>
  <c r="D349" i="48"/>
  <c r="E349" i="48"/>
  <c r="C350" i="48"/>
  <c r="D350" i="48"/>
  <c r="E350" i="48"/>
  <c r="C351" i="48"/>
  <c r="D351" i="48"/>
  <c r="E351" i="48"/>
  <c r="C352" i="48"/>
  <c r="D352" i="48"/>
  <c r="E352" i="48"/>
  <c r="C353" i="48"/>
  <c r="D353" i="48"/>
  <c r="E353" i="48"/>
  <c r="C354" i="48"/>
  <c r="D354" i="48"/>
  <c r="E354" i="48"/>
  <c r="C355" i="48"/>
  <c r="D355" i="48"/>
  <c r="E355" i="48"/>
  <c r="C356" i="48"/>
  <c r="D356" i="48"/>
  <c r="E356" i="48"/>
  <c r="C357" i="48"/>
  <c r="D357" i="48"/>
  <c r="E357" i="48"/>
  <c r="C358" i="48"/>
  <c r="D358" i="48"/>
  <c r="E358" i="48"/>
  <c r="C359" i="48"/>
  <c r="D359" i="48"/>
  <c r="E359" i="48"/>
  <c r="C360" i="48"/>
  <c r="D360" i="48"/>
  <c r="E360" i="48"/>
  <c r="C361" i="48"/>
  <c r="D361" i="48"/>
  <c r="E361" i="48"/>
  <c r="C362" i="48"/>
  <c r="D362" i="48"/>
  <c r="E362" i="48"/>
  <c r="K19" i="48" l="1"/>
  <c r="P37" i="62" s="1"/>
  <c r="C227" i="48"/>
  <c r="D227" i="48" s="1"/>
  <c r="C291" i="48"/>
  <c r="D291" i="48" s="1"/>
  <c r="C163" i="48"/>
  <c r="D163" i="48" s="1"/>
  <c r="C259" i="48"/>
  <c r="D259" i="48" s="1"/>
  <c r="C195" i="48"/>
  <c r="D195" i="48" s="1"/>
  <c r="E125" i="48"/>
  <c r="C275" i="48"/>
  <c r="D275" i="48" s="1"/>
  <c r="C243" i="48"/>
  <c r="D243" i="48" s="1"/>
  <c r="C211" i="48"/>
  <c r="D211" i="48" s="1"/>
  <c r="C179" i="48"/>
  <c r="D179" i="48" s="1"/>
  <c r="C147" i="48"/>
  <c r="D147" i="48" s="1"/>
  <c r="E93" i="48"/>
  <c r="C299" i="48"/>
  <c r="D299" i="48" s="1"/>
  <c r="C283" i="48"/>
  <c r="D283" i="48" s="1"/>
  <c r="C267" i="48"/>
  <c r="D267" i="48" s="1"/>
  <c r="C251" i="48"/>
  <c r="D251" i="48" s="1"/>
  <c r="C235" i="48"/>
  <c r="D235" i="48" s="1"/>
  <c r="C219" i="48"/>
  <c r="D219" i="48" s="1"/>
  <c r="C203" i="48"/>
  <c r="D203" i="48" s="1"/>
  <c r="C187" i="48"/>
  <c r="D187" i="48" s="1"/>
  <c r="C171" i="48"/>
  <c r="D171" i="48" s="1"/>
  <c r="C155" i="48"/>
  <c r="D155" i="48" s="1"/>
  <c r="E136" i="48"/>
  <c r="E109" i="48"/>
  <c r="E77" i="48"/>
  <c r="C295" i="48"/>
  <c r="D295" i="48" s="1"/>
  <c r="C287" i="48"/>
  <c r="D287" i="48" s="1"/>
  <c r="C279" i="48"/>
  <c r="D279" i="48" s="1"/>
  <c r="C271" i="48"/>
  <c r="D271" i="48" s="1"/>
  <c r="C263" i="48"/>
  <c r="D263" i="48" s="1"/>
  <c r="C255" i="48"/>
  <c r="D255" i="48" s="1"/>
  <c r="C247" i="48"/>
  <c r="D247" i="48" s="1"/>
  <c r="C239" i="48"/>
  <c r="D239" i="48" s="1"/>
  <c r="C231" i="48"/>
  <c r="D231" i="48" s="1"/>
  <c r="C223" i="48"/>
  <c r="D223" i="48" s="1"/>
  <c r="C215" i="48"/>
  <c r="D215" i="48" s="1"/>
  <c r="C207" i="48"/>
  <c r="D207" i="48" s="1"/>
  <c r="C199" i="48"/>
  <c r="D199" i="48" s="1"/>
  <c r="C191" i="48"/>
  <c r="D191" i="48" s="1"/>
  <c r="C183" i="48"/>
  <c r="D183" i="48" s="1"/>
  <c r="C175" i="48"/>
  <c r="D175" i="48" s="1"/>
  <c r="C167" i="48"/>
  <c r="D167" i="48" s="1"/>
  <c r="C159" i="48"/>
  <c r="D159" i="48" s="1"/>
  <c r="C151" i="48"/>
  <c r="D151" i="48" s="1"/>
  <c r="C142" i="48"/>
  <c r="D142" i="48" s="1"/>
  <c r="E131" i="48"/>
  <c r="E117" i="48"/>
  <c r="E101" i="48"/>
  <c r="E85" i="48"/>
  <c r="E69" i="48"/>
  <c r="C301" i="48"/>
  <c r="D301" i="48" s="1"/>
  <c r="C297" i="48"/>
  <c r="D297" i="48" s="1"/>
  <c r="C293" i="48"/>
  <c r="D293" i="48" s="1"/>
  <c r="C289" i="48"/>
  <c r="D289" i="48" s="1"/>
  <c r="C285" i="48"/>
  <c r="D285" i="48" s="1"/>
  <c r="C281" i="48"/>
  <c r="D281" i="48" s="1"/>
  <c r="C277" i="48"/>
  <c r="D277" i="48" s="1"/>
  <c r="C273" i="48"/>
  <c r="D273" i="48" s="1"/>
  <c r="C269" i="48"/>
  <c r="D269" i="48" s="1"/>
  <c r="C265" i="48"/>
  <c r="D265" i="48" s="1"/>
  <c r="C261" i="48"/>
  <c r="D261" i="48" s="1"/>
  <c r="C257" i="48"/>
  <c r="D257" i="48" s="1"/>
  <c r="C253" i="48"/>
  <c r="D253" i="48" s="1"/>
  <c r="C249" i="48"/>
  <c r="D249" i="48" s="1"/>
  <c r="C245" i="48"/>
  <c r="D245" i="48" s="1"/>
  <c r="C241" i="48"/>
  <c r="D241" i="48" s="1"/>
  <c r="C237" i="48"/>
  <c r="D237" i="48" s="1"/>
  <c r="C233" i="48"/>
  <c r="D233" i="48" s="1"/>
  <c r="C229" i="48"/>
  <c r="D229" i="48" s="1"/>
  <c r="C225" i="48"/>
  <c r="D225" i="48" s="1"/>
  <c r="C221" i="48"/>
  <c r="D221" i="48" s="1"/>
  <c r="C217" i="48"/>
  <c r="D217" i="48" s="1"/>
  <c r="C213" i="48"/>
  <c r="D213" i="48" s="1"/>
  <c r="C209" i="48"/>
  <c r="D209" i="48" s="1"/>
  <c r="C205" i="48"/>
  <c r="D205" i="48" s="1"/>
  <c r="C201" i="48"/>
  <c r="D201" i="48" s="1"/>
  <c r="C197" i="48"/>
  <c r="D197" i="48" s="1"/>
  <c r="C193" i="48"/>
  <c r="D193" i="48" s="1"/>
  <c r="C189" i="48"/>
  <c r="D189" i="48" s="1"/>
  <c r="C185" i="48"/>
  <c r="D185" i="48" s="1"/>
  <c r="C181" i="48"/>
  <c r="D181" i="48" s="1"/>
  <c r="C177" i="48"/>
  <c r="D177" i="48" s="1"/>
  <c r="C173" i="48"/>
  <c r="D173" i="48" s="1"/>
  <c r="C169" i="48"/>
  <c r="D169" i="48" s="1"/>
  <c r="C165" i="48"/>
  <c r="D165" i="48" s="1"/>
  <c r="C161" i="48"/>
  <c r="D161" i="48" s="1"/>
  <c r="C157" i="48"/>
  <c r="D157" i="48" s="1"/>
  <c r="C153" i="48"/>
  <c r="D153" i="48" s="1"/>
  <c r="C149" i="48"/>
  <c r="D149" i="48" s="1"/>
  <c r="E144" i="48"/>
  <c r="E139" i="48"/>
  <c r="C134" i="48"/>
  <c r="D134" i="48" s="1"/>
  <c r="E128" i="48"/>
  <c r="E121" i="48"/>
  <c r="E113" i="48"/>
  <c r="E105" i="48"/>
  <c r="E97" i="48"/>
  <c r="E89" i="48"/>
  <c r="E81" i="48"/>
  <c r="E73" i="48"/>
  <c r="E65" i="48"/>
  <c r="C302" i="48"/>
  <c r="D302" i="48" s="1"/>
  <c r="C300" i="48"/>
  <c r="D300" i="48" s="1"/>
  <c r="C298" i="48"/>
  <c r="D298" i="48" s="1"/>
  <c r="C296" i="48"/>
  <c r="D296" i="48" s="1"/>
  <c r="C294" i="48"/>
  <c r="D294" i="48" s="1"/>
  <c r="C292" i="48"/>
  <c r="D292" i="48" s="1"/>
  <c r="C290" i="48"/>
  <c r="D290" i="48" s="1"/>
  <c r="C288" i="48"/>
  <c r="D288" i="48" s="1"/>
  <c r="C286" i="48"/>
  <c r="D286" i="48" s="1"/>
  <c r="C284" i="48"/>
  <c r="D284" i="48" s="1"/>
  <c r="C282" i="48"/>
  <c r="D282" i="48" s="1"/>
  <c r="C280" i="48"/>
  <c r="D280" i="48" s="1"/>
  <c r="C278" i="48"/>
  <c r="D278" i="48" s="1"/>
  <c r="C276" i="48"/>
  <c r="D276" i="48" s="1"/>
  <c r="C274" i="48"/>
  <c r="D274" i="48" s="1"/>
  <c r="C272" i="48"/>
  <c r="D272" i="48" s="1"/>
  <c r="C270" i="48"/>
  <c r="D270" i="48" s="1"/>
  <c r="C268" i="48"/>
  <c r="D268" i="48" s="1"/>
  <c r="C266" i="48"/>
  <c r="D266" i="48" s="1"/>
  <c r="C264" i="48"/>
  <c r="D264" i="48" s="1"/>
  <c r="C262" i="48"/>
  <c r="D262" i="48" s="1"/>
  <c r="C260" i="48"/>
  <c r="D260" i="48" s="1"/>
  <c r="C258" i="48"/>
  <c r="D258" i="48" s="1"/>
  <c r="C256" i="48"/>
  <c r="D256" i="48" s="1"/>
  <c r="C254" i="48"/>
  <c r="D254" i="48" s="1"/>
  <c r="C252" i="48"/>
  <c r="D252" i="48" s="1"/>
  <c r="C250" i="48"/>
  <c r="D250" i="48" s="1"/>
  <c r="C248" i="48"/>
  <c r="D248" i="48" s="1"/>
  <c r="C246" i="48"/>
  <c r="D246" i="48" s="1"/>
  <c r="C244" i="48"/>
  <c r="D244" i="48" s="1"/>
  <c r="C242" i="48"/>
  <c r="D242" i="48" s="1"/>
  <c r="C240" i="48"/>
  <c r="D240" i="48" s="1"/>
  <c r="C238" i="48"/>
  <c r="D238" i="48" s="1"/>
  <c r="C236" i="48"/>
  <c r="D236" i="48" s="1"/>
  <c r="C234" i="48"/>
  <c r="D234" i="48" s="1"/>
  <c r="C232" i="48"/>
  <c r="D232" i="48" s="1"/>
  <c r="C230" i="48"/>
  <c r="D230" i="48" s="1"/>
  <c r="C228" i="48"/>
  <c r="D228" i="48" s="1"/>
  <c r="C226" i="48"/>
  <c r="D226" i="48" s="1"/>
  <c r="C224" i="48"/>
  <c r="D224" i="48" s="1"/>
  <c r="C222" i="48"/>
  <c r="D222" i="48" s="1"/>
  <c r="C220" i="48"/>
  <c r="D220" i="48" s="1"/>
  <c r="C218" i="48"/>
  <c r="D218" i="48" s="1"/>
  <c r="C216" i="48"/>
  <c r="D216" i="48" s="1"/>
  <c r="C214" i="48"/>
  <c r="D214" i="48" s="1"/>
  <c r="C212" i="48"/>
  <c r="D212" i="48" s="1"/>
  <c r="C210" i="48"/>
  <c r="D210" i="48" s="1"/>
  <c r="C208" i="48"/>
  <c r="D208" i="48" s="1"/>
  <c r="C206" i="48"/>
  <c r="D206" i="48" s="1"/>
  <c r="C204" i="48"/>
  <c r="D204" i="48" s="1"/>
  <c r="C202" i="48"/>
  <c r="D202" i="48" s="1"/>
  <c r="C200" i="48"/>
  <c r="D200" i="48" s="1"/>
  <c r="C198" i="48"/>
  <c r="D198" i="48" s="1"/>
  <c r="C196" i="48"/>
  <c r="D196" i="48" s="1"/>
  <c r="C194" i="48"/>
  <c r="D194" i="48" s="1"/>
  <c r="C192" i="48"/>
  <c r="D192" i="48" s="1"/>
  <c r="C190" i="48"/>
  <c r="D190" i="48" s="1"/>
  <c r="C188" i="48"/>
  <c r="D188" i="48" s="1"/>
  <c r="C186" i="48"/>
  <c r="D186" i="48" s="1"/>
  <c r="C184" i="48"/>
  <c r="D184" i="48" s="1"/>
  <c r="C182" i="48"/>
  <c r="D182" i="48" s="1"/>
  <c r="C180" i="48"/>
  <c r="D180" i="48" s="1"/>
  <c r="C178" i="48"/>
  <c r="D178" i="48" s="1"/>
  <c r="C176" i="48"/>
  <c r="D176" i="48" s="1"/>
  <c r="C174" i="48"/>
  <c r="D174" i="48" s="1"/>
  <c r="C172" i="48"/>
  <c r="D172" i="48" s="1"/>
  <c r="C170" i="48"/>
  <c r="D170" i="48" s="1"/>
  <c r="C168" i="48"/>
  <c r="D168" i="48" s="1"/>
  <c r="C166" i="48"/>
  <c r="D166" i="48" s="1"/>
  <c r="C164" i="48"/>
  <c r="D164" i="48" s="1"/>
  <c r="C162" i="48"/>
  <c r="D162" i="48" s="1"/>
  <c r="C160" i="48"/>
  <c r="D160" i="48" s="1"/>
  <c r="C158" i="48"/>
  <c r="D158" i="48" s="1"/>
  <c r="C156" i="48"/>
  <c r="D156" i="48" s="1"/>
  <c r="C154" i="48"/>
  <c r="D154" i="48" s="1"/>
  <c r="C152" i="48"/>
  <c r="D152" i="48" s="1"/>
  <c r="C150" i="48"/>
  <c r="D150" i="48" s="1"/>
  <c r="C148" i="48"/>
  <c r="D148" i="48" s="1"/>
  <c r="C146" i="48"/>
  <c r="D146" i="48" s="1"/>
  <c r="E143" i="48"/>
  <c r="E140" i="48"/>
  <c r="C138" i="48"/>
  <c r="D138" i="48" s="1"/>
  <c r="E135" i="48"/>
  <c r="E132" i="48"/>
  <c r="C130" i="48"/>
  <c r="D130" i="48" s="1"/>
  <c r="E127" i="48"/>
  <c r="E123" i="48"/>
  <c r="E119" i="48"/>
  <c r="E115" i="48"/>
  <c r="E111" i="48"/>
  <c r="E107" i="48"/>
  <c r="E103" i="48"/>
  <c r="E99" i="48"/>
  <c r="E95" i="48"/>
  <c r="E91" i="48"/>
  <c r="E87" i="48"/>
  <c r="E83" i="48"/>
  <c r="E79" i="48"/>
  <c r="E75" i="48"/>
  <c r="E71" i="48"/>
  <c r="E67" i="48"/>
  <c r="E63" i="48"/>
  <c r="E302" i="48"/>
  <c r="E301" i="48"/>
  <c r="E300" i="48"/>
  <c r="E299" i="48"/>
  <c r="E298" i="48"/>
  <c r="E297" i="48"/>
  <c r="E296" i="48"/>
  <c r="E295" i="48"/>
  <c r="E294" i="48"/>
  <c r="E293" i="48"/>
  <c r="E292" i="48"/>
  <c r="E291" i="48"/>
  <c r="E290" i="48"/>
  <c r="E289" i="48"/>
  <c r="E288" i="48"/>
  <c r="E287" i="48"/>
  <c r="E286" i="48"/>
  <c r="E285" i="48"/>
  <c r="E284" i="48"/>
  <c r="E283" i="48"/>
  <c r="E282" i="48"/>
  <c r="E281" i="48"/>
  <c r="E280" i="48"/>
  <c r="E279" i="48"/>
  <c r="E278" i="48"/>
  <c r="E277" i="48"/>
  <c r="E276" i="48"/>
  <c r="E275" i="48"/>
  <c r="E274" i="48"/>
  <c r="E273" i="48"/>
  <c r="E272" i="48"/>
  <c r="E271" i="48"/>
  <c r="E270" i="48"/>
  <c r="E269" i="48"/>
  <c r="E268" i="48"/>
  <c r="E267" i="48"/>
  <c r="E266" i="48"/>
  <c r="E265" i="48"/>
  <c r="E264" i="48"/>
  <c r="E263" i="48"/>
  <c r="E262" i="48"/>
  <c r="E261" i="48"/>
  <c r="E260" i="48"/>
  <c r="E259" i="48"/>
  <c r="E258" i="48"/>
  <c r="E257" i="48"/>
  <c r="E256" i="48"/>
  <c r="E255" i="48"/>
  <c r="E254" i="48"/>
  <c r="E253" i="48"/>
  <c r="E252" i="48"/>
  <c r="E251" i="48"/>
  <c r="E250" i="48"/>
  <c r="E249" i="48"/>
  <c r="E248" i="48"/>
  <c r="E247" i="48"/>
  <c r="E246" i="48"/>
  <c r="E245" i="48"/>
  <c r="E244" i="48"/>
  <c r="E243" i="48"/>
  <c r="E242" i="48"/>
  <c r="E241" i="48"/>
  <c r="E240" i="48"/>
  <c r="E239" i="48"/>
  <c r="E238" i="48"/>
  <c r="E237" i="48"/>
  <c r="E236" i="48"/>
  <c r="E235" i="48"/>
  <c r="E234" i="48"/>
  <c r="E233" i="48"/>
  <c r="E232" i="48"/>
  <c r="E231" i="48"/>
  <c r="E230" i="48"/>
  <c r="E229" i="48"/>
  <c r="E228" i="48"/>
  <c r="E227" i="48"/>
  <c r="E226" i="48"/>
  <c r="E225" i="48"/>
  <c r="E224" i="48"/>
  <c r="E223" i="48"/>
  <c r="E222" i="48"/>
  <c r="E221" i="48"/>
  <c r="E220" i="48"/>
  <c r="E219" i="48"/>
  <c r="E218" i="48"/>
  <c r="E217" i="48"/>
  <c r="E216" i="48"/>
  <c r="E215" i="48"/>
  <c r="E214" i="48"/>
  <c r="E213" i="48"/>
  <c r="E212" i="48"/>
  <c r="E211" i="48"/>
  <c r="E210" i="48"/>
  <c r="E209" i="48"/>
  <c r="E208" i="48"/>
  <c r="E207" i="48"/>
  <c r="E206" i="48"/>
  <c r="E205" i="48"/>
  <c r="E204" i="48"/>
  <c r="E203" i="48"/>
  <c r="E202" i="48"/>
  <c r="E201" i="48"/>
  <c r="E200" i="48"/>
  <c r="E199" i="48"/>
  <c r="E198" i="48"/>
  <c r="E197" i="48"/>
  <c r="E196" i="48"/>
  <c r="E195" i="48"/>
  <c r="E194" i="48"/>
  <c r="E193" i="48"/>
  <c r="E192" i="48"/>
  <c r="E191" i="48"/>
  <c r="E190" i="48"/>
  <c r="E189" i="48"/>
  <c r="E188" i="48"/>
  <c r="E187" i="48"/>
  <c r="E186" i="48"/>
  <c r="E185" i="48"/>
  <c r="E184" i="48"/>
  <c r="E183" i="48"/>
  <c r="E182" i="48"/>
  <c r="E181" i="48"/>
  <c r="E180" i="48"/>
  <c r="E179" i="48"/>
  <c r="E178" i="48"/>
  <c r="E177" i="48"/>
  <c r="E176" i="48"/>
  <c r="E175" i="48"/>
  <c r="E174" i="48"/>
  <c r="E173" i="48"/>
  <c r="E172" i="48"/>
  <c r="E171" i="48"/>
  <c r="E170" i="48"/>
  <c r="E169" i="48"/>
  <c r="E168" i="48"/>
  <c r="E167" i="48"/>
  <c r="E166" i="48"/>
  <c r="E165" i="48"/>
  <c r="E164" i="48"/>
  <c r="E163" i="48"/>
  <c r="E162" i="48"/>
  <c r="E161" i="48"/>
  <c r="E160" i="48"/>
  <c r="E159" i="48"/>
  <c r="E158" i="48"/>
  <c r="E157" i="48"/>
  <c r="E156" i="48"/>
  <c r="E155" i="48"/>
  <c r="E154" i="48"/>
  <c r="E153" i="48"/>
  <c r="E152" i="48"/>
  <c r="E151" i="48"/>
  <c r="E150" i="48"/>
  <c r="E149" i="48"/>
  <c r="E148" i="48"/>
  <c r="E147" i="48"/>
  <c r="E146" i="48"/>
  <c r="E145" i="48"/>
  <c r="C144" i="48"/>
  <c r="D144" i="48" s="1"/>
  <c r="E142" i="48"/>
  <c r="E141" i="48"/>
  <c r="C140" i="48"/>
  <c r="D140" i="48" s="1"/>
  <c r="E138" i="48"/>
  <c r="E137" i="48"/>
  <c r="C136" i="48"/>
  <c r="D136" i="48" s="1"/>
  <c r="E134" i="48"/>
  <c r="E133" i="48"/>
  <c r="C132" i="48"/>
  <c r="D132" i="48" s="1"/>
  <c r="E130" i="48"/>
  <c r="E129" i="48"/>
  <c r="E126" i="48"/>
  <c r="E124" i="48"/>
  <c r="E122" i="48"/>
  <c r="E120" i="48"/>
  <c r="E118" i="48"/>
  <c r="E116" i="48"/>
  <c r="E114" i="48"/>
  <c r="E112" i="48"/>
  <c r="E110" i="48"/>
  <c r="E108" i="48"/>
  <c r="E106" i="48"/>
  <c r="E104" i="48"/>
  <c r="E102" i="48"/>
  <c r="E100" i="48"/>
  <c r="E98" i="48"/>
  <c r="E96" i="48"/>
  <c r="E94" i="48"/>
  <c r="E92" i="48"/>
  <c r="E90" i="48"/>
  <c r="E88" i="48"/>
  <c r="E86" i="48"/>
  <c r="E84" i="48"/>
  <c r="E82" i="48"/>
  <c r="E80" i="48"/>
  <c r="E78" i="48"/>
  <c r="E76" i="48"/>
  <c r="E74" i="48"/>
  <c r="E72" i="48"/>
  <c r="E70" i="48"/>
  <c r="E68" i="48"/>
  <c r="E66" i="48"/>
  <c r="E64" i="48"/>
  <c r="E62" i="48"/>
  <c r="C63" i="48"/>
  <c r="D63" i="48" s="1"/>
  <c r="C65" i="48"/>
  <c r="D65" i="48" s="1"/>
  <c r="C67" i="48"/>
  <c r="D67" i="48" s="1"/>
  <c r="C69" i="48"/>
  <c r="D69" i="48" s="1"/>
  <c r="C71" i="48"/>
  <c r="D71" i="48" s="1"/>
  <c r="C73" i="48"/>
  <c r="D73" i="48" s="1"/>
  <c r="C75" i="48"/>
  <c r="D75" i="48" s="1"/>
  <c r="C77" i="48"/>
  <c r="D77" i="48" s="1"/>
  <c r="C79" i="48"/>
  <c r="D79" i="48" s="1"/>
  <c r="C81" i="48"/>
  <c r="D81" i="48" s="1"/>
  <c r="C83" i="48"/>
  <c r="D83" i="48" s="1"/>
  <c r="C85" i="48"/>
  <c r="D85" i="48" s="1"/>
  <c r="C87" i="48"/>
  <c r="D87" i="48" s="1"/>
  <c r="C89" i="48"/>
  <c r="D89" i="48" s="1"/>
  <c r="C91" i="48"/>
  <c r="D91" i="48" s="1"/>
  <c r="C93" i="48"/>
  <c r="D93" i="48" s="1"/>
  <c r="C95" i="48"/>
  <c r="D95" i="48" s="1"/>
  <c r="C97" i="48"/>
  <c r="D97" i="48" s="1"/>
  <c r="C99" i="48"/>
  <c r="D99" i="48" s="1"/>
  <c r="C101" i="48"/>
  <c r="D101" i="48" s="1"/>
  <c r="C103" i="48"/>
  <c r="D103" i="48" s="1"/>
  <c r="C105" i="48"/>
  <c r="D105" i="48" s="1"/>
  <c r="C107" i="48"/>
  <c r="D107" i="48" s="1"/>
  <c r="C109" i="48"/>
  <c r="D109" i="48" s="1"/>
  <c r="C111" i="48"/>
  <c r="D111" i="48" s="1"/>
  <c r="C113" i="48"/>
  <c r="D113" i="48" s="1"/>
  <c r="C115" i="48"/>
  <c r="D115" i="48" s="1"/>
  <c r="C117" i="48"/>
  <c r="D117" i="48" s="1"/>
  <c r="C119" i="48"/>
  <c r="D119" i="48" s="1"/>
  <c r="C121" i="48"/>
  <c r="D121" i="48" s="1"/>
  <c r="C123" i="48"/>
  <c r="D123" i="48" s="1"/>
  <c r="C125" i="48"/>
  <c r="D125" i="48" s="1"/>
  <c r="C127" i="48"/>
  <c r="D127" i="48" s="1"/>
  <c r="C129" i="48"/>
  <c r="D129" i="48" s="1"/>
  <c r="C131" i="48"/>
  <c r="D131" i="48" s="1"/>
  <c r="C133" i="48"/>
  <c r="D133" i="48" s="1"/>
  <c r="C135" i="48"/>
  <c r="D135" i="48" s="1"/>
  <c r="C137" i="48"/>
  <c r="D137" i="48" s="1"/>
  <c r="C139" i="48"/>
  <c r="D139" i="48" s="1"/>
  <c r="C141" i="48"/>
  <c r="D141" i="48" s="1"/>
  <c r="C143" i="48"/>
  <c r="D143" i="48" s="1"/>
  <c r="C145" i="48"/>
  <c r="D145" i="48" s="1"/>
  <c r="K14" i="48"/>
  <c r="K16" i="48"/>
  <c r="N37" i="62" s="1"/>
  <c r="C62" i="48"/>
  <c r="D62" i="48" s="1"/>
  <c r="C64" i="48"/>
  <c r="D64" i="48" s="1"/>
  <c r="C66" i="48"/>
  <c r="D66" i="48" s="1"/>
  <c r="C68" i="48"/>
  <c r="D68" i="48" s="1"/>
  <c r="C70" i="48"/>
  <c r="D70" i="48" s="1"/>
  <c r="C72" i="48"/>
  <c r="C74" i="48"/>
  <c r="D74" i="48" s="1"/>
  <c r="C76" i="48"/>
  <c r="D76" i="48" s="1"/>
  <c r="C78" i="48"/>
  <c r="D78" i="48" s="1"/>
  <c r="C80" i="48"/>
  <c r="D80" i="48" s="1"/>
  <c r="C82" i="48"/>
  <c r="D82" i="48" s="1"/>
  <c r="C84" i="48"/>
  <c r="D84" i="48" s="1"/>
  <c r="C86" i="48"/>
  <c r="D86" i="48" s="1"/>
  <c r="C88" i="48"/>
  <c r="D88" i="48" s="1"/>
  <c r="C90" i="48"/>
  <c r="D90" i="48" s="1"/>
  <c r="C92" i="48"/>
  <c r="D92" i="48" s="1"/>
  <c r="C94" i="48"/>
  <c r="D94" i="48" s="1"/>
  <c r="C96" i="48"/>
  <c r="D96" i="48" s="1"/>
  <c r="C98" i="48"/>
  <c r="D98" i="48" s="1"/>
  <c r="C100" i="48"/>
  <c r="D100" i="48" s="1"/>
  <c r="C102" i="48"/>
  <c r="D102" i="48" s="1"/>
  <c r="C104" i="48"/>
  <c r="D104" i="48" s="1"/>
  <c r="C106" i="48"/>
  <c r="D106" i="48" s="1"/>
  <c r="C108" i="48"/>
  <c r="D108" i="48" s="1"/>
  <c r="C110" i="48"/>
  <c r="D110" i="48" s="1"/>
  <c r="C112" i="48"/>
  <c r="D112" i="48" s="1"/>
  <c r="C114" i="48"/>
  <c r="D114" i="48" s="1"/>
  <c r="C116" i="48"/>
  <c r="D116" i="48" s="1"/>
  <c r="C118" i="48"/>
  <c r="D118" i="48" s="1"/>
  <c r="C120" i="48"/>
  <c r="D120" i="48" s="1"/>
  <c r="C122" i="48"/>
  <c r="D122" i="48" s="1"/>
  <c r="C124" i="48"/>
  <c r="D124" i="48" s="1"/>
  <c r="C126" i="48"/>
  <c r="D126" i="48" s="1"/>
  <c r="Q13" i="48" l="1"/>
  <c r="K30" i="48"/>
  <c r="S37" i="62" s="1"/>
  <c r="D72" i="48"/>
  <c r="K15" i="48" s="1"/>
  <c r="K18" i="48"/>
  <c r="O37" i="62" s="1"/>
  <c r="C2" i="47" l="1"/>
  <c r="D2" i="47"/>
  <c r="E2" i="47"/>
  <c r="C3" i="47"/>
  <c r="D3" i="47"/>
  <c r="E3" i="47"/>
  <c r="C4" i="47"/>
  <c r="D4" i="47"/>
  <c r="E4" i="47"/>
  <c r="C5" i="47"/>
  <c r="D5" i="47"/>
  <c r="E5" i="47"/>
  <c r="C6" i="47"/>
  <c r="D6" i="47"/>
  <c r="E6" i="47"/>
  <c r="L6" i="47"/>
  <c r="E65" i="47" s="1"/>
  <c r="C7" i="47"/>
  <c r="D7" i="47"/>
  <c r="E7" i="47"/>
  <c r="K7" i="47"/>
  <c r="L7" i="47" s="1"/>
  <c r="C8" i="47"/>
  <c r="D8" i="47"/>
  <c r="E8" i="47"/>
  <c r="C9" i="47"/>
  <c r="D9" i="47"/>
  <c r="E9" i="47"/>
  <c r="C10" i="47"/>
  <c r="D10" i="47"/>
  <c r="E10" i="47"/>
  <c r="C11" i="47"/>
  <c r="D11" i="47"/>
  <c r="E11" i="47"/>
  <c r="C12" i="47"/>
  <c r="D12" i="47"/>
  <c r="E12" i="47"/>
  <c r="C13" i="47"/>
  <c r="D13" i="47"/>
  <c r="E13" i="47"/>
  <c r="P13" i="47"/>
  <c r="C14" i="47"/>
  <c r="D14" i="47"/>
  <c r="E14" i="47"/>
  <c r="P14" i="47"/>
  <c r="Q14" i="47"/>
  <c r="C15" i="47"/>
  <c r="D15" i="47"/>
  <c r="E15" i="47"/>
  <c r="C16" i="47"/>
  <c r="D16" i="47"/>
  <c r="E16" i="47"/>
  <c r="P16" i="47"/>
  <c r="Q16" i="47"/>
  <c r="C17" i="47"/>
  <c r="D17" i="47"/>
  <c r="E17" i="47"/>
  <c r="K17" i="47"/>
  <c r="P17" i="47"/>
  <c r="Q17" i="47"/>
  <c r="C18" i="47"/>
  <c r="D18" i="47"/>
  <c r="E18" i="47"/>
  <c r="C19" i="47"/>
  <c r="D19" i="47"/>
  <c r="E19" i="47"/>
  <c r="P19" i="47"/>
  <c r="Q19" i="47"/>
  <c r="C20" i="47"/>
  <c r="D20" i="47"/>
  <c r="E20" i="47"/>
  <c r="P20" i="47"/>
  <c r="Q20" i="47"/>
  <c r="C21" i="47"/>
  <c r="D21" i="47"/>
  <c r="E21" i="47"/>
  <c r="C22" i="47"/>
  <c r="D22" i="47"/>
  <c r="E22" i="47"/>
  <c r="C23" i="47"/>
  <c r="D23" i="47"/>
  <c r="E23" i="47"/>
  <c r="K23" i="47"/>
  <c r="C24" i="47"/>
  <c r="D24" i="47"/>
  <c r="E24" i="47"/>
  <c r="K24" i="47"/>
  <c r="C25" i="47"/>
  <c r="D25" i="47"/>
  <c r="E25" i="47"/>
  <c r="C26" i="47"/>
  <c r="D26" i="47"/>
  <c r="E26" i="47"/>
  <c r="C27" i="47"/>
  <c r="D27" i="47"/>
  <c r="E27" i="47"/>
  <c r="C28" i="47"/>
  <c r="D28" i="47"/>
  <c r="E28" i="47"/>
  <c r="C29" i="47"/>
  <c r="D29" i="47"/>
  <c r="E29" i="47"/>
  <c r="C30" i="47"/>
  <c r="D30" i="47"/>
  <c r="E30" i="47"/>
  <c r="C31" i="47"/>
  <c r="D31" i="47"/>
  <c r="E31" i="47"/>
  <c r="C32" i="47"/>
  <c r="D32" i="47"/>
  <c r="E32" i="47"/>
  <c r="C33" i="47"/>
  <c r="D33" i="47"/>
  <c r="E33" i="47"/>
  <c r="C34" i="47"/>
  <c r="D34" i="47"/>
  <c r="E34" i="47"/>
  <c r="C35" i="47"/>
  <c r="D35" i="47"/>
  <c r="E35" i="47"/>
  <c r="C36" i="47"/>
  <c r="D36" i="47"/>
  <c r="E36" i="47"/>
  <c r="C37" i="47"/>
  <c r="D37" i="47"/>
  <c r="E37" i="47"/>
  <c r="C38" i="47"/>
  <c r="D38" i="47"/>
  <c r="E38" i="47"/>
  <c r="C39" i="47"/>
  <c r="D39" i="47"/>
  <c r="E39" i="47"/>
  <c r="C40" i="47"/>
  <c r="D40" i="47"/>
  <c r="E40" i="47"/>
  <c r="C41" i="47"/>
  <c r="D41" i="47"/>
  <c r="E41" i="47"/>
  <c r="C42" i="47"/>
  <c r="D42" i="47"/>
  <c r="E42" i="47"/>
  <c r="C43" i="47"/>
  <c r="D43" i="47"/>
  <c r="E43" i="47"/>
  <c r="C44" i="47"/>
  <c r="D44" i="47"/>
  <c r="E44" i="47"/>
  <c r="C45" i="47"/>
  <c r="D45" i="47"/>
  <c r="E45" i="47"/>
  <c r="C46" i="47"/>
  <c r="D46" i="47"/>
  <c r="E46" i="47"/>
  <c r="C47" i="47"/>
  <c r="D47" i="47"/>
  <c r="E47" i="47"/>
  <c r="C48" i="47"/>
  <c r="D48" i="47"/>
  <c r="E48" i="47"/>
  <c r="C49" i="47"/>
  <c r="D49" i="47"/>
  <c r="E49" i="47"/>
  <c r="C50" i="47"/>
  <c r="D50" i="47"/>
  <c r="E50" i="47"/>
  <c r="C51" i="47"/>
  <c r="D51" i="47"/>
  <c r="E51" i="47"/>
  <c r="C52" i="47"/>
  <c r="D52" i="47"/>
  <c r="E52" i="47"/>
  <c r="C53" i="47"/>
  <c r="D53" i="47"/>
  <c r="E53" i="47"/>
  <c r="C54" i="47"/>
  <c r="D54" i="47"/>
  <c r="E54" i="47"/>
  <c r="C55" i="47"/>
  <c r="D55" i="47"/>
  <c r="E55" i="47"/>
  <c r="C56" i="47"/>
  <c r="D56" i="47"/>
  <c r="E56" i="47"/>
  <c r="C57" i="47"/>
  <c r="D57" i="47"/>
  <c r="E57" i="47"/>
  <c r="C58" i="47"/>
  <c r="D58" i="47"/>
  <c r="E58" i="47"/>
  <c r="C59" i="47"/>
  <c r="D59" i="47"/>
  <c r="E59" i="47"/>
  <c r="C60" i="47"/>
  <c r="D60" i="47"/>
  <c r="E60" i="47"/>
  <c r="C61" i="47"/>
  <c r="D61" i="47"/>
  <c r="E61" i="47"/>
  <c r="C243" i="47"/>
  <c r="D243" i="47"/>
  <c r="E243" i="47"/>
  <c r="C244" i="47"/>
  <c r="D244" i="47"/>
  <c r="E244" i="47"/>
  <c r="C245" i="47"/>
  <c r="D245" i="47"/>
  <c r="E245" i="47"/>
  <c r="C246" i="47"/>
  <c r="D246" i="47"/>
  <c r="E246" i="47"/>
  <c r="C247" i="47"/>
  <c r="D247" i="47"/>
  <c r="E247" i="47"/>
  <c r="C248" i="47"/>
  <c r="D248" i="47"/>
  <c r="E248" i="47"/>
  <c r="C249" i="47"/>
  <c r="D249" i="47"/>
  <c r="E249" i="47"/>
  <c r="C250" i="47"/>
  <c r="D250" i="47"/>
  <c r="E250" i="47"/>
  <c r="C251" i="47"/>
  <c r="D251" i="47"/>
  <c r="E251" i="47"/>
  <c r="C252" i="47"/>
  <c r="D252" i="47"/>
  <c r="E252" i="47"/>
  <c r="C253" i="47"/>
  <c r="D253" i="47"/>
  <c r="E253" i="47"/>
  <c r="C254" i="47"/>
  <c r="D254" i="47"/>
  <c r="E254" i="47"/>
  <c r="C255" i="47"/>
  <c r="D255" i="47"/>
  <c r="E255" i="47"/>
  <c r="C256" i="47"/>
  <c r="D256" i="47"/>
  <c r="E256" i="47"/>
  <c r="C257" i="47"/>
  <c r="D257" i="47"/>
  <c r="E257" i="47"/>
  <c r="C258" i="47"/>
  <c r="D258" i="47"/>
  <c r="E258" i="47"/>
  <c r="C259" i="47"/>
  <c r="D259" i="47"/>
  <c r="E259" i="47"/>
  <c r="C260" i="47"/>
  <c r="D260" i="47"/>
  <c r="E260" i="47"/>
  <c r="C261" i="47"/>
  <c r="D261" i="47"/>
  <c r="E261" i="47"/>
  <c r="C262" i="47"/>
  <c r="D262" i="47"/>
  <c r="E262" i="47"/>
  <c r="C263" i="47"/>
  <c r="D263" i="47"/>
  <c r="E263" i="47"/>
  <c r="C264" i="47"/>
  <c r="D264" i="47"/>
  <c r="E264" i="47"/>
  <c r="C265" i="47"/>
  <c r="D265" i="47"/>
  <c r="E265" i="47"/>
  <c r="C266" i="47"/>
  <c r="D266" i="47"/>
  <c r="E266" i="47"/>
  <c r="C267" i="47"/>
  <c r="D267" i="47"/>
  <c r="E267" i="47"/>
  <c r="C268" i="47"/>
  <c r="D268" i="47"/>
  <c r="E268" i="47"/>
  <c r="C269" i="47"/>
  <c r="D269" i="47"/>
  <c r="E269" i="47"/>
  <c r="C270" i="47"/>
  <c r="D270" i="47"/>
  <c r="E270" i="47"/>
  <c r="C271" i="47"/>
  <c r="D271" i="47"/>
  <c r="E271" i="47"/>
  <c r="C272" i="47"/>
  <c r="D272" i="47"/>
  <c r="E272" i="47"/>
  <c r="C273" i="47"/>
  <c r="D273" i="47"/>
  <c r="E273" i="47"/>
  <c r="C274" i="47"/>
  <c r="D274" i="47"/>
  <c r="E274" i="47"/>
  <c r="C275" i="47"/>
  <c r="D275" i="47"/>
  <c r="E275" i="47"/>
  <c r="C276" i="47"/>
  <c r="D276" i="47"/>
  <c r="E276" i="47"/>
  <c r="C277" i="47"/>
  <c r="D277" i="47"/>
  <c r="E277" i="47"/>
  <c r="C278" i="47"/>
  <c r="D278" i="47"/>
  <c r="E278" i="47"/>
  <c r="C279" i="47"/>
  <c r="D279" i="47"/>
  <c r="E279" i="47"/>
  <c r="C280" i="47"/>
  <c r="D280" i="47"/>
  <c r="E280" i="47"/>
  <c r="C281" i="47"/>
  <c r="D281" i="47"/>
  <c r="E281" i="47"/>
  <c r="C282" i="47"/>
  <c r="D282" i="47"/>
  <c r="E282" i="47"/>
  <c r="C283" i="47"/>
  <c r="D283" i="47"/>
  <c r="E283" i="47"/>
  <c r="C284" i="47"/>
  <c r="D284" i="47"/>
  <c r="E284" i="47"/>
  <c r="C285" i="47"/>
  <c r="D285" i="47"/>
  <c r="E285" i="47"/>
  <c r="C286" i="47"/>
  <c r="D286" i="47"/>
  <c r="E286" i="47"/>
  <c r="C287" i="47"/>
  <c r="D287" i="47"/>
  <c r="E287" i="47"/>
  <c r="C288" i="47"/>
  <c r="D288" i="47"/>
  <c r="E288" i="47"/>
  <c r="C289" i="47"/>
  <c r="D289" i="47"/>
  <c r="E289" i="47"/>
  <c r="C290" i="47"/>
  <c r="D290" i="47"/>
  <c r="E290" i="47"/>
  <c r="C291" i="47"/>
  <c r="D291" i="47"/>
  <c r="E291" i="47"/>
  <c r="C292" i="47"/>
  <c r="D292" i="47"/>
  <c r="E292" i="47"/>
  <c r="C293" i="47"/>
  <c r="D293" i="47"/>
  <c r="E293" i="47"/>
  <c r="C294" i="47"/>
  <c r="D294" i="47"/>
  <c r="E294" i="47"/>
  <c r="C295" i="47"/>
  <c r="D295" i="47"/>
  <c r="E295" i="47"/>
  <c r="C296" i="47"/>
  <c r="D296" i="47"/>
  <c r="E296" i="47"/>
  <c r="C297" i="47"/>
  <c r="D297" i="47"/>
  <c r="E297" i="47"/>
  <c r="C298" i="47"/>
  <c r="D298" i="47"/>
  <c r="E298" i="47"/>
  <c r="C299" i="47"/>
  <c r="D299" i="47"/>
  <c r="E299" i="47"/>
  <c r="C300" i="47"/>
  <c r="D300" i="47"/>
  <c r="E300" i="47"/>
  <c r="C301" i="47"/>
  <c r="D301" i="47"/>
  <c r="E301" i="47"/>
  <c r="C302" i="47"/>
  <c r="D302" i="47"/>
  <c r="E302" i="47"/>
  <c r="C303" i="47"/>
  <c r="D303" i="47"/>
  <c r="E303" i="47"/>
  <c r="C304" i="47"/>
  <c r="D304" i="47"/>
  <c r="E304" i="47"/>
  <c r="C305" i="47"/>
  <c r="D305" i="47"/>
  <c r="E305" i="47"/>
  <c r="C306" i="47"/>
  <c r="D306" i="47"/>
  <c r="E306" i="47"/>
  <c r="C307" i="47"/>
  <c r="D307" i="47"/>
  <c r="E307" i="47"/>
  <c r="C308" i="47"/>
  <c r="D308" i="47"/>
  <c r="E308" i="47"/>
  <c r="C309" i="47"/>
  <c r="D309" i="47"/>
  <c r="E309" i="47"/>
  <c r="C310" i="47"/>
  <c r="D310" i="47"/>
  <c r="E310" i="47"/>
  <c r="C311" i="47"/>
  <c r="D311" i="47"/>
  <c r="E311" i="47"/>
  <c r="C312" i="47"/>
  <c r="D312" i="47"/>
  <c r="E312" i="47"/>
  <c r="C313" i="47"/>
  <c r="D313" i="47"/>
  <c r="E313" i="47"/>
  <c r="C314" i="47"/>
  <c r="D314" i="47"/>
  <c r="E314" i="47"/>
  <c r="C315" i="47"/>
  <c r="D315" i="47"/>
  <c r="E315" i="47"/>
  <c r="C316" i="47"/>
  <c r="D316" i="47"/>
  <c r="E316" i="47"/>
  <c r="C317" i="47"/>
  <c r="D317" i="47"/>
  <c r="E317" i="47"/>
  <c r="C318" i="47"/>
  <c r="D318" i="47"/>
  <c r="E318" i="47"/>
  <c r="C319" i="47"/>
  <c r="D319" i="47"/>
  <c r="E319" i="47"/>
  <c r="C320" i="47"/>
  <c r="D320" i="47"/>
  <c r="E320" i="47"/>
  <c r="C321" i="47"/>
  <c r="D321" i="47"/>
  <c r="E321" i="47"/>
  <c r="C322" i="47"/>
  <c r="D322" i="47"/>
  <c r="E322" i="47"/>
  <c r="C323" i="47"/>
  <c r="D323" i="47"/>
  <c r="E323" i="47"/>
  <c r="C324" i="47"/>
  <c r="D324" i="47"/>
  <c r="E324" i="47"/>
  <c r="C325" i="47"/>
  <c r="D325" i="47"/>
  <c r="E325" i="47"/>
  <c r="C326" i="47"/>
  <c r="D326" i="47"/>
  <c r="E326" i="47"/>
  <c r="C327" i="47"/>
  <c r="D327" i="47"/>
  <c r="E327" i="47"/>
  <c r="C328" i="47"/>
  <c r="D328" i="47"/>
  <c r="E328" i="47"/>
  <c r="C329" i="47"/>
  <c r="D329" i="47"/>
  <c r="E329" i="47"/>
  <c r="C330" i="47"/>
  <c r="D330" i="47"/>
  <c r="E330" i="47"/>
  <c r="C331" i="47"/>
  <c r="D331" i="47"/>
  <c r="E331" i="47"/>
  <c r="C332" i="47"/>
  <c r="D332" i="47"/>
  <c r="E332" i="47"/>
  <c r="C333" i="47"/>
  <c r="D333" i="47"/>
  <c r="E333" i="47"/>
  <c r="C334" i="47"/>
  <c r="D334" i="47"/>
  <c r="E334" i="47"/>
  <c r="C335" i="47"/>
  <c r="D335" i="47"/>
  <c r="E335" i="47"/>
  <c r="C336" i="47"/>
  <c r="D336" i="47"/>
  <c r="E336" i="47"/>
  <c r="C337" i="47"/>
  <c r="D337" i="47"/>
  <c r="E337" i="47"/>
  <c r="C338" i="47"/>
  <c r="D338" i="47"/>
  <c r="E338" i="47"/>
  <c r="C339" i="47"/>
  <c r="D339" i="47"/>
  <c r="E339" i="47"/>
  <c r="C340" i="47"/>
  <c r="D340" i="47"/>
  <c r="E340" i="47"/>
  <c r="C341" i="47"/>
  <c r="D341" i="47"/>
  <c r="E341" i="47"/>
  <c r="C342" i="47"/>
  <c r="D342" i="47"/>
  <c r="E342" i="47"/>
  <c r="C343" i="47"/>
  <c r="D343" i="47"/>
  <c r="E343" i="47"/>
  <c r="C344" i="47"/>
  <c r="D344" i="47"/>
  <c r="E344" i="47"/>
  <c r="C345" i="47"/>
  <c r="D345" i="47"/>
  <c r="E345" i="47"/>
  <c r="C346" i="47"/>
  <c r="D346" i="47"/>
  <c r="E346" i="47"/>
  <c r="C347" i="47"/>
  <c r="D347" i="47"/>
  <c r="E347" i="47"/>
  <c r="C348" i="47"/>
  <c r="D348" i="47"/>
  <c r="E348" i="47"/>
  <c r="C349" i="47"/>
  <c r="D349" i="47"/>
  <c r="E349" i="47"/>
  <c r="C350" i="47"/>
  <c r="D350" i="47"/>
  <c r="E350" i="47"/>
  <c r="C351" i="47"/>
  <c r="D351" i="47"/>
  <c r="E351" i="47"/>
  <c r="C352" i="47"/>
  <c r="D352" i="47"/>
  <c r="E352" i="47"/>
  <c r="C353" i="47"/>
  <c r="D353" i="47"/>
  <c r="E353" i="47"/>
  <c r="C354" i="47"/>
  <c r="D354" i="47"/>
  <c r="E354" i="47"/>
  <c r="C355" i="47"/>
  <c r="D355" i="47"/>
  <c r="E355" i="47"/>
  <c r="C356" i="47"/>
  <c r="D356" i="47"/>
  <c r="E356" i="47"/>
  <c r="C357" i="47"/>
  <c r="D357" i="47"/>
  <c r="E357" i="47"/>
  <c r="C358" i="47"/>
  <c r="D358" i="47"/>
  <c r="E358" i="47"/>
  <c r="C359" i="47"/>
  <c r="D359" i="47"/>
  <c r="E359" i="47"/>
  <c r="C360" i="47"/>
  <c r="D360" i="47"/>
  <c r="E360" i="47"/>
  <c r="C361" i="47"/>
  <c r="D361" i="47"/>
  <c r="E361" i="47"/>
  <c r="C362" i="47"/>
  <c r="D362" i="47"/>
  <c r="E362" i="47"/>
  <c r="K19" i="47" l="1"/>
  <c r="P36" i="62" s="1"/>
  <c r="E219" i="47"/>
  <c r="E187" i="47"/>
  <c r="E235" i="47"/>
  <c r="E203" i="47"/>
  <c r="E125" i="47"/>
  <c r="E227" i="47"/>
  <c r="E211" i="47"/>
  <c r="E195" i="47"/>
  <c r="E164" i="47"/>
  <c r="E93" i="47"/>
  <c r="E239" i="47"/>
  <c r="E231" i="47"/>
  <c r="E223" i="47"/>
  <c r="E215" i="47"/>
  <c r="E207" i="47"/>
  <c r="E199" i="47"/>
  <c r="E191" i="47"/>
  <c r="E183" i="47"/>
  <c r="E142" i="47"/>
  <c r="E109" i="47"/>
  <c r="E77" i="47"/>
  <c r="E241" i="47"/>
  <c r="E237" i="47"/>
  <c r="E233" i="47"/>
  <c r="E229" i="47"/>
  <c r="E225" i="47"/>
  <c r="E221" i="47"/>
  <c r="E217" i="47"/>
  <c r="E213" i="47"/>
  <c r="E209" i="47"/>
  <c r="E205" i="47"/>
  <c r="E201" i="47"/>
  <c r="E197" i="47"/>
  <c r="E193" i="47"/>
  <c r="E189" i="47"/>
  <c r="E185" i="47"/>
  <c r="E168" i="47"/>
  <c r="E147" i="47"/>
  <c r="E134" i="47"/>
  <c r="E117" i="47"/>
  <c r="E101" i="47"/>
  <c r="E85" i="47"/>
  <c r="E69" i="47"/>
  <c r="E242" i="47"/>
  <c r="E240" i="47"/>
  <c r="E238" i="47"/>
  <c r="E236" i="47"/>
  <c r="E234" i="47"/>
  <c r="E232" i="47"/>
  <c r="E230" i="47"/>
  <c r="E228" i="47"/>
  <c r="E226" i="47"/>
  <c r="E224" i="47"/>
  <c r="E222" i="47"/>
  <c r="E220" i="47"/>
  <c r="E218" i="47"/>
  <c r="E216" i="47"/>
  <c r="E214" i="47"/>
  <c r="E212" i="47"/>
  <c r="E210" i="47"/>
  <c r="E208" i="47"/>
  <c r="E206" i="47"/>
  <c r="E204" i="47"/>
  <c r="E202" i="47"/>
  <c r="E200" i="47"/>
  <c r="E198" i="47"/>
  <c r="E196" i="47"/>
  <c r="E194" i="47"/>
  <c r="E192" i="47"/>
  <c r="E190" i="47"/>
  <c r="E188" i="47"/>
  <c r="E186" i="47"/>
  <c r="E184" i="47"/>
  <c r="E170" i="47"/>
  <c r="E166" i="47"/>
  <c r="E149" i="47"/>
  <c r="E145" i="47"/>
  <c r="E137" i="47"/>
  <c r="E129" i="47"/>
  <c r="E121" i="47"/>
  <c r="E113" i="47"/>
  <c r="E105" i="47"/>
  <c r="E97" i="47"/>
  <c r="E89" i="47"/>
  <c r="E81" i="47"/>
  <c r="E73" i="47"/>
  <c r="L5" i="47"/>
  <c r="C65" i="47" s="1"/>
  <c r="D65" i="47" s="1"/>
  <c r="E62" i="47"/>
  <c r="E64" i="47"/>
  <c r="E66" i="47"/>
  <c r="E68" i="47"/>
  <c r="E70" i="47"/>
  <c r="E72" i="47"/>
  <c r="E74" i="47"/>
  <c r="E76" i="47"/>
  <c r="E78" i="47"/>
  <c r="E80" i="47"/>
  <c r="E82" i="47"/>
  <c r="E84" i="47"/>
  <c r="E86" i="47"/>
  <c r="E88" i="47"/>
  <c r="E90" i="47"/>
  <c r="E92" i="47"/>
  <c r="E94" i="47"/>
  <c r="E96" i="47"/>
  <c r="E98" i="47"/>
  <c r="E100" i="47"/>
  <c r="E102" i="47"/>
  <c r="E104" i="47"/>
  <c r="E106" i="47"/>
  <c r="E108" i="47"/>
  <c r="E110" i="47"/>
  <c r="E112" i="47"/>
  <c r="E114" i="47"/>
  <c r="E116" i="47"/>
  <c r="E118" i="47"/>
  <c r="E120" i="47"/>
  <c r="E122" i="47"/>
  <c r="E124" i="47"/>
  <c r="E126" i="47"/>
  <c r="E128" i="47"/>
  <c r="E131" i="47"/>
  <c r="E132" i="47"/>
  <c r="E135" i="47"/>
  <c r="E136" i="47"/>
  <c r="E139" i="47"/>
  <c r="E140" i="47"/>
  <c r="E143" i="47"/>
  <c r="E144" i="47"/>
  <c r="E151" i="47"/>
  <c r="E152" i="47"/>
  <c r="E153" i="47"/>
  <c r="E154" i="47"/>
  <c r="E155" i="47"/>
  <c r="E156" i="47"/>
  <c r="E157" i="47"/>
  <c r="E158" i="47"/>
  <c r="E159" i="47"/>
  <c r="E160" i="47"/>
  <c r="E161" i="47"/>
  <c r="E162" i="47"/>
  <c r="E171" i="47"/>
  <c r="E172" i="47"/>
  <c r="E173" i="47"/>
  <c r="E174" i="47"/>
  <c r="E175" i="47"/>
  <c r="E176" i="47"/>
  <c r="E177" i="47"/>
  <c r="E178" i="47"/>
  <c r="E179" i="47"/>
  <c r="E180" i="47"/>
  <c r="E181" i="47"/>
  <c r="E182" i="47"/>
  <c r="E169" i="47"/>
  <c r="E167" i="47"/>
  <c r="E165" i="47"/>
  <c r="E163" i="47"/>
  <c r="E150" i="47"/>
  <c r="E148" i="47"/>
  <c r="E146" i="47"/>
  <c r="E141" i="47"/>
  <c r="E138" i="47"/>
  <c r="E133" i="47"/>
  <c r="E130" i="47"/>
  <c r="E127" i="47"/>
  <c r="E123" i="47"/>
  <c r="E119" i="47"/>
  <c r="E115" i="47"/>
  <c r="E111" i="47"/>
  <c r="E107" i="47"/>
  <c r="E103" i="47"/>
  <c r="E99" i="47"/>
  <c r="E95" i="47"/>
  <c r="E91" i="47"/>
  <c r="E87" i="47"/>
  <c r="E83" i="47"/>
  <c r="E79" i="47"/>
  <c r="E75" i="47"/>
  <c r="E71" i="47"/>
  <c r="E67" i="47"/>
  <c r="E63" i="47"/>
  <c r="C116" i="47" l="1"/>
  <c r="D116" i="47" s="1"/>
  <c r="C141" i="47"/>
  <c r="D141" i="47" s="1"/>
  <c r="C84" i="47"/>
  <c r="D84" i="47" s="1"/>
  <c r="C109" i="47"/>
  <c r="D109" i="47" s="1"/>
  <c r="C100" i="47"/>
  <c r="D100" i="47" s="1"/>
  <c r="C68" i="47"/>
  <c r="D68" i="47" s="1"/>
  <c r="C125" i="47"/>
  <c r="D125" i="47" s="1"/>
  <c r="C91" i="47"/>
  <c r="D91" i="47" s="1"/>
  <c r="C124" i="47"/>
  <c r="D124" i="47" s="1"/>
  <c r="C108" i="47"/>
  <c r="D108" i="47" s="1"/>
  <c r="C92" i="47"/>
  <c r="D92" i="47" s="1"/>
  <c r="C76" i="47"/>
  <c r="D76" i="47" s="1"/>
  <c r="K16" i="47"/>
  <c r="N36" i="62" s="1"/>
  <c r="C133" i="47"/>
  <c r="D133" i="47" s="1"/>
  <c r="C117" i="47"/>
  <c r="D117" i="47" s="1"/>
  <c r="C101" i="47"/>
  <c r="D101" i="47" s="1"/>
  <c r="C75" i="47"/>
  <c r="D75" i="47" s="1"/>
  <c r="C128" i="47"/>
  <c r="D128" i="47" s="1"/>
  <c r="C120" i="47"/>
  <c r="D120" i="47" s="1"/>
  <c r="C112" i="47"/>
  <c r="D112" i="47" s="1"/>
  <c r="C104" i="47"/>
  <c r="D104" i="47" s="1"/>
  <c r="C96" i="47"/>
  <c r="D96" i="47" s="1"/>
  <c r="C88" i="47"/>
  <c r="D88" i="47" s="1"/>
  <c r="C80" i="47"/>
  <c r="D80" i="47" s="1"/>
  <c r="C72" i="47"/>
  <c r="D72" i="47" s="1"/>
  <c r="C64" i="47"/>
  <c r="D64" i="47" s="1"/>
  <c r="C145" i="47"/>
  <c r="D145" i="47" s="1"/>
  <c r="C137" i="47"/>
  <c r="D137" i="47" s="1"/>
  <c r="C129" i="47"/>
  <c r="D129" i="47" s="1"/>
  <c r="C121" i="47"/>
  <c r="D121" i="47" s="1"/>
  <c r="C113" i="47"/>
  <c r="D113" i="47" s="1"/>
  <c r="C105" i="47"/>
  <c r="D105" i="47" s="1"/>
  <c r="C97" i="47"/>
  <c r="D97" i="47" s="1"/>
  <c r="C83" i="47"/>
  <c r="D83" i="47" s="1"/>
  <c r="C67" i="47"/>
  <c r="D67" i="47" s="1"/>
  <c r="K30" i="47"/>
  <c r="S36" i="62" s="1"/>
  <c r="C126" i="47"/>
  <c r="D126" i="47" s="1"/>
  <c r="C122" i="47"/>
  <c r="D122" i="47" s="1"/>
  <c r="C118" i="47"/>
  <c r="D118" i="47" s="1"/>
  <c r="C114" i="47"/>
  <c r="D114" i="47" s="1"/>
  <c r="C110" i="47"/>
  <c r="D110" i="47" s="1"/>
  <c r="C106" i="47"/>
  <c r="D106" i="47" s="1"/>
  <c r="C102" i="47"/>
  <c r="D102" i="47" s="1"/>
  <c r="C98" i="47"/>
  <c r="D98" i="47" s="1"/>
  <c r="C94" i="47"/>
  <c r="D94" i="47" s="1"/>
  <c r="C90" i="47"/>
  <c r="D90" i="47" s="1"/>
  <c r="C86" i="47"/>
  <c r="D86" i="47" s="1"/>
  <c r="C82" i="47"/>
  <c r="D82" i="47" s="1"/>
  <c r="C78" i="47"/>
  <c r="D78" i="47" s="1"/>
  <c r="C74" i="47"/>
  <c r="D74" i="47" s="1"/>
  <c r="C70" i="47"/>
  <c r="D70" i="47" s="1"/>
  <c r="C66" i="47"/>
  <c r="D66" i="47" s="1"/>
  <c r="C62" i="47"/>
  <c r="D62" i="47" s="1"/>
  <c r="K14" i="47"/>
  <c r="C143" i="47"/>
  <c r="D143" i="47" s="1"/>
  <c r="C139" i="47"/>
  <c r="D139" i="47" s="1"/>
  <c r="C135" i="47"/>
  <c r="D135" i="47" s="1"/>
  <c r="C131" i="47"/>
  <c r="D131" i="47" s="1"/>
  <c r="C127" i="47"/>
  <c r="D127" i="47" s="1"/>
  <c r="C123" i="47"/>
  <c r="D123" i="47" s="1"/>
  <c r="C119" i="47"/>
  <c r="D119" i="47" s="1"/>
  <c r="C115" i="47"/>
  <c r="D115" i="47" s="1"/>
  <c r="C111" i="47"/>
  <c r="D111" i="47" s="1"/>
  <c r="C107" i="47"/>
  <c r="D107" i="47" s="1"/>
  <c r="C103" i="47"/>
  <c r="D103" i="47" s="1"/>
  <c r="C99" i="47"/>
  <c r="D99" i="47" s="1"/>
  <c r="C95" i="47"/>
  <c r="D95" i="47" s="1"/>
  <c r="C87" i="47"/>
  <c r="D87" i="47" s="1"/>
  <c r="C79" i="47"/>
  <c r="D79" i="47" s="1"/>
  <c r="C71" i="47"/>
  <c r="D71" i="47" s="1"/>
  <c r="C63" i="47"/>
  <c r="D63" i="47" s="1"/>
  <c r="C93" i="47"/>
  <c r="D93" i="47" s="1"/>
  <c r="C89" i="47"/>
  <c r="D89" i="47" s="1"/>
  <c r="C85" i="47"/>
  <c r="D85" i="47" s="1"/>
  <c r="C81" i="47"/>
  <c r="D81" i="47" s="1"/>
  <c r="C77" i="47"/>
  <c r="D77" i="47" s="1"/>
  <c r="C73" i="47"/>
  <c r="D73" i="47" s="1"/>
  <c r="C69" i="47"/>
  <c r="D69" i="47" s="1"/>
  <c r="C130" i="47"/>
  <c r="D130" i="47" s="1"/>
  <c r="C134" i="47"/>
  <c r="D134" i="47" s="1"/>
  <c r="C138" i="47"/>
  <c r="D138" i="47" s="1"/>
  <c r="C142" i="47"/>
  <c r="D142" i="47" s="1"/>
  <c r="C146" i="47"/>
  <c r="D146" i="47" s="1"/>
  <c r="C147" i="47"/>
  <c r="D147" i="47" s="1"/>
  <c r="C148" i="47"/>
  <c r="D148" i="47" s="1"/>
  <c r="C149" i="47"/>
  <c r="D149" i="47" s="1"/>
  <c r="C150" i="47"/>
  <c r="D150" i="47" s="1"/>
  <c r="C151" i="47"/>
  <c r="D151" i="47" s="1"/>
  <c r="C164" i="47"/>
  <c r="D164" i="47" s="1"/>
  <c r="C165" i="47"/>
  <c r="D165" i="47" s="1"/>
  <c r="C166" i="47"/>
  <c r="D166" i="47" s="1"/>
  <c r="C167" i="47"/>
  <c r="D167" i="47" s="1"/>
  <c r="C168" i="47"/>
  <c r="D168" i="47" s="1"/>
  <c r="C169" i="47"/>
  <c r="D169" i="47" s="1"/>
  <c r="C170" i="47"/>
  <c r="D170" i="47" s="1"/>
  <c r="C171" i="47"/>
  <c r="C136" i="47"/>
  <c r="D136" i="47" s="1"/>
  <c r="C144" i="47"/>
  <c r="D144" i="47" s="1"/>
  <c r="C152" i="47"/>
  <c r="D152" i="47" s="1"/>
  <c r="C154" i="47"/>
  <c r="D154" i="47" s="1"/>
  <c r="C156" i="47"/>
  <c r="D156" i="47" s="1"/>
  <c r="C158" i="47"/>
  <c r="D158" i="47" s="1"/>
  <c r="C160" i="47"/>
  <c r="D160" i="47" s="1"/>
  <c r="C162" i="47"/>
  <c r="D162" i="47" s="1"/>
  <c r="C173" i="47"/>
  <c r="D173" i="47" s="1"/>
  <c r="C175" i="47"/>
  <c r="D175" i="47" s="1"/>
  <c r="C177" i="47"/>
  <c r="D177" i="47" s="1"/>
  <c r="C179" i="47"/>
  <c r="D179" i="47" s="1"/>
  <c r="C181" i="47"/>
  <c r="D181" i="47" s="1"/>
  <c r="C183" i="47"/>
  <c r="D183" i="47" s="1"/>
  <c r="C184" i="47"/>
  <c r="D184" i="47" s="1"/>
  <c r="C185" i="47"/>
  <c r="D185" i="47" s="1"/>
  <c r="C186" i="47"/>
  <c r="D186" i="47" s="1"/>
  <c r="C187" i="47"/>
  <c r="D187" i="47" s="1"/>
  <c r="C188" i="47"/>
  <c r="D188" i="47" s="1"/>
  <c r="C189" i="47"/>
  <c r="D189" i="47" s="1"/>
  <c r="C190" i="47"/>
  <c r="D190" i="47" s="1"/>
  <c r="C191" i="47"/>
  <c r="D191" i="47" s="1"/>
  <c r="C192" i="47"/>
  <c r="D192" i="47" s="1"/>
  <c r="C193" i="47"/>
  <c r="D193" i="47" s="1"/>
  <c r="C194" i="47"/>
  <c r="D194" i="47" s="1"/>
  <c r="C195" i="47"/>
  <c r="D195" i="47" s="1"/>
  <c r="C196" i="47"/>
  <c r="D196" i="47" s="1"/>
  <c r="C197" i="47"/>
  <c r="D197" i="47" s="1"/>
  <c r="C198" i="47"/>
  <c r="D198" i="47" s="1"/>
  <c r="C199" i="47"/>
  <c r="D199" i="47" s="1"/>
  <c r="C200" i="47"/>
  <c r="D200" i="47" s="1"/>
  <c r="C201" i="47"/>
  <c r="D201" i="47" s="1"/>
  <c r="C202" i="47"/>
  <c r="D202" i="47" s="1"/>
  <c r="C203" i="47"/>
  <c r="D203" i="47" s="1"/>
  <c r="C204" i="47"/>
  <c r="D204" i="47" s="1"/>
  <c r="C205" i="47"/>
  <c r="D205" i="47" s="1"/>
  <c r="C206" i="47"/>
  <c r="D206" i="47" s="1"/>
  <c r="C207" i="47"/>
  <c r="D207" i="47" s="1"/>
  <c r="C208" i="47"/>
  <c r="D208" i="47" s="1"/>
  <c r="C209" i="47"/>
  <c r="D209" i="47" s="1"/>
  <c r="C210" i="47"/>
  <c r="D210" i="47" s="1"/>
  <c r="C211" i="47"/>
  <c r="D211" i="47" s="1"/>
  <c r="C212" i="47"/>
  <c r="D212" i="47" s="1"/>
  <c r="C213" i="47"/>
  <c r="D213" i="47" s="1"/>
  <c r="C214" i="47"/>
  <c r="D214" i="47" s="1"/>
  <c r="C215" i="47"/>
  <c r="D215" i="47" s="1"/>
  <c r="C216" i="47"/>
  <c r="D216" i="47" s="1"/>
  <c r="C217" i="47"/>
  <c r="D217" i="47" s="1"/>
  <c r="C218" i="47"/>
  <c r="D218" i="47" s="1"/>
  <c r="C219" i="47"/>
  <c r="D219" i="47" s="1"/>
  <c r="C220" i="47"/>
  <c r="D220" i="47" s="1"/>
  <c r="C221" i="47"/>
  <c r="D221" i="47" s="1"/>
  <c r="C222" i="47"/>
  <c r="D222" i="47" s="1"/>
  <c r="C223" i="47"/>
  <c r="D223" i="47" s="1"/>
  <c r="C224" i="47"/>
  <c r="D224" i="47" s="1"/>
  <c r="C225" i="47"/>
  <c r="D225" i="47" s="1"/>
  <c r="C226" i="47"/>
  <c r="D226" i="47" s="1"/>
  <c r="C227" i="47"/>
  <c r="D227" i="47" s="1"/>
  <c r="C228" i="47"/>
  <c r="D228" i="47" s="1"/>
  <c r="C229" i="47"/>
  <c r="D229" i="47" s="1"/>
  <c r="C230" i="47"/>
  <c r="D230" i="47" s="1"/>
  <c r="C231" i="47"/>
  <c r="D231" i="47" s="1"/>
  <c r="C232" i="47"/>
  <c r="D232" i="47" s="1"/>
  <c r="C233" i="47"/>
  <c r="D233" i="47" s="1"/>
  <c r="C234" i="47"/>
  <c r="D234" i="47" s="1"/>
  <c r="C235" i="47"/>
  <c r="D235" i="47" s="1"/>
  <c r="C236" i="47"/>
  <c r="D236" i="47" s="1"/>
  <c r="C237" i="47"/>
  <c r="D237" i="47" s="1"/>
  <c r="C238" i="47"/>
  <c r="D238" i="47" s="1"/>
  <c r="C239" i="47"/>
  <c r="D239" i="47" s="1"/>
  <c r="C240" i="47"/>
  <c r="D240" i="47" s="1"/>
  <c r="C241" i="47"/>
  <c r="D241" i="47" s="1"/>
  <c r="C242" i="47"/>
  <c r="D242" i="47" s="1"/>
  <c r="C132" i="47"/>
  <c r="D132" i="47" s="1"/>
  <c r="C140" i="47"/>
  <c r="D140" i="47" s="1"/>
  <c r="C153" i="47"/>
  <c r="D153" i="47" s="1"/>
  <c r="C155" i="47"/>
  <c r="D155" i="47" s="1"/>
  <c r="C157" i="47"/>
  <c r="D157" i="47" s="1"/>
  <c r="C159" i="47"/>
  <c r="D159" i="47" s="1"/>
  <c r="C161" i="47"/>
  <c r="D161" i="47" s="1"/>
  <c r="C163" i="47"/>
  <c r="D163" i="47" s="1"/>
  <c r="C172" i="47"/>
  <c r="D172" i="47" s="1"/>
  <c r="C174" i="47"/>
  <c r="D174" i="47" s="1"/>
  <c r="C176" i="47"/>
  <c r="D176" i="47" s="1"/>
  <c r="C178" i="47"/>
  <c r="D178" i="47" s="1"/>
  <c r="C180" i="47"/>
  <c r="D180" i="47" s="1"/>
  <c r="C182" i="47"/>
  <c r="D182" i="47" s="1"/>
  <c r="K18" i="47" l="1"/>
  <c r="O36" i="62" s="1"/>
  <c r="Q13" i="47"/>
  <c r="D171" i="47"/>
  <c r="K15" i="47" s="1"/>
  <c r="C2" i="46"/>
  <c r="D2" i="46"/>
  <c r="E2" i="46"/>
  <c r="C3" i="46"/>
  <c r="D3" i="46"/>
  <c r="E3" i="46"/>
  <c r="C4" i="46"/>
  <c r="D4" i="46"/>
  <c r="E4" i="46"/>
  <c r="C5" i="46"/>
  <c r="D5" i="46"/>
  <c r="E5" i="46"/>
  <c r="C6" i="46"/>
  <c r="D6" i="46"/>
  <c r="E6" i="46"/>
  <c r="L6" i="46"/>
  <c r="L5" i="46" s="1"/>
  <c r="C128" i="46" s="1"/>
  <c r="D128" i="46" s="1"/>
  <c r="C7" i="46"/>
  <c r="D7" i="46"/>
  <c r="E7" i="46"/>
  <c r="K7" i="46"/>
  <c r="L7" i="46" s="1"/>
  <c r="C8" i="46"/>
  <c r="D8" i="46"/>
  <c r="E8" i="46"/>
  <c r="C9" i="46"/>
  <c r="D9" i="46"/>
  <c r="E9" i="46"/>
  <c r="C10" i="46"/>
  <c r="D10" i="46"/>
  <c r="E10" i="46"/>
  <c r="C11" i="46"/>
  <c r="D11" i="46"/>
  <c r="E11" i="46"/>
  <c r="C12" i="46"/>
  <c r="D12" i="46"/>
  <c r="E12" i="46"/>
  <c r="C13" i="46"/>
  <c r="D13" i="46"/>
  <c r="E13" i="46"/>
  <c r="P13" i="46"/>
  <c r="C14" i="46"/>
  <c r="D14" i="46"/>
  <c r="E14" i="46"/>
  <c r="P14" i="46"/>
  <c r="Q14" i="46"/>
  <c r="C15" i="46"/>
  <c r="D15" i="46"/>
  <c r="E15" i="46"/>
  <c r="C16" i="46"/>
  <c r="D16" i="46"/>
  <c r="E16" i="46"/>
  <c r="P16" i="46"/>
  <c r="Q16" i="46"/>
  <c r="C17" i="46"/>
  <c r="D17" i="46"/>
  <c r="E17" i="46"/>
  <c r="K17" i="46"/>
  <c r="P17" i="46"/>
  <c r="Q17" i="46"/>
  <c r="C18" i="46"/>
  <c r="D18" i="46"/>
  <c r="E18" i="46"/>
  <c r="C19" i="46"/>
  <c r="D19" i="46"/>
  <c r="E19" i="46"/>
  <c r="P19" i="46"/>
  <c r="Q19" i="46"/>
  <c r="C20" i="46"/>
  <c r="D20" i="46"/>
  <c r="E20" i="46"/>
  <c r="P20" i="46"/>
  <c r="Q20" i="46"/>
  <c r="C21" i="46"/>
  <c r="D21" i="46"/>
  <c r="E21" i="46"/>
  <c r="C22" i="46"/>
  <c r="D22" i="46"/>
  <c r="E22" i="46"/>
  <c r="C23" i="46"/>
  <c r="D23" i="46"/>
  <c r="E23" i="46"/>
  <c r="K23" i="46"/>
  <c r="C24" i="46"/>
  <c r="D24" i="46"/>
  <c r="E24" i="46"/>
  <c r="K24" i="46"/>
  <c r="C25" i="46"/>
  <c r="D25" i="46"/>
  <c r="E25" i="46"/>
  <c r="C26" i="46"/>
  <c r="D26" i="46"/>
  <c r="E26" i="46"/>
  <c r="C27" i="46"/>
  <c r="D27" i="46"/>
  <c r="E27" i="46"/>
  <c r="C28" i="46"/>
  <c r="D28" i="46"/>
  <c r="E28" i="46"/>
  <c r="C29" i="46"/>
  <c r="D29" i="46"/>
  <c r="E29" i="46"/>
  <c r="C30" i="46"/>
  <c r="D30" i="46"/>
  <c r="E30" i="46"/>
  <c r="C31" i="46"/>
  <c r="D31" i="46"/>
  <c r="E31" i="46"/>
  <c r="C32" i="46"/>
  <c r="D32" i="46"/>
  <c r="E32" i="46"/>
  <c r="C33" i="46"/>
  <c r="D33" i="46"/>
  <c r="E33" i="46"/>
  <c r="C34" i="46"/>
  <c r="D34" i="46"/>
  <c r="E34" i="46"/>
  <c r="C35" i="46"/>
  <c r="D35" i="46"/>
  <c r="E35" i="46"/>
  <c r="C36" i="46"/>
  <c r="D36" i="46"/>
  <c r="E36" i="46"/>
  <c r="C37" i="46"/>
  <c r="D37" i="46"/>
  <c r="E37" i="46"/>
  <c r="C38" i="46"/>
  <c r="D38" i="46"/>
  <c r="E38" i="46"/>
  <c r="C39" i="46"/>
  <c r="D39" i="46"/>
  <c r="E39" i="46"/>
  <c r="C40" i="46"/>
  <c r="D40" i="46"/>
  <c r="E40" i="46"/>
  <c r="C41" i="46"/>
  <c r="D41" i="46"/>
  <c r="E41" i="46"/>
  <c r="C42" i="46"/>
  <c r="D42" i="46"/>
  <c r="E42" i="46"/>
  <c r="C43" i="46"/>
  <c r="D43" i="46"/>
  <c r="E43" i="46"/>
  <c r="C44" i="46"/>
  <c r="D44" i="46"/>
  <c r="E44" i="46"/>
  <c r="C45" i="46"/>
  <c r="D45" i="46"/>
  <c r="E45" i="46"/>
  <c r="C46" i="46"/>
  <c r="D46" i="46"/>
  <c r="E46" i="46"/>
  <c r="C47" i="46"/>
  <c r="D47" i="46"/>
  <c r="E47" i="46"/>
  <c r="C48" i="46"/>
  <c r="D48" i="46"/>
  <c r="E48" i="46"/>
  <c r="C49" i="46"/>
  <c r="D49" i="46"/>
  <c r="E49" i="46"/>
  <c r="C50" i="46"/>
  <c r="D50" i="46"/>
  <c r="E50" i="46"/>
  <c r="C51" i="46"/>
  <c r="D51" i="46"/>
  <c r="E51" i="46"/>
  <c r="C52" i="46"/>
  <c r="D52" i="46"/>
  <c r="E52" i="46"/>
  <c r="C53" i="46"/>
  <c r="D53" i="46"/>
  <c r="E53" i="46"/>
  <c r="C54" i="46"/>
  <c r="D54" i="46"/>
  <c r="E54" i="46"/>
  <c r="C55" i="46"/>
  <c r="D55" i="46"/>
  <c r="E55" i="46"/>
  <c r="C56" i="46"/>
  <c r="D56" i="46"/>
  <c r="E56" i="46"/>
  <c r="C57" i="46"/>
  <c r="D57" i="46"/>
  <c r="E57" i="46"/>
  <c r="C58" i="46"/>
  <c r="D58" i="46"/>
  <c r="E58" i="46"/>
  <c r="C59" i="46"/>
  <c r="D59" i="46"/>
  <c r="E59" i="46"/>
  <c r="C60" i="46"/>
  <c r="D60" i="46"/>
  <c r="E60" i="46"/>
  <c r="C61" i="46"/>
  <c r="D61" i="46"/>
  <c r="E61" i="46"/>
  <c r="C303" i="46"/>
  <c r="D303" i="46"/>
  <c r="E303" i="46"/>
  <c r="C304" i="46"/>
  <c r="D304" i="46"/>
  <c r="E304" i="46"/>
  <c r="C305" i="46"/>
  <c r="D305" i="46"/>
  <c r="E305" i="46"/>
  <c r="C306" i="46"/>
  <c r="D306" i="46"/>
  <c r="E306" i="46"/>
  <c r="C307" i="46"/>
  <c r="D307" i="46"/>
  <c r="E307" i="46"/>
  <c r="C308" i="46"/>
  <c r="D308" i="46"/>
  <c r="E308" i="46"/>
  <c r="C309" i="46"/>
  <c r="D309" i="46"/>
  <c r="E309" i="46"/>
  <c r="C310" i="46"/>
  <c r="D310" i="46"/>
  <c r="E310" i="46"/>
  <c r="C311" i="46"/>
  <c r="D311" i="46"/>
  <c r="E311" i="46"/>
  <c r="C312" i="46"/>
  <c r="D312" i="46"/>
  <c r="E312" i="46"/>
  <c r="C313" i="46"/>
  <c r="D313" i="46"/>
  <c r="E313" i="46"/>
  <c r="C314" i="46"/>
  <c r="D314" i="46"/>
  <c r="E314" i="46"/>
  <c r="C315" i="46"/>
  <c r="D315" i="46"/>
  <c r="E315" i="46"/>
  <c r="C316" i="46"/>
  <c r="D316" i="46"/>
  <c r="E316" i="46"/>
  <c r="C317" i="46"/>
  <c r="D317" i="46"/>
  <c r="E317" i="46"/>
  <c r="C318" i="46"/>
  <c r="D318" i="46"/>
  <c r="E318" i="46"/>
  <c r="C319" i="46"/>
  <c r="D319" i="46"/>
  <c r="E319" i="46"/>
  <c r="C320" i="46"/>
  <c r="D320" i="46"/>
  <c r="E320" i="46"/>
  <c r="C321" i="46"/>
  <c r="D321" i="46"/>
  <c r="E321" i="46"/>
  <c r="C322" i="46"/>
  <c r="D322" i="46"/>
  <c r="E322" i="46"/>
  <c r="C323" i="46"/>
  <c r="D323" i="46"/>
  <c r="E323" i="46"/>
  <c r="C324" i="46"/>
  <c r="D324" i="46"/>
  <c r="E324" i="46"/>
  <c r="C325" i="46"/>
  <c r="D325" i="46"/>
  <c r="E325" i="46"/>
  <c r="C326" i="46"/>
  <c r="D326" i="46"/>
  <c r="E326" i="46"/>
  <c r="C327" i="46"/>
  <c r="D327" i="46"/>
  <c r="E327" i="46"/>
  <c r="C328" i="46"/>
  <c r="D328" i="46"/>
  <c r="E328" i="46"/>
  <c r="C329" i="46"/>
  <c r="D329" i="46"/>
  <c r="E329" i="46"/>
  <c r="C330" i="46"/>
  <c r="D330" i="46"/>
  <c r="E330" i="46"/>
  <c r="C331" i="46"/>
  <c r="D331" i="46"/>
  <c r="E331" i="46"/>
  <c r="C332" i="46"/>
  <c r="D332" i="46"/>
  <c r="E332" i="46"/>
  <c r="C333" i="46"/>
  <c r="D333" i="46"/>
  <c r="E333" i="46"/>
  <c r="C334" i="46"/>
  <c r="D334" i="46"/>
  <c r="E334" i="46"/>
  <c r="C335" i="46"/>
  <c r="D335" i="46"/>
  <c r="E335" i="46"/>
  <c r="C336" i="46"/>
  <c r="D336" i="46"/>
  <c r="E336" i="46"/>
  <c r="C337" i="46"/>
  <c r="D337" i="46"/>
  <c r="E337" i="46"/>
  <c r="C338" i="46"/>
  <c r="D338" i="46"/>
  <c r="E338" i="46"/>
  <c r="C339" i="46"/>
  <c r="D339" i="46"/>
  <c r="E339" i="46"/>
  <c r="C340" i="46"/>
  <c r="D340" i="46"/>
  <c r="E340" i="46"/>
  <c r="C341" i="46"/>
  <c r="D341" i="46"/>
  <c r="E341" i="46"/>
  <c r="C342" i="46"/>
  <c r="D342" i="46"/>
  <c r="E342" i="46"/>
  <c r="C343" i="46"/>
  <c r="D343" i="46"/>
  <c r="E343" i="46"/>
  <c r="C344" i="46"/>
  <c r="D344" i="46"/>
  <c r="E344" i="46"/>
  <c r="C345" i="46"/>
  <c r="D345" i="46"/>
  <c r="E345" i="46"/>
  <c r="C346" i="46"/>
  <c r="D346" i="46"/>
  <c r="E346" i="46"/>
  <c r="C347" i="46"/>
  <c r="D347" i="46"/>
  <c r="E347" i="46"/>
  <c r="C348" i="46"/>
  <c r="D348" i="46"/>
  <c r="E348" i="46"/>
  <c r="C349" i="46"/>
  <c r="D349" i="46"/>
  <c r="E349" i="46"/>
  <c r="C350" i="46"/>
  <c r="D350" i="46"/>
  <c r="E350" i="46"/>
  <c r="C351" i="46"/>
  <c r="D351" i="46"/>
  <c r="E351" i="46"/>
  <c r="C352" i="46"/>
  <c r="D352" i="46"/>
  <c r="E352" i="46"/>
  <c r="C353" i="46"/>
  <c r="D353" i="46"/>
  <c r="E353" i="46"/>
  <c r="C354" i="46"/>
  <c r="D354" i="46"/>
  <c r="E354" i="46"/>
  <c r="C355" i="46"/>
  <c r="D355" i="46"/>
  <c r="E355" i="46"/>
  <c r="C356" i="46"/>
  <c r="D356" i="46"/>
  <c r="E356" i="46"/>
  <c r="C357" i="46"/>
  <c r="D357" i="46"/>
  <c r="E357" i="46"/>
  <c r="C358" i="46"/>
  <c r="D358" i="46"/>
  <c r="E358" i="46"/>
  <c r="C359" i="46"/>
  <c r="D359" i="46"/>
  <c r="E359" i="46"/>
  <c r="C360" i="46"/>
  <c r="D360" i="46"/>
  <c r="E360" i="46"/>
  <c r="C361" i="46"/>
  <c r="D361" i="46"/>
  <c r="E361" i="46"/>
  <c r="C362" i="46"/>
  <c r="D362" i="46"/>
  <c r="E362" i="46"/>
  <c r="K19" i="46" l="1"/>
  <c r="P35" i="62" s="1"/>
  <c r="C299" i="46"/>
  <c r="D299" i="46" s="1"/>
  <c r="C235" i="46"/>
  <c r="D235" i="46" s="1"/>
  <c r="C267" i="46"/>
  <c r="D267" i="46" s="1"/>
  <c r="C203" i="46"/>
  <c r="D203" i="46" s="1"/>
  <c r="C283" i="46"/>
  <c r="D283" i="46" s="1"/>
  <c r="C251" i="46"/>
  <c r="D251" i="46" s="1"/>
  <c r="C219" i="46"/>
  <c r="D219" i="46" s="1"/>
  <c r="C163" i="46"/>
  <c r="D163" i="46" s="1"/>
  <c r="C291" i="46"/>
  <c r="D291" i="46" s="1"/>
  <c r="C275" i="46"/>
  <c r="D275" i="46" s="1"/>
  <c r="C259" i="46"/>
  <c r="D259" i="46" s="1"/>
  <c r="C243" i="46"/>
  <c r="D243" i="46" s="1"/>
  <c r="C227" i="46"/>
  <c r="D227" i="46" s="1"/>
  <c r="C211" i="46"/>
  <c r="D211" i="46" s="1"/>
  <c r="C195" i="46"/>
  <c r="D195" i="46" s="1"/>
  <c r="E125" i="46"/>
  <c r="C179" i="46"/>
  <c r="D179" i="46" s="1"/>
  <c r="C147" i="46"/>
  <c r="D147" i="46" s="1"/>
  <c r="E93" i="46"/>
  <c r="C187" i="46"/>
  <c r="D187" i="46" s="1"/>
  <c r="C171" i="46"/>
  <c r="D171" i="46" s="1"/>
  <c r="C155" i="46"/>
  <c r="D155" i="46" s="1"/>
  <c r="E136" i="46"/>
  <c r="E109" i="46"/>
  <c r="E77" i="46"/>
  <c r="C295" i="46"/>
  <c r="D295" i="46" s="1"/>
  <c r="C287" i="46"/>
  <c r="D287" i="46" s="1"/>
  <c r="C279" i="46"/>
  <c r="D279" i="46" s="1"/>
  <c r="C271" i="46"/>
  <c r="D271" i="46" s="1"/>
  <c r="C263" i="46"/>
  <c r="D263" i="46" s="1"/>
  <c r="C255" i="46"/>
  <c r="D255" i="46" s="1"/>
  <c r="C247" i="46"/>
  <c r="D247" i="46" s="1"/>
  <c r="C239" i="46"/>
  <c r="D239" i="46" s="1"/>
  <c r="C231" i="46"/>
  <c r="D231" i="46" s="1"/>
  <c r="C223" i="46"/>
  <c r="D223" i="46" s="1"/>
  <c r="C215" i="46"/>
  <c r="D215" i="46" s="1"/>
  <c r="C207" i="46"/>
  <c r="D207" i="46" s="1"/>
  <c r="C199" i="46"/>
  <c r="D199" i="46" s="1"/>
  <c r="C191" i="46"/>
  <c r="D191" i="46" s="1"/>
  <c r="C183" i="46"/>
  <c r="D183" i="46" s="1"/>
  <c r="C175" i="46"/>
  <c r="D175" i="46" s="1"/>
  <c r="C167" i="46"/>
  <c r="D167" i="46" s="1"/>
  <c r="C159" i="46"/>
  <c r="D159" i="46" s="1"/>
  <c r="C151" i="46"/>
  <c r="D151" i="46" s="1"/>
  <c r="C142" i="46"/>
  <c r="D142" i="46" s="1"/>
  <c r="E131" i="46"/>
  <c r="E117" i="46"/>
  <c r="E101" i="46"/>
  <c r="E85" i="46"/>
  <c r="E69" i="46"/>
  <c r="C301" i="46"/>
  <c r="D301" i="46" s="1"/>
  <c r="C297" i="46"/>
  <c r="D297" i="46" s="1"/>
  <c r="C293" i="46"/>
  <c r="D293" i="46" s="1"/>
  <c r="C289" i="46"/>
  <c r="D289" i="46" s="1"/>
  <c r="C285" i="46"/>
  <c r="D285" i="46" s="1"/>
  <c r="C281" i="46"/>
  <c r="D281" i="46" s="1"/>
  <c r="C277" i="46"/>
  <c r="D277" i="46" s="1"/>
  <c r="C273" i="46"/>
  <c r="D273" i="46" s="1"/>
  <c r="C269" i="46"/>
  <c r="D269" i="46" s="1"/>
  <c r="C265" i="46"/>
  <c r="D265" i="46" s="1"/>
  <c r="C261" i="46"/>
  <c r="D261" i="46" s="1"/>
  <c r="C257" i="46"/>
  <c r="D257" i="46" s="1"/>
  <c r="C253" i="46"/>
  <c r="D253" i="46" s="1"/>
  <c r="C249" i="46"/>
  <c r="D249" i="46" s="1"/>
  <c r="C245" i="46"/>
  <c r="D245" i="46" s="1"/>
  <c r="C241" i="46"/>
  <c r="D241" i="46" s="1"/>
  <c r="C237" i="46"/>
  <c r="D237" i="46" s="1"/>
  <c r="C233" i="46"/>
  <c r="D233" i="46" s="1"/>
  <c r="C229" i="46"/>
  <c r="D229" i="46" s="1"/>
  <c r="C225" i="46"/>
  <c r="D225" i="46" s="1"/>
  <c r="C221" i="46"/>
  <c r="D221" i="46" s="1"/>
  <c r="C217" i="46"/>
  <c r="D217" i="46" s="1"/>
  <c r="C213" i="46"/>
  <c r="D213" i="46" s="1"/>
  <c r="C209" i="46"/>
  <c r="D209" i="46" s="1"/>
  <c r="C205" i="46"/>
  <c r="D205" i="46" s="1"/>
  <c r="C201" i="46"/>
  <c r="D201" i="46" s="1"/>
  <c r="C197" i="46"/>
  <c r="D197" i="46" s="1"/>
  <c r="C193" i="46"/>
  <c r="D193" i="46" s="1"/>
  <c r="C189" i="46"/>
  <c r="D189" i="46" s="1"/>
  <c r="C185" i="46"/>
  <c r="D185" i="46" s="1"/>
  <c r="C181" i="46"/>
  <c r="D181" i="46" s="1"/>
  <c r="C177" i="46"/>
  <c r="D177" i="46" s="1"/>
  <c r="C173" i="46"/>
  <c r="D173" i="46" s="1"/>
  <c r="C169" i="46"/>
  <c r="D169" i="46" s="1"/>
  <c r="C165" i="46"/>
  <c r="D165" i="46" s="1"/>
  <c r="C161" i="46"/>
  <c r="D161" i="46" s="1"/>
  <c r="C157" i="46"/>
  <c r="D157" i="46" s="1"/>
  <c r="C153" i="46"/>
  <c r="D153" i="46" s="1"/>
  <c r="C149" i="46"/>
  <c r="D149" i="46" s="1"/>
  <c r="E144" i="46"/>
  <c r="E139" i="46"/>
  <c r="C134" i="46"/>
  <c r="D134" i="46" s="1"/>
  <c r="E128" i="46"/>
  <c r="E121" i="46"/>
  <c r="E113" i="46"/>
  <c r="E105" i="46"/>
  <c r="E97" i="46"/>
  <c r="E89" i="46"/>
  <c r="E81" i="46"/>
  <c r="E73" i="46"/>
  <c r="E65" i="46"/>
  <c r="C302" i="46"/>
  <c r="D302" i="46" s="1"/>
  <c r="C300" i="46"/>
  <c r="D300" i="46" s="1"/>
  <c r="C298" i="46"/>
  <c r="D298" i="46" s="1"/>
  <c r="C296" i="46"/>
  <c r="D296" i="46" s="1"/>
  <c r="C294" i="46"/>
  <c r="D294" i="46" s="1"/>
  <c r="C292" i="46"/>
  <c r="D292" i="46" s="1"/>
  <c r="C290" i="46"/>
  <c r="D290" i="46" s="1"/>
  <c r="C288" i="46"/>
  <c r="D288" i="46" s="1"/>
  <c r="C286" i="46"/>
  <c r="D286" i="46" s="1"/>
  <c r="C284" i="46"/>
  <c r="D284" i="46" s="1"/>
  <c r="C282" i="46"/>
  <c r="D282" i="46" s="1"/>
  <c r="C280" i="46"/>
  <c r="D280" i="46" s="1"/>
  <c r="C278" i="46"/>
  <c r="D278" i="46" s="1"/>
  <c r="C276" i="46"/>
  <c r="D276" i="46" s="1"/>
  <c r="C274" i="46"/>
  <c r="D274" i="46" s="1"/>
  <c r="C272" i="46"/>
  <c r="D272" i="46" s="1"/>
  <c r="C270" i="46"/>
  <c r="D270" i="46" s="1"/>
  <c r="C268" i="46"/>
  <c r="D268" i="46" s="1"/>
  <c r="C266" i="46"/>
  <c r="D266" i="46" s="1"/>
  <c r="C264" i="46"/>
  <c r="D264" i="46" s="1"/>
  <c r="C262" i="46"/>
  <c r="D262" i="46" s="1"/>
  <c r="C260" i="46"/>
  <c r="D260" i="46" s="1"/>
  <c r="C258" i="46"/>
  <c r="D258" i="46" s="1"/>
  <c r="C256" i="46"/>
  <c r="D256" i="46" s="1"/>
  <c r="C254" i="46"/>
  <c r="D254" i="46" s="1"/>
  <c r="C252" i="46"/>
  <c r="D252" i="46" s="1"/>
  <c r="C250" i="46"/>
  <c r="D250" i="46" s="1"/>
  <c r="C248" i="46"/>
  <c r="D248" i="46" s="1"/>
  <c r="C246" i="46"/>
  <c r="D246" i="46" s="1"/>
  <c r="C244" i="46"/>
  <c r="D244" i="46" s="1"/>
  <c r="C242" i="46"/>
  <c r="D242" i="46" s="1"/>
  <c r="C240" i="46"/>
  <c r="D240" i="46" s="1"/>
  <c r="C238" i="46"/>
  <c r="D238" i="46" s="1"/>
  <c r="C236" i="46"/>
  <c r="D236" i="46" s="1"/>
  <c r="C234" i="46"/>
  <c r="D234" i="46" s="1"/>
  <c r="C232" i="46"/>
  <c r="D232" i="46" s="1"/>
  <c r="C230" i="46"/>
  <c r="D230" i="46" s="1"/>
  <c r="C228" i="46"/>
  <c r="D228" i="46" s="1"/>
  <c r="C226" i="46"/>
  <c r="D226" i="46" s="1"/>
  <c r="C224" i="46"/>
  <c r="D224" i="46" s="1"/>
  <c r="C222" i="46"/>
  <c r="D222" i="46" s="1"/>
  <c r="C220" i="46"/>
  <c r="D220" i="46" s="1"/>
  <c r="C218" i="46"/>
  <c r="D218" i="46" s="1"/>
  <c r="C216" i="46"/>
  <c r="D216" i="46" s="1"/>
  <c r="C214" i="46"/>
  <c r="D214" i="46" s="1"/>
  <c r="C212" i="46"/>
  <c r="D212" i="46" s="1"/>
  <c r="C210" i="46"/>
  <c r="D210" i="46" s="1"/>
  <c r="C208" i="46"/>
  <c r="D208" i="46" s="1"/>
  <c r="C206" i="46"/>
  <c r="D206" i="46" s="1"/>
  <c r="C204" i="46"/>
  <c r="D204" i="46" s="1"/>
  <c r="C202" i="46"/>
  <c r="D202" i="46" s="1"/>
  <c r="C200" i="46"/>
  <c r="D200" i="46" s="1"/>
  <c r="C198" i="46"/>
  <c r="D198" i="46" s="1"/>
  <c r="C196" i="46"/>
  <c r="D196" i="46" s="1"/>
  <c r="C194" i="46"/>
  <c r="D194" i="46" s="1"/>
  <c r="C192" i="46"/>
  <c r="D192" i="46" s="1"/>
  <c r="C190" i="46"/>
  <c r="D190" i="46" s="1"/>
  <c r="C188" i="46"/>
  <c r="D188" i="46" s="1"/>
  <c r="C186" i="46"/>
  <c r="D186" i="46" s="1"/>
  <c r="C184" i="46"/>
  <c r="D184" i="46" s="1"/>
  <c r="C182" i="46"/>
  <c r="D182" i="46" s="1"/>
  <c r="C180" i="46"/>
  <c r="D180" i="46" s="1"/>
  <c r="C178" i="46"/>
  <c r="D178" i="46" s="1"/>
  <c r="C176" i="46"/>
  <c r="D176" i="46" s="1"/>
  <c r="C174" i="46"/>
  <c r="D174" i="46" s="1"/>
  <c r="C172" i="46"/>
  <c r="D172" i="46" s="1"/>
  <c r="C170" i="46"/>
  <c r="D170" i="46" s="1"/>
  <c r="C168" i="46"/>
  <c r="D168" i="46" s="1"/>
  <c r="C166" i="46"/>
  <c r="D166" i="46" s="1"/>
  <c r="C164" i="46"/>
  <c r="D164" i="46" s="1"/>
  <c r="C162" i="46"/>
  <c r="D162" i="46" s="1"/>
  <c r="C160" i="46"/>
  <c r="D160" i="46" s="1"/>
  <c r="C158" i="46"/>
  <c r="D158" i="46" s="1"/>
  <c r="C156" i="46"/>
  <c r="D156" i="46" s="1"/>
  <c r="C154" i="46"/>
  <c r="D154" i="46" s="1"/>
  <c r="C152" i="46"/>
  <c r="D152" i="46" s="1"/>
  <c r="C150" i="46"/>
  <c r="D150" i="46" s="1"/>
  <c r="C148" i="46"/>
  <c r="D148" i="46" s="1"/>
  <c r="C146" i="46"/>
  <c r="D146" i="46" s="1"/>
  <c r="E143" i="46"/>
  <c r="E140" i="46"/>
  <c r="C138" i="46"/>
  <c r="D138" i="46" s="1"/>
  <c r="E135" i="46"/>
  <c r="E132" i="46"/>
  <c r="C130" i="46"/>
  <c r="D130" i="46" s="1"/>
  <c r="E127" i="46"/>
  <c r="E123" i="46"/>
  <c r="E119" i="46"/>
  <c r="E115" i="46"/>
  <c r="E111" i="46"/>
  <c r="E107" i="46"/>
  <c r="E103" i="46"/>
  <c r="E99" i="46"/>
  <c r="E95" i="46"/>
  <c r="E91" i="46"/>
  <c r="E87" i="46"/>
  <c r="E83" i="46"/>
  <c r="E79" i="46"/>
  <c r="E75" i="46"/>
  <c r="E71" i="46"/>
  <c r="E67" i="46"/>
  <c r="E63" i="46"/>
  <c r="E302" i="46"/>
  <c r="E301" i="46"/>
  <c r="E300" i="46"/>
  <c r="E299" i="46"/>
  <c r="E298" i="46"/>
  <c r="E297" i="46"/>
  <c r="E296" i="46"/>
  <c r="E295" i="46"/>
  <c r="E294" i="46"/>
  <c r="E293" i="46"/>
  <c r="E292" i="46"/>
  <c r="E291" i="46"/>
  <c r="E290" i="46"/>
  <c r="E289" i="46"/>
  <c r="E288" i="46"/>
  <c r="E287" i="46"/>
  <c r="E286" i="46"/>
  <c r="E285" i="46"/>
  <c r="E284" i="46"/>
  <c r="E283" i="46"/>
  <c r="E282" i="46"/>
  <c r="E281" i="46"/>
  <c r="E280" i="46"/>
  <c r="E279" i="46"/>
  <c r="E278" i="46"/>
  <c r="E277" i="46"/>
  <c r="E276" i="46"/>
  <c r="E275" i="46"/>
  <c r="E274" i="46"/>
  <c r="E273" i="46"/>
  <c r="E272" i="46"/>
  <c r="E271" i="46"/>
  <c r="E270" i="46"/>
  <c r="E269" i="46"/>
  <c r="E268" i="46"/>
  <c r="E267" i="46"/>
  <c r="E266" i="46"/>
  <c r="E265" i="46"/>
  <c r="E264" i="46"/>
  <c r="E263" i="46"/>
  <c r="E262" i="46"/>
  <c r="E261" i="46"/>
  <c r="E260" i="46"/>
  <c r="E259" i="46"/>
  <c r="E258" i="46"/>
  <c r="E257" i="46"/>
  <c r="E256" i="46"/>
  <c r="E255" i="46"/>
  <c r="E254" i="46"/>
  <c r="E253" i="46"/>
  <c r="E252" i="46"/>
  <c r="E251" i="46"/>
  <c r="E250" i="46"/>
  <c r="E249" i="46"/>
  <c r="E248" i="46"/>
  <c r="E247" i="46"/>
  <c r="E246" i="46"/>
  <c r="E245" i="46"/>
  <c r="E244" i="46"/>
  <c r="E243" i="46"/>
  <c r="E242" i="46"/>
  <c r="E241" i="46"/>
  <c r="E240" i="46"/>
  <c r="E239" i="46"/>
  <c r="E238" i="46"/>
  <c r="E237" i="46"/>
  <c r="E236" i="46"/>
  <c r="E235" i="46"/>
  <c r="E234" i="46"/>
  <c r="E233" i="46"/>
  <c r="E232" i="46"/>
  <c r="E231" i="46"/>
  <c r="E230" i="46"/>
  <c r="E229" i="46"/>
  <c r="E228" i="46"/>
  <c r="E227" i="46"/>
  <c r="E226" i="46"/>
  <c r="E225" i="46"/>
  <c r="E224" i="46"/>
  <c r="E223" i="46"/>
  <c r="E222" i="46"/>
  <c r="E221" i="46"/>
  <c r="E220" i="46"/>
  <c r="E219" i="46"/>
  <c r="E218" i="46"/>
  <c r="E217" i="46"/>
  <c r="E216" i="46"/>
  <c r="E215" i="46"/>
  <c r="E214" i="46"/>
  <c r="E213" i="46"/>
  <c r="E212" i="46"/>
  <c r="E211" i="46"/>
  <c r="E210" i="46"/>
  <c r="E209" i="46"/>
  <c r="E208" i="46"/>
  <c r="E207" i="46"/>
  <c r="E206" i="46"/>
  <c r="E205" i="46"/>
  <c r="E204" i="46"/>
  <c r="E203" i="46"/>
  <c r="E202" i="46"/>
  <c r="E201" i="46"/>
  <c r="E200" i="46"/>
  <c r="E199" i="46"/>
  <c r="E198" i="46"/>
  <c r="E197" i="46"/>
  <c r="E196" i="46"/>
  <c r="E195" i="46"/>
  <c r="E194" i="46"/>
  <c r="E193" i="46"/>
  <c r="E192" i="46"/>
  <c r="E191" i="46"/>
  <c r="E190" i="46"/>
  <c r="E189" i="46"/>
  <c r="E188" i="46"/>
  <c r="E187" i="46"/>
  <c r="E186" i="46"/>
  <c r="E185" i="46"/>
  <c r="E184" i="46"/>
  <c r="E183" i="46"/>
  <c r="E182" i="46"/>
  <c r="E181" i="46"/>
  <c r="E180" i="46"/>
  <c r="E179" i="46"/>
  <c r="E178" i="46"/>
  <c r="E177" i="46"/>
  <c r="E176" i="46"/>
  <c r="E175" i="46"/>
  <c r="E174" i="46"/>
  <c r="E173" i="46"/>
  <c r="E172" i="46"/>
  <c r="E171" i="46"/>
  <c r="E170" i="46"/>
  <c r="E169" i="46"/>
  <c r="E168" i="46"/>
  <c r="E167" i="46"/>
  <c r="E166" i="46"/>
  <c r="E165" i="46"/>
  <c r="E164" i="46"/>
  <c r="E163" i="46"/>
  <c r="E162" i="46"/>
  <c r="E161" i="46"/>
  <c r="E160" i="46"/>
  <c r="E159" i="46"/>
  <c r="E158" i="46"/>
  <c r="E157" i="46"/>
  <c r="E156" i="46"/>
  <c r="E155" i="46"/>
  <c r="E154" i="46"/>
  <c r="E153" i="46"/>
  <c r="E152" i="46"/>
  <c r="E151" i="46"/>
  <c r="E150" i="46"/>
  <c r="E149" i="46"/>
  <c r="E148" i="46"/>
  <c r="E147" i="46"/>
  <c r="E146" i="46"/>
  <c r="E145" i="46"/>
  <c r="C144" i="46"/>
  <c r="D144" i="46" s="1"/>
  <c r="E142" i="46"/>
  <c r="E141" i="46"/>
  <c r="C140" i="46"/>
  <c r="D140" i="46" s="1"/>
  <c r="E138" i="46"/>
  <c r="E137" i="46"/>
  <c r="C136" i="46"/>
  <c r="D136" i="46" s="1"/>
  <c r="E134" i="46"/>
  <c r="E133" i="46"/>
  <c r="C132" i="46"/>
  <c r="D132" i="46" s="1"/>
  <c r="E130" i="46"/>
  <c r="E129" i="46"/>
  <c r="E126" i="46"/>
  <c r="E124" i="46"/>
  <c r="E122" i="46"/>
  <c r="E120" i="46"/>
  <c r="E118" i="46"/>
  <c r="E116" i="46"/>
  <c r="E114" i="46"/>
  <c r="E112" i="46"/>
  <c r="E110" i="46"/>
  <c r="E108" i="46"/>
  <c r="E106" i="46"/>
  <c r="E104" i="46"/>
  <c r="E102" i="46"/>
  <c r="E100" i="46"/>
  <c r="E98" i="46"/>
  <c r="E96" i="46"/>
  <c r="E94" i="46"/>
  <c r="E92" i="46"/>
  <c r="E90" i="46"/>
  <c r="E88" i="46"/>
  <c r="E86" i="46"/>
  <c r="E84" i="46"/>
  <c r="E82" i="46"/>
  <c r="E80" i="46"/>
  <c r="E78" i="46"/>
  <c r="E76" i="46"/>
  <c r="E74" i="46"/>
  <c r="E72" i="46"/>
  <c r="E70" i="46"/>
  <c r="E68" i="46"/>
  <c r="E66" i="46"/>
  <c r="E64" i="46"/>
  <c r="E62" i="46"/>
  <c r="C63" i="46"/>
  <c r="D63" i="46" s="1"/>
  <c r="C65" i="46"/>
  <c r="D65" i="46" s="1"/>
  <c r="C67" i="46"/>
  <c r="D67" i="46" s="1"/>
  <c r="C69" i="46"/>
  <c r="D69" i="46" s="1"/>
  <c r="C71" i="46"/>
  <c r="D71" i="46" s="1"/>
  <c r="C73" i="46"/>
  <c r="D73" i="46" s="1"/>
  <c r="C75" i="46"/>
  <c r="D75" i="46" s="1"/>
  <c r="C77" i="46"/>
  <c r="D77" i="46" s="1"/>
  <c r="C79" i="46"/>
  <c r="D79" i="46" s="1"/>
  <c r="C81" i="46"/>
  <c r="D81" i="46" s="1"/>
  <c r="C83" i="46"/>
  <c r="D83" i="46" s="1"/>
  <c r="C85" i="46"/>
  <c r="D85" i="46" s="1"/>
  <c r="C87" i="46"/>
  <c r="D87" i="46" s="1"/>
  <c r="C89" i="46"/>
  <c r="D89" i="46" s="1"/>
  <c r="C91" i="46"/>
  <c r="D91" i="46" s="1"/>
  <c r="C93" i="46"/>
  <c r="D93" i="46" s="1"/>
  <c r="C95" i="46"/>
  <c r="D95" i="46" s="1"/>
  <c r="C97" i="46"/>
  <c r="D97" i="46" s="1"/>
  <c r="C99" i="46"/>
  <c r="D99" i="46" s="1"/>
  <c r="C101" i="46"/>
  <c r="D101" i="46" s="1"/>
  <c r="C103" i="46"/>
  <c r="D103" i="46" s="1"/>
  <c r="C105" i="46"/>
  <c r="D105" i="46" s="1"/>
  <c r="C107" i="46"/>
  <c r="D107" i="46" s="1"/>
  <c r="C109" i="46"/>
  <c r="D109" i="46" s="1"/>
  <c r="C111" i="46"/>
  <c r="D111" i="46" s="1"/>
  <c r="C113" i="46"/>
  <c r="D113" i="46" s="1"/>
  <c r="C115" i="46"/>
  <c r="D115" i="46" s="1"/>
  <c r="C117" i="46"/>
  <c r="D117" i="46" s="1"/>
  <c r="C119" i="46"/>
  <c r="D119" i="46" s="1"/>
  <c r="C121" i="46"/>
  <c r="D121" i="46" s="1"/>
  <c r="C123" i="46"/>
  <c r="D123" i="46" s="1"/>
  <c r="C125" i="46"/>
  <c r="D125" i="46" s="1"/>
  <c r="C127" i="46"/>
  <c r="D127" i="46" s="1"/>
  <c r="C129" i="46"/>
  <c r="D129" i="46" s="1"/>
  <c r="C131" i="46"/>
  <c r="D131" i="46" s="1"/>
  <c r="C133" i="46"/>
  <c r="D133" i="46" s="1"/>
  <c r="C135" i="46"/>
  <c r="D135" i="46" s="1"/>
  <c r="C137" i="46"/>
  <c r="D137" i="46" s="1"/>
  <c r="C139" i="46"/>
  <c r="D139" i="46" s="1"/>
  <c r="C141" i="46"/>
  <c r="D141" i="46" s="1"/>
  <c r="C143" i="46"/>
  <c r="D143" i="46" s="1"/>
  <c r="C145" i="46"/>
  <c r="D145" i="46" s="1"/>
  <c r="K14" i="46"/>
  <c r="K16" i="46"/>
  <c r="N35" i="62" s="1"/>
  <c r="C62" i="46"/>
  <c r="D62" i="46" s="1"/>
  <c r="C64" i="46"/>
  <c r="D64" i="46" s="1"/>
  <c r="C66" i="46"/>
  <c r="D66" i="46" s="1"/>
  <c r="C68" i="46"/>
  <c r="D68" i="46" s="1"/>
  <c r="C70" i="46"/>
  <c r="D70" i="46" s="1"/>
  <c r="C72" i="46"/>
  <c r="C74" i="46"/>
  <c r="D74" i="46" s="1"/>
  <c r="C76" i="46"/>
  <c r="D76" i="46" s="1"/>
  <c r="C78" i="46"/>
  <c r="D78" i="46" s="1"/>
  <c r="C80" i="46"/>
  <c r="D80" i="46" s="1"/>
  <c r="C82" i="46"/>
  <c r="D82" i="46" s="1"/>
  <c r="C84" i="46"/>
  <c r="D84" i="46" s="1"/>
  <c r="C86" i="46"/>
  <c r="D86" i="46" s="1"/>
  <c r="C88" i="46"/>
  <c r="D88" i="46" s="1"/>
  <c r="C90" i="46"/>
  <c r="D90" i="46" s="1"/>
  <c r="C92" i="46"/>
  <c r="D92" i="46" s="1"/>
  <c r="C94" i="46"/>
  <c r="D94" i="46" s="1"/>
  <c r="C96" i="46"/>
  <c r="D96" i="46" s="1"/>
  <c r="C98" i="46"/>
  <c r="D98" i="46" s="1"/>
  <c r="C100" i="46"/>
  <c r="D100" i="46" s="1"/>
  <c r="C102" i="46"/>
  <c r="D102" i="46" s="1"/>
  <c r="C104" i="46"/>
  <c r="D104" i="46" s="1"/>
  <c r="C106" i="46"/>
  <c r="D106" i="46" s="1"/>
  <c r="C108" i="46"/>
  <c r="D108" i="46" s="1"/>
  <c r="C110" i="46"/>
  <c r="D110" i="46" s="1"/>
  <c r="C112" i="46"/>
  <c r="D112" i="46" s="1"/>
  <c r="C114" i="46"/>
  <c r="D114" i="46" s="1"/>
  <c r="C116" i="46"/>
  <c r="D116" i="46" s="1"/>
  <c r="C118" i="46"/>
  <c r="D118" i="46" s="1"/>
  <c r="C120" i="46"/>
  <c r="D120" i="46" s="1"/>
  <c r="C122" i="46"/>
  <c r="D122" i="46" s="1"/>
  <c r="C124" i="46"/>
  <c r="D124" i="46" s="1"/>
  <c r="C126" i="46"/>
  <c r="D126" i="46" s="1"/>
  <c r="Q13" i="46" l="1"/>
  <c r="K30" i="46"/>
  <c r="S35" i="62" s="1"/>
  <c r="D72" i="46"/>
  <c r="K15" i="46" s="1"/>
  <c r="K18" i="46"/>
  <c r="O35" i="62" s="1"/>
  <c r="C2" i="45" l="1"/>
  <c r="D2" i="45"/>
  <c r="E2" i="45"/>
  <c r="C3" i="45"/>
  <c r="D3" i="45"/>
  <c r="E3" i="45"/>
  <c r="C4" i="45"/>
  <c r="D4" i="45"/>
  <c r="E4" i="45"/>
  <c r="C5" i="45"/>
  <c r="D5" i="45"/>
  <c r="E5" i="45"/>
  <c r="C6" i="45"/>
  <c r="D6" i="45"/>
  <c r="E6" i="45"/>
  <c r="L6" i="45"/>
  <c r="E65" i="45" s="1"/>
  <c r="C7" i="45"/>
  <c r="D7" i="45"/>
  <c r="E7" i="45"/>
  <c r="L7" i="45"/>
  <c r="C8" i="45"/>
  <c r="D8" i="45"/>
  <c r="E8" i="45"/>
  <c r="C9" i="45"/>
  <c r="D9" i="45"/>
  <c r="E9" i="45"/>
  <c r="C10" i="45"/>
  <c r="D10" i="45"/>
  <c r="E10" i="45"/>
  <c r="C11" i="45"/>
  <c r="D11" i="45"/>
  <c r="E11" i="45"/>
  <c r="C12" i="45"/>
  <c r="D12" i="45"/>
  <c r="E12" i="45"/>
  <c r="C13" i="45"/>
  <c r="D13" i="45"/>
  <c r="E13" i="45"/>
  <c r="P13" i="45"/>
  <c r="C14" i="45"/>
  <c r="D14" i="45"/>
  <c r="E14" i="45"/>
  <c r="P14" i="45"/>
  <c r="Q14" i="45"/>
  <c r="C15" i="45"/>
  <c r="D15" i="45"/>
  <c r="E15" i="45"/>
  <c r="C16" i="45"/>
  <c r="D16" i="45"/>
  <c r="E16" i="45"/>
  <c r="P16" i="45"/>
  <c r="Q16" i="45"/>
  <c r="C17" i="45"/>
  <c r="D17" i="45"/>
  <c r="E17" i="45"/>
  <c r="K17" i="45"/>
  <c r="P17" i="45"/>
  <c r="Q17" i="45"/>
  <c r="C18" i="45"/>
  <c r="D18" i="45"/>
  <c r="E18" i="45"/>
  <c r="C19" i="45"/>
  <c r="D19" i="45"/>
  <c r="E19" i="45"/>
  <c r="P19" i="45"/>
  <c r="Q19" i="45"/>
  <c r="C20" i="45"/>
  <c r="D20" i="45"/>
  <c r="E20" i="45"/>
  <c r="P20" i="45"/>
  <c r="Q20" i="45"/>
  <c r="C21" i="45"/>
  <c r="D21" i="45"/>
  <c r="E21" i="45"/>
  <c r="C22" i="45"/>
  <c r="D22" i="45"/>
  <c r="E22" i="45"/>
  <c r="C23" i="45"/>
  <c r="D23" i="45"/>
  <c r="E23" i="45"/>
  <c r="K23" i="45"/>
  <c r="C24" i="45"/>
  <c r="D24" i="45"/>
  <c r="E24" i="45"/>
  <c r="K24" i="45"/>
  <c r="C25" i="45"/>
  <c r="D25" i="45"/>
  <c r="E25" i="45"/>
  <c r="C26" i="45"/>
  <c r="D26" i="45"/>
  <c r="E26" i="45"/>
  <c r="C27" i="45"/>
  <c r="D27" i="45"/>
  <c r="E27" i="45"/>
  <c r="C28" i="45"/>
  <c r="D28" i="45"/>
  <c r="E28" i="45"/>
  <c r="C29" i="45"/>
  <c r="D29" i="45"/>
  <c r="E29" i="45"/>
  <c r="C30" i="45"/>
  <c r="D30" i="45"/>
  <c r="E30" i="45"/>
  <c r="C31" i="45"/>
  <c r="D31" i="45"/>
  <c r="E31" i="45"/>
  <c r="C32" i="45"/>
  <c r="D32" i="45"/>
  <c r="E32" i="45"/>
  <c r="C33" i="45"/>
  <c r="D33" i="45"/>
  <c r="E33" i="45"/>
  <c r="C34" i="45"/>
  <c r="D34" i="45"/>
  <c r="E34" i="45"/>
  <c r="C35" i="45"/>
  <c r="D35" i="45"/>
  <c r="E35" i="45"/>
  <c r="C36" i="45"/>
  <c r="D36" i="45"/>
  <c r="E36" i="45"/>
  <c r="C37" i="45"/>
  <c r="D37" i="45"/>
  <c r="E37" i="45"/>
  <c r="C38" i="45"/>
  <c r="D38" i="45"/>
  <c r="E38" i="45"/>
  <c r="C39" i="45"/>
  <c r="D39" i="45"/>
  <c r="E39" i="45"/>
  <c r="C40" i="45"/>
  <c r="D40" i="45"/>
  <c r="E40" i="45"/>
  <c r="C41" i="45"/>
  <c r="D41" i="45"/>
  <c r="E41" i="45"/>
  <c r="C42" i="45"/>
  <c r="D42" i="45"/>
  <c r="E42" i="45"/>
  <c r="C43" i="45"/>
  <c r="D43" i="45"/>
  <c r="E43" i="45"/>
  <c r="C44" i="45"/>
  <c r="D44" i="45"/>
  <c r="E44" i="45"/>
  <c r="C45" i="45"/>
  <c r="D45" i="45"/>
  <c r="E45" i="45"/>
  <c r="C46" i="45"/>
  <c r="D46" i="45"/>
  <c r="E46" i="45"/>
  <c r="C47" i="45"/>
  <c r="D47" i="45"/>
  <c r="E47" i="45"/>
  <c r="C48" i="45"/>
  <c r="D48" i="45"/>
  <c r="E48" i="45"/>
  <c r="C49" i="45"/>
  <c r="D49" i="45"/>
  <c r="E49" i="45"/>
  <c r="C50" i="45"/>
  <c r="D50" i="45"/>
  <c r="E50" i="45"/>
  <c r="C51" i="45"/>
  <c r="D51" i="45"/>
  <c r="E51" i="45"/>
  <c r="C52" i="45"/>
  <c r="D52" i="45"/>
  <c r="E52" i="45"/>
  <c r="C53" i="45"/>
  <c r="D53" i="45"/>
  <c r="E53" i="45"/>
  <c r="C54" i="45"/>
  <c r="D54" i="45"/>
  <c r="E54" i="45"/>
  <c r="C55" i="45"/>
  <c r="D55" i="45"/>
  <c r="E55" i="45"/>
  <c r="C56" i="45"/>
  <c r="D56" i="45"/>
  <c r="E56" i="45"/>
  <c r="C57" i="45"/>
  <c r="D57" i="45"/>
  <c r="E57" i="45"/>
  <c r="C58" i="45"/>
  <c r="D58" i="45"/>
  <c r="E58" i="45"/>
  <c r="C59" i="45"/>
  <c r="D59" i="45"/>
  <c r="E59" i="45"/>
  <c r="C60" i="45"/>
  <c r="D60" i="45"/>
  <c r="E60" i="45"/>
  <c r="C61" i="45"/>
  <c r="D61" i="45"/>
  <c r="E61" i="45"/>
  <c r="C303" i="45"/>
  <c r="D303" i="45"/>
  <c r="E303" i="45"/>
  <c r="C304" i="45"/>
  <c r="D304" i="45"/>
  <c r="E304" i="45"/>
  <c r="C305" i="45"/>
  <c r="D305" i="45"/>
  <c r="E305" i="45"/>
  <c r="C306" i="45"/>
  <c r="D306" i="45"/>
  <c r="E306" i="45"/>
  <c r="C307" i="45"/>
  <c r="D307" i="45"/>
  <c r="E307" i="45"/>
  <c r="C308" i="45"/>
  <c r="D308" i="45"/>
  <c r="E308" i="45"/>
  <c r="C309" i="45"/>
  <c r="D309" i="45"/>
  <c r="E309" i="45"/>
  <c r="C310" i="45"/>
  <c r="D310" i="45"/>
  <c r="E310" i="45"/>
  <c r="C311" i="45"/>
  <c r="D311" i="45"/>
  <c r="E311" i="45"/>
  <c r="C312" i="45"/>
  <c r="D312" i="45"/>
  <c r="E312" i="45"/>
  <c r="C313" i="45"/>
  <c r="D313" i="45"/>
  <c r="E313" i="45"/>
  <c r="C314" i="45"/>
  <c r="D314" i="45"/>
  <c r="E314" i="45"/>
  <c r="C315" i="45"/>
  <c r="D315" i="45"/>
  <c r="E315" i="45"/>
  <c r="C316" i="45"/>
  <c r="D316" i="45"/>
  <c r="E316" i="45"/>
  <c r="C317" i="45"/>
  <c r="D317" i="45"/>
  <c r="E317" i="45"/>
  <c r="C318" i="45"/>
  <c r="D318" i="45"/>
  <c r="E318" i="45"/>
  <c r="C319" i="45"/>
  <c r="D319" i="45"/>
  <c r="E319" i="45"/>
  <c r="C320" i="45"/>
  <c r="D320" i="45"/>
  <c r="E320" i="45"/>
  <c r="C321" i="45"/>
  <c r="D321" i="45"/>
  <c r="E321" i="45"/>
  <c r="C322" i="45"/>
  <c r="D322" i="45"/>
  <c r="E322" i="45"/>
  <c r="C323" i="45"/>
  <c r="D323" i="45"/>
  <c r="E323" i="45"/>
  <c r="C324" i="45"/>
  <c r="D324" i="45"/>
  <c r="E324" i="45"/>
  <c r="C325" i="45"/>
  <c r="D325" i="45"/>
  <c r="E325" i="45"/>
  <c r="C326" i="45"/>
  <c r="D326" i="45"/>
  <c r="E326" i="45"/>
  <c r="C327" i="45"/>
  <c r="D327" i="45"/>
  <c r="E327" i="45"/>
  <c r="C328" i="45"/>
  <c r="D328" i="45"/>
  <c r="E328" i="45"/>
  <c r="C329" i="45"/>
  <c r="D329" i="45"/>
  <c r="E329" i="45"/>
  <c r="C330" i="45"/>
  <c r="D330" i="45"/>
  <c r="E330" i="45"/>
  <c r="C331" i="45"/>
  <c r="D331" i="45"/>
  <c r="E331" i="45"/>
  <c r="C332" i="45"/>
  <c r="D332" i="45"/>
  <c r="E332" i="45"/>
  <c r="C333" i="45"/>
  <c r="D333" i="45"/>
  <c r="E333" i="45"/>
  <c r="C334" i="45"/>
  <c r="D334" i="45"/>
  <c r="E334" i="45"/>
  <c r="C335" i="45"/>
  <c r="D335" i="45"/>
  <c r="E335" i="45"/>
  <c r="C336" i="45"/>
  <c r="D336" i="45"/>
  <c r="E336" i="45"/>
  <c r="C337" i="45"/>
  <c r="D337" i="45"/>
  <c r="E337" i="45"/>
  <c r="C338" i="45"/>
  <c r="D338" i="45"/>
  <c r="E338" i="45"/>
  <c r="C339" i="45"/>
  <c r="D339" i="45"/>
  <c r="E339" i="45"/>
  <c r="C340" i="45"/>
  <c r="D340" i="45"/>
  <c r="E340" i="45"/>
  <c r="C341" i="45"/>
  <c r="D341" i="45"/>
  <c r="E341" i="45"/>
  <c r="C342" i="45"/>
  <c r="D342" i="45"/>
  <c r="E342" i="45"/>
  <c r="C343" i="45"/>
  <c r="D343" i="45"/>
  <c r="E343" i="45"/>
  <c r="C344" i="45"/>
  <c r="D344" i="45"/>
  <c r="E344" i="45"/>
  <c r="C345" i="45"/>
  <c r="D345" i="45"/>
  <c r="E345" i="45"/>
  <c r="C346" i="45"/>
  <c r="D346" i="45"/>
  <c r="E346" i="45"/>
  <c r="C347" i="45"/>
  <c r="D347" i="45"/>
  <c r="E347" i="45"/>
  <c r="C348" i="45"/>
  <c r="D348" i="45"/>
  <c r="E348" i="45"/>
  <c r="C349" i="45"/>
  <c r="D349" i="45"/>
  <c r="E349" i="45"/>
  <c r="C350" i="45"/>
  <c r="D350" i="45"/>
  <c r="E350" i="45"/>
  <c r="C351" i="45"/>
  <c r="D351" i="45"/>
  <c r="E351" i="45"/>
  <c r="C352" i="45"/>
  <c r="D352" i="45"/>
  <c r="E352" i="45"/>
  <c r="C353" i="45"/>
  <c r="D353" i="45"/>
  <c r="E353" i="45"/>
  <c r="C354" i="45"/>
  <c r="D354" i="45"/>
  <c r="E354" i="45"/>
  <c r="C355" i="45"/>
  <c r="D355" i="45"/>
  <c r="E355" i="45"/>
  <c r="C356" i="45"/>
  <c r="D356" i="45"/>
  <c r="E356" i="45"/>
  <c r="C357" i="45"/>
  <c r="D357" i="45"/>
  <c r="E357" i="45"/>
  <c r="C358" i="45"/>
  <c r="D358" i="45"/>
  <c r="E358" i="45"/>
  <c r="C359" i="45"/>
  <c r="D359" i="45"/>
  <c r="E359" i="45"/>
  <c r="C360" i="45"/>
  <c r="D360" i="45"/>
  <c r="E360" i="45"/>
  <c r="C361" i="45"/>
  <c r="D361" i="45"/>
  <c r="E361" i="45"/>
  <c r="C362" i="45"/>
  <c r="D362" i="45"/>
  <c r="E362" i="45"/>
  <c r="K19" i="45" l="1"/>
  <c r="P34" i="62" s="1"/>
  <c r="E231" i="45"/>
  <c r="E282" i="45"/>
  <c r="E167" i="45"/>
  <c r="E298" i="45"/>
  <c r="E263" i="45"/>
  <c r="E199" i="45"/>
  <c r="E125" i="45"/>
  <c r="E290" i="45"/>
  <c r="E274" i="45"/>
  <c r="E247" i="45"/>
  <c r="E215" i="45"/>
  <c r="E183" i="45"/>
  <c r="E151" i="45"/>
  <c r="E93" i="45"/>
  <c r="E302" i="45"/>
  <c r="E294" i="45"/>
  <c r="E286" i="45"/>
  <c r="E278" i="45"/>
  <c r="E270" i="45"/>
  <c r="E255" i="45"/>
  <c r="E239" i="45"/>
  <c r="E223" i="45"/>
  <c r="E207" i="45"/>
  <c r="E191" i="45"/>
  <c r="E175" i="45"/>
  <c r="E159" i="45"/>
  <c r="E142" i="45"/>
  <c r="E109" i="45"/>
  <c r="E77" i="45"/>
  <c r="E300" i="45"/>
  <c r="E296" i="45"/>
  <c r="E292" i="45"/>
  <c r="E288" i="45"/>
  <c r="E284" i="45"/>
  <c r="E280" i="45"/>
  <c r="E276" i="45"/>
  <c r="E272" i="45"/>
  <c r="E267" i="45"/>
  <c r="E259" i="45"/>
  <c r="E251" i="45"/>
  <c r="E243" i="45"/>
  <c r="E235" i="45"/>
  <c r="E227" i="45"/>
  <c r="E219" i="45"/>
  <c r="E211" i="45"/>
  <c r="E203" i="45"/>
  <c r="E195" i="45"/>
  <c r="E187" i="45"/>
  <c r="E179" i="45"/>
  <c r="E171" i="45"/>
  <c r="E163" i="45"/>
  <c r="E155" i="45"/>
  <c r="E147" i="45"/>
  <c r="E134" i="45"/>
  <c r="E117" i="45"/>
  <c r="E101" i="45"/>
  <c r="E85" i="45"/>
  <c r="E69" i="45"/>
  <c r="E301" i="45"/>
  <c r="E299" i="45"/>
  <c r="E297" i="45"/>
  <c r="E295" i="45"/>
  <c r="E293" i="45"/>
  <c r="E291" i="45"/>
  <c r="E289" i="45"/>
  <c r="E287" i="45"/>
  <c r="E285" i="45"/>
  <c r="E283" i="45"/>
  <c r="E281" i="45"/>
  <c r="E279" i="45"/>
  <c r="E277" i="45"/>
  <c r="E275" i="45"/>
  <c r="E273" i="45"/>
  <c r="E271" i="45"/>
  <c r="E269" i="45"/>
  <c r="E265" i="45"/>
  <c r="E261" i="45"/>
  <c r="E257" i="45"/>
  <c r="E253" i="45"/>
  <c r="E249" i="45"/>
  <c r="E245" i="45"/>
  <c r="E241" i="45"/>
  <c r="E237" i="45"/>
  <c r="E233" i="45"/>
  <c r="E229" i="45"/>
  <c r="E225" i="45"/>
  <c r="E221" i="45"/>
  <c r="E217" i="45"/>
  <c r="E213" i="45"/>
  <c r="E209" i="45"/>
  <c r="E205" i="45"/>
  <c r="E201" i="45"/>
  <c r="E197" i="45"/>
  <c r="E193" i="45"/>
  <c r="E189" i="45"/>
  <c r="E185" i="45"/>
  <c r="E181" i="45"/>
  <c r="E177" i="45"/>
  <c r="E173" i="45"/>
  <c r="E169" i="45"/>
  <c r="E165" i="45"/>
  <c r="E161" i="45"/>
  <c r="E157" i="45"/>
  <c r="E153" i="45"/>
  <c r="E149" i="45"/>
  <c r="E145" i="45"/>
  <c r="E137" i="45"/>
  <c r="E129" i="45"/>
  <c r="E121" i="45"/>
  <c r="E113" i="45"/>
  <c r="E105" i="45"/>
  <c r="E97" i="45"/>
  <c r="E89" i="45"/>
  <c r="E81" i="45"/>
  <c r="E73" i="45"/>
  <c r="L5" i="45"/>
  <c r="C63" i="45" s="1"/>
  <c r="D63" i="45" s="1"/>
  <c r="E62" i="45"/>
  <c r="E64" i="45"/>
  <c r="E66" i="45"/>
  <c r="E68" i="45"/>
  <c r="E70" i="45"/>
  <c r="E72" i="45"/>
  <c r="E74" i="45"/>
  <c r="E76" i="45"/>
  <c r="E78" i="45"/>
  <c r="E80" i="45"/>
  <c r="E82" i="45"/>
  <c r="E84" i="45"/>
  <c r="E86" i="45"/>
  <c r="E88" i="45"/>
  <c r="E90" i="45"/>
  <c r="E92" i="45"/>
  <c r="E94" i="45"/>
  <c r="E96" i="45"/>
  <c r="E98" i="45"/>
  <c r="E100" i="45"/>
  <c r="E102" i="45"/>
  <c r="E104" i="45"/>
  <c r="E106" i="45"/>
  <c r="E108" i="45"/>
  <c r="E110" i="45"/>
  <c r="E112" i="45"/>
  <c r="E114" i="45"/>
  <c r="E116" i="45"/>
  <c r="E118" i="45"/>
  <c r="E120" i="45"/>
  <c r="E122" i="45"/>
  <c r="E124" i="45"/>
  <c r="E126" i="45"/>
  <c r="E128" i="45"/>
  <c r="E131" i="45"/>
  <c r="E132" i="45"/>
  <c r="E135" i="45"/>
  <c r="E136" i="45"/>
  <c r="E139" i="45"/>
  <c r="E140" i="45"/>
  <c r="E143" i="45"/>
  <c r="E144" i="45"/>
  <c r="E268" i="45"/>
  <c r="E266" i="45"/>
  <c r="E264" i="45"/>
  <c r="E262" i="45"/>
  <c r="E260" i="45"/>
  <c r="E258" i="45"/>
  <c r="E256" i="45"/>
  <c r="E254" i="45"/>
  <c r="E252" i="45"/>
  <c r="E250" i="45"/>
  <c r="E248" i="45"/>
  <c r="E246" i="45"/>
  <c r="E244" i="45"/>
  <c r="E242" i="45"/>
  <c r="E240" i="45"/>
  <c r="E238" i="45"/>
  <c r="E236" i="45"/>
  <c r="E234" i="45"/>
  <c r="E232" i="45"/>
  <c r="E230" i="45"/>
  <c r="E228" i="45"/>
  <c r="E226" i="45"/>
  <c r="E224" i="45"/>
  <c r="E222" i="45"/>
  <c r="E220" i="45"/>
  <c r="E218" i="45"/>
  <c r="E216" i="45"/>
  <c r="E214" i="45"/>
  <c r="E212" i="45"/>
  <c r="E210" i="45"/>
  <c r="E208" i="45"/>
  <c r="E206" i="45"/>
  <c r="E204" i="45"/>
  <c r="E202" i="45"/>
  <c r="E200" i="45"/>
  <c r="E198" i="45"/>
  <c r="E196" i="45"/>
  <c r="E194" i="45"/>
  <c r="E192" i="45"/>
  <c r="E190" i="45"/>
  <c r="E188" i="45"/>
  <c r="E186" i="45"/>
  <c r="E184" i="45"/>
  <c r="E182" i="45"/>
  <c r="E180" i="45"/>
  <c r="E178" i="45"/>
  <c r="E176" i="45"/>
  <c r="E174" i="45"/>
  <c r="E172" i="45"/>
  <c r="E170" i="45"/>
  <c r="E168" i="45"/>
  <c r="E166" i="45"/>
  <c r="E164" i="45"/>
  <c r="E162" i="45"/>
  <c r="E160" i="45"/>
  <c r="E158" i="45"/>
  <c r="E156" i="45"/>
  <c r="E154" i="45"/>
  <c r="E152" i="45"/>
  <c r="E150" i="45"/>
  <c r="E148" i="45"/>
  <c r="E146" i="45"/>
  <c r="E141" i="45"/>
  <c r="E138" i="45"/>
  <c r="E133" i="45"/>
  <c r="E130" i="45"/>
  <c r="E127" i="45"/>
  <c r="E123" i="45"/>
  <c r="E119" i="45"/>
  <c r="E115" i="45"/>
  <c r="E111" i="45"/>
  <c r="E107" i="45"/>
  <c r="E103" i="45"/>
  <c r="E99" i="45"/>
  <c r="E95" i="45"/>
  <c r="E91" i="45"/>
  <c r="E87" i="45"/>
  <c r="E83" i="45"/>
  <c r="E79" i="45"/>
  <c r="E75" i="45"/>
  <c r="E71" i="45"/>
  <c r="E67" i="45"/>
  <c r="E63" i="45"/>
  <c r="C65" i="45" l="1"/>
  <c r="D65" i="45" s="1"/>
  <c r="C104" i="45"/>
  <c r="D104" i="45" s="1"/>
  <c r="C129" i="45"/>
  <c r="D129" i="45" s="1"/>
  <c r="C72" i="45"/>
  <c r="C97" i="45"/>
  <c r="D97" i="45" s="1"/>
  <c r="C120" i="45"/>
  <c r="D120" i="45" s="1"/>
  <c r="C88" i="45"/>
  <c r="D88" i="45" s="1"/>
  <c r="C145" i="45"/>
  <c r="D145" i="45" s="1"/>
  <c r="C113" i="45"/>
  <c r="D113" i="45" s="1"/>
  <c r="C81" i="45"/>
  <c r="D81" i="45" s="1"/>
  <c r="C128" i="45"/>
  <c r="D128" i="45" s="1"/>
  <c r="C112" i="45"/>
  <c r="D112" i="45" s="1"/>
  <c r="C96" i="45"/>
  <c r="D96" i="45" s="1"/>
  <c r="C80" i="45"/>
  <c r="D80" i="45" s="1"/>
  <c r="C64" i="45"/>
  <c r="D64" i="45" s="1"/>
  <c r="C137" i="45"/>
  <c r="D137" i="45" s="1"/>
  <c r="C121" i="45"/>
  <c r="D121" i="45" s="1"/>
  <c r="C105" i="45"/>
  <c r="D105" i="45" s="1"/>
  <c r="C89" i="45"/>
  <c r="D89" i="45" s="1"/>
  <c r="C73" i="45"/>
  <c r="D73" i="45" s="1"/>
  <c r="C124" i="45"/>
  <c r="D124" i="45" s="1"/>
  <c r="C116" i="45"/>
  <c r="D116" i="45" s="1"/>
  <c r="C108" i="45"/>
  <c r="D108" i="45" s="1"/>
  <c r="C100" i="45"/>
  <c r="D100" i="45" s="1"/>
  <c r="C92" i="45"/>
  <c r="D92" i="45" s="1"/>
  <c r="C84" i="45"/>
  <c r="D84" i="45" s="1"/>
  <c r="C76" i="45"/>
  <c r="D76" i="45" s="1"/>
  <c r="C68" i="45"/>
  <c r="D68" i="45" s="1"/>
  <c r="K16" i="45"/>
  <c r="N34" i="62" s="1"/>
  <c r="C141" i="45"/>
  <c r="D141" i="45" s="1"/>
  <c r="C133" i="45"/>
  <c r="D133" i="45" s="1"/>
  <c r="C125" i="45"/>
  <c r="D125" i="45" s="1"/>
  <c r="C117" i="45"/>
  <c r="D117" i="45" s="1"/>
  <c r="C109" i="45"/>
  <c r="D109" i="45" s="1"/>
  <c r="C101" i="45"/>
  <c r="D101" i="45" s="1"/>
  <c r="C93" i="45"/>
  <c r="D93" i="45" s="1"/>
  <c r="C85" i="45"/>
  <c r="D85" i="45" s="1"/>
  <c r="C77" i="45"/>
  <c r="D77" i="45" s="1"/>
  <c r="C69" i="45"/>
  <c r="D69" i="45" s="1"/>
  <c r="K30" i="45"/>
  <c r="S34" i="62" s="1"/>
  <c r="C126" i="45"/>
  <c r="D126" i="45" s="1"/>
  <c r="C122" i="45"/>
  <c r="D122" i="45" s="1"/>
  <c r="C118" i="45"/>
  <c r="D118" i="45" s="1"/>
  <c r="C114" i="45"/>
  <c r="D114" i="45" s="1"/>
  <c r="C110" i="45"/>
  <c r="D110" i="45" s="1"/>
  <c r="C106" i="45"/>
  <c r="D106" i="45" s="1"/>
  <c r="C102" i="45"/>
  <c r="D102" i="45" s="1"/>
  <c r="C98" i="45"/>
  <c r="D98" i="45" s="1"/>
  <c r="C94" i="45"/>
  <c r="D94" i="45" s="1"/>
  <c r="C90" i="45"/>
  <c r="D90" i="45" s="1"/>
  <c r="C86" i="45"/>
  <c r="D86" i="45" s="1"/>
  <c r="C82" i="45"/>
  <c r="D82" i="45" s="1"/>
  <c r="C78" i="45"/>
  <c r="D78" i="45" s="1"/>
  <c r="C74" i="45"/>
  <c r="D74" i="45" s="1"/>
  <c r="C70" i="45"/>
  <c r="D70" i="45" s="1"/>
  <c r="C66" i="45"/>
  <c r="D66" i="45" s="1"/>
  <c r="C62" i="45"/>
  <c r="D62" i="45" s="1"/>
  <c r="K14" i="45"/>
  <c r="C143" i="45"/>
  <c r="D143" i="45" s="1"/>
  <c r="C139" i="45"/>
  <c r="D139" i="45" s="1"/>
  <c r="C135" i="45"/>
  <c r="D135" i="45" s="1"/>
  <c r="C131" i="45"/>
  <c r="D131" i="45" s="1"/>
  <c r="C127" i="45"/>
  <c r="D127" i="45" s="1"/>
  <c r="C123" i="45"/>
  <c r="D123" i="45" s="1"/>
  <c r="C119" i="45"/>
  <c r="D119" i="45" s="1"/>
  <c r="C115" i="45"/>
  <c r="D115" i="45" s="1"/>
  <c r="C111" i="45"/>
  <c r="D111" i="45" s="1"/>
  <c r="C107" i="45"/>
  <c r="D107" i="45" s="1"/>
  <c r="C103" i="45"/>
  <c r="D103" i="45" s="1"/>
  <c r="C99" i="45"/>
  <c r="D99" i="45" s="1"/>
  <c r="C95" i="45"/>
  <c r="D95" i="45" s="1"/>
  <c r="C91" i="45"/>
  <c r="D91" i="45" s="1"/>
  <c r="C87" i="45"/>
  <c r="D87" i="45" s="1"/>
  <c r="C83" i="45"/>
  <c r="D83" i="45" s="1"/>
  <c r="C79" i="45"/>
  <c r="D79" i="45" s="1"/>
  <c r="C75" i="45"/>
  <c r="D75" i="45" s="1"/>
  <c r="C71" i="45"/>
  <c r="D71" i="45" s="1"/>
  <c r="C67" i="45"/>
  <c r="D67" i="45" s="1"/>
  <c r="C130" i="45"/>
  <c r="D130" i="45" s="1"/>
  <c r="C134" i="45"/>
  <c r="D134" i="45" s="1"/>
  <c r="C138" i="45"/>
  <c r="D138" i="45" s="1"/>
  <c r="C142" i="45"/>
  <c r="D142" i="45" s="1"/>
  <c r="C146" i="45"/>
  <c r="D146" i="45" s="1"/>
  <c r="C147" i="45"/>
  <c r="D147" i="45" s="1"/>
  <c r="C148" i="45"/>
  <c r="D148" i="45" s="1"/>
  <c r="C149" i="45"/>
  <c r="D149" i="45" s="1"/>
  <c r="C150" i="45"/>
  <c r="D150" i="45" s="1"/>
  <c r="C151" i="45"/>
  <c r="D151" i="45" s="1"/>
  <c r="C152" i="45"/>
  <c r="D152" i="45" s="1"/>
  <c r="C153" i="45"/>
  <c r="D153" i="45" s="1"/>
  <c r="C154" i="45"/>
  <c r="D154" i="45" s="1"/>
  <c r="C155" i="45"/>
  <c r="D155" i="45" s="1"/>
  <c r="C156" i="45"/>
  <c r="D156" i="45" s="1"/>
  <c r="C157" i="45"/>
  <c r="D157" i="45" s="1"/>
  <c r="C158" i="45"/>
  <c r="D158" i="45" s="1"/>
  <c r="C159" i="45"/>
  <c r="D159" i="45" s="1"/>
  <c r="C160" i="45"/>
  <c r="D160" i="45" s="1"/>
  <c r="C161" i="45"/>
  <c r="D161" i="45" s="1"/>
  <c r="C162" i="45"/>
  <c r="D162" i="45" s="1"/>
  <c r="C163" i="45"/>
  <c r="D163" i="45" s="1"/>
  <c r="C164" i="45"/>
  <c r="D164" i="45" s="1"/>
  <c r="C165" i="45"/>
  <c r="D165" i="45" s="1"/>
  <c r="C166" i="45"/>
  <c r="D166" i="45" s="1"/>
  <c r="C167" i="45"/>
  <c r="D167" i="45" s="1"/>
  <c r="C168" i="45"/>
  <c r="D168" i="45" s="1"/>
  <c r="C169" i="45"/>
  <c r="D169" i="45" s="1"/>
  <c r="C170" i="45"/>
  <c r="D170" i="45" s="1"/>
  <c r="C171" i="45"/>
  <c r="C172" i="45"/>
  <c r="D172" i="45" s="1"/>
  <c r="C173" i="45"/>
  <c r="D173" i="45" s="1"/>
  <c r="C174" i="45"/>
  <c r="D174" i="45" s="1"/>
  <c r="C175" i="45"/>
  <c r="D175" i="45" s="1"/>
  <c r="C176" i="45"/>
  <c r="D176" i="45" s="1"/>
  <c r="C177" i="45"/>
  <c r="D177" i="45" s="1"/>
  <c r="C178" i="45"/>
  <c r="D178" i="45" s="1"/>
  <c r="C179" i="45"/>
  <c r="D179" i="45" s="1"/>
  <c r="C180" i="45"/>
  <c r="D180" i="45" s="1"/>
  <c r="C181" i="45"/>
  <c r="D181" i="45" s="1"/>
  <c r="C182" i="45"/>
  <c r="D182" i="45" s="1"/>
  <c r="C183" i="45"/>
  <c r="D183" i="45" s="1"/>
  <c r="C184" i="45"/>
  <c r="D184" i="45" s="1"/>
  <c r="C185" i="45"/>
  <c r="D185" i="45" s="1"/>
  <c r="C186" i="45"/>
  <c r="D186" i="45" s="1"/>
  <c r="C187" i="45"/>
  <c r="D187" i="45" s="1"/>
  <c r="C188" i="45"/>
  <c r="D188" i="45" s="1"/>
  <c r="C189" i="45"/>
  <c r="D189" i="45" s="1"/>
  <c r="C190" i="45"/>
  <c r="D190" i="45" s="1"/>
  <c r="C191" i="45"/>
  <c r="D191" i="45" s="1"/>
  <c r="C192" i="45"/>
  <c r="D192" i="45" s="1"/>
  <c r="C193" i="45"/>
  <c r="D193" i="45" s="1"/>
  <c r="C194" i="45"/>
  <c r="D194" i="45" s="1"/>
  <c r="C195" i="45"/>
  <c r="D195" i="45" s="1"/>
  <c r="C196" i="45"/>
  <c r="D196" i="45" s="1"/>
  <c r="C197" i="45"/>
  <c r="D197" i="45" s="1"/>
  <c r="C198" i="45"/>
  <c r="D198" i="45" s="1"/>
  <c r="C199" i="45"/>
  <c r="D199" i="45" s="1"/>
  <c r="C200" i="45"/>
  <c r="D200" i="45" s="1"/>
  <c r="C201" i="45"/>
  <c r="D201" i="45" s="1"/>
  <c r="C202" i="45"/>
  <c r="D202" i="45" s="1"/>
  <c r="C203" i="45"/>
  <c r="D203" i="45" s="1"/>
  <c r="C204" i="45"/>
  <c r="D204" i="45" s="1"/>
  <c r="C205" i="45"/>
  <c r="D205" i="45" s="1"/>
  <c r="C206" i="45"/>
  <c r="D206" i="45" s="1"/>
  <c r="C207" i="45"/>
  <c r="D207" i="45" s="1"/>
  <c r="C208" i="45"/>
  <c r="D208" i="45" s="1"/>
  <c r="C209" i="45"/>
  <c r="D209" i="45" s="1"/>
  <c r="C210" i="45"/>
  <c r="D210" i="45" s="1"/>
  <c r="C211" i="45"/>
  <c r="D211" i="45" s="1"/>
  <c r="C212" i="45"/>
  <c r="D212" i="45" s="1"/>
  <c r="C213" i="45"/>
  <c r="D213" i="45" s="1"/>
  <c r="C214" i="45"/>
  <c r="D214" i="45" s="1"/>
  <c r="C215" i="45"/>
  <c r="D215" i="45" s="1"/>
  <c r="C216" i="45"/>
  <c r="D216" i="45" s="1"/>
  <c r="C217" i="45"/>
  <c r="D217" i="45" s="1"/>
  <c r="C218" i="45"/>
  <c r="D218" i="45" s="1"/>
  <c r="C219" i="45"/>
  <c r="D219" i="45" s="1"/>
  <c r="C220" i="45"/>
  <c r="D220" i="45" s="1"/>
  <c r="C221" i="45"/>
  <c r="D221" i="45" s="1"/>
  <c r="C222" i="45"/>
  <c r="D222" i="45" s="1"/>
  <c r="C223" i="45"/>
  <c r="D223" i="45" s="1"/>
  <c r="C224" i="45"/>
  <c r="D224" i="45" s="1"/>
  <c r="C225" i="45"/>
  <c r="D225" i="45" s="1"/>
  <c r="C226" i="45"/>
  <c r="D226" i="45" s="1"/>
  <c r="C227" i="45"/>
  <c r="D227" i="45" s="1"/>
  <c r="C228" i="45"/>
  <c r="D228" i="45" s="1"/>
  <c r="C229" i="45"/>
  <c r="D229" i="45" s="1"/>
  <c r="C230" i="45"/>
  <c r="D230" i="45" s="1"/>
  <c r="C231" i="45"/>
  <c r="D231" i="45" s="1"/>
  <c r="C232" i="45"/>
  <c r="D232" i="45" s="1"/>
  <c r="C233" i="45"/>
  <c r="D233" i="45" s="1"/>
  <c r="C234" i="45"/>
  <c r="D234" i="45" s="1"/>
  <c r="C235" i="45"/>
  <c r="D235" i="45" s="1"/>
  <c r="C236" i="45"/>
  <c r="D236" i="45" s="1"/>
  <c r="C237" i="45"/>
  <c r="D237" i="45" s="1"/>
  <c r="C238" i="45"/>
  <c r="D238" i="45" s="1"/>
  <c r="C239" i="45"/>
  <c r="D239" i="45" s="1"/>
  <c r="C240" i="45"/>
  <c r="D240" i="45" s="1"/>
  <c r="C241" i="45"/>
  <c r="D241" i="45" s="1"/>
  <c r="C242" i="45"/>
  <c r="D242" i="45" s="1"/>
  <c r="C243" i="45"/>
  <c r="D243" i="45" s="1"/>
  <c r="C244" i="45"/>
  <c r="D244" i="45" s="1"/>
  <c r="C245" i="45"/>
  <c r="D245" i="45" s="1"/>
  <c r="C246" i="45"/>
  <c r="D246" i="45" s="1"/>
  <c r="C247" i="45"/>
  <c r="D247" i="45" s="1"/>
  <c r="C248" i="45"/>
  <c r="D248" i="45" s="1"/>
  <c r="C249" i="45"/>
  <c r="D249" i="45" s="1"/>
  <c r="C250" i="45"/>
  <c r="D250" i="45" s="1"/>
  <c r="C251" i="45"/>
  <c r="D251" i="45" s="1"/>
  <c r="C252" i="45"/>
  <c r="D252" i="45" s="1"/>
  <c r="C253" i="45"/>
  <c r="D253" i="45" s="1"/>
  <c r="C254" i="45"/>
  <c r="D254" i="45" s="1"/>
  <c r="C255" i="45"/>
  <c r="D255" i="45" s="1"/>
  <c r="C256" i="45"/>
  <c r="D256" i="45" s="1"/>
  <c r="C257" i="45"/>
  <c r="D257" i="45" s="1"/>
  <c r="C258" i="45"/>
  <c r="D258" i="45" s="1"/>
  <c r="C259" i="45"/>
  <c r="D259" i="45" s="1"/>
  <c r="C260" i="45"/>
  <c r="D260" i="45" s="1"/>
  <c r="C261" i="45"/>
  <c r="D261" i="45" s="1"/>
  <c r="C262" i="45"/>
  <c r="D262" i="45" s="1"/>
  <c r="C263" i="45"/>
  <c r="D263" i="45" s="1"/>
  <c r="C264" i="45"/>
  <c r="D264" i="45" s="1"/>
  <c r="C265" i="45"/>
  <c r="D265" i="45" s="1"/>
  <c r="C266" i="45"/>
  <c r="D266" i="45" s="1"/>
  <c r="C267" i="45"/>
  <c r="D267" i="45" s="1"/>
  <c r="C268" i="45"/>
  <c r="D268" i="45" s="1"/>
  <c r="C269" i="45"/>
  <c r="D269" i="45" s="1"/>
  <c r="C136" i="45"/>
  <c r="D136" i="45" s="1"/>
  <c r="C144" i="45"/>
  <c r="D144" i="45" s="1"/>
  <c r="C270" i="45"/>
  <c r="D270" i="45" s="1"/>
  <c r="C271" i="45"/>
  <c r="D271" i="45" s="1"/>
  <c r="C272" i="45"/>
  <c r="D272" i="45" s="1"/>
  <c r="C273" i="45"/>
  <c r="D273" i="45" s="1"/>
  <c r="C274" i="45"/>
  <c r="D274" i="45" s="1"/>
  <c r="C275" i="45"/>
  <c r="D275" i="45" s="1"/>
  <c r="C276" i="45"/>
  <c r="D276" i="45" s="1"/>
  <c r="C277" i="45"/>
  <c r="D277" i="45" s="1"/>
  <c r="C278" i="45"/>
  <c r="D278" i="45" s="1"/>
  <c r="C279" i="45"/>
  <c r="D279" i="45" s="1"/>
  <c r="C280" i="45"/>
  <c r="D280" i="45" s="1"/>
  <c r="C281" i="45"/>
  <c r="D281" i="45" s="1"/>
  <c r="C282" i="45"/>
  <c r="D282" i="45" s="1"/>
  <c r="C283" i="45"/>
  <c r="D283" i="45" s="1"/>
  <c r="C284" i="45"/>
  <c r="D284" i="45" s="1"/>
  <c r="C285" i="45"/>
  <c r="D285" i="45" s="1"/>
  <c r="C286" i="45"/>
  <c r="D286" i="45" s="1"/>
  <c r="C287" i="45"/>
  <c r="D287" i="45" s="1"/>
  <c r="C288" i="45"/>
  <c r="D288" i="45" s="1"/>
  <c r="C289" i="45"/>
  <c r="D289" i="45" s="1"/>
  <c r="C290" i="45"/>
  <c r="D290" i="45" s="1"/>
  <c r="C291" i="45"/>
  <c r="D291" i="45" s="1"/>
  <c r="C292" i="45"/>
  <c r="D292" i="45" s="1"/>
  <c r="C293" i="45"/>
  <c r="D293" i="45" s="1"/>
  <c r="C294" i="45"/>
  <c r="D294" i="45" s="1"/>
  <c r="C295" i="45"/>
  <c r="D295" i="45" s="1"/>
  <c r="C296" i="45"/>
  <c r="D296" i="45" s="1"/>
  <c r="C297" i="45"/>
  <c r="D297" i="45" s="1"/>
  <c r="C298" i="45"/>
  <c r="D298" i="45" s="1"/>
  <c r="C299" i="45"/>
  <c r="D299" i="45" s="1"/>
  <c r="C300" i="45"/>
  <c r="D300" i="45" s="1"/>
  <c r="C301" i="45"/>
  <c r="D301" i="45" s="1"/>
  <c r="C302" i="45"/>
  <c r="D302" i="45" s="1"/>
  <c r="C132" i="45"/>
  <c r="D132" i="45" s="1"/>
  <c r="C140" i="45"/>
  <c r="D140" i="45" s="1"/>
  <c r="D72" i="45"/>
  <c r="K18" i="45" l="1"/>
  <c r="O34" i="62" s="1"/>
  <c r="Q13" i="45"/>
  <c r="D171" i="45"/>
  <c r="K15" i="45" s="1"/>
  <c r="C2" i="44"/>
  <c r="D2" i="44"/>
  <c r="E2" i="44"/>
  <c r="C3" i="44"/>
  <c r="D3" i="44"/>
  <c r="E3" i="44"/>
  <c r="C4" i="44"/>
  <c r="D4" i="44"/>
  <c r="E4" i="44"/>
  <c r="C5" i="44"/>
  <c r="D5" i="44"/>
  <c r="E5" i="44"/>
  <c r="C6" i="44"/>
  <c r="D6" i="44"/>
  <c r="E6" i="44"/>
  <c r="L6" i="44"/>
  <c r="E65" i="44" s="1"/>
  <c r="C7" i="44"/>
  <c r="D7" i="44"/>
  <c r="E7" i="44"/>
  <c r="K7" i="44"/>
  <c r="L7" i="44" s="1"/>
  <c r="C8" i="44"/>
  <c r="D8" i="44"/>
  <c r="E8" i="44"/>
  <c r="C9" i="44"/>
  <c r="D9" i="44"/>
  <c r="E9" i="44"/>
  <c r="C10" i="44"/>
  <c r="D10" i="44"/>
  <c r="E10" i="44"/>
  <c r="C11" i="44"/>
  <c r="D11" i="44"/>
  <c r="E11" i="44"/>
  <c r="C12" i="44"/>
  <c r="D12" i="44"/>
  <c r="E12" i="44"/>
  <c r="C13" i="44"/>
  <c r="D13" i="44"/>
  <c r="E13" i="44"/>
  <c r="P13" i="44"/>
  <c r="C14" i="44"/>
  <c r="D14" i="44"/>
  <c r="E14" i="44"/>
  <c r="P14" i="44"/>
  <c r="Q14" i="44"/>
  <c r="C15" i="44"/>
  <c r="D15" i="44"/>
  <c r="E15" i="44"/>
  <c r="C16" i="44"/>
  <c r="D16" i="44"/>
  <c r="E16" i="44"/>
  <c r="P16" i="44"/>
  <c r="Q16" i="44"/>
  <c r="C17" i="44"/>
  <c r="D17" i="44"/>
  <c r="E17" i="44"/>
  <c r="K17" i="44"/>
  <c r="P17" i="44"/>
  <c r="Q17" i="44"/>
  <c r="C18" i="44"/>
  <c r="D18" i="44"/>
  <c r="E18" i="44"/>
  <c r="C19" i="44"/>
  <c r="D19" i="44"/>
  <c r="E19" i="44"/>
  <c r="P19" i="44"/>
  <c r="Q19" i="44"/>
  <c r="C20" i="44"/>
  <c r="D20" i="44"/>
  <c r="E20" i="44"/>
  <c r="P20" i="44"/>
  <c r="Q20" i="44"/>
  <c r="C21" i="44"/>
  <c r="D21" i="44"/>
  <c r="E21" i="44"/>
  <c r="C22" i="44"/>
  <c r="D22" i="44"/>
  <c r="E22" i="44"/>
  <c r="C23" i="44"/>
  <c r="D23" i="44"/>
  <c r="E23" i="44"/>
  <c r="K23" i="44"/>
  <c r="C24" i="44"/>
  <c r="D24" i="44"/>
  <c r="E24" i="44"/>
  <c r="K24" i="44"/>
  <c r="C25" i="44"/>
  <c r="D25" i="44"/>
  <c r="E25" i="44"/>
  <c r="C26" i="44"/>
  <c r="D26" i="44"/>
  <c r="E26" i="44"/>
  <c r="C27" i="44"/>
  <c r="D27" i="44"/>
  <c r="E27" i="44"/>
  <c r="C28" i="44"/>
  <c r="D28" i="44"/>
  <c r="E28" i="44"/>
  <c r="C29" i="44"/>
  <c r="D29" i="44"/>
  <c r="E29" i="44"/>
  <c r="C30" i="44"/>
  <c r="D30" i="44"/>
  <c r="E30" i="44"/>
  <c r="C31" i="44"/>
  <c r="D31" i="44"/>
  <c r="E31" i="44"/>
  <c r="C32" i="44"/>
  <c r="D32" i="44"/>
  <c r="E32" i="44"/>
  <c r="C33" i="44"/>
  <c r="D33" i="44"/>
  <c r="E33" i="44"/>
  <c r="C34" i="44"/>
  <c r="D34" i="44"/>
  <c r="E34" i="44"/>
  <c r="C35" i="44"/>
  <c r="D35" i="44"/>
  <c r="E35" i="44"/>
  <c r="C36" i="44"/>
  <c r="D36" i="44"/>
  <c r="E36" i="44"/>
  <c r="C37" i="44"/>
  <c r="D37" i="44"/>
  <c r="E37" i="44"/>
  <c r="C38" i="44"/>
  <c r="D38" i="44"/>
  <c r="E38" i="44"/>
  <c r="C39" i="44"/>
  <c r="D39" i="44"/>
  <c r="E39" i="44"/>
  <c r="C40" i="44"/>
  <c r="D40" i="44"/>
  <c r="E40" i="44"/>
  <c r="C41" i="44"/>
  <c r="D41" i="44"/>
  <c r="E41" i="44"/>
  <c r="C42" i="44"/>
  <c r="D42" i="44"/>
  <c r="E42" i="44"/>
  <c r="C43" i="44"/>
  <c r="D43" i="44"/>
  <c r="E43" i="44"/>
  <c r="C44" i="44"/>
  <c r="D44" i="44"/>
  <c r="E44" i="44"/>
  <c r="C45" i="44"/>
  <c r="D45" i="44"/>
  <c r="E45" i="44"/>
  <c r="C46" i="44"/>
  <c r="D46" i="44"/>
  <c r="E46" i="44"/>
  <c r="C47" i="44"/>
  <c r="D47" i="44"/>
  <c r="E47" i="44"/>
  <c r="C48" i="44"/>
  <c r="D48" i="44"/>
  <c r="E48" i="44"/>
  <c r="C49" i="44"/>
  <c r="D49" i="44"/>
  <c r="E49" i="44"/>
  <c r="C50" i="44"/>
  <c r="D50" i="44"/>
  <c r="E50" i="44"/>
  <c r="C51" i="44"/>
  <c r="D51" i="44"/>
  <c r="E51" i="44"/>
  <c r="C52" i="44"/>
  <c r="D52" i="44"/>
  <c r="E52" i="44"/>
  <c r="C53" i="44"/>
  <c r="D53" i="44"/>
  <c r="E53" i="44"/>
  <c r="C54" i="44"/>
  <c r="D54" i="44"/>
  <c r="E54" i="44"/>
  <c r="C55" i="44"/>
  <c r="D55" i="44"/>
  <c r="E55" i="44"/>
  <c r="C56" i="44"/>
  <c r="D56" i="44"/>
  <c r="E56" i="44"/>
  <c r="C57" i="44"/>
  <c r="D57" i="44"/>
  <c r="E57" i="44"/>
  <c r="C58" i="44"/>
  <c r="D58" i="44"/>
  <c r="E58" i="44"/>
  <c r="C59" i="44"/>
  <c r="D59" i="44"/>
  <c r="E59" i="44"/>
  <c r="C60" i="44"/>
  <c r="D60" i="44"/>
  <c r="E60" i="44"/>
  <c r="C61" i="44"/>
  <c r="D61" i="44"/>
  <c r="E61" i="44"/>
  <c r="C303" i="44"/>
  <c r="D303" i="44"/>
  <c r="E303" i="44"/>
  <c r="C304" i="44"/>
  <c r="D304" i="44"/>
  <c r="E304" i="44"/>
  <c r="C305" i="44"/>
  <c r="D305" i="44"/>
  <c r="E305" i="44"/>
  <c r="C306" i="44"/>
  <c r="D306" i="44"/>
  <c r="E306" i="44"/>
  <c r="C307" i="44"/>
  <c r="D307" i="44"/>
  <c r="E307" i="44"/>
  <c r="C308" i="44"/>
  <c r="D308" i="44"/>
  <c r="E308" i="44"/>
  <c r="C309" i="44"/>
  <c r="D309" i="44"/>
  <c r="E309" i="44"/>
  <c r="C310" i="44"/>
  <c r="D310" i="44"/>
  <c r="E310" i="44"/>
  <c r="C311" i="44"/>
  <c r="D311" i="44"/>
  <c r="E311" i="44"/>
  <c r="C312" i="44"/>
  <c r="D312" i="44"/>
  <c r="E312" i="44"/>
  <c r="C313" i="44"/>
  <c r="D313" i="44"/>
  <c r="E313" i="44"/>
  <c r="C314" i="44"/>
  <c r="D314" i="44"/>
  <c r="E314" i="44"/>
  <c r="C315" i="44"/>
  <c r="D315" i="44"/>
  <c r="E315" i="44"/>
  <c r="C316" i="44"/>
  <c r="D316" i="44"/>
  <c r="E316" i="44"/>
  <c r="C317" i="44"/>
  <c r="D317" i="44"/>
  <c r="E317" i="44"/>
  <c r="C318" i="44"/>
  <c r="D318" i="44"/>
  <c r="E318" i="44"/>
  <c r="C319" i="44"/>
  <c r="D319" i="44"/>
  <c r="E319" i="44"/>
  <c r="C320" i="44"/>
  <c r="D320" i="44"/>
  <c r="E320" i="44"/>
  <c r="C321" i="44"/>
  <c r="D321" i="44"/>
  <c r="E321" i="44"/>
  <c r="C322" i="44"/>
  <c r="D322" i="44"/>
  <c r="E322" i="44"/>
  <c r="C323" i="44"/>
  <c r="D323" i="44"/>
  <c r="E323" i="44"/>
  <c r="C324" i="44"/>
  <c r="D324" i="44"/>
  <c r="E324" i="44"/>
  <c r="C325" i="44"/>
  <c r="D325" i="44"/>
  <c r="E325" i="44"/>
  <c r="C326" i="44"/>
  <c r="D326" i="44"/>
  <c r="E326" i="44"/>
  <c r="C327" i="44"/>
  <c r="D327" i="44"/>
  <c r="E327" i="44"/>
  <c r="C328" i="44"/>
  <c r="D328" i="44"/>
  <c r="E328" i="44"/>
  <c r="C329" i="44"/>
  <c r="D329" i="44"/>
  <c r="E329" i="44"/>
  <c r="C330" i="44"/>
  <c r="D330" i="44"/>
  <c r="E330" i="44"/>
  <c r="C331" i="44"/>
  <c r="D331" i="44"/>
  <c r="E331" i="44"/>
  <c r="C332" i="44"/>
  <c r="D332" i="44"/>
  <c r="E332" i="44"/>
  <c r="C333" i="44"/>
  <c r="D333" i="44"/>
  <c r="E333" i="44"/>
  <c r="C334" i="44"/>
  <c r="D334" i="44"/>
  <c r="E334" i="44"/>
  <c r="C335" i="44"/>
  <c r="D335" i="44"/>
  <c r="E335" i="44"/>
  <c r="C336" i="44"/>
  <c r="D336" i="44"/>
  <c r="E336" i="44"/>
  <c r="C337" i="44"/>
  <c r="D337" i="44"/>
  <c r="E337" i="44"/>
  <c r="C338" i="44"/>
  <c r="D338" i="44"/>
  <c r="E338" i="44"/>
  <c r="C339" i="44"/>
  <c r="D339" i="44"/>
  <c r="E339" i="44"/>
  <c r="C340" i="44"/>
  <c r="D340" i="44"/>
  <c r="E340" i="44"/>
  <c r="C341" i="44"/>
  <c r="D341" i="44"/>
  <c r="E341" i="44"/>
  <c r="C342" i="44"/>
  <c r="D342" i="44"/>
  <c r="E342" i="44"/>
  <c r="C343" i="44"/>
  <c r="D343" i="44"/>
  <c r="E343" i="44"/>
  <c r="C344" i="44"/>
  <c r="D344" i="44"/>
  <c r="E344" i="44"/>
  <c r="C345" i="44"/>
  <c r="D345" i="44"/>
  <c r="E345" i="44"/>
  <c r="C346" i="44"/>
  <c r="D346" i="44"/>
  <c r="E346" i="44"/>
  <c r="C347" i="44"/>
  <c r="D347" i="44"/>
  <c r="E347" i="44"/>
  <c r="C348" i="44"/>
  <c r="D348" i="44"/>
  <c r="E348" i="44"/>
  <c r="C349" i="44"/>
  <c r="D349" i="44"/>
  <c r="E349" i="44"/>
  <c r="C350" i="44"/>
  <c r="D350" i="44"/>
  <c r="E350" i="44"/>
  <c r="C351" i="44"/>
  <c r="D351" i="44"/>
  <c r="E351" i="44"/>
  <c r="C352" i="44"/>
  <c r="D352" i="44"/>
  <c r="E352" i="44"/>
  <c r="C353" i="44"/>
  <c r="D353" i="44"/>
  <c r="E353" i="44"/>
  <c r="C354" i="44"/>
  <c r="D354" i="44"/>
  <c r="E354" i="44"/>
  <c r="C355" i="44"/>
  <c r="D355" i="44"/>
  <c r="E355" i="44"/>
  <c r="C356" i="44"/>
  <c r="D356" i="44"/>
  <c r="E356" i="44"/>
  <c r="C357" i="44"/>
  <c r="D357" i="44"/>
  <c r="E357" i="44"/>
  <c r="C358" i="44"/>
  <c r="D358" i="44"/>
  <c r="E358" i="44"/>
  <c r="C359" i="44"/>
  <c r="D359" i="44"/>
  <c r="E359" i="44"/>
  <c r="C360" i="44"/>
  <c r="D360" i="44"/>
  <c r="E360" i="44"/>
  <c r="C361" i="44"/>
  <c r="D361" i="44"/>
  <c r="E361" i="44"/>
  <c r="C362" i="44"/>
  <c r="D362" i="44"/>
  <c r="E362" i="44"/>
  <c r="K19" i="44" l="1"/>
  <c r="P33" i="62" s="1"/>
  <c r="E291" i="44"/>
  <c r="E227" i="44"/>
  <c r="E259" i="44"/>
  <c r="E195" i="44"/>
  <c r="E275" i="44"/>
  <c r="E243" i="44"/>
  <c r="E211" i="44"/>
  <c r="E125" i="44"/>
  <c r="E299" i="44"/>
  <c r="E283" i="44"/>
  <c r="E267" i="44"/>
  <c r="E251" i="44"/>
  <c r="E235" i="44"/>
  <c r="E219" i="44"/>
  <c r="E203" i="44"/>
  <c r="E187" i="44"/>
  <c r="E93" i="44"/>
  <c r="E295" i="44"/>
  <c r="E287" i="44"/>
  <c r="E279" i="44"/>
  <c r="E271" i="44"/>
  <c r="E263" i="44"/>
  <c r="E255" i="44"/>
  <c r="E247" i="44"/>
  <c r="E239" i="44"/>
  <c r="E231" i="44"/>
  <c r="E223" i="44"/>
  <c r="E215" i="44"/>
  <c r="E207" i="44"/>
  <c r="E199" i="44"/>
  <c r="E191" i="44"/>
  <c r="E140" i="44"/>
  <c r="E109" i="44"/>
  <c r="E77" i="44"/>
  <c r="E301" i="44"/>
  <c r="E297" i="44"/>
  <c r="E293" i="44"/>
  <c r="E289" i="44"/>
  <c r="E285" i="44"/>
  <c r="E281" i="44"/>
  <c r="E277" i="44"/>
  <c r="E273" i="44"/>
  <c r="E269" i="44"/>
  <c r="E265" i="44"/>
  <c r="E261" i="44"/>
  <c r="E257" i="44"/>
  <c r="E253" i="44"/>
  <c r="E249" i="44"/>
  <c r="E245" i="44"/>
  <c r="E241" i="44"/>
  <c r="E237" i="44"/>
  <c r="E233" i="44"/>
  <c r="E229" i="44"/>
  <c r="E225" i="44"/>
  <c r="E221" i="44"/>
  <c r="E217" i="44"/>
  <c r="E213" i="44"/>
  <c r="E209" i="44"/>
  <c r="E205" i="44"/>
  <c r="E201" i="44"/>
  <c r="E197" i="44"/>
  <c r="E193" i="44"/>
  <c r="E189" i="44"/>
  <c r="E185" i="44"/>
  <c r="E132" i="44"/>
  <c r="E117" i="44"/>
  <c r="E101" i="44"/>
  <c r="E85" i="44"/>
  <c r="E69" i="44"/>
  <c r="E302" i="44"/>
  <c r="E300" i="44"/>
  <c r="E298" i="44"/>
  <c r="E296" i="44"/>
  <c r="E294" i="44"/>
  <c r="E292" i="44"/>
  <c r="E290" i="44"/>
  <c r="E288" i="44"/>
  <c r="E286" i="44"/>
  <c r="E284" i="44"/>
  <c r="E282" i="44"/>
  <c r="E280" i="44"/>
  <c r="E278" i="44"/>
  <c r="E276" i="44"/>
  <c r="E274" i="44"/>
  <c r="E272" i="44"/>
  <c r="E270" i="44"/>
  <c r="E268" i="44"/>
  <c r="E266" i="44"/>
  <c r="E264" i="44"/>
  <c r="E262" i="44"/>
  <c r="E260" i="44"/>
  <c r="E258" i="44"/>
  <c r="E256" i="44"/>
  <c r="E254" i="44"/>
  <c r="E252" i="44"/>
  <c r="E250" i="44"/>
  <c r="E248" i="44"/>
  <c r="E246" i="44"/>
  <c r="E244" i="44"/>
  <c r="E242" i="44"/>
  <c r="E240" i="44"/>
  <c r="E238" i="44"/>
  <c r="E236" i="44"/>
  <c r="E234" i="44"/>
  <c r="E232" i="44"/>
  <c r="E230" i="44"/>
  <c r="E228" i="44"/>
  <c r="E226" i="44"/>
  <c r="E224" i="44"/>
  <c r="E222" i="44"/>
  <c r="E220" i="44"/>
  <c r="E218" i="44"/>
  <c r="E216" i="44"/>
  <c r="E214" i="44"/>
  <c r="E212" i="44"/>
  <c r="E210" i="44"/>
  <c r="E208" i="44"/>
  <c r="E206" i="44"/>
  <c r="E204" i="44"/>
  <c r="E202" i="44"/>
  <c r="E200" i="44"/>
  <c r="E198" i="44"/>
  <c r="E196" i="44"/>
  <c r="E194" i="44"/>
  <c r="E192" i="44"/>
  <c r="E190" i="44"/>
  <c r="E188" i="44"/>
  <c r="E186" i="44"/>
  <c r="E143" i="44"/>
  <c r="E135" i="44"/>
  <c r="E129" i="44"/>
  <c r="E121" i="44"/>
  <c r="E113" i="44"/>
  <c r="E105" i="44"/>
  <c r="E97" i="44"/>
  <c r="E89" i="44"/>
  <c r="E81" i="44"/>
  <c r="E73" i="44"/>
  <c r="L5" i="44"/>
  <c r="C63" i="44" s="1"/>
  <c r="D63" i="44" s="1"/>
  <c r="E62" i="44"/>
  <c r="E64" i="44"/>
  <c r="E66" i="44"/>
  <c r="E68" i="44"/>
  <c r="E70" i="44"/>
  <c r="E72" i="44"/>
  <c r="E74" i="44"/>
  <c r="E76" i="44"/>
  <c r="E78" i="44"/>
  <c r="E80" i="44"/>
  <c r="E82" i="44"/>
  <c r="E84" i="44"/>
  <c r="E86" i="44"/>
  <c r="E88" i="44"/>
  <c r="E90" i="44"/>
  <c r="E92" i="44"/>
  <c r="E94" i="44"/>
  <c r="E96" i="44"/>
  <c r="E98" i="44"/>
  <c r="E100" i="44"/>
  <c r="E102" i="44"/>
  <c r="E104" i="44"/>
  <c r="E106" i="44"/>
  <c r="E108" i="44"/>
  <c r="E110" i="44"/>
  <c r="E112" i="44"/>
  <c r="E114" i="44"/>
  <c r="E116" i="44"/>
  <c r="E118" i="44"/>
  <c r="E120" i="44"/>
  <c r="E122" i="44"/>
  <c r="E124" i="44"/>
  <c r="E126" i="44"/>
  <c r="E128" i="44"/>
  <c r="E130" i="44"/>
  <c r="E133" i="44"/>
  <c r="E134" i="44"/>
  <c r="E137" i="44"/>
  <c r="E138" i="44"/>
  <c r="E141" i="44"/>
  <c r="E142" i="44"/>
  <c r="E145" i="44"/>
  <c r="E146" i="44"/>
  <c r="E147" i="44"/>
  <c r="E148" i="44"/>
  <c r="E149" i="44"/>
  <c r="E150" i="44"/>
  <c r="E151" i="44"/>
  <c r="E152" i="44"/>
  <c r="E153" i="44"/>
  <c r="E154" i="44"/>
  <c r="E155" i="44"/>
  <c r="E156" i="44"/>
  <c r="E157" i="44"/>
  <c r="E158" i="44"/>
  <c r="E159" i="44"/>
  <c r="E160" i="44"/>
  <c r="E161" i="44"/>
  <c r="E162" i="44"/>
  <c r="E163" i="44"/>
  <c r="E164" i="44"/>
  <c r="E165" i="44"/>
  <c r="E166" i="44"/>
  <c r="E167" i="44"/>
  <c r="E168" i="44"/>
  <c r="E169" i="44"/>
  <c r="E170" i="44"/>
  <c r="E171" i="44"/>
  <c r="E172" i="44"/>
  <c r="E173" i="44"/>
  <c r="E174" i="44"/>
  <c r="E175" i="44"/>
  <c r="E176" i="44"/>
  <c r="E177" i="44"/>
  <c r="E178" i="44"/>
  <c r="E179" i="44"/>
  <c r="E180" i="44"/>
  <c r="E181" i="44"/>
  <c r="E182" i="44"/>
  <c r="E183" i="44"/>
  <c r="E184" i="44"/>
  <c r="E144" i="44"/>
  <c r="E139" i="44"/>
  <c r="E136" i="44"/>
  <c r="E131" i="44"/>
  <c r="E127" i="44"/>
  <c r="E123" i="44"/>
  <c r="E119" i="44"/>
  <c r="E115" i="44"/>
  <c r="E111" i="44"/>
  <c r="E107" i="44"/>
  <c r="E103" i="44"/>
  <c r="E99" i="44"/>
  <c r="E95" i="44"/>
  <c r="E91" i="44"/>
  <c r="E87" i="44"/>
  <c r="E83" i="44"/>
  <c r="E79" i="44"/>
  <c r="E75" i="44"/>
  <c r="E71" i="44"/>
  <c r="E67" i="44"/>
  <c r="E63" i="44"/>
  <c r="C100" i="44" l="1"/>
  <c r="D100" i="44" s="1"/>
  <c r="C125" i="44"/>
  <c r="D125" i="44" s="1"/>
  <c r="C68" i="44"/>
  <c r="D68" i="44" s="1"/>
  <c r="C93" i="44"/>
  <c r="D93" i="44" s="1"/>
  <c r="C116" i="44"/>
  <c r="D116" i="44" s="1"/>
  <c r="C84" i="44"/>
  <c r="D84" i="44" s="1"/>
  <c r="C141" i="44"/>
  <c r="D141" i="44" s="1"/>
  <c r="C109" i="44"/>
  <c r="D109" i="44" s="1"/>
  <c r="C77" i="44"/>
  <c r="D77" i="44" s="1"/>
  <c r="C124" i="44"/>
  <c r="D124" i="44" s="1"/>
  <c r="C108" i="44"/>
  <c r="D108" i="44" s="1"/>
  <c r="C92" i="44"/>
  <c r="D92" i="44" s="1"/>
  <c r="C76" i="44"/>
  <c r="D76" i="44" s="1"/>
  <c r="K16" i="44"/>
  <c r="N33" i="62" s="1"/>
  <c r="C133" i="44"/>
  <c r="D133" i="44" s="1"/>
  <c r="C117" i="44"/>
  <c r="D117" i="44" s="1"/>
  <c r="C101" i="44"/>
  <c r="D101" i="44" s="1"/>
  <c r="C85" i="44"/>
  <c r="D85" i="44" s="1"/>
  <c r="C69" i="44"/>
  <c r="D69" i="44" s="1"/>
  <c r="C128" i="44"/>
  <c r="D128" i="44" s="1"/>
  <c r="C120" i="44"/>
  <c r="D120" i="44" s="1"/>
  <c r="C112" i="44"/>
  <c r="D112" i="44" s="1"/>
  <c r="C104" i="44"/>
  <c r="D104" i="44" s="1"/>
  <c r="C96" i="44"/>
  <c r="D96" i="44" s="1"/>
  <c r="C88" i="44"/>
  <c r="D88" i="44" s="1"/>
  <c r="C80" i="44"/>
  <c r="D80" i="44" s="1"/>
  <c r="C72" i="44"/>
  <c r="D72" i="44" s="1"/>
  <c r="C64" i="44"/>
  <c r="D64" i="44" s="1"/>
  <c r="C145" i="44"/>
  <c r="D145" i="44" s="1"/>
  <c r="C137" i="44"/>
  <c r="D137" i="44" s="1"/>
  <c r="C129" i="44"/>
  <c r="D129" i="44" s="1"/>
  <c r="C121" i="44"/>
  <c r="D121" i="44" s="1"/>
  <c r="C113" i="44"/>
  <c r="D113" i="44" s="1"/>
  <c r="C105" i="44"/>
  <c r="D105" i="44" s="1"/>
  <c r="C97" i="44"/>
  <c r="D97" i="44" s="1"/>
  <c r="C89" i="44"/>
  <c r="D89" i="44" s="1"/>
  <c r="C81" i="44"/>
  <c r="D81" i="44" s="1"/>
  <c r="C73" i="44"/>
  <c r="D73" i="44" s="1"/>
  <c r="C65" i="44"/>
  <c r="D65" i="44" s="1"/>
  <c r="C130" i="44"/>
  <c r="D130" i="44" s="1"/>
  <c r="C126" i="44"/>
  <c r="D126" i="44" s="1"/>
  <c r="C122" i="44"/>
  <c r="D122" i="44" s="1"/>
  <c r="C118" i="44"/>
  <c r="D118" i="44" s="1"/>
  <c r="C114" i="44"/>
  <c r="D114" i="44" s="1"/>
  <c r="C110" i="44"/>
  <c r="D110" i="44" s="1"/>
  <c r="C106" i="44"/>
  <c r="D106" i="44" s="1"/>
  <c r="C102" i="44"/>
  <c r="D102" i="44" s="1"/>
  <c r="C98" i="44"/>
  <c r="D98" i="44" s="1"/>
  <c r="C94" i="44"/>
  <c r="D94" i="44" s="1"/>
  <c r="C90" i="44"/>
  <c r="D90" i="44" s="1"/>
  <c r="C86" i="44"/>
  <c r="D86" i="44" s="1"/>
  <c r="C82" i="44"/>
  <c r="D82" i="44" s="1"/>
  <c r="C78" i="44"/>
  <c r="D78" i="44" s="1"/>
  <c r="C74" i="44"/>
  <c r="D74" i="44" s="1"/>
  <c r="C70" i="44"/>
  <c r="D70" i="44" s="1"/>
  <c r="C66" i="44"/>
  <c r="D66" i="44" s="1"/>
  <c r="C62" i="44"/>
  <c r="D62" i="44" s="1"/>
  <c r="K14" i="44"/>
  <c r="C143" i="44"/>
  <c r="D143" i="44" s="1"/>
  <c r="C139" i="44"/>
  <c r="D139" i="44" s="1"/>
  <c r="C135" i="44"/>
  <c r="D135" i="44" s="1"/>
  <c r="C131" i="44"/>
  <c r="D131" i="44" s="1"/>
  <c r="C127" i="44"/>
  <c r="D127" i="44" s="1"/>
  <c r="C123" i="44"/>
  <c r="D123" i="44" s="1"/>
  <c r="C119" i="44"/>
  <c r="D119" i="44" s="1"/>
  <c r="C115" i="44"/>
  <c r="D115" i="44" s="1"/>
  <c r="C111" i="44"/>
  <c r="D111" i="44" s="1"/>
  <c r="C107" i="44"/>
  <c r="D107" i="44" s="1"/>
  <c r="C103" i="44"/>
  <c r="D103" i="44" s="1"/>
  <c r="C99" i="44"/>
  <c r="D99" i="44" s="1"/>
  <c r="C95" i="44"/>
  <c r="D95" i="44" s="1"/>
  <c r="C91" i="44"/>
  <c r="D91" i="44" s="1"/>
  <c r="C87" i="44"/>
  <c r="D87" i="44" s="1"/>
  <c r="C83" i="44"/>
  <c r="D83" i="44" s="1"/>
  <c r="C79" i="44"/>
  <c r="D79" i="44" s="1"/>
  <c r="C75" i="44"/>
  <c r="D75" i="44" s="1"/>
  <c r="C71" i="44"/>
  <c r="D71" i="44" s="1"/>
  <c r="C67" i="44"/>
  <c r="D67" i="44" s="1"/>
  <c r="K30" i="44"/>
  <c r="S33" i="62" s="1"/>
  <c r="C132" i="44"/>
  <c r="D132" i="44" s="1"/>
  <c r="C136" i="44"/>
  <c r="D136" i="44" s="1"/>
  <c r="C140" i="44"/>
  <c r="D140" i="44" s="1"/>
  <c r="C144" i="44"/>
  <c r="D144" i="44" s="1"/>
  <c r="C134" i="44"/>
  <c r="D134" i="44" s="1"/>
  <c r="C142" i="44"/>
  <c r="D142" i="44" s="1"/>
  <c r="C147" i="44"/>
  <c r="D147" i="44" s="1"/>
  <c r="C149" i="44"/>
  <c r="D149" i="44" s="1"/>
  <c r="C151" i="44"/>
  <c r="D151" i="44" s="1"/>
  <c r="C153" i="44"/>
  <c r="D153" i="44" s="1"/>
  <c r="C155" i="44"/>
  <c r="D155" i="44" s="1"/>
  <c r="C157" i="44"/>
  <c r="D157" i="44" s="1"/>
  <c r="C159" i="44"/>
  <c r="D159" i="44" s="1"/>
  <c r="C161" i="44"/>
  <c r="D161" i="44" s="1"/>
  <c r="C163" i="44"/>
  <c r="D163" i="44" s="1"/>
  <c r="C165" i="44"/>
  <c r="D165" i="44" s="1"/>
  <c r="C167" i="44"/>
  <c r="D167" i="44" s="1"/>
  <c r="C169" i="44"/>
  <c r="D169" i="44" s="1"/>
  <c r="C171" i="44"/>
  <c r="C173" i="44"/>
  <c r="D173" i="44" s="1"/>
  <c r="C175" i="44"/>
  <c r="D175" i="44" s="1"/>
  <c r="C177" i="44"/>
  <c r="D177" i="44" s="1"/>
  <c r="C179" i="44"/>
  <c r="D179" i="44" s="1"/>
  <c r="C181" i="44"/>
  <c r="D181" i="44" s="1"/>
  <c r="C183" i="44"/>
  <c r="D183" i="44" s="1"/>
  <c r="C185" i="44"/>
  <c r="D185" i="44" s="1"/>
  <c r="C186" i="44"/>
  <c r="D186" i="44" s="1"/>
  <c r="C187" i="44"/>
  <c r="D187" i="44" s="1"/>
  <c r="C188" i="44"/>
  <c r="D188" i="44" s="1"/>
  <c r="C189" i="44"/>
  <c r="D189" i="44" s="1"/>
  <c r="C190" i="44"/>
  <c r="D190" i="44" s="1"/>
  <c r="C191" i="44"/>
  <c r="D191" i="44" s="1"/>
  <c r="C192" i="44"/>
  <c r="D192" i="44" s="1"/>
  <c r="C193" i="44"/>
  <c r="D193" i="44" s="1"/>
  <c r="C194" i="44"/>
  <c r="D194" i="44" s="1"/>
  <c r="C195" i="44"/>
  <c r="D195" i="44" s="1"/>
  <c r="C196" i="44"/>
  <c r="D196" i="44" s="1"/>
  <c r="C197" i="44"/>
  <c r="D197" i="44" s="1"/>
  <c r="C198" i="44"/>
  <c r="D198" i="44" s="1"/>
  <c r="C199" i="44"/>
  <c r="D199" i="44" s="1"/>
  <c r="C200" i="44"/>
  <c r="D200" i="44" s="1"/>
  <c r="C201" i="44"/>
  <c r="D201" i="44" s="1"/>
  <c r="C202" i="44"/>
  <c r="D202" i="44" s="1"/>
  <c r="C203" i="44"/>
  <c r="D203" i="44" s="1"/>
  <c r="C204" i="44"/>
  <c r="D204" i="44" s="1"/>
  <c r="C205" i="44"/>
  <c r="D205" i="44" s="1"/>
  <c r="C206" i="44"/>
  <c r="D206" i="44" s="1"/>
  <c r="C207" i="44"/>
  <c r="D207" i="44" s="1"/>
  <c r="C208" i="44"/>
  <c r="D208" i="44" s="1"/>
  <c r="C209" i="44"/>
  <c r="D209" i="44" s="1"/>
  <c r="C210" i="44"/>
  <c r="D210" i="44" s="1"/>
  <c r="C211" i="44"/>
  <c r="D211" i="44" s="1"/>
  <c r="C212" i="44"/>
  <c r="D212" i="44" s="1"/>
  <c r="C213" i="44"/>
  <c r="D213" i="44" s="1"/>
  <c r="C214" i="44"/>
  <c r="D214" i="44" s="1"/>
  <c r="C215" i="44"/>
  <c r="D215" i="44" s="1"/>
  <c r="C216" i="44"/>
  <c r="D216" i="44" s="1"/>
  <c r="C217" i="44"/>
  <c r="D217" i="44" s="1"/>
  <c r="C218" i="44"/>
  <c r="D218" i="44" s="1"/>
  <c r="C219" i="44"/>
  <c r="D219" i="44" s="1"/>
  <c r="C220" i="44"/>
  <c r="D220" i="44" s="1"/>
  <c r="C221" i="44"/>
  <c r="D221" i="44" s="1"/>
  <c r="C222" i="44"/>
  <c r="D222" i="44" s="1"/>
  <c r="C223" i="44"/>
  <c r="D223" i="44" s="1"/>
  <c r="C224" i="44"/>
  <c r="D224" i="44" s="1"/>
  <c r="C225" i="44"/>
  <c r="D225" i="44" s="1"/>
  <c r="C226" i="44"/>
  <c r="D226" i="44" s="1"/>
  <c r="C227" i="44"/>
  <c r="D227" i="44" s="1"/>
  <c r="C228" i="44"/>
  <c r="D228" i="44" s="1"/>
  <c r="C229" i="44"/>
  <c r="D229" i="44" s="1"/>
  <c r="C230" i="44"/>
  <c r="D230" i="44" s="1"/>
  <c r="C231" i="44"/>
  <c r="D231" i="44" s="1"/>
  <c r="C232" i="44"/>
  <c r="D232" i="44" s="1"/>
  <c r="C233" i="44"/>
  <c r="D233" i="44" s="1"/>
  <c r="C234" i="44"/>
  <c r="D234" i="44" s="1"/>
  <c r="C235" i="44"/>
  <c r="D235" i="44" s="1"/>
  <c r="C236" i="44"/>
  <c r="D236" i="44" s="1"/>
  <c r="C237" i="44"/>
  <c r="D237" i="44" s="1"/>
  <c r="C238" i="44"/>
  <c r="D238" i="44" s="1"/>
  <c r="C239" i="44"/>
  <c r="D239" i="44" s="1"/>
  <c r="C240" i="44"/>
  <c r="D240" i="44" s="1"/>
  <c r="C241" i="44"/>
  <c r="D241" i="44" s="1"/>
  <c r="C242" i="44"/>
  <c r="D242" i="44" s="1"/>
  <c r="C243" i="44"/>
  <c r="D243" i="44" s="1"/>
  <c r="C244" i="44"/>
  <c r="D244" i="44" s="1"/>
  <c r="C245" i="44"/>
  <c r="D245" i="44" s="1"/>
  <c r="C246" i="44"/>
  <c r="D246" i="44" s="1"/>
  <c r="C247" i="44"/>
  <c r="D247" i="44" s="1"/>
  <c r="C248" i="44"/>
  <c r="D248" i="44" s="1"/>
  <c r="C249" i="44"/>
  <c r="D249" i="44" s="1"/>
  <c r="C250" i="44"/>
  <c r="D250" i="44" s="1"/>
  <c r="C251" i="44"/>
  <c r="D251" i="44" s="1"/>
  <c r="C252" i="44"/>
  <c r="D252" i="44" s="1"/>
  <c r="C253" i="44"/>
  <c r="D253" i="44" s="1"/>
  <c r="C254" i="44"/>
  <c r="D254" i="44" s="1"/>
  <c r="C255" i="44"/>
  <c r="D255" i="44" s="1"/>
  <c r="C256" i="44"/>
  <c r="D256" i="44" s="1"/>
  <c r="C257" i="44"/>
  <c r="D257" i="44" s="1"/>
  <c r="C258" i="44"/>
  <c r="D258" i="44" s="1"/>
  <c r="C259" i="44"/>
  <c r="D259" i="44" s="1"/>
  <c r="C260" i="44"/>
  <c r="D260" i="44" s="1"/>
  <c r="C261" i="44"/>
  <c r="D261" i="44" s="1"/>
  <c r="C262" i="44"/>
  <c r="D262" i="44" s="1"/>
  <c r="C263" i="44"/>
  <c r="D263" i="44" s="1"/>
  <c r="C264" i="44"/>
  <c r="D264" i="44" s="1"/>
  <c r="C265" i="44"/>
  <c r="D265" i="44" s="1"/>
  <c r="C266" i="44"/>
  <c r="D266" i="44" s="1"/>
  <c r="C267" i="44"/>
  <c r="D267" i="44" s="1"/>
  <c r="C268" i="44"/>
  <c r="D268" i="44" s="1"/>
  <c r="C269" i="44"/>
  <c r="D269" i="44" s="1"/>
  <c r="C270" i="44"/>
  <c r="D270" i="44" s="1"/>
  <c r="C271" i="44"/>
  <c r="D271" i="44" s="1"/>
  <c r="C272" i="44"/>
  <c r="D272" i="44" s="1"/>
  <c r="C273" i="44"/>
  <c r="D273" i="44" s="1"/>
  <c r="C274" i="44"/>
  <c r="D274" i="44" s="1"/>
  <c r="C275" i="44"/>
  <c r="D275" i="44" s="1"/>
  <c r="C276" i="44"/>
  <c r="D276" i="44" s="1"/>
  <c r="C277" i="44"/>
  <c r="D277" i="44" s="1"/>
  <c r="C278" i="44"/>
  <c r="D278" i="44" s="1"/>
  <c r="C279" i="44"/>
  <c r="D279" i="44" s="1"/>
  <c r="C280" i="44"/>
  <c r="D280" i="44" s="1"/>
  <c r="C281" i="44"/>
  <c r="D281" i="44" s="1"/>
  <c r="C282" i="44"/>
  <c r="D282" i="44" s="1"/>
  <c r="C283" i="44"/>
  <c r="D283" i="44" s="1"/>
  <c r="C284" i="44"/>
  <c r="D284" i="44" s="1"/>
  <c r="C285" i="44"/>
  <c r="D285" i="44" s="1"/>
  <c r="C286" i="44"/>
  <c r="D286" i="44" s="1"/>
  <c r="C287" i="44"/>
  <c r="D287" i="44" s="1"/>
  <c r="C288" i="44"/>
  <c r="D288" i="44" s="1"/>
  <c r="C289" i="44"/>
  <c r="D289" i="44" s="1"/>
  <c r="C290" i="44"/>
  <c r="D290" i="44" s="1"/>
  <c r="C291" i="44"/>
  <c r="D291" i="44" s="1"/>
  <c r="C292" i="44"/>
  <c r="D292" i="44" s="1"/>
  <c r="C293" i="44"/>
  <c r="D293" i="44" s="1"/>
  <c r="C294" i="44"/>
  <c r="D294" i="44" s="1"/>
  <c r="C295" i="44"/>
  <c r="D295" i="44" s="1"/>
  <c r="C296" i="44"/>
  <c r="D296" i="44" s="1"/>
  <c r="C297" i="44"/>
  <c r="D297" i="44" s="1"/>
  <c r="C298" i="44"/>
  <c r="D298" i="44" s="1"/>
  <c r="C299" i="44"/>
  <c r="D299" i="44" s="1"/>
  <c r="C300" i="44"/>
  <c r="D300" i="44" s="1"/>
  <c r="C301" i="44"/>
  <c r="D301" i="44" s="1"/>
  <c r="C302" i="44"/>
  <c r="D302" i="44" s="1"/>
  <c r="C138" i="44"/>
  <c r="D138" i="44" s="1"/>
  <c r="C146" i="44"/>
  <c r="D146" i="44" s="1"/>
  <c r="C148" i="44"/>
  <c r="D148" i="44" s="1"/>
  <c r="C150" i="44"/>
  <c r="D150" i="44" s="1"/>
  <c r="C152" i="44"/>
  <c r="D152" i="44" s="1"/>
  <c r="C154" i="44"/>
  <c r="D154" i="44" s="1"/>
  <c r="C156" i="44"/>
  <c r="D156" i="44" s="1"/>
  <c r="C158" i="44"/>
  <c r="D158" i="44" s="1"/>
  <c r="C160" i="44"/>
  <c r="D160" i="44" s="1"/>
  <c r="C162" i="44"/>
  <c r="D162" i="44" s="1"/>
  <c r="C166" i="44"/>
  <c r="D166" i="44" s="1"/>
  <c r="C170" i="44"/>
  <c r="D170" i="44" s="1"/>
  <c r="C174" i="44"/>
  <c r="D174" i="44" s="1"/>
  <c r="C178" i="44"/>
  <c r="D178" i="44" s="1"/>
  <c r="C182" i="44"/>
  <c r="D182" i="44" s="1"/>
  <c r="C164" i="44"/>
  <c r="D164" i="44" s="1"/>
  <c r="C168" i="44"/>
  <c r="D168" i="44" s="1"/>
  <c r="C172" i="44"/>
  <c r="D172" i="44" s="1"/>
  <c r="C176" i="44"/>
  <c r="D176" i="44" s="1"/>
  <c r="C180" i="44"/>
  <c r="D180" i="44" s="1"/>
  <c r="C184" i="44"/>
  <c r="D184" i="44" s="1"/>
  <c r="K18" i="44" l="1"/>
  <c r="O33" i="62" s="1"/>
  <c r="Q13" i="44"/>
  <c r="D171" i="44"/>
  <c r="K15" i="44" s="1"/>
  <c r="C2" i="43"/>
  <c r="D2" i="43"/>
  <c r="E2" i="43"/>
  <c r="C3" i="43"/>
  <c r="D3" i="43"/>
  <c r="E3" i="43"/>
  <c r="C4" i="43"/>
  <c r="D4" i="43"/>
  <c r="E4" i="43"/>
  <c r="C5" i="43"/>
  <c r="D5" i="43"/>
  <c r="E5" i="43"/>
  <c r="C6" i="43"/>
  <c r="D6" i="43"/>
  <c r="E6" i="43"/>
  <c r="L6" i="43"/>
  <c r="E65" i="43" s="1"/>
  <c r="C7" i="43"/>
  <c r="D7" i="43"/>
  <c r="E7" i="43"/>
  <c r="L7" i="43"/>
  <c r="C8" i="43"/>
  <c r="D8" i="43"/>
  <c r="E8" i="43"/>
  <c r="C9" i="43"/>
  <c r="D9" i="43"/>
  <c r="E9" i="43"/>
  <c r="C10" i="43"/>
  <c r="D10" i="43"/>
  <c r="E10" i="43"/>
  <c r="C11" i="43"/>
  <c r="D11" i="43"/>
  <c r="E11" i="43"/>
  <c r="C12" i="43"/>
  <c r="D12" i="43"/>
  <c r="E12" i="43"/>
  <c r="C13" i="43"/>
  <c r="D13" i="43"/>
  <c r="E13" i="43"/>
  <c r="P13" i="43"/>
  <c r="C14" i="43"/>
  <c r="D14" i="43"/>
  <c r="E14" i="43"/>
  <c r="P14" i="43"/>
  <c r="Q14" i="43"/>
  <c r="C15" i="43"/>
  <c r="D15" i="43"/>
  <c r="E15" i="43"/>
  <c r="C16" i="43"/>
  <c r="D16" i="43"/>
  <c r="E16" i="43"/>
  <c r="P16" i="43"/>
  <c r="Q16" i="43"/>
  <c r="C17" i="43"/>
  <c r="D17" i="43"/>
  <c r="E17" i="43"/>
  <c r="K17" i="43"/>
  <c r="P17" i="43"/>
  <c r="Q17" i="43"/>
  <c r="C18" i="43"/>
  <c r="D18" i="43"/>
  <c r="E18" i="43"/>
  <c r="C19" i="43"/>
  <c r="D19" i="43"/>
  <c r="E19" i="43"/>
  <c r="P19" i="43"/>
  <c r="Q19" i="43"/>
  <c r="C20" i="43"/>
  <c r="D20" i="43"/>
  <c r="E20" i="43"/>
  <c r="P20" i="43"/>
  <c r="Q20" i="43"/>
  <c r="C21" i="43"/>
  <c r="D21" i="43"/>
  <c r="E21" i="43"/>
  <c r="C22" i="43"/>
  <c r="D22" i="43"/>
  <c r="E22" i="43"/>
  <c r="C23" i="43"/>
  <c r="D23" i="43"/>
  <c r="E23" i="43"/>
  <c r="K23" i="43"/>
  <c r="C24" i="43"/>
  <c r="D24" i="43"/>
  <c r="E24" i="43"/>
  <c r="K24" i="43"/>
  <c r="C25" i="43"/>
  <c r="D25" i="43"/>
  <c r="E25" i="43"/>
  <c r="C26" i="43"/>
  <c r="D26" i="43"/>
  <c r="E26" i="43"/>
  <c r="C27" i="43"/>
  <c r="D27" i="43"/>
  <c r="E27" i="43"/>
  <c r="C28" i="43"/>
  <c r="D28" i="43"/>
  <c r="E28" i="43"/>
  <c r="C29" i="43"/>
  <c r="D29" i="43"/>
  <c r="E29" i="43"/>
  <c r="C30" i="43"/>
  <c r="D30" i="43"/>
  <c r="E30" i="43"/>
  <c r="C31" i="43"/>
  <c r="D31" i="43"/>
  <c r="E31" i="43"/>
  <c r="C32" i="43"/>
  <c r="D32" i="43"/>
  <c r="E32" i="43"/>
  <c r="C33" i="43"/>
  <c r="D33" i="43"/>
  <c r="E33" i="43"/>
  <c r="C34" i="43"/>
  <c r="D34" i="43"/>
  <c r="E34" i="43"/>
  <c r="C35" i="43"/>
  <c r="D35" i="43"/>
  <c r="E35" i="43"/>
  <c r="C36" i="43"/>
  <c r="D36" i="43"/>
  <c r="E36" i="43"/>
  <c r="C37" i="43"/>
  <c r="D37" i="43"/>
  <c r="E37" i="43"/>
  <c r="C38" i="43"/>
  <c r="D38" i="43"/>
  <c r="E38" i="43"/>
  <c r="C39" i="43"/>
  <c r="D39" i="43"/>
  <c r="E39" i="43"/>
  <c r="C40" i="43"/>
  <c r="D40" i="43"/>
  <c r="E40" i="43"/>
  <c r="C41" i="43"/>
  <c r="D41" i="43"/>
  <c r="E41" i="43"/>
  <c r="C42" i="43"/>
  <c r="D42" i="43"/>
  <c r="E42" i="43"/>
  <c r="C43" i="43"/>
  <c r="D43" i="43"/>
  <c r="E43" i="43"/>
  <c r="C44" i="43"/>
  <c r="D44" i="43"/>
  <c r="E44" i="43"/>
  <c r="C45" i="43"/>
  <c r="D45" i="43"/>
  <c r="E45" i="43"/>
  <c r="C46" i="43"/>
  <c r="D46" i="43"/>
  <c r="E46" i="43"/>
  <c r="C47" i="43"/>
  <c r="D47" i="43"/>
  <c r="E47" i="43"/>
  <c r="C48" i="43"/>
  <c r="D48" i="43"/>
  <c r="E48" i="43"/>
  <c r="C49" i="43"/>
  <c r="D49" i="43"/>
  <c r="E49" i="43"/>
  <c r="C50" i="43"/>
  <c r="D50" i="43"/>
  <c r="E50" i="43"/>
  <c r="C51" i="43"/>
  <c r="D51" i="43"/>
  <c r="E51" i="43"/>
  <c r="C52" i="43"/>
  <c r="D52" i="43"/>
  <c r="E52" i="43"/>
  <c r="C53" i="43"/>
  <c r="D53" i="43"/>
  <c r="E53" i="43"/>
  <c r="C54" i="43"/>
  <c r="D54" i="43"/>
  <c r="E54" i="43"/>
  <c r="C55" i="43"/>
  <c r="D55" i="43"/>
  <c r="E55" i="43"/>
  <c r="C56" i="43"/>
  <c r="D56" i="43"/>
  <c r="E56" i="43"/>
  <c r="C57" i="43"/>
  <c r="D57" i="43"/>
  <c r="E57" i="43"/>
  <c r="C58" i="43"/>
  <c r="D58" i="43"/>
  <c r="E58" i="43"/>
  <c r="C59" i="43"/>
  <c r="D59" i="43"/>
  <c r="E59" i="43"/>
  <c r="C60" i="43"/>
  <c r="D60" i="43"/>
  <c r="E60" i="43"/>
  <c r="C61" i="43"/>
  <c r="D61" i="43"/>
  <c r="E61" i="43"/>
  <c r="C303" i="43"/>
  <c r="D303" i="43"/>
  <c r="E303" i="43"/>
  <c r="C304" i="43"/>
  <c r="D304" i="43"/>
  <c r="E304" i="43"/>
  <c r="C305" i="43"/>
  <c r="D305" i="43"/>
  <c r="E305" i="43"/>
  <c r="C306" i="43"/>
  <c r="D306" i="43"/>
  <c r="E306" i="43"/>
  <c r="C307" i="43"/>
  <c r="D307" i="43"/>
  <c r="E307" i="43"/>
  <c r="C308" i="43"/>
  <c r="D308" i="43"/>
  <c r="E308" i="43"/>
  <c r="C309" i="43"/>
  <c r="D309" i="43"/>
  <c r="E309" i="43"/>
  <c r="C310" i="43"/>
  <c r="D310" i="43"/>
  <c r="E310" i="43"/>
  <c r="C311" i="43"/>
  <c r="D311" i="43"/>
  <c r="E311" i="43"/>
  <c r="C312" i="43"/>
  <c r="D312" i="43"/>
  <c r="E312" i="43"/>
  <c r="C313" i="43"/>
  <c r="D313" i="43"/>
  <c r="E313" i="43"/>
  <c r="C314" i="43"/>
  <c r="D314" i="43"/>
  <c r="E314" i="43"/>
  <c r="C315" i="43"/>
  <c r="D315" i="43"/>
  <c r="E315" i="43"/>
  <c r="C316" i="43"/>
  <c r="D316" i="43"/>
  <c r="E316" i="43"/>
  <c r="C317" i="43"/>
  <c r="D317" i="43"/>
  <c r="E317" i="43"/>
  <c r="C318" i="43"/>
  <c r="D318" i="43"/>
  <c r="E318" i="43"/>
  <c r="C319" i="43"/>
  <c r="D319" i="43"/>
  <c r="E319" i="43"/>
  <c r="C320" i="43"/>
  <c r="D320" i="43"/>
  <c r="E320" i="43"/>
  <c r="C321" i="43"/>
  <c r="D321" i="43"/>
  <c r="E321" i="43"/>
  <c r="C322" i="43"/>
  <c r="D322" i="43"/>
  <c r="E322" i="43"/>
  <c r="C323" i="43"/>
  <c r="D323" i="43"/>
  <c r="E323" i="43"/>
  <c r="C324" i="43"/>
  <c r="D324" i="43"/>
  <c r="E324" i="43"/>
  <c r="C325" i="43"/>
  <c r="D325" i="43"/>
  <c r="E325" i="43"/>
  <c r="C326" i="43"/>
  <c r="D326" i="43"/>
  <c r="E326" i="43"/>
  <c r="C327" i="43"/>
  <c r="D327" i="43"/>
  <c r="E327" i="43"/>
  <c r="C328" i="43"/>
  <c r="D328" i="43"/>
  <c r="E328" i="43"/>
  <c r="C329" i="43"/>
  <c r="D329" i="43"/>
  <c r="E329" i="43"/>
  <c r="C330" i="43"/>
  <c r="D330" i="43"/>
  <c r="E330" i="43"/>
  <c r="C331" i="43"/>
  <c r="D331" i="43"/>
  <c r="E331" i="43"/>
  <c r="C332" i="43"/>
  <c r="D332" i="43"/>
  <c r="E332" i="43"/>
  <c r="C333" i="43"/>
  <c r="D333" i="43"/>
  <c r="E333" i="43"/>
  <c r="C334" i="43"/>
  <c r="D334" i="43"/>
  <c r="E334" i="43"/>
  <c r="C335" i="43"/>
  <c r="D335" i="43"/>
  <c r="E335" i="43"/>
  <c r="C336" i="43"/>
  <c r="D336" i="43"/>
  <c r="E336" i="43"/>
  <c r="C337" i="43"/>
  <c r="D337" i="43"/>
  <c r="E337" i="43"/>
  <c r="C338" i="43"/>
  <c r="D338" i="43"/>
  <c r="E338" i="43"/>
  <c r="C339" i="43"/>
  <c r="D339" i="43"/>
  <c r="E339" i="43"/>
  <c r="C340" i="43"/>
  <c r="D340" i="43"/>
  <c r="E340" i="43"/>
  <c r="C341" i="43"/>
  <c r="D341" i="43"/>
  <c r="E341" i="43"/>
  <c r="C342" i="43"/>
  <c r="D342" i="43"/>
  <c r="E342" i="43"/>
  <c r="C343" i="43"/>
  <c r="D343" i="43"/>
  <c r="E343" i="43"/>
  <c r="C344" i="43"/>
  <c r="D344" i="43"/>
  <c r="E344" i="43"/>
  <c r="C345" i="43"/>
  <c r="D345" i="43"/>
  <c r="E345" i="43"/>
  <c r="C346" i="43"/>
  <c r="D346" i="43"/>
  <c r="E346" i="43"/>
  <c r="C347" i="43"/>
  <c r="D347" i="43"/>
  <c r="E347" i="43"/>
  <c r="C348" i="43"/>
  <c r="D348" i="43"/>
  <c r="E348" i="43"/>
  <c r="C349" i="43"/>
  <c r="D349" i="43"/>
  <c r="E349" i="43"/>
  <c r="C350" i="43"/>
  <c r="D350" i="43"/>
  <c r="E350" i="43"/>
  <c r="C351" i="43"/>
  <c r="D351" i="43"/>
  <c r="E351" i="43"/>
  <c r="C352" i="43"/>
  <c r="D352" i="43"/>
  <c r="E352" i="43"/>
  <c r="C353" i="43"/>
  <c r="D353" i="43"/>
  <c r="E353" i="43"/>
  <c r="C354" i="43"/>
  <c r="D354" i="43"/>
  <c r="E354" i="43"/>
  <c r="C355" i="43"/>
  <c r="D355" i="43"/>
  <c r="E355" i="43"/>
  <c r="C356" i="43"/>
  <c r="D356" i="43"/>
  <c r="E356" i="43"/>
  <c r="C357" i="43"/>
  <c r="D357" i="43"/>
  <c r="E357" i="43"/>
  <c r="C358" i="43"/>
  <c r="D358" i="43"/>
  <c r="E358" i="43"/>
  <c r="C359" i="43"/>
  <c r="D359" i="43"/>
  <c r="E359" i="43"/>
  <c r="C360" i="43"/>
  <c r="D360" i="43"/>
  <c r="E360" i="43"/>
  <c r="C361" i="43"/>
  <c r="D361" i="43"/>
  <c r="E361" i="43"/>
  <c r="C362" i="43"/>
  <c r="D362" i="43"/>
  <c r="E362" i="43"/>
  <c r="E291" i="43" l="1"/>
  <c r="E227" i="43"/>
  <c r="K19" i="43"/>
  <c r="P32" i="62" s="1"/>
  <c r="E259" i="43"/>
  <c r="E195" i="43"/>
  <c r="E275" i="43"/>
  <c r="E243" i="43"/>
  <c r="E211" i="43"/>
  <c r="E125" i="43"/>
  <c r="E299" i="43"/>
  <c r="E283" i="43"/>
  <c r="E267" i="43"/>
  <c r="E251" i="43"/>
  <c r="E235" i="43"/>
  <c r="E219" i="43"/>
  <c r="E203" i="43"/>
  <c r="E187" i="43"/>
  <c r="E93" i="43"/>
  <c r="E295" i="43"/>
  <c r="E287" i="43"/>
  <c r="E279" i="43"/>
  <c r="E271" i="43"/>
  <c r="E263" i="43"/>
  <c r="E255" i="43"/>
  <c r="E247" i="43"/>
  <c r="E239" i="43"/>
  <c r="E231" i="43"/>
  <c r="E223" i="43"/>
  <c r="E215" i="43"/>
  <c r="E207" i="43"/>
  <c r="E199" i="43"/>
  <c r="E191" i="43"/>
  <c r="E140" i="43"/>
  <c r="E109" i="43"/>
  <c r="E77" i="43"/>
  <c r="E301" i="43"/>
  <c r="E297" i="43"/>
  <c r="E293" i="43"/>
  <c r="E289" i="43"/>
  <c r="E285" i="43"/>
  <c r="E281" i="43"/>
  <c r="E277" i="43"/>
  <c r="E273" i="43"/>
  <c r="E269" i="43"/>
  <c r="E265" i="43"/>
  <c r="E261" i="43"/>
  <c r="E257" i="43"/>
  <c r="E253" i="43"/>
  <c r="E249" i="43"/>
  <c r="E245" i="43"/>
  <c r="E241" i="43"/>
  <c r="E237" i="43"/>
  <c r="E233" i="43"/>
  <c r="E229" i="43"/>
  <c r="E225" i="43"/>
  <c r="E221" i="43"/>
  <c r="E217" i="43"/>
  <c r="E213" i="43"/>
  <c r="E209" i="43"/>
  <c r="E205" i="43"/>
  <c r="E201" i="43"/>
  <c r="E197" i="43"/>
  <c r="E193" i="43"/>
  <c r="E189" i="43"/>
  <c r="E185" i="43"/>
  <c r="E132" i="43"/>
  <c r="E117" i="43"/>
  <c r="E101" i="43"/>
  <c r="E85" i="43"/>
  <c r="E69" i="43"/>
  <c r="E302" i="43"/>
  <c r="E300" i="43"/>
  <c r="E298" i="43"/>
  <c r="E296" i="43"/>
  <c r="E294" i="43"/>
  <c r="E292" i="43"/>
  <c r="E290" i="43"/>
  <c r="E288" i="43"/>
  <c r="E286" i="43"/>
  <c r="E284" i="43"/>
  <c r="E282" i="43"/>
  <c r="E280" i="43"/>
  <c r="E278" i="43"/>
  <c r="E276" i="43"/>
  <c r="E274" i="43"/>
  <c r="E272" i="43"/>
  <c r="E270" i="43"/>
  <c r="E268" i="43"/>
  <c r="E266" i="43"/>
  <c r="E264" i="43"/>
  <c r="E262" i="43"/>
  <c r="E260" i="43"/>
  <c r="E258" i="43"/>
  <c r="E256" i="43"/>
  <c r="E254" i="43"/>
  <c r="E252" i="43"/>
  <c r="E250" i="43"/>
  <c r="E248" i="43"/>
  <c r="E246" i="43"/>
  <c r="E244" i="43"/>
  <c r="E242" i="43"/>
  <c r="E240" i="43"/>
  <c r="E238" i="43"/>
  <c r="E236" i="43"/>
  <c r="E234" i="43"/>
  <c r="E232" i="43"/>
  <c r="E230" i="43"/>
  <c r="E228" i="43"/>
  <c r="E226" i="43"/>
  <c r="E224" i="43"/>
  <c r="E222" i="43"/>
  <c r="E220" i="43"/>
  <c r="E218" i="43"/>
  <c r="E216" i="43"/>
  <c r="E214" i="43"/>
  <c r="E212" i="43"/>
  <c r="E210" i="43"/>
  <c r="E208" i="43"/>
  <c r="E206" i="43"/>
  <c r="E204" i="43"/>
  <c r="E202" i="43"/>
  <c r="E200" i="43"/>
  <c r="E198" i="43"/>
  <c r="E196" i="43"/>
  <c r="E194" i="43"/>
  <c r="E192" i="43"/>
  <c r="E190" i="43"/>
  <c r="E188" i="43"/>
  <c r="E186" i="43"/>
  <c r="E143" i="43"/>
  <c r="E135" i="43"/>
  <c r="E129" i="43"/>
  <c r="E121" i="43"/>
  <c r="E113" i="43"/>
  <c r="E105" i="43"/>
  <c r="E97" i="43"/>
  <c r="E89" i="43"/>
  <c r="E81" i="43"/>
  <c r="E73" i="43"/>
  <c r="L5" i="43"/>
  <c r="C63" i="43" s="1"/>
  <c r="D63" i="43" s="1"/>
  <c r="E62" i="43"/>
  <c r="E64" i="43"/>
  <c r="E66" i="43"/>
  <c r="E68" i="43"/>
  <c r="E70" i="43"/>
  <c r="E72" i="43"/>
  <c r="E74" i="43"/>
  <c r="E76" i="43"/>
  <c r="E78" i="43"/>
  <c r="E80" i="43"/>
  <c r="E82" i="43"/>
  <c r="E84" i="43"/>
  <c r="E86" i="43"/>
  <c r="E88" i="43"/>
  <c r="E90" i="43"/>
  <c r="E92" i="43"/>
  <c r="E94" i="43"/>
  <c r="E96" i="43"/>
  <c r="E98" i="43"/>
  <c r="E100" i="43"/>
  <c r="E102" i="43"/>
  <c r="E104" i="43"/>
  <c r="E106" i="43"/>
  <c r="E108" i="43"/>
  <c r="E110" i="43"/>
  <c r="E112" i="43"/>
  <c r="E114" i="43"/>
  <c r="E116" i="43"/>
  <c r="E118" i="43"/>
  <c r="E120" i="43"/>
  <c r="E122" i="43"/>
  <c r="E124" i="43"/>
  <c r="E126" i="43"/>
  <c r="E128" i="43"/>
  <c r="E130" i="43"/>
  <c r="E133" i="43"/>
  <c r="E134" i="43"/>
  <c r="E137" i="43"/>
  <c r="E138" i="43"/>
  <c r="E141" i="43"/>
  <c r="E142" i="43"/>
  <c r="E145" i="43"/>
  <c r="E146" i="43"/>
  <c r="E147" i="43"/>
  <c r="E148" i="43"/>
  <c r="E149" i="43"/>
  <c r="E150" i="43"/>
  <c r="E151" i="43"/>
  <c r="E152" i="43"/>
  <c r="E153" i="43"/>
  <c r="E154" i="43"/>
  <c r="E155" i="43"/>
  <c r="E156" i="43"/>
  <c r="E157" i="43"/>
  <c r="E158" i="43"/>
  <c r="E159" i="43"/>
  <c r="E160" i="43"/>
  <c r="E161" i="43"/>
  <c r="E162" i="43"/>
  <c r="E163" i="43"/>
  <c r="E164" i="43"/>
  <c r="E165" i="43"/>
  <c r="E166" i="43"/>
  <c r="E167" i="43"/>
  <c r="E168" i="43"/>
  <c r="E169" i="43"/>
  <c r="E170" i="43"/>
  <c r="E171" i="43"/>
  <c r="E172" i="43"/>
  <c r="E173" i="43"/>
  <c r="E174" i="43"/>
  <c r="E175" i="43"/>
  <c r="E176" i="43"/>
  <c r="E177" i="43"/>
  <c r="E178" i="43"/>
  <c r="E179" i="43"/>
  <c r="E180" i="43"/>
  <c r="E181" i="43"/>
  <c r="E182" i="43"/>
  <c r="E183" i="43"/>
  <c r="E184" i="43"/>
  <c r="E144" i="43"/>
  <c r="E139" i="43"/>
  <c r="E136" i="43"/>
  <c r="E131" i="43"/>
  <c r="E127" i="43"/>
  <c r="E123" i="43"/>
  <c r="E119" i="43"/>
  <c r="E115" i="43"/>
  <c r="E111" i="43"/>
  <c r="E107" i="43"/>
  <c r="E103" i="43"/>
  <c r="E99" i="43"/>
  <c r="E95" i="43"/>
  <c r="E91" i="43"/>
  <c r="E87" i="43"/>
  <c r="E83" i="43"/>
  <c r="E79" i="43"/>
  <c r="E75" i="43"/>
  <c r="E71" i="43"/>
  <c r="E67" i="43"/>
  <c r="E63" i="43"/>
  <c r="C124" i="43" l="1"/>
  <c r="D124" i="43" s="1"/>
  <c r="K16" i="43"/>
  <c r="N32" i="62" s="1"/>
  <c r="C92" i="43"/>
  <c r="D92" i="43" s="1"/>
  <c r="C117" i="43"/>
  <c r="D117" i="43" s="1"/>
  <c r="C108" i="43"/>
  <c r="D108" i="43" s="1"/>
  <c r="C76" i="43"/>
  <c r="D76" i="43" s="1"/>
  <c r="C133" i="43"/>
  <c r="D133" i="43" s="1"/>
  <c r="C93" i="43"/>
  <c r="D93" i="43" s="1"/>
  <c r="C116" i="43"/>
  <c r="D116" i="43" s="1"/>
  <c r="C100" i="43"/>
  <c r="D100" i="43" s="1"/>
  <c r="C84" i="43"/>
  <c r="D84" i="43" s="1"/>
  <c r="C68" i="43"/>
  <c r="D68" i="43" s="1"/>
  <c r="C141" i="43"/>
  <c r="D141" i="43" s="1"/>
  <c r="C125" i="43"/>
  <c r="D125" i="43" s="1"/>
  <c r="C109" i="43"/>
  <c r="D109" i="43" s="1"/>
  <c r="C77" i="43"/>
  <c r="D77" i="43" s="1"/>
  <c r="C101" i="43"/>
  <c r="D101" i="43" s="1"/>
  <c r="C85" i="43"/>
  <c r="D85" i="43" s="1"/>
  <c r="C69" i="43"/>
  <c r="D69" i="43" s="1"/>
  <c r="C128" i="43"/>
  <c r="D128" i="43" s="1"/>
  <c r="C120" i="43"/>
  <c r="D120" i="43" s="1"/>
  <c r="C112" i="43"/>
  <c r="D112" i="43" s="1"/>
  <c r="C104" i="43"/>
  <c r="D104" i="43" s="1"/>
  <c r="C96" i="43"/>
  <c r="D96" i="43" s="1"/>
  <c r="C88" i="43"/>
  <c r="D88" i="43" s="1"/>
  <c r="C80" i="43"/>
  <c r="D80" i="43" s="1"/>
  <c r="C72" i="43"/>
  <c r="D72" i="43" s="1"/>
  <c r="C64" i="43"/>
  <c r="D64" i="43" s="1"/>
  <c r="C145" i="43"/>
  <c r="D145" i="43" s="1"/>
  <c r="C137" i="43"/>
  <c r="D137" i="43" s="1"/>
  <c r="C129" i="43"/>
  <c r="D129" i="43" s="1"/>
  <c r="C121" i="43"/>
  <c r="D121" i="43" s="1"/>
  <c r="C113" i="43"/>
  <c r="D113" i="43" s="1"/>
  <c r="C105" i="43"/>
  <c r="D105" i="43" s="1"/>
  <c r="C97" i="43"/>
  <c r="D97" i="43" s="1"/>
  <c r="C89" i="43"/>
  <c r="D89" i="43" s="1"/>
  <c r="C81" i="43"/>
  <c r="D81" i="43" s="1"/>
  <c r="C73" i="43"/>
  <c r="D73" i="43" s="1"/>
  <c r="C65" i="43"/>
  <c r="D65" i="43" s="1"/>
  <c r="C130" i="43"/>
  <c r="D130" i="43" s="1"/>
  <c r="C126" i="43"/>
  <c r="D126" i="43" s="1"/>
  <c r="C122" i="43"/>
  <c r="D122" i="43" s="1"/>
  <c r="C118" i="43"/>
  <c r="D118" i="43" s="1"/>
  <c r="C114" i="43"/>
  <c r="D114" i="43" s="1"/>
  <c r="C110" i="43"/>
  <c r="D110" i="43" s="1"/>
  <c r="C106" i="43"/>
  <c r="D106" i="43" s="1"/>
  <c r="C102" i="43"/>
  <c r="D102" i="43" s="1"/>
  <c r="C98" i="43"/>
  <c r="D98" i="43" s="1"/>
  <c r="C94" i="43"/>
  <c r="D94" i="43" s="1"/>
  <c r="C90" i="43"/>
  <c r="D90" i="43" s="1"/>
  <c r="C86" i="43"/>
  <c r="D86" i="43" s="1"/>
  <c r="C82" i="43"/>
  <c r="D82" i="43" s="1"/>
  <c r="C78" i="43"/>
  <c r="D78" i="43" s="1"/>
  <c r="C74" i="43"/>
  <c r="D74" i="43" s="1"/>
  <c r="C70" i="43"/>
  <c r="D70" i="43" s="1"/>
  <c r="C66" i="43"/>
  <c r="D66" i="43" s="1"/>
  <c r="C62" i="43"/>
  <c r="D62" i="43" s="1"/>
  <c r="K14" i="43"/>
  <c r="C143" i="43"/>
  <c r="D143" i="43" s="1"/>
  <c r="C139" i="43"/>
  <c r="D139" i="43" s="1"/>
  <c r="C135" i="43"/>
  <c r="D135" i="43" s="1"/>
  <c r="C131" i="43"/>
  <c r="D131" i="43" s="1"/>
  <c r="C127" i="43"/>
  <c r="D127" i="43" s="1"/>
  <c r="C123" i="43"/>
  <c r="D123" i="43" s="1"/>
  <c r="C119" i="43"/>
  <c r="D119" i="43" s="1"/>
  <c r="C115" i="43"/>
  <c r="D115" i="43" s="1"/>
  <c r="C111" i="43"/>
  <c r="D111" i="43" s="1"/>
  <c r="C107" i="43"/>
  <c r="D107" i="43" s="1"/>
  <c r="C103" i="43"/>
  <c r="D103" i="43" s="1"/>
  <c r="C99" i="43"/>
  <c r="D99" i="43" s="1"/>
  <c r="C95" i="43"/>
  <c r="D95" i="43" s="1"/>
  <c r="C91" i="43"/>
  <c r="D91" i="43" s="1"/>
  <c r="C87" i="43"/>
  <c r="D87" i="43" s="1"/>
  <c r="C83" i="43"/>
  <c r="D83" i="43" s="1"/>
  <c r="C79" i="43"/>
  <c r="D79" i="43" s="1"/>
  <c r="C75" i="43"/>
  <c r="D75" i="43" s="1"/>
  <c r="C71" i="43"/>
  <c r="D71" i="43" s="1"/>
  <c r="C67" i="43"/>
  <c r="D67" i="43" s="1"/>
  <c r="K30" i="43"/>
  <c r="S32" i="62" s="1"/>
  <c r="C132" i="43"/>
  <c r="D132" i="43" s="1"/>
  <c r="C136" i="43"/>
  <c r="D136" i="43" s="1"/>
  <c r="C140" i="43"/>
  <c r="D140" i="43" s="1"/>
  <c r="C144" i="43"/>
  <c r="D144" i="43" s="1"/>
  <c r="C134" i="43"/>
  <c r="D134" i="43" s="1"/>
  <c r="C142" i="43"/>
  <c r="D142" i="43" s="1"/>
  <c r="C147" i="43"/>
  <c r="D147" i="43" s="1"/>
  <c r="C149" i="43"/>
  <c r="D149" i="43" s="1"/>
  <c r="C151" i="43"/>
  <c r="D151" i="43" s="1"/>
  <c r="C153" i="43"/>
  <c r="D153" i="43" s="1"/>
  <c r="C155" i="43"/>
  <c r="D155" i="43" s="1"/>
  <c r="C157" i="43"/>
  <c r="D157" i="43" s="1"/>
  <c r="C159" i="43"/>
  <c r="D159" i="43" s="1"/>
  <c r="C161" i="43"/>
  <c r="D161" i="43" s="1"/>
  <c r="C163" i="43"/>
  <c r="D163" i="43" s="1"/>
  <c r="C165" i="43"/>
  <c r="D165" i="43" s="1"/>
  <c r="C167" i="43"/>
  <c r="D167" i="43" s="1"/>
  <c r="C169" i="43"/>
  <c r="D169" i="43" s="1"/>
  <c r="C171" i="43"/>
  <c r="C173" i="43"/>
  <c r="D173" i="43" s="1"/>
  <c r="C175" i="43"/>
  <c r="D175" i="43" s="1"/>
  <c r="C177" i="43"/>
  <c r="D177" i="43" s="1"/>
  <c r="C179" i="43"/>
  <c r="D179" i="43" s="1"/>
  <c r="C181" i="43"/>
  <c r="D181" i="43" s="1"/>
  <c r="C183" i="43"/>
  <c r="D183" i="43" s="1"/>
  <c r="C185" i="43"/>
  <c r="D185" i="43" s="1"/>
  <c r="C186" i="43"/>
  <c r="D186" i="43" s="1"/>
  <c r="C187" i="43"/>
  <c r="D187" i="43" s="1"/>
  <c r="C188" i="43"/>
  <c r="D188" i="43" s="1"/>
  <c r="C189" i="43"/>
  <c r="D189" i="43" s="1"/>
  <c r="C190" i="43"/>
  <c r="D190" i="43" s="1"/>
  <c r="C191" i="43"/>
  <c r="D191" i="43" s="1"/>
  <c r="C192" i="43"/>
  <c r="D192" i="43" s="1"/>
  <c r="C193" i="43"/>
  <c r="D193" i="43" s="1"/>
  <c r="C194" i="43"/>
  <c r="D194" i="43" s="1"/>
  <c r="C195" i="43"/>
  <c r="D195" i="43" s="1"/>
  <c r="C196" i="43"/>
  <c r="D196" i="43" s="1"/>
  <c r="C197" i="43"/>
  <c r="D197" i="43" s="1"/>
  <c r="C198" i="43"/>
  <c r="D198" i="43" s="1"/>
  <c r="C199" i="43"/>
  <c r="D199" i="43" s="1"/>
  <c r="C200" i="43"/>
  <c r="D200" i="43" s="1"/>
  <c r="C201" i="43"/>
  <c r="D201" i="43" s="1"/>
  <c r="C202" i="43"/>
  <c r="D202" i="43" s="1"/>
  <c r="C203" i="43"/>
  <c r="D203" i="43" s="1"/>
  <c r="C204" i="43"/>
  <c r="D204" i="43" s="1"/>
  <c r="C205" i="43"/>
  <c r="D205" i="43" s="1"/>
  <c r="C206" i="43"/>
  <c r="D206" i="43" s="1"/>
  <c r="C207" i="43"/>
  <c r="D207" i="43" s="1"/>
  <c r="C208" i="43"/>
  <c r="D208" i="43" s="1"/>
  <c r="C209" i="43"/>
  <c r="D209" i="43" s="1"/>
  <c r="C210" i="43"/>
  <c r="D210" i="43" s="1"/>
  <c r="C211" i="43"/>
  <c r="D211" i="43" s="1"/>
  <c r="C212" i="43"/>
  <c r="D212" i="43" s="1"/>
  <c r="C213" i="43"/>
  <c r="D213" i="43" s="1"/>
  <c r="C214" i="43"/>
  <c r="D214" i="43" s="1"/>
  <c r="C215" i="43"/>
  <c r="D215" i="43" s="1"/>
  <c r="C216" i="43"/>
  <c r="D216" i="43" s="1"/>
  <c r="C217" i="43"/>
  <c r="D217" i="43" s="1"/>
  <c r="C218" i="43"/>
  <c r="D218" i="43" s="1"/>
  <c r="C219" i="43"/>
  <c r="D219" i="43" s="1"/>
  <c r="C220" i="43"/>
  <c r="D220" i="43" s="1"/>
  <c r="C221" i="43"/>
  <c r="D221" i="43" s="1"/>
  <c r="C222" i="43"/>
  <c r="D222" i="43" s="1"/>
  <c r="C223" i="43"/>
  <c r="D223" i="43" s="1"/>
  <c r="C224" i="43"/>
  <c r="D224" i="43" s="1"/>
  <c r="C225" i="43"/>
  <c r="D225" i="43" s="1"/>
  <c r="C226" i="43"/>
  <c r="D226" i="43" s="1"/>
  <c r="C227" i="43"/>
  <c r="D227" i="43" s="1"/>
  <c r="C228" i="43"/>
  <c r="D228" i="43" s="1"/>
  <c r="C229" i="43"/>
  <c r="D229" i="43" s="1"/>
  <c r="C230" i="43"/>
  <c r="D230" i="43" s="1"/>
  <c r="C231" i="43"/>
  <c r="D231" i="43" s="1"/>
  <c r="C232" i="43"/>
  <c r="D232" i="43" s="1"/>
  <c r="C233" i="43"/>
  <c r="D233" i="43" s="1"/>
  <c r="C234" i="43"/>
  <c r="D234" i="43" s="1"/>
  <c r="C235" i="43"/>
  <c r="D235" i="43" s="1"/>
  <c r="C236" i="43"/>
  <c r="D236" i="43" s="1"/>
  <c r="C237" i="43"/>
  <c r="D237" i="43" s="1"/>
  <c r="C238" i="43"/>
  <c r="D238" i="43" s="1"/>
  <c r="C239" i="43"/>
  <c r="D239" i="43" s="1"/>
  <c r="C240" i="43"/>
  <c r="D240" i="43" s="1"/>
  <c r="C241" i="43"/>
  <c r="D241" i="43" s="1"/>
  <c r="C242" i="43"/>
  <c r="D242" i="43" s="1"/>
  <c r="C243" i="43"/>
  <c r="D243" i="43" s="1"/>
  <c r="C244" i="43"/>
  <c r="D244" i="43" s="1"/>
  <c r="C245" i="43"/>
  <c r="D245" i="43" s="1"/>
  <c r="C246" i="43"/>
  <c r="D246" i="43" s="1"/>
  <c r="C247" i="43"/>
  <c r="D247" i="43" s="1"/>
  <c r="C248" i="43"/>
  <c r="D248" i="43" s="1"/>
  <c r="C249" i="43"/>
  <c r="D249" i="43" s="1"/>
  <c r="C250" i="43"/>
  <c r="D250" i="43" s="1"/>
  <c r="C251" i="43"/>
  <c r="D251" i="43" s="1"/>
  <c r="C252" i="43"/>
  <c r="D252" i="43" s="1"/>
  <c r="C253" i="43"/>
  <c r="D253" i="43" s="1"/>
  <c r="C254" i="43"/>
  <c r="D254" i="43" s="1"/>
  <c r="C255" i="43"/>
  <c r="D255" i="43" s="1"/>
  <c r="C256" i="43"/>
  <c r="D256" i="43" s="1"/>
  <c r="C257" i="43"/>
  <c r="D257" i="43" s="1"/>
  <c r="C258" i="43"/>
  <c r="D258" i="43" s="1"/>
  <c r="C259" i="43"/>
  <c r="D259" i="43" s="1"/>
  <c r="C260" i="43"/>
  <c r="D260" i="43" s="1"/>
  <c r="C261" i="43"/>
  <c r="D261" i="43" s="1"/>
  <c r="C262" i="43"/>
  <c r="D262" i="43" s="1"/>
  <c r="C263" i="43"/>
  <c r="D263" i="43" s="1"/>
  <c r="C264" i="43"/>
  <c r="D264" i="43" s="1"/>
  <c r="C265" i="43"/>
  <c r="D265" i="43" s="1"/>
  <c r="C266" i="43"/>
  <c r="D266" i="43" s="1"/>
  <c r="C267" i="43"/>
  <c r="D267" i="43" s="1"/>
  <c r="C268" i="43"/>
  <c r="D268" i="43" s="1"/>
  <c r="C269" i="43"/>
  <c r="D269" i="43" s="1"/>
  <c r="C270" i="43"/>
  <c r="D270" i="43" s="1"/>
  <c r="C271" i="43"/>
  <c r="D271" i="43" s="1"/>
  <c r="C272" i="43"/>
  <c r="D272" i="43" s="1"/>
  <c r="C273" i="43"/>
  <c r="D273" i="43" s="1"/>
  <c r="C274" i="43"/>
  <c r="D274" i="43" s="1"/>
  <c r="C275" i="43"/>
  <c r="D275" i="43" s="1"/>
  <c r="C276" i="43"/>
  <c r="D276" i="43" s="1"/>
  <c r="C277" i="43"/>
  <c r="D277" i="43" s="1"/>
  <c r="C278" i="43"/>
  <c r="D278" i="43" s="1"/>
  <c r="C279" i="43"/>
  <c r="D279" i="43" s="1"/>
  <c r="C280" i="43"/>
  <c r="D280" i="43" s="1"/>
  <c r="C281" i="43"/>
  <c r="D281" i="43" s="1"/>
  <c r="C282" i="43"/>
  <c r="D282" i="43" s="1"/>
  <c r="C283" i="43"/>
  <c r="D283" i="43" s="1"/>
  <c r="C284" i="43"/>
  <c r="D284" i="43" s="1"/>
  <c r="C285" i="43"/>
  <c r="D285" i="43" s="1"/>
  <c r="C286" i="43"/>
  <c r="D286" i="43" s="1"/>
  <c r="C287" i="43"/>
  <c r="D287" i="43" s="1"/>
  <c r="C288" i="43"/>
  <c r="D288" i="43" s="1"/>
  <c r="C289" i="43"/>
  <c r="D289" i="43" s="1"/>
  <c r="C290" i="43"/>
  <c r="D290" i="43" s="1"/>
  <c r="C291" i="43"/>
  <c r="D291" i="43" s="1"/>
  <c r="C292" i="43"/>
  <c r="D292" i="43" s="1"/>
  <c r="C293" i="43"/>
  <c r="D293" i="43" s="1"/>
  <c r="C294" i="43"/>
  <c r="D294" i="43" s="1"/>
  <c r="C295" i="43"/>
  <c r="D295" i="43" s="1"/>
  <c r="C296" i="43"/>
  <c r="D296" i="43" s="1"/>
  <c r="C297" i="43"/>
  <c r="D297" i="43" s="1"/>
  <c r="C298" i="43"/>
  <c r="D298" i="43" s="1"/>
  <c r="C299" i="43"/>
  <c r="D299" i="43" s="1"/>
  <c r="C300" i="43"/>
  <c r="D300" i="43" s="1"/>
  <c r="C301" i="43"/>
  <c r="D301" i="43" s="1"/>
  <c r="C302" i="43"/>
  <c r="D302" i="43" s="1"/>
  <c r="C138" i="43"/>
  <c r="D138" i="43" s="1"/>
  <c r="C146" i="43"/>
  <c r="D146" i="43" s="1"/>
  <c r="C148" i="43"/>
  <c r="D148" i="43" s="1"/>
  <c r="C150" i="43"/>
  <c r="D150" i="43" s="1"/>
  <c r="C152" i="43"/>
  <c r="D152" i="43" s="1"/>
  <c r="C154" i="43"/>
  <c r="D154" i="43" s="1"/>
  <c r="C156" i="43"/>
  <c r="D156" i="43" s="1"/>
  <c r="C158" i="43"/>
  <c r="D158" i="43" s="1"/>
  <c r="C160" i="43"/>
  <c r="D160" i="43" s="1"/>
  <c r="C162" i="43"/>
  <c r="D162" i="43" s="1"/>
  <c r="C166" i="43"/>
  <c r="D166" i="43" s="1"/>
  <c r="C170" i="43"/>
  <c r="D170" i="43" s="1"/>
  <c r="C174" i="43"/>
  <c r="D174" i="43" s="1"/>
  <c r="C178" i="43"/>
  <c r="D178" i="43" s="1"/>
  <c r="C182" i="43"/>
  <c r="D182" i="43" s="1"/>
  <c r="C164" i="43"/>
  <c r="D164" i="43" s="1"/>
  <c r="C168" i="43"/>
  <c r="D168" i="43" s="1"/>
  <c r="C172" i="43"/>
  <c r="D172" i="43" s="1"/>
  <c r="C176" i="43"/>
  <c r="D176" i="43" s="1"/>
  <c r="C180" i="43"/>
  <c r="D180" i="43" s="1"/>
  <c r="C184" i="43"/>
  <c r="D184" i="43" s="1"/>
  <c r="K18" i="43" l="1"/>
  <c r="O32" i="62" s="1"/>
  <c r="Q13" i="43"/>
  <c r="D171" i="43"/>
  <c r="K15" i="43" s="1"/>
  <c r="C2" i="42"/>
  <c r="D2" i="42"/>
  <c r="E2" i="42"/>
  <c r="C3" i="42"/>
  <c r="D3" i="42"/>
  <c r="E3" i="42"/>
  <c r="C4" i="42"/>
  <c r="D4" i="42"/>
  <c r="E4" i="42"/>
  <c r="C5" i="42"/>
  <c r="D5" i="42"/>
  <c r="E5" i="42"/>
  <c r="C6" i="42"/>
  <c r="D6" i="42"/>
  <c r="E6" i="42"/>
  <c r="L6" i="42"/>
  <c r="L5" i="42" s="1"/>
  <c r="C130" i="42" s="1"/>
  <c r="D130" i="42" s="1"/>
  <c r="C7" i="42"/>
  <c r="D7" i="42"/>
  <c r="E7" i="42"/>
  <c r="K7" i="42"/>
  <c r="L7" i="42" s="1"/>
  <c r="C8" i="42"/>
  <c r="D8" i="42"/>
  <c r="E8" i="42"/>
  <c r="C9" i="42"/>
  <c r="D9" i="42"/>
  <c r="E9" i="42"/>
  <c r="C10" i="42"/>
  <c r="D10" i="42"/>
  <c r="E10" i="42"/>
  <c r="C11" i="42"/>
  <c r="D11" i="42"/>
  <c r="E11" i="42"/>
  <c r="C12" i="42"/>
  <c r="D12" i="42"/>
  <c r="E12" i="42"/>
  <c r="C13" i="42"/>
  <c r="D13" i="42"/>
  <c r="E13" i="42"/>
  <c r="P13" i="42"/>
  <c r="C14" i="42"/>
  <c r="D14" i="42"/>
  <c r="E14" i="42"/>
  <c r="P14" i="42"/>
  <c r="Q14" i="42"/>
  <c r="C15" i="42"/>
  <c r="D15" i="42"/>
  <c r="E15" i="42"/>
  <c r="C16" i="42"/>
  <c r="D16" i="42"/>
  <c r="E16" i="42"/>
  <c r="P16" i="42"/>
  <c r="Q16" i="42"/>
  <c r="C17" i="42"/>
  <c r="D17" i="42"/>
  <c r="E17" i="42"/>
  <c r="K17" i="42"/>
  <c r="P17" i="42"/>
  <c r="Q17" i="42"/>
  <c r="C18" i="42"/>
  <c r="D18" i="42"/>
  <c r="E18" i="42"/>
  <c r="C19" i="42"/>
  <c r="D19" i="42"/>
  <c r="E19" i="42"/>
  <c r="P19" i="42"/>
  <c r="Q19" i="42"/>
  <c r="C20" i="42"/>
  <c r="D20" i="42"/>
  <c r="E20" i="42"/>
  <c r="P20" i="42"/>
  <c r="Q20" i="42"/>
  <c r="C21" i="42"/>
  <c r="D21" i="42"/>
  <c r="E21" i="42"/>
  <c r="C22" i="42"/>
  <c r="D22" i="42"/>
  <c r="E22" i="42"/>
  <c r="C23" i="42"/>
  <c r="D23" i="42"/>
  <c r="E23" i="42"/>
  <c r="K23" i="42"/>
  <c r="C24" i="42"/>
  <c r="D24" i="42"/>
  <c r="E24" i="42"/>
  <c r="K24" i="42"/>
  <c r="C25" i="42"/>
  <c r="D25" i="42"/>
  <c r="E25" i="42"/>
  <c r="C26" i="42"/>
  <c r="D26" i="42"/>
  <c r="E26" i="42"/>
  <c r="C27" i="42"/>
  <c r="D27" i="42"/>
  <c r="E27" i="42"/>
  <c r="C28" i="42"/>
  <c r="D28" i="42"/>
  <c r="E28" i="42"/>
  <c r="C29" i="42"/>
  <c r="D29" i="42"/>
  <c r="E29" i="42"/>
  <c r="C30" i="42"/>
  <c r="D30" i="42"/>
  <c r="E30" i="42"/>
  <c r="C31" i="42"/>
  <c r="D31" i="42"/>
  <c r="E31" i="42"/>
  <c r="C32" i="42"/>
  <c r="D32" i="42"/>
  <c r="E32" i="42"/>
  <c r="C33" i="42"/>
  <c r="D33" i="42"/>
  <c r="E33" i="42"/>
  <c r="C34" i="42"/>
  <c r="D34" i="42"/>
  <c r="E34" i="42"/>
  <c r="C35" i="42"/>
  <c r="D35" i="42"/>
  <c r="E35" i="42"/>
  <c r="C36" i="42"/>
  <c r="D36" i="42"/>
  <c r="E36" i="42"/>
  <c r="C37" i="42"/>
  <c r="D37" i="42"/>
  <c r="E37" i="42"/>
  <c r="C38" i="42"/>
  <c r="D38" i="42"/>
  <c r="E38" i="42"/>
  <c r="C39" i="42"/>
  <c r="D39" i="42"/>
  <c r="E39" i="42"/>
  <c r="C40" i="42"/>
  <c r="D40" i="42"/>
  <c r="E40" i="42"/>
  <c r="C41" i="42"/>
  <c r="D41" i="42"/>
  <c r="E41" i="42"/>
  <c r="C42" i="42"/>
  <c r="D42" i="42"/>
  <c r="E42" i="42"/>
  <c r="C43" i="42"/>
  <c r="D43" i="42"/>
  <c r="E43" i="42"/>
  <c r="C44" i="42"/>
  <c r="D44" i="42"/>
  <c r="E44" i="42"/>
  <c r="C45" i="42"/>
  <c r="D45" i="42"/>
  <c r="E45" i="42"/>
  <c r="C46" i="42"/>
  <c r="D46" i="42"/>
  <c r="E46" i="42"/>
  <c r="C47" i="42"/>
  <c r="D47" i="42"/>
  <c r="E47" i="42"/>
  <c r="C48" i="42"/>
  <c r="D48" i="42"/>
  <c r="E48" i="42"/>
  <c r="C49" i="42"/>
  <c r="D49" i="42"/>
  <c r="E49" i="42"/>
  <c r="C50" i="42"/>
  <c r="D50" i="42"/>
  <c r="E50" i="42"/>
  <c r="C51" i="42"/>
  <c r="D51" i="42"/>
  <c r="E51" i="42"/>
  <c r="C52" i="42"/>
  <c r="D52" i="42"/>
  <c r="E52" i="42"/>
  <c r="C53" i="42"/>
  <c r="D53" i="42"/>
  <c r="E53" i="42"/>
  <c r="C54" i="42"/>
  <c r="D54" i="42"/>
  <c r="E54" i="42"/>
  <c r="C55" i="42"/>
  <c r="D55" i="42"/>
  <c r="E55" i="42"/>
  <c r="C56" i="42"/>
  <c r="D56" i="42"/>
  <c r="E56" i="42"/>
  <c r="C57" i="42"/>
  <c r="D57" i="42"/>
  <c r="E57" i="42"/>
  <c r="C58" i="42"/>
  <c r="D58" i="42"/>
  <c r="E58" i="42"/>
  <c r="C59" i="42"/>
  <c r="D59" i="42"/>
  <c r="E59" i="42"/>
  <c r="C60" i="42"/>
  <c r="D60" i="42"/>
  <c r="E60" i="42"/>
  <c r="C61" i="42"/>
  <c r="D61" i="42"/>
  <c r="E61" i="42"/>
  <c r="C243" i="42"/>
  <c r="D243" i="42"/>
  <c r="E243" i="42"/>
  <c r="C244" i="42"/>
  <c r="D244" i="42"/>
  <c r="E244" i="42"/>
  <c r="C245" i="42"/>
  <c r="D245" i="42"/>
  <c r="E245" i="42"/>
  <c r="C246" i="42"/>
  <c r="D246" i="42"/>
  <c r="E246" i="42"/>
  <c r="C247" i="42"/>
  <c r="D247" i="42"/>
  <c r="E247" i="42"/>
  <c r="C248" i="42"/>
  <c r="D248" i="42"/>
  <c r="E248" i="42"/>
  <c r="C249" i="42"/>
  <c r="D249" i="42"/>
  <c r="E249" i="42"/>
  <c r="C250" i="42"/>
  <c r="D250" i="42"/>
  <c r="E250" i="42"/>
  <c r="C251" i="42"/>
  <c r="D251" i="42"/>
  <c r="E251" i="42"/>
  <c r="C252" i="42"/>
  <c r="D252" i="42"/>
  <c r="E252" i="42"/>
  <c r="C253" i="42"/>
  <c r="D253" i="42"/>
  <c r="E253" i="42"/>
  <c r="C254" i="42"/>
  <c r="D254" i="42"/>
  <c r="E254" i="42"/>
  <c r="C255" i="42"/>
  <c r="D255" i="42"/>
  <c r="E255" i="42"/>
  <c r="C256" i="42"/>
  <c r="D256" i="42"/>
  <c r="E256" i="42"/>
  <c r="C257" i="42"/>
  <c r="D257" i="42"/>
  <c r="E257" i="42"/>
  <c r="C258" i="42"/>
  <c r="D258" i="42"/>
  <c r="E258" i="42"/>
  <c r="C259" i="42"/>
  <c r="D259" i="42"/>
  <c r="E259" i="42"/>
  <c r="C260" i="42"/>
  <c r="D260" i="42"/>
  <c r="E260" i="42"/>
  <c r="C261" i="42"/>
  <c r="D261" i="42"/>
  <c r="E261" i="42"/>
  <c r="C262" i="42"/>
  <c r="D262" i="42"/>
  <c r="E262" i="42"/>
  <c r="C263" i="42"/>
  <c r="D263" i="42"/>
  <c r="E263" i="42"/>
  <c r="C264" i="42"/>
  <c r="D264" i="42"/>
  <c r="E264" i="42"/>
  <c r="C265" i="42"/>
  <c r="D265" i="42"/>
  <c r="E265" i="42"/>
  <c r="C266" i="42"/>
  <c r="D266" i="42"/>
  <c r="E266" i="42"/>
  <c r="C267" i="42"/>
  <c r="D267" i="42"/>
  <c r="E267" i="42"/>
  <c r="C268" i="42"/>
  <c r="D268" i="42"/>
  <c r="E268" i="42"/>
  <c r="C269" i="42"/>
  <c r="D269" i="42"/>
  <c r="E269" i="42"/>
  <c r="C270" i="42"/>
  <c r="D270" i="42"/>
  <c r="E270" i="42"/>
  <c r="C271" i="42"/>
  <c r="D271" i="42"/>
  <c r="E271" i="42"/>
  <c r="C272" i="42"/>
  <c r="D272" i="42"/>
  <c r="E272" i="42"/>
  <c r="C273" i="42"/>
  <c r="D273" i="42"/>
  <c r="E273" i="42"/>
  <c r="C274" i="42"/>
  <c r="D274" i="42"/>
  <c r="E274" i="42"/>
  <c r="C275" i="42"/>
  <c r="D275" i="42"/>
  <c r="E275" i="42"/>
  <c r="C276" i="42"/>
  <c r="D276" i="42"/>
  <c r="E276" i="42"/>
  <c r="C277" i="42"/>
  <c r="D277" i="42"/>
  <c r="E277" i="42"/>
  <c r="C278" i="42"/>
  <c r="D278" i="42"/>
  <c r="E278" i="42"/>
  <c r="C279" i="42"/>
  <c r="D279" i="42"/>
  <c r="E279" i="42"/>
  <c r="C280" i="42"/>
  <c r="D280" i="42"/>
  <c r="E280" i="42"/>
  <c r="C281" i="42"/>
  <c r="D281" i="42"/>
  <c r="E281" i="42"/>
  <c r="C282" i="42"/>
  <c r="D282" i="42"/>
  <c r="E282" i="42"/>
  <c r="C283" i="42"/>
  <c r="D283" i="42"/>
  <c r="E283" i="42"/>
  <c r="C284" i="42"/>
  <c r="D284" i="42"/>
  <c r="E284" i="42"/>
  <c r="C285" i="42"/>
  <c r="D285" i="42"/>
  <c r="E285" i="42"/>
  <c r="C286" i="42"/>
  <c r="D286" i="42"/>
  <c r="E286" i="42"/>
  <c r="C287" i="42"/>
  <c r="D287" i="42"/>
  <c r="E287" i="42"/>
  <c r="C288" i="42"/>
  <c r="D288" i="42"/>
  <c r="E288" i="42"/>
  <c r="C289" i="42"/>
  <c r="D289" i="42"/>
  <c r="E289" i="42"/>
  <c r="C290" i="42"/>
  <c r="D290" i="42"/>
  <c r="E290" i="42"/>
  <c r="C291" i="42"/>
  <c r="D291" i="42"/>
  <c r="E291" i="42"/>
  <c r="C292" i="42"/>
  <c r="D292" i="42"/>
  <c r="E292" i="42"/>
  <c r="C293" i="42"/>
  <c r="D293" i="42"/>
  <c r="E293" i="42"/>
  <c r="C294" i="42"/>
  <c r="D294" i="42"/>
  <c r="E294" i="42"/>
  <c r="C295" i="42"/>
  <c r="D295" i="42"/>
  <c r="E295" i="42"/>
  <c r="C296" i="42"/>
  <c r="D296" i="42"/>
  <c r="E296" i="42"/>
  <c r="C297" i="42"/>
  <c r="D297" i="42"/>
  <c r="E297" i="42"/>
  <c r="C298" i="42"/>
  <c r="D298" i="42"/>
  <c r="E298" i="42"/>
  <c r="C299" i="42"/>
  <c r="D299" i="42"/>
  <c r="E299" i="42"/>
  <c r="C300" i="42"/>
  <c r="D300" i="42"/>
  <c r="E300" i="42"/>
  <c r="C301" i="42"/>
  <c r="D301" i="42"/>
  <c r="E301" i="42"/>
  <c r="C302" i="42"/>
  <c r="D302" i="42"/>
  <c r="E302" i="42"/>
  <c r="C303" i="42"/>
  <c r="D303" i="42"/>
  <c r="E303" i="42"/>
  <c r="C304" i="42"/>
  <c r="D304" i="42"/>
  <c r="E304" i="42"/>
  <c r="C305" i="42"/>
  <c r="D305" i="42"/>
  <c r="E305" i="42"/>
  <c r="C306" i="42"/>
  <c r="D306" i="42"/>
  <c r="E306" i="42"/>
  <c r="C307" i="42"/>
  <c r="D307" i="42"/>
  <c r="E307" i="42"/>
  <c r="C308" i="42"/>
  <c r="D308" i="42"/>
  <c r="E308" i="42"/>
  <c r="C309" i="42"/>
  <c r="D309" i="42"/>
  <c r="E309" i="42"/>
  <c r="C310" i="42"/>
  <c r="D310" i="42"/>
  <c r="E310" i="42"/>
  <c r="C311" i="42"/>
  <c r="D311" i="42"/>
  <c r="E311" i="42"/>
  <c r="C312" i="42"/>
  <c r="D312" i="42"/>
  <c r="E312" i="42"/>
  <c r="C313" i="42"/>
  <c r="D313" i="42"/>
  <c r="E313" i="42"/>
  <c r="C314" i="42"/>
  <c r="D314" i="42"/>
  <c r="E314" i="42"/>
  <c r="C315" i="42"/>
  <c r="D315" i="42"/>
  <c r="E315" i="42"/>
  <c r="C316" i="42"/>
  <c r="D316" i="42"/>
  <c r="E316" i="42"/>
  <c r="C317" i="42"/>
  <c r="D317" i="42"/>
  <c r="E317" i="42"/>
  <c r="C318" i="42"/>
  <c r="D318" i="42"/>
  <c r="E318" i="42"/>
  <c r="C319" i="42"/>
  <c r="D319" i="42"/>
  <c r="E319" i="42"/>
  <c r="C320" i="42"/>
  <c r="D320" i="42"/>
  <c r="E320" i="42"/>
  <c r="C321" i="42"/>
  <c r="D321" i="42"/>
  <c r="E321" i="42"/>
  <c r="C322" i="42"/>
  <c r="D322" i="42"/>
  <c r="E322" i="42"/>
  <c r="C323" i="42"/>
  <c r="D323" i="42"/>
  <c r="E323" i="42"/>
  <c r="C324" i="42"/>
  <c r="D324" i="42"/>
  <c r="E324" i="42"/>
  <c r="C325" i="42"/>
  <c r="D325" i="42"/>
  <c r="E325" i="42"/>
  <c r="C326" i="42"/>
  <c r="D326" i="42"/>
  <c r="E326" i="42"/>
  <c r="C327" i="42"/>
  <c r="D327" i="42"/>
  <c r="E327" i="42"/>
  <c r="C328" i="42"/>
  <c r="D328" i="42"/>
  <c r="E328" i="42"/>
  <c r="C329" i="42"/>
  <c r="D329" i="42"/>
  <c r="E329" i="42"/>
  <c r="C330" i="42"/>
  <c r="D330" i="42"/>
  <c r="E330" i="42"/>
  <c r="C331" i="42"/>
  <c r="D331" i="42"/>
  <c r="E331" i="42"/>
  <c r="C332" i="42"/>
  <c r="D332" i="42"/>
  <c r="E332" i="42"/>
  <c r="C333" i="42"/>
  <c r="D333" i="42"/>
  <c r="E333" i="42"/>
  <c r="C334" i="42"/>
  <c r="D334" i="42"/>
  <c r="E334" i="42"/>
  <c r="C335" i="42"/>
  <c r="D335" i="42"/>
  <c r="E335" i="42"/>
  <c r="C336" i="42"/>
  <c r="D336" i="42"/>
  <c r="E336" i="42"/>
  <c r="C337" i="42"/>
  <c r="D337" i="42"/>
  <c r="E337" i="42"/>
  <c r="C338" i="42"/>
  <c r="D338" i="42"/>
  <c r="E338" i="42"/>
  <c r="C339" i="42"/>
  <c r="D339" i="42"/>
  <c r="E339" i="42"/>
  <c r="C340" i="42"/>
  <c r="D340" i="42"/>
  <c r="E340" i="42"/>
  <c r="C341" i="42"/>
  <c r="D341" i="42"/>
  <c r="E341" i="42"/>
  <c r="C342" i="42"/>
  <c r="D342" i="42"/>
  <c r="E342" i="42"/>
  <c r="C343" i="42"/>
  <c r="D343" i="42"/>
  <c r="E343" i="42"/>
  <c r="C344" i="42"/>
  <c r="D344" i="42"/>
  <c r="E344" i="42"/>
  <c r="C345" i="42"/>
  <c r="D345" i="42"/>
  <c r="E345" i="42"/>
  <c r="C346" i="42"/>
  <c r="D346" i="42"/>
  <c r="E346" i="42"/>
  <c r="C347" i="42"/>
  <c r="D347" i="42"/>
  <c r="E347" i="42"/>
  <c r="C348" i="42"/>
  <c r="D348" i="42"/>
  <c r="E348" i="42"/>
  <c r="C349" i="42"/>
  <c r="D349" i="42"/>
  <c r="E349" i="42"/>
  <c r="C350" i="42"/>
  <c r="D350" i="42"/>
  <c r="E350" i="42"/>
  <c r="C351" i="42"/>
  <c r="D351" i="42"/>
  <c r="E351" i="42"/>
  <c r="C352" i="42"/>
  <c r="D352" i="42"/>
  <c r="E352" i="42"/>
  <c r="C353" i="42"/>
  <c r="D353" i="42"/>
  <c r="E353" i="42"/>
  <c r="C354" i="42"/>
  <c r="D354" i="42"/>
  <c r="E354" i="42"/>
  <c r="C355" i="42"/>
  <c r="D355" i="42"/>
  <c r="E355" i="42"/>
  <c r="C356" i="42"/>
  <c r="D356" i="42"/>
  <c r="E356" i="42"/>
  <c r="C357" i="42"/>
  <c r="D357" i="42"/>
  <c r="E357" i="42"/>
  <c r="C358" i="42"/>
  <c r="D358" i="42"/>
  <c r="E358" i="42"/>
  <c r="C359" i="42"/>
  <c r="D359" i="42"/>
  <c r="E359" i="42"/>
  <c r="C360" i="42"/>
  <c r="D360" i="42"/>
  <c r="E360" i="42"/>
  <c r="C361" i="42"/>
  <c r="D361" i="42"/>
  <c r="E361" i="42"/>
  <c r="C362" i="42"/>
  <c r="D362" i="42"/>
  <c r="E362" i="42"/>
  <c r="K19" i="42" l="1"/>
  <c r="P31" i="62" s="1"/>
  <c r="E223" i="42"/>
  <c r="E163" i="42"/>
  <c r="E239" i="42"/>
  <c r="E195" i="42"/>
  <c r="E125" i="42"/>
  <c r="E231" i="42"/>
  <c r="E211" i="42"/>
  <c r="E179" i="42"/>
  <c r="E147" i="42"/>
  <c r="E93" i="42"/>
  <c r="E235" i="42"/>
  <c r="E227" i="42"/>
  <c r="E219" i="42"/>
  <c r="E203" i="42"/>
  <c r="E187" i="42"/>
  <c r="E171" i="42"/>
  <c r="E155" i="42"/>
  <c r="E137" i="42"/>
  <c r="E109" i="42"/>
  <c r="E77" i="42"/>
  <c r="E241" i="42"/>
  <c r="E237" i="42"/>
  <c r="E233" i="42"/>
  <c r="E229" i="42"/>
  <c r="E225" i="42"/>
  <c r="E221" i="42"/>
  <c r="E215" i="42"/>
  <c r="E207" i="42"/>
  <c r="E199" i="42"/>
  <c r="E191" i="42"/>
  <c r="E183" i="42"/>
  <c r="E175" i="42"/>
  <c r="E167" i="42"/>
  <c r="E159" i="42"/>
  <c r="E151" i="42"/>
  <c r="E142" i="42"/>
  <c r="C132" i="42"/>
  <c r="D132" i="42" s="1"/>
  <c r="E117" i="42"/>
  <c r="E101" i="42"/>
  <c r="E85" i="42"/>
  <c r="E69" i="42"/>
  <c r="E217" i="42"/>
  <c r="E213" i="42"/>
  <c r="E209" i="42"/>
  <c r="E205" i="42"/>
  <c r="E201" i="42"/>
  <c r="E197" i="42"/>
  <c r="E193" i="42"/>
  <c r="E189" i="42"/>
  <c r="E185" i="42"/>
  <c r="E181" i="42"/>
  <c r="E177" i="42"/>
  <c r="E173" i="42"/>
  <c r="E169" i="42"/>
  <c r="E165" i="42"/>
  <c r="E161" i="42"/>
  <c r="E157" i="42"/>
  <c r="E153" i="42"/>
  <c r="E149" i="42"/>
  <c r="E145" i="42"/>
  <c r="C140" i="42"/>
  <c r="D140" i="42" s="1"/>
  <c r="E134" i="42"/>
  <c r="E129" i="42"/>
  <c r="E121" i="42"/>
  <c r="E113" i="42"/>
  <c r="E105" i="42"/>
  <c r="E97" i="42"/>
  <c r="E89" i="42"/>
  <c r="E81" i="42"/>
  <c r="E73" i="42"/>
  <c r="E65" i="42"/>
  <c r="E242" i="42"/>
  <c r="E240" i="42"/>
  <c r="E238" i="42"/>
  <c r="E236" i="42"/>
  <c r="E234" i="42"/>
  <c r="E232" i="42"/>
  <c r="E230" i="42"/>
  <c r="E228" i="42"/>
  <c r="E226" i="42"/>
  <c r="E224" i="42"/>
  <c r="E222" i="42"/>
  <c r="E220" i="42"/>
  <c r="E218" i="42"/>
  <c r="E216" i="42"/>
  <c r="E214" i="42"/>
  <c r="E212" i="42"/>
  <c r="E210" i="42"/>
  <c r="E208" i="42"/>
  <c r="E206" i="42"/>
  <c r="E204" i="42"/>
  <c r="E202" i="42"/>
  <c r="E200" i="42"/>
  <c r="E198" i="42"/>
  <c r="E196" i="42"/>
  <c r="E194" i="42"/>
  <c r="E192" i="42"/>
  <c r="E190" i="42"/>
  <c r="E188" i="42"/>
  <c r="E186" i="42"/>
  <c r="E184" i="42"/>
  <c r="E182" i="42"/>
  <c r="E180" i="42"/>
  <c r="E178" i="42"/>
  <c r="E176" i="42"/>
  <c r="E174" i="42"/>
  <c r="E172" i="42"/>
  <c r="E170" i="42"/>
  <c r="E168" i="42"/>
  <c r="E166" i="42"/>
  <c r="E164" i="42"/>
  <c r="E162" i="42"/>
  <c r="E160" i="42"/>
  <c r="E158" i="42"/>
  <c r="E156" i="42"/>
  <c r="E154" i="42"/>
  <c r="E152" i="42"/>
  <c r="E150" i="42"/>
  <c r="E148" i="42"/>
  <c r="E146" i="42"/>
  <c r="C144" i="42"/>
  <c r="D144" i="42" s="1"/>
  <c r="E141" i="42"/>
  <c r="E138" i="42"/>
  <c r="C136" i="42"/>
  <c r="D136" i="42" s="1"/>
  <c r="E133" i="42"/>
  <c r="E130" i="42"/>
  <c r="E127" i="42"/>
  <c r="E123" i="42"/>
  <c r="E119" i="42"/>
  <c r="E115" i="42"/>
  <c r="E111" i="42"/>
  <c r="E107" i="42"/>
  <c r="E103" i="42"/>
  <c r="E99" i="42"/>
  <c r="E95" i="42"/>
  <c r="E91" i="42"/>
  <c r="E87" i="42"/>
  <c r="E83" i="42"/>
  <c r="E79" i="42"/>
  <c r="E75" i="42"/>
  <c r="E71" i="42"/>
  <c r="E67" i="42"/>
  <c r="E63" i="42"/>
  <c r="C242" i="42"/>
  <c r="D242" i="42" s="1"/>
  <c r="C241" i="42"/>
  <c r="D241" i="42" s="1"/>
  <c r="C240" i="42"/>
  <c r="D240" i="42" s="1"/>
  <c r="C239" i="42"/>
  <c r="D239" i="42" s="1"/>
  <c r="C238" i="42"/>
  <c r="D238" i="42" s="1"/>
  <c r="C237" i="42"/>
  <c r="D237" i="42" s="1"/>
  <c r="C236" i="42"/>
  <c r="D236" i="42" s="1"/>
  <c r="C235" i="42"/>
  <c r="D235" i="42" s="1"/>
  <c r="C234" i="42"/>
  <c r="D234" i="42" s="1"/>
  <c r="C233" i="42"/>
  <c r="D233" i="42" s="1"/>
  <c r="C232" i="42"/>
  <c r="D232" i="42" s="1"/>
  <c r="C231" i="42"/>
  <c r="D231" i="42" s="1"/>
  <c r="C230" i="42"/>
  <c r="D230" i="42" s="1"/>
  <c r="C229" i="42"/>
  <c r="D229" i="42" s="1"/>
  <c r="C228" i="42"/>
  <c r="D228" i="42" s="1"/>
  <c r="C227" i="42"/>
  <c r="D227" i="42" s="1"/>
  <c r="C226" i="42"/>
  <c r="D226" i="42" s="1"/>
  <c r="C225" i="42"/>
  <c r="D225" i="42" s="1"/>
  <c r="C224" i="42"/>
  <c r="D224" i="42" s="1"/>
  <c r="C223" i="42"/>
  <c r="D223" i="42" s="1"/>
  <c r="C222" i="42"/>
  <c r="D222" i="42" s="1"/>
  <c r="C221" i="42"/>
  <c r="D221" i="42" s="1"/>
  <c r="C220" i="42"/>
  <c r="D220" i="42" s="1"/>
  <c r="C219" i="42"/>
  <c r="D219" i="42" s="1"/>
  <c r="C218" i="42"/>
  <c r="D218" i="42" s="1"/>
  <c r="C217" i="42"/>
  <c r="D217" i="42" s="1"/>
  <c r="C216" i="42"/>
  <c r="D216" i="42" s="1"/>
  <c r="C215" i="42"/>
  <c r="D215" i="42" s="1"/>
  <c r="C214" i="42"/>
  <c r="D214" i="42" s="1"/>
  <c r="C213" i="42"/>
  <c r="D213" i="42" s="1"/>
  <c r="C212" i="42"/>
  <c r="D212" i="42" s="1"/>
  <c r="C211" i="42"/>
  <c r="D211" i="42" s="1"/>
  <c r="C210" i="42"/>
  <c r="D210" i="42" s="1"/>
  <c r="C209" i="42"/>
  <c r="D209" i="42" s="1"/>
  <c r="C208" i="42"/>
  <c r="D208" i="42" s="1"/>
  <c r="C207" i="42"/>
  <c r="D207" i="42" s="1"/>
  <c r="C206" i="42"/>
  <c r="D206" i="42" s="1"/>
  <c r="C205" i="42"/>
  <c r="D205" i="42" s="1"/>
  <c r="C204" i="42"/>
  <c r="D204" i="42" s="1"/>
  <c r="C203" i="42"/>
  <c r="D203" i="42" s="1"/>
  <c r="C202" i="42"/>
  <c r="D202" i="42" s="1"/>
  <c r="C201" i="42"/>
  <c r="D201" i="42" s="1"/>
  <c r="C200" i="42"/>
  <c r="D200" i="42" s="1"/>
  <c r="C199" i="42"/>
  <c r="D199" i="42" s="1"/>
  <c r="C198" i="42"/>
  <c r="D198" i="42" s="1"/>
  <c r="C197" i="42"/>
  <c r="D197" i="42" s="1"/>
  <c r="C196" i="42"/>
  <c r="D196" i="42" s="1"/>
  <c r="C195" i="42"/>
  <c r="D195" i="42" s="1"/>
  <c r="C194" i="42"/>
  <c r="D194" i="42" s="1"/>
  <c r="C193" i="42"/>
  <c r="D193" i="42" s="1"/>
  <c r="C192" i="42"/>
  <c r="D192" i="42" s="1"/>
  <c r="C191" i="42"/>
  <c r="D191" i="42" s="1"/>
  <c r="C190" i="42"/>
  <c r="D190" i="42" s="1"/>
  <c r="C189" i="42"/>
  <c r="D189" i="42" s="1"/>
  <c r="C188" i="42"/>
  <c r="D188" i="42" s="1"/>
  <c r="C187" i="42"/>
  <c r="D187" i="42" s="1"/>
  <c r="C186" i="42"/>
  <c r="D186" i="42" s="1"/>
  <c r="C185" i="42"/>
  <c r="D185" i="42" s="1"/>
  <c r="C184" i="42"/>
  <c r="D184" i="42" s="1"/>
  <c r="C183" i="42"/>
  <c r="D183" i="42" s="1"/>
  <c r="C182" i="42"/>
  <c r="D182" i="42" s="1"/>
  <c r="C181" i="42"/>
  <c r="D181" i="42" s="1"/>
  <c r="C180" i="42"/>
  <c r="D180" i="42" s="1"/>
  <c r="C179" i="42"/>
  <c r="D179" i="42" s="1"/>
  <c r="C178" i="42"/>
  <c r="D178" i="42" s="1"/>
  <c r="C177" i="42"/>
  <c r="D177" i="42" s="1"/>
  <c r="C176" i="42"/>
  <c r="D176" i="42" s="1"/>
  <c r="C175" i="42"/>
  <c r="D175" i="42" s="1"/>
  <c r="C174" i="42"/>
  <c r="D174" i="42" s="1"/>
  <c r="C173" i="42"/>
  <c r="D173" i="42" s="1"/>
  <c r="C172" i="42"/>
  <c r="D172" i="42" s="1"/>
  <c r="C171" i="42"/>
  <c r="C170" i="42"/>
  <c r="D170" i="42" s="1"/>
  <c r="C169" i="42"/>
  <c r="D169" i="42" s="1"/>
  <c r="C168" i="42"/>
  <c r="D168" i="42" s="1"/>
  <c r="C167" i="42"/>
  <c r="D167" i="42" s="1"/>
  <c r="C166" i="42"/>
  <c r="D166" i="42" s="1"/>
  <c r="C165" i="42"/>
  <c r="D165" i="42" s="1"/>
  <c r="C164" i="42"/>
  <c r="D164" i="42" s="1"/>
  <c r="C163" i="42"/>
  <c r="D163" i="42" s="1"/>
  <c r="C162" i="42"/>
  <c r="D162" i="42" s="1"/>
  <c r="C161" i="42"/>
  <c r="D161" i="42" s="1"/>
  <c r="C160" i="42"/>
  <c r="D160" i="42" s="1"/>
  <c r="C159" i="42"/>
  <c r="D159" i="42" s="1"/>
  <c r="C158" i="42"/>
  <c r="D158" i="42" s="1"/>
  <c r="C157" i="42"/>
  <c r="D157" i="42" s="1"/>
  <c r="C156" i="42"/>
  <c r="D156" i="42" s="1"/>
  <c r="C155" i="42"/>
  <c r="D155" i="42" s="1"/>
  <c r="C154" i="42"/>
  <c r="D154" i="42" s="1"/>
  <c r="C153" i="42"/>
  <c r="D153" i="42" s="1"/>
  <c r="C152" i="42"/>
  <c r="D152" i="42" s="1"/>
  <c r="C151" i="42"/>
  <c r="D151" i="42" s="1"/>
  <c r="C150" i="42"/>
  <c r="D150" i="42" s="1"/>
  <c r="C149" i="42"/>
  <c r="D149" i="42" s="1"/>
  <c r="C148" i="42"/>
  <c r="D148" i="42" s="1"/>
  <c r="C147" i="42"/>
  <c r="D147" i="42" s="1"/>
  <c r="C146" i="42"/>
  <c r="D146" i="42" s="1"/>
  <c r="E144" i="42"/>
  <c r="E143" i="42"/>
  <c r="C142" i="42"/>
  <c r="D142" i="42" s="1"/>
  <c r="E140" i="42"/>
  <c r="E139" i="42"/>
  <c r="C138" i="42"/>
  <c r="D138" i="42" s="1"/>
  <c r="E136" i="42"/>
  <c r="E135" i="42"/>
  <c r="C134" i="42"/>
  <c r="D134" i="42" s="1"/>
  <c r="E132" i="42"/>
  <c r="E131" i="42"/>
  <c r="E128" i="42"/>
  <c r="E126" i="42"/>
  <c r="E124" i="42"/>
  <c r="E122" i="42"/>
  <c r="E120" i="42"/>
  <c r="E118" i="42"/>
  <c r="E116" i="42"/>
  <c r="E114" i="42"/>
  <c r="E112" i="42"/>
  <c r="E110" i="42"/>
  <c r="E108" i="42"/>
  <c r="E106" i="42"/>
  <c r="E104" i="42"/>
  <c r="E102" i="42"/>
  <c r="E100" i="42"/>
  <c r="E98" i="42"/>
  <c r="E96" i="42"/>
  <c r="E94" i="42"/>
  <c r="E92" i="42"/>
  <c r="E90" i="42"/>
  <c r="E88" i="42"/>
  <c r="E86" i="42"/>
  <c r="E84" i="42"/>
  <c r="E82" i="42"/>
  <c r="E80" i="42"/>
  <c r="E78" i="42"/>
  <c r="E76" i="42"/>
  <c r="E74" i="42"/>
  <c r="E72" i="42"/>
  <c r="E70" i="42"/>
  <c r="E68" i="42"/>
  <c r="E66" i="42"/>
  <c r="E64" i="42"/>
  <c r="E62" i="42"/>
  <c r="C63" i="42"/>
  <c r="D63" i="42" s="1"/>
  <c r="C65" i="42"/>
  <c r="D65" i="42" s="1"/>
  <c r="C67" i="42"/>
  <c r="D67" i="42" s="1"/>
  <c r="C69" i="42"/>
  <c r="D69" i="42" s="1"/>
  <c r="C71" i="42"/>
  <c r="D71" i="42" s="1"/>
  <c r="C73" i="42"/>
  <c r="D73" i="42" s="1"/>
  <c r="C75" i="42"/>
  <c r="D75" i="42" s="1"/>
  <c r="C77" i="42"/>
  <c r="D77" i="42" s="1"/>
  <c r="C79" i="42"/>
  <c r="D79" i="42" s="1"/>
  <c r="C81" i="42"/>
  <c r="D81" i="42" s="1"/>
  <c r="C83" i="42"/>
  <c r="D83" i="42" s="1"/>
  <c r="C85" i="42"/>
  <c r="D85" i="42" s="1"/>
  <c r="C87" i="42"/>
  <c r="D87" i="42" s="1"/>
  <c r="C89" i="42"/>
  <c r="D89" i="42" s="1"/>
  <c r="C91" i="42"/>
  <c r="D91" i="42" s="1"/>
  <c r="C93" i="42"/>
  <c r="D93" i="42" s="1"/>
  <c r="C95" i="42"/>
  <c r="D95" i="42" s="1"/>
  <c r="C97" i="42"/>
  <c r="D97" i="42" s="1"/>
  <c r="C99" i="42"/>
  <c r="D99" i="42" s="1"/>
  <c r="C101" i="42"/>
  <c r="D101" i="42" s="1"/>
  <c r="C103" i="42"/>
  <c r="D103" i="42" s="1"/>
  <c r="C105" i="42"/>
  <c r="D105" i="42" s="1"/>
  <c r="C107" i="42"/>
  <c r="D107" i="42" s="1"/>
  <c r="C109" i="42"/>
  <c r="D109" i="42" s="1"/>
  <c r="C111" i="42"/>
  <c r="D111" i="42" s="1"/>
  <c r="C113" i="42"/>
  <c r="D113" i="42" s="1"/>
  <c r="C115" i="42"/>
  <c r="D115" i="42" s="1"/>
  <c r="C117" i="42"/>
  <c r="D117" i="42" s="1"/>
  <c r="C119" i="42"/>
  <c r="D119" i="42" s="1"/>
  <c r="C121" i="42"/>
  <c r="D121" i="42" s="1"/>
  <c r="C123" i="42"/>
  <c r="D123" i="42" s="1"/>
  <c r="C125" i="42"/>
  <c r="D125" i="42" s="1"/>
  <c r="C127" i="42"/>
  <c r="D127" i="42" s="1"/>
  <c r="C129" i="42"/>
  <c r="D129" i="42" s="1"/>
  <c r="C131" i="42"/>
  <c r="D131" i="42" s="1"/>
  <c r="C133" i="42"/>
  <c r="D133" i="42" s="1"/>
  <c r="C135" i="42"/>
  <c r="D135" i="42" s="1"/>
  <c r="C137" i="42"/>
  <c r="D137" i="42" s="1"/>
  <c r="C139" i="42"/>
  <c r="D139" i="42" s="1"/>
  <c r="C141" i="42"/>
  <c r="D141" i="42" s="1"/>
  <c r="C143" i="42"/>
  <c r="D143" i="42" s="1"/>
  <c r="C145" i="42"/>
  <c r="D145" i="42" s="1"/>
  <c r="K14" i="42"/>
  <c r="K16" i="42"/>
  <c r="N31" i="62" s="1"/>
  <c r="C62" i="42"/>
  <c r="D62" i="42" s="1"/>
  <c r="C64" i="42"/>
  <c r="D64" i="42" s="1"/>
  <c r="C66" i="42"/>
  <c r="D66" i="42" s="1"/>
  <c r="C68" i="42"/>
  <c r="D68" i="42" s="1"/>
  <c r="C70" i="42"/>
  <c r="D70" i="42" s="1"/>
  <c r="C72" i="42"/>
  <c r="C74" i="42"/>
  <c r="D74" i="42" s="1"/>
  <c r="C76" i="42"/>
  <c r="D76" i="42" s="1"/>
  <c r="C78" i="42"/>
  <c r="D78" i="42" s="1"/>
  <c r="C80" i="42"/>
  <c r="D80" i="42" s="1"/>
  <c r="C82" i="42"/>
  <c r="D82" i="42" s="1"/>
  <c r="C84" i="42"/>
  <c r="D84" i="42" s="1"/>
  <c r="C86" i="42"/>
  <c r="D86" i="42" s="1"/>
  <c r="C88" i="42"/>
  <c r="D88" i="42" s="1"/>
  <c r="C90" i="42"/>
  <c r="D90" i="42" s="1"/>
  <c r="C92" i="42"/>
  <c r="D92" i="42" s="1"/>
  <c r="C94" i="42"/>
  <c r="D94" i="42" s="1"/>
  <c r="C96" i="42"/>
  <c r="D96" i="42" s="1"/>
  <c r="C98" i="42"/>
  <c r="D98" i="42" s="1"/>
  <c r="C100" i="42"/>
  <c r="D100" i="42" s="1"/>
  <c r="C102" i="42"/>
  <c r="D102" i="42" s="1"/>
  <c r="C104" i="42"/>
  <c r="D104" i="42" s="1"/>
  <c r="C106" i="42"/>
  <c r="D106" i="42" s="1"/>
  <c r="C108" i="42"/>
  <c r="D108" i="42" s="1"/>
  <c r="C110" i="42"/>
  <c r="D110" i="42" s="1"/>
  <c r="C112" i="42"/>
  <c r="D112" i="42" s="1"/>
  <c r="C114" i="42"/>
  <c r="D114" i="42" s="1"/>
  <c r="C116" i="42"/>
  <c r="D116" i="42" s="1"/>
  <c r="C118" i="42"/>
  <c r="D118" i="42" s="1"/>
  <c r="C120" i="42"/>
  <c r="D120" i="42" s="1"/>
  <c r="C122" i="42"/>
  <c r="D122" i="42" s="1"/>
  <c r="C124" i="42"/>
  <c r="D124" i="42" s="1"/>
  <c r="C126" i="42"/>
  <c r="D126" i="42" s="1"/>
  <c r="C128" i="42"/>
  <c r="D128" i="42" s="1"/>
  <c r="Q13" i="42" l="1"/>
  <c r="K30" i="42"/>
  <c r="S31" i="62" s="1"/>
  <c r="D171" i="42"/>
  <c r="D72" i="42"/>
  <c r="K18" i="42"/>
  <c r="O31" i="62" s="1"/>
  <c r="K15" i="42" l="1"/>
  <c r="C2" i="41"/>
  <c r="D2" i="41"/>
  <c r="E2" i="41"/>
  <c r="C3" i="41"/>
  <c r="D3" i="41"/>
  <c r="E3" i="41"/>
  <c r="C4" i="41"/>
  <c r="D4" i="41"/>
  <c r="E4" i="41"/>
  <c r="C5" i="41"/>
  <c r="D5" i="41"/>
  <c r="E5" i="41"/>
  <c r="C6" i="41"/>
  <c r="D6" i="41"/>
  <c r="E6" i="41"/>
  <c r="L6" i="41"/>
  <c r="E69" i="41" s="1"/>
  <c r="C7" i="41"/>
  <c r="D7" i="41"/>
  <c r="E7" i="41"/>
  <c r="L7" i="41"/>
  <c r="C8" i="41"/>
  <c r="D8" i="41"/>
  <c r="E8" i="41"/>
  <c r="C9" i="41"/>
  <c r="D9" i="41"/>
  <c r="E9" i="41"/>
  <c r="C10" i="41"/>
  <c r="D10" i="41"/>
  <c r="E10" i="41"/>
  <c r="C11" i="41"/>
  <c r="D11" i="41"/>
  <c r="E11" i="41"/>
  <c r="C12" i="41"/>
  <c r="D12" i="41"/>
  <c r="E12" i="41"/>
  <c r="C13" i="41"/>
  <c r="D13" i="41"/>
  <c r="E13" i="41"/>
  <c r="P13" i="41"/>
  <c r="C14" i="41"/>
  <c r="D14" i="41"/>
  <c r="E14" i="41"/>
  <c r="P14" i="41"/>
  <c r="Q14" i="41"/>
  <c r="C15" i="41"/>
  <c r="D15" i="41"/>
  <c r="E15" i="41"/>
  <c r="C16" i="41"/>
  <c r="D16" i="41"/>
  <c r="E16" i="41"/>
  <c r="P16" i="41"/>
  <c r="Q16" i="41"/>
  <c r="C17" i="41"/>
  <c r="D17" i="41"/>
  <c r="E17" i="41"/>
  <c r="K17" i="41"/>
  <c r="P17" i="41"/>
  <c r="Q17" i="41"/>
  <c r="C18" i="41"/>
  <c r="D18" i="41"/>
  <c r="E18" i="41"/>
  <c r="C19" i="41"/>
  <c r="D19" i="41"/>
  <c r="E19" i="41"/>
  <c r="P19" i="41"/>
  <c r="Q19" i="41"/>
  <c r="C20" i="41"/>
  <c r="D20" i="41"/>
  <c r="E20" i="41"/>
  <c r="P20" i="41"/>
  <c r="Q20" i="41"/>
  <c r="C21" i="41"/>
  <c r="D21" i="41"/>
  <c r="E21" i="41"/>
  <c r="C22" i="41"/>
  <c r="D22" i="41"/>
  <c r="E22" i="41"/>
  <c r="C23" i="41"/>
  <c r="D23" i="41"/>
  <c r="E23" i="41"/>
  <c r="K23" i="41"/>
  <c r="C24" i="41"/>
  <c r="D24" i="41"/>
  <c r="E24" i="41"/>
  <c r="K24" i="41"/>
  <c r="C25" i="41"/>
  <c r="D25" i="41"/>
  <c r="E25" i="41"/>
  <c r="C26" i="41"/>
  <c r="D26" i="41"/>
  <c r="E26" i="41"/>
  <c r="C27" i="41"/>
  <c r="D27" i="41"/>
  <c r="E27" i="41"/>
  <c r="C28" i="41"/>
  <c r="D28" i="41"/>
  <c r="E28" i="41"/>
  <c r="C29" i="41"/>
  <c r="D29" i="41"/>
  <c r="E29" i="41"/>
  <c r="C30" i="41"/>
  <c r="D30" i="41"/>
  <c r="E30" i="41"/>
  <c r="C31" i="41"/>
  <c r="D31" i="41"/>
  <c r="E31" i="41"/>
  <c r="C32" i="41"/>
  <c r="D32" i="41"/>
  <c r="E32" i="41"/>
  <c r="C33" i="41"/>
  <c r="D33" i="41"/>
  <c r="E33" i="41"/>
  <c r="C34" i="41"/>
  <c r="D34" i="41"/>
  <c r="E34" i="41"/>
  <c r="C35" i="41"/>
  <c r="D35" i="41"/>
  <c r="E35" i="41"/>
  <c r="C36" i="41"/>
  <c r="D36" i="41"/>
  <c r="E36" i="41"/>
  <c r="C37" i="41"/>
  <c r="D37" i="41"/>
  <c r="E37" i="41"/>
  <c r="C38" i="41"/>
  <c r="D38" i="41"/>
  <c r="E38" i="41"/>
  <c r="C39" i="41"/>
  <c r="D39" i="41"/>
  <c r="E39" i="41"/>
  <c r="C40" i="41"/>
  <c r="D40" i="41"/>
  <c r="E40" i="41"/>
  <c r="C41" i="41"/>
  <c r="D41" i="41"/>
  <c r="E41" i="41"/>
  <c r="C42" i="41"/>
  <c r="D42" i="41"/>
  <c r="E42" i="41"/>
  <c r="C43" i="41"/>
  <c r="D43" i="41"/>
  <c r="E43" i="41"/>
  <c r="C44" i="41"/>
  <c r="D44" i="41"/>
  <c r="E44" i="41"/>
  <c r="C45" i="41"/>
  <c r="D45" i="41"/>
  <c r="E45" i="41"/>
  <c r="C46" i="41"/>
  <c r="D46" i="41"/>
  <c r="E46" i="41"/>
  <c r="C47" i="41"/>
  <c r="D47" i="41"/>
  <c r="E47" i="41"/>
  <c r="C48" i="41"/>
  <c r="D48" i="41"/>
  <c r="E48" i="41"/>
  <c r="C49" i="41"/>
  <c r="D49" i="41"/>
  <c r="E49" i="41"/>
  <c r="C50" i="41"/>
  <c r="D50" i="41"/>
  <c r="E50" i="41"/>
  <c r="C51" i="41"/>
  <c r="D51" i="41"/>
  <c r="E51" i="41"/>
  <c r="C52" i="41"/>
  <c r="D52" i="41"/>
  <c r="E52" i="41"/>
  <c r="C53" i="41"/>
  <c r="D53" i="41"/>
  <c r="E53" i="41"/>
  <c r="C54" i="41"/>
  <c r="D54" i="41"/>
  <c r="E54" i="41"/>
  <c r="C55" i="41"/>
  <c r="D55" i="41"/>
  <c r="E55" i="41"/>
  <c r="C56" i="41"/>
  <c r="D56" i="41"/>
  <c r="E56" i="41"/>
  <c r="C57" i="41"/>
  <c r="D57" i="41"/>
  <c r="E57" i="41"/>
  <c r="C58" i="41"/>
  <c r="D58" i="41"/>
  <c r="E58" i="41"/>
  <c r="C59" i="41"/>
  <c r="D59" i="41"/>
  <c r="E59" i="41"/>
  <c r="C60" i="41"/>
  <c r="D60" i="41"/>
  <c r="E60" i="41"/>
  <c r="C61" i="41"/>
  <c r="D61" i="41"/>
  <c r="E61" i="41"/>
  <c r="C303" i="41"/>
  <c r="D303" i="41"/>
  <c r="E303" i="41"/>
  <c r="C304" i="41"/>
  <c r="D304" i="41"/>
  <c r="E304" i="41"/>
  <c r="C305" i="41"/>
  <c r="D305" i="41"/>
  <c r="E305" i="41"/>
  <c r="C306" i="41"/>
  <c r="D306" i="41"/>
  <c r="E306" i="41"/>
  <c r="C307" i="41"/>
  <c r="D307" i="41"/>
  <c r="E307" i="41"/>
  <c r="C308" i="41"/>
  <c r="D308" i="41"/>
  <c r="E308" i="41"/>
  <c r="C309" i="41"/>
  <c r="D309" i="41"/>
  <c r="E309" i="41"/>
  <c r="C310" i="41"/>
  <c r="D310" i="41"/>
  <c r="E310" i="41"/>
  <c r="C311" i="41"/>
  <c r="D311" i="41"/>
  <c r="E311" i="41"/>
  <c r="C312" i="41"/>
  <c r="D312" i="41"/>
  <c r="E312" i="41"/>
  <c r="C313" i="41"/>
  <c r="D313" i="41"/>
  <c r="E313" i="41"/>
  <c r="C314" i="41"/>
  <c r="D314" i="41"/>
  <c r="E314" i="41"/>
  <c r="C315" i="41"/>
  <c r="D315" i="41"/>
  <c r="E315" i="41"/>
  <c r="C316" i="41"/>
  <c r="D316" i="41"/>
  <c r="E316" i="41"/>
  <c r="C317" i="41"/>
  <c r="D317" i="41"/>
  <c r="E317" i="41"/>
  <c r="C318" i="41"/>
  <c r="D318" i="41"/>
  <c r="E318" i="41"/>
  <c r="C319" i="41"/>
  <c r="D319" i="41"/>
  <c r="E319" i="41"/>
  <c r="C320" i="41"/>
  <c r="D320" i="41"/>
  <c r="E320" i="41"/>
  <c r="C321" i="41"/>
  <c r="D321" i="41"/>
  <c r="E321" i="41"/>
  <c r="C322" i="41"/>
  <c r="D322" i="41"/>
  <c r="E322" i="41"/>
  <c r="C323" i="41"/>
  <c r="D323" i="41"/>
  <c r="E323" i="41"/>
  <c r="C324" i="41"/>
  <c r="D324" i="41"/>
  <c r="E324" i="41"/>
  <c r="C325" i="41"/>
  <c r="D325" i="41"/>
  <c r="E325" i="41"/>
  <c r="C326" i="41"/>
  <c r="D326" i="41"/>
  <c r="E326" i="41"/>
  <c r="C327" i="41"/>
  <c r="D327" i="41"/>
  <c r="E327" i="41"/>
  <c r="C328" i="41"/>
  <c r="D328" i="41"/>
  <c r="E328" i="41"/>
  <c r="C329" i="41"/>
  <c r="D329" i="41"/>
  <c r="E329" i="41"/>
  <c r="C330" i="41"/>
  <c r="D330" i="41"/>
  <c r="E330" i="41"/>
  <c r="C331" i="41"/>
  <c r="D331" i="41"/>
  <c r="E331" i="41"/>
  <c r="C332" i="41"/>
  <c r="D332" i="41"/>
  <c r="E332" i="41"/>
  <c r="C333" i="41"/>
  <c r="D333" i="41"/>
  <c r="E333" i="41"/>
  <c r="C334" i="41"/>
  <c r="D334" i="41"/>
  <c r="E334" i="41"/>
  <c r="C335" i="41"/>
  <c r="D335" i="41"/>
  <c r="E335" i="41"/>
  <c r="C336" i="41"/>
  <c r="D336" i="41"/>
  <c r="E336" i="41"/>
  <c r="C337" i="41"/>
  <c r="D337" i="41"/>
  <c r="E337" i="41"/>
  <c r="C338" i="41"/>
  <c r="D338" i="41"/>
  <c r="E338" i="41"/>
  <c r="C339" i="41"/>
  <c r="D339" i="41"/>
  <c r="E339" i="41"/>
  <c r="C340" i="41"/>
  <c r="D340" i="41"/>
  <c r="E340" i="41"/>
  <c r="C341" i="41"/>
  <c r="D341" i="41"/>
  <c r="E341" i="41"/>
  <c r="C342" i="41"/>
  <c r="D342" i="41"/>
  <c r="E342" i="41"/>
  <c r="C343" i="41"/>
  <c r="D343" i="41"/>
  <c r="E343" i="41"/>
  <c r="C344" i="41"/>
  <c r="D344" i="41"/>
  <c r="E344" i="41"/>
  <c r="C345" i="41"/>
  <c r="D345" i="41"/>
  <c r="E345" i="41"/>
  <c r="C346" i="41"/>
  <c r="D346" i="41"/>
  <c r="E346" i="41"/>
  <c r="C347" i="41"/>
  <c r="D347" i="41"/>
  <c r="E347" i="41"/>
  <c r="C348" i="41"/>
  <c r="D348" i="41"/>
  <c r="E348" i="41"/>
  <c r="C349" i="41"/>
  <c r="D349" i="41"/>
  <c r="E349" i="41"/>
  <c r="C350" i="41"/>
  <c r="D350" i="41"/>
  <c r="E350" i="41"/>
  <c r="C351" i="41"/>
  <c r="D351" i="41"/>
  <c r="E351" i="41"/>
  <c r="C352" i="41"/>
  <c r="D352" i="41"/>
  <c r="E352" i="41"/>
  <c r="C353" i="41"/>
  <c r="D353" i="41"/>
  <c r="E353" i="41"/>
  <c r="C354" i="41"/>
  <c r="D354" i="41"/>
  <c r="E354" i="41"/>
  <c r="C355" i="41"/>
  <c r="D355" i="41"/>
  <c r="E355" i="41"/>
  <c r="C356" i="41"/>
  <c r="D356" i="41"/>
  <c r="E356" i="41"/>
  <c r="C357" i="41"/>
  <c r="D357" i="41"/>
  <c r="E357" i="41"/>
  <c r="C358" i="41"/>
  <c r="D358" i="41"/>
  <c r="E358" i="41"/>
  <c r="C359" i="41"/>
  <c r="D359" i="41"/>
  <c r="E359" i="41"/>
  <c r="C360" i="41"/>
  <c r="D360" i="41"/>
  <c r="E360" i="41"/>
  <c r="C361" i="41"/>
  <c r="D361" i="41"/>
  <c r="E361" i="41"/>
  <c r="C362" i="41"/>
  <c r="D362" i="41"/>
  <c r="E362" i="41"/>
  <c r="K19" i="41" l="1"/>
  <c r="P30" i="62" s="1"/>
  <c r="E246" i="41"/>
  <c r="E299" i="41"/>
  <c r="E182" i="41"/>
  <c r="E278" i="41"/>
  <c r="E214" i="41"/>
  <c r="E125" i="41"/>
  <c r="E291" i="41"/>
  <c r="E262" i="41"/>
  <c r="E230" i="41"/>
  <c r="E198" i="41"/>
  <c r="E156" i="41"/>
  <c r="E93" i="41"/>
  <c r="E295" i="41"/>
  <c r="E286" i="41"/>
  <c r="E270" i="41"/>
  <c r="E254" i="41"/>
  <c r="E238" i="41"/>
  <c r="E222" i="41"/>
  <c r="E206" i="41"/>
  <c r="E190" i="41"/>
  <c r="E172" i="41"/>
  <c r="E140" i="41"/>
  <c r="E109" i="41"/>
  <c r="E77" i="41"/>
  <c r="E301" i="41"/>
  <c r="E297" i="41"/>
  <c r="E293" i="41"/>
  <c r="E289" i="41"/>
  <c r="E282" i="41"/>
  <c r="E274" i="41"/>
  <c r="E266" i="41"/>
  <c r="E258" i="41"/>
  <c r="E250" i="41"/>
  <c r="E242" i="41"/>
  <c r="E234" i="41"/>
  <c r="E226" i="41"/>
  <c r="E218" i="41"/>
  <c r="E210" i="41"/>
  <c r="E202" i="41"/>
  <c r="E194" i="41"/>
  <c r="E186" i="41"/>
  <c r="E178" i="41"/>
  <c r="E164" i="41"/>
  <c r="E148" i="41"/>
  <c r="E132" i="41"/>
  <c r="E117" i="41"/>
  <c r="E101" i="41"/>
  <c r="E85" i="41"/>
  <c r="E63" i="41"/>
  <c r="E67" i="41"/>
  <c r="E71" i="41"/>
  <c r="E75" i="41"/>
  <c r="E79" i="41"/>
  <c r="E83" i="41"/>
  <c r="E87" i="41"/>
  <c r="E91" i="41"/>
  <c r="E95" i="41"/>
  <c r="E99" i="41"/>
  <c r="E103" i="41"/>
  <c r="E107" i="41"/>
  <c r="E111" i="41"/>
  <c r="E115" i="41"/>
  <c r="E119" i="41"/>
  <c r="E123" i="41"/>
  <c r="E127" i="41"/>
  <c r="E131" i="41"/>
  <c r="E135" i="41"/>
  <c r="E139" i="41"/>
  <c r="E143" i="41"/>
  <c r="E147" i="41"/>
  <c r="E151" i="41"/>
  <c r="E155" i="41"/>
  <c r="E159" i="41"/>
  <c r="E163" i="41"/>
  <c r="E167" i="41"/>
  <c r="E171" i="41"/>
  <c r="E175" i="41"/>
  <c r="E177" i="41"/>
  <c r="E179" i="41"/>
  <c r="E181" i="41"/>
  <c r="E183" i="41"/>
  <c r="E185" i="41"/>
  <c r="E187" i="41"/>
  <c r="E189" i="41"/>
  <c r="E191" i="41"/>
  <c r="E193" i="41"/>
  <c r="E195" i="41"/>
  <c r="E197" i="41"/>
  <c r="E199" i="41"/>
  <c r="E201" i="41"/>
  <c r="E203" i="41"/>
  <c r="E205" i="41"/>
  <c r="E207" i="41"/>
  <c r="E209" i="41"/>
  <c r="E211" i="41"/>
  <c r="E213" i="41"/>
  <c r="E215" i="41"/>
  <c r="E217" i="41"/>
  <c r="E219" i="41"/>
  <c r="E221" i="41"/>
  <c r="E223" i="41"/>
  <c r="E225" i="41"/>
  <c r="E227" i="41"/>
  <c r="E229" i="41"/>
  <c r="E231" i="41"/>
  <c r="E233" i="41"/>
  <c r="E235" i="41"/>
  <c r="E237" i="41"/>
  <c r="E239" i="41"/>
  <c r="E241" i="41"/>
  <c r="E243" i="41"/>
  <c r="E245" i="41"/>
  <c r="E247" i="41"/>
  <c r="E249" i="41"/>
  <c r="E251" i="41"/>
  <c r="E253" i="41"/>
  <c r="E255" i="41"/>
  <c r="E257" i="41"/>
  <c r="E259" i="41"/>
  <c r="E261" i="41"/>
  <c r="E263" i="41"/>
  <c r="E265" i="41"/>
  <c r="E267" i="41"/>
  <c r="E269" i="41"/>
  <c r="E271" i="41"/>
  <c r="E273" i="41"/>
  <c r="E275" i="41"/>
  <c r="E277" i="41"/>
  <c r="E279" i="41"/>
  <c r="E281" i="41"/>
  <c r="E283" i="41"/>
  <c r="E285" i="41"/>
  <c r="E287" i="41"/>
  <c r="E302" i="41"/>
  <c r="E300" i="41"/>
  <c r="E298" i="41"/>
  <c r="E296" i="41"/>
  <c r="E294" i="41"/>
  <c r="E292" i="41"/>
  <c r="E290" i="41"/>
  <c r="E288" i="41"/>
  <c r="E284" i="41"/>
  <c r="E280" i="41"/>
  <c r="E276" i="41"/>
  <c r="E272" i="41"/>
  <c r="E268" i="41"/>
  <c r="E264" i="41"/>
  <c r="E260" i="41"/>
  <c r="E256" i="41"/>
  <c r="E252" i="41"/>
  <c r="E248" i="41"/>
  <c r="E244" i="41"/>
  <c r="E240" i="41"/>
  <c r="E236" i="41"/>
  <c r="E232" i="41"/>
  <c r="E228" i="41"/>
  <c r="E224" i="41"/>
  <c r="E220" i="41"/>
  <c r="E216" i="41"/>
  <c r="E212" i="41"/>
  <c r="E208" i="41"/>
  <c r="E204" i="41"/>
  <c r="E200" i="41"/>
  <c r="E196" i="41"/>
  <c r="E192" i="41"/>
  <c r="E188" i="41"/>
  <c r="E184" i="41"/>
  <c r="E180" i="41"/>
  <c r="E176" i="41"/>
  <c r="E168" i="41"/>
  <c r="E160" i="41"/>
  <c r="E152" i="41"/>
  <c r="E144" i="41"/>
  <c r="E136" i="41"/>
  <c r="E128" i="41"/>
  <c r="E121" i="41"/>
  <c r="E113" i="41"/>
  <c r="E105" i="41"/>
  <c r="E97" i="41"/>
  <c r="E89" i="41"/>
  <c r="E81" i="41"/>
  <c r="E73" i="41"/>
  <c r="E65" i="41"/>
  <c r="L5" i="41"/>
  <c r="C63" i="41" s="1"/>
  <c r="D63" i="41" s="1"/>
  <c r="E62" i="41"/>
  <c r="E64" i="41"/>
  <c r="E66" i="41"/>
  <c r="E68" i="41"/>
  <c r="E70" i="41"/>
  <c r="E72" i="41"/>
  <c r="E74" i="41"/>
  <c r="E76" i="41"/>
  <c r="E78" i="41"/>
  <c r="E80" i="41"/>
  <c r="E82" i="41"/>
  <c r="E84" i="41"/>
  <c r="E86" i="41"/>
  <c r="E88" i="41"/>
  <c r="E90" i="41"/>
  <c r="E92" i="41"/>
  <c r="E94" i="41"/>
  <c r="E96" i="41"/>
  <c r="E98" i="41"/>
  <c r="E100" i="41"/>
  <c r="E102" i="41"/>
  <c r="E104" i="41"/>
  <c r="E106" i="41"/>
  <c r="E108" i="41"/>
  <c r="E110" i="41"/>
  <c r="E112" i="41"/>
  <c r="E114" i="41"/>
  <c r="E116" i="41"/>
  <c r="E118" i="41"/>
  <c r="E120" i="41"/>
  <c r="E122" i="41"/>
  <c r="E124" i="41"/>
  <c r="E126" i="41"/>
  <c r="E129" i="41"/>
  <c r="E130" i="41"/>
  <c r="E133" i="41"/>
  <c r="E134" i="41"/>
  <c r="E137" i="41"/>
  <c r="E138" i="41"/>
  <c r="E141" i="41"/>
  <c r="E142" i="41"/>
  <c r="E145" i="41"/>
  <c r="E146" i="41"/>
  <c r="E149" i="41"/>
  <c r="E150" i="41"/>
  <c r="E153" i="41"/>
  <c r="E154" i="41"/>
  <c r="E157" i="41"/>
  <c r="E158" i="41"/>
  <c r="E161" i="41"/>
  <c r="E162" i="41"/>
  <c r="E165" i="41"/>
  <c r="E166" i="41"/>
  <c r="E169" i="41"/>
  <c r="E170" i="41"/>
  <c r="E173" i="41"/>
  <c r="E174" i="41"/>
  <c r="C77" i="41" l="1"/>
  <c r="D77" i="41" s="1"/>
  <c r="C116" i="41"/>
  <c r="D116" i="41" s="1"/>
  <c r="C141" i="41"/>
  <c r="D141" i="41" s="1"/>
  <c r="C84" i="41"/>
  <c r="D84" i="41" s="1"/>
  <c r="C109" i="41"/>
  <c r="D109" i="41" s="1"/>
  <c r="C100" i="41"/>
  <c r="D100" i="41" s="1"/>
  <c r="C68" i="41"/>
  <c r="D68" i="41" s="1"/>
  <c r="C125" i="41"/>
  <c r="D125" i="41" s="1"/>
  <c r="C93" i="41"/>
  <c r="D93" i="41" s="1"/>
  <c r="K30" i="41"/>
  <c r="S30" i="62" s="1"/>
  <c r="C124" i="41"/>
  <c r="D124" i="41" s="1"/>
  <c r="C108" i="41"/>
  <c r="D108" i="41" s="1"/>
  <c r="C92" i="41"/>
  <c r="D92" i="41" s="1"/>
  <c r="C76" i="41"/>
  <c r="D76" i="41" s="1"/>
  <c r="K16" i="41"/>
  <c r="N30" i="62" s="1"/>
  <c r="C133" i="41"/>
  <c r="D133" i="41" s="1"/>
  <c r="C117" i="41"/>
  <c r="D117" i="41" s="1"/>
  <c r="C101" i="41"/>
  <c r="D101" i="41" s="1"/>
  <c r="C85" i="41"/>
  <c r="D85" i="41" s="1"/>
  <c r="C69" i="41"/>
  <c r="D69" i="41" s="1"/>
  <c r="C120" i="41"/>
  <c r="D120" i="41" s="1"/>
  <c r="C112" i="41"/>
  <c r="D112" i="41" s="1"/>
  <c r="C104" i="41"/>
  <c r="D104" i="41" s="1"/>
  <c r="C96" i="41"/>
  <c r="D96" i="41" s="1"/>
  <c r="C88" i="41"/>
  <c r="D88" i="41" s="1"/>
  <c r="C80" i="41"/>
  <c r="D80" i="41" s="1"/>
  <c r="C72" i="41"/>
  <c r="D72" i="41" s="1"/>
  <c r="C64" i="41"/>
  <c r="D64" i="41" s="1"/>
  <c r="C145" i="41"/>
  <c r="D145" i="41" s="1"/>
  <c r="C137" i="41"/>
  <c r="D137" i="41" s="1"/>
  <c r="C129" i="41"/>
  <c r="D129" i="41" s="1"/>
  <c r="C121" i="41"/>
  <c r="D121" i="41" s="1"/>
  <c r="C113" i="41"/>
  <c r="D113" i="41" s="1"/>
  <c r="C105" i="41"/>
  <c r="D105" i="41" s="1"/>
  <c r="C97" i="41"/>
  <c r="D97" i="41" s="1"/>
  <c r="C89" i="41"/>
  <c r="D89" i="41" s="1"/>
  <c r="C81" i="41"/>
  <c r="D81" i="41" s="1"/>
  <c r="C73" i="41"/>
  <c r="D73" i="41" s="1"/>
  <c r="C65" i="41"/>
  <c r="D65" i="41" s="1"/>
  <c r="C126" i="41"/>
  <c r="D126" i="41" s="1"/>
  <c r="C122" i="41"/>
  <c r="D122" i="41" s="1"/>
  <c r="C118" i="41"/>
  <c r="D118" i="41" s="1"/>
  <c r="C114" i="41"/>
  <c r="D114" i="41" s="1"/>
  <c r="C110" i="41"/>
  <c r="D110" i="41" s="1"/>
  <c r="C106" i="41"/>
  <c r="D106" i="41" s="1"/>
  <c r="C102" i="41"/>
  <c r="D102" i="41" s="1"/>
  <c r="C98" i="41"/>
  <c r="D98" i="41" s="1"/>
  <c r="C94" i="41"/>
  <c r="D94" i="41" s="1"/>
  <c r="C90" i="41"/>
  <c r="D90" i="41" s="1"/>
  <c r="C86" i="41"/>
  <c r="D86" i="41" s="1"/>
  <c r="C82" i="41"/>
  <c r="D82" i="41" s="1"/>
  <c r="C78" i="41"/>
  <c r="D78" i="41" s="1"/>
  <c r="C74" i="41"/>
  <c r="D74" i="41" s="1"/>
  <c r="C70" i="41"/>
  <c r="D70" i="41" s="1"/>
  <c r="C66" i="41"/>
  <c r="D66" i="41" s="1"/>
  <c r="C62" i="41"/>
  <c r="D62" i="41" s="1"/>
  <c r="K14" i="41"/>
  <c r="C143" i="41"/>
  <c r="D143" i="41" s="1"/>
  <c r="C139" i="41"/>
  <c r="D139" i="41" s="1"/>
  <c r="C135" i="41"/>
  <c r="D135" i="41" s="1"/>
  <c r="C131" i="41"/>
  <c r="D131" i="41" s="1"/>
  <c r="C127" i="41"/>
  <c r="D127" i="41" s="1"/>
  <c r="C123" i="41"/>
  <c r="D123" i="41" s="1"/>
  <c r="C119" i="41"/>
  <c r="D119" i="41" s="1"/>
  <c r="C115" i="41"/>
  <c r="D115" i="41" s="1"/>
  <c r="C111" i="41"/>
  <c r="D111" i="41" s="1"/>
  <c r="C107" i="41"/>
  <c r="D107" i="41" s="1"/>
  <c r="C103" i="41"/>
  <c r="D103" i="41" s="1"/>
  <c r="C99" i="41"/>
  <c r="D99" i="41" s="1"/>
  <c r="C95" i="41"/>
  <c r="D95" i="41" s="1"/>
  <c r="C91" i="41"/>
  <c r="D91" i="41" s="1"/>
  <c r="C87" i="41"/>
  <c r="D87" i="41" s="1"/>
  <c r="C83" i="41"/>
  <c r="D83" i="41" s="1"/>
  <c r="C79" i="41"/>
  <c r="D79" i="41" s="1"/>
  <c r="C75" i="41"/>
  <c r="D75" i="41" s="1"/>
  <c r="C71" i="41"/>
  <c r="D71" i="41" s="1"/>
  <c r="C67" i="41"/>
  <c r="D67" i="41" s="1"/>
  <c r="C128" i="41"/>
  <c r="D128" i="41" s="1"/>
  <c r="C132" i="41"/>
  <c r="D132" i="41" s="1"/>
  <c r="C136" i="41"/>
  <c r="D136" i="41" s="1"/>
  <c r="C140" i="41"/>
  <c r="D140" i="41" s="1"/>
  <c r="C144" i="41"/>
  <c r="D144" i="41" s="1"/>
  <c r="C148" i="41"/>
  <c r="D148" i="41" s="1"/>
  <c r="C149" i="41"/>
  <c r="D149" i="41" s="1"/>
  <c r="C152" i="41"/>
  <c r="D152" i="41" s="1"/>
  <c r="C153" i="41"/>
  <c r="D153" i="41" s="1"/>
  <c r="C156" i="41"/>
  <c r="D156" i="41" s="1"/>
  <c r="C157" i="41"/>
  <c r="D157" i="41" s="1"/>
  <c r="C160" i="41"/>
  <c r="D160" i="41" s="1"/>
  <c r="C161" i="41"/>
  <c r="D161" i="41" s="1"/>
  <c r="C164" i="41"/>
  <c r="D164" i="41" s="1"/>
  <c r="C165" i="41"/>
  <c r="D165" i="41" s="1"/>
  <c r="C168" i="41"/>
  <c r="D168" i="41" s="1"/>
  <c r="C169" i="41"/>
  <c r="D169" i="41" s="1"/>
  <c r="C172" i="41"/>
  <c r="D172" i="41" s="1"/>
  <c r="C173" i="41"/>
  <c r="D173" i="41" s="1"/>
  <c r="C176" i="41"/>
  <c r="D176" i="41" s="1"/>
  <c r="C130" i="41"/>
  <c r="D130" i="41" s="1"/>
  <c r="C138" i="41"/>
  <c r="D138" i="41" s="1"/>
  <c r="C146" i="41"/>
  <c r="D146" i="41" s="1"/>
  <c r="C151" i="41"/>
  <c r="D151" i="41" s="1"/>
  <c r="C154" i="41"/>
  <c r="D154" i="41" s="1"/>
  <c r="C159" i="41"/>
  <c r="D159" i="41" s="1"/>
  <c r="C162" i="41"/>
  <c r="D162" i="41" s="1"/>
  <c r="C167" i="41"/>
  <c r="D167" i="41" s="1"/>
  <c r="C170" i="41"/>
  <c r="D170" i="41" s="1"/>
  <c r="C175" i="41"/>
  <c r="D175" i="41" s="1"/>
  <c r="C178" i="41"/>
  <c r="D178" i="41" s="1"/>
  <c r="C179" i="41"/>
  <c r="D179" i="41" s="1"/>
  <c r="C182" i="41"/>
  <c r="D182" i="41" s="1"/>
  <c r="C183" i="41"/>
  <c r="D183" i="41" s="1"/>
  <c r="C186" i="41"/>
  <c r="D186" i="41" s="1"/>
  <c r="C187" i="41"/>
  <c r="D187" i="41" s="1"/>
  <c r="C190" i="41"/>
  <c r="D190" i="41" s="1"/>
  <c r="C191" i="41"/>
  <c r="D191" i="41" s="1"/>
  <c r="C194" i="41"/>
  <c r="D194" i="41" s="1"/>
  <c r="C195" i="41"/>
  <c r="D195" i="41" s="1"/>
  <c r="C198" i="41"/>
  <c r="D198" i="41" s="1"/>
  <c r="C199" i="41"/>
  <c r="D199" i="41" s="1"/>
  <c r="C202" i="41"/>
  <c r="D202" i="41" s="1"/>
  <c r="C203" i="41"/>
  <c r="D203" i="41" s="1"/>
  <c r="C206" i="41"/>
  <c r="D206" i="41" s="1"/>
  <c r="C207" i="41"/>
  <c r="D207" i="41" s="1"/>
  <c r="C210" i="41"/>
  <c r="D210" i="41" s="1"/>
  <c r="C211" i="41"/>
  <c r="D211" i="41" s="1"/>
  <c r="C214" i="41"/>
  <c r="D214" i="41" s="1"/>
  <c r="C215" i="41"/>
  <c r="D215" i="41" s="1"/>
  <c r="C218" i="41"/>
  <c r="D218" i="41" s="1"/>
  <c r="C219" i="41"/>
  <c r="D219" i="41" s="1"/>
  <c r="C222" i="41"/>
  <c r="D222" i="41" s="1"/>
  <c r="C223" i="41"/>
  <c r="D223" i="41" s="1"/>
  <c r="C226" i="41"/>
  <c r="D226" i="41" s="1"/>
  <c r="C227" i="41"/>
  <c r="D227" i="41" s="1"/>
  <c r="C230" i="41"/>
  <c r="D230" i="41" s="1"/>
  <c r="C231" i="41"/>
  <c r="D231" i="41" s="1"/>
  <c r="C234" i="41"/>
  <c r="D234" i="41" s="1"/>
  <c r="C235" i="41"/>
  <c r="D235" i="41" s="1"/>
  <c r="C238" i="41"/>
  <c r="D238" i="41" s="1"/>
  <c r="C239" i="41"/>
  <c r="D239" i="41" s="1"/>
  <c r="C242" i="41"/>
  <c r="D242" i="41" s="1"/>
  <c r="C243" i="41"/>
  <c r="D243" i="41" s="1"/>
  <c r="C246" i="41"/>
  <c r="D246" i="41" s="1"/>
  <c r="C247" i="41"/>
  <c r="D247" i="41" s="1"/>
  <c r="C250" i="41"/>
  <c r="D250" i="41" s="1"/>
  <c r="C251" i="41"/>
  <c r="D251" i="41" s="1"/>
  <c r="C254" i="41"/>
  <c r="D254" i="41" s="1"/>
  <c r="C255" i="41"/>
  <c r="D255" i="41" s="1"/>
  <c r="C258" i="41"/>
  <c r="D258" i="41" s="1"/>
  <c r="C259" i="41"/>
  <c r="D259" i="41" s="1"/>
  <c r="C262" i="41"/>
  <c r="D262" i="41" s="1"/>
  <c r="C263" i="41"/>
  <c r="D263" i="41" s="1"/>
  <c r="C266" i="41"/>
  <c r="D266" i="41" s="1"/>
  <c r="C267" i="41"/>
  <c r="D267" i="41" s="1"/>
  <c r="C270" i="41"/>
  <c r="D270" i="41" s="1"/>
  <c r="C271" i="41"/>
  <c r="D271" i="41" s="1"/>
  <c r="C274" i="41"/>
  <c r="D274" i="41" s="1"/>
  <c r="C275" i="41"/>
  <c r="D275" i="41" s="1"/>
  <c r="C278" i="41"/>
  <c r="D278" i="41" s="1"/>
  <c r="C279" i="41"/>
  <c r="D279" i="41" s="1"/>
  <c r="C282" i="41"/>
  <c r="D282" i="41" s="1"/>
  <c r="C283" i="41"/>
  <c r="D283" i="41" s="1"/>
  <c r="C134" i="41"/>
  <c r="D134" i="41" s="1"/>
  <c r="C142" i="41"/>
  <c r="D142" i="41" s="1"/>
  <c r="C147" i="41"/>
  <c r="D147" i="41" s="1"/>
  <c r="C150" i="41"/>
  <c r="D150" i="41" s="1"/>
  <c r="C155" i="41"/>
  <c r="D155" i="41" s="1"/>
  <c r="C158" i="41"/>
  <c r="D158" i="41" s="1"/>
  <c r="C163" i="41"/>
  <c r="D163" i="41" s="1"/>
  <c r="C166" i="41"/>
  <c r="D166" i="41" s="1"/>
  <c r="C171" i="41"/>
  <c r="C174" i="41"/>
  <c r="D174" i="41" s="1"/>
  <c r="C177" i="41"/>
  <c r="D177" i="41" s="1"/>
  <c r="C180" i="41"/>
  <c r="D180" i="41" s="1"/>
  <c r="C181" i="41"/>
  <c r="D181" i="41" s="1"/>
  <c r="C184" i="41"/>
  <c r="D184" i="41" s="1"/>
  <c r="C185" i="41"/>
  <c r="D185" i="41" s="1"/>
  <c r="C188" i="41"/>
  <c r="D188" i="41" s="1"/>
  <c r="C189" i="41"/>
  <c r="D189" i="41" s="1"/>
  <c r="C192" i="41"/>
  <c r="D192" i="41" s="1"/>
  <c r="C193" i="41"/>
  <c r="D193" i="41" s="1"/>
  <c r="C196" i="41"/>
  <c r="D196" i="41" s="1"/>
  <c r="C197" i="41"/>
  <c r="D197" i="41" s="1"/>
  <c r="C200" i="41"/>
  <c r="D200" i="41" s="1"/>
  <c r="C201" i="41"/>
  <c r="D201" i="41" s="1"/>
  <c r="C204" i="41"/>
  <c r="D204" i="41" s="1"/>
  <c r="C205" i="41"/>
  <c r="D205" i="41" s="1"/>
  <c r="C208" i="41"/>
  <c r="D208" i="41" s="1"/>
  <c r="C209" i="41"/>
  <c r="D209" i="41" s="1"/>
  <c r="C212" i="41"/>
  <c r="D212" i="41" s="1"/>
  <c r="C213" i="41"/>
  <c r="D213" i="41" s="1"/>
  <c r="C216" i="41"/>
  <c r="D216" i="41" s="1"/>
  <c r="C217" i="41"/>
  <c r="D217" i="41" s="1"/>
  <c r="C220" i="41"/>
  <c r="D220" i="41" s="1"/>
  <c r="C221" i="41"/>
  <c r="D221" i="41" s="1"/>
  <c r="C224" i="41"/>
  <c r="D224" i="41" s="1"/>
  <c r="C225" i="41"/>
  <c r="D225" i="41" s="1"/>
  <c r="C228" i="41"/>
  <c r="D228" i="41" s="1"/>
  <c r="C229" i="41"/>
  <c r="D229" i="41" s="1"/>
  <c r="C232" i="41"/>
  <c r="D232" i="41" s="1"/>
  <c r="C233" i="41"/>
  <c r="D233" i="41" s="1"/>
  <c r="C236" i="41"/>
  <c r="D236" i="41" s="1"/>
  <c r="C237" i="41"/>
  <c r="D237" i="41" s="1"/>
  <c r="C240" i="41"/>
  <c r="D240" i="41" s="1"/>
  <c r="C241" i="41"/>
  <c r="D241" i="41" s="1"/>
  <c r="C244" i="41"/>
  <c r="D244" i="41" s="1"/>
  <c r="C245" i="41"/>
  <c r="D245" i="41" s="1"/>
  <c r="C248" i="41"/>
  <c r="D248" i="41" s="1"/>
  <c r="C249" i="41"/>
  <c r="D249" i="41" s="1"/>
  <c r="C252" i="41"/>
  <c r="D252" i="41" s="1"/>
  <c r="C253" i="41"/>
  <c r="D253" i="41" s="1"/>
  <c r="C256" i="41"/>
  <c r="D256" i="41" s="1"/>
  <c r="C257" i="41"/>
  <c r="D257" i="41" s="1"/>
  <c r="C260" i="41"/>
  <c r="D260" i="41" s="1"/>
  <c r="C261" i="41"/>
  <c r="D261" i="41" s="1"/>
  <c r="C264" i="41"/>
  <c r="D264" i="41" s="1"/>
  <c r="C265" i="41"/>
  <c r="D265" i="41" s="1"/>
  <c r="C268" i="41"/>
  <c r="D268" i="41" s="1"/>
  <c r="C269" i="41"/>
  <c r="D269" i="41" s="1"/>
  <c r="C272" i="41"/>
  <c r="D272" i="41" s="1"/>
  <c r="C273" i="41"/>
  <c r="D273" i="41" s="1"/>
  <c r="C280" i="41"/>
  <c r="D280" i="41" s="1"/>
  <c r="C281" i="41"/>
  <c r="D281" i="41" s="1"/>
  <c r="C286" i="41"/>
  <c r="D286" i="41" s="1"/>
  <c r="C287" i="41"/>
  <c r="D287" i="41" s="1"/>
  <c r="C290" i="41"/>
  <c r="D290" i="41" s="1"/>
  <c r="C291" i="41"/>
  <c r="D291" i="41" s="1"/>
  <c r="C294" i="41"/>
  <c r="D294" i="41" s="1"/>
  <c r="C295" i="41"/>
  <c r="D295" i="41" s="1"/>
  <c r="C298" i="41"/>
  <c r="D298" i="41" s="1"/>
  <c r="C299" i="41"/>
  <c r="D299" i="41" s="1"/>
  <c r="C302" i="41"/>
  <c r="D302" i="41" s="1"/>
  <c r="C276" i="41"/>
  <c r="D276" i="41" s="1"/>
  <c r="C277" i="41"/>
  <c r="D277" i="41" s="1"/>
  <c r="C284" i="41"/>
  <c r="D284" i="41" s="1"/>
  <c r="C285" i="41"/>
  <c r="D285" i="41" s="1"/>
  <c r="C288" i="41"/>
  <c r="D288" i="41" s="1"/>
  <c r="C289" i="41"/>
  <c r="D289" i="41" s="1"/>
  <c r="C292" i="41"/>
  <c r="D292" i="41" s="1"/>
  <c r="C293" i="41"/>
  <c r="D293" i="41" s="1"/>
  <c r="C296" i="41"/>
  <c r="D296" i="41" s="1"/>
  <c r="C297" i="41"/>
  <c r="D297" i="41" s="1"/>
  <c r="C300" i="41"/>
  <c r="D300" i="41" s="1"/>
  <c r="C301" i="41"/>
  <c r="D301" i="41" s="1"/>
  <c r="K18" i="41" l="1"/>
  <c r="O30" i="62" s="1"/>
  <c r="Q13" i="41"/>
  <c r="D171" i="41"/>
  <c r="K15" i="41" s="1"/>
  <c r="C2" i="40" l="1"/>
  <c r="D2" i="40"/>
  <c r="E2" i="40"/>
  <c r="C3" i="40"/>
  <c r="D3" i="40"/>
  <c r="E3" i="40"/>
  <c r="C4" i="40"/>
  <c r="D4" i="40"/>
  <c r="E4" i="40"/>
  <c r="C5" i="40"/>
  <c r="D5" i="40"/>
  <c r="E5" i="40"/>
  <c r="C6" i="40"/>
  <c r="D6" i="40"/>
  <c r="E6" i="40"/>
  <c r="L6" i="40"/>
  <c r="E65" i="40" s="1"/>
  <c r="C7" i="40"/>
  <c r="D7" i="40"/>
  <c r="E7" i="40"/>
  <c r="L7" i="40"/>
  <c r="C8" i="40"/>
  <c r="D8" i="40"/>
  <c r="E8" i="40"/>
  <c r="C9" i="40"/>
  <c r="D9" i="40"/>
  <c r="E9" i="40"/>
  <c r="C10" i="40"/>
  <c r="D10" i="40"/>
  <c r="E10" i="40"/>
  <c r="C11" i="40"/>
  <c r="D11" i="40"/>
  <c r="E11" i="40"/>
  <c r="C12" i="40"/>
  <c r="D12" i="40"/>
  <c r="E12" i="40"/>
  <c r="C13" i="40"/>
  <c r="D13" i="40"/>
  <c r="E13" i="40"/>
  <c r="P13" i="40"/>
  <c r="C14" i="40"/>
  <c r="D14" i="40"/>
  <c r="E14" i="40"/>
  <c r="P14" i="40"/>
  <c r="Q14" i="40"/>
  <c r="C15" i="40"/>
  <c r="D15" i="40"/>
  <c r="E15" i="40"/>
  <c r="C16" i="40"/>
  <c r="D16" i="40"/>
  <c r="E16" i="40"/>
  <c r="P16" i="40"/>
  <c r="Q16" i="40"/>
  <c r="C17" i="40"/>
  <c r="D17" i="40"/>
  <c r="E17" i="40"/>
  <c r="K17" i="40"/>
  <c r="P17" i="40"/>
  <c r="Q17" i="40"/>
  <c r="C18" i="40"/>
  <c r="D18" i="40"/>
  <c r="E18" i="40"/>
  <c r="C19" i="40"/>
  <c r="D19" i="40"/>
  <c r="E19" i="40"/>
  <c r="P19" i="40"/>
  <c r="Q19" i="40"/>
  <c r="C20" i="40"/>
  <c r="D20" i="40"/>
  <c r="E20" i="40"/>
  <c r="P20" i="40"/>
  <c r="Q20" i="40"/>
  <c r="C21" i="40"/>
  <c r="D21" i="40"/>
  <c r="E21" i="40"/>
  <c r="C22" i="40"/>
  <c r="D22" i="40"/>
  <c r="E22" i="40"/>
  <c r="C23" i="40"/>
  <c r="D23" i="40"/>
  <c r="E23" i="40"/>
  <c r="K23" i="40"/>
  <c r="C24" i="40"/>
  <c r="D24" i="40"/>
  <c r="E24" i="40"/>
  <c r="K24" i="40"/>
  <c r="C25" i="40"/>
  <c r="D25" i="40"/>
  <c r="E25" i="40"/>
  <c r="C26" i="40"/>
  <c r="D26" i="40"/>
  <c r="E26" i="40"/>
  <c r="C27" i="40"/>
  <c r="D27" i="40"/>
  <c r="E27" i="40"/>
  <c r="C28" i="40"/>
  <c r="D28" i="40"/>
  <c r="E28" i="40"/>
  <c r="C29" i="40"/>
  <c r="D29" i="40"/>
  <c r="E29" i="40"/>
  <c r="C30" i="40"/>
  <c r="D30" i="40"/>
  <c r="E30" i="40"/>
  <c r="C31" i="40"/>
  <c r="D31" i="40"/>
  <c r="E31" i="40"/>
  <c r="C32" i="40"/>
  <c r="D32" i="40"/>
  <c r="E32" i="40"/>
  <c r="C33" i="40"/>
  <c r="D33" i="40"/>
  <c r="E33" i="40"/>
  <c r="C34" i="40"/>
  <c r="D34" i="40"/>
  <c r="E34" i="40"/>
  <c r="C35" i="40"/>
  <c r="D35" i="40"/>
  <c r="E35" i="40"/>
  <c r="C36" i="40"/>
  <c r="D36" i="40"/>
  <c r="E36" i="40"/>
  <c r="C37" i="40"/>
  <c r="D37" i="40"/>
  <c r="E37" i="40"/>
  <c r="C38" i="40"/>
  <c r="D38" i="40"/>
  <c r="E38" i="40"/>
  <c r="C39" i="40"/>
  <c r="D39" i="40"/>
  <c r="E39" i="40"/>
  <c r="C40" i="40"/>
  <c r="D40" i="40"/>
  <c r="E40" i="40"/>
  <c r="C41" i="40"/>
  <c r="D41" i="40"/>
  <c r="E41" i="40"/>
  <c r="C42" i="40"/>
  <c r="D42" i="40"/>
  <c r="E42" i="40"/>
  <c r="C43" i="40"/>
  <c r="D43" i="40"/>
  <c r="E43" i="40"/>
  <c r="C44" i="40"/>
  <c r="D44" i="40"/>
  <c r="E44" i="40"/>
  <c r="C45" i="40"/>
  <c r="D45" i="40"/>
  <c r="E45" i="40"/>
  <c r="C46" i="40"/>
  <c r="D46" i="40"/>
  <c r="E46" i="40"/>
  <c r="C47" i="40"/>
  <c r="D47" i="40"/>
  <c r="E47" i="40"/>
  <c r="C48" i="40"/>
  <c r="D48" i="40"/>
  <c r="E48" i="40"/>
  <c r="C49" i="40"/>
  <c r="D49" i="40"/>
  <c r="E49" i="40"/>
  <c r="C50" i="40"/>
  <c r="D50" i="40"/>
  <c r="E50" i="40"/>
  <c r="C51" i="40"/>
  <c r="D51" i="40"/>
  <c r="E51" i="40"/>
  <c r="C52" i="40"/>
  <c r="D52" i="40"/>
  <c r="E52" i="40"/>
  <c r="C53" i="40"/>
  <c r="D53" i="40"/>
  <c r="E53" i="40"/>
  <c r="C54" i="40"/>
  <c r="D54" i="40"/>
  <c r="E54" i="40"/>
  <c r="C55" i="40"/>
  <c r="D55" i="40"/>
  <c r="E55" i="40"/>
  <c r="C56" i="40"/>
  <c r="D56" i="40"/>
  <c r="E56" i="40"/>
  <c r="C57" i="40"/>
  <c r="D57" i="40"/>
  <c r="E57" i="40"/>
  <c r="C58" i="40"/>
  <c r="D58" i="40"/>
  <c r="E58" i="40"/>
  <c r="C59" i="40"/>
  <c r="D59" i="40"/>
  <c r="E59" i="40"/>
  <c r="C60" i="40"/>
  <c r="D60" i="40"/>
  <c r="E60" i="40"/>
  <c r="C61" i="40"/>
  <c r="D61" i="40"/>
  <c r="E61" i="40"/>
  <c r="C303" i="40"/>
  <c r="D303" i="40"/>
  <c r="E303" i="40"/>
  <c r="C304" i="40"/>
  <c r="D304" i="40"/>
  <c r="E304" i="40"/>
  <c r="C305" i="40"/>
  <c r="D305" i="40"/>
  <c r="E305" i="40"/>
  <c r="C306" i="40"/>
  <c r="D306" i="40"/>
  <c r="E306" i="40"/>
  <c r="C307" i="40"/>
  <c r="D307" i="40"/>
  <c r="E307" i="40"/>
  <c r="C308" i="40"/>
  <c r="D308" i="40"/>
  <c r="E308" i="40"/>
  <c r="C309" i="40"/>
  <c r="D309" i="40"/>
  <c r="E309" i="40"/>
  <c r="C310" i="40"/>
  <c r="D310" i="40"/>
  <c r="E310" i="40"/>
  <c r="C311" i="40"/>
  <c r="D311" i="40"/>
  <c r="E311" i="40"/>
  <c r="C312" i="40"/>
  <c r="D312" i="40"/>
  <c r="E312" i="40"/>
  <c r="C313" i="40"/>
  <c r="D313" i="40"/>
  <c r="E313" i="40"/>
  <c r="C314" i="40"/>
  <c r="D314" i="40"/>
  <c r="E314" i="40"/>
  <c r="C315" i="40"/>
  <c r="D315" i="40"/>
  <c r="E315" i="40"/>
  <c r="C316" i="40"/>
  <c r="D316" i="40"/>
  <c r="E316" i="40"/>
  <c r="C317" i="40"/>
  <c r="D317" i="40"/>
  <c r="E317" i="40"/>
  <c r="C318" i="40"/>
  <c r="D318" i="40"/>
  <c r="E318" i="40"/>
  <c r="C319" i="40"/>
  <c r="D319" i="40"/>
  <c r="E319" i="40"/>
  <c r="C320" i="40"/>
  <c r="D320" i="40"/>
  <c r="E320" i="40"/>
  <c r="C321" i="40"/>
  <c r="D321" i="40"/>
  <c r="E321" i="40"/>
  <c r="C322" i="40"/>
  <c r="D322" i="40"/>
  <c r="E322" i="40"/>
  <c r="C323" i="40"/>
  <c r="D323" i="40"/>
  <c r="E323" i="40"/>
  <c r="C324" i="40"/>
  <c r="D324" i="40"/>
  <c r="E324" i="40"/>
  <c r="C325" i="40"/>
  <c r="D325" i="40"/>
  <c r="E325" i="40"/>
  <c r="C326" i="40"/>
  <c r="D326" i="40"/>
  <c r="E326" i="40"/>
  <c r="C327" i="40"/>
  <c r="D327" i="40"/>
  <c r="E327" i="40"/>
  <c r="C328" i="40"/>
  <c r="D328" i="40"/>
  <c r="E328" i="40"/>
  <c r="C329" i="40"/>
  <c r="D329" i="40"/>
  <c r="E329" i="40"/>
  <c r="C330" i="40"/>
  <c r="D330" i="40"/>
  <c r="E330" i="40"/>
  <c r="C331" i="40"/>
  <c r="D331" i="40"/>
  <c r="E331" i="40"/>
  <c r="C332" i="40"/>
  <c r="D332" i="40"/>
  <c r="E332" i="40"/>
  <c r="C333" i="40"/>
  <c r="D333" i="40"/>
  <c r="E333" i="40"/>
  <c r="C334" i="40"/>
  <c r="D334" i="40"/>
  <c r="E334" i="40"/>
  <c r="C335" i="40"/>
  <c r="D335" i="40"/>
  <c r="E335" i="40"/>
  <c r="C336" i="40"/>
  <c r="D336" i="40"/>
  <c r="E336" i="40"/>
  <c r="C337" i="40"/>
  <c r="D337" i="40"/>
  <c r="E337" i="40"/>
  <c r="C338" i="40"/>
  <c r="D338" i="40"/>
  <c r="E338" i="40"/>
  <c r="C339" i="40"/>
  <c r="D339" i="40"/>
  <c r="E339" i="40"/>
  <c r="C340" i="40"/>
  <c r="D340" i="40"/>
  <c r="E340" i="40"/>
  <c r="C341" i="40"/>
  <c r="D341" i="40"/>
  <c r="E341" i="40"/>
  <c r="C342" i="40"/>
  <c r="D342" i="40"/>
  <c r="E342" i="40"/>
  <c r="C343" i="40"/>
  <c r="D343" i="40"/>
  <c r="E343" i="40"/>
  <c r="C344" i="40"/>
  <c r="D344" i="40"/>
  <c r="E344" i="40"/>
  <c r="C345" i="40"/>
  <c r="D345" i="40"/>
  <c r="E345" i="40"/>
  <c r="C346" i="40"/>
  <c r="D346" i="40"/>
  <c r="E346" i="40"/>
  <c r="C347" i="40"/>
  <c r="D347" i="40"/>
  <c r="E347" i="40"/>
  <c r="C348" i="40"/>
  <c r="D348" i="40"/>
  <c r="E348" i="40"/>
  <c r="C349" i="40"/>
  <c r="D349" i="40"/>
  <c r="E349" i="40"/>
  <c r="C350" i="40"/>
  <c r="D350" i="40"/>
  <c r="E350" i="40"/>
  <c r="C351" i="40"/>
  <c r="D351" i="40"/>
  <c r="E351" i="40"/>
  <c r="C352" i="40"/>
  <c r="D352" i="40"/>
  <c r="E352" i="40"/>
  <c r="C353" i="40"/>
  <c r="D353" i="40"/>
  <c r="E353" i="40"/>
  <c r="C354" i="40"/>
  <c r="D354" i="40"/>
  <c r="E354" i="40"/>
  <c r="C355" i="40"/>
  <c r="D355" i="40"/>
  <c r="E355" i="40"/>
  <c r="C356" i="40"/>
  <c r="D356" i="40"/>
  <c r="E356" i="40"/>
  <c r="C357" i="40"/>
  <c r="D357" i="40"/>
  <c r="E357" i="40"/>
  <c r="C358" i="40"/>
  <c r="D358" i="40"/>
  <c r="E358" i="40"/>
  <c r="C359" i="40"/>
  <c r="D359" i="40"/>
  <c r="E359" i="40"/>
  <c r="C360" i="40"/>
  <c r="D360" i="40"/>
  <c r="E360" i="40"/>
  <c r="C361" i="40"/>
  <c r="D361" i="40"/>
  <c r="E361" i="40"/>
  <c r="C362" i="40"/>
  <c r="D362" i="40"/>
  <c r="E362" i="40"/>
  <c r="K19" i="40" l="1"/>
  <c r="P29" i="62" s="1"/>
  <c r="E180" i="40"/>
  <c r="E125" i="40"/>
  <c r="E159" i="40"/>
  <c r="E93" i="40"/>
  <c r="E172" i="40"/>
  <c r="E142" i="40"/>
  <c r="E109" i="40"/>
  <c r="E77" i="40"/>
  <c r="E176" i="40"/>
  <c r="E163" i="40"/>
  <c r="E152" i="40"/>
  <c r="E134" i="40"/>
  <c r="E117" i="40"/>
  <c r="E101" i="40"/>
  <c r="E85" i="40"/>
  <c r="E69" i="40"/>
  <c r="E178" i="40"/>
  <c r="E174" i="40"/>
  <c r="E165" i="40"/>
  <c r="E161" i="40"/>
  <c r="E154" i="40"/>
  <c r="E145" i="40"/>
  <c r="E137" i="40"/>
  <c r="E129" i="40"/>
  <c r="E121" i="40"/>
  <c r="E113" i="40"/>
  <c r="E105" i="40"/>
  <c r="E97" i="40"/>
  <c r="E89" i="40"/>
  <c r="E81" i="40"/>
  <c r="E73" i="40"/>
  <c r="L5" i="40"/>
  <c r="C65" i="40" s="1"/>
  <c r="D65" i="40" s="1"/>
  <c r="E62" i="40"/>
  <c r="E64" i="40"/>
  <c r="E66" i="40"/>
  <c r="E68" i="40"/>
  <c r="E70" i="40"/>
  <c r="E72" i="40"/>
  <c r="E74" i="40"/>
  <c r="E76" i="40"/>
  <c r="E78" i="40"/>
  <c r="E80" i="40"/>
  <c r="E82" i="40"/>
  <c r="E84" i="40"/>
  <c r="E86" i="40"/>
  <c r="E88" i="40"/>
  <c r="E90" i="40"/>
  <c r="E92" i="40"/>
  <c r="E94" i="40"/>
  <c r="E96" i="40"/>
  <c r="E98" i="40"/>
  <c r="E100" i="40"/>
  <c r="E102" i="40"/>
  <c r="E104" i="40"/>
  <c r="E106" i="40"/>
  <c r="E108" i="40"/>
  <c r="E110" i="40"/>
  <c r="E112" i="40"/>
  <c r="E114" i="40"/>
  <c r="E116" i="40"/>
  <c r="E118" i="40"/>
  <c r="E120" i="40"/>
  <c r="E122" i="40"/>
  <c r="E124" i="40"/>
  <c r="E126" i="40"/>
  <c r="E128" i="40"/>
  <c r="E131" i="40"/>
  <c r="E132" i="40"/>
  <c r="E135" i="40"/>
  <c r="E136" i="40"/>
  <c r="E139" i="40"/>
  <c r="E140" i="40"/>
  <c r="E143" i="40"/>
  <c r="E144" i="40"/>
  <c r="E147" i="40"/>
  <c r="E148" i="40"/>
  <c r="E149" i="40"/>
  <c r="E150" i="40"/>
  <c r="E155" i="40"/>
  <c r="E156" i="40"/>
  <c r="E157" i="40"/>
  <c r="E158" i="40"/>
  <c r="E167" i="40"/>
  <c r="E168" i="40"/>
  <c r="E169" i="40"/>
  <c r="E170" i="40"/>
  <c r="E302" i="40"/>
  <c r="E301" i="40"/>
  <c r="E300" i="40"/>
  <c r="E299" i="40"/>
  <c r="E298" i="40"/>
  <c r="E297" i="40"/>
  <c r="E296" i="40"/>
  <c r="E295" i="40"/>
  <c r="E294" i="40"/>
  <c r="E293" i="40"/>
  <c r="E292" i="40"/>
  <c r="E291" i="40"/>
  <c r="E290" i="40"/>
  <c r="E289" i="40"/>
  <c r="E288" i="40"/>
  <c r="E287" i="40"/>
  <c r="E286" i="40"/>
  <c r="E285" i="40"/>
  <c r="E284" i="40"/>
  <c r="E283" i="40"/>
  <c r="E282" i="40"/>
  <c r="E281" i="40"/>
  <c r="E280" i="40"/>
  <c r="E279" i="40"/>
  <c r="E278" i="40"/>
  <c r="E277" i="40"/>
  <c r="E276" i="40"/>
  <c r="E275" i="40"/>
  <c r="E274" i="40"/>
  <c r="E273" i="40"/>
  <c r="E272" i="40"/>
  <c r="E271" i="40"/>
  <c r="E270" i="40"/>
  <c r="E269" i="40"/>
  <c r="E268" i="40"/>
  <c r="E267" i="40"/>
  <c r="E266" i="40"/>
  <c r="E265" i="40"/>
  <c r="E264" i="40"/>
  <c r="E263" i="40"/>
  <c r="E262" i="40"/>
  <c r="E261" i="40"/>
  <c r="E260" i="40"/>
  <c r="E259" i="40"/>
  <c r="E258" i="40"/>
  <c r="E257" i="40"/>
  <c r="E256" i="40"/>
  <c r="E255" i="40"/>
  <c r="E254" i="40"/>
  <c r="E253" i="40"/>
  <c r="E252" i="40"/>
  <c r="E251" i="40"/>
  <c r="E250" i="40"/>
  <c r="E249" i="40"/>
  <c r="E248" i="40"/>
  <c r="E247" i="40"/>
  <c r="E246" i="40"/>
  <c r="E245" i="40"/>
  <c r="E244" i="40"/>
  <c r="E243" i="40"/>
  <c r="E242" i="40"/>
  <c r="E241" i="40"/>
  <c r="E240" i="40"/>
  <c r="E239" i="40"/>
  <c r="E238" i="40"/>
  <c r="E237" i="40"/>
  <c r="E236" i="40"/>
  <c r="E235" i="40"/>
  <c r="E234" i="40"/>
  <c r="E233" i="40"/>
  <c r="E232" i="40"/>
  <c r="E231" i="40"/>
  <c r="E230" i="40"/>
  <c r="E229" i="40"/>
  <c r="E228" i="40"/>
  <c r="E227" i="40"/>
  <c r="E226" i="40"/>
  <c r="E225" i="40"/>
  <c r="E224" i="40"/>
  <c r="E223" i="40"/>
  <c r="E222" i="40"/>
  <c r="E221" i="40"/>
  <c r="E220" i="40"/>
  <c r="E219" i="40"/>
  <c r="E218" i="40"/>
  <c r="E217" i="40"/>
  <c r="E216" i="40"/>
  <c r="E215" i="40"/>
  <c r="E214" i="40"/>
  <c r="E213" i="40"/>
  <c r="E212" i="40"/>
  <c r="E211" i="40"/>
  <c r="E210" i="40"/>
  <c r="E209" i="40"/>
  <c r="E208" i="40"/>
  <c r="E207" i="40"/>
  <c r="E206" i="40"/>
  <c r="E205" i="40"/>
  <c r="E204" i="40"/>
  <c r="E203" i="40"/>
  <c r="E202" i="40"/>
  <c r="E201" i="40"/>
  <c r="E200" i="40"/>
  <c r="E199" i="40"/>
  <c r="E198" i="40"/>
  <c r="E197" i="40"/>
  <c r="E196" i="40"/>
  <c r="E195" i="40"/>
  <c r="E194" i="40"/>
  <c r="E193" i="40"/>
  <c r="E192" i="40"/>
  <c r="E191" i="40"/>
  <c r="E190" i="40"/>
  <c r="E189" i="40"/>
  <c r="E188" i="40"/>
  <c r="E187" i="40"/>
  <c r="E186" i="40"/>
  <c r="E185" i="40"/>
  <c r="E184" i="40"/>
  <c r="E183" i="40"/>
  <c r="E182" i="40"/>
  <c r="E181" i="40"/>
  <c r="E179" i="40"/>
  <c r="E177" i="40"/>
  <c r="E175" i="40"/>
  <c r="E173" i="40"/>
  <c r="E171" i="40"/>
  <c r="E166" i="40"/>
  <c r="E164" i="40"/>
  <c r="E162" i="40"/>
  <c r="E160" i="40"/>
  <c r="E153" i="40"/>
  <c r="E151" i="40"/>
  <c r="E146" i="40"/>
  <c r="E141" i="40"/>
  <c r="E138" i="40"/>
  <c r="E133" i="40"/>
  <c r="E130" i="40"/>
  <c r="E127" i="40"/>
  <c r="E123" i="40"/>
  <c r="E119" i="40"/>
  <c r="E115" i="40"/>
  <c r="E111" i="40"/>
  <c r="E107" i="40"/>
  <c r="E103" i="40"/>
  <c r="E99" i="40"/>
  <c r="E95" i="40"/>
  <c r="E91" i="40"/>
  <c r="E87" i="40"/>
  <c r="E83" i="40"/>
  <c r="E79" i="40"/>
  <c r="E75" i="40"/>
  <c r="E71" i="40"/>
  <c r="E67" i="40"/>
  <c r="E63" i="40"/>
  <c r="C63" i="40" l="1"/>
  <c r="D63" i="40" s="1"/>
  <c r="C102" i="40"/>
  <c r="D102" i="40" s="1"/>
  <c r="C127" i="40"/>
  <c r="D127" i="40" s="1"/>
  <c r="C70" i="40"/>
  <c r="D70" i="40" s="1"/>
  <c r="C95" i="40"/>
  <c r="D95" i="40" s="1"/>
  <c r="C118" i="40"/>
  <c r="D118" i="40" s="1"/>
  <c r="C86" i="40"/>
  <c r="D86" i="40" s="1"/>
  <c r="C143" i="40"/>
  <c r="D143" i="40" s="1"/>
  <c r="C111" i="40"/>
  <c r="D111" i="40" s="1"/>
  <c r="C79" i="40"/>
  <c r="D79" i="40" s="1"/>
  <c r="C126" i="40"/>
  <c r="D126" i="40" s="1"/>
  <c r="C110" i="40"/>
  <c r="D110" i="40" s="1"/>
  <c r="C94" i="40"/>
  <c r="D94" i="40" s="1"/>
  <c r="C78" i="40"/>
  <c r="D78" i="40" s="1"/>
  <c r="C62" i="40"/>
  <c r="D62" i="40" s="1"/>
  <c r="C135" i="40"/>
  <c r="D135" i="40" s="1"/>
  <c r="C119" i="40"/>
  <c r="D119" i="40" s="1"/>
  <c r="C103" i="40"/>
  <c r="D103" i="40" s="1"/>
  <c r="C87" i="40"/>
  <c r="D87" i="40" s="1"/>
  <c r="C71" i="40"/>
  <c r="D71" i="40" s="1"/>
  <c r="C122" i="40"/>
  <c r="D122" i="40" s="1"/>
  <c r="C114" i="40"/>
  <c r="D114" i="40" s="1"/>
  <c r="C106" i="40"/>
  <c r="D106" i="40" s="1"/>
  <c r="C98" i="40"/>
  <c r="D98" i="40" s="1"/>
  <c r="C90" i="40"/>
  <c r="D90" i="40" s="1"/>
  <c r="C82" i="40"/>
  <c r="D82" i="40" s="1"/>
  <c r="C74" i="40"/>
  <c r="D74" i="40" s="1"/>
  <c r="C66" i="40"/>
  <c r="D66" i="40" s="1"/>
  <c r="K14" i="40"/>
  <c r="C139" i="40"/>
  <c r="D139" i="40" s="1"/>
  <c r="C131" i="40"/>
  <c r="D131" i="40" s="1"/>
  <c r="C123" i="40"/>
  <c r="D123" i="40" s="1"/>
  <c r="C115" i="40"/>
  <c r="D115" i="40" s="1"/>
  <c r="C107" i="40"/>
  <c r="D107" i="40" s="1"/>
  <c r="C99" i="40"/>
  <c r="D99" i="40" s="1"/>
  <c r="C91" i="40"/>
  <c r="D91" i="40" s="1"/>
  <c r="C83" i="40"/>
  <c r="D83" i="40" s="1"/>
  <c r="C75" i="40"/>
  <c r="D75" i="40" s="1"/>
  <c r="C67" i="40"/>
  <c r="D67" i="40" s="1"/>
  <c r="C128" i="40"/>
  <c r="D128" i="40" s="1"/>
  <c r="C124" i="40"/>
  <c r="D124" i="40" s="1"/>
  <c r="C120" i="40"/>
  <c r="D120" i="40" s="1"/>
  <c r="C116" i="40"/>
  <c r="D116" i="40" s="1"/>
  <c r="C112" i="40"/>
  <c r="D112" i="40" s="1"/>
  <c r="C108" i="40"/>
  <c r="D108" i="40" s="1"/>
  <c r="C104" i="40"/>
  <c r="D104" i="40" s="1"/>
  <c r="C100" i="40"/>
  <c r="D100" i="40" s="1"/>
  <c r="C96" i="40"/>
  <c r="D96" i="40" s="1"/>
  <c r="C92" i="40"/>
  <c r="D92" i="40" s="1"/>
  <c r="C88" i="40"/>
  <c r="D88" i="40" s="1"/>
  <c r="C84" i="40"/>
  <c r="D84" i="40" s="1"/>
  <c r="C80" i="40"/>
  <c r="D80" i="40" s="1"/>
  <c r="C76" i="40"/>
  <c r="D76" i="40" s="1"/>
  <c r="C72" i="40"/>
  <c r="D72" i="40" s="1"/>
  <c r="C68" i="40"/>
  <c r="D68" i="40" s="1"/>
  <c r="C64" i="40"/>
  <c r="D64" i="40" s="1"/>
  <c r="K16" i="40"/>
  <c r="N29" i="62" s="1"/>
  <c r="C145" i="40"/>
  <c r="D145" i="40" s="1"/>
  <c r="C141" i="40"/>
  <c r="D141" i="40" s="1"/>
  <c r="C137" i="40"/>
  <c r="D137" i="40" s="1"/>
  <c r="C133" i="40"/>
  <c r="D133" i="40" s="1"/>
  <c r="C129" i="40"/>
  <c r="D129" i="40" s="1"/>
  <c r="C125" i="40"/>
  <c r="D125" i="40" s="1"/>
  <c r="C121" i="40"/>
  <c r="D121" i="40" s="1"/>
  <c r="C117" i="40"/>
  <c r="D117" i="40" s="1"/>
  <c r="C113" i="40"/>
  <c r="D113" i="40" s="1"/>
  <c r="C109" i="40"/>
  <c r="D109" i="40" s="1"/>
  <c r="C105" i="40"/>
  <c r="D105" i="40" s="1"/>
  <c r="C101" i="40"/>
  <c r="D101" i="40" s="1"/>
  <c r="C97" i="40"/>
  <c r="D97" i="40" s="1"/>
  <c r="C93" i="40"/>
  <c r="D93" i="40" s="1"/>
  <c r="C89" i="40"/>
  <c r="D89" i="40" s="1"/>
  <c r="C85" i="40"/>
  <c r="D85" i="40" s="1"/>
  <c r="C81" i="40"/>
  <c r="D81" i="40" s="1"/>
  <c r="C77" i="40"/>
  <c r="D77" i="40" s="1"/>
  <c r="C73" i="40"/>
  <c r="D73" i="40" s="1"/>
  <c r="C69" i="40"/>
  <c r="D69" i="40" s="1"/>
  <c r="K30" i="40"/>
  <c r="S29" i="62" s="1"/>
  <c r="C130" i="40"/>
  <c r="D130" i="40" s="1"/>
  <c r="C134" i="40"/>
  <c r="D134" i="40" s="1"/>
  <c r="C138" i="40"/>
  <c r="D138" i="40" s="1"/>
  <c r="C142" i="40"/>
  <c r="D142" i="40" s="1"/>
  <c r="C146" i="40"/>
  <c r="D146" i="40" s="1"/>
  <c r="C147" i="40"/>
  <c r="D147" i="40" s="1"/>
  <c r="C152" i="40"/>
  <c r="D152" i="40" s="1"/>
  <c r="C153" i="40"/>
  <c r="D153" i="40" s="1"/>
  <c r="C154" i="40"/>
  <c r="D154" i="40" s="1"/>
  <c r="C155" i="40"/>
  <c r="D155" i="40" s="1"/>
  <c r="C160" i="40"/>
  <c r="D160" i="40" s="1"/>
  <c r="C161" i="40"/>
  <c r="D161" i="40" s="1"/>
  <c r="C162" i="40"/>
  <c r="D162" i="40" s="1"/>
  <c r="C163" i="40"/>
  <c r="D163" i="40" s="1"/>
  <c r="C164" i="40"/>
  <c r="D164" i="40" s="1"/>
  <c r="C165" i="40"/>
  <c r="D165" i="40" s="1"/>
  <c r="C166" i="40"/>
  <c r="D166" i="40" s="1"/>
  <c r="C167" i="40"/>
  <c r="D167" i="40" s="1"/>
  <c r="C172" i="40"/>
  <c r="D172" i="40" s="1"/>
  <c r="C173" i="40"/>
  <c r="D173" i="40" s="1"/>
  <c r="C174" i="40"/>
  <c r="D174" i="40" s="1"/>
  <c r="C175" i="40"/>
  <c r="D175" i="40" s="1"/>
  <c r="C176" i="40"/>
  <c r="D176" i="40" s="1"/>
  <c r="C177" i="40"/>
  <c r="D177" i="40" s="1"/>
  <c r="C178" i="40"/>
  <c r="D178" i="40" s="1"/>
  <c r="C179" i="40"/>
  <c r="D179" i="40" s="1"/>
  <c r="C180" i="40"/>
  <c r="D180" i="40" s="1"/>
  <c r="C181" i="40"/>
  <c r="D181" i="40" s="1"/>
  <c r="C136" i="40"/>
  <c r="D136" i="40" s="1"/>
  <c r="C144" i="40"/>
  <c r="D144" i="40" s="1"/>
  <c r="C148" i="40"/>
  <c r="D148" i="40" s="1"/>
  <c r="C150" i="40"/>
  <c r="D150" i="40" s="1"/>
  <c r="C157" i="40"/>
  <c r="D157" i="40" s="1"/>
  <c r="C159" i="40"/>
  <c r="D159" i="40" s="1"/>
  <c r="C168" i="40"/>
  <c r="D168" i="40" s="1"/>
  <c r="C170" i="40"/>
  <c r="D170" i="40" s="1"/>
  <c r="C132" i="40"/>
  <c r="D132" i="40" s="1"/>
  <c r="C140" i="40"/>
  <c r="D140" i="40" s="1"/>
  <c r="C149" i="40"/>
  <c r="D149" i="40" s="1"/>
  <c r="C151" i="40"/>
  <c r="D151" i="40" s="1"/>
  <c r="C156" i="40"/>
  <c r="D156" i="40" s="1"/>
  <c r="C171" i="40"/>
  <c r="C182" i="40"/>
  <c r="D182" i="40" s="1"/>
  <c r="C184" i="40"/>
  <c r="D184" i="40" s="1"/>
  <c r="C186" i="40"/>
  <c r="D186" i="40" s="1"/>
  <c r="C188" i="40"/>
  <c r="D188" i="40" s="1"/>
  <c r="C190" i="40"/>
  <c r="D190" i="40" s="1"/>
  <c r="C192" i="40"/>
  <c r="D192" i="40" s="1"/>
  <c r="C194" i="40"/>
  <c r="D194" i="40" s="1"/>
  <c r="C196" i="40"/>
  <c r="D196" i="40" s="1"/>
  <c r="C198" i="40"/>
  <c r="D198" i="40" s="1"/>
  <c r="C200" i="40"/>
  <c r="D200" i="40" s="1"/>
  <c r="C202" i="40"/>
  <c r="D202" i="40" s="1"/>
  <c r="C204" i="40"/>
  <c r="D204" i="40" s="1"/>
  <c r="C206" i="40"/>
  <c r="D206" i="40" s="1"/>
  <c r="C208" i="40"/>
  <c r="D208" i="40" s="1"/>
  <c r="C210" i="40"/>
  <c r="D210" i="40" s="1"/>
  <c r="C212" i="40"/>
  <c r="D212" i="40" s="1"/>
  <c r="C214" i="40"/>
  <c r="D214" i="40" s="1"/>
  <c r="C216" i="40"/>
  <c r="D216" i="40" s="1"/>
  <c r="C218" i="40"/>
  <c r="D218" i="40" s="1"/>
  <c r="C220" i="40"/>
  <c r="D220" i="40" s="1"/>
  <c r="C222" i="40"/>
  <c r="D222" i="40" s="1"/>
  <c r="C224" i="40"/>
  <c r="D224" i="40" s="1"/>
  <c r="C226" i="40"/>
  <c r="D226" i="40" s="1"/>
  <c r="C228" i="40"/>
  <c r="D228" i="40" s="1"/>
  <c r="C230" i="40"/>
  <c r="D230" i="40" s="1"/>
  <c r="C232" i="40"/>
  <c r="D232" i="40" s="1"/>
  <c r="C234" i="40"/>
  <c r="D234" i="40" s="1"/>
  <c r="C236" i="40"/>
  <c r="D236" i="40" s="1"/>
  <c r="C238" i="40"/>
  <c r="D238" i="40" s="1"/>
  <c r="C240" i="40"/>
  <c r="D240" i="40" s="1"/>
  <c r="C242" i="40"/>
  <c r="D242" i="40" s="1"/>
  <c r="C244" i="40"/>
  <c r="D244" i="40" s="1"/>
  <c r="C246" i="40"/>
  <c r="D246" i="40" s="1"/>
  <c r="C248" i="40"/>
  <c r="D248" i="40" s="1"/>
  <c r="C250" i="40"/>
  <c r="D250" i="40" s="1"/>
  <c r="C252" i="40"/>
  <c r="D252" i="40" s="1"/>
  <c r="C254" i="40"/>
  <c r="D254" i="40" s="1"/>
  <c r="C256" i="40"/>
  <c r="D256" i="40" s="1"/>
  <c r="C258" i="40"/>
  <c r="D258" i="40" s="1"/>
  <c r="C260" i="40"/>
  <c r="D260" i="40" s="1"/>
  <c r="C262" i="40"/>
  <c r="D262" i="40" s="1"/>
  <c r="C264" i="40"/>
  <c r="D264" i="40" s="1"/>
  <c r="C266" i="40"/>
  <c r="D266" i="40" s="1"/>
  <c r="C268" i="40"/>
  <c r="D268" i="40" s="1"/>
  <c r="C270" i="40"/>
  <c r="D270" i="40" s="1"/>
  <c r="C272" i="40"/>
  <c r="D272" i="40" s="1"/>
  <c r="C274" i="40"/>
  <c r="D274" i="40" s="1"/>
  <c r="C276" i="40"/>
  <c r="D276" i="40" s="1"/>
  <c r="C278" i="40"/>
  <c r="D278" i="40" s="1"/>
  <c r="C280" i="40"/>
  <c r="D280" i="40" s="1"/>
  <c r="C282" i="40"/>
  <c r="D282" i="40" s="1"/>
  <c r="C284" i="40"/>
  <c r="D284" i="40" s="1"/>
  <c r="C286" i="40"/>
  <c r="D286" i="40" s="1"/>
  <c r="C288" i="40"/>
  <c r="D288" i="40" s="1"/>
  <c r="C290" i="40"/>
  <c r="D290" i="40" s="1"/>
  <c r="C292" i="40"/>
  <c r="D292" i="40" s="1"/>
  <c r="C294" i="40"/>
  <c r="D294" i="40" s="1"/>
  <c r="C296" i="40"/>
  <c r="D296" i="40" s="1"/>
  <c r="C298" i="40"/>
  <c r="D298" i="40" s="1"/>
  <c r="C300" i="40"/>
  <c r="D300" i="40" s="1"/>
  <c r="C302" i="40"/>
  <c r="D302" i="40" s="1"/>
  <c r="C158" i="40"/>
  <c r="D158" i="40" s="1"/>
  <c r="C169" i="40"/>
  <c r="D169" i="40" s="1"/>
  <c r="C183" i="40"/>
  <c r="D183" i="40" s="1"/>
  <c r="C185" i="40"/>
  <c r="D185" i="40" s="1"/>
  <c r="C187" i="40"/>
  <c r="D187" i="40" s="1"/>
  <c r="C189" i="40"/>
  <c r="D189" i="40" s="1"/>
  <c r="C191" i="40"/>
  <c r="D191" i="40" s="1"/>
  <c r="C193" i="40"/>
  <c r="D193" i="40" s="1"/>
  <c r="C195" i="40"/>
  <c r="D195" i="40" s="1"/>
  <c r="C197" i="40"/>
  <c r="D197" i="40" s="1"/>
  <c r="C199" i="40"/>
  <c r="D199" i="40" s="1"/>
  <c r="C201" i="40"/>
  <c r="D201" i="40" s="1"/>
  <c r="C203" i="40"/>
  <c r="D203" i="40" s="1"/>
  <c r="C205" i="40"/>
  <c r="D205" i="40" s="1"/>
  <c r="C207" i="40"/>
  <c r="D207" i="40" s="1"/>
  <c r="C209" i="40"/>
  <c r="D209" i="40" s="1"/>
  <c r="C211" i="40"/>
  <c r="D211" i="40" s="1"/>
  <c r="C213" i="40"/>
  <c r="D213" i="40" s="1"/>
  <c r="C215" i="40"/>
  <c r="D215" i="40" s="1"/>
  <c r="C217" i="40"/>
  <c r="D217" i="40" s="1"/>
  <c r="C219" i="40"/>
  <c r="D219" i="40" s="1"/>
  <c r="C221" i="40"/>
  <c r="D221" i="40" s="1"/>
  <c r="C223" i="40"/>
  <c r="D223" i="40" s="1"/>
  <c r="C225" i="40"/>
  <c r="D225" i="40" s="1"/>
  <c r="C227" i="40"/>
  <c r="D227" i="40" s="1"/>
  <c r="C229" i="40"/>
  <c r="D229" i="40" s="1"/>
  <c r="C231" i="40"/>
  <c r="D231" i="40" s="1"/>
  <c r="C233" i="40"/>
  <c r="D233" i="40" s="1"/>
  <c r="C235" i="40"/>
  <c r="D235" i="40" s="1"/>
  <c r="C237" i="40"/>
  <c r="D237" i="40" s="1"/>
  <c r="C239" i="40"/>
  <c r="D239" i="40" s="1"/>
  <c r="C241" i="40"/>
  <c r="D241" i="40" s="1"/>
  <c r="C243" i="40"/>
  <c r="D243" i="40" s="1"/>
  <c r="C245" i="40"/>
  <c r="D245" i="40" s="1"/>
  <c r="C247" i="40"/>
  <c r="D247" i="40" s="1"/>
  <c r="C249" i="40"/>
  <c r="D249" i="40" s="1"/>
  <c r="C251" i="40"/>
  <c r="D251" i="40" s="1"/>
  <c r="C253" i="40"/>
  <c r="D253" i="40" s="1"/>
  <c r="C255" i="40"/>
  <c r="D255" i="40" s="1"/>
  <c r="C257" i="40"/>
  <c r="D257" i="40" s="1"/>
  <c r="C259" i="40"/>
  <c r="D259" i="40" s="1"/>
  <c r="C261" i="40"/>
  <c r="D261" i="40" s="1"/>
  <c r="C263" i="40"/>
  <c r="D263" i="40" s="1"/>
  <c r="C265" i="40"/>
  <c r="D265" i="40" s="1"/>
  <c r="C267" i="40"/>
  <c r="D267" i="40" s="1"/>
  <c r="C269" i="40"/>
  <c r="D269" i="40" s="1"/>
  <c r="C271" i="40"/>
  <c r="D271" i="40" s="1"/>
  <c r="C273" i="40"/>
  <c r="D273" i="40" s="1"/>
  <c r="C275" i="40"/>
  <c r="D275" i="40" s="1"/>
  <c r="C277" i="40"/>
  <c r="D277" i="40" s="1"/>
  <c r="C279" i="40"/>
  <c r="D279" i="40" s="1"/>
  <c r="C281" i="40"/>
  <c r="D281" i="40" s="1"/>
  <c r="C283" i="40"/>
  <c r="D283" i="40" s="1"/>
  <c r="C285" i="40"/>
  <c r="D285" i="40" s="1"/>
  <c r="C287" i="40"/>
  <c r="D287" i="40" s="1"/>
  <c r="C289" i="40"/>
  <c r="D289" i="40" s="1"/>
  <c r="C291" i="40"/>
  <c r="D291" i="40" s="1"/>
  <c r="C293" i="40"/>
  <c r="D293" i="40" s="1"/>
  <c r="C295" i="40"/>
  <c r="D295" i="40" s="1"/>
  <c r="C297" i="40"/>
  <c r="D297" i="40" s="1"/>
  <c r="C299" i="40"/>
  <c r="D299" i="40" s="1"/>
  <c r="C301" i="40"/>
  <c r="D301" i="40" s="1"/>
  <c r="K18" i="40" l="1"/>
  <c r="O29" i="62" s="1"/>
  <c r="Q13" i="40"/>
  <c r="D171" i="40"/>
  <c r="K15" i="40" s="1"/>
  <c r="C2" i="39"/>
  <c r="D2" i="39"/>
  <c r="E2" i="39"/>
  <c r="C3" i="39"/>
  <c r="D3" i="39"/>
  <c r="E3" i="39"/>
  <c r="C4" i="39"/>
  <c r="D4" i="39"/>
  <c r="E4" i="39"/>
  <c r="C5" i="39"/>
  <c r="D5" i="39"/>
  <c r="E5" i="39"/>
  <c r="C6" i="39"/>
  <c r="D6" i="39"/>
  <c r="E6" i="39"/>
  <c r="L6" i="39"/>
  <c r="E65" i="39" s="1"/>
  <c r="C7" i="39"/>
  <c r="D7" i="39"/>
  <c r="E7" i="39"/>
  <c r="L7" i="39"/>
  <c r="C8" i="39"/>
  <c r="D8" i="39"/>
  <c r="E8" i="39"/>
  <c r="C9" i="39"/>
  <c r="D9" i="39"/>
  <c r="E9" i="39"/>
  <c r="C10" i="39"/>
  <c r="D10" i="39"/>
  <c r="E10" i="39"/>
  <c r="C11" i="39"/>
  <c r="D11" i="39"/>
  <c r="E11" i="39"/>
  <c r="C12" i="39"/>
  <c r="D12" i="39"/>
  <c r="E12" i="39"/>
  <c r="C13" i="39"/>
  <c r="D13" i="39"/>
  <c r="E13" i="39"/>
  <c r="P13" i="39"/>
  <c r="C14" i="39"/>
  <c r="D14" i="39"/>
  <c r="E14" i="39"/>
  <c r="P14" i="39"/>
  <c r="Q14" i="39"/>
  <c r="C15" i="39"/>
  <c r="D15" i="39"/>
  <c r="E15" i="39"/>
  <c r="C16" i="39"/>
  <c r="D16" i="39"/>
  <c r="E16" i="39"/>
  <c r="P16" i="39"/>
  <c r="Q16" i="39"/>
  <c r="C17" i="39"/>
  <c r="D17" i="39"/>
  <c r="E17" i="39"/>
  <c r="K17" i="39"/>
  <c r="P17" i="39"/>
  <c r="Q17" i="39"/>
  <c r="C18" i="39"/>
  <c r="D18" i="39"/>
  <c r="E18" i="39"/>
  <c r="C19" i="39"/>
  <c r="D19" i="39"/>
  <c r="E19" i="39"/>
  <c r="P19" i="39"/>
  <c r="Q19" i="39"/>
  <c r="C20" i="39"/>
  <c r="D20" i="39"/>
  <c r="E20" i="39"/>
  <c r="P20" i="39"/>
  <c r="Q20" i="39"/>
  <c r="C21" i="39"/>
  <c r="D21" i="39"/>
  <c r="E21" i="39"/>
  <c r="C22" i="39"/>
  <c r="D22" i="39"/>
  <c r="E22" i="39"/>
  <c r="C23" i="39"/>
  <c r="D23" i="39"/>
  <c r="E23" i="39"/>
  <c r="K23" i="39"/>
  <c r="C24" i="39"/>
  <c r="D24" i="39"/>
  <c r="E24" i="39"/>
  <c r="K24" i="39"/>
  <c r="C25" i="39"/>
  <c r="D25" i="39"/>
  <c r="E25" i="39"/>
  <c r="C26" i="39"/>
  <c r="D26" i="39"/>
  <c r="E26" i="39"/>
  <c r="C27" i="39"/>
  <c r="D27" i="39"/>
  <c r="E27" i="39"/>
  <c r="C28" i="39"/>
  <c r="D28" i="39"/>
  <c r="E28" i="39"/>
  <c r="C29" i="39"/>
  <c r="D29" i="39"/>
  <c r="E29" i="39"/>
  <c r="C30" i="39"/>
  <c r="D30" i="39"/>
  <c r="E30" i="39"/>
  <c r="C31" i="39"/>
  <c r="D31" i="39"/>
  <c r="E31" i="39"/>
  <c r="C32" i="39"/>
  <c r="D32" i="39"/>
  <c r="E32" i="39"/>
  <c r="C33" i="39"/>
  <c r="D33" i="39"/>
  <c r="E33" i="39"/>
  <c r="C34" i="39"/>
  <c r="D34" i="39"/>
  <c r="E34" i="39"/>
  <c r="C35" i="39"/>
  <c r="D35" i="39"/>
  <c r="E35" i="39"/>
  <c r="C36" i="39"/>
  <c r="D36" i="39"/>
  <c r="E36" i="39"/>
  <c r="C37" i="39"/>
  <c r="D37" i="39"/>
  <c r="E37" i="39"/>
  <c r="C38" i="39"/>
  <c r="D38" i="39"/>
  <c r="E38" i="39"/>
  <c r="C39" i="39"/>
  <c r="D39" i="39"/>
  <c r="E39" i="39"/>
  <c r="C40" i="39"/>
  <c r="D40" i="39"/>
  <c r="E40" i="39"/>
  <c r="C41" i="39"/>
  <c r="D41" i="39"/>
  <c r="E41" i="39"/>
  <c r="C42" i="39"/>
  <c r="D42" i="39"/>
  <c r="E42" i="39"/>
  <c r="C43" i="39"/>
  <c r="D43" i="39"/>
  <c r="E43" i="39"/>
  <c r="C44" i="39"/>
  <c r="D44" i="39"/>
  <c r="E44" i="39"/>
  <c r="C45" i="39"/>
  <c r="D45" i="39"/>
  <c r="E45" i="39"/>
  <c r="C46" i="39"/>
  <c r="D46" i="39"/>
  <c r="E46" i="39"/>
  <c r="C47" i="39"/>
  <c r="D47" i="39"/>
  <c r="E47" i="39"/>
  <c r="C48" i="39"/>
  <c r="D48" i="39"/>
  <c r="E48" i="39"/>
  <c r="C49" i="39"/>
  <c r="D49" i="39"/>
  <c r="E49" i="39"/>
  <c r="C50" i="39"/>
  <c r="D50" i="39"/>
  <c r="E50" i="39"/>
  <c r="C51" i="39"/>
  <c r="D51" i="39"/>
  <c r="E51" i="39"/>
  <c r="C52" i="39"/>
  <c r="D52" i="39"/>
  <c r="E52" i="39"/>
  <c r="C53" i="39"/>
  <c r="D53" i="39"/>
  <c r="E53" i="39"/>
  <c r="C54" i="39"/>
  <c r="D54" i="39"/>
  <c r="E54" i="39"/>
  <c r="C55" i="39"/>
  <c r="D55" i="39"/>
  <c r="E55" i="39"/>
  <c r="C56" i="39"/>
  <c r="D56" i="39"/>
  <c r="E56" i="39"/>
  <c r="C57" i="39"/>
  <c r="D57" i="39"/>
  <c r="E57" i="39"/>
  <c r="C58" i="39"/>
  <c r="D58" i="39"/>
  <c r="E58" i="39"/>
  <c r="C59" i="39"/>
  <c r="D59" i="39"/>
  <c r="E59" i="39"/>
  <c r="C60" i="39"/>
  <c r="D60" i="39"/>
  <c r="E60" i="39"/>
  <c r="C61" i="39"/>
  <c r="D61" i="39"/>
  <c r="E61" i="39"/>
  <c r="C243" i="39"/>
  <c r="D243" i="39"/>
  <c r="E243" i="39"/>
  <c r="C244" i="39"/>
  <c r="D244" i="39"/>
  <c r="E244" i="39"/>
  <c r="C245" i="39"/>
  <c r="D245" i="39"/>
  <c r="E245" i="39"/>
  <c r="C246" i="39"/>
  <c r="D246" i="39"/>
  <c r="E246" i="39"/>
  <c r="C247" i="39"/>
  <c r="D247" i="39"/>
  <c r="E247" i="39"/>
  <c r="C248" i="39"/>
  <c r="D248" i="39"/>
  <c r="E248" i="39"/>
  <c r="C249" i="39"/>
  <c r="D249" i="39"/>
  <c r="E249" i="39"/>
  <c r="C250" i="39"/>
  <c r="D250" i="39"/>
  <c r="E250" i="39"/>
  <c r="C251" i="39"/>
  <c r="D251" i="39"/>
  <c r="E251" i="39"/>
  <c r="C252" i="39"/>
  <c r="D252" i="39"/>
  <c r="E252" i="39"/>
  <c r="C253" i="39"/>
  <c r="D253" i="39"/>
  <c r="E253" i="39"/>
  <c r="C254" i="39"/>
  <c r="D254" i="39"/>
  <c r="E254" i="39"/>
  <c r="C255" i="39"/>
  <c r="D255" i="39"/>
  <c r="E255" i="39"/>
  <c r="C256" i="39"/>
  <c r="D256" i="39"/>
  <c r="E256" i="39"/>
  <c r="C257" i="39"/>
  <c r="D257" i="39"/>
  <c r="E257" i="39"/>
  <c r="C258" i="39"/>
  <c r="D258" i="39"/>
  <c r="E258" i="39"/>
  <c r="C259" i="39"/>
  <c r="D259" i="39"/>
  <c r="E259" i="39"/>
  <c r="C260" i="39"/>
  <c r="D260" i="39"/>
  <c r="E260" i="39"/>
  <c r="C261" i="39"/>
  <c r="D261" i="39"/>
  <c r="E261" i="39"/>
  <c r="C262" i="39"/>
  <c r="D262" i="39"/>
  <c r="E262" i="39"/>
  <c r="C263" i="39"/>
  <c r="D263" i="39"/>
  <c r="E263" i="39"/>
  <c r="C264" i="39"/>
  <c r="D264" i="39"/>
  <c r="E264" i="39"/>
  <c r="C265" i="39"/>
  <c r="D265" i="39"/>
  <c r="E265" i="39"/>
  <c r="C266" i="39"/>
  <c r="D266" i="39"/>
  <c r="E266" i="39"/>
  <c r="C267" i="39"/>
  <c r="D267" i="39"/>
  <c r="E267" i="39"/>
  <c r="C268" i="39"/>
  <c r="D268" i="39"/>
  <c r="E268" i="39"/>
  <c r="C269" i="39"/>
  <c r="D269" i="39"/>
  <c r="E269" i="39"/>
  <c r="C270" i="39"/>
  <c r="D270" i="39"/>
  <c r="E270" i="39"/>
  <c r="C271" i="39"/>
  <c r="D271" i="39"/>
  <c r="E271" i="39"/>
  <c r="C272" i="39"/>
  <c r="D272" i="39"/>
  <c r="E272" i="39"/>
  <c r="C273" i="39"/>
  <c r="D273" i="39"/>
  <c r="E273" i="39"/>
  <c r="C274" i="39"/>
  <c r="D274" i="39"/>
  <c r="E274" i="39"/>
  <c r="C275" i="39"/>
  <c r="D275" i="39"/>
  <c r="E275" i="39"/>
  <c r="C276" i="39"/>
  <c r="D276" i="39"/>
  <c r="E276" i="39"/>
  <c r="C277" i="39"/>
  <c r="D277" i="39"/>
  <c r="E277" i="39"/>
  <c r="C278" i="39"/>
  <c r="D278" i="39"/>
  <c r="E278" i="39"/>
  <c r="C279" i="39"/>
  <c r="D279" i="39"/>
  <c r="E279" i="39"/>
  <c r="C280" i="39"/>
  <c r="D280" i="39"/>
  <c r="E280" i="39"/>
  <c r="C281" i="39"/>
  <c r="D281" i="39"/>
  <c r="E281" i="39"/>
  <c r="C282" i="39"/>
  <c r="D282" i="39"/>
  <c r="E282" i="39"/>
  <c r="C283" i="39"/>
  <c r="D283" i="39"/>
  <c r="E283" i="39"/>
  <c r="C284" i="39"/>
  <c r="D284" i="39"/>
  <c r="E284" i="39"/>
  <c r="C285" i="39"/>
  <c r="D285" i="39"/>
  <c r="E285" i="39"/>
  <c r="C286" i="39"/>
  <c r="D286" i="39"/>
  <c r="E286" i="39"/>
  <c r="C287" i="39"/>
  <c r="D287" i="39"/>
  <c r="E287" i="39"/>
  <c r="C288" i="39"/>
  <c r="D288" i="39"/>
  <c r="E288" i="39"/>
  <c r="C289" i="39"/>
  <c r="D289" i="39"/>
  <c r="E289" i="39"/>
  <c r="C290" i="39"/>
  <c r="D290" i="39"/>
  <c r="E290" i="39"/>
  <c r="C291" i="39"/>
  <c r="D291" i="39"/>
  <c r="E291" i="39"/>
  <c r="C292" i="39"/>
  <c r="D292" i="39"/>
  <c r="E292" i="39"/>
  <c r="C293" i="39"/>
  <c r="D293" i="39"/>
  <c r="E293" i="39"/>
  <c r="C294" i="39"/>
  <c r="D294" i="39"/>
  <c r="E294" i="39"/>
  <c r="C295" i="39"/>
  <c r="D295" i="39"/>
  <c r="E295" i="39"/>
  <c r="C296" i="39"/>
  <c r="D296" i="39"/>
  <c r="E296" i="39"/>
  <c r="C297" i="39"/>
  <c r="D297" i="39"/>
  <c r="E297" i="39"/>
  <c r="C298" i="39"/>
  <c r="D298" i="39"/>
  <c r="E298" i="39"/>
  <c r="C299" i="39"/>
  <c r="D299" i="39"/>
  <c r="E299" i="39"/>
  <c r="C300" i="39"/>
  <c r="D300" i="39"/>
  <c r="E300" i="39"/>
  <c r="C301" i="39"/>
  <c r="D301" i="39"/>
  <c r="E301" i="39"/>
  <c r="C302" i="39"/>
  <c r="D302" i="39"/>
  <c r="E302" i="39"/>
  <c r="C303" i="39"/>
  <c r="D303" i="39"/>
  <c r="E303" i="39"/>
  <c r="C304" i="39"/>
  <c r="D304" i="39"/>
  <c r="E304" i="39"/>
  <c r="C305" i="39"/>
  <c r="D305" i="39"/>
  <c r="E305" i="39"/>
  <c r="C306" i="39"/>
  <c r="D306" i="39"/>
  <c r="E306" i="39"/>
  <c r="C307" i="39"/>
  <c r="D307" i="39"/>
  <c r="E307" i="39"/>
  <c r="C308" i="39"/>
  <c r="D308" i="39"/>
  <c r="E308" i="39"/>
  <c r="C309" i="39"/>
  <c r="D309" i="39"/>
  <c r="E309" i="39"/>
  <c r="C310" i="39"/>
  <c r="D310" i="39"/>
  <c r="E310" i="39"/>
  <c r="C311" i="39"/>
  <c r="D311" i="39"/>
  <c r="E311" i="39"/>
  <c r="C312" i="39"/>
  <c r="D312" i="39"/>
  <c r="E312" i="39"/>
  <c r="C313" i="39"/>
  <c r="D313" i="39"/>
  <c r="E313" i="39"/>
  <c r="C314" i="39"/>
  <c r="D314" i="39"/>
  <c r="E314" i="39"/>
  <c r="C315" i="39"/>
  <c r="D315" i="39"/>
  <c r="E315" i="39"/>
  <c r="C316" i="39"/>
  <c r="D316" i="39"/>
  <c r="E316" i="39"/>
  <c r="C317" i="39"/>
  <c r="D317" i="39"/>
  <c r="E317" i="39"/>
  <c r="C318" i="39"/>
  <c r="D318" i="39"/>
  <c r="E318" i="39"/>
  <c r="C319" i="39"/>
  <c r="D319" i="39"/>
  <c r="E319" i="39"/>
  <c r="C320" i="39"/>
  <c r="D320" i="39"/>
  <c r="E320" i="39"/>
  <c r="C321" i="39"/>
  <c r="D321" i="39"/>
  <c r="E321" i="39"/>
  <c r="C322" i="39"/>
  <c r="D322" i="39"/>
  <c r="E322" i="39"/>
  <c r="C323" i="39"/>
  <c r="D323" i="39"/>
  <c r="E323" i="39"/>
  <c r="C324" i="39"/>
  <c r="D324" i="39"/>
  <c r="E324" i="39"/>
  <c r="C325" i="39"/>
  <c r="D325" i="39"/>
  <c r="E325" i="39"/>
  <c r="C326" i="39"/>
  <c r="D326" i="39"/>
  <c r="E326" i="39"/>
  <c r="C327" i="39"/>
  <c r="D327" i="39"/>
  <c r="E327" i="39"/>
  <c r="C328" i="39"/>
  <c r="D328" i="39"/>
  <c r="E328" i="39"/>
  <c r="C329" i="39"/>
  <c r="D329" i="39"/>
  <c r="E329" i="39"/>
  <c r="C330" i="39"/>
  <c r="D330" i="39"/>
  <c r="E330" i="39"/>
  <c r="C331" i="39"/>
  <c r="D331" i="39"/>
  <c r="E331" i="39"/>
  <c r="C332" i="39"/>
  <c r="D332" i="39"/>
  <c r="E332" i="39"/>
  <c r="C333" i="39"/>
  <c r="D333" i="39"/>
  <c r="E333" i="39"/>
  <c r="C334" i="39"/>
  <c r="D334" i="39"/>
  <c r="E334" i="39"/>
  <c r="C335" i="39"/>
  <c r="D335" i="39"/>
  <c r="E335" i="39"/>
  <c r="C336" i="39"/>
  <c r="D336" i="39"/>
  <c r="E336" i="39"/>
  <c r="C337" i="39"/>
  <c r="D337" i="39"/>
  <c r="E337" i="39"/>
  <c r="C338" i="39"/>
  <c r="D338" i="39"/>
  <c r="E338" i="39"/>
  <c r="C339" i="39"/>
  <c r="D339" i="39"/>
  <c r="E339" i="39"/>
  <c r="C340" i="39"/>
  <c r="D340" i="39"/>
  <c r="E340" i="39"/>
  <c r="C341" i="39"/>
  <c r="D341" i="39"/>
  <c r="E341" i="39"/>
  <c r="C342" i="39"/>
  <c r="D342" i="39"/>
  <c r="E342" i="39"/>
  <c r="C343" i="39"/>
  <c r="D343" i="39"/>
  <c r="E343" i="39"/>
  <c r="C344" i="39"/>
  <c r="D344" i="39"/>
  <c r="E344" i="39"/>
  <c r="C345" i="39"/>
  <c r="D345" i="39"/>
  <c r="E345" i="39"/>
  <c r="C346" i="39"/>
  <c r="D346" i="39"/>
  <c r="E346" i="39"/>
  <c r="C347" i="39"/>
  <c r="D347" i="39"/>
  <c r="E347" i="39"/>
  <c r="C348" i="39"/>
  <c r="D348" i="39"/>
  <c r="E348" i="39"/>
  <c r="C349" i="39"/>
  <c r="D349" i="39"/>
  <c r="E349" i="39"/>
  <c r="C350" i="39"/>
  <c r="D350" i="39"/>
  <c r="E350" i="39"/>
  <c r="C351" i="39"/>
  <c r="D351" i="39"/>
  <c r="E351" i="39"/>
  <c r="C352" i="39"/>
  <c r="D352" i="39"/>
  <c r="E352" i="39"/>
  <c r="C353" i="39"/>
  <c r="D353" i="39"/>
  <c r="E353" i="39"/>
  <c r="C354" i="39"/>
  <c r="D354" i="39"/>
  <c r="E354" i="39"/>
  <c r="C355" i="39"/>
  <c r="D355" i="39"/>
  <c r="E355" i="39"/>
  <c r="C356" i="39"/>
  <c r="D356" i="39"/>
  <c r="E356" i="39"/>
  <c r="C357" i="39"/>
  <c r="D357" i="39"/>
  <c r="E357" i="39"/>
  <c r="C358" i="39"/>
  <c r="D358" i="39"/>
  <c r="E358" i="39"/>
  <c r="C359" i="39"/>
  <c r="D359" i="39"/>
  <c r="E359" i="39"/>
  <c r="C360" i="39"/>
  <c r="D360" i="39"/>
  <c r="E360" i="39"/>
  <c r="C361" i="39"/>
  <c r="D361" i="39"/>
  <c r="E361" i="39"/>
  <c r="C362" i="39"/>
  <c r="D362" i="39"/>
  <c r="E362" i="39"/>
  <c r="K19" i="39" l="1"/>
  <c r="P28" i="62" s="1"/>
  <c r="E174" i="39"/>
  <c r="E125" i="39"/>
  <c r="E200" i="39"/>
  <c r="E158" i="39"/>
  <c r="E93" i="39"/>
  <c r="E204" i="39"/>
  <c r="E182" i="39"/>
  <c r="E166" i="39"/>
  <c r="E139" i="39"/>
  <c r="E109" i="39"/>
  <c r="E77" i="39"/>
  <c r="E202" i="39"/>
  <c r="E198" i="39"/>
  <c r="E178" i="39"/>
  <c r="E170" i="39"/>
  <c r="E162" i="39"/>
  <c r="E154" i="39"/>
  <c r="E131" i="39"/>
  <c r="E117" i="39"/>
  <c r="E101" i="39"/>
  <c r="E85" i="39"/>
  <c r="E69" i="39"/>
  <c r="E203" i="39"/>
  <c r="E201" i="39"/>
  <c r="E199" i="39"/>
  <c r="E197" i="39"/>
  <c r="E180" i="39"/>
  <c r="E176" i="39"/>
  <c r="E172" i="39"/>
  <c r="E168" i="39"/>
  <c r="E164" i="39"/>
  <c r="E160" i="39"/>
  <c r="E156" i="39"/>
  <c r="E144" i="39"/>
  <c r="E136" i="39"/>
  <c r="E128" i="39"/>
  <c r="E121" i="39"/>
  <c r="E113" i="39"/>
  <c r="E105" i="39"/>
  <c r="E97" i="39"/>
  <c r="E89" i="39"/>
  <c r="E81" i="39"/>
  <c r="E73" i="39"/>
  <c r="L5" i="39"/>
  <c r="C65" i="39" s="1"/>
  <c r="D65" i="39" s="1"/>
  <c r="E62" i="39"/>
  <c r="E64" i="39"/>
  <c r="E66" i="39"/>
  <c r="E68" i="39"/>
  <c r="E70" i="39"/>
  <c r="E72" i="39"/>
  <c r="E74" i="39"/>
  <c r="E76" i="39"/>
  <c r="E78" i="39"/>
  <c r="E80" i="39"/>
  <c r="E82" i="39"/>
  <c r="E84" i="39"/>
  <c r="E86" i="39"/>
  <c r="E88" i="39"/>
  <c r="E90" i="39"/>
  <c r="E92" i="39"/>
  <c r="E94" i="39"/>
  <c r="E96" i="39"/>
  <c r="E98" i="39"/>
  <c r="E100" i="39"/>
  <c r="E102" i="39"/>
  <c r="E104" i="39"/>
  <c r="E106" i="39"/>
  <c r="E108" i="39"/>
  <c r="E110" i="39"/>
  <c r="E112" i="39"/>
  <c r="E114" i="39"/>
  <c r="E116" i="39"/>
  <c r="E118" i="39"/>
  <c r="E120" i="39"/>
  <c r="E122" i="39"/>
  <c r="E124" i="39"/>
  <c r="E126" i="39"/>
  <c r="E129" i="39"/>
  <c r="E130" i="39"/>
  <c r="E133" i="39"/>
  <c r="E134" i="39"/>
  <c r="E137" i="39"/>
  <c r="E138" i="39"/>
  <c r="E141" i="39"/>
  <c r="E142" i="39"/>
  <c r="E145" i="39"/>
  <c r="E146" i="39"/>
  <c r="E147" i="39"/>
  <c r="E148" i="39"/>
  <c r="E149" i="39"/>
  <c r="E150" i="39"/>
  <c r="E151" i="39"/>
  <c r="E152" i="39"/>
  <c r="E242" i="39"/>
  <c r="E241" i="39"/>
  <c r="E240" i="39"/>
  <c r="E239" i="39"/>
  <c r="E238" i="39"/>
  <c r="E237" i="39"/>
  <c r="E236" i="39"/>
  <c r="E235" i="39"/>
  <c r="E234" i="39"/>
  <c r="E233" i="39"/>
  <c r="E232" i="39"/>
  <c r="E231" i="39"/>
  <c r="E230" i="39"/>
  <c r="E229" i="39"/>
  <c r="E228" i="39"/>
  <c r="E227" i="39"/>
  <c r="E226" i="39"/>
  <c r="E225" i="39"/>
  <c r="E224" i="39"/>
  <c r="E223" i="39"/>
  <c r="E222" i="39"/>
  <c r="E221" i="39"/>
  <c r="E220" i="39"/>
  <c r="E219" i="39"/>
  <c r="E218" i="39"/>
  <c r="E217" i="39"/>
  <c r="E216" i="39"/>
  <c r="E215" i="39"/>
  <c r="E214" i="39"/>
  <c r="E213" i="39"/>
  <c r="E212" i="39"/>
  <c r="E211" i="39"/>
  <c r="E210" i="39"/>
  <c r="E209" i="39"/>
  <c r="E208" i="39"/>
  <c r="E207" i="39"/>
  <c r="E206" i="39"/>
  <c r="E205" i="39"/>
  <c r="E196" i="39"/>
  <c r="E195" i="39"/>
  <c r="E194" i="39"/>
  <c r="E193" i="39"/>
  <c r="E192" i="39"/>
  <c r="E191" i="39"/>
  <c r="E190" i="39"/>
  <c r="E189" i="39"/>
  <c r="E188" i="39"/>
  <c r="E187" i="39"/>
  <c r="E186" i="39"/>
  <c r="E185" i="39"/>
  <c r="E184" i="39"/>
  <c r="E183" i="39"/>
  <c r="E181" i="39"/>
  <c r="E179" i="39"/>
  <c r="E177" i="39"/>
  <c r="E175" i="39"/>
  <c r="E173" i="39"/>
  <c r="E171" i="39"/>
  <c r="E169" i="39"/>
  <c r="E167" i="39"/>
  <c r="E165" i="39"/>
  <c r="E163" i="39"/>
  <c r="E161" i="39"/>
  <c r="E159" i="39"/>
  <c r="E157" i="39"/>
  <c r="E155" i="39"/>
  <c r="E153" i="39"/>
  <c r="E143" i="39"/>
  <c r="E140" i="39"/>
  <c r="E135" i="39"/>
  <c r="E132" i="39"/>
  <c r="E127" i="39"/>
  <c r="E123" i="39"/>
  <c r="E119" i="39"/>
  <c r="E115" i="39"/>
  <c r="E111" i="39"/>
  <c r="E107" i="39"/>
  <c r="E103" i="39"/>
  <c r="E99" i="39"/>
  <c r="E95" i="39"/>
  <c r="E91" i="39"/>
  <c r="E87" i="39"/>
  <c r="E83" i="39"/>
  <c r="E79" i="39"/>
  <c r="E75" i="39"/>
  <c r="E71" i="39"/>
  <c r="E67" i="39"/>
  <c r="E63" i="39"/>
  <c r="C63" i="39" l="1"/>
  <c r="D63" i="39" s="1"/>
  <c r="C102" i="39"/>
  <c r="D102" i="39" s="1"/>
  <c r="C127" i="39"/>
  <c r="D127" i="39" s="1"/>
  <c r="C70" i="39"/>
  <c r="D70" i="39" s="1"/>
  <c r="C95" i="39"/>
  <c r="D95" i="39" s="1"/>
  <c r="C118" i="39"/>
  <c r="D118" i="39" s="1"/>
  <c r="C86" i="39"/>
  <c r="D86" i="39" s="1"/>
  <c r="C143" i="39"/>
  <c r="D143" i="39" s="1"/>
  <c r="C111" i="39"/>
  <c r="D111" i="39" s="1"/>
  <c r="C79" i="39"/>
  <c r="D79" i="39" s="1"/>
  <c r="C126" i="39"/>
  <c r="D126" i="39" s="1"/>
  <c r="C110" i="39"/>
  <c r="D110" i="39" s="1"/>
  <c r="C94" i="39"/>
  <c r="D94" i="39" s="1"/>
  <c r="C78" i="39"/>
  <c r="D78" i="39" s="1"/>
  <c r="C62" i="39"/>
  <c r="D62" i="39" s="1"/>
  <c r="C135" i="39"/>
  <c r="D135" i="39" s="1"/>
  <c r="C119" i="39"/>
  <c r="D119" i="39" s="1"/>
  <c r="C103" i="39"/>
  <c r="D103" i="39" s="1"/>
  <c r="C87" i="39"/>
  <c r="D87" i="39" s="1"/>
  <c r="C71" i="39"/>
  <c r="D71" i="39" s="1"/>
  <c r="C122" i="39"/>
  <c r="D122" i="39" s="1"/>
  <c r="C114" i="39"/>
  <c r="D114" i="39" s="1"/>
  <c r="C106" i="39"/>
  <c r="D106" i="39" s="1"/>
  <c r="C98" i="39"/>
  <c r="D98" i="39" s="1"/>
  <c r="C90" i="39"/>
  <c r="D90" i="39" s="1"/>
  <c r="C82" i="39"/>
  <c r="D82" i="39" s="1"/>
  <c r="C74" i="39"/>
  <c r="D74" i="39" s="1"/>
  <c r="C66" i="39"/>
  <c r="D66" i="39" s="1"/>
  <c r="K14" i="39"/>
  <c r="C139" i="39"/>
  <c r="D139" i="39" s="1"/>
  <c r="C131" i="39"/>
  <c r="D131" i="39" s="1"/>
  <c r="C123" i="39"/>
  <c r="D123" i="39" s="1"/>
  <c r="C115" i="39"/>
  <c r="D115" i="39" s="1"/>
  <c r="C107" i="39"/>
  <c r="D107" i="39" s="1"/>
  <c r="C99" i="39"/>
  <c r="D99" i="39" s="1"/>
  <c r="C91" i="39"/>
  <c r="D91" i="39" s="1"/>
  <c r="C83" i="39"/>
  <c r="D83" i="39" s="1"/>
  <c r="C75" i="39"/>
  <c r="D75" i="39" s="1"/>
  <c r="C67" i="39"/>
  <c r="D67" i="39" s="1"/>
  <c r="C124" i="39"/>
  <c r="D124" i="39" s="1"/>
  <c r="C120" i="39"/>
  <c r="D120" i="39" s="1"/>
  <c r="C116" i="39"/>
  <c r="D116" i="39" s="1"/>
  <c r="C112" i="39"/>
  <c r="D112" i="39" s="1"/>
  <c r="C108" i="39"/>
  <c r="D108" i="39" s="1"/>
  <c r="C104" i="39"/>
  <c r="D104" i="39" s="1"/>
  <c r="C100" i="39"/>
  <c r="D100" i="39" s="1"/>
  <c r="C96" i="39"/>
  <c r="D96" i="39" s="1"/>
  <c r="C92" i="39"/>
  <c r="D92" i="39" s="1"/>
  <c r="C88" i="39"/>
  <c r="D88" i="39" s="1"/>
  <c r="C84" i="39"/>
  <c r="D84" i="39" s="1"/>
  <c r="C80" i="39"/>
  <c r="D80" i="39" s="1"/>
  <c r="C76" i="39"/>
  <c r="D76" i="39" s="1"/>
  <c r="C72" i="39"/>
  <c r="D72" i="39" s="1"/>
  <c r="C68" i="39"/>
  <c r="D68" i="39" s="1"/>
  <c r="C64" i="39"/>
  <c r="D64" i="39" s="1"/>
  <c r="K16" i="39"/>
  <c r="N28" i="62" s="1"/>
  <c r="C145" i="39"/>
  <c r="D145" i="39" s="1"/>
  <c r="C141" i="39"/>
  <c r="D141" i="39" s="1"/>
  <c r="C137" i="39"/>
  <c r="D137" i="39" s="1"/>
  <c r="C133" i="39"/>
  <c r="D133" i="39" s="1"/>
  <c r="C129" i="39"/>
  <c r="D129" i="39" s="1"/>
  <c r="C125" i="39"/>
  <c r="D125" i="39" s="1"/>
  <c r="C121" i="39"/>
  <c r="D121" i="39" s="1"/>
  <c r="C117" i="39"/>
  <c r="D117" i="39" s="1"/>
  <c r="C113" i="39"/>
  <c r="D113" i="39" s="1"/>
  <c r="C109" i="39"/>
  <c r="D109" i="39" s="1"/>
  <c r="C105" i="39"/>
  <c r="D105" i="39" s="1"/>
  <c r="C101" i="39"/>
  <c r="D101" i="39" s="1"/>
  <c r="C97" i="39"/>
  <c r="D97" i="39" s="1"/>
  <c r="C93" i="39"/>
  <c r="D93" i="39" s="1"/>
  <c r="C89" i="39"/>
  <c r="D89" i="39" s="1"/>
  <c r="C85" i="39"/>
  <c r="D85" i="39" s="1"/>
  <c r="C81" i="39"/>
  <c r="D81" i="39" s="1"/>
  <c r="C77" i="39"/>
  <c r="D77" i="39" s="1"/>
  <c r="C73" i="39"/>
  <c r="D73" i="39" s="1"/>
  <c r="C69" i="39"/>
  <c r="D69" i="39" s="1"/>
  <c r="K30" i="39"/>
  <c r="S28" i="62" s="1"/>
  <c r="C128" i="39"/>
  <c r="D128" i="39" s="1"/>
  <c r="C132" i="39"/>
  <c r="D132" i="39" s="1"/>
  <c r="C136" i="39"/>
  <c r="D136" i="39" s="1"/>
  <c r="C140" i="39"/>
  <c r="D140" i="39" s="1"/>
  <c r="C144" i="39"/>
  <c r="D144" i="39" s="1"/>
  <c r="C154" i="39"/>
  <c r="D154" i="39" s="1"/>
  <c r="C155" i="39"/>
  <c r="D155" i="39" s="1"/>
  <c r="C156" i="39"/>
  <c r="D156" i="39" s="1"/>
  <c r="C157" i="39"/>
  <c r="D157" i="39" s="1"/>
  <c r="C158" i="39"/>
  <c r="D158" i="39" s="1"/>
  <c r="C159" i="39"/>
  <c r="D159" i="39" s="1"/>
  <c r="C160" i="39"/>
  <c r="D160" i="39" s="1"/>
  <c r="C161" i="39"/>
  <c r="D161" i="39" s="1"/>
  <c r="C162" i="39"/>
  <c r="D162" i="39" s="1"/>
  <c r="C163" i="39"/>
  <c r="D163" i="39" s="1"/>
  <c r="C164" i="39"/>
  <c r="D164" i="39" s="1"/>
  <c r="C165" i="39"/>
  <c r="D165" i="39" s="1"/>
  <c r="C166" i="39"/>
  <c r="D166" i="39" s="1"/>
  <c r="C167" i="39"/>
  <c r="D167" i="39" s="1"/>
  <c r="C168" i="39"/>
  <c r="D168" i="39" s="1"/>
  <c r="C169" i="39"/>
  <c r="D169" i="39" s="1"/>
  <c r="C170" i="39"/>
  <c r="D170" i="39" s="1"/>
  <c r="C171" i="39"/>
  <c r="C172" i="39"/>
  <c r="D172" i="39" s="1"/>
  <c r="C173" i="39"/>
  <c r="D173" i="39" s="1"/>
  <c r="C174" i="39"/>
  <c r="D174" i="39" s="1"/>
  <c r="C175" i="39"/>
  <c r="D175" i="39" s="1"/>
  <c r="C176" i="39"/>
  <c r="D176" i="39" s="1"/>
  <c r="C177" i="39"/>
  <c r="D177" i="39" s="1"/>
  <c r="C178" i="39"/>
  <c r="D178" i="39" s="1"/>
  <c r="C179" i="39"/>
  <c r="D179" i="39" s="1"/>
  <c r="C180" i="39"/>
  <c r="D180" i="39" s="1"/>
  <c r="C181" i="39"/>
  <c r="D181" i="39" s="1"/>
  <c r="C182" i="39"/>
  <c r="D182" i="39" s="1"/>
  <c r="C183" i="39"/>
  <c r="D183" i="39" s="1"/>
  <c r="C130" i="39"/>
  <c r="D130" i="39" s="1"/>
  <c r="C138" i="39"/>
  <c r="D138" i="39" s="1"/>
  <c r="C146" i="39"/>
  <c r="D146" i="39" s="1"/>
  <c r="C148" i="39"/>
  <c r="D148" i="39" s="1"/>
  <c r="C150" i="39"/>
  <c r="D150" i="39" s="1"/>
  <c r="C152" i="39"/>
  <c r="D152" i="39" s="1"/>
  <c r="C198" i="39"/>
  <c r="D198" i="39" s="1"/>
  <c r="C199" i="39"/>
  <c r="D199" i="39" s="1"/>
  <c r="C200" i="39"/>
  <c r="D200" i="39" s="1"/>
  <c r="C201" i="39"/>
  <c r="D201" i="39" s="1"/>
  <c r="C202" i="39"/>
  <c r="D202" i="39" s="1"/>
  <c r="C203" i="39"/>
  <c r="D203" i="39" s="1"/>
  <c r="C204" i="39"/>
  <c r="D204" i="39" s="1"/>
  <c r="C205" i="39"/>
  <c r="D205" i="39" s="1"/>
  <c r="C134" i="39"/>
  <c r="D134" i="39" s="1"/>
  <c r="C142" i="39"/>
  <c r="D142" i="39" s="1"/>
  <c r="C147" i="39"/>
  <c r="D147" i="39" s="1"/>
  <c r="C149" i="39"/>
  <c r="D149" i="39" s="1"/>
  <c r="C151" i="39"/>
  <c r="D151" i="39" s="1"/>
  <c r="C153" i="39"/>
  <c r="D153" i="39" s="1"/>
  <c r="C184" i="39"/>
  <c r="D184" i="39" s="1"/>
  <c r="C185" i="39"/>
  <c r="D185" i="39" s="1"/>
  <c r="C186" i="39"/>
  <c r="D186" i="39" s="1"/>
  <c r="C187" i="39"/>
  <c r="D187" i="39" s="1"/>
  <c r="C188" i="39"/>
  <c r="D188" i="39" s="1"/>
  <c r="C189" i="39"/>
  <c r="D189" i="39" s="1"/>
  <c r="C190" i="39"/>
  <c r="D190" i="39" s="1"/>
  <c r="C191" i="39"/>
  <c r="D191" i="39" s="1"/>
  <c r="C192" i="39"/>
  <c r="D192" i="39" s="1"/>
  <c r="C193" i="39"/>
  <c r="D193" i="39" s="1"/>
  <c r="C194" i="39"/>
  <c r="D194" i="39" s="1"/>
  <c r="C195" i="39"/>
  <c r="D195" i="39" s="1"/>
  <c r="C196" i="39"/>
  <c r="D196" i="39" s="1"/>
  <c r="C197" i="39"/>
  <c r="D197" i="39" s="1"/>
  <c r="C206" i="39"/>
  <c r="D206" i="39" s="1"/>
  <c r="C207" i="39"/>
  <c r="D207" i="39" s="1"/>
  <c r="C208" i="39"/>
  <c r="D208" i="39" s="1"/>
  <c r="C209" i="39"/>
  <c r="D209" i="39" s="1"/>
  <c r="C210" i="39"/>
  <c r="D210" i="39" s="1"/>
  <c r="C211" i="39"/>
  <c r="D211" i="39" s="1"/>
  <c r="C212" i="39"/>
  <c r="D212" i="39" s="1"/>
  <c r="C213" i="39"/>
  <c r="D213" i="39" s="1"/>
  <c r="C214" i="39"/>
  <c r="D214" i="39" s="1"/>
  <c r="C215" i="39"/>
  <c r="D215" i="39" s="1"/>
  <c r="C216" i="39"/>
  <c r="D216" i="39" s="1"/>
  <c r="C217" i="39"/>
  <c r="D217" i="39" s="1"/>
  <c r="C218" i="39"/>
  <c r="D218" i="39" s="1"/>
  <c r="C219" i="39"/>
  <c r="D219" i="39" s="1"/>
  <c r="C220" i="39"/>
  <c r="D220" i="39" s="1"/>
  <c r="C221" i="39"/>
  <c r="D221" i="39" s="1"/>
  <c r="C222" i="39"/>
  <c r="D222" i="39" s="1"/>
  <c r="C223" i="39"/>
  <c r="D223" i="39" s="1"/>
  <c r="C224" i="39"/>
  <c r="D224" i="39" s="1"/>
  <c r="C225" i="39"/>
  <c r="D225" i="39" s="1"/>
  <c r="C226" i="39"/>
  <c r="D226" i="39" s="1"/>
  <c r="C227" i="39"/>
  <c r="D227" i="39" s="1"/>
  <c r="C228" i="39"/>
  <c r="D228" i="39" s="1"/>
  <c r="C229" i="39"/>
  <c r="D229" i="39" s="1"/>
  <c r="C230" i="39"/>
  <c r="D230" i="39" s="1"/>
  <c r="C231" i="39"/>
  <c r="D231" i="39" s="1"/>
  <c r="C232" i="39"/>
  <c r="D232" i="39" s="1"/>
  <c r="C233" i="39"/>
  <c r="D233" i="39" s="1"/>
  <c r="C234" i="39"/>
  <c r="D234" i="39" s="1"/>
  <c r="C235" i="39"/>
  <c r="D235" i="39" s="1"/>
  <c r="C236" i="39"/>
  <c r="D236" i="39" s="1"/>
  <c r="C237" i="39"/>
  <c r="D237" i="39" s="1"/>
  <c r="C238" i="39"/>
  <c r="D238" i="39" s="1"/>
  <c r="C239" i="39"/>
  <c r="D239" i="39" s="1"/>
  <c r="C240" i="39"/>
  <c r="D240" i="39" s="1"/>
  <c r="C241" i="39"/>
  <c r="D241" i="39" s="1"/>
  <c r="C242" i="39"/>
  <c r="D242" i="39" s="1"/>
  <c r="K18" i="39" l="1"/>
  <c r="O28" i="62" s="1"/>
  <c r="Q13" i="39"/>
  <c r="D171" i="39"/>
  <c r="K15" i="39" s="1"/>
  <c r="C2" i="38"/>
  <c r="D2" i="38"/>
  <c r="E2" i="38"/>
  <c r="C3" i="38"/>
  <c r="D3" i="38"/>
  <c r="E3" i="38"/>
  <c r="C4" i="38"/>
  <c r="D4" i="38"/>
  <c r="E4" i="38"/>
  <c r="C5" i="38"/>
  <c r="D5" i="38"/>
  <c r="E5" i="38"/>
  <c r="C6" i="38"/>
  <c r="D6" i="38"/>
  <c r="E6" i="38"/>
  <c r="L6" i="38"/>
  <c r="L5" i="38" s="1"/>
  <c r="C130" i="38" s="1"/>
  <c r="D130" i="38" s="1"/>
  <c r="C7" i="38"/>
  <c r="D7" i="38"/>
  <c r="E7" i="38"/>
  <c r="L7" i="38"/>
  <c r="K19" i="38" s="1"/>
  <c r="P26" i="62" s="1"/>
  <c r="C8" i="38"/>
  <c r="D8" i="38"/>
  <c r="E8" i="38"/>
  <c r="C9" i="38"/>
  <c r="D9" i="38"/>
  <c r="E9" i="38"/>
  <c r="C10" i="38"/>
  <c r="D10" i="38"/>
  <c r="E10" i="38"/>
  <c r="C11" i="38"/>
  <c r="D11" i="38"/>
  <c r="E11" i="38"/>
  <c r="C12" i="38"/>
  <c r="D12" i="38"/>
  <c r="E12" i="38"/>
  <c r="C13" i="38"/>
  <c r="D13" i="38"/>
  <c r="E13" i="38"/>
  <c r="P13" i="38"/>
  <c r="C14" i="38"/>
  <c r="D14" i="38"/>
  <c r="E14" i="38"/>
  <c r="P14" i="38"/>
  <c r="Q14" i="38"/>
  <c r="C15" i="38"/>
  <c r="D15" i="38"/>
  <c r="E15" i="38"/>
  <c r="C16" i="38"/>
  <c r="D16" i="38"/>
  <c r="E16" i="38"/>
  <c r="P16" i="38"/>
  <c r="Q16" i="38"/>
  <c r="C17" i="38"/>
  <c r="D17" i="38"/>
  <c r="E17" i="38"/>
  <c r="K17" i="38"/>
  <c r="P17" i="38"/>
  <c r="Q17" i="38"/>
  <c r="C18" i="38"/>
  <c r="D18" i="38"/>
  <c r="E18" i="38"/>
  <c r="C19" i="38"/>
  <c r="D19" i="38"/>
  <c r="E19" i="38"/>
  <c r="P19" i="38"/>
  <c r="Q19" i="38"/>
  <c r="C20" i="38"/>
  <c r="D20" i="38"/>
  <c r="E20" i="38"/>
  <c r="P20" i="38"/>
  <c r="Q20" i="38"/>
  <c r="C21" i="38"/>
  <c r="D21" i="38"/>
  <c r="E21" i="38"/>
  <c r="C22" i="38"/>
  <c r="D22" i="38"/>
  <c r="E22" i="38"/>
  <c r="C23" i="38"/>
  <c r="D23" i="38"/>
  <c r="E23" i="38"/>
  <c r="K23" i="38"/>
  <c r="C24" i="38"/>
  <c r="D24" i="38"/>
  <c r="E24" i="38"/>
  <c r="K24" i="38"/>
  <c r="C25" i="38"/>
  <c r="D25" i="38"/>
  <c r="E25" i="38"/>
  <c r="C26" i="38"/>
  <c r="D26" i="38"/>
  <c r="E26" i="38"/>
  <c r="C27" i="38"/>
  <c r="D27" i="38"/>
  <c r="E27" i="38"/>
  <c r="C28" i="38"/>
  <c r="D28" i="38"/>
  <c r="E28" i="38"/>
  <c r="C29" i="38"/>
  <c r="D29" i="38"/>
  <c r="E29" i="38"/>
  <c r="C30" i="38"/>
  <c r="D30" i="38"/>
  <c r="E30" i="38"/>
  <c r="C31" i="38"/>
  <c r="D31" i="38"/>
  <c r="E31" i="38"/>
  <c r="C32" i="38"/>
  <c r="D32" i="38"/>
  <c r="E32" i="38"/>
  <c r="C33" i="38"/>
  <c r="D33" i="38"/>
  <c r="E33" i="38"/>
  <c r="C34" i="38"/>
  <c r="D34" i="38"/>
  <c r="E34" i="38"/>
  <c r="C35" i="38"/>
  <c r="D35" i="38"/>
  <c r="E35" i="38"/>
  <c r="C36" i="38"/>
  <c r="D36" i="38"/>
  <c r="E36" i="38"/>
  <c r="C37" i="38"/>
  <c r="D37" i="38"/>
  <c r="E37" i="38"/>
  <c r="C38" i="38"/>
  <c r="D38" i="38"/>
  <c r="E38" i="38"/>
  <c r="C39" i="38"/>
  <c r="D39" i="38"/>
  <c r="E39" i="38"/>
  <c r="C40" i="38"/>
  <c r="D40" i="38"/>
  <c r="E40" i="38"/>
  <c r="C41" i="38"/>
  <c r="D41" i="38"/>
  <c r="E41" i="38"/>
  <c r="C42" i="38"/>
  <c r="D42" i="38"/>
  <c r="E42" i="38"/>
  <c r="C43" i="38"/>
  <c r="D43" i="38"/>
  <c r="E43" i="38"/>
  <c r="C44" i="38"/>
  <c r="D44" i="38"/>
  <c r="E44" i="38"/>
  <c r="C45" i="38"/>
  <c r="D45" i="38"/>
  <c r="E45" i="38"/>
  <c r="C46" i="38"/>
  <c r="D46" i="38"/>
  <c r="E46" i="38"/>
  <c r="C47" i="38"/>
  <c r="D47" i="38"/>
  <c r="E47" i="38"/>
  <c r="C48" i="38"/>
  <c r="D48" i="38"/>
  <c r="E48" i="38"/>
  <c r="C49" i="38"/>
  <c r="D49" i="38"/>
  <c r="E49" i="38"/>
  <c r="C50" i="38"/>
  <c r="D50" i="38"/>
  <c r="E50" i="38"/>
  <c r="C51" i="38"/>
  <c r="D51" i="38"/>
  <c r="E51" i="38"/>
  <c r="C52" i="38"/>
  <c r="D52" i="38"/>
  <c r="E52" i="38"/>
  <c r="C53" i="38"/>
  <c r="D53" i="38"/>
  <c r="E53" i="38"/>
  <c r="C54" i="38"/>
  <c r="D54" i="38"/>
  <c r="E54" i="38"/>
  <c r="C55" i="38"/>
  <c r="D55" i="38"/>
  <c r="E55" i="38"/>
  <c r="C56" i="38"/>
  <c r="D56" i="38"/>
  <c r="E56" i="38"/>
  <c r="C57" i="38"/>
  <c r="D57" i="38"/>
  <c r="E57" i="38"/>
  <c r="C58" i="38"/>
  <c r="D58" i="38"/>
  <c r="E58" i="38"/>
  <c r="C59" i="38"/>
  <c r="D59" i="38"/>
  <c r="E59" i="38"/>
  <c r="C60" i="38"/>
  <c r="D60" i="38"/>
  <c r="E60" i="38"/>
  <c r="C61" i="38"/>
  <c r="D61" i="38"/>
  <c r="E61" i="38"/>
  <c r="C243" i="38"/>
  <c r="D243" i="38"/>
  <c r="E243" i="38"/>
  <c r="C244" i="38"/>
  <c r="D244" i="38"/>
  <c r="E244" i="38"/>
  <c r="C245" i="38"/>
  <c r="D245" i="38"/>
  <c r="E245" i="38"/>
  <c r="C246" i="38"/>
  <c r="D246" i="38"/>
  <c r="E246" i="38"/>
  <c r="C247" i="38"/>
  <c r="D247" i="38"/>
  <c r="E247" i="38"/>
  <c r="C248" i="38"/>
  <c r="D248" i="38"/>
  <c r="E248" i="38"/>
  <c r="C249" i="38"/>
  <c r="D249" i="38"/>
  <c r="E249" i="38"/>
  <c r="C250" i="38"/>
  <c r="D250" i="38"/>
  <c r="E250" i="38"/>
  <c r="C251" i="38"/>
  <c r="D251" i="38"/>
  <c r="E251" i="38"/>
  <c r="C252" i="38"/>
  <c r="D252" i="38"/>
  <c r="E252" i="38"/>
  <c r="C253" i="38"/>
  <c r="D253" i="38"/>
  <c r="E253" i="38"/>
  <c r="C254" i="38"/>
  <c r="D254" i="38"/>
  <c r="E254" i="38"/>
  <c r="C255" i="38"/>
  <c r="D255" i="38"/>
  <c r="E255" i="38"/>
  <c r="C256" i="38"/>
  <c r="D256" i="38"/>
  <c r="E256" i="38"/>
  <c r="C257" i="38"/>
  <c r="D257" i="38"/>
  <c r="E257" i="38"/>
  <c r="C258" i="38"/>
  <c r="D258" i="38"/>
  <c r="E258" i="38"/>
  <c r="C259" i="38"/>
  <c r="D259" i="38"/>
  <c r="E259" i="38"/>
  <c r="C260" i="38"/>
  <c r="D260" i="38"/>
  <c r="E260" i="38"/>
  <c r="C261" i="38"/>
  <c r="D261" i="38"/>
  <c r="E261" i="38"/>
  <c r="C262" i="38"/>
  <c r="D262" i="38"/>
  <c r="E262" i="38"/>
  <c r="C263" i="38"/>
  <c r="D263" i="38"/>
  <c r="E263" i="38"/>
  <c r="C264" i="38"/>
  <c r="D264" i="38"/>
  <c r="E264" i="38"/>
  <c r="C265" i="38"/>
  <c r="D265" i="38"/>
  <c r="E265" i="38"/>
  <c r="C266" i="38"/>
  <c r="D266" i="38"/>
  <c r="E266" i="38"/>
  <c r="C267" i="38"/>
  <c r="D267" i="38"/>
  <c r="E267" i="38"/>
  <c r="C268" i="38"/>
  <c r="D268" i="38"/>
  <c r="E268" i="38"/>
  <c r="C269" i="38"/>
  <c r="D269" i="38"/>
  <c r="E269" i="38"/>
  <c r="C270" i="38"/>
  <c r="D270" i="38"/>
  <c r="E270" i="38"/>
  <c r="C271" i="38"/>
  <c r="D271" i="38"/>
  <c r="E271" i="38"/>
  <c r="C272" i="38"/>
  <c r="D272" i="38"/>
  <c r="E272" i="38"/>
  <c r="C273" i="38"/>
  <c r="D273" i="38"/>
  <c r="E273" i="38"/>
  <c r="C274" i="38"/>
  <c r="D274" i="38"/>
  <c r="E274" i="38"/>
  <c r="C275" i="38"/>
  <c r="D275" i="38"/>
  <c r="E275" i="38"/>
  <c r="C276" i="38"/>
  <c r="D276" i="38"/>
  <c r="E276" i="38"/>
  <c r="C277" i="38"/>
  <c r="D277" i="38"/>
  <c r="E277" i="38"/>
  <c r="C278" i="38"/>
  <c r="D278" i="38"/>
  <c r="E278" i="38"/>
  <c r="C279" i="38"/>
  <c r="D279" i="38"/>
  <c r="E279" i="38"/>
  <c r="C280" i="38"/>
  <c r="D280" i="38"/>
  <c r="E280" i="38"/>
  <c r="C281" i="38"/>
  <c r="D281" i="38"/>
  <c r="E281" i="38"/>
  <c r="C282" i="38"/>
  <c r="D282" i="38"/>
  <c r="E282" i="38"/>
  <c r="C283" i="38"/>
  <c r="D283" i="38"/>
  <c r="E283" i="38"/>
  <c r="C284" i="38"/>
  <c r="D284" i="38"/>
  <c r="E284" i="38"/>
  <c r="C285" i="38"/>
  <c r="D285" i="38"/>
  <c r="E285" i="38"/>
  <c r="C286" i="38"/>
  <c r="D286" i="38"/>
  <c r="E286" i="38"/>
  <c r="C287" i="38"/>
  <c r="D287" i="38"/>
  <c r="E287" i="38"/>
  <c r="C288" i="38"/>
  <c r="D288" i="38"/>
  <c r="E288" i="38"/>
  <c r="C289" i="38"/>
  <c r="D289" i="38"/>
  <c r="E289" i="38"/>
  <c r="C290" i="38"/>
  <c r="D290" i="38"/>
  <c r="E290" i="38"/>
  <c r="C291" i="38"/>
  <c r="D291" i="38"/>
  <c r="E291" i="38"/>
  <c r="C292" i="38"/>
  <c r="D292" i="38"/>
  <c r="E292" i="38"/>
  <c r="C293" i="38"/>
  <c r="D293" i="38"/>
  <c r="E293" i="38"/>
  <c r="C294" i="38"/>
  <c r="D294" i="38"/>
  <c r="E294" i="38"/>
  <c r="C295" i="38"/>
  <c r="D295" i="38"/>
  <c r="E295" i="38"/>
  <c r="C296" i="38"/>
  <c r="D296" i="38"/>
  <c r="E296" i="38"/>
  <c r="C297" i="38"/>
  <c r="D297" i="38"/>
  <c r="E297" i="38"/>
  <c r="C298" i="38"/>
  <c r="D298" i="38"/>
  <c r="E298" i="38"/>
  <c r="C299" i="38"/>
  <c r="D299" i="38"/>
  <c r="E299" i="38"/>
  <c r="C300" i="38"/>
  <c r="D300" i="38"/>
  <c r="E300" i="38"/>
  <c r="C301" i="38"/>
  <c r="D301" i="38"/>
  <c r="E301" i="38"/>
  <c r="C302" i="38"/>
  <c r="D302" i="38"/>
  <c r="E302" i="38"/>
  <c r="C303" i="38"/>
  <c r="D303" i="38"/>
  <c r="E303" i="38"/>
  <c r="C304" i="38"/>
  <c r="D304" i="38"/>
  <c r="E304" i="38"/>
  <c r="C305" i="38"/>
  <c r="D305" i="38"/>
  <c r="E305" i="38"/>
  <c r="C306" i="38"/>
  <c r="D306" i="38"/>
  <c r="E306" i="38"/>
  <c r="C307" i="38"/>
  <c r="D307" i="38"/>
  <c r="E307" i="38"/>
  <c r="C308" i="38"/>
  <c r="D308" i="38"/>
  <c r="E308" i="38"/>
  <c r="C309" i="38"/>
  <c r="D309" i="38"/>
  <c r="E309" i="38"/>
  <c r="C310" i="38"/>
  <c r="D310" i="38"/>
  <c r="E310" i="38"/>
  <c r="C311" i="38"/>
  <c r="D311" i="38"/>
  <c r="E311" i="38"/>
  <c r="C312" i="38"/>
  <c r="D312" i="38"/>
  <c r="E312" i="38"/>
  <c r="C313" i="38"/>
  <c r="D313" i="38"/>
  <c r="E313" i="38"/>
  <c r="C314" i="38"/>
  <c r="D314" i="38"/>
  <c r="E314" i="38"/>
  <c r="C315" i="38"/>
  <c r="D315" i="38"/>
  <c r="E315" i="38"/>
  <c r="C316" i="38"/>
  <c r="D316" i="38"/>
  <c r="E316" i="38"/>
  <c r="C317" i="38"/>
  <c r="D317" i="38"/>
  <c r="E317" i="38"/>
  <c r="C318" i="38"/>
  <c r="D318" i="38"/>
  <c r="E318" i="38"/>
  <c r="C319" i="38"/>
  <c r="D319" i="38"/>
  <c r="E319" i="38"/>
  <c r="C320" i="38"/>
  <c r="D320" i="38"/>
  <c r="E320" i="38"/>
  <c r="C321" i="38"/>
  <c r="D321" i="38"/>
  <c r="E321" i="38"/>
  <c r="C322" i="38"/>
  <c r="D322" i="38"/>
  <c r="E322" i="38"/>
  <c r="C323" i="38"/>
  <c r="D323" i="38"/>
  <c r="E323" i="38"/>
  <c r="C324" i="38"/>
  <c r="D324" i="38"/>
  <c r="E324" i="38"/>
  <c r="C325" i="38"/>
  <c r="D325" i="38"/>
  <c r="E325" i="38"/>
  <c r="C326" i="38"/>
  <c r="D326" i="38"/>
  <c r="E326" i="38"/>
  <c r="C327" i="38"/>
  <c r="D327" i="38"/>
  <c r="E327" i="38"/>
  <c r="C328" i="38"/>
  <c r="D328" i="38"/>
  <c r="E328" i="38"/>
  <c r="C329" i="38"/>
  <c r="D329" i="38"/>
  <c r="E329" i="38"/>
  <c r="C330" i="38"/>
  <c r="D330" i="38"/>
  <c r="E330" i="38"/>
  <c r="C331" i="38"/>
  <c r="D331" i="38"/>
  <c r="E331" i="38"/>
  <c r="C332" i="38"/>
  <c r="D332" i="38"/>
  <c r="E332" i="38"/>
  <c r="C333" i="38"/>
  <c r="D333" i="38"/>
  <c r="E333" i="38"/>
  <c r="C334" i="38"/>
  <c r="D334" i="38"/>
  <c r="E334" i="38"/>
  <c r="C335" i="38"/>
  <c r="D335" i="38"/>
  <c r="E335" i="38"/>
  <c r="C336" i="38"/>
  <c r="D336" i="38"/>
  <c r="E336" i="38"/>
  <c r="C337" i="38"/>
  <c r="D337" i="38"/>
  <c r="E337" i="38"/>
  <c r="C338" i="38"/>
  <c r="D338" i="38"/>
  <c r="E338" i="38"/>
  <c r="C339" i="38"/>
  <c r="D339" i="38"/>
  <c r="E339" i="38"/>
  <c r="C340" i="38"/>
  <c r="D340" i="38"/>
  <c r="E340" i="38"/>
  <c r="C341" i="38"/>
  <c r="D341" i="38"/>
  <c r="E341" i="38"/>
  <c r="C342" i="38"/>
  <c r="D342" i="38"/>
  <c r="E342" i="38"/>
  <c r="C343" i="38"/>
  <c r="D343" i="38"/>
  <c r="E343" i="38"/>
  <c r="C344" i="38"/>
  <c r="D344" i="38"/>
  <c r="E344" i="38"/>
  <c r="C345" i="38"/>
  <c r="D345" i="38"/>
  <c r="E345" i="38"/>
  <c r="C346" i="38"/>
  <c r="D346" i="38"/>
  <c r="E346" i="38"/>
  <c r="C347" i="38"/>
  <c r="D347" i="38"/>
  <c r="E347" i="38"/>
  <c r="C348" i="38"/>
  <c r="D348" i="38"/>
  <c r="E348" i="38"/>
  <c r="C349" i="38"/>
  <c r="D349" i="38"/>
  <c r="E349" i="38"/>
  <c r="C350" i="38"/>
  <c r="D350" i="38"/>
  <c r="E350" i="38"/>
  <c r="C351" i="38"/>
  <c r="D351" i="38"/>
  <c r="E351" i="38"/>
  <c r="C352" i="38"/>
  <c r="D352" i="38"/>
  <c r="E352" i="38"/>
  <c r="C353" i="38"/>
  <c r="D353" i="38"/>
  <c r="E353" i="38"/>
  <c r="C354" i="38"/>
  <c r="D354" i="38"/>
  <c r="E354" i="38"/>
  <c r="C355" i="38"/>
  <c r="D355" i="38"/>
  <c r="E355" i="38"/>
  <c r="C356" i="38"/>
  <c r="D356" i="38"/>
  <c r="E356" i="38"/>
  <c r="C357" i="38"/>
  <c r="D357" i="38"/>
  <c r="E357" i="38"/>
  <c r="C358" i="38"/>
  <c r="D358" i="38"/>
  <c r="E358" i="38"/>
  <c r="C359" i="38"/>
  <c r="D359" i="38"/>
  <c r="E359" i="38"/>
  <c r="C360" i="38"/>
  <c r="D360" i="38"/>
  <c r="E360" i="38"/>
  <c r="C361" i="38"/>
  <c r="D361" i="38"/>
  <c r="E361" i="38"/>
  <c r="C362" i="38"/>
  <c r="D362" i="38"/>
  <c r="E362" i="38"/>
  <c r="E227" i="38" l="1"/>
  <c r="E163" i="38"/>
  <c r="E195" i="38"/>
  <c r="E125" i="38"/>
  <c r="E211" i="38"/>
  <c r="E179" i="38"/>
  <c r="E147" i="38"/>
  <c r="E93" i="38"/>
  <c r="E235" i="38"/>
  <c r="E219" i="38"/>
  <c r="E203" i="38"/>
  <c r="E187" i="38"/>
  <c r="E171" i="38"/>
  <c r="E155" i="38"/>
  <c r="E137" i="38"/>
  <c r="E109" i="38"/>
  <c r="E77" i="38"/>
  <c r="E239" i="38"/>
  <c r="E231" i="38"/>
  <c r="E223" i="38"/>
  <c r="E215" i="38"/>
  <c r="E207" i="38"/>
  <c r="E199" i="38"/>
  <c r="E191" i="38"/>
  <c r="E183" i="38"/>
  <c r="E175" i="38"/>
  <c r="E167" i="38"/>
  <c r="E159" i="38"/>
  <c r="E151" i="38"/>
  <c r="E142" i="38"/>
  <c r="C132" i="38"/>
  <c r="D132" i="38" s="1"/>
  <c r="E117" i="38"/>
  <c r="E101" i="38"/>
  <c r="E85" i="38"/>
  <c r="E69" i="38"/>
  <c r="E241" i="38"/>
  <c r="E237" i="38"/>
  <c r="E233" i="38"/>
  <c r="E229" i="38"/>
  <c r="E225" i="38"/>
  <c r="E221" i="38"/>
  <c r="E217" i="38"/>
  <c r="E213" i="38"/>
  <c r="E209" i="38"/>
  <c r="E205" i="38"/>
  <c r="E201" i="38"/>
  <c r="E197" i="38"/>
  <c r="E193" i="38"/>
  <c r="E189" i="38"/>
  <c r="E185" i="38"/>
  <c r="E181" i="38"/>
  <c r="E177" i="38"/>
  <c r="E173" i="38"/>
  <c r="E169" i="38"/>
  <c r="E165" i="38"/>
  <c r="E161" i="38"/>
  <c r="E157" i="38"/>
  <c r="E153" i="38"/>
  <c r="E149" i="38"/>
  <c r="E145" i="38"/>
  <c r="C140" i="38"/>
  <c r="D140" i="38" s="1"/>
  <c r="E134" i="38"/>
  <c r="E129" i="38"/>
  <c r="E121" i="38"/>
  <c r="E113" i="38"/>
  <c r="E105" i="38"/>
  <c r="E97" i="38"/>
  <c r="E89" i="38"/>
  <c r="E81" i="38"/>
  <c r="E73" i="38"/>
  <c r="E65" i="38"/>
  <c r="E242" i="38"/>
  <c r="E240" i="38"/>
  <c r="E238" i="38"/>
  <c r="E236" i="38"/>
  <c r="E234" i="38"/>
  <c r="E232" i="38"/>
  <c r="E230" i="38"/>
  <c r="E228" i="38"/>
  <c r="E226" i="38"/>
  <c r="E224" i="38"/>
  <c r="E222" i="38"/>
  <c r="E220" i="38"/>
  <c r="E218" i="38"/>
  <c r="E216" i="38"/>
  <c r="E214" i="38"/>
  <c r="E212" i="38"/>
  <c r="E210" i="38"/>
  <c r="E208" i="38"/>
  <c r="E206" i="38"/>
  <c r="E204" i="38"/>
  <c r="E202" i="38"/>
  <c r="E200" i="38"/>
  <c r="E198" i="38"/>
  <c r="E196" i="38"/>
  <c r="E194" i="38"/>
  <c r="E192" i="38"/>
  <c r="E190" i="38"/>
  <c r="E188" i="38"/>
  <c r="E186" i="38"/>
  <c r="E184" i="38"/>
  <c r="E182" i="38"/>
  <c r="E180" i="38"/>
  <c r="E178" i="38"/>
  <c r="E176" i="38"/>
  <c r="E174" i="38"/>
  <c r="E172" i="38"/>
  <c r="E170" i="38"/>
  <c r="E168" i="38"/>
  <c r="E166" i="38"/>
  <c r="E164" i="38"/>
  <c r="E162" i="38"/>
  <c r="E160" i="38"/>
  <c r="E158" i="38"/>
  <c r="E156" i="38"/>
  <c r="E154" i="38"/>
  <c r="E152" i="38"/>
  <c r="E150" i="38"/>
  <c r="E148" i="38"/>
  <c r="E146" i="38"/>
  <c r="C144" i="38"/>
  <c r="D144" i="38" s="1"/>
  <c r="E141" i="38"/>
  <c r="E138" i="38"/>
  <c r="C136" i="38"/>
  <c r="D136" i="38" s="1"/>
  <c r="E133" i="38"/>
  <c r="E130" i="38"/>
  <c r="E127" i="38"/>
  <c r="E123" i="38"/>
  <c r="E119" i="38"/>
  <c r="E115" i="38"/>
  <c r="E111" i="38"/>
  <c r="E107" i="38"/>
  <c r="E103" i="38"/>
  <c r="E99" i="38"/>
  <c r="E95" i="38"/>
  <c r="E91" i="38"/>
  <c r="E87" i="38"/>
  <c r="E83" i="38"/>
  <c r="E79" i="38"/>
  <c r="E75" i="38"/>
  <c r="E71" i="38"/>
  <c r="E67" i="38"/>
  <c r="E63" i="38"/>
  <c r="C242" i="38"/>
  <c r="D242" i="38" s="1"/>
  <c r="C241" i="38"/>
  <c r="D241" i="38" s="1"/>
  <c r="C240" i="38"/>
  <c r="D240" i="38" s="1"/>
  <c r="C239" i="38"/>
  <c r="D239" i="38" s="1"/>
  <c r="C238" i="38"/>
  <c r="D238" i="38" s="1"/>
  <c r="C237" i="38"/>
  <c r="D237" i="38" s="1"/>
  <c r="C236" i="38"/>
  <c r="D236" i="38" s="1"/>
  <c r="C235" i="38"/>
  <c r="D235" i="38" s="1"/>
  <c r="C234" i="38"/>
  <c r="D234" i="38" s="1"/>
  <c r="C233" i="38"/>
  <c r="D233" i="38" s="1"/>
  <c r="C232" i="38"/>
  <c r="D232" i="38" s="1"/>
  <c r="C231" i="38"/>
  <c r="D231" i="38" s="1"/>
  <c r="C230" i="38"/>
  <c r="D230" i="38" s="1"/>
  <c r="C229" i="38"/>
  <c r="D229" i="38" s="1"/>
  <c r="C228" i="38"/>
  <c r="D228" i="38" s="1"/>
  <c r="C227" i="38"/>
  <c r="D227" i="38" s="1"/>
  <c r="C226" i="38"/>
  <c r="D226" i="38" s="1"/>
  <c r="C225" i="38"/>
  <c r="D225" i="38" s="1"/>
  <c r="C224" i="38"/>
  <c r="D224" i="38" s="1"/>
  <c r="C223" i="38"/>
  <c r="D223" i="38" s="1"/>
  <c r="C222" i="38"/>
  <c r="D222" i="38" s="1"/>
  <c r="C221" i="38"/>
  <c r="D221" i="38" s="1"/>
  <c r="C220" i="38"/>
  <c r="D220" i="38" s="1"/>
  <c r="C219" i="38"/>
  <c r="D219" i="38" s="1"/>
  <c r="C218" i="38"/>
  <c r="D218" i="38" s="1"/>
  <c r="C217" i="38"/>
  <c r="D217" i="38" s="1"/>
  <c r="C216" i="38"/>
  <c r="D216" i="38" s="1"/>
  <c r="C215" i="38"/>
  <c r="D215" i="38" s="1"/>
  <c r="C214" i="38"/>
  <c r="D214" i="38" s="1"/>
  <c r="C213" i="38"/>
  <c r="D213" i="38" s="1"/>
  <c r="C212" i="38"/>
  <c r="D212" i="38" s="1"/>
  <c r="C211" i="38"/>
  <c r="D211" i="38" s="1"/>
  <c r="C210" i="38"/>
  <c r="D210" i="38" s="1"/>
  <c r="C209" i="38"/>
  <c r="D209" i="38" s="1"/>
  <c r="C208" i="38"/>
  <c r="D208" i="38" s="1"/>
  <c r="C207" i="38"/>
  <c r="D207" i="38" s="1"/>
  <c r="C206" i="38"/>
  <c r="D206" i="38" s="1"/>
  <c r="C205" i="38"/>
  <c r="D205" i="38" s="1"/>
  <c r="C204" i="38"/>
  <c r="D204" i="38" s="1"/>
  <c r="C203" i="38"/>
  <c r="D203" i="38" s="1"/>
  <c r="C202" i="38"/>
  <c r="D202" i="38" s="1"/>
  <c r="C201" i="38"/>
  <c r="D201" i="38" s="1"/>
  <c r="C200" i="38"/>
  <c r="D200" i="38" s="1"/>
  <c r="C199" i="38"/>
  <c r="D199" i="38" s="1"/>
  <c r="C198" i="38"/>
  <c r="D198" i="38" s="1"/>
  <c r="C197" i="38"/>
  <c r="D197" i="38" s="1"/>
  <c r="C196" i="38"/>
  <c r="D196" i="38" s="1"/>
  <c r="C195" i="38"/>
  <c r="D195" i="38" s="1"/>
  <c r="C194" i="38"/>
  <c r="D194" i="38" s="1"/>
  <c r="C193" i="38"/>
  <c r="D193" i="38" s="1"/>
  <c r="C192" i="38"/>
  <c r="D192" i="38" s="1"/>
  <c r="C191" i="38"/>
  <c r="D191" i="38" s="1"/>
  <c r="C190" i="38"/>
  <c r="D190" i="38" s="1"/>
  <c r="C189" i="38"/>
  <c r="D189" i="38" s="1"/>
  <c r="C188" i="38"/>
  <c r="D188" i="38" s="1"/>
  <c r="C187" i="38"/>
  <c r="D187" i="38" s="1"/>
  <c r="C186" i="38"/>
  <c r="D186" i="38" s="1"/>
  <c r="C185" i="38"/>
  <c r="D185" i="38" s="1"/>
  <c r="C184" i="38"/>
  <c r="D184" i="38" s="1"/>
  <c r="C183" i="38"/>
  <c r="D183" i="38" s="1"/>
  <c r="C182" i="38"/>
  <c r="D182" i="38" s="1"/>
  <c r="C181" i="38"/>
  <c r="D181" i="38" s="1"/>
  <c r="C180" i="38"/>
  <c r="D180" i="38" s="1"/>
  <c r="C179" i="38"/>
  <c r="D179" i="38" s="1"/>
  <c r="C178" i="38"/>
  <c r="D178" i="38" s="1"/>
  <c r="C177" i="38"/>
  <c r="D177" i="38" s="1"/>
  <c r="C176" i="38"/>
  <c r="D176" i="38" s="1"/>
  <c r="C175" i="38"/>
  <c r="D175" i="38" s="1"/>
  <c r="C174" i="38"/>
  <c r="D174" i="38" s="1"/>
  <c r="C173" i="38"/>
  <c r="D173" i="38" s="1"/>
  <c r="C172" i="38"/>
  <c r="D172" i="38" s="1"/>
  <c r="C171" i="38"/>
  <c r="C170" i="38"/>
  <c r="D170" i="38" s="1"/>
  <c r="C169" i="38"/>
  <c r="D169" i="38" s="1"/>
  <c r="C168" i="38"/>
  <c r="D168" i="38" s="1"/>
  <c r="C167" i="38"/>
  <c r="D167" i="38" s="1"/>
  <c r="C166" i="38"/>
  <c r="D166" i="38" s="1"/>
  <c r="C165" i="38"/>
  <c r="D165" i="38" s="1"/>
  <c r="C164" i="38"/>
  <c r="D164" i="38" s="1"/>
  <c r="C163" i="38"/>
  <c r="D163" i="38" s="1"/>
  <c r="C162" i="38"/>
  <c r="D162" i="38" s="1"/>
  <c r="C161" i="38"/>
  <c r="D161" i="38" s="1"/>
  <c r="C160" i="38"/>
  <c r="D160" i="38" s="1"/>
  <c r="C159" i="38"/>
  <c r="D159" i="38" s="1"/>
  <c r="C158" i="38"/>
  <c r="D158" i="38" s="1"/>
  <c r="C157" i="38"/>
  <c r="D157" i="38" s="1"/>
  <c r="C156" i="38"/>
  <c r="D156" i="38" s="1"/>
  <c r="C155" i="38"/>
  <c r="D155" i="38" s="1"/>
  <c r="C154" i="38"/>
  <c r="D154" i="38" s="1"/>
  <c r="C153" i="38"/>
  <c r="D153" i="38" s="1"/>
  <c r="C152" i="38"/>
  <c r="D152" i="38" s="1"/>
  <c r="C151" i="38"/>
  <c r="D151" i="38" s="1"/>
  <c r="C150" i="38"/>
  <c r="D150" i="38" s="1"/>
  <c r="C149" i="38"/>
  <c r="D149" i="38" s="1"/>
  <c r="C148" i="38"/>
  <c r="D148" i="38" s="1"/>
  <c r="C147" i="38"/>
  <c r="D147" i="38" s="1"/>
  <c r="C146" i="38"/>
  <c r="D146" i="38" s="1"/>
  <c r="E144" i="38"/>
  <c r="E143" i="38"/>
  <c r="C142" i="38"/>
  <c r="D142" i="38" s="1"/>
  <c r="E140" i="38"/>
  <c r="E139" i="38"/>
  <c r="C138" i="38"/>
  <c r="D138" i="38" s="1"/>
  <c r="E136" i="38"/>
  <c r="E135" i="38"/>
  <c r="C134" i="38"/>
  <c r="D134" i="38" s="1"/>
  <c r="E132" i="38"/>
  <c r="E131" i="38"/>
  <c r="E128" i="38"/>
  <c r="E126" i="38"/>
  <c r="E124" i="38"/>
  <c r="E122" i="38"/>
  <c r="E120" i="38"/>
  <c r="E118" i="38"/>
  <c r="E116" i="38"/>
  <c r="E114" i="38"/>
  <c r="E112" i="38"/>
  <c r="E110" i="38"/>
  <c r="E108" i="38"/>
  <c r="E106" i="38"/>
  <c r="E104" i="38"/>
  <c r="E102" i="38"/>
  <c r="E100" i="38"/>
  <c r="E98" i="38"/>
  <c r="E96" i="38"/>
  <c r="E94" i="38"/>
  <c r="E92" i="38"/>
  <c r="E90" i="38"/>
  <c r="E88" i="38"/>
  <c r="E86" i="38"/>
  <c r="E84" i="38"/>
  <c r="E82" i="38"/>
  <c r="E80" i="38"/>
  <c r="E78" i="38"/>
  <c r="E76" i="38"/>
  <c r="E74" i="38"/>
  <c r="E72" i="38"/>
  <c r="E70" i="38"/>
  <c r="E68" i="38"/>
  <c r="E66" i="38"/>
  <c r="E64" i="38"/>
  <c r="E62" i="38"/>
  <c r="C63" i="38"/>
  <c r="D63" i="38" s="1"/>
  <c r="C65" i="38"/>
  <c r="D65" i="38" s="1"/>
  <c r="C67" i="38"/>
  <c r="D67" i="38" s="1"/>
  <c r="C69" i="38"/>
  <c r="D69" i="38" s="1"/>
  <c r="C71" i="38"/>
  <c r="D71" i="38" s="1"/>
  <c r="C73" i="38"/>
  <c r="D73" i="38" s="1"/>
  <c r="C75" i="38"/>
  <c r="D75" i="38" s="1"/>
  <c r="C77" i="38"/>
  <c r="D77" i="38" s="1"/>
  <c r="C79" i="38"/>
  <c r="D79" i="38" s="1"/>
  <c r="C81" i="38"/>
  <c r="D81" i="38" s="1"/>
  <c r="C83" i="38"/>
  <c r="D83" i="38" s="1"/>
  <c r="C85" i="38"/>
  <c r="D85" i="38" s="1"/>
  <c r="C87" i="38"/>
  <c r="D87" i="38" s="1"/>
  <c r="C89" i="38"/>
  <c r="D89" i="38" s="1"/>
  <c r="C91" i="38"/>
  <c r="D91" i="38" s="1"/>
  <c r="C93" i="38"/>
  <c r="D93" i="38" s="1"/>
  <c r="C95" i="38"/>
  <c r="D95" i="38" s="1"/>
  <c r="C97" i="38"/>
  <c r="D97" i="38" s="1"/>
  <c r="C99" i="38"/>
  <c r="D99" i="38" s="1"/>
  <c r="C101" i="38"/>
  <c r="D101" i="38" s="1"/>
  <c r="C103" i="38"/>
  <c r="D103" i="38" s="1"/>
  <c r="C105" i="38"/>
  <c r="D105" i="38" s="1"/>
  <c r="C107" i="38"/>
  <c r="D107" i="38" s="1"/>
  <c r="C109" i="38"/>
  <c r="D109" i="38" s="1"/>
  <c r="C111" i="38"/>
  <c r="D111" i="38" s="1"/>
  <c r="C113" i="38"/>
  <c r="D113" i="38" s="1"/>
  <c r="C115" i="38"/>
  <c r="D115" i="38" s="1"/>
  <c r="C117" i="38"/>
  <c r="D117" i="38" s="1"/>
  <c r="C119" i="38"/>
  <c r="D119" i="38" s="1"/>
  <c r="C121" i="38"/>
  <c r="D121" i="38" s="1"/>
  <c r="C123" i="38"/>
  <c r="D123" i="38" s="1"/>
  <c r="C125" i="38"/>
  <c r="D125" i="38" s="1"/>
  <c r="C127" i="38"/>
  <c r="D127" i="38" s="1"/>
  <c r="C129" i="38"/>
  <c r="D129" i="38" s="1"/>
  <c r="C131" i="38"/>
  <c r="D131" i="38" s="1"/>
  <c r="C133" i="38"/>
  <c r="D133" i="38" s="1"/>
  <c r="C135" i="38"/>
  <c r="D135" i="38" s="1"/>
  <c r="C137" i="38"/>
  <c r="D137" i="38" s="1"/>
  <c r="C139" i="38"/>
  <c r="D139" i="38" s="1"/>
  <c r="C141" i="38"/>
  <c r="D141" i="38" s="1"/>
  <c r="C143" i="38"/>
  <c r="D143" i="38" s="1"/>
  <c r="C145" i="38"/>
  <c r="D145" i="38" s="1"/>
  <c r="K14" i="38"/>
  <c r="K16" i="38"/>
  <c r="N26" i="62" s="1"/>
  <c r="C62" i="38"/>
  <c r="D62" i="38" s="1"/>
  <c r="C64" i="38"/>
  <c r="D64" i="38" s="1"/>
  <c r="C66" i="38"/>
  <c r="D66" i="38" s="1"/>
  <c r="C68" i="38"/>
  <c r="D68" i="38" s="1"/>
  <c r="C70" i="38"/>
  <c r="D70" i="38" s="1"/>
  <c r="C72" i="38"/>
  <c r="C74" i="38"/>
  <c r="D74" i="38" s="1"/>
  <c r="C76" i="38"/>
  <c r="D76" i="38" s="1"/>
  <c r="C78" i="38"/>
  <c r="D78" i="38" s="1"/>
  <c r="C80" i="38"/>
  <c r="D80" i="38" s="1"/>
  <c r="C82" i="38"/>
  <c r="D82" i="38" s="1"/>
  <c r="C84" i="38"/>
  <c r="D84" i="38" s="1"/>
  <c r="C86" i="38"/>
  <c r="D86" i="38" s="1"/>
  <c r="C88" i="38"/>
  <c r="D88" i="38" s="1"/>
  <c r="C90" i="38"/>
  <c r="D90" i="38" s="1"/>
  <c r="C92" i="38"/>
  <c r="D92" i="38" s="1"/>
  <c r="C94" i="38"/>
  <c r="D94" i="38" s="1"/>
  <c r="C96" i="38"/>
  <c r="D96" i="38" s="1"/>
  <c r="C98" i="38"/>
  <c r="D98" i="38" s="1"/>
  <c r="C100" i="38"/>
  <c r="D100" i="38" s="1"/>
  <c r="C102" i="38"/>
  <c r="D102" i="38" s="1"/>
  <c r="C104" i="38"/>
  <c r="D104" i="38" s="1"/>
  <c r="C106" i="38"/>
  <c r="D106" i="38" s="1"/>
  <c r="C108" i="38"/>
  <c r="D108" i="38" s="1"/>
  <c r="C110" i="38"/>
  <c r="D110" i="38" s="1"/>
  <c r="C112" i="38"/>
  <c r="D112" i="38" s="1"/>
  <c r="C114" i="38"/>
  <c r="D114" i="38" s="1"/>
  <c r="C116" i="38"/>
  <c r="D116" i="38" s="1"/>
  <c r="C118" i="38"/>
  <c r="D118" i="38" s="1"/>
  <c r="C120" i="38"/>
  <c r="D120" i="38" s="1"/>
  <c r="C122" i="38"/>
  <c r="D122" i="38" s="1"/>
  <c r="C124" i="38"/>
  <c r="D124" i="38" s="1"/>
  <c r="C126" i="38"/>
  <c r="D126" i="38" s="1"/>
  <c r="C128" i="38"/>
  <c r="D128" i="38" s="1"/>
  <c r="Q13" i="38" l="1"/>
  <c r="K30" i="38"/>
  <c r="S26" i="62" s="1"/>
  <c r="D171" i="38"/>
  <c r="D72" i="38"/>
  <c r="K18" i="38"/>
  <c r="O26" i="62" s="1"/>
  <c r="K15" i="38" l="1"/>
  <c r="C2" i="37"/>
  <c r="D2" i="37"/>
  <c r="E2" i="37"/>
  <c r="C3" i="37"/>
  <c r="D3" i="37"/>
  <c r="E3" i="37"/>
  <c r="C4" i="37"/>
  <c r="D4" i="37"/>
  <c r="E4" i="37"/>
  <c r="C5" i="37"/>
  <c r="D5" i="37"/>
  <c r="E5" i="37"/>
  <c r="C6" i="37"/>
  <c r="D6" i="37"/>
  <c r="E6" i="37"/>
  <c r="L6" i="37"/>
  <c r="E65" i="37" s="1"/>
  <c r="C7" i="37"/>
  <c r="D7" i="37"/>
  <c r="E7" i="37"/>
  <c r="L7" i="37"/>
  <c r="C8" i="37"/>
  <c r="D8" i="37"/>
  <c r="E8" i="37"/>
  <c r="C9" i="37"/>
  <c r="D9" i="37"/>
  <c r="E9" i="37"/>
  <c r="C10" i="37"/>
  <c r="D10" i="37"/>
  <c r="E10" i="37"/>
  <c r="C11" i="37"/>
  <c r="D11" i="37"/>
  <c r="E11" i="37"/>
  <c r="C12" i="37"/>
  <c r="D12" i="37"/>
  <c r="E12" i="37"/>
  <c r="C13" i="37"/>
  <c r="D13" i="37"/>
  <c r="E13" i="37"/>
  <c r="P13" i="37"/>
  <c r="C14" i="37"/>
  <c r="D14" i="37"/>
  <c r="E14" i="37"/>
  <c r="P14" i="37"/>
  <c r="Q14" i="37"/>
  <c r="C15" i="37"/>
  <c r="D15" i="37"/>
  <c r="E15" i="37"/>
  <c r="C16" i="37"/>
  <c r="D16" i="37"/>
  <c r="E16" i="37"/>
  <c r="P16" i="37"/>
  <c r="Q16" i="37"/>
  <c r="C17" i="37"/>
  <c r="D17" i="37"/>
  <c r="E17" i="37"/>
  <c r="K17" i="37"/>
  <c r="P17" i="37"/>
  <c r="Q17" i="37"/>
  <c r="C18" i="37"/>
  <c r="D18" i="37"/>
  <c r="E18" i="37"/>
  <c r="C19" i="37"/>
  <c r="D19" i="37"/>
  <c r="E19" i="37"/>
  <c r="P19" i="37"/>
  <c r="Q19" i="37"/>
  <c r="C20" i="37"/>
  <c r="D20" i="37"/>
  <c r="E20" i="37"/>
  <c r="P20" i="37"/>
  <c r="Q20" i="37"/>
  <c r="C21" i="37"/>
  <c r="D21" i="37"/>
  <c r="E21" i="37"/>
  <c r="C22" i="37"/>
  <c r="D22" i="37"/>
  <c r="E22" i="37"/>
  <c r="C23" i="37"/>
  <c r="D23" i="37"/>
  <c r="E23" i="37"/>
  <c r="K23" i="37"/>
  <c r="C24" i="37"/>
  <c r="D24" i="37"/>
  <c r="E24" i="37"/>
  <c r="K24" i="37"/>
  <c r="C25" i="37"/>
  <c r="D25" i="37"/>
  <c r="E25" i="37"/>
  <c r="C26" i="37"/>
  <c r="D26" i="37"/>
  <c r="E26" i="37"/>
  <c r="C27" i="37"/>
  <c r="D27" i="37"/>
  <c r="E27" i="37"/>
  <c r="C28" i="37"/>
  <c r="D28" i="37"/>
  <c r="E28" i="37"/>
  <c r="C29" i="37"/>
  <c r="D29" i="37"/>
  <c r="E29" i="37"/>
  <c r="C30" i="37"/>
  <c r="D30" i="37"/>
  <c r="E30" i="37"/>
  <c r="C31" i="37"/>
  <c r="D31" i="37"/>
  <c r="E31" i="37"/>
  <c r="C32" i="37"/>
  <c r="D32" i="37"/>
  <c r="E32" i="37"/>
  <c r="C33" i="37"/>
  <c r="D33" i="37"/>
  <c r="E33" i="37"/>
  <c r="C34" i="37"/>
  <c r="D34" i="37"/>
  <c r="E34" i="37"/>
  <c r="C35" i="37"/>
  <c r="D35" i="37"/>
  <c r="E35" i="37"/>
  <c r="C36" i="37"/>
  <c r="D36" i="37"/>
  <c r="E36" i="37"/>
  <c r="C37" i="37"/>
  <c r="D37" i="37"/>
  <c r="E37" i="37"/>
  <c r="C38" i="37"/>
  <c r="D38" i="37"/>
  <c r="E38" i="37"/>
  <c r="C39" i="37"/>
  <c r="D39" i="37"/>
  <c r="E39" i="37"/>
  <c r="C40" i="37"/>
  <c r="D40" i="37"/>
  <c r="E40" i="37"/>
  <c r="C41" i="37"/>
  <c r="D41" i="37"/>
  <c r="E41" i="37"/>
  <c r="C42" i="37"/>
  <c r="D42" i="37"/>
  <c r="E42" i="37"/>
  <c r="C43" i="37"/>
  <c r="D43" i="37"/>
  <c r="E43" i="37"/>
  <c r="C44" i="37"/>
  <c r="D44" i="37"/>
  <c r="E44" i="37"/>
  <c r="C45" i="37"/>
  <c r="D45" i="37"/>
  <c r="E45" i="37"/>
  <c r="C46" i="37"/>
  <c r="D46" i="37"/>
  <c r="E46" i="37"/>
  <c r="C47" i="37"/>
  <c r="D47" i="37"/>
  <c r="E47" i="37"/>
  <c r="C48" i="37"/>
  <c r="D48" i="37"/>
  <c r="E48" i="37"/>
  <c r="C49" i="37"/>
  <c r="D49" i="37"/>
  <c r="E49" i="37"/>
  <c r="C50" i="37"/>
  <c r="D50" i="37"/>
  <c r="E50" i="37"/>
  <c r="C51" i="37"/>
  <c r="D51" i="37"/>
  <c r="E51" i="37"/>
  <c r="C52" i="37"/>
  <c r="D52" i="37"/>
  <c r="E52" i="37"/>
  <c r="C53" i="37"/>
  <c r="D53" i="37"/>
  <c r="E53" i="37"/>
  <c r="C54" i="37"/>
  <c r="D54" i="37"/>
  <c r="E54" i="37"/>
  <c r="C55" i="37"/>
  <c r="D55" i="37"/>
  <c r="E55" i="37"/>
  <c r="C56" i="37"/>
  <c r="D56" i="37"/>
  <c r="E56" i="37"/>
  <c r="C57" i="37"/>
  <c r="D57" i="37"/>
  <c r="E57" i="37"/>
  <c r="C58" i="37"/>
  <c r="D58" i="37"/>
  <c r="E58" i="37"/>
  <c r="C59" i="37"/>
  <c r="D59" i="37"/>
  <c r="E59" i="37"/>
  <c r="C60" i="37"/>
  <c r="D60" i="37"/>
  <c r="E60" i="37"/>
  <c r="C61" i="37"/>
  <c r="D61" i="37"/>
  <c r="E61" i="37"/>
  <c r="C303" i="37"/>
  <c r="D303" i="37"/>
  <c r="E303" i="37"/>
  <c r="C304" i="37"/>
  <c r="D304" i="37"/>
  <c r="E304" i="37"/>
  <c r="C305" i="37"/>
  <c r="D305" i="37"/>
  <c r="E305" i="37"/>
  <c r="C306" i="37"/>
  <c r="D306" i="37"/>
  <c r="E306" i="37"/>
  <c r="C307" i="37"/>
  <c r="D307" i="37"/>
  <c r="E307" i="37"/>
  <c r="C308" i="37"/>
  <c r="D308" i="37"/>
  <c r="E308" i="37"/>
  <c r="C309" i="37"/>
  <c r="D309" i="37"/>
  <c r="E309" i="37"/>
  <c r="C310" i="37"/>
  <c r="D310" i="37"/>
  <c r="E310" i="37"/>
  <c r="C311" i="37"/>
  <c r="D311" i="37"/>
  <c r="E311" i="37"/>
  <c r="C312" i="37"/>
  <c r="D312" i="37"/>
  <c r="E312" i="37"/>
  <c r="C313" i="37"/>
  <c r="D313" i="37"/>
  <c r="E313" i="37"/>
  <c r="C314" i="37"/>
  <c r="D314" i="37"/>
  <c r="E314" i="37"/>
  <c r="C315" i="37"/>
  <c r="D315" i="37"/>
  <c r="E315" i="37"/>
  <c r="C316" i="37"/>
  <c r="D316" i="37"/>
  <c r="E316" i="37"/>
  <c r="C317" i="37"/>
  <c r="D317" i="37"/>
  <c r="E317" i="37"/>
  <c r="C318" i="37"/>
  <c r="D318" i="37"/>
  <c r="E318" i="37"/>
  <c r="C319" i="37"/>
  <c r="D319" i="37"/>
  <c r="E319" i="37"/>
  <c r="C320" i="37"/>
  <c r="D320" i="37"/>
  <c r="E320" i="37"/>
  <c r="C321" i="37"/>
  <c r="D321" i="37"/>
  <c r="E321" i="37"/>
  <c r="C322" i="37"/>
  <c r="D322" i="37"/>
  <c r="E322" i="37"/>
  <c r="C323" i="37"/>
  <c r="D323" i="37"/>
  <c r="E323" i="37"/>
  <c r="C324" i="37"/>
  <c r="D324" i="37"/>
  <c r="E324" i="37"/>
  <c r="C325" i="37"/>
  <c r="D325" i="37"/>
  <c r="E325" i="37"/>
  <c r="C326" i="37"/>
  <c r="D326" i="37"/>
  <c r="E326" i="37"/>
  <c r="C327" i="37"/>
  <c r="D327" i="37"/>
  <c r="E327" i="37"/>
  <c r="C328" i="37"/>
  <c r="D328" i="37"/>
  <c r="E328" i="37"/>
  <c r="C329" i="37"/>
  <c r="D329" i="37"/>
  <c r="E329" i="37"/>
  <c r="C330" i="37"/>
  <c r="D330" i="37"/>
  <c r="E330" i="37"/>
  <c r="C331" i="37"/>
  <c r="D331" i="37"/>
  <c r="E331" i="37"/>
  <c r="C332" i="37"/>
  <c r="D332" i="37"/>
  <c r="E332" i="37"/>
  <c r="C333" i="37"/>
  <c r="D333" i="37"/>
  <c r="E333" i="37"/>
  <c r="C334" i="37"/>
  <c r="D334" i="37"/>
  <c r="E334" i="37"/>
  <c r="C335" i="37"/>
  <c r="D335" i="37"/>
  <c r="E335" i="37"/>
  <c r="C336" i="37"/>
  <c r="D336" i="37"/>
  <c r="E336" i="37"/>
  <c r="C337" i="37"/>
  <c r="D337" i="37"/>
  <c r="E337" i="37"/>
  <c r="C338" i="37"/>
  <c r="D338" i="37"/>
  <c r="E338" i="37"/>
  <c r="C339" i="37"/>
  <c r="D339" i="37"/>
  <c r="E339" i="37"/>
  <c r="C340" i="37"/>
  <c r="D340" i="37"/>
  <c r="E340" i="37"/>
  <c r="C341" i="37"/>
  <c r="D341" i="37"/>
  <c r="E341" i="37"/>
  <c r="C342" i="37"/>
  <c r="D342" i="37"/>
  <c r="E342" i="37"/>
  <c r="C343" i="37"/>
  <c r="D343" i="37"/>
  <c r="E343" i="37"/>
  <c r="C344" i="37"/>
  <c r="D344" i="37"/>
  <c r="E344" i="37"/>
  <c r="C345" i="37"/>
  <c r="D345" i="37"/>
  <c r="E345" i="37"/>
  <c r="C346" i="37"/>
  <c r="D346" i="37"/>
  <c r="E346" i="37"/>
  <c r="C347" i="37"/>
  <c r="D347" i="37"/>
  <c r="E347" i="37"/>
  <c r="C348" i="37"/>
  <c r="D348" i="37"/>
  <c r="E348" i="37"/>
  <c r="C349" i="37"/>
  <c r="D349" i="37"/>
  <c r="E349" i="37"/>
  <c r="C350" i="37"/>
  <c r="D350" i="37"/>
  <c r="E350" i="37"/>
  <c r="C351" i="37"/>
  <c r="D351" i="37"/>
  <c r="E351" i="37"/>
  <c r="C352" i="37"/>
  <c r="D352" i="37"/>
  <c r="E352" i="37"/>
  <c r="C353" i="37"/>
  <c r="D353" i="37"/>
  <c r="E353" i="37"/>
  <c r="C354" i="37"/>
  <c r="D354" i="37"/>
  <c r="E354" i="37"/>
  <c r="C355" i="37"/>
  <c r="D355" i="37"/>
  <c r="E355" i="37"/>
  <c r="C356" i="37"/>
  <c r="D356" i="37"/>
  <c r="E356" i="37"/>
  <c r="C357" i="37"/>
  <c r="D357" i="37"/>
  <c r="E357" i="37"/>
  <c r="C358" i="37"/>
  <c r="D358" i="37"/>
  <c r="E358" i="37"/>
  <c r="C359" i="37"/>
  <c r="D359" i="37"/>
  <c r="E359" i="37"/>
  <c r="C360" i="37"/>
  <c r="D360" i="37"/>
  <c r="E360" i="37"/>
  <c r="C361" i="37"/>
  <c r="D361" i="37"/>
  <c r="E361" i="37"/>
  <c r="C362" i="37"/>
  <c r="D362" i="37"/>
  <c r="E362" i="37"/>
  <c r="K19" i="37" l="1"/>
  <c r="P25" i="62" s="1"/>
  <c r="E125" i="37"/>
  <c r="E93" i="37"/>
  <c r="E139" i="37"/>
  <c r="E109" i="37"/>
  <c r="E77" i="37"/>
  <c r="E131" i="37"/>
  <c r="E117" i="37"/>
  <c r="E101" i="37"/>
  <c r="E85" i="37"/>
  <c r="E69" i="37"/>
  <c r="E144" i="37"/>
  <c r="E136" i="37"/>
  <c r="E128" i="37"/>
  <c r="E121" i="37"/>
  <c r="E113" i="37"/>
  <c r="E105" i="37"/>
  <c r="E97" i="37"/>
  <c r="E89" i="37"/>
  <c r="E81" i="37"/>
  <c r="E73" i="37"/>
  <c r="L5" i="37"/>
  <c r="C63" i="37" s="1"/>
  <c r="D63" i="37" s="1"/>
  <c r="E62" i="37"/>
  <c r="E64" i="37"/>
  <c r="E66" i="37"/>
  <c r="E68" i="37"/>
  <c r="E70" i="37"/>
  <c r="E72" i="37"/>
  <c r="E74" i="37"/>
  <c r="E76" i="37"/>
  <c r="E78" i="37"/>
  <c r="E80" i="37"/>
  <c r="E82" i="37"/>
  <c r="E84" i="37"/>
  <c r="E86" i="37"/>
  <c r="E88" i="37"/>
  <c r="E90" i="37"/>
  <c r="E92" i="37"/>
  <c r="E94" i="37"/>
  <c r="E96" i="37"/>
  <c r="E98" i="37"/>
  <c r="E100" i="37"/>
  <c r="E102" i="37"/>
  <c r="E104" i="37"/>
  <c r="E106" i="37"/>
  <c r="E108" i="37"/>
  <c r="E110" i="37"/>
  <c r="E112" i="37"/>
  <c r="E114" i="37"/>
  <c r="E116" i="37"/>
  <c r="E118" i="37"/>
  <c r="E120" i="37"/>
  <c r="E122" i="37"/>
  <c r="E124" i="37"/>
  <c r="E126" i="37"/>
  <c r="E129" i="37"/>
  <c r="E130" i="37"/>
  <c r="E133" i="37"/>
  <c r="E134" i="37"/>
  <c r="E137" i="37"/>
  <c r="E138" i="37"/>
  <c r="E141" i="37"/>
  <c r="E142" i="37"/>
  <c r="E145" i="37"/>
  <c r="E146" i="37"/>
  <c r="E147" i="37"/>
  <c r="E148" i="37"/>
  <c r="E149" i="37"/>
  <c r="E150" i="37"/>
  <c r="E151" i="37"/>
  <c r="E152" i="37"/>
  <c r="E153" i="37"/>
  <c r="E154" i="37"/>
  <c r="E155" i="37"/>
  <c r="E156" i="37"/>
  <c r="E157" i="37"/>
  <c r="E158" i="37"/>
  <c r="E159" i="37"/>
  <c r="E160" i="37"/>
  <c r="E161" i="37"/>
  <c r="E162" i="37"/>
  <c r="E163" i="37"/>
  <c r="E164" i="37"/>
  <c r="E165" i="37"/>
  <c r="E166" i="37"/>
  <c r="E167" i="37"/>
  <c r="E168" i="37"/>
  <c r="E169" i="37"/>
  <c r="E170" i="37"/>
  <c r="E171" i="37"/>
  <c r="E172" i="37"/>
  <c r="E173" i="37"/>
  <c r="E174" i="37"/>
  <c r="E175" i="37"/>
  <c r="E176" i="37"/>
  <c r="E177" i="37"/>
  <c r="E178" i="37"/>
  <c r="E179" i="37"/>
  <c r="E180" i="37"/>
  <c r="E181" i="37"/>
  <c r="E182" i="37"/>
  <c r="E183" i="37"/>
  <c r="E184" i="37"/>
  <c r="E185" i="37"/>
  <c r="E186" i="37"/>
  <c r="E187" i="37"/>
  <c r="E188" i="37"/>
  <c r="E189" i="37"/>
  <c r="E190" i="37"/>
  <c r="E191" i="37"/>
  <c r="E192" i="37"/>
  <c r="E193" i="37"/>
  <c r="E194" i="37"/>
  <c r="E195" i="37"/>
  <c r="E196" i="37"/>
  <c r="E197" i="37"/>
  <c r="E198" i="37"/>
  <c r="E199" i="37"/>
  <c r="E200" i="37"/>
  <c r="E201" i="37"/>
  <c r="E202" i="37"/>
  <c r="E203" i="37"/>
  <c r="E204" i="37"/>
  <c r="E205" i="37"/>
  <c r="E206" i="37"/>
  <c r="E207" i="37"/>
  <c r="E208" i="37"/>
  <c r="E209" i="37"/>
  <c r="E210" i="37"/>
  <c r="E211" i="37"/>
  <c r="E212" i="37"/>
  <c r="E213" i="37"/>
  <c r="E214" i="37"/>
  <c r="E215" i="37"/>
  <c r="E216" i="37"/>
  <c r="E217" i="37"/>
  <c r="E218" i="37"/>
  <c r="E219" i="37"/>
  <c r="E220" i="37"/>
  <c r="E221" i="37"/>
  <c r="E222" i="37"/>
  <c r="E223" i="37"/>
  <c r="E224" i="37"/>
  <c r="E225" i="37"/>
  <c r="E226" i="37"/>
  <c r="E227" i="37"/>
  <c r="E228" i="37"/>
  <c r="E229" i="37"/>
  <c r="E230" i="37"/>
  <c r="E231" i="37"/>
  <c r="E232" i="37"/>
  <c r="E233" i="37"/>
  <c r="E234" i="37"/>
  <c r="E235" i="37"/>
  <c r="E236" i="37"/>
  <c r="E237" i="37"/>
  <c r="E238" i="37"/>
  <c r="E239" i="37"/>
  <c r="E240" i="37"/>
  <c r="E241" i="37"/>
  <c r="E242" i="37"/>
  <c r="E243" i="37"/>
  <c r="E244" i="37"/>
  <c r="E245" i="37"/>
  <c r="E246" i="37"/>
  <c r="E247" i="37"/>
  <c r="E248" i="37"/>
  <c r="E249" i="37"/>
  <c r="E250" i="37"/>
  <c r="E251" i="37"/>
  <c r="E252" i="37"/>
  <c r="E253" i="37"/>
  <c r="E254" i="37"/>
  <c r="E255" i="37"/>
  <c r="E256" i="37"/>
  <c r="E257" i="37"/>
  <c r="E258" i="37"/>
  <c r="E259" i="37"/>
  <c r="E260" i="37"/>
  <c r="E261" i="37"/>
  <c r="E262" i="37"/>
  <c r="E263" i="37"/>
  <c r="E264" i="37"/>
  <c r="E265" i="37"/>
  <c r="E266" i="37"/>
  <c r="E267" i="37"/>
  <c r="E268" i="37"/>
  <c r="E302" i="37"/>
  <c r="E301" i="37"/>
  <c r="E300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3" i="37"/>
  <c r="E282" i="37"/>
  <c r="E281" i="37"/>
  <c r="E280" i="37"/>
  <c r="E279" i="37"/>
  <c r="E278" i="37"/>
  <c r="E277" i="37"/>
  <c r="E276" i="37"/>
  <c r="E275" i="37"/>
  <c r="E274" i="37"/>
  <c r="E273" i="37"/>
  <c r="E272" i="37"/>
  <c r="E271" i="37"/>
  <c r="E270" i="37"/>
  <c r="E269" i="37"/>
  <c r="E143" i="37"/>
  <c r="E140" i="37"/>
  <c r="E135" i="37"/>
  <c r="E132" i="37"/>
  <c r="E127" i="37"/>
  <c r="E123" i="37"/>
  <c r="E119" i="37"/>
  <c r="E115" i="37"/>
  <c r="E111" i="37"/>
  <c r="E107" i="37"/>
  <c r="E103" i="37"/>
  <c r="E99" i="37"/>
  <c r="E95" i="37"/>
  <c r="E91" i="37"/>
  <c r="E87" i="37"/>
  <c r="E83" i="37"/>
  <c r="E79" i="37"/>
  <c r="E75" i="37"/>
  <c r="E71" i="37"/>
  <c r="E67" i="37"/>
  <c r="E63" i="37"/>
  <c r="C100" i="37" l="1"/>
  <c r="D100" i="37" s="1"/>
  <c r="C125" i="37"/>
  <c r="D125" i="37" s="1"/>
  <c r="C68" i="37"/>
  <c r="D68" i="37" s="1"/>
  <c r="C93" i="37"/>
  <c r="D93" i="37" s="1"/>
  <c r="C116" i="37"/>
  <c r="D116" i="37" s="1"/>
  <c r="C84" i="37"/>
  <c r="D84" i="37" s="1"/>
  <c r="C141" i="37"/>
  <c r="D141" i="37" s="1"/>
  <c r="C109" i="37"/>
  <c r="D109" i="37" s="1"/>
  <c r="C77" i="37"/>
  <c r="D77" i="37" s="1"/>
  <c r="C124" i="37"/>
  <c r="D124" i="37" s="1"/>
  <c r="C108" i="37"/>
  <c r="D108" i="37" s="1"/>
  <c r="C92" i="37"/>
  <c r="D92" i="37" s="1"/>
  <c r="C76" i="37"/>
  <c r="D76" i="37" s="1"/>
  <c r="K16" i="37"/>
  <c r="N25" i="62" s="1"/>
  <c r="C133" i="37"/>
  <c r="D133" i="37" s="1"/>
  <c r="C117" i="37"/>
  <c r="D117" i="37" s="1"/>
  <c r="C101" i="37"/>
  <c r="D101" i="37" s="1"/>
  <c r="C85" i="37"/>
  <c r="D85" i="37" s="1"/>
  <c r="C69" i="37"/>
  <c r="D69" i="37" s="1"/>
  <c r="C120" i="37"/>
  <c r="D120" i="37" s="1"/>
  <c r="C112" i="37"/>
  <c r="D112" i="37" s="1"/>
  <c r="C104" i="37"/>
  <c r="D104" i="37" s="1"/>
  <c r="C96" i="37"/>
  <c r="D96" i="37" s="1"/>
  <c r="C88" i="37"/>
  <c r="D88" i="37" s="1"/>
  <c r="C80" i="37"/>
  <c r="D80" i="37" s="1"/>
  <c r="C72" i="37"/>
  <c r="D72" i="37" s="1"/>
  <c r="C64" i="37"/>
  <c r="D64" i="37" s="1"/>
  <c r="C145" i="37"/>
  <c r="D145" i="37" s="1"/>
  <c r="C137" i="37"/>
  <c r="D137" i="37" s="1"/>
  <c r="C129" i="37"/>
  <c r="D129" i="37" s="1"/>
  <c r="C121" i="37"/>
  <c r="D121" i="37" s="1"/>
  <c r="C113" i="37"/>
  <c r="D113" i="37" s="1"/>
  <c r="C105" i="37"/>
  <c r="D105" i="37" s="1"/>
  <c r="C97" i="37"/>
  <c r="D97" i="37" s="1"/>
  <c r="C89" i="37"/>
  <c r="D89" i="37" s="1"/>
  <c r="C81" i="37"/>
  <c r="D81" i="37" s="1"/>
  <c r="C73" i="37"/>
  <c r="D73" i="37" s="1"/>
  <c r="C65" i="37"/>
  <c r="D65" i="37" s="1"/>
  <c r="C126" i="37"/>
  <c r="D126" i="37" s="1"/>
  <c r="C122" i="37"/>
  <c r="D122" i="37" s="1"/>
  <c r="C118" i="37"/>
  <c r="D118" i="37" s="1"/>
  <c r="C114" i="37"/>
  <c r="D114" i="37" s="1"/>
  <c r="C110" i="37"/>
  <c r="D110" i="37" s="1"/>
  <c r="C106" i="37"/>
  <c r="D106" i="37" s="1"/>
  <c r="C102" i="37"/>
  <c r="D102" i="37" s="1"/>
  <c r="C98" i="37"/>
  <c r="D98" i="37" s="1"/>
  <c r="C94" i="37"/>
  <c r="D94" i="37" s="1"/>
  <c r="C90" i="37"/>
  <c r="D90" i="37" s="1"/>
  <c r="C86" i="37"/>
  <c r="D86" i="37" s="1"/>
  <c r="C82" i="37"/>
  <c r="D82" i="37" s="1"/>
  <c r="C78" i="37"/>
  <c r="D78" i="37" s="1"/>
  <c r="C74" i="37"/>
  <c r="D74" i="37" s="1"/>
  <c r="C70" i="37"/>
  <c r="D70" i="37" s="1"/>
  <c r="C66" i="37"/>
  <c r="D66" i="37" s="1"/>
  <c r="C62" i="37"/>
  <c r="D62" i="37" s="1"/>
  <c r="K14" i="37"/>
  <c r="C143" i="37"/>
  <c r="D143" i="37" s="1"/>
  <c r="C139" i="37"/>
  <c r="D139" i="37" s="1"/>
  <c r="C135" i="37"/>
  <c r="D135" i="37" s="1"/>
  <c r="C131" i="37"/>
  <c r="D131" i="37" s="1"/>
  <c r="C127" i="37"/>
  <c r="D127" i="37" s="1"/>
  <c r="C123" i="37"/>
  <c r="D123" i="37" s="1"/>
  <c r="C119" i="37"/>
  <c r="D119" i="37" s="1"/>
  <c r="C115" i="37"/>
  <c r="D115" i="37" s="1"/>
  <c r="C111" i="37"/>
  <c r="D111" i="37" s="1"/>
  <c r="C107" i="37"/>
  <c r="D107" i="37" s="1"/>
  <c r="C103" i="37"/>
  <c r="D103" i="37" s="1"/>
  <c r="C99" i="37"/>
  <c r="D99" i="37" s="1"/>
  <c r="C95" i="37"/>
  <c r="D95" i="37" s="1"/>
  <c r="C91" i="37"/>
  <c r="D91" i="37" s="1"/>
  <c r="C87" i="37"/>
  <c r="D87" i="37" s="1"/>
  <c r="C83" i="37"/>
  <c r="D83" i="37" s="1"/>
  <c r="C79" i="37"/>
  <c r="D79" i="37" s="1"/>
  <c r="C75" i="37"/>
  <c r="D75" i="37" s="1"/>
  <c r="C71" i="37"/>
  <c r="D71" i="37" s="1"/>
  <c r="C67" i="37"/>
  <c r="D67" i="37" s="1"/>
  <c r="K30" i="37"/>
  <c r="S25" i="62" s="1"/>
  <c r="C128" i="37"/>
  <c r="D128" i="37" s="1"/>
  <c r="C132" i="37"/>
  <c r="D132" i="37" s="1"/>
  <c r="C136" i="37"/>
  <c r="D136" i="37" s="1"/>
  <c r="C140" i="37"/>
  <c r="D140" i="37" s="1"/>
  <c r="C144" i="37"/>
  <c r="D144" i="37" s="1"/>
  <c r="C130" i="37"/>
  <c r="D130" i="37" s="1"/>
  <c r="C138" i="37"/>
  <c r="D138" i="37" s="1"/>
  <c r="C146" i="37"/>
  <c r="D146" i="37" s="1"/>
  <c r="C148" i="37"/>
  <c r="D148" i="37" s="1"/>
  <c r="C150" i="37"/>
  <c r="D150" i="37" s="1"/>
  <c r="C152" i="37"/>
  <c r="D152" i="37" s="1"/>
  <c r="C154" i="37"/>
  <c r="D154" i="37" s="1"/>
  <c r="C156" i="37"/>
  <c r="D156" i="37" s="1"/>
  <c r="C158" i="37"/>
  <c r="D158" i="37" s="1"/>
  <c r="C160" i="37"/>
  <c r="D160" i="37" s="1"/>
  <c r="C162" i="37"/>
  <c r="D162" i="37" s="1"/>
  <c r="C164" i="37"/>
  <c r="D164" i="37" s="1"/>
  <c r="C166" i="37"/>
  <c r="D166" i="37" s="1"/>
  <c r="C168" i="37"/>
  <c r="D168" i="37" s="1"/>
  <c r="C170" i="37"/>
  <c r="D170" i="37" s="1"/>
  <c r="C172" i="37"/>
  <c r="D172" i="37" s="1"/>
  <c r="C174" i="37"/>
  <c r="D174" i="37" s="1"/>
  <c r="C176" i="37"/>
  <c r="D176" i="37" s="1"/>
  <c r="C178" i="37"/>
  <c r="D178" i="37" s="1"/>
  <c r="C180" i="37"/>
  <c r="D180" i="37" s="1"/>
  <c r="C182" i="37"/>
  <c r="D182" i="37" s="1"/>
  <c r="C184" i="37"/>
  <c r="D184" i="37" s="1"/>
  <c r="C186" i="37"/>
  <c r="D186" i="37" s="1"/>
  <c r="C188" i="37"/>
  <c r="D188" i="37" s="1"/>
  <c r="C190" i="37"/>
  <c r="D190" i="37" s="1"/>
  <c r="C192" i="37"/>
  <c r="D192" i="37" s="1"/>
  <c r="C194" i="37"/>
  <c r="D194" i="37" s="1"/>
  <c r="C196" i="37"/>
  <c r="D196" i="37" s="1"/>
  <c r="C198" i="37"/>
  <c r="D198" i="37" s="1"/>
  <c r="C200" i="37"/>
  <c r="D200" i="37" s="1"/>
  <c r="C202" i="37"/>
  <c r="D202" i="37" s="1"/>
  <c r="C204" i="37"/>
  <c r="D204" i="37" s="1"/>
  <c r="C206" i="37"/>
  <c r="D206" i="37" s="1"/>
  <c r="C208" i="37"/>
  <c r="D208" i="37" s="1"/>
  <c r="C210" i="37"/>
  <c r="D210" i="37" s="1"/>
  <c r="C212" i="37"/>
  <c r="D212" i="37" s="1"/>
  <c r="C214" i="37"/>
  <c r="D214" i="37" s="1"/>
  <c r="C216" i="37"/>
  <c r="D216" i="37" s="1"/>
  <c r="C218" i="37"/>
  <c r="D218" i="37" s="1"/>
  <c r="C220" i="37"/>
  <c r="D220" i="37" s="1"/>
  <c r="C222" i="37"/>
  <c r="D222" i="37" s="1"/>
  <c r="C224" i="37"/>
  <c r="D224" i="37" s="1"/>
  <c r="C226" i="37"/>
  <c r="D226" i="37" s="1"/>
  <c r="C228" i="37"/>
  <c r="D228" i="37" s="1"/>
  <c r="C230" i="37"/>
  <c r="D230" i="37" s="1"/>
  <c r="C232" i="37"/>
  <c r="D232" i="37" s="1"/>
  <c r="C234" i="37"/>
  <c r="D234" i="37" s="1"/>
  <c r="C236" i="37"/>
  <c r="D236" i="37" s="1"/>
  <c r="C238" i="37"/>
  <c r="D238" i="37" s="1"/>
  <c r="C240" i="37"/>
  <c r="D240" i="37" s="1"/>
  <c r="C242" i="37"/>
  <c r="D242" i="37" s="1"/>
  <c r="C244" i="37"/>
  <c r="D244" i="37" s="1"/>
  <c r="C246" i="37"/>
  <c r="D246" i="37" s="1"/>
  <c r="C248" i="37"/>
  <c r="D248" i="37" s="1"/>
  <c r="C250" i="37"/>
  <c r="D250" i="37" s="1"/>
  <c r="C252" i="37"/>
  <c r="D252" i="37" s="1"/>
  <c r="C254" i="37"/>
  <c r="D254" i="37" s="1"/>
  <c r="C256" i="37"/>
  <c r="D256" i="37" s="1"/>
  <c r="C258" i="37"/>
  <c r="D258" i="37" s="1"/>
  <c r="C260" i="37"/>
  <c r="D260" i="37" s="1"/>
  <c r="C262" i="37"/>
  <c r="D262" i="37" s="1"/>
  <c r="C264" i="37"/>
  <c r="D264" i="37" s="1"/>
  <c r="C266" i="37"/>
  <c r="D266" i="37" s="1"/>
  <c r="C268" i="37"/>
  <c r="D268" i="37" s="1"/>
  <c r="C134" i="37"/>
  <c r="D134" i="37" s="1"/>
  <c r="C142" i="37"/>
  <c r="D142" i="37" s="1"/>
  <c r="C147" i="37"/>
  <c r="D147" i="37" s="1"/>
  <c r="C149" i="37"/>
  <c r="D149" i="37" s="1"/>
  <c r="C151" i="37"/>
  <c r="D151" i="37" s="1"/>
  <c r="C153" i="37"/>
  <c r="D153" i="37" s="1"/>
  <c r="C155" i="37"/>
  <c r="D155" i="37" s="1"/>
  <c r="C157" i="37"/>
  <c r="D157" i="37" s="1"/>
  <c r="C159" i="37"/>
  <c r="D159" i="37" s="1"/>
  <c r="C161" i="37"/>
  <c r="D161" i="37" s="1"/>
  <c r="C163" i="37"/>
  <c r="D163" i="37" s="1"/>
  <c r="C165" i="37"/>
  <c r="D165" i="37" s="1"/>
  <c r="C167" i="37"/>
  <c r="D167" i="37" s="1"/>
  <c r="C169" i="37"/>
  <c r="D169" i="37" s="1"/>
  <c r="C171" i="37"/>
  <c r="C173" i="37"/>
  <c r="D173" i="37" s="1"/>
  <c r="C175" i="37"/>
  <c r="D175" i="37" s="1"/>
  <c r="C177" i="37"/>
  <c r="D177" i="37" s="1"/>
  <c r="C179" i="37"/>
  <c r="D179" i="37" s="1"/>
  <c r="C181" i="37"/>
  <c r="D181" i="37" s="1"/>
  <c r="C183" i="37"/>
  <c r="D183" i="37" s="1"/>
  <c r="C185" i="37"/>
  <c r="D185" i="37" s="1"/>
  <c r="C187" i="37"/>
  <c r="D187" i="37" s="1"/>
  <c r="C189" i="37"/>
  <c r="D189" i="37" s="1"/>
  <c r="C191" i="37"/>
  <c r="D191" i="37" s="1"/>
  <c r="C193" i="37"/>
  <c r="D193" i="37" s="1"/>
  <c r="C195" i="37"/>
  <c r="D195" i="37" s="1"/>
  <c r="C197" i="37"/>
  <c r="D197" i="37" s="1"/>
  <c r="C199" i="37"/>
  <c r="D199" i="37" s="1"/>
  <c r="C201" i="37"/>
  <c r="D201" i="37" s="1"/>
  <c r="C203" i="37"/>
  <c r="D203" i="37" s="1"/>
  <c r="C205" i="37"/>
  <c r="D205" i="37" s="1"/>
  <c r="C207" i="37"/>
  <c r="D207" i="37" s="1"/>
  <c r="C209" i="37"/>
  <c r="D209" i="37" s="1"/>
  <c r="C211" i="37"/>
  <c r="D211" i="37" s="1"/>
  <c r="C213" i="37"/>
  <c r="D213" i="37" s="1"/>
  <c r="C215" i="37"/>
  <c r="D215" i="37" s="1"/>
  <c r="C217" i="37"/>
  <c r="D217" i="37" s="1"/>
  <c r="C219" i="37"/>
  <c r="D219" i="37" s="1"/>
  <c r="C221" i="37"/>
  <c r="D221" i="37" s="1"/>
  <c r="C223" i="37"/>
  <c r="D223" i="37" s="1"/>
  <c r="C225" i="37"/>
  <c r="D225" i="37" s="1"/>
  <c r="C227" i="37"/>
  <c r="D227" i="37" s="1"/>
  <c r="C229" i="37"/>
  <c r="D229" i="37" s="1"/>
  <c r="C231" i="37"/>
  <c r="D231" i="37" s="1"/>
  <c r="C233" i="37"/>
  <c r="D233" i="37" s="1"/>
  <c r="C235" i="37"/>
  <c r="D235" i="37" s="1"/>
  <c r="C237" i="37"/>
  <c r="D237" i="37" s="1"/>
  <c r="C239" i="37"/>
  <c r="D239" i="37" s="1"/>
  <c r="C241" i="37"/>
  <c r="D241" i="37" s="1"/>
  <c r="C243" i="37"/>
  <c r="D243" i="37" s="1"/>
  <c r="C245" i="37"/>
  <c r="D245" i="37" s="1"/>
  <c r="C247" i="37"/>
  <c r="D247" i="37" s="1"/>
  <c r="C249" i="37"/>
  <c r="D249" i="37" s="1"/>
  <c r="C251" i="37"/>
  <c r="D251" i="37" s="1"/>
  <c r="C253" i="37"/>
  <c r="D253" i="37" s="1"/>
  <c r="C255" i="37"/>
  <c r="D255" i="37" s="1"/>
  <c r="C257" i="37"/>
  <c r="D257" i="37" s="1"/>
  <c r="C259" i="37"/>
  <c r="D259" i="37" s="1"/>
  <c r="C261" i="37"/>
  <c r="D261" i="37" s="1"/>
  <c r="C263" i="37"/>
  <c r="D263" i="37" s="1"/>
  <c r="C265" i="37"/>
  <c r="D265" i="37" s="1"/>
  <c r="C267" i="37"/>
  <c r="D267" i="37" s="1"/>
  <c r="C269" i="37"/>
  <c r="D269" i="37" s="1"/>
  <c r="C270" i="37"/>
  <c r="D270" i="37" s="1"/>
  <c r="C271" i="37"/>
  <c r="D271" i="37" s="1"/>
  <c r="C272" i="37"/>
  <c r="D272" i="37" s="1"/>
  <c r="C273" i="37"/>
  <c r="D273" i="37" s="1"/>
  <c r="C274" i="37"/>
  <c r="D274" i="37" s="1"/>
  <c r="C275" i="37"/>
  <c r="D275" i="37" s="1"/>
  <c r="C276" i="37"/>
  <c r="D276" i="37" s="1"/>
  <c r="C277" i="37"/>
  <c r="D277" i="37" s="1"/>
  <c r="C278" i="37"/>
  <c r="D278" i="37" s="1"/>
  <c r="C279" i="37"/>
  <c r="D279" i="37" s="1"/>
  <c r="C280" i="37"/>
  <c r="D280" i="37" s="1"/>
  <c r="C281" i="37"/>
  <c r="D281" i="37" s="1"/>
  <c r="C282" i="37"/>
  <c r="D282" i="37" s="1"/>
  <c r="C283" i="37"/>
  <c r="D283" i="37" s="1"/>
  <c r="C284" i="37"/>
  <c r="D284" i="37" s="1"/>
  <c r="C285" i="37"/>
  <c r="D285" i="37" s="1"/>
  <c r="C286" i="37"/>
  <c r="D286" i="37" s="1"/>
  <c r="C287" i="37"/>
  <c r="D287" i="37" s="1"/>
  <c r="C288" i="37"/>
  <c r="D288" i="37" s="1"/>
  <c r="C289" i="37"/>
  <c r="D289" i="37" s="1"/>
  <c r="C290" i="37"/>
  <c r="D290" i="37" s="1"/>
  <c r="C291" i="37"/>
  <c r="D291" i="37" s="1"/>
  <c r="C292" i="37"/>
  <c r="D292" i="37" s="1"/>
  <c r="C293" i="37"/>
  <c r="D293" i="37" s="1"/>
  <c r="C294" i="37"/>
  <c r="D294" i="37" s="1"/>
  <c r="C295" i="37"/>
  <c r="D295" i="37" s="1"/>
  <c r="C296" i="37"/>
  <c r="D296" i="37" s="1"/>
  <c r="C297" i="37"/>
  <c r="D297" i="37" s="1"/>
  <c r="C298" i="37"/>
  <c r="D298" i="37" s="1"/>
  <c r="C299" i="37"/>
  <c r="D299" i="37" s="1"/>
  <c r="C300" i="37"/>
  <c r="D300" i="37" s="1"/>
  <c r="C301" i="37"/>
  <c r="D301" i="37" s="1"/>
  <c r="C302" i="37"/>
  <c r="D302" i="37" s="1"/>
  <c r="K18" i="37" l="1"/>
  <c r="O25" i="62" s="1"/>
  <c r="Q13" i="37"/>
  <c r="D171" i="37"/>
  <c r="K15" i="37" s="1"/>
  <c r="C2" i="36"/>
  <c r="D2" i="36"/>
  <c r="E2" i="36"/>
  <c r="C3" i="36"/>
  <c r="D3" i="36"/>
  <c r="E3" i="36"/>
  <c r="C4" i="36"/>
  <c r="D4" i="36"/>
  <c r="E4" i="36"/>
  <c r="C5" i="36"/>
  <c r="D5" i="36"/>
  <c r="E5" i="36"/>
  <c r="C6" i="36"/>
  <c r="D6" i="36"/>
  <c r="E6" i="36"/>
  <c r="L6" i="36"/>
  <c r="E65" i="36" s="1"/>
  <c r="C7" i="36"/>
  <c r="D7" i="36"/>
  <c r="E7" i="36"/>
  <c r="K7" i="36"/>
  <c r="L7" i="36" s="1"/>
  <c r="C8" i="36"/>
  <c r="D8" i="36"/>
  <c r="E8" i="36"/>
  <c r="C9" i="36"/>
  <c r="D9" i="36"/>
  <c r="E9" i="36"/>
  <c r="C10" i="36"/>
  <c r="D10" i="36"/>
  <c r="E10" i="36"/>
  <c r="C11" i="36"/>
  <c r="D11" i="36"/>
  <c r="E11" i="36"/>
  <c r="C12" i="36"/>
  <c r="D12" i="36"/>
  <c r="E12" i="36"/>
  <c r="C13" i="36"/>
  <c r="D13" i="36"/>
  <c r="E13" i="36"/>
  <c r="P13" i="36"/>
  <c r="C14" i="36"/>
  <c r="D14" i="36"/>
  <c r="E14" i="36"/>
  <c r="P14" i="36"/>
  <c r="Q14" i="36"/>
  <c r="C15" i="36"/>
  <c r="D15" i="36"/>
  <c r="E15" i="36"/>
  <c r="C16" i="36"/>
  <c r="D16" i="36"/>
  <c r="E16" i="36"/>
  <c r="P16" i="36"/>
  <c r="Q16" i="36"/>
  <c r="C17" i="36"/>
  <c r="D17" i="36"/>
  <c r="E17" i="36"/>
  <c r="K17" i="36"/>
  <c r="P17" i="36"/>
  <c r="Q17" i="36"/>
  <c r="C18" i="36"/>
  <c r="D18" i="36"/>
  <c r="E18" i="36"/>
  <c r="C19" i="36"/>
  <c r="D19" i="36"/>
  <c r="E19" i="36"/>
  <c r="P19" i="36"/>
  <c r="Q19" i="36"/>
  <c r="C20" i="36"/>
  <c r="D20" i="36"/>
  <c r="E20" i="36"/>
  <c r="P20" i="36"/>
  <c r="Q20" i="36"/>
  <c r="C21" i="36"/>
  <c r="D21" i="36"/>
  <c r="E21" i="36"/>
  <c r="C22" i="36"/>
  <c r="D22" i="36"/>
  <c r="E22" i="36"/>
  <c r="C23" i="36"/>
  <c r="D23" i="36"/>
  <c r="E23" i="36"/>
  <c r="K23" i="36"/>
  <c r="C24" i="36"/>
  <c r="D24" i="36"/>
  <c r="E24" i="36"/>
  <c r="K24" i="36"/>
  <c r="C25" i="36"/>
  <c r="D25" i="36"/>
  <c r="E25" i="36"/>
  <c r="C26" i="36"/>
  <c r="D26" i="36"/>
  <c r="E26" i="36"/>
  <c r="C27" i="36"/>
  <c r="D27" i="36"/>
  <c r="E27" i="36"/>
  <c r="C28" i="36"/>
  <c r="D28" i="36"/>
  <c r="E28" i="36"/>
  <c r="C29" i="36"/>
  <c r="D29" i="36"/>
  <c r="E29" i="36"/>
  <c r="C30" i="36"/>
  <c r="D30" i="36"/>
  <c r="E30" i="36"/>
  <c r="C31" i="36"/>
  <c r="D31" i="36"/>
  <c r="E31" i="36"/>
  <c r="C32" i="36"/>
  <c r="D32" i="36"/>
  <c r="E32" i="36"/>
  <c r="C33" i="36"/>
  <c r="D33" i="36"/>
  <c r="E33" i="36"/>
  <c r="C34" i="36"/>
  <c r="D34" i="36"/>
  <c r="E34" i="36"/>
  <c r="C35" i="36"/>
  <c r="D35" i="36"/>
  <c r="E35" i="36"/>
  <c r="C36" i="36"/>
  <c r="D36" i="36"/>
  <c r="E36" i="36"/>
  <c r="C37" i="36"/>
  <c r="D37" i="36"/>
  <c r="E37" i="36"/>
  <c r="C38" i="36"/>
  <c r="D38" i="36"/>
  <c r="E38" i="36"/>
  <c r="C39" i="36"/>
  <c r="D39" i="36"/>
  <c r="E39" i="36"/>
  <c r="C40" i="36"/>
  <c r="D40" i="36"/>
  <c r="E40" i="36"/>
  <c r="C41" i="36"/>
  <c r="D41" i="36"/>
  <c r="E41" i="36"/>
  <c r="C42" i="36"/>
  <c r="D42" i="36"/>
  <c r="E42" i="36"/>
  <c r="C43" i="36"/>
  <c r="D43" i="36"/>
  <c r="E43" i="36"/>
  <c r="C44" i="36"/>
  <c r="D44" i="36"/>
  <c r="E44" i="36"/>
  <c r="C45" i="36"/>
  <c r="D45" i="36"/>
  <c r="E45" i="36"/>
  <c r="C46" i="36"/>
  <c r="D46" i="36"/>
  <c r="E46" i="36"/>
  <c r="C47" i="36"/>
  <c r="D47" i="36"/>
  <c r="E47" i="36"/>
  <c r="C48" i="36"/>
  <c r="D48" i="36"/>
  <c r="E48" i="36"/>
  <c r="C49" i="36"/>
  <c r="D49" i="36"/>
  <c r="E49" i="36"/>
  <c r="C50" i="36"/>
  <c r="D50" i="36"/>
  <c r="E50" i="36"/>
  <c r="C51" i="36"/>
  <c r="D51" i="36"/>
  <c r="E51" i="36"/>
  <c r="C52" i="36"/>
  <c r="D52" i="36"/>
  <c r="E52" i="36"/>
  <c r="C53" i="36"/>
  <c r="D53" i="36"/>
  <c r="E53" i="36"/>
  <c r="C54" i="36"/>
  <c r="D54" i="36"/>
  <c r="E54" i="36"/>
  <c r="C55" i="36"/>
  <c r="D55" i="36"/>
  <c r="E55" i="36"/>
  <c r="C56" i="36"/>
  <c r="D56" i="36"/>
  <c r="E56" i="36"/>
  <c r="C57" i="36"/>
  <c r="D57" i="36"/>
  <c r="E57" i="36"/>
  <c r="C58" i="36"/>
  <c r="D58" i="36"/>
  <c r="E58" i="36"/>
  <c r="C59" i="36"/>
  <c r="D59" i="36"/>
  <c r="E59" i="36"/>
  <c r="C60" i="36"/>
  <c r="D60" i="36"/>
  <c r="E60" i="36"/>
  <c r="C61" i="36"/>
  <c r="D61" i="36"/>
  <c r="E61" i="36"/>
  <c r="C303" i="36"/>
  <c r="D303" i="36"/>
  <c r="E303" i="36"/>
  <c r="C304" i="36"/>
  <c r="D304" i="36"/>
  <c r="E304" i="36"/>
  <c r="C305" i="36"/>
  <c r="D305" i="36"/>
  <c r="E305" i="36"/>
  <c r="C306" i="36"/>
  <c r="D306" i="36"/>
  <c r="E306" i="36"/>
  <c r="C307" i="36"/>
  <c r="D307" i="36"/>
  <c r="E307" i="36"/>
  <c r="C308" i="36"/>
  <c r="D308" i="36"/>
  <c r="E308" i="36"/>
  <c r="C309" i="36"/>
  <c r="D309" i="36"/>
  <c r="E309" i="36"/>
  <c r="C310" i="36"/>
  <c r="D310" i="36"/>
  <c r="E310" i="36"/>
  <c r="C311" i="36"/>
  <c r="D311" i="36"/>
  <c r="E311" i="36"/>
  <c r="C312" i="36"/>
  <c r="D312" i="36"/>
  <c r="E312" i="36"/>
  <c r="C313" i="36"/>
  <c r="D313" i="36"/>
  <c r="E313" i="36"/>
  <c r="C314" i="36"/>
  <c r="D314" i="36"/>
  <c r="E314" i="36"/>
  <c r="C315" i="36"/>
  <c r="D315" i="36"/>
  <c r="E315" i="36"/>
  <c r="C316" i="36"/>
  <c r="D316" i="36"/>
  <c r="E316" i="36"/>
  <c r="C317" i="36"/>
  <c r="D317" i="36"/>
  <c r="E317" i="36"/>
  <c r="C318" i="36"/>
  <c r="D318" i="36"/>
  <c r="E318" i="36"/>
  <c r="C319" i="36"/>
  <c r="D319" i="36"/>
  <c r="E319" i="36"/>
  <c r="C320" i="36"/>
  <c r="D320" i="36"/>
  <c r="E320" i="36"/>
  <c r="C321" i="36"/>
  <c r="D321" i="36"/>
  <c r="E321" i="36"/>
  <c r="C322" i="36"/>
  <c r="D322" i="36"/>
  <c r="E322" i="36"/>
  <c r="C323" i="36"/>
  <c r="D323" i="36"/>
  <c r="E323" i="36"/>
  <c r="C324" i="36"/>
  <c r="D324" i="36"/>
  <c r="E324" i="36"/>
  <c r="C325" i="36"/>
  <c r="D325" i="36"/>
  <c r="E325" i="36"/>
  <c r="C326" i="36"/>
  <c r="D326" i="36"/>
  <c r="E326" i="36"/>
  <c r="C327" i="36"/>
  <c r="D327" i="36"/>
  <c r="E327" i="36"/>
  <c r="C328" i="36"/>
  <c r="D328" i="36"/>
  <c r="E328" i="36"/>
  <c r="C329" i="36"/>
  <c r="D329" i="36"/>
  <c r="E329" i="36"/>
  <c r="C330" i="36"/>
  <c r="D330" i="36"/>
  <c r="E330" i="36"/>
  <c r="C331" i="36"/>
  <c r="D331" i="36"/>
  <c r="E331" i="36"/>
  <c r="C332" i="36"/>
  <c r="D332" i="36"/>
  <c r="E332" i="36"/>
  <c r="C333" i="36"/>
  <c r="D333" i="36"/>
  <c r="E333" i="36"/>
  <c r="C334" i="36"/>
  <c r="D334" i="36"/>
  <c r="E334" i="36"/>
  <c r="C335" i="36"/>
  <c r="D335" i="36"/>
  <c r="E335" i="36"/>
  <c r="C336" i="36"/>
  <c r="D336" i="36"/>
  <c r="E336" i="36"/>
  <c r="C337" i="36"/>
  <c r="D337" i="36"/>
  <c r="E337" i="36"/>
  <c r="C338" i="36"/>
  <c r="D338" i="36"/>
  <c r="E338" i="36"/>
  <c r="C339" i="36"/>
  <c r="D339" i="36"/>
  <c r="E339" i="36"/>
  <c r="C340" i="36"/>
  <c r="D340" i="36"/>
  <c r="E340" i="36"/>
  <c r="C341" i="36"/>
  <c r="D341" i="36"/>
  <c r="E341" i="36"/>
  <c r="C342" i="36"/>
  <c r="D342" i="36"/>
  <c r="E342" i="36"/>
  <c r="C343" i="36"/>
  <c r="D343" i="36"/>
  <c r="E343" i="36"/>
  <c r="C344" i="36"/>
  <c r="D344" i="36"/>
  <c r="E344" i="36"/>
  <c r="C345" i="36"/>
  <c r="D345" i="36"/>
  <c r="E345" i="36"/>
  <c r="C346" i="36"/>
  <c r="D346" i="36"/>
  <c r="E346" i="36"/>
  <c r="C347" i="36"/>
  <c r="D347" i="36"/>
  <c r="E347" i="36"/>
  <c r="C348" i="36"/>
  <c r="D348" i="36"/>
  <c r="E348" i="36"/>
  <c r="C349" i="36"/>
  <c r="D349" i="36"/>
  <c r="E349" i="36"/>
  <c r="C350" i="36"/>
  <c r="D350" i="36"/>
  <c r="E350" i="36"/>
  <c r="C351" i="36"/>
  <c r="D351" i="36"/>
  <c r="E351" i="36"/>
  <c r="C352" i="36"/>
  <c r="D352" i="36"/>
  <c r="E352" i="36"/>
  <c r="C353" i="36"/>
  <c r="D353" i="36"/>
  <c r="E353" i="36"/>
  <c r="C354" i="36"/>
  <c r="D354" i="36"/>
  <c r="E354" i="36"/>
  <c r="C355" i="36"/>
  <c r="D355" i="36"/>
  <c r="E355" i="36"/>
  <c r="C356" i="36"/>
  <c r="D356" i="36"/>
  <c r="E356" i="36"/>
  <c r="C357" i="36"/>
  <c r="D357" i="36"/>
  <c r="E357" i="36"/>
  <c r="C358" i="36"/>
  <c r="D358" i="36"/>
  <c r="E358" i="36"/>
  <c r="C359" i="36"/>
  <c r="D359" i="36"/>
  <c r="E359" i="36"/>
  <c r="C360" i="36"/>
  <c r="D360" i="36"/>
  <c r="E360" i="36"/>
  <c r="C361" i="36"/>
  <c r="D361" i="36"/>
  <c r="E361" i="36"/>
  <c r="C362" i="36"/>
  <c r="D362" i="36"/>
  <c r="E362" i="36"/>
  <c r="K19" i="36" l="1"/>
  <c r="P24" i="62" s="1"/>
  <c r="E298" i="36"/>
  <c r="E226" i="36"/>
  <c r="E258" i="36"/>
  <c r="E194" i="36"/>
  <c r="E282" i="36"/>
  <c r="E242" i="36"/>
  <c r="E210" i="36"/>
  <c r="E125" i="36"/>
  <c r="E290" i="36"/>
  <c r="E274" i="36"/>
  <c r="E250" i="36"/>
  <c r="E234" i="36"/>
  <c r="E218" i="36"/>
  <c r="E202" i="36"/>
  <c r="E186" i="36"/>
  <c r="E93" i="36"/>
  <c r="E302" i="36"/>
  <c r="E294" i="36"/>
  <c r="E286" i="36"/>
  <c r="E278" i="36"/>
  <c r="E262" i="36"/>
  <c r="E254" i="36"/>
  <c r="E246" i="36"/>
  <c r="E238" i="36"/>
  <c r="E230" i="36"/>
  <c r="E222" i="36"/>
  <c r="E214" i="36"/>
  <c r="E206" i="36"/>
  <c r="E198" i="36"/>
  <c r="E190" i="36"/>
  <c r="E139" i="36"/>
  <c r="E109" i="36"/>
  <c r="E77" i="36"/>
  <c r="E300" i="36"/>
  <c r="E296" i="36"/>
  <c r="E292" i="36"/>
  <c r="E288" i="36"/>
  <c r="E284" i="36"/>
  <c r="E280" i="36"/>
  <c r="E276" i="36"/>
  <c r="E272" i="36"/>
  <c r="E260" i="36"/>
  <c r="E256" i="36"/>
  <c r="E252" i="36"/>
  <c r="E248" i="36"/>
  <c r="E244" i="36"/>
  <c r="E240" i="36"/>
  <c r="E236" i="36"/>
  <c r="E232" i="36"/>
  <c r="E228" i="36"/>
  <c r="E224" i="36"/>
  <c r="E220" i="36"/>
  <c r="E216" i="36"/>
  <c r="E212" i="36"/>
  <c r="E208" i="36"/>
  <c r="E204" i="36"/>
  <c r="E200" i="36"/>
  <c r="E196" i="36"/>
  <c r="E192" i="36"/>
  <c r="E188" i="36"/>
  <c r="E184" i="36"/>
  <c r="E131" i="36"/>
  <c r="E117" i="36"/>
  <c r="E101" i="36"/>
  <c r="E85" i="36"/>
  <c r="E69" i="36"/>
  <c r="E301" i="36"/>
  <c r="E299" i="36"/>
  <c r="E297" i="36"/>
  <c r="E295" i="36"/>
  <c r="E293" i="36"/>
  <c r="E291" i="36"/>
  <c r="E289" i="36"/>
  <c r="E287" i="36"/>
  <c r="E285" i="36"/>
  <c r="E283" i="36"/>
  <c r="E281" i="36"/>
  <c r="E279" i="36"/>
  <c r="E277" i="36"/>
  <c r="E275" i="36"/>
  <c r="E273" i="36"/>
  <c r="E271" i="36"/>
  <c r="E261" i="36"/>
  <c r="E259" i="36"/>
  <c r="E257" i="36"/>
  <c r="E255" i="36"/>
  <c r="E253" i="36"/>
  <c r="E251" i="36"/>
  <c r="E249" i="36"/>
  <c r="E247" i="36"/>
  <c r="E245" i="36"/>
  <c r="E243" i="36"/>
  <c r="E241" i="36"/>
  <c r="E239" i="36"/>
  <c r="E237" i="36"/>
  <c r="E235" i="36"/>
  <c r="E233" i="36"/>
  <c r="E231" i="36"/>
  <c r="E229" i="36"/>
  <c r="E227" i="36"/>
  <c r="E225" i="36"/>
  <c r="E223" i="36"/>
  <c r="E221" i="36"/>
  <c r="E219" i="36"/>
  <c r="E217" i="36"/>
  <c r="E215" i="36"/>
  <c r="E213" i="36"/>
  <c r="E211" i="36"/>
  <c r="E209" i="36"/>
  <c r="E207" i="36"/>
  <c r="E205" i="36"/>
  <c r="E203" i="36"/>
  <c r="E201" i="36"/>
  <c r="E199" i="36"/>
  <c r="E197" i="36"/>
  <c r="E195" i="36"/>
  <c r="E193" i="36"/>
  <c r="E191" i="36"/>
  <c r="E189" i="36"/>
  <c r="E187" i="36"/>
  <c r="E185" i="36"/>
  <c r="E144" i="36"/>
  <c r="E136" i="36"/>
  <c r="E128" i="36"/>
  <c r="E121" i="36"/>
  <c r="E113" i="36"/>
  <c r="E105" i="36"/>
  <c r="E97" i="36"/>
  <c r="E89" i="36"/>
  <c r="E81" i="36"/>
  <c r="E73" i="36"/>
  <c r="L5" i="36"/>
  <c r="C63" i="36" s="1"/>
  <c r="D63" i="36" s="1"/>
  <c r="E62" i="36"/>
  <c r="E64" i="36"/>
  <c r="E66" i="36"/>
  <c r="E68" i="36"/>
  <c r="E70" i="36"/>
  <c r="E72" i="36"/>
  <c r="E74" i="36"/>
  <c r="E76" i="36"/>
  <c r="E78" i="36"/>
  <c r="E80" i="36"/>
  <c r="E82" i="36"/>
  <c r="E84" i="36"/>
  <c r="E86" i="36"/>
  <c r="E88" i="36"/>
  <c r="E90" i="36"/>
  <c r="E92" i="36"/>
  <c r="E94" i="36"/>
  <c r="E96" i="36"/>
  <c r="E98" i="36"/>
  <c r="E100" i="36"/>
  <c r="E102" i="36"/>
  <c r="E104" i="36"/>
  <c r="E106" i="36"/>
  <c r="E108" i="36"/>
  <c r="E110" i="36"/>
  <c r="E112" i="36"/>
  <c r="E114" i="36"/>
  <c r="E116" i="36"/>
  <c r="E118" i="36"/>
  <c r="E120" i="36"/>
  <c r="E122" i="36"/>
  <c r="E124" i="36"/>
  <c r="E126" i="36"/>
  <c r="E129" i="36"/>
  <c r="E130" i="36"/>
  <c r="E133" i="36"/>
  <c r="E134" i="36"/>
  <c r="E137" i="36"/>
  <c r="E138" i="36"/>
  <c r="E141" i="36"/>
  <c r="E142" i="36"/>
  <c r="E145" i="36"/>
  <c r="E146" i="36"/>
  <c r="E147" i="36"/>
  <c r="E148" i="36"/>
  <c r="E149" i="36"/>
  <c r="E150" i="36"/>
  <c r="E151" i="36"/>
  <c r="E152" i="36"/>
  <c r="E153" i="36"/>
  <c r="E154" i="36"/>
  <c r="E155" i="36"/>
  <c r="E156" i="36"/>
  <c r="E157" i="36"/>
  <c r="E158" i="36"/>
  <c r="E159" i="36"/>
  <c r="E160" i="36"/>
  <c r="E161" i="36"/>
  <c r="E162" i="36"/>
  <c r="E163" i="36"/>
  <c r="E164" i="36"/>
  <c r="E165" i="36"/>
  <c r="E166" i="36"/>
  <c r="E167" i="36"/>
  <c r="E168" i="36"/>
  <c r="E169" i="36"/>
  <c r="E170" i="36"/>
  <c r="E171" i="36"/>
  <c r="E172" i="36"/>
  <c r="E173" i="36"/>
  <c r="E174" i="36"/>
  <c r="E175" i="36"/>
  <c r="E176" i="36"/>
  <c r="E177" i="36"/>
  <c r="E178" i="36"/>
  <c r="E179" i="36"/>
  <c r="E180" i="36"/>
  <c r="E181" i="36"/>
  <c r="E182" i="36"/>
  <c r="E183" i="36"/>
  <c r="E270" i="36"/>
  <c r="E269" i="36"/>
  <c r="E268" i="36"/>
  <c r="E267" i="36"/>
  <c r="E266" i="36"/>
  <c r="E265" i="36"/>
  <c r="E264" i="36"/>
  <c r="E263" i="36"/>
  <c r="E143" i="36"/>
  <c r="E140" i="36"/>
  <c r="E135" i="36"/>
  <c r="E132" i="36"/>
  <c r="E127" i="36"/>
  <c r="E123" i="36"/>
  <c r="E119" i="36"/>
  <c r="E115" i="36"/>
  <c r="E111" i="36"/>
  <c r="E107" i="36"/>
  <c r="E103" i="36"/>
  <c r="E99" i="36"/>
  <c r="E95" i="36"/>
  <c r="E91" i="36"/>
  <c r="E87" i="36"/>
  <c r="E83" i="36"/>
  <c r="E79" i="36"/>
  <c r="E75" i="36"/>
  <c r="E71" i="36"/>
  <c r="E67" i="36"/>
  <c r="E63" i="36"/>
  <c r="C65" i="36" l="1"/>
  <c r="D65" i="36" s="1"/>
  <c r="C104" i="36"/>
  <c r="D104" i="36" s="1"/>
  <c r="C129" i="36"/>
  <c r="D129" i="36" s="1"/>
  <c r="C72" i="36"/>
  <c r="C97" i="36"/>
  <c r="D97" i="36" s="1"/>
  <c r="C120" i="36"/>
  <c r="D120" i="36" s="1"/>
  <c r="C88" i="36"/>
  <c r="D88" i="36" s="1"/>
  <c r="C145" i="36"/>
  <c r="D145" i="36" s="1"/>
  <c r="C113" i="36"/>
  <c r="D113" i="36" s="1"/>
  <c r="C81" i="36"/>
  <c r="D81" i="36" s="1"/>
  <c r="C112" i="36"/>
  <c r="D112" i="36" s="1"/>
  <c r="C96" i="36"/>
  <c r="D96" i="36" s="1"/>
  <c r="C80" i="36"/>
  <c r="D80" i="36" s="1"/>
  <c r="C64" i="36"/>
  <c r="D64" i="36" s="1"/>
  <c r="C137" i="36"/>
  <c r="D137" i="36" s="1"/>
  <c r="C121" i="36"/>
  <c r="D121" i="36" s="1"/>
  <c r="C105" i="36"/>
  <c r="D105" i="36" s="1"/>
  <c r="C89" i="36"/>
  <c r="D89" i="36" s="1"/>
  <c r="C73" i="36"/>
  <c r="D73" i="36" s="1"/>
  <c r="C124" i="36"/>
  <c r="D124" i="36" s="1"/>
  <c r="C116" i="36"/>
  <c r="D116" i="36" s="1"/>
  <c r="C108" i="36"/>
  <c r="D108" i="36" s="1"/>
  <c r="C100" i="36"/>
  <c r="D100" i="36" s="1"/>
  <c r="C92" i="36"/>
  <c r="D92" i="36" s="1"/>
  <c r="C84" i="36"/>
  <c r="D84" i="36" s="1"/>
  <c r="C76" i="36"/>
  <c r="D76" i="36" s="1"/>
  <c r="C68" i="36"/>
  <c r="D68" i="36" s="1"/>
  <c r="K16" i="36"/>
  <c r="N24" i="62" s="1"/>
  <c r="C141" i="36"/>
  <c r="D141" i="36" s="1"/>
  <c r="C133" i="36"/>
  <c r="D133" i="36" s="1"/>
  <c r="C125" i="36"/>
  <c r="D125" i="36" s="1"/>
  <c r="C117" i="36"/>
  <c r="D117" i="36" s="1"/>
  <c r="C109" i="36"/>
  <c r="D109" i="36" s="1"/>
  <c r="C101" i="36"/>
  <c r="D101" i="36" s="1"/>
  <c r="C93" i="36"/>
  <c r="D93" i="36" s="1"/>
  <c r="C85" i="36"/>
  <c r="D85" i="36" s="1"/>
  <c r="C77" i="36"/>
  <c r="D77" i="36" s="1"/>
  <c r="C69" i="36"/>
  <c r="D69" i="36" s="1"/>
  <c r="K30" i="36"/>
  <c r="S24" i="62" s="1"/>
  <c r="C126" i="36"/>
  <c r="D126" i="36" s="1"/>
  <c r="C122" i="36"/>
  <c r="D122" i="36" s="1"/>
  <c r="C118" i="36"/>
  <c r="D118" i="36" s="1"/>
  <c r="C114" i="36"/>
  <c r="D114" i="36" s="1"/>
  <c r="C110" i="36"/>
  <c r="D110" i="36" s="1"/>
  <c r="C106" i="36"/>
  <c r="D106" i="36" s="1"/>
  <c r="C102" i="36"/>
  <c r="D102" i="36" s="1"/>
  <c r="C98" i="36"/>
  <c r="D98" i="36" s="1"/>
  <c r="C94" i="36"/>
  <c r="D94" i="36" s="1"/>
  <c r="C90" i="36"/>
  <c r="D90" i="36" s="1"/>
  <c r="C86" i="36"/>
  <c r="D86" i="36" s="1"/>
  <c r="C82" i="36"/>
  <c r="D82" i="36" s="1"/>
  <c r="C78" i="36"/>
  <c r="D78" i="36" s="1"/>
  <c r="C74" i="36"/>
  <c r="D74" i="36" s="1"/>
  <c r="C70" i="36"/>
  <c r="D70" i="36" s="1"/>
  <c r="C66" i="36"/>
  <c r="D66" i="36" s="1"/>
  <c r="C62" i="36"/>
  <c r="D62" i="36" s="1"/>
  <c r="K14" i="36"/>
  <c r="C143" i="36"/>
  <c r="D143" i="36" s="1"/>
  <c r="C139" i="36"/>
  <c r="D139" i="36" s="1"/>
  <c r="C135" i="36"/>
  <c r="D135" i="36" s="1"/>
  <c r="C131" i="36"/>
  <c r="D131" i="36" s="1"/>
  <c r="C127" i="36"/>
  <c r="D127" i="36" s="1"/>
  <c r="C123" i="36"/>
  <c r="D123" i="36" s="1"/>
  <c r="C119" i="36"/>
  <c r="D119" i="36" s="1"/>
  <c r="C115" i="36"/>
  <c r="D115" i="36" s="1"/>
  <c r="C111" i="36"/>
  <c r="D111" i="36" s="1"/>
  <c r="C107" i="36"/>
  <c r="D107" i="36" s="1"/>
  <c r="C103" i="36"/>
  <c r="D103" i="36" s="1"/>
  <c r="C99" i="36"/>
  <c r="D99" i="36" s="1"/>
  <c r="C95" i="36"/>
  <c r="D95" i="36" s="1"/>
  <c r="C91" i="36"/>
  <c r="D91" i="36" s="1"/>
  <c r="C87" i="36"/>
  <c r="D87" i="36" s="1"/>
  <c r="C83" i="36"/>
  <c r="D83" i="36" s="1"/>
  <c r="C79" i="36"/>
  <c r="D79" i="36" s="1"/>
  <c r="C75" i="36"/>
  <c r="D75" i="36" s="1"/>
  <c r="C71" i="36"/>
  <c r="D71" i="36" s="1"/>
  <c r="C67" i="36"/>
  <c r="D67" i="36" s="1"/>
  <c r="C128" i="36"/>
  <c r="D128" i="36" s="1"/>
  <c r="C132" i="36"/>
  <c r="D132" i="36" s="1"/>
  <c r="C136" i="36"/>
  <c r="D136" i="36" s="1"/>
  <c r="C140" i="36"/>
  <c r="D140" i="36" s="1"/>
  <c r="C144" i="36"/>
  <c r="D144" i="36" s="1"/>
  <c r="C130" i="36"/>
  <c r="D130" i="36" s="1"/>
  <c r="C138" i="36"/>
  <c r="D138" i="36" s="1"/>
  <c r="C146" i="36"/>
  <c r="D146" i="36" s="1"/>
  <c r="C148" i="36"/>
  <c r="D148" i="36" s="1"/>
  <c r="C150" i="36"/>
  <c r="D150" i="36" s="1"/>
  <c r="C152" i="36"/>
  <c r="D152" i="36" s="1"/>
  <c r="C154" i="36"/>
  <c r="D154" i="36" s="1"/>
  <c r="C156" i="36"/>
  <c r="D156" i="36" s="1"/>
  <c r="C158" i="36"/>
  <c r="D158" i="36" s="1"/>
  <c r="C160" i="36"/>
  <c r="D160" i="36" s="1"/>
  <c r="C162" i="36"/>
  <c r="D162" i="36" s="1"/>
  <c r="C164" i="36"/>
  <c r="D164" i="36" s="1"/>
  <c r="C166" i="36"/>
  <c r="D166" i="36" s="1"/>
  <c r="C168" i="36"/>
  <c r="D168" i="36" s="1"/>
  <c r="C170" i="36"/>
  <c r="D170" i="36" s="1"/>
  <c r="C172" i="36"/>
  <c r="D172" i="36" s="1"/>
  <c r="C174" i="36"/>
  <c r="D174" i="36" s="1"/>
  <c r="C176" i="36"/>
  <c r="D176" i="36" s="1"/>
  <c r="C178" i="36"/>
  <c r="D178" i="36" s="1"/>
  <c r="C180" i="36"/>
  <c r="D180" i="36" s="1"/>
  <c r="C182" i="36"/>
  <c r="D182" i="36" s="1"/>
  <c r="C184" i="36"/>
  <c r="D184" i="36" s="1"/>
  <c r="C185" i="36"/>
  <c r="D185" i="36" s="1"/>
  <c r="C186" i="36"/>
  <c r="D186" i="36" s="1"/>
  <c r="C187" i="36"/>
  <c r="D187" i="36" s="1"/>
  <c r="C188" i="36"/>
  <c r="D188" i="36" s="1"/>
  <c r="C189" i="36"/>
  <c r="D189" i="36" s="1"/>
  <c r="C190" i="36"/>
  <c r="D190" i="36" s="1"/>
  <c r="C191" i="36"/>
  <c r="D191" i="36" s="1"/>
  <c r="C192" i="36"/>
  <c r="D192" i="36" s="1"/>
  <c r="C193" i="36"/>
  <c r="D193" i="36" s="1"/>
  <c r="C194" i="36"/>
  <c r="D194" i="36" s="1"/>
  <c r="C195" i="36"/>
  <c r="D195" i="36" s="1"/>
  <c r="C196" i="36"/>
  <c r="D196" i="36" s="1"/>
  <c r="C197" i="36"/>
  <c r="D197" i="36" s="1"/>
  <c r="C198" i="36"/>
  <c r="D198" i="36" s="1"/>
  <c r="C199" i="36"/>
  <c r="D199" i="36" s="1"/>
  <c r="C200" i="36"/>
  <c r="D200" i="36" s="1"/>
  <c r="C201" i="36"/>
  <c r="D201" i="36" s="1"/>
  <c r="C202" i="36"/>
  <c r="D202" i="36" s="1"/>
  <c r="C203" i="36"/>
  <c r="D203" i="36" s="1"/>
  <c r="C204" i="36"/>
  <c r="D204" i="36" s="1"/>
  <c r="C205" i="36"/>
  <c r="D205" i="36" s="1"/>
  <c r="C206" i="36"/>
  <c r="D206" i="36" s="1"/>
  <c r="C207" i="36"/>
  <c r="D207" i="36" s="1"/>
  <c r="C208" i="36"/>
  <c r="D208" i="36" s="1"/>
  <c r="C209" i="36"/>
  <c r="D209" i="36" s="1"/>
  <c r="C210" i="36"/>
  <c r="D210" i="36" s="1"/>
  <c r="C211" i="36"/>
  <c r="D211" i="36" s="1"/>
  <c r="C212" i="36"/>
  <c r="D212" i="36" s="1"/>
  <c r="C213" i="36"/>
  <c r="D213" i="36" s="1"/>
  <c r="C214" i="36"/>
  <c r="D214" i="36" s="1"/>
  <c r="C215" i="36"/>
  <c r="D215" i="36" s="1"/>
  <c r="C216" i="36"/>
  <c r="D216" i="36" s="1"/>
  <c r="C217" i="36"/>
  <c r="D217" i="36" s="1"/>
  <c r="C218" i="36"/>
  <c r="D218" i="36" s="1"/>
  <c r="C219" i="36"/>
  <c r="D219" i="36" s="1"/>
  <c r="C220" i="36"/>
  <c r="D220" i="36" s="1"/>
  <c r="C221" i="36"/>
  <c r="D221" i="36" s="1"/>
  <c r="C222" i="36"/>
  <c r="D222" i="36" s="1"/>
  <c r="C223" i="36"/>
  <c r="D223" i="36" s="1"/>
  <c r="C224" i="36"/>
  <c r="D224" i="36" s="1"/>
  <c r="C225" i="36"/>
  <c r="D225" i="36" s="1"/>
  <c r="C226" i="36"/>
  <c r="D226" i="36" s="1"/>
  <c r="C227" i="36"/>
  <c r="D227" i="36" s="1"/>
  <c r="C228" i="36"/>
  <c r="D228" i="36" s="1"/>
  <c r="C229" i="36"/>
  <c r="D229" i="36" s="1"/>
  <c r="C230" i="36"/>
  <c r="D230" i="36" s="1"/>
  <c r="C231" i="36"/>
  <c r="D231" i="36" s="1"/>
  <c r="C232" i="36"/>
  <c r="D232" i="36" s="1"/>
  <c r="C233" i="36"/>
  <c r="D233" i="36" s="1"/>
  <c r="C234" i="36"/>
  <c r="D234" i="36" s="1"/>
  <c r="C235" i="36"/>
  <c r="D235" i="36" s="1"/>
  <c r="C236" i="36"/>
  <c r="D236" i="36" s="1"/>
  <c r="C237" i="36"/>
  <c r="D237" i="36" s="1"/>
  <c r="C238" i="36"/>
  <c r="D238" i="36" s="1"/>
  <c r="C239" i="36"/>
  <c r="D239" i="36" s="1"/>
  <c r="C240" i="36"/>
  <c r="D240" i="36" s="1"/>
  <c r="C241" i="36"/>
  <c r="D241" i="36" s="1"/>
  <c r="C242" i="36"/>
  <c r="D242" i="36" s="1"/>
  <c r="C243" i="36"/>
  <c r="D243" i="36" s="1"/>
  <c r="C244" i="36"/>
  <c r="D244" i="36" s="1"/>
  <c r="C245" i="36"/>
  <c r="D245" i="36" s="1"/>
  <c r="C246" i="36"/>
  <c r="D246" i="36" s="1"/>
  <c r="C247" i="36"/>
  <c r="D247" i="36" s="1"/>
  <c r="C248" i="36"/>
  <c r="D248" i="36" s="1"/>
  <c r="C249" i="36"/>
  <c r="D249" i="36" s="1"/>
  <c r="C250" i="36"/>
  <c r="D250" i="36" s="1"/>
  <c r="C251" i="36"/>
  <c r="D251" i="36" s="1"/>
  <c r="C252" i="36"/>
  <c r="D252" i="36" s="1"/>
  <c r="C253" i="36"/>
  <c r="D253" i="36" s="1"/>
  <c r="C254" i="36"/>
  <c r="D254" i="36" s="1"/>
  <c r="C255" i="36"/>
  <c r="D255" i="36" s="1"/>
  <c r="C256" i="36"/>
  <c r="D256" i="36" s="1"/>
  <c r="C257" i="36"/>
  <c r="D257" i="36" s="1"/>
  <c r="C258" i="36"/>
  <c r="D258" i="36" s="1"/>
  <c r="C259" i="36"/>
  <c r="D259" i="36" s="1"/>
  <c r="C260" i="36"/>
  <c r="D260" i="36" s="1"/>
  <c r="C261" i="36"/>
  <c r="D261" i="36" s="1"/>
  <c r="C262" i="36"/>
  <c r="D262" i="36" s="1"/>
  <c r="C263" i="36"/>
  <c r="D263" i="36" s="1"/>
  <c r="C272" i="36"/>
  <c r="D272" i="36" s="1"/>
  <c r="C273" i="36"/>
  <c r="D273" i="36" s="1"/>
  <c r="C274" i="36"/>
  <c r="D274" i="36" s="1"/>
  <c r="C275" i="36"/>
  <c r="D275" i="36" s="1"/>
  <c r="C276" i="36"/>
  <c r="D276" i="36" s="1"/>
  <c r="C277" i="36"/>
  <c r="D277" i="36" s="1"/>
  <c r="C278" i="36"/>
  <c r="D278" i="36" s="1"/>
  <c r="C279" i="36"/>
  <c r="D279" i="36" s="1"/>
  <c r="C280" i="36"/>
  <c r="D280" i="36" s="1"/>
  <c r="C281" i="36"/>
  <c r="D281" i="36" s="1"/>
  <c r="C282" i="36"/>
  <c r="D282" i="36" s="1"/>
  <c r="C283" i="36"/>
  <c r="D283" i="36" s="1"/>
  <c r="C284" i="36"/>
  <c r="D284" i="36" s="1"/>
  <c r="C285" i="36"/>
  <c r="D285" i="36" s="1"/>
  <c r="C286" i="36"/>
  <c r="D286" i="36" s="1"/>
  <c r="C287" i="36"/>
  <c r="D287" i="36" s="1"/>
  <c r="C288" i="36"/>
  <c r="D288" i="36" s="1"/>
  <c r="C289" i="36"/>
  <c r="D289" i="36" s="1"/>
  <c r="C290" i="36"/>
  <c r="D290" i="36" s="1"/>
  <c r="C291" i="36"/>
  <c r="D291" i="36" s="1"/>
  <c r="C292" i="36"/>
  <c r="D292" i="36" s="1"/>
  <c r="C293" i="36"/>
  <c r="D293" i="36" s="1"/>
  <c r="C294" i="36"/>
  <c r="D294" i="36" s="1"/>
  <c r="C295" i="36"/>
  <c r="D295" i="36" s="1"/>
  <c r="C296" i="36"/>
  <c r="D296" i="36" s="1"/>
  <c r="C297" i="36"/>
  <c r="D297" i="36" s="1"/>
  <c r="C298" i="36"/>
  <c r="D298" i="36" s="1"/>
  <c r="C299" i="36"/>
  <c r="D299" i="36" s="1"/>
  <c r="C300" i="36"/>
  <c r="D300" i="36" s="1"/>
  <c r="C301" i="36"/>
  <c r="D301" i="36" s="1"/>
  <c r="C302" i="36"/>
  <c r="D302" i="36" s="1"/>
  <c r="C134" i="36"/>
  <c r="D134" i="36" s="1"/>
  <c r="C142" i="36"/>
  <c r="D142" i="36" s="1"/>
  <c r="C147" i="36"/>
  <c r="D147" i="36" s="1"/>
  <c r="C149" i="36"/>
  <c r="D149" i="36" s="1"/>
  <c r="C151" i="36"/>
  <c r="D151" i="36" s="1"/>
  <c r="C153" i="36"/>
  <c r="D153" i="36" s="1"/>
  <c r="C155" i="36"/>
  <c r="D155" i="36" s="1"/>
  <c r="C157" i="36"/>
  <c r="D157" i="36" s="1"/>
  <c r="C161" i="36"/>
  <c r="D161" i="36" s="1"/>
  <c r="C165" i="36"/>
  <c r="D165" i="36" s="1"/>
  <c r="C169" i="36"/>
  <c r="D169" i="36" s="1"/>
  <c r="C173" i="36"/>
  <c r="D173" i="36" s="1"/>
  <c r="C177" i="36"/>
  <c r="D177" i="36" s="1"/>
  <c r="C181" i="36"/>
  <c r="D181" i="36" s="1"/>
  <c r="C264" i="36"/>
  <c r="D264" i="36" s="1"/>
  <c r="C266" i="36"/>
  <c r="D266" i="36" s="1"/>
  <c r="C268" i="36"/>
  <c r="D268" i="36" s="1"/>
  <c r="C270" i="36"/>
  <c r="D270" i="36" s="1"/>
  <c r="C159" i="36"/>
  <c r="D159" i="36" s="1"/>
  <c r="C163" i="36"/>
  <c r="D163" i="36" s="1"/>
  <c r="C167" i="36"/>
  <c r="D167" i="36" s="1"/>
  <c r="C171" i="36"/>
  <c r="C175" i="36"/>
  <c r="D175" i="36" s="1"/>
  <c r="C179" i="36"/>
  <c r="D179" i="36" s="1"/>
  <c r="C183" i="36"/>
  <c r="D183" i="36" s="1"/>
  <c r="C265" i="36"/>
  <c r="D265" i="36" s="1"/>
  <c r="C267" i="36"/>
  <c r="D267" i="36" s="1"/>
  <c r="C269" i="36"/>
  <c r="D269" i="36" s="1"/>
  <c r="C271" i="36"/>
  <c r="D271" i="36" s="1"/>
  <c r="D72" i="36"/>
  <c r="K18" i="36" l="1"/>
  <c r="O24" i="62" s="1"/>
  <c r="Q13" i="36"/>
  <c r="D171" i="36"/>
  <c r="K15" i="36" s="1"/>
  <c r="C2" i="35"/>
  <c r="D2" i="35"/>
  <c r="E2" i="35"/>
  <c r="C3" i="35"/>
  <c r="D3" i="35"/>
  <c r="E3" i="35"/>
  <c r="C4" i="35"/>
  <c r="D4" i="35"/>
  <c r="E4" i="35"/>
  <c r="C5" i="35"/>
  <c r="D5" i="35"/>
  <c r="E5" i="35"/>
  <c r="C6" i="35"/>
  <c r="D6" i="35"/>
  <c r="E6" i="35"/>
  <c r="L6" i="35"/>
  <c r="E65" i="35" s="1"/>
  <c r="C7" i="35"/>
  <c r="D7" i="35"/>
  <c r="E7" i="35"/>
  <c r="L7" i="35"/>
  <c r="C8" i="35"/>
  <c r="D8" i="35"/>
  <c r="E8" i="35"/>
  <c r="C9" i="35"/>
  <c r="D9" i="35"/>
  <c r="E9" i="35"/>
  <c r="C10" i="35"/>
  <c r="D10" i="35"/>
  <c r="E10" i="35"/>
  <c r="C11" i="35"/>
  <c r="D11" i="35"/>
  <c r="E11" i="35"/>
  <c r="C12" i="35"/>
  <c r="D12" i="35"/>
  <c r="E12" i="35"/>
  <c r="C13" i="35"/>
  <c r="D13" i="35"/>
  <c r="E13" i="35"/>
  <c r="P13" i="35"/>
  <c r="C14" i="35"/>
  <c r="D14" i="35"/>
  <c r="E14" i="35"/>
  <c r="P14" i="35"/>
  <c r="Q14" i="35"/>
  <c r="C15" i="35"/>
  <c r="D15" i="35"/>
  <c r="E15" i="35"/>
  <c r="C16" i="35"/>
  <c r="D16" i="35"/>
  <c r="E16" i="35"/>
  <c r="P16" i="35"/>
  <c r="Q16" i="35"/>
  <c r="C17" i="35"/>
  <c r="D17" i="35"/>
  <c r="E17" i="35"/>
  <c r="K17" i="35"/>
  <c r="P17" i="35"/>
  <c r="Q17" i="35"/>
  <c r="C18" i="35"/>
  <c r="D18" i="35"/>
  <c r="E18" i="35"/>
  <c r="C19" i="35"/>
  <c r="D19" i="35"/>
  <c r="E19" i="35"/>
  <c r="P19" i="35"/>
  <c r="Q19" i="35"/>
  <c r="C20" i="35"/>
  <c r="D20" i="35"/>
  <c r="E20" i="35"/>
  <c r="P20" i="35"/>
  <c r="Q20" i="35"/>
  <c r="C21" i="35"/>
  <c r="D21" i="35"/>
  <c r="E21" i="35"/>
  <c r="C22" i="35"/>
  <c r="D22" i="35"/>
  <c r="E22" i="35"/>
  <c r="C23" i="35"/>
  <c r="D23" i="35"/>
  <c r="E23" i="35"/>
  <c r="K23" i="35"/>
  <c r="C24" i="35"/>
  <c r="D24" i="35"/>
  <c r="E24" i="35"/>
  <c r="K24" i="35"/>
  <c r="C25" i="35"/>
  <c r="D25" i="35"/>
  <c r="E25" i="35"/>
  <c r="C26" i="35"/>
  <c r="D26" i="35"/>
  <c r="E26" i="35"/>
  <c r="C27" i="35"/>
  <c r="D27" i="35"/>
  <c r="E27" i="35"/>
  <c r="C28" i="35"/>
  <c r="D28" i="35"/>
  <c r="E28" i="35"/>
  <c r="C29" i="35"/>
  <c r="D29" i="35"/>
  <c r="E29" i="35"/>
  <c r="C30" i="35"/>
  <c r="D30" i="35"/>
  <c r="E30" i="35"/>
  <c r="C31" i="35"/>
  <c r="D31" i="35"/>
  <c r="E31" i="35"/>
  <c r="C32" i="35"/>
  <c r="D32" i="35"/>
  <c r="E32" i="35"/>
  <c r="C33" i="35"/>
  <c r="D33" i="35"/>
  <c r="E33" i="35"/>
  <c r="C34" i="35"/>
  <c r="D34" i="35"/>
  <c r="E34" i="35"/>
  <c r="C35" i="35"/>
  <c r="D35" i="35"/>
  <c r="E35" i="35"/>
  <c r="C36" i="35"/>
  <c r="D36" i="35"/>
  <c r="E36" i="35"/>
  <c r="C37" i="35"/>
  <c r="D37" i="35"/>
  <c r="E37" i="35"/>
  <c r="C38" i="35"/>
  <c r="D38" i="35"/>
  <c r="E38" i="35"/>
  <c r="C39" i="35"/>
  <c r="D39" i="35"/>
  <c r="E39" i="35"/>
  <c r="C40" i="35"/>
  <c r="D40" i="35"/>
  <c r="E40" i="35"/>
  <c r="C41" i="35"/>
  <c r="D41" i="35"/>
  <c r="E41" i="35"/>
  <c r="C42" i="35"/>
  <c r="D42" i="35"/>
  <c r="E42" i="35"/>
  <c r="C43" i="35"/>
  <c r="D43" i="35"/>
  <c r="E43" i="35"/>
  <c r="C44" i="35"/>
  <c r="D44" i="35"/>
  <c r="E44" i="35"/>
  <c r="C45" i="35"/>
  <c r="D45" i="35"/>
  <c r="E45" i="35"/>
  <c r="C46" i="35"/>
  <c r="D46" i="35"/>
  <c r="E46" i="35"/>
  <c r="C47" i="35"/>
  <c r="D47" i="35"/>
  <c r="E47" i="35"/>
  <c r="C48" i="35"/>
  <c r="D48" i="35"/>
  <c r="E48" i="35"/>
  <c r="C49" i="35"/>
  <c r="D49" i="35"/>
  <c r="E49" i="35"/>
  <c r="C50" i="35"/>
  <c r="D50" i="35"/>
  <c r="E50" i="35"/>
  <c r="C51" i="35"/>
  <c r="D51" i="35"/>
  <c r="E51" i="35"/>
  <c r="C52" i="35"/>
  <c r="D52" i="35"/>
  <c r="E52" i="35"/>
  <c r="C53" i="35"/>
  <c r="D53" i="35"/>
  <c r="E53" i="35"/>
  <c r="C54" i="35"/>
  <c r="D54" i="35"/>
  <c r="E54" i="35"/>
  <c r="C55" i="35"/>
  <c r="D55" i="35"/>
  <c r="E55" i="35"/>
  <c r="C56" i="35"/>
  <c r="D56" i="35"/>
  <c r="E56" i="35"/>
  <c r="C57" i="35"/>
  <c r="D57" i="35"/>
  <c r="E57" i="35"/>
  <c r="C58" i="35"/>
  <c r="D58" i="35"/>
  <c r="E58" i="35"/>
  <c r="C59" i="35"/>
  <c r="D59" i="35"/>
  <c r="E59" i="35"/>
  <c r="C60" i="35"/>
  <c r="D60" i="35"/>
  <c r="E60" i="35"/>
  <c r="C61" i="35"/>
  <c r="D61" i="35"/>
  <c r="E61" i="35"/>
  <c r="C243" i="35"/>
  <c r="D243" i="35"/>
  <c r="E243" i="35"/>
  <c r="C244" i="35"/>
  <c r="D244" i="35"/>
  <c r="E244" i="35"/>
  <c r="C245" i="35"/>
  <c r="D245" i="35"/>
  <c r="E245" i="35"/>
  <c r="C246" i="35"/>
  <c r="D246" i="35"/>
  <c r="E246" i="35"/>
  <c r="C247" i="35"/>
  <c r="D247" i="35"/>
  <c r="E247" i="35"/>
  <c r="C248" i="35"/>
  <c r="D248" i="35"/>
  <c r="E248" i="35"/>
  <c r="C249" i="35"/>
  <c r="D249" i="35"/>
  <c r="E249" i="35"/>
  <c r="C250" i="35"/>
  <c r="D250" i="35"/>
  <c r="E250" i="35"/>
  <c r="C251" i="35"/>
  <c r="D251" i="35"/>
  <c r="E251" i="35"/>
  <c r="C252" i="35"/>
  <c r="D252" i="35"/>
  <c r="E252" i="35"/>
  <c r="C253" i="35"/>
  <c r="D253" i="35"/>
  <c r="E253" i="35"/>
  <c r="C254" i="35"/>
  <c r="D254" i="35"/>
  <c r="E254" i="35"/>
  <c r="C255" i="35"/>
  <c r="D255" i="35"/>
  <c r="E255" i="35"/>
  <c r="C256" i="35"/>
  <c r="D256" i="35"/>
  <c r="E256" i="35"/>
  <c r="C257" i="35"/>
  <c r="D257" i="35"/>
  <c r="E257" i="35"/>
  <c r="C258" i="35"/>
  <c r="D258" i="35"/>
  <c r="E258" i="35"/>
  <c r="C259" i="35"/>
  <c r="D259" i="35"/>
  <c r="E259" i="35"/>
  <c r="C260" i="35"/>
  <c r="D260" i="35"/>
  <c r="E260" i="35"/>
  <c r="C261" i="35"/>
  <c r="D261" i="35"/>
  <c r="E261" i="35"/>
  <c r="C262" i="35"/>
  <c r="D262" i="35"/>
  <c r="E262" i="35"/>
  <c r="C263" i="35"/>
  <c r="D263" i="35"/>
  <c r="E263" i="35"/>
  <c r="C264" i="35"/>
  <c r="D264" i="35"/>
  <c r="E264" i="35"/>
  <c r="C265" i="35"/>
  <c r="D265" i="35"/>
  <c r="E265" i="35"/>
  <c r="C266" i="35"/>
  <c r="D266" i="35"/>
  <c r="E266" i="35"/>
  <c r="C267" i="35"/>
  <c r="D267" i="35"/>
  <c r="E267" i="35"/>
  <c r="C268" i="35"/>
  <c r="D268" i="35"/>
  <c r="E268" i="35"/>
  <c r="C269" i="35"/>
  <c r="D269" i="35"/>
  <c r="E269" i="35"/>
  <c r="C270" i="35"/>
  <c r="D270" i="35"/>
  <c r="E270" i="35"/>
  <c r="C271" i="35"/>
  <c r="D271" i="35"/>
  <c r="E271" i="35"/>
  <c r="C272" i="35"/>
  <c r="D272" i="35"/>
  <c r="E272" i="35"/>
  <c r="C273" i="35"/>
  <c r="D273" i="35"/>
  <c r="E273" i="35"/>
  <c r="C274" i="35"/>
  <c r="D274" i="35"/>
  <c r="E274" i="35"/>
  <c r="C275" i="35"/>
  <c r="D275" i="35"/>
  <c r="E275" i="35"/>
  <c r="C276" i="35"/>
  <c r="D276" i="35"/>
  <c r="E276" i="35"/>
  <c r="C277" i="35"/>
  <c r="D277" i="35"/>
  <c r="E277" i="35"/>
  <c r="C278" i="35"/>
  <c r="D278" i="35"/>
  <c r="E278" i="35"/>
  <c r="C279" i="35"/>
  <c r="D279" i="35"/>
  <c r="E279" i="35"/>
  <c r="C280" i="35"/>
  <c r="D280" i="35"/>
  <c r="E280" i="35"/>
  <c r="C281" i="35"/>
  <c r="D281" i="35"/>
  <c r="E281" i="35"/>
  <c r="C282" i="35"/>
  <c r="D282" i="35"/>
  <c r="E282" i="35"/>
  <c r="C283" i="35"/>
  <c r="D283" i="35"/>
  <c r="E283" i="35"/>
  <c r="C284" i="35"/>
  <c r="D284" i="35"/>
  <c r="E284" i="35"/>
  <c r="C285" i="35"/>
  <c r="D285" i="35"/>
  <c r="E285" i="35"/>
  <c r="C286" i="35"/>
  <c r="D286" i="35"/>
  <c r="E286" i="35"/>
  <c r="C287" i="35"/>
  <c r="D287" i="35"/>
  <c r="E287" i="35"/>
  <c r="C288" i="35"/>
  <c r="D288" i="35"/>
  <c r="E288" i="35"/>
  <c r="C289" i="35"/>
  <c r="D289" i="35"/>
  <c r="E289" i="35"/>
  <c r="C290" i="35"/>
  <c r="D290" i="35"/>
  <c r="E290" i="35"/>
  <c r="C291" i="35"/>
  <c r="D291" i="35"/>
  <c r="E291" i="35"/>
  <c r="C292" i="35"/>
  <c r="D292" i="35"/>
  <c r="E292" i="35"/>
  <c r="C293" i="35"/>
  <c r="D293" i="35"/>
  <c r="E293" i="35"/>
  <c r="C294" i="35"/>
  <c r="D294" i="35"/>
  <c r="E294" i="35"/>
  <c r="C295" i="35"/>
  <c r="D295" i="35"/>
  <c r="E295" i="35"/>
  <c r="C296" i="35"/>
  <c r="D296" i="35"/>
  <c r="E296" i="35"/>
  <c r="C297" i="35"/>
  <c r="D297" i="35"/>
  <c r="E297" i="35"/>
  <c r="C298" i="35"/>
  <c r="D298" i="35"/>
  <c r="E298" i="35"/>
  <c r="C299" i="35"/>
  <c r="D299" i="35"/>
  <c r="E299" i="35"/>
  <c r="C300" i="35"/>
  <c r="D300" i="35"/>
  <c r="E300" i="35"/>
  <c r="C301" i="35"/>
  <c r="D301" i="35"/>
  <c r="E301" i="35"/>
  <c r="C302" i="35"/>
  <c r="D302" i="35"/>
  <c r="E302" i="35"/>
  <c r="C303" i="35"/>
  <c r="D303" i="35"/>
  <c r="E303" i="35"/>
  <c r="C304" i="35"/>
  <c r="D304" i="35"/>
  <c r="E304" i="35"/>
  <c r="C305" i="35"/>
  <c r="D305" i="35"/>
  <c r="E305" i="35"/>
  <c r="C306" i="35"/>
  <c r="D306" i="35"/>
  <c r="E306" i="35"/>
  <c r="C307" i="35"/>
  <c r="D307" i="35"/>
  <c r="E307" i="35"/>
  <c r="C308" i="35"/>
  <c r="D308" i="35"/>
  <c r="E308" i="35"/>
  <c r="C309" i="35"/>
  <c r="D309" i="35"/>
  <c r="E309" i="35"/>
  <c r="C310" i="35"/>
  <c r="D310" i="35"/>
  <c r="E310" i="35"/>
  <c r="C311" i="35"/>
  <c r="D311" i="35"/>
  <c r="E311" i="35"/>
  <c r="C312" i="35"/>
  <c r="D312" i="35"/>
  <c r="E312" i="35"/>
  <c r="C313" i="35"/>
  <c r="D313" i="35"/>
  <c r="E313" i="35"/>
  <c r="C314" i="35"/>
  <c r="D314" i="35"/>
  <c r="E314" i="35"/>
  <c r="C315" i="35"/>
  <c r="D315" i="35"/>
  <c r="E315" i="35"/>
  <c r="C316" i="35"/>
  <c r="D316" i="35"/>
  <c r="E316" i="35"/>
  <c r="C317" i="35"/>
  <c r="D317" i="35"/>
  <c r="E317" i="35"/>
  <c r="C318" i="35"/>
  <c r="D318" i="35"/>
  <c r="E318" i="35"/>
  <c r="C319" i="35"/>
  <c r="D319" i="35"/>
  <c r="E319" i="35"/>
  <c r="C320" i="35"/>
  <c r="D320" i="35"/>
  <c r="E320" i="35"/>
  <c r="C321" i="35"/>
  <c r="D321" i="35"/>
  <c r="E321" i="35"/>
  <c r="C322" i="35"/>
  <c r="D322" i="35"/>
  <c r="E322" i="35"/>
  <c r="C323" i="35"/>
  <c r="D323" i="35"/>
  <c r="E323" i="35"/>
  <c r="C324" i="35"/>
  <c r="D324" i="35"/>
  <c r="E324" i="35"/>
  <c r="C325" i="35"/>
  <c r="D325" i="35"/>
  <c r="E325" i="35"/>
  <c r="C326" i="35"/>
  <c r="D326" i="35"/>
  <c r="E326" i="35"/>
  <c r="C327" i="35"/>
  <c r="D327" i="35"/>
  <c r="E327" i="35"/>
  <c r="C328" i="35"/>
  <c r="D328" i="35"/>
  <c r="E328" i="35"/>
  <c r="C329" i="35"/>
  <c r="D329" i="35"/>
  <c r="E329" i="35"/>
  <c r="C330" i="35"/>
  <c r="D330" i="35"/>
  <c r="E330" i="35"/>
  <c r="C331" i="35"/>
  <c r="D331" i="35"/>
  <c r="E331" i="35"/>
  <c r="C332" i="35"/>
  <c r="D332" i="35"/>
  <c r="E332" i="35"/>
  <c r="C333" i="35"/>
  <c r="D333" i="35"/>
  <c r="E333" i="35"/>
  <c r="C334" i="35"/>
  <c r="D334" i="35"/>
  <c r="E334" i="35"/>
  <c r="C335" i="35"/>
  <c r="D335" i="35"/>
  <c r="E335" i="35"/>
  <c r="C336" i="35"/>
  <c r="D336" i="35"/>
  <c r="E336" i="35"/>
  <c r="C337" i="35"/>
  <c r="D337" i="35"/>
  <c r="E337" i="35"/>
  <c r="C338" i="35"/>
  <c r="D338" i="35"/>
  <c r="E338" i="35"/>
  <c r="C339" i="35"/>
  <c r="D339" i="35"/>
  <c r="E339" i="35"/>
  <c r="C340" i="35"/>
  <c r="D340" i="35"/>
  <c r="E340" i="35"/>
  <c r="C341" i="35"/>
  <c r="D341" i="35"/>
  <c r="E341" i="35"/>
  <c r="C342" i="35"/>
  <c r="D342" i="35"/>
  <c r="E342" i="35"/>
  <c r="C343" i="35"/>
  <c r="D343" i="35"/>
  <c r="E343" i="35"/>
  <c r="C344" i="35"/>
  <c r="D344" i="35"/>
  <c r="E344" i="35"/>
  <c r="C345" i="35"/>
  <c r="D345" i="35"/>
  <c r="E345" i="35"/>
  <c r="C346" i="35"/>
  <c r="D346" i="35"/>
  <c r="E346" i="35"/>
  <c r="C347" i="35"/>
  <c r="D347" i="35"/>
  <c r="E347" i="35"/>
  <c r="C348" i="35"/>
  <c r="D348" i="35"/>
  <c r="E348" i="35"/>
  <c r="C349" i="35"/>
  <c r="D349" i="35"/>
  <c r="E349" i="35"/>
  <c r="C350" i="35"/>
  <c r="D350" i="35"/>
  <c r="E350" i="35"/>
  <c r="C351" i="35"/>
  <c r="D351" i="35"/>
  <c r="E351" i="35"/>
  <c r="C352" i="35"/>
  <c r="D352" i="35"/>
  <c r="E352" i="35"/>
  <c r="C353" i="35"/>
  <c r="D353" i="35"/>
  <c r="E353" i="35"/>
  <c r="C354" i="35"/>
  <c r="D354" i="35"/>
  <c r="E354" i="35"/>
  <c r="C355" i="35"/>
  <c r="D355" i="35"/>
  <c r="E355" i="35"/>
  <c r="C356" i="35"/>
  <c r="D356" i="35"/>
  <c r="E356" i="35"/>
  <c r="C357" i="35"/>
  <c r="D357" i="35"/>
  <c r="E357" i="35"/>
  <c r="C358" i="35"/>
  <c r="D358" i="35"/>
  <c r="E358" i="35"/>
  <c r="C359" i="35"/>
  <c r="D359" i="35"/>
  <c r="E359" i="35"/>
  <c r="C360" i="35"/>
  <c r="D360" i="35"/>
  <c r="E360" i="35"/>
  <c r="C361" i="35"/>
  <c r="D361" i="35"/>
  <c r="E361" i="35"/>
  <c r="C362" i="35"/>
  <c r="D362" i="35"/>
  <c r="E362" i="35"/>
  <c r="K19" i="35" l="1"/>
  <c r="P23" i="62" s="1"/>
  <c r="E176" i="35"/>
  <c r="E125" i="35"/>
  <c r="E160" i="35"/>
  <c r="E93" i="35"/>
  <c r="E168" i="35"/>
  <c r="E142" i="35"/>
  <c r="E109" i="35"/>
  <c r="E77" i="35"/>
  <c r="E180" i="35"/>
  <c r="E172" i="35"/>
  <c r="E164" i="35"/>
  <c r="E156" i="35"/>
  <c r="E134" i="35"/>
  <c r="E117" i="35"/>
  <c r="E101" i="35"/>
  <c r="E85" i="35"/>
  <c r="E69" i="35"/>
  <c r="E182" i="35"/>
  <c r="E178" i="35"/>
  <c r="E174" i="35"/>
  <c r="E170" i="35"/>
  <c r="E166" i="35"/>
  <c r="E162" i="35"/>
  <c r="E158" i="35"/>
  <c r="E145" i="35"/>
  <c r="E137" i="35"/>
  <c r="E129" i="35"/>
  <c r="E121" i="35"/>
  <c r="E113" i="35"/>
  <c r="E105" i="35"/>
  <c r="E97" i="35"/>
  <c r="E89" i="35"/>
  <c r="E81" i="35"/>
  <c r="E73" i="35"/>
  <c r="L5" i="35"/>
  <c r="C63" i="35" s="1"/>
  <c r="D63" i="35" s="1"/>
  <c r="E62" i="35"/>
  <c r="E64" i="35"/>
  <c r="E66" i="35"/>
  <c r="E68" i="35"/>
  <c r="E70" i="35"/>
  <c r="E72" i="35"/>
  <c r="E74" i="35"/>
  <c r="E76" i="35"/>
  <c r="E78" i="35"/>
  <c r="E80" i="35"/>
  <c r="E82" i="35"/>
  <c r="E84" i="35"/>
  <c r="E86" i="35"/>
  <c r="E88" i="35"/>
  <c r="E90" i="35"/>
  <c r="E92" i="35"/>
  <c r="E94" i="35"/>
  <c r="E96" i="35"/>
  <c r="E98" i="35"/>
  <c r="E100" i="35"/>
  <c r="E102" i="35"/>
  <c r="E104" i="35"/>
  <c r="E106" i="35"/>
  <c r="E108" i="35"/>
  <c r="E110" i="35"/>
  <c r="E112" i="35"/>
  <c r="E114" i="35"/>
  <c r="E116" i="35"/>
  <c r="E118" i="35"/>
  <c r="E120" i="35"/>
  <c r="E122" i="35"/>
  <c r="E124" i="35"/>
  <c r="E126" i="35"/>
  <c r="E128" i="35"/>
  <c r="E131" i="35"/>
  <c r="E132" i="35"/>
  <c r="E135" i="35"/>
  <c r="E136" i="35"/>
  <c r="E139" i="35"/>
  <c r="E140" i="35"/>
  <c r="E143" i="35"/>
  <c r="E144" i="35"/>
  <c r="E147" i="35"/>
  <c r="E148" i="35"/>
  <c r="E149" i="35"/>
  <c r="E150" i="35"/>
  <c r="E151" i="35"/>
  <c r="E152" i="35"/>
  <c r="E153" i="35"/>
  <c r="E154" i="35"/>
  <c r="E242" i="35"/>
  <c r="E241" i="35"/>
  <c r="E240" i="35"/>
  <c r="E239" i="35"/>
  <c r="E238" i="35"/>
  <c r="E237" i="35"/>
  <c r="E236" i="35"/>
  <c r="E235" i="35"/>
  <c r="E234" i="35"/>
  <c r="E233" i="35"/>
  <c r="E232" i="35"/>
  <c r="E231" i="35"/>
  <c r="E230" i="35"/>
  <c r="E229" i="35"/>
  <c r="E228" i="35"/>
  <c r="E227" i="35"/>
  <c r="E226" i="35"/>
  <c r="E225" i="35"/>
  <c r="E224" i="35"/>
  <c r="E223" i="35"/>
  <c r="E222" i="35"/>
  <c r="E221" i="35"/>
  <c r="E220" i="35"/>
  <c r="E219" i="35"/>
  <c r="E218" i="35"/>
  <c r="E217" i="35"/>
  <c r="E216" i="35"/>
  <c r="E215" i="35"/>
  <c r="E214" i="35"/>
  <c r="E213" i="35"/>
  <c r="E212" i="35"/>
  <c r="E211" i="35"/>
  <c r="E210" i="35"/>
  <c r="E209" i="35"/>
  <c r="E208" i="35"/>
  <c r="E207" i="35"/>
  <c r="E206" i="35"/>
  <c r="E205" i="35"/>
  <c r="E204" i="35"/>
  <c r="E203" i="35"/>
  <c r="E202" i="35"/>
  <c r="E201" i="35"/>
  <c r="E200" i="35"/>
  <c r="E199" i="35"/>
  <c r="E198" i="35"/>
  <c r="E197" i="35"/>
  <c r="E196" i="35"/>
  <c r="E195" i="35"/>
  <c r="E194" i="35"/>
  <c r="E193" i="35"/>
  <c r="E192" i="35"/>
  <c r="E191" i="35"/>
  <c r="E190" i="35"/>
  <c r="E189" i="35"/>
  <c r="E188" i="35"/>
  <c r="E187" i="35"/>
  <c r="E186" i="35"/>
  <c r="E185" i="35"/>
  <c r="E184" i="35"/>
  <c r="E183" i="35"/>
  <c r="E181" i="35"/>
  <c r="E179" i="35"/>
  <c r="E177" i="35"/>
  <c r="E175" i="35"/>
  <c r="E173" i="35"/>
  <c r="E171" i="35"/>
  <c r="E169" i="35"/>
  <c r="E167" i="35"/>
  <c r="E165" i="35"/>
  <c r="E163" i="35"/>
  <c r="E161" i="35"/>
  <c r="E159" i="35"/>
  <c r="E157" i="35"/>
  <c r="E155" i="35"/>
  <c r="E146" i="35"/>
  <c r="E141" i="35"/>
  <c r="E138" i="35"/>
  <c r="E133" i="35"/>
  <c r="E130" i="35"/>
  <c r="E127" i="35"/>
  <c r="E123" i="35"/>
  <c r="E119" i="35"/>
  <c r="E115" i="35"/>
  <c r="E111" i="35"/>
  <c r="E107" i="35"/>
  <c r="E103" i="35"/>
  <c r="E99" i="35"/>
  <c r="E95" i="35"/>
  <c r="E91" i="35"/>
  <c r="E87" i="35"/>
  <c r="E83" i="35"/>
  <c r="E79" i="35"/>
  <c r="E75" i="35"/>
  <c r="E71" i="35"/>
  <c r="E67" i="35"/>
  <c r="E63" i="35"/>
  <c r="C100" i="35" l="1"/>
  <c r="D100" i="35" s="1"/>
  <c r="C125" i="35"/>
  <c r="D125" i="35" s="1"/>
  <c r="C68" i="35"/>
  <c r="D68" i="35" s="1"/>
  <c r="C93" i="35"/>
  <c r="D93" i="35" s="1"/>
  <c r="C116" i="35"/>
  <c r="D116" i="35" s="1"/>
  <c r="C84" i="35"/>
  <c r="D84" i="35" s="1"/>
  <c r="C141" i="35"/>
  <c r="D141" i="35" s="1"/>
  <c r="C109" i="35"/>
  <c r="D109" i="35" s="1"/>
  <c r="C77" i="35"/>
  <c r="D77" i="35" s="1"/>
  <c r="C124" i="35"/>
  <c r="D124" i="35" s="1"/>
  <c r="C108" i="35"/>
  <c r="D108" i="35" s="1"/>
  <c r="C92" i="35"/>
  <c r="D92" i="35" s="1"/>
  <c r="C76" i="35"/>
  <c r="D76" i="35" s="1"/>
  <c r="K16" i="35"/>
  <c r="N23" i="62" s="1"/>
  <c r="C133" i="35"/>
  <c r="D133" i="35" s="1"/>
  <c r="C117" i="35"/>
  <c r="D117" i="35" s="1"/>
  <c r="C101" i="35"/>
  <c r="D101" i="35" s="1"/>
  <c r="C85" i="35"/>
  <c r="D85" i="35" s="1"/>
  <c r="C69" i="35"/>
  <c r="D69" i="35" s="1"/>
  <c r="C128" i="35"/>
  <c r="D128" i="35" s="1"/>
  <c r="C120" i="35"/>
  <c r="D120" i="35" s="1"/>
  <c r="C112" i="35"/>
  <c r="D112" i="35" s="1"/>
  <c r="C104" i="35"/>
  <c r="D104" i="35" s="1"/>
  <c r="C96" i="35"/>
  <c r="D96" i="35" s="1"/>
  <c r="C88" i="35"/>
  <c r="D88" i="35" s="1"/>
  <c r="C80" i="35"/>
  <c r="D80" i="35" s="1"/>
  <c r="C72" i="35"/>
  <c r="D72" i="35" s="1"/>
  <c r="C64" i="35"/>
  <c r="D64" i="35" s="1"/>
  <c r="C145" i="35"/>
  <c r="D145" i="35" s="1"/>
  <c r="C137" i="35"/>
  <c r="D137" i="35" s="1"/>
  <c r="C129" i="35"/>
  <c r="D129" i="35" s="1"/>
  <c r="C121" i="35"/>
  <c r="D121" i="35" s="1"/>
  <c r="C113" i="35"/>
  <c r="D113" i="35" s="1"/>
  <c r="C105" i="35"/>
  <c r="D105" i="35" s="1"/>
  <c r="C97" i="35"/>
  <c r="D97" i="35" s="1"/>
  <c r="C89" i="35"/>
  <c r="D89" i="35" s="1"/>
  <c r="C81" i="35"/>
  <c r="D81" i="35" s="1"/>
  <c r="C73" i="35"/>
  <c r="D73" i="35" s="1"/>
  <c r="C65" i="35"/>
  <c r="D65" i="35" s="1"/>
  <c r="C126" i="35"/>
  <c r="D126" i="35" s="1"/>
  <c r="C122" i="35"/>
  <c r="D122" i="35" s="1"/>
  <c r="C118" i="35"/>
  <c r="D118" i="35" s="1"/>
  <c r="C114" i="35"/>
  <c r="D114" i="35" s="1"/>
  <c r="C110" i="35"/>
  <c r="D110" i="35" s="1"/>
  <c r="C106" i="35"/>
  <c r="D106" i="35" s="1"/>
  <c r="C102" i="35"/>
  <c r="D102" i="35" s="1"/>
  <c r="C98" i="35"/>
  <c r="D98" i="35" s="1"/>
  <c r="C94" i="35"/>
  <c r="D94" i="35" s="1"/>
  <c r="C90" i="35"/>
  <c r="D90" i="35" s="1"/>
  <c r="C86" i="35"/>
  <c r="D86" i="35" s="1"/>
  <c r="C82" i="35"/>
  <c r="D82" i="35" s="1"/>
  <c r="C78" i="35"/>
  <c r="D78" i="35" s="1"/>
  <c r="C74" i="35"/>
  <c r="D74" i="35" s="1"/>
  <c r="C70" i="35"/>
  <c r="D70" i="35" s="1"/>
  <c r="C66" i="35"/>
  <c r="D66" i="35" s="1"/>
  <c r="C62" i="35"/>
  <c r="D62" i="35" s="1"/>
  <c r="K14" i="35"/>
  <c r="C143" i="35"/>
  <c r="D143" i="35" s="1"/>
  <c r="C139" i="35"/>
  <c r="D139" i="35" s="1"/>
  <c r="C135" i="35"/>
  <c r="D135" i="35" s="1"/>
  <c r="C131" i="35"/>
  <c r="D131" i="35" s="1"/>
  <c r="C127" i="35"/>
  <c r="D127" i="35" s="1"/>
  <c r="C123" i="35"/>
  <c r="D123" i="35" s="1"/>
  <c r="C119" i="35"/>
  <c r="D119" i="35" s="1"/>
  <c r="C115" i="35"/>
  <c r="D115" i="35" s="1"/>
  <c r="C111" i="35"/>
  <c r="D111" i="35" s="1"/>
  <c r="C107" i="35"/>
  <c r="D107" i="35" s="1"/>
  <c r="C103" i="35"/>
  <c r="D103" i="35" s="1"/>
  <c r="C99" i="35"/>
  <c r="D99" i="35" s="1"/>
  <c r="C95" i="35"/>
  <c r="D95" i="35" s="1"/>
  <c r="C91" i="35"/>
  <c r="D91" i="35" s="1"/>
  <c r="C87" i="35"/>
  <c r="D87" i="35" s="1"/>
  <c r="C83" i="35"/>
  <c r="D83" i="35" s="1"/>
  <c r="C79" i="35"/>
  <c r="D79" i="35" s="1"/>
  <c r="C75" i="35"/>
  <c r="D75" i="35" s="1"/>
  <c r="C71" i="35"/>
  <c r="D71" i="35" s="1"/>
  <c r="C67" i="35"/>
  <c r="D67" i="35" s="1"/>
  <c r="K30" i="35"/>
  <c r="S23" i="62" s="1"/>
  <c r="C130" i="35"/>
  <c r="D130" i="35" s="1"/>
  <c r="C134" i="35"/>
  <c r="D134" i="35" s="1"/>
  <c r="C138" i="35"/>
  <c r="D138" i="35" s="1"/>
  <c r="C142" i="35"/>
  <c r="D142" i="35" s="1"/>
  <c r="C146" i="35"/>
  <c r="D146" i="35" s="1"/>
  <c r="C147" i="35"/>
  <c r="D147" i="35" s="1"/>
  <c r="C156" i="35"/>
  <c r="D156" i="35" s="1"/>
  <c r="C157" i="35"/>
  <c r="D157" i="35" s="1"/>
  <c r="C158" i="35"/>
  <c r="D158" i="35" s="1"/>
  <c r="C159" i="35"/>
  <c r="D159" i="35" s="1"/>
  <c r="C160" i="35"/>
  <c r="D160" i="35" s="1"/>
  <c r="C161" i="35"/>
  <c r="D161" i="35" s="1"/>
  <c r="C162" i="35"/>
  <c r="D162" i="35" s="1"/>
  <c r="C163" i="35"/>
  <c r="D163" i="35" s="1"/>
  <c r="C164" i="35"/>
  <c r="D164" i="35" s="1"/>
  <c r="C165" i="35"/>
  <c r="D165" i="35" s="1"/>
  <c r="C166" i="35"/>
  <c r="D166" i="35" s="1"/>
  <c r="C167" i="35"/>
  <c r="D167" i="35" s="1"/>
  <c r="C168" i="35"/>
  <c r="D168" i="35" s="1"/>
  <c r="C169" i="35"/>
  <c r="D169" i="35" s="1"/>
  <c r="C170" i="35"/>
  <c r="D170" i="35" s="1"/>
  <c r="C171" i="35"/>
  <c r="C172" i="35"/>
  <c r="D172" i="35" s="1"/>
  <c r="C173" i="35"/>
  <c r="D173" i="35" s="1"/>
  <c r="C174" i="35"/>
  <c r="D174" i="35" s="1"/>
  <c r="C175" i="35"/>
  <c r="D175" i="35" s="1"/>
  <c r="C176" i="35"/>
  <c r="D176" i="35" s="1"/>
  <c r="C177" i="35"/>
  <c r="D177" i="35" s="1"/>
  <c r="C178" i="35"/>
  <c r="D178" i="35" s="1"/>
  <c r="C179" i="35"/>
  <c r="D179" i="35" s="1"/>
  <c r="C180" i="35"/>
  <c r="D180" i="35" s="1"/>
  <c r="C181" i="35"/>
  <c r="D181" i="35" s="1"/>
  <c r="C182" i="35"/>
  <c r="D182" i="35" s="1"/>
  <c r="C183" i="35"/>
  <c r="D183" i="35" s="1"/>
  <c r="C136" i="35"/>
  <c r="D136" i="35" s="1"/>
  <c r="C144" i="35"/>
  <c r="D144" i="35" s="1"/>
  <c r="C148" i="35"/>
  <c r="D148" i="35" s="1"/>
  <c r="C150" i="35"/>
  <c r="D150" i="35" s="1"/>
  <c r="C152" i="35"/>
  <c r="D152" i="35" s="1"/>
  <c r="C154" i="35"/>
  <c r="D154" i="35" s="1"/>
  <c r="C132" i="35"/>
  <c r="D132" i="35" s="1"/>
  <c r="C140" i="35"/>
  <c r="D140" i="35" s="1"/>
  <c r="C149" i="35"/>
  <c r="D149" i="35" s="1"/>
  <c r="C151" i="35"/>
  <c r="D151" i="35" s="1"/>
  <c r="C153" i="35"/>
  <c r="D153" i="35" s="1"/>
  <c r="C155" i="35"/>
  <c r="D155" i="35" s="1"/>
  <c r="C184" i="35"/>
  <c r="D184" i="35" s="1"/>
  <c r="C185" i="35"/>
  <c r="D185" i="35" s="1"/>
  <c r="C186" i="35"/>
  <c r="D186" i="35" s="1"/>
  <c r="C187" i="35"/>
  <c r="D187" i="35" s="1"/>
  <c r="C188" i="35"/>
  <c r="D188" i="35" s="1"/>
  <c r="C189" i="35"/>
  <c r="D189" i="35" s="1"/>
  <c r="C190" i="35"/>
  <c r="D190" i="35" s="1"/>
  <c r="C191" i="35"/>
  <c r="D191" i="35" s="1"/>
  <c r="C192" i="35"/>
  <c r="D192" i="35" s="1"/>
  <c r="C193" i="35"/>
  <c r="D193" i="35" s="1"/>
  <c r="C194" i="35"/>
  <c r="D194" i="35" s="1"/>
  <c r="C195" i="35"/>
  <c r="D195" i="35" s="1"/>
  <c r="C196" i="35"/>
  <c r="D196" i="35" s="1"/>
  <c r="C197" i="35"/>
  <c r="D197" i="35" s="1"/>
  <c r="C198" i="35"/>
  <c r="D198" i="35" s="1"/>
  <c r="C199" i="35"/>
  <c r="D199" i="35" s="1"/>
  <c r="C200" i="35"/>
  <c r="D200" i="35" s="1"/>
  <c r="C201" i="35"/>
  <c r="D201" i="35" s="1"/>
  <c r="C202" i="35"/>
  <c r="D202" i="35" s="1"/>
  <c r="C203" i="35"/>
  <c r="D203" i="35" s="1"/>
  <c r="C204" i="35"/>
  <c r="D204" i="35" s="1"/>
  <c r="C205" i="35"/>
  <c r="D205" i="35" s="1"/>
  <c r="C206" i="35"/>
  <c r="D206" i="35" s="1"/>
  <c r="C207" i="35"/>
  <c r="D207" i="35" s="1"/>
  <c r="C208" i="35"/>
  <c r="D208" i="35" s="1"/>
  <c r="C209" i="35"/>
  <c r="D209" i="35" s="1"/>
  <c r="C210" i="35"/>
  <c r="D210" i="35" s="1"/>
  <c r="C211" i="35"/>
  <c r="D211" i="35" s="1"/>
  <c r="C212" i="35"/>
  <c r="D212" i="35" s="1"/>
  <c r="C213" i="35"/>
  <c r="D213" i="35" s="1"/>
  <c r="C214" i="35"/>
  <c r="D214" i="35" s="1"/>
  <c r="C215" i="35"/>
  <c r="D215" i="35" s="1"/>
  <c r="C216" i="35"/>
  <c r="D216" i="35" s="1"/>
  <c r="C217" i="35"/>
  <c r="D217" i="35" s="1"/>
  <c r="C218" i="35"/>
  <c r="D218" i="35" s="1"/>
  <c r="C219" i="35"/>
  <c r="D219" i="35" s="1"/>
  <c r="C220" i="35"/>
  <c r="D220" i="35" s="1"/>
  <c r="C221" i="35"/>
  <c r="D221" i="35" s="1"/>
  <c r="C222" i="35"/>
  <c r="D222" i="35" s="1"/>
  <c r="C223" i="35"/>
  <c r="D223" i="35" s="1"/>
  <c r="C224" i="35"/>
  <c r="D224" i="35" s="1"/>
  <c r="C225" i="35"/>
  <c r="D225" i="35" s="1"/>
  <c r="C226" i="35"/>
  <c r="D226" i="35" s="1"/>
  <c r="C227" i="35"/>
  <c r="D227" i="35" s="1"/>
  <c r="C228" i="35"/>
  <c r="D228" i="35" s="1"/>
  <c r="C229" i="35"/>
  <c r="D229" i="35" s="1"/>
  <c r="C230" i="35"/>
  <c r="D230" i="35" s="1"/>
  <c r="C231" i="35"/>
  <c r="D231" i="35" s="1"/>
  <c r="C232" i="35"/>
  <c r="D232" i="35" s="1"/>
  <c r="C233" i="35"/>
  <c r="D233" i="35" s="1"/>
  <c r="C234" i="35"/>
  <c r="D234" i="35" s="1"/>
  <c r="C235" i="35"/>
  <c r="D235" i="35" s="1"/>
  <c r="C236" i="35"/>
  <c r="D236" i="35" s="1"/>
  <c r="C237" i="35"/>
  <c r="D237" i="35" s="1"/>
  <c r="C238" i="35"/>
  <c r="D238" i="35" s="1"/>
  <c r="C239" i="35"/>
  <c r="D239" i="35" s="1"/>
  <c r="C240" i="35"/>
  <c r="D240" i="35" s="1"/>
  <c r="C241" i="35"/>
  <c r="D241" i="35" s="1"/>
  <c r="C242" i="35"/>
  <c r="D242" i="35" s="1"/>
  <c r="K18" i="35" l="1"/>
  <c r="O23" i="62" s="1"/>
  <c r="Q13" i="35"/>
  <c r="D171" i="35"/>
  <c r="K15" i="35" s="1"/>
  <c r="C2" i="34"/>
  <c r="D2" i="34"/>
  <c r="E2" i="34"/>
  <c r="C3" i="34"/>
  <c r="D3" i="34"/>
  <c r="E3" i="34"/>
  <c r="C4" i="34"/>
  <c r="D4" i="34"/>
  <c r="E4" i="34"/>
  <c r="C5" i="34"/>
  <c r="D5" i="34"/>
  <c r="E5" i="34"/>
  <c r="C6" i="34"/>
  <c r="D6" i="34"/>
  <c r="E6" i="34"/>
  <c r="L6" i="34"/>
  <c r="E65" i="34" s="1"/>
  <c r="C7" i="34"/>
  <c r="D7" i="34"/>
  <c r="E7" i="34"/>
  <c r="L7" i="34"/>
  <c r="C8" i="34"/>
  <c r="D8" i="34"/>
  <c r="E8" i="34"/>
  <c r="C9" i="34"/>
  <c r="D9" i="34"/>
  <c r="E9" i="34"/>
  <c r="C10" i="34"/>
  <c r="D10" i="34"/>
  <c r="E10" i="34"/>
  <c r="C11" i="34"/>
  <c r="D11" i="34"/>
  <c r="E11" i="34"/>
  <c r="C12" i="34"/>
  <c r="D12" i="34"/>
  <c r="E12" i="34"/>
  <c r="C13" i="34"/>
  <c r="D13" i="34"/>
  <c r="E13" i="34"/>
  <c r="P13" i="34"/>
  <c r="C14" i="34"/>
  <c r="D14" i="34"/>
  <c r="E14" i="34"/>
  <c r="P14" i="34"/>
  <c r="Q14" i="34"/>
  <c r="C15" i="34"/>
  <c r="D15" i="34"/>
  <c r="E15" i="34"/>
  <c r="C16" i="34"/>
  <c r="D16" i="34"/>
  <c r="E16" i="34"/>
  <c r="P16" i="34"/>
  <c r="Q16" i="34"/>
  <c r="C17" i="34"/>
  <c r="D17" i="34"/>
  <c r="E17" i="34"/>
  <c r="K17" i="34"/>
  <c r="P17" i="34"/>
  <c r="Q17" i="34"/>
  <c r="C18" i="34"/>
  <c r="D18" i="34"/>
  <c r="E18" i="34"/>
  <c r="C19" i="34"/>
  <c r="D19" i="34"/>
  <c r="E19" i="34"/>
  <c r="P19" i="34"/>
  <c r="Q19" i="34"/>
  <c r="C20" i="34"/>
  <c r="D20" i="34"/>
  <c r="E20" i="34"/>
  <c r="P20" i="34"/>
  <c r="Q20" i="34"/>
  <c r="C21" i="34"/>
  <c r="D21" i="34"/>
  <c r="E21" i="34"/>
  <c r="C22" i="34"/>
  <c r="D22" i="34"/>
  <c r="E22" i="34"/>
  <c r="C23" i="34"/>
  <c r="D23" i="34"/>
  <c r="E23" i="34"/>
  <c r="K23" i="34"/>
  <c r="C24" i="34"/>
  <c r="D24" i="34"/>
  <c r="E24" i="34"/>
  <c r="K24" i="34"/>
  <c r="C25" i="34"/>
  <c r="D25" i="34"/>
  <c r="E25" i="34"/>
  <c r="C26" i="34"/>
  <c r="D26" i="34"/>
  <c r="E26" i="34"/>
  <c r="C27" i="34"/>
  <c r="D27" i="34"/>
  <c r="E27" i="34"/>
  <c r="C28" i="34"/>
  <c r="D28" i="34"/>
  <c r="E28" i="34"/>
  <c r="C29" i="34"/>
  <c r="D29" i="34"/>
  <c r="E29" i="34"/>
  <c r="C30" i="34"/>
  <c r="D30" i="34"/>
  <c r="E30" i="34"/>
  <c r="C31" i="34"/>
  <c r="D31" i="34"/>
  <c r="E31" i="34"/>
  <c r="C32" i="34"/>
  <c r="D32" i="34"/>
  <c r="E32" i="34"/>
  <c r="C33" i="34"/>
  <c r="D33" i="34"/>
  <c r="E33" i="34"/>
  <c r="C34" i="34"/>
  <c r="D34" i="34"/>
  <c r="E34" i="34"/>
  <c r="C35" i="34"/>
  <c r="D35" i="34"/>
  <c r="E35" i="34"/>
  <c r="C36" i="34"/>
  <c r="D36" i="34"/>
  <c r="E36" i="34"/>
  <c r="C37" i="34"/>
  <c r="D37" i="34"/>
  <c r="E37" i="34"/>
  <c r="C38" i="34"/>
  <c r="D38" i="34"/>
  <c r="E38" i="34"/>
  <c r="C39" i="34"/>
  <c r="D39" i="34"/>
  <c r="E39" i="34"/>
  <c r="C40" i="34"/>
  <c r="D40" i="34"/>
  <c r="E40" i="34"/>
  <c r="C41" i="34"/>
  <c r="D41" i="34"/>
  <c r="E41" i="34"/>
  <c r="C42" i="34"/>
  <c r="D42" i="34"/>
  <c r="E42" i="34"/>
  <c r="C43" i="34"/>
  <c r="D43" i="34"/>
  <c r="E43" i="34"/>
  <c r="C44" i="34"/>
  <c r="D44" i="34"/>
  <c r="E44" i="34"/>
  <c r="C45" i="34"/>
  <c r="D45" i="34"/>
  <c r="E45" i="34"/>
  <c r="C46" i="34"/>
  <c r="D46" i="34"/>
  <c r="E46" i="34"/>
  <c r="C47" i="34"/>
  <c r="D47" i="34"/>
  <c r="E47" i="34"/>
  <c r="C48" i="34"/>
  <c r="D48" i="34"/>
  <c r="E48" i="34"/>
  <c r="C49" i="34"/>
  <c r="D49" i="34"/>
  <c r="E49" i="34"/>
  <c r="C50" i="34"/>
  <c r="D50" i="34"/>
  <c r="E50" i="34"/>
  <c r="C51" i="34"/>
  <c r="D51" i="34"/>
  <c r="E51" i="34"/>
  <c r="C52" i="34"/>
  <c r="D52" i="34"/>
  <c r="E52" i="34"/>
  <c r="C53" i="34"/>
  <c r="D53" i="34"/>
  <c r="E53" i="34"/>
  <c r="C54" i="34"/>
  <c r="D54" i="34"/>
  <c r="E54" i="34"/>
  <c r="C55" i="34"/>
  <c r="D55" i="34"/>
  <c r="E55" i="34"/>
  <c r="C56" i="34"/>
  <c r="D56" i="34"/>
  <c r="E56" i="34"/>
  <c r="C57" i="34"/>
  <c r="D57" i="34"/>
  <c r="E57" i="34"/>
  <c r="C58" i="34"/>
  <c r="D58" i="34"/>
  <c r="E58" i="34"/>
  <c r="C59" i="34"/>
  <c r="D59" i="34"/>
  <c r="E59" i="34"/>
  <c r="C60" i="34"/>
  <c r="D60" i="34"/>
  <c r="E60" i="34"/>
  <c r="C61" i="34"/>
  <c r="D61" i="34"/>
  <c r="E61" i="34"/>
  <c r="C303" i="34"/>
  <c r="D303" i="34"/>
  <c r="E303" i="34"/>
  <c r="C304" i="34"/>
  <c r="D304" i="34"/>
  <c r="E304" i="34"/>
  <c r="C305" i="34"/>
  <c r="D305" i="34"/>
  <c r="E305" i="34"/>
  <c r="C306" i="34"/>
  <c r="D306" i="34"/>
  <c r="E306" i="34"/>
  <c r="C307" i="34"/>
  <c r="D307" i="34"/>
  <c r="E307" i="34"/>
  <c r="C308" i="34"/>
  <c r="D308" i="34"/>
  <c r="E308" i="34"/>
  <c r="C309" i="34"/>
  <c r="D309" i="34"/>
  <c r="E309" i="34"/>
  <c r="C310" i="34"/>
  <c r="D310" i="34"/>
  <c r="E310" i="34"/>
  <c r="C311" i="34"/>
  <c r="D311" i="34"/>
  <c r="E311" i="34"/>
  <c r="C312" i="34"/>
  <c r="D312" i="34"/>
  <c r="E312" i="34"/>
  <c r="C313" i="34"/>
  <c r="D313" i="34"/>
  <c r="E313" i="34"/>
  <c r="C314" i="34"/>
  <c r="D314" i="34"/>
  <c r="E314" i="34"/>
  <c r="C315" i="34"/>
  <c r="D315" i="34"/>
  <c r="E315" i="34"/>
  <c r="C316" i="34"/>
  <c r="D316" i="34"/>
  <c r="E316" i="34"/>
  <c r="C317" i="34"/>
  <c r="D317" i="34"/>
  <c r="E317" i="34"/>
  <c r="C318" i="34"/>
  <c r="D318" i="34"/>
  <c r="E318" i="34"/>
  <c r="C319" i="34"/>
  <c r="D319" i="34"/>
  <c r="E319" i="34"/>
  <c r="C320" i="34"/>
  <c r="D320" i="34"/>
  <c r="E320" i="34"/>
  <c r="C321" i="34"/>
  <c r="D321" i="34"/>
  <c r="E321" i="34"/>
  <c r="C322" i="34"/>
  <c r="D322" i="34"/>
  <c r="E322" i="34"/>
  <c r="C323" i="34"/>
  <c r="D323" i="34"/>
  <c r="E323" i="34"/>
  <c r="C324" i="34"/>
  <c r="D324" i="34"/>
  <c r="E324" i="34"/>
  <c r="C325" i="34"/>
  <c r="D325" i="34"/>
  <c r="E325" i="34"/>
  <c r="C326" i="34"/>
  <c r="D326" i="34"/>
  <c r="E326" i="34"/>
  <c r="C327" i="34"/>
  <c r="D327" i="34"/>
  <c r="E327" i="34"/>
  <c r="C328" i="34"/>
  <c r="D328" i="34"/>
  <c r="E328" i="34"/>
  <c r="C329" i="34"/>
  <c r="D329" i="34"/>
  <c r="E329" i="34"/>
  <c r="C330" i="34"/>
  <c r="D330" i="34"/>
  <c r="E330" i="34"/>
  <c r="C331" i="34"/>
  <c r="D331" i="34"/>
  <c r="E331" i="34"/>
  <c r="C332" i="34"/>
  <c r="D332" i="34"/>
  <c r="E332" i="34"/>
  <c r="C333" i="34"/>
  <c r="D333" i="34"/>
  <c r="E333" i="34"/>
  <c r="C334" i="34"/>
  <c r="D334" i="34"/>
  <c r="E334" i="34"/>
  <c r="C335" i="34"/>
  <c r="D335" i="34"/>
  <c r="E335" i="34"/>
  <c r="C336" i="34"/>
  <c r="D336" i="34"/>
  <c r="E336" i="34"/>
  <c r="C337" i="34"/>
  <c r="D337" i="34"/>
  <c r="E337" i="34"/>
  <c r="C338" i="34"/>
  <c r="D338" i="34"/>
  <c r="E338" i="34"/>
  <c r="C339" i="34"/>
  <c r="D339" i="34"/>
  <c r="E339" i="34"/>
  <c r="C340" i="34"/>
  <c r="D340" i="34"/>
  <c r="E340" i="34"/>
  <c r="C341" i="34"/>
  <c r="D341" i="34"/>
  <c r="E341" i="34"/>
  <c r="C342" i="34"/>
  <c r="D342" i="34"/>
  <c r="E342" i="34"/>
  <c r="C343" i="34"/>
  <c r="D343" i="34"/>
  <c r="E343" i="34"/>
  <c r="C344" i="34"/>
  <c r="D344" i="34"/>
  <c r="E344" i="34"/>
  <c r="C345" i="34"/>
  <c r="D345" i="34"/>
  <c r="E345" i="34"/>
  <c r="C346" i="34"/>
  <c r="D346" i="34"/>
  <c r="E346" i="34"/>
  <c r="C347" i="34"/>
  <c r="D347" i="34"/>
  <c r="E347" i="34"/>
  <c r="C348" i="34"/>
  <c r="D348" i="34"/>
  <c r="E348" i="34"/>
  <c r="C349" i="34"/>
  <c r="D349" i="34"/>
  <c r="E349" i="34"/>
  <c r="C350" i="34"/>
  <c r="D350" i="34"/>
  <c r="E350" i="34"/>
  <c r="C351" i="34"/>
  <c r="D351" i="34"/>
  <c r="E351" i="34"/>
  <c r="C352" i="34"/>
  <c r="D352" i="34"/>
  <c r="E352" i="34"/>
  <c r="C353" i="34"/>
  <c r="D353" i="34"/>
  <c r="E353" i="34"/>
  <c r="C354" i="34"/>
  <c r="D354" i="34"/>
  <c r="E354" i="34"/>
  <c r="C355" i="34"/>
  <c r="D355" i="34"/>
  <c r="E355" i="34"/>
  <c r="C356" i="34"/>
  <c r="D356" i="34"/>
  <c r="E356" i="34"/>
  <c r="C357" i="34"/>
  <c r="D357" i="34"/>
  <c r="E357" i="34"/>
  <c r="C358" i="34"/>
  <c r="D358" i="34"/>
  <c r="E358" i="34"/>
  <c r="C359" i="34"/>
  <c r="D359" i="34"/>
  <c r="E359" i="34"/>
  <c r="C360" i="34"/>
  <c r="D360" i="34"/>
  <c r="E360" i="34"/>
  <c r="C361" i="34"/>
  <c r="D361" i="34"/>
  <c r="E361" i="34"/>
  <c r="C362" i="34"/>
  <c r="D362" i="34"/>
  <c r="E362" i="34"/>
  <c r="K19" i="34" l="1"/>
  <c r="P22" i="62" s="1"/>
  <c r="E180" i="34"/>
  <c r="E125" i="34"/>
  <c r="E164" i="34"/>
  <c r="E93" i="34"/>
  <c r="E172" i="34"/>
  <c r="E142" i="34"/>
  <c r="E109" i="34"/>
  <c r="E77" i="34"/>
  <c r="E176" i="34"/>
  <c r="E168" i="34"/>
  <c r="E160" i="34"/>
  <c r="E134" i="34"/>
  <c r="E117" i="34"/>
  <c r="E101" i="34"/>
  <c r="E85" i="34"/>
  <c r="E69" i="34"/>
  <c r="E182" i="34"/>
  <c r="E178" i="34"/>
  <c r="E174" i="34"/>
  <c r="E170" i="34"/>
  <c r="E166" i="34"/>
  <c r="E162" i="34"/>
  <c r="E145" i="34"/>
  <c r="E137" i="34"/>
  <c r="E129" i="34"/>
  <c r="E121" i="34"/>
  <c r="E113" i="34"/>
  <c r="E105" i="34"/>
  <c r="E97" i="34"/>
  <c r="E89" i="34"/>
  <c r="E81" i="34"/>
  <c r="E73" i="34"/>
  <c r="L5" i="34"/>
  <c r="C63" i="34" s="1"/>
  <c r="D63" i="34" s="1"/>
  <c r="E62" i="34"/>
  <c r="E64" i="34"/>
  <c r="E66" i="34"/>
  <c r="E68" i="34"/>
  <c r="E70" i="34"/>
  <c r="E72" i="34"/>
  <c r="E74" i="34"/>
  <c r="E76" i="34"/>
  <c r="E78" i="34"/>
  <c r="E80" i="34"/>
  <c r="E82" i="34"/>
  <c r="E84" i="34"/>
  <c r="E86" i="34"/>
  <c r="E88" i="34"/>
  <c r="E90" i="34"/>
  <c r="E92" i="34"/>
  <c r="E94" i="34"/>
  <c r="E96" i="34"/>
  <c r="E98" i="34"/>
  <c r="E100" i="34"/>
  <c r="E102" i="34"/>
  <c r="E104" i="34"/>
  <c r="E106" i="34"/>
  <c r="E108" i="34"/>
  <c r="E110" i="34"/>
  <c r="E112" i="34"/>
  <c r="E114" i="34"/>
  <c r="E116" i="34"/>
  <c r="E118" i="34"/>
  <c r="E120" i="34"/>
  <c r="E122" i="34"/>
  <c r="E124" i="34"/>
  <c r="E126" i="34"/>
  <c r="E128" i="34"/>
  <c r="E131" i="34"/>
  <c r="E132" i="34"/>
  <c r="E135" i="34"/>
  <c r="E136" i="34"/>
  <c r="E139" i="34"/>
  <c r="E140" i="34"/>
  <c r="E143" i="34"/>
  <c r="E144" i="34"/>
  <c r="E147" i="34"/>
  <c r="E148" i="34"/>
  <c r="E149" i="34"/>
  <c r="E150" i="34"/>
  <c r="E151" i="34"/>
  <c r="E152" i="34"/>
  <c r="E153" i="34"/>
  <c r="E154" i="34"/>
  <c r="E155" i="34"/>
  <c r="E156" i="34"/>
  <c r="E157" i="34"/>
  <c r="E158" i="34"/>
  <c r="E302" i="34"/>
  <c r="E301" i="34"/>
  <c r="E300" i="34"/>
  <c r="E299" i="34"/>
  <c r="E298" i="34"/>
  <c r="E297" i="34"/>
  <c r="E296" i="34"/>
  <c r="E295" i="34"/>
  <c r="E294" i="34"/>
  <c r="E293" i="34"/>
  <c r="E292" i="34"/>
  <c r="E291" i="34"/>
  <c r="E290" i="34"/>
  <c r="E289" i="34"/>
  <c r="E288" i="34"/>
  <c r="E287" i="34"/>
  <c r="E286" i="34"/>
  <c r="E285" i="34"/>
  <c r="E284" i="34"/>
  <c r="E283" i="34"/>
  <c r="E282" i="34"/>
  <c r="E281" i="34"/>
  <c r="E280" i="34"/>
  <c r="E279" i="34"/>
  <c r="E278" i="34"/>
  <c r="E277" i="34"/>
  <c r="E276" i="34"/>
  <c r="E275" i="34"/>
  <c r="E274" i="34"/>
  <c r="E273" i="34"/>
  <c r="E272" i="34"/>
  <c r="E271" i="34"/>
  <c r="E270" i="34"/>
  <c r="E269" i="34"/>
  <c r="E268" i="34"/>
  <c r="E267" i="34"/>
  <c r="E266" i="34"/>
  <c r="E265" i="34"/>
  <c r="E264" i="34"/>
  <c r="E263" i="34"/>
  <c r="E262" i="34"/>
  <c r="E261" i="34"/>
  <c r="E260" i="34"/>
  <c r="E259" i="34"/>
  <c r="E258" i="34"/>
  <c r="E257" i="34"/>
  <c r="E256" i="34"/>
  <c r="E255" i="34"/>
  <c r="E254" i="34"/>
  <c r="E253" i="34"/>
  <c r="E252" i="34"/>
  <c r="E251" i="34"/>
  <c r="E250" i="34"/>
  <c r="E249" i="34"/>
  <c r="E248" i="34"/>
  <c r="E247" i="34"/>
  <c r="E246" i="34"/>
  <c r="E245" i="34"/>
  <c r="E244" i="34"/>
  <c r="E243" i="34"/>
  <c r="E242" i="34"/>
  <c r="E241" i="34"/>
  <c r="E240" i="34"/>
  <c r="E239" i="34"/>
  <c r="E238" i="34"/>
  <c r="E237" i="34"/>
  <c r="E236" i="34"/>
  <c r="E235" i="34"/>
  <c r="E234" i="34"/>
  <c r="E233" i="34"/>
  <c r="E232" i="34"/>
  <c r="E231" i="34"/>
  <c r="E230" i="34"/>
  <c r="E229" i="34"/>
  <c r="E228" i="34"/>
  <c r="E227" i="34"/>
  <c r="E226" i="34"/>
  <c r="E225" i="34"/>
  <c r="E224" i="34"/>
  <c r="E223" i="34"/>
  <c r="E222" i="34"/>
  <c r="E221" i="34"/>
  <c r="E220" i="34"/>
  <c r="E219" i="34"/>
  <c r="E218" i="34"/>
  <c r="E217" i="34"/>
  <c r="E216" i="34"/>
  <c r="E215" i="34"/>
  <c r="E214" i="34"/>
  <c r="E213" i="34"/>
  <c r="E212" i="34"/>
  <c r="E211" i="34"/>
  <c r="E210" i="34"/>
  <c r="E209" i="34"/>
  <c r="E208" i="34"/>
  <c r="E207" i="34"/>
  <c r="E206" i="34"/>
  <c r="E205" i="34"/>
  <c r="E204" i="34"/>
  <c r="E203" i="34"/>
  <c r="E202" i="34"/>
  <c r="E201" i="34"/>
  <c r="E200" i="34"/>
  <c r="E199" i="34"/>
  <c r="E198" i="34"/>
  <c r="E197" i="34"/>
  <c r="E196" i="34"/>
  <c r="E195" i="34"/>
  <c r="E194" i="34"/>
  <c r="E193" i="34"/>
  <c r="E192" i="34"/>
  <c r="E191" i="34"/>
  <c r="E190" i="34"/>
  <c r="E189" i="34"/>
  <c r="E188" i="34"/>
  <c r="E187" i="34"/>
  <c r="E186" i="34"/>
  <c r="E185" i="34"/>
  <c r="E184" i="34"/>
  <c r="E183" i="34"/>
  <c r="E181" i="34"/>
  <c r="E179" i="34"/>
  <c r="E177" i="34"/>
  <c r="E175" i="34"/>
  <c r="E173" i="34"/>
  <c r="E171" i="34"/>
  <c r="E169" i="34"/>
  <c r="E167" i="34"/>
  <c r="E165" i="34"/>
  <c r="E163" i="34"/>
  <c r="E161" i="34"/>
  <c r="E159" i="34"/>
  <c r="E146" i="34"/>
  <c r="E141" i="34"/>
  <c r="E138" i="34"/>
  <c r="E133" i="34"/>
  <c r="E130" i="34"/>
  <c r="E127" i="34"/>
  <c r="E123" i="34"/>
  <c r="E119" i="34"/>
  <c r="E115" i="34"/>
  <c r="E111" i="34"/>
  <c r="E107" i="34"/>
  <c r="E103" i="34"/>
  <c r="E99" i="34"/>
  <c r="E95" i="34"/>
  <c r="E91" i="34"/>
  <c r="E87" i="34"/>
  <c r="E83" i="34"/>
  <c r="E79" i="34"/>
  <c r="E75" i="34"/>
  <c r="E71" i="34"/>
  <c r="E67" i="34"/>
  <c r="E63" i="34"/>
  <c r="C100" i="34" l="1"/>
  <c r="D100" i="34" s="1"/>
  <c r="C125" i="34"/>
  <c r="D125" i="34" s="1"/>
  <c r="C68" i="34"/>
  <c r="D68" i="34" s="1"/>
  <c r="C93" i="34"/>
  <c r="D93" i="34" s="1"/>
  <c r="C116" i="34"/>
  <c r="D116" i="34" s="1"/>
  <c r="C84" i="34"/>
  <c r="D84" i="34" s="1"/>
  <c r="C141" i="34"/>
  <c r="D141" i="34" s="1"/>
  <c r="C109" i="34"/>
  <c r="D109" i="34" s="1"/>
  <c r="C77" i="34"/>
  <c r="D77" i="34" s="1"/>
  <c r="C124" i="34"/>
  <c r="D124" i="34" s="1"/>
  <c r="C108" i="34"/>
  <c r="D108" i="34" s="1"/>
  <c r="C92" i="34"/>
  <c r="D92" i="34" s="1"/>
  <c r="C76" i="34"/>
  <c r="D76" i="34" s="1"/>
  <c r="K16" i="34"/>
  <c r="N22" i="62" s="1"/>
  <c r="C133" i="34"/>
  <c r="D133" i="34" s="1"/>
  <c r="C117" i="34"/>
  <c r="D117" i="34" s="1"/>
  <c r="C101" i="34"/>
  <c r="D101" i="34" s="1"/>
  <c r="C85" i="34"/>
  <c r="D85" i="34" s="1"/>
  <c r="C69" i="34"/>
  <c r="D69" i="34" s="1"/>
  <c r="C128" i="34"/>
  <c r="D128" i="34" s="1"/>
  <c r="C120" i="34"/>
  <c r="D120" i="34" s="1"/>
  <c r="C112" i="34"/>
  <c r="D112" i="34" s="1"/>
  <c r="C104" i="34"/>
  <c r="D104" i="34" s="1"/>
  <c r="C96" i="34"/>
  <c r="D96" i="34" s="1"/>
  <c r="C88" i="34"/>
  <c r="D88" i="34" s="1"/>
  <c r="C80" i="34"/>
  <c r="D80" i="34" s="1"/>
  <c r="C72" i="34"/>
  <c r="D72" i="34" s="1"/>
  <c r="C64" i="34"/>
  <c r="D64" i="34" s="1"/>
  <c r="C145" i="34"/>
  <c r="D145" i="34" s="1"/>
  <c r="C137" i="34"/>
  <c r="D137" i="34" s="1"/>
  <c r="C129" i="34"/>
  <c r="D129" i="34" s="1"/>
  <c r="C121" i="34"/>
  <c r="D121" i="34" s="1"/>
  <c r="C113" i="34"/>
  <c r="D113" i="34" s="1"/>
  <c r="C105" i="34"/>
  <c r="D105" i="34" s="1"/>
  <c r="C97" i="34"/>
  <c r="D97" i="34" s="1"/>
  <c r="C89" i="34"/>
  <c r="D89" i="34" s="1"/>
  <c r="C81" i="34"/>
  <c r="D81" i="34" s="1"/>
  <c r="C73" i="34"/>
  <c r="D73" i="34" s="1"/>
  <c r="C65" i="34"/>
  <c r="D65" i="34" s="1"/>
  <c r="C126" i="34"/>
  <c r="D126" i="34" s="1"/>
  <c r="C122" i="34"/>
  <c r="D122" i="34" s="1"/>
  <c r="C118" i="34"/>
  <c r="D118" i="34" s="1"/>
  <c r="C114" i="34"/>
  <c r="D114" i="34" s="1"/>
  <c r="C110" i="34"/>
  <c r="D110" i="34" s="1"/>
  <c r="C106" i="34"/>
  <c r="D106" i="34" s="1"/>
  <c r="C102" i="34"/>
  <c r="D102" i="34" s="1"/>
  <c r="C98" i="34"/>
  <c r="D98" i="34" s="1"/>
  <c r="C94" i="34"/>
  <c r="D94" i="34" s="1"/>
  <c r="C90" i="34"/>
  <c r="D90" i="34" s="1"/>
  <c r="C86" i="34"/>
  <c r="D86" i="34" s="1"/>
  <c r="C82" i="34"/>
  <c r="D82" i="34" s="1"/>
  <c r="C78" i="34"/>
  <c r="D78" i="34" s="1"/>
  <c r="C74" i="34"/>
  <c r="D74" i="34" s="1"/>
  <c r="C70" i="34"/>
  <c r="D70" i="34" s="1"/>
  <c r="C66" i="34"/>
  <c r="D66" i="34" s="1"/>
  <c r="C62" i="34"/>
  <c r="D62" i="34" s="1"/>
  <c r="K14" i="34"/>
  <c r="C143" i="34"/>
  <c r="D143" i="34" s="1"/>
  <c r="C139" i="34"/>
  <c r="D139" i="34" s="1"/>
  <c r="C135" i="34"/>
  <c r="D135" i="34" s="1"/>
  <c r="C131" i="34"/>
  <c r="D131" i="34" s="1"/>
  <c r="C127" i="34"/>
  <c r="D127" i="34" s="1"/>
  <c r="C123" i="34"/>
  <c r="D123" i="34" s="1"/>
  <c r="C119" i="34"/>
  <c r="D119" i="34" s="1"/>
  <c r="C115" i="34"/>
  <c r="D115" i="34" s="1"/>
  <c r="C111" i="34"/>
  <c r="D111" i="34" s="1"/>
  <c r="C107" i="34"/>
  <c r="D107" i="34" s="1"/>
  <c r="C103" i="34"/>
  <c r="D103" i="34" s="1"/>
  <c r="C99" i="34"/>
  <c r="D99" i="34" s="1"/>
  <c r="C95" i="34"/>
  <c r="D95" i="34" s="1"/>
  <c r="C91" i="34"/>
  <c r="D91" i="34" s="1"/>
  <c r="C87" i="34"/>
  <c r="D87" i="34" s="1"/>
  <c r="C83" i="34"/>
  <c r="D83" i="34" s="1"/>
  <c r="C79" i="34"/>
  <c r="D79" i="34" s="1"/>
  <c r="C75" i="34"/>
  <c r="D75" i="34" s="1"/>
  <c r="C71" i="34"/>
  <c r="D71" i="34" s="1"/>
  <c r="C67" i="34"/>
  <c r="D67" i="34" s="1"/>
  <c r="K30" i="34"/>
  <c r="S22" i="62" s="1"/>
  <c r="C130" i="34"/>
  <c r="D130" i="34" s="1"/>
  <c r="C134" i="34"/>
  <c r="D134" i="34" s="1"/>
  <c r="C138" i="34"/>
  <c r="D138" i="34" s="1"/>
  <c r="C142" i="34"/>
  <c r="D142" i="34" s="1"/>
  <c r="C146" i="34"/>
  <c r="D146" i="34" s="1"/>
  <c r="C147" i="34"/>
  <c r="D147" i="34" s="1"/>
  <c r="C160" i="34"/>
  <c r="D160" i="34" s="1"/>
  <c r="C161" i="34"/>
  <c r="D161" i="34" s="1"/>
  <c r="C162" i="34"/>
  <c r="D162" i="34" s="1"/>
  <c r="C163" i="34"/>
  <c r="D163" i="34" s="1"/>
  <c r="C164" i="34"/>
  <c r="D164" i="34" s="1"/>
  <c r="C165" i="34"/>
  <c r="D165" i="34" s="1"/>
  <c r="C166" i="34"/>
  <c r="D166" i="34" s="1"/>
  <c r="C167" i="34"/>
  <c r="D167" i="34" s="1"/>
  <c r="C168" i="34"/>
  <c r="D168" i="34" s="1"/>
  <c r="C169" i="34"/>
  <c r="D169" i="34" s="1"/>
  <c r="C170" i="34"/>
  <c r="D170" i="34" s="1"/>
  <c r="C171" i="34"/>
  <c r="C172" i="34"/>
  <c r="D172" i="34" s="1"/>
  <c r="C173" i="34"/>
  <c r="D173" i="34" s="1"/>
  <c r="C174" i="34"/>
  <c r="D174" i="34" s="1"/>
  <c r="C175" i="34"/>
  <c r="D175" i="34" s="1"/>
  <c r="C176" i="34"/>
  <c r="D176" i="34" s="1"/>
  <c r="C177" i="34"/>
  <c r="D177" i="34" s="1"/>
  <c r="C178" i="34"/>
  <c r="D178" i="34" s="1"/>
  <c r="C179" i="34"/>
  <c r="D179" i="34" s="1"/>
  <c r="C180" i="34"/>
  <c r="D180" i="34" s="1"/>
  <c r="C181" i="34"/>
  <c r="D181" i="34" s="1"/>
  <c r="C182" i="34"/>
  <c r="D182" i="34" s="1"/>
  <c r="C183" i="34"/>
  <c r="D183" i="34" s="1"/>
  <c r="C136" i="34"/>
  <c r="D136" i="34" s="1"/>
  <c r="C144" i="34"/>
  <c r="D144" i="34" s="1"/>
  <c r="C148" i="34"/>
  <c r="D148" i="34" s="1"/>
  <c r="C150" i="34"/>
  <c r="D150" i="34" s="1"/>
  <c r="C152" i="34"/>
  <c r="D152" i="34" s="1"/>
  <c r="C154" i="34"/>
  <c r="D154" i="34" s="1"/>
  <c r="C156" i="34"/>
  <c r="D156" i="34" s="1"/>
  <c r="C158" i="34"/>
  <c r="D158" i="34" s="1"/>
  <c r="C132" i="34"/>
  <c r="D132" i="34" s="1"/>
  <c r="C140" i="34"/>
  <c r="D140" i="34" s="1"/>
  <c r="C149" i="34"/>
  <c r="D149" i="34" s="1"/>
  <c r="C151" i="34"/>
  <c r="D151" i="34" s="1"/>
  <c r="C153" i="34"/>
  <c r="D153" i="34" s="1"/>
  <c r="C155" i="34"/>
  <c r="D155" i="34" s="1"/>
  <c r="C157" i="34"/>
  <c r="D157" i="34" s="1"/>
  <c r="C184" i="34"/>
  <c r="D184" i="34" s="1"/>
  <c r="C186" i="34"/>
  <c r="D186" i="34" s="1"/>
  <c r="C188" i="34"/>
  <c r="D188" i="34" s="1"/>
  <c r="C190" i="34"/>
  <c r="D190" i="34" s="1"/>
  <c r="C192" i="34"/>
  <c r="D192" i="34" s="1"/>
  <c r="C194" i="34"/>
  <c r="D194" i="34" s="1"/>
  <c r="C196" i="34"/>
  <c r="D196" i="34" s="1"/>
  <c r="C198" i="34"/>
  <c r="D198" i="34" s="1"/>
  <c r="C200" i="34"/>
  <c r="D200" i="34" s="1"/>
  <c r="C202" i="34"/>
  <c r="D202" i="34" s="1"/>
  <c r="C204" i="34"/>
  <c r="D204" i="34" s="1"/>
  <c r="C206" i="34"/>
  <c r="D206" i="34" s="1"/>
  <c r="C208" i="34"/>
  <c r="D208" i="34" s="1"/>
  <c r="C210" i="34"/>
  <c r="D210" i="34" s="1"/>
  <c r="C212" i="34"/>
  <c r="D212" i="34" s="1"/>
  <c r="C214" i="34"/>
  <c r="D214" i="34" s="1"/>
  <c r="C216" i="34"/>
  <c r="D216" i="34" s="1"/>
  <c r="C218" i="34"/>
  <c r="D218" i="34" s="1"/>
  <c r="C220" i="34"/>
  <c r="D220" i="34" s="1"/>
  <c r="C222" i="34"/>
  <c r="D222" i="34" s="1"/>
  <c r="C224" i="34"/>
  <c r="D224" i="34" s="1"/>
  <c r="C226" i="34"/>
  <c r="D226" i="34" s="1"/>
  <c r="C228" i="34"/>
  <c r="D228" i="34" s="1"/>
  <c r="C230" i="34"/>
  <c r="D230" i="34" s="1"/>
  <c r="C232" i="34"/>
  <c r="D232" i="34" s="1"/>
  <c r="C234" i="34"/>
  <c r="D234" i="34" s="1"/>
  <c r="C236" i="34"/>
  <c r="D236" i="34" s="1"/>
  <c r="C238" i="34"/>
  <c r="D238" i="34" s="1"/>
  <c r="C240" i="34"/>
  <c r="D240" i="34" s="1"/>
  <c r="C242" i="34"/>
  <c r="D242" i="34" s="1"/>
  <c r="C244" i="34"/>
  <c r="D244" i="34" s="1"/>
  <c r="C246" i="34"/>
  <c r="D246" i="34" s="1"/>
  <c r="C248" i="34"/>
  <c r="D248" i="34" s="1"/>
  <c r="C250" i="34"/>
  <c r="D250" i="34" s="1"/>
  <c r="C252" i="34"/>
  <c r="D252" i="34" s="1"/>
  <c r="C254" i="34"/>
  <c r="D254" i="34" s="1"/>
  <c r="C256" i="34"/>
  <c r="D256" i="34" s="1"/>
  <c r="C258" i="34"/>
  <c r="D258" i="34" s="1"/>
  <c r="C260" i="34"/>
  <c r="D260" i="34" s="1"/>
  <c r="C262" i="34"/>
  <c r="D262" i="34" s="1"/>
  <c r="C264" i="34"/>
  <c r="D264" i="34" s="1"/>
  <c r="C266" i="34"/>
  <c r="D266" i="34" s="1"/>
  <c r="C268" i="34"/>
  <c r="D268" i="34" s="1"/>
  <c r="C270" i="34"/>
  <c r="D270" i="34" s="1"/>
  <c r="C272" i="34"/>
  <c r="D272" i="34" s="1"/>
  <c r="C274" i="34"/>
  <c r="D274" i="34" s="1"/>
  <c r="C276" i="34"/>
  <c r="D276" i="34" s="1"/>
  <c r="C278" i="34"/>
  <c r="D278" i="34" s="1"/>
  <c r="C280" i="34"/>
  <c r="D280" i="34" s="1"/>
  <c r="C282" i="34"/>
  <c r="D282" i="34" s="1"/>
  <c r="C284" i="34"/>
  <c r="D284" i="34" s="1"/>
  <c r="C286" i="34"/>
  <c r="D286" i="34" s="1"/>
  <c r="C288" i="34"/>
  <c r="D288" i="34" s="1"/>
  <c r="C290" i="34"/>
  <c r="D290" i="34" s="1"/>
  <c r="C292" i="34"/>
  <c r="D292" i="34" s="1"/>
  <c r="C294" i="34"/>
  <c r="D294" i="34" s="1"/>
  <c r="C296" i="34"/>
  <c r="D296" i="34" s="1"/>
  <c r="C298" i="34"/>
  <c r="D298" i="34" s="1"/>
  <c r="C300" i="34"/>
  <c r="D300" i="34" s="1"/>
  <c r="C302" i="34"/>
  <c r="D302" i="34" s="1"/>
  <c r="C159" i="34"/>
  <c r="D159" i="34" s="1"/>
  <c r="C185" i="34"/>
  <c r="D185" i="34" s="1"/>
  <c r="C187" i="34"/>
  <c r="D187" i="34" s="1"/>
  <c r="C189" i="34"/>
  <c r="D189" i="34" s="1"/>
  <c r="C191" i="34"/>
  <c r="D191" i="34" s="1"/>
  <c r="C193" i="34"/>
  <c r="D193" i="34" s="1"/>
  <c r="C195" i="34"/>
  <c r="D195" i="34" s="1"/>
  <c r="C197" i="34"/>
  <c r="D197" i="34" s="1"/>
  <c r="C199" i="34"/>
  <c r="D199" i="34" s="1"/>
  <c r="C201" i="34"/>
  <c r="D201" i="34" s="1"/>
  <c r="C203" i="34"/>
  <c r="D203" i="34" s="1"/>
  <c r="C205" i="34"/>
  <c r="D205" i="34" s="1"/>
  <c r="C207" i="34"/>
  <c r="D207" i="34" s="1"/>
  <c r="C209" i="34"/>
  <c r="D209" i="34" s="1"/>
  <c r="C211" i="34"/>
  <c r="D211" i="34" s="1"/>
  <c r="C213" i="34"/>
  <c r="D213" i="34" s="1"/>
  <c r="C215" i="34"/>
  <c r="D215" i="34" s="1"/>
  <c r="C217" i="34"/>
  <c r="D217" i="34" s="1"/>
  <c r="C219" i="34"/>
  <c r="D219" i="34" s="1"/>
  <c r="C221" i="34"/>
  <c r="D221" i="34" s="1"/>
  <c r="C223" i="34"/>
  <c r="D223" i="34" s="1"/>
  <c r="C225" i="34"/>
  <c r="D225" i="34" s="1"/>
  <c r="C227" i="34"/>
  <c r="D227" i="34" s="1"/>
  <c r="C229" i="34"/>
  <c r="D229" i="34" s="1"/>
  <c r="C231" i="34"/>
  <c r="D231" i="34" s="1"/>
  <c r="C233" i="34"/>
  <c r="D233" i="34" s="1"/>
  <c r="C235" i="34"/>
  <c r="D235" i="34" s="1"/>
  <c r="C237" i="34"/>
  <c r="D237" i="34" s="1"/>
  <c r="C239" i="34"/>
  <c r="D239" i="34" s="1"/>
  <c r="C241" i="34"/>
  <c r="D241" i="34" s="1"/>
  <c r="C243" i="34"/>
  <c r="D243" i="34" s="1"/>
  <c r="C245" i="34"/>
  <c r="D245" i="34" s="1"/>
  <c r="C247" i="34"/>
  <c r="D247" i="34" s="1"/>
  <c r="C249" i="34"/>
  <c r="D249" i="34" s="1"/>
  <c r="C251" i="34"/>
  <c r="D251" i="34" s="1"/>
  <c r="C253" i="34"/>
  <c r="D253" i="34" s="1"/>
  <c r="C255" i="34"/>
  <c r="D255" i="34" s="1"/>
  <c r="C257" i="34"/>
  <c r="D257" i="34" s="1"/>
  <c r="C259" i="34"/>
  <c r="D259" i="34" s="1"/>
  <c r="C261" i="34"/>
  <c r="D261" i="34" s="1"/>
  <c r="C263" i="34"/>
  <c r="D263" i="34" s="1"/>
  <c r="C265" i="34"/>
  <c r="D265" i="34" s="1"/>
  <c r="C267" i="34"/>
  <c r="D267" i="34" s="1"/>
  <c r="C269" i="34"/>
  <c r="D269" i="34" s="1"/>
  <c r="C271" i="34"/>
  <c r="D271" i="34" s="1"/>
  <c r="C273" i="34"/>
  <c r="D273" i="34" s="1"/>
  <c r="C275" i="34"/>
  <c r="D275" i="34" s="1"/>
  <c r="C277" i="34"/>
  <c r="D277" i="34" s="1"/>
  <c r="C279" i="34"/>
  <c r="D279" i="34" s="1"/>
  <c r="C281" i="34"/>
  <c r="D281" i="34" s="1"/>
  <c r="C283" i="34"/>
  <c r="D283" i="34" s="1"/>
  <c r="C285" i="34"/>
  <c r="D285" i="34" s="1"/>
  <c r="C287" i="34"/>
  <c r="D287" i="34" s="1"/>
  <c r="C289" i="34"/>
  <c r="D289" i="34" s="1"/>
  <c r="C291" i="34"/>
  <c r="D291" i="34" s="1"/>
  <c r="C293" i="34"/>
  <c r="D293" i="34" s="1"/>
  <c r="C295" i="34"/>
  <c r="D295" i="34" s="1"/>
  <c r="C297" i="34"/>
  <c r="D297" i="34" s="1"/>
  <c r="C299" i="34"/>
  <c r="D299" i="34" s="1"/>
  <c r="C301" i="34"/>
  <c r="D301" i="34" s="1"/>
  <c r="K18" i="34" l="1"/>
  <c r="O22" i="62" s="1"/>
  <c r="Q13" i="34"/>
  <c r="D171" i="34"/>
  <c r="K15" i="34" s="1"/>
  <c r="C2" i="33"/>
  <c r="D2" i="33"/>
  <c r="E2" i="33"/>
  <c r="C3" i="33"/>
  <c r="D3" i="33"/>
  <c r="E3" i="33"/>
  <c r="C4" i="33"/>
  <c r="D4" i="33"/>
  <c r="E4" i="33"/>
  <c r="C5" i="33"/>
  <c r="D5" i="33"/>
  <c r="E5" i="33"/>
  <c r="C6" i="33"/>
  <c r="D6" i="33"/>
  <c r="E6" i="33"/>
  <c r="L6" i="33"/>
  <c r="E63" i="33" s="1"/>
  <c r="C7" i="33"/>
  <c r="D7" i="33"/>
  <c r="E7" i="33"/>
  <c r="L7" i="33"/>
  <c r="C8" i="33"/>
  <c r="D8" i="33"/>
  <c r="E8" i="33"/>
  <c r="C9" i="33"/>
  <c r="D9" i="33"/>
  <c r="E9" i="33"/>
  <c r="C10" i="33"/>
  <c r="D10" i="33"/>
  <c r="E10" i="33"/>
  <c r="C11" i="33"/>
  <c r="D11" i="33"/>
  <c r="E11" i="33"/>
  <c r="C12" i="33"/>
  <c r="D12" i="33"/>
  <c r="E12" i="33"/>
  <c r="C13" i="33"/>
  <c r="D13" i="33"/>
  <c r="E13" i="33"/>
  <c r="P13" i="33"/>
  <c r="C14" i="33"/>
  <c r="D14" i="33"/>
  <c r="E14" i="33"/>
  <c r="P14" i="33"/>
  <c r="Q14" i="33"/>
  <c r="C15" i="33"/>
  <c r="D15" i="33"/>
  <c r="E15" i="33"/>
  <c r="C16" i="33"/>
  <c r="D16" i="33"/>
  <c r="E16" i="33"/>
  <c r="P16" i="33"/>
  <c r="Q16" i="33"/>
  <c r="C17" i="33"/>
  <c r="D17" i="33"/>
  <c r="E17" i="33"/>
  <c r="K17" i="33"/>
  <c r="P17" i="33"/>
  <c r="Q17" i="33"/>
  <c r="C18" i="33"/>
  <c r="D18" i="33"/>
  <c r="E18" i="33"/>
  <c r="C19" i="33"/>
  <c r="D19" i="33"/>
  <c r="E19" i="33"/>
  <c r="P19" i="33"/>
  <c r="Q19" i="33"/>
  <c r="C20" i="33"/>
  <c r="D20" i="33"/>
  <c r="E20" i="33"/>
  <c r="P20" i="33"/>
  <c r="Q20" i="33"/>
  <c r="C21" i="33"/>
  <c r="D21" i="33"/>
  <c r="E21" i="33"/>
  <c r="C22" i="33"/>
  <c r="D22" i="33"/>
  <c r="E22" i="33"/>
  <c r="C23" i="33"/>
  <c r="D23" i="33"/>
  <c r="E23" i="33"/>
  <c r="K23" i="33"/>
  <c r="C24" i="33"/>
  <c r="D24" i="33"/>
  <c r="E24" i="33"/>
  <c r="K24" i="33"/>
  <c r="C25" i="33"/>
  <c r="D25" i="33"/>
  <c r="E25" i="33"/>
  <c r="C26" i="33"/>
  <c r="D26" i="33"/>
  <c r="E26" i="33"/>
  <c r="C27" i="33"/>
  <c r="D27" i="33"/>
  <c r="E27" i="33"/>
  <c r="C28" i="33"/>
  <c r="D28" i="33"/>
  <c r="E28" i="33"/>
  <c r="C29" i="33"/>
  <c r="D29" i="33"/>
  <c r="E29" i="33"/>
  <c r="C30" i="33"/>
  <c r="D30" i="33"/>
  <c r="E30" i="33"/>
  <c r="C31" i="33"/>
  <c r="D31" i="33"/>
  <c r="E31" i="33"/>
  <c r="C32" i="33"/>
  <c r="D32" i="33"/>
  <c r="E32" i="33"/>
  <c r="C33" i="33"/>
  <c r="D33" i="33"/>
  <c r="E33" i="33"/>
  <c r="C34" i="33"/>
  <c r="D34" i="33"/>
  <c r="E34" i="33"/>
  <c r="C35" i="33"/>
  <c r="D35" i="33"/>
  <c r="E35" i="33"/>
  <c r="C36" i="33"/>
  <c r="D36" i="33"/>
  <c r="E36" i="33"/>
  <c r="C37" i="33"/>
  <c r="D37" i="33"/>
  <c r="E37" i="33"/>
  <c r="C38" i="33"/>
  <c r="D38" i="33"/>
  <c r="E38" i="33"/>
  <c r="C39" i="33"/>
  <c r="D39" i="33"/>
  <c r="E39" i="33"/>
  <c r="C40" i="33"/>
  <c r="D40" i="33"/>
  <c r="E40" i="33"/>
  <c r="C41" i="33"/>
  <c r="D41" i="33"/>
  <c r="E41" i="33"/>
  <c r="C42" i="33"/>
  <c r="D42" i="33"/>
  <c r="E42" i="33"/>
  <c r="C43" i="33"/>
  <c r="D43" i="33"/>
  <c r="E43" i="33"/>
  <c r="C44" i="33"/>
  <c r="D44" i="33"/>
  <c r="E44" i="33"/>
  <c r="C45" i="33"/>
  <c r="D45" i="33"/>
  <c r="E45" i="33"/>
  <c r="C46" i="33"/>
  <c r="D46" i="33"/>
  <c r="E46" i="33"/>
  <c r="C47" i="33"/>
  <c r="D47" i="33"/>
  <c r="E47" i="33"/>
  <c r="C48" i="33"/>
  <c r="D48" i="33"/>
  <c r="E48" i="33"/>
  <c r="C49" i="33"/>
  <c r="D49" i="33"/>
  <c r="E49" i="33"/>
  <c r="C50" i="33"/>
  <c r="D50" i="33"/>
  <c r="E50" i="33"/>
  <c r="C51" i="33"/>
  <c r="D51" i="33"/>
  <c r="E51" i="33"/>
  <c r="C52" i="33"/>
  <c r="D52" i="33"/>
  <c r="E52" i="33"/>
  <c r="C53" i="33"/>
  <c r="D53" i="33"/>
  <c r="E53" i="33"/>
  <c r="C54" i="33"/>
  <c r="D54" i="33"/>
  <c r="E54" i="33"/>
  <c r="C55" i="33"/>
  <c r="D55" i="33"/>
  <c r="E55" i="33"/>
  <c r="C56" i="33"/>
  <c r="D56" i="33"/>
  <c r="E56" i="33"/>
  <c r="C57" i="33"/>
  <c r="D57" i="33"/>
  <c r="E57" i="33"/>
  <c r="C58" i="33"/>
  <c r="D58" i="33"/>
  <c r="E58" i="33"/>
  <c r="C59" i="33"/>
  <c r="D59" i="33"/>
  <c r="E59" i="33"/>
  <c r="C60" i="33"/>
  <c r="D60" i="33"/>
  <c r="E60" i="33"/>
  <c r="C61" i="33"/>
  <c r="D61" i="33"/>
  <c r="E61" i="33"/>
  <c r="C303" i="33"/>
  <c r="D303" i="33"/>
  <c r="E303" i="33"/>
  <c r="C304" i="33"/>
  <c r="D304" i="33"/>
  <c r="E304" i="33"/>
  <c r="C305" i="33"/>
  <c r="D305" i="33"/>
  <c r="E305" i="33"/>
  <c r="C306" i="33"/>
  <c r="D306" i="33"/>
  <c r="E306" i="33"/>
  <c r="C307" i="33"/>
  <c r="D307" i="33"/>
  <c r="E307" i="33"/>
  <c r="C308" i="33"/>
  <c r="D308" i="33"/>
  <c r="E308" i="33"/>
  <c r="C309" i="33"/>
  <c r="D309" i="33"/>
  <c r="E309" i="33"/>
  <c r="C310" i="33"/>
  <c r="D310" i="33"/>
  <c r="E310" i="33"/>
  <c r="C311" i="33"/>
  <c r="D311" i="33"/>
  <c r="E311" i="33"/>
  <c r="C312" i="33"/>
  <c r="D312" i="33"/>
  <c r="E312" i="33"/>
  <c r="C313" i="33"/>
  <c r="D313" i="33"/>
  <c r="E313" i="33"/>
  <c r="C314" i="33"/>
  <c r="D314" i="33"/>
  <c r="E314" i="33"/>
  <c r="C315" i="33"/>
  <c r="D315" i="33"/>
  <c r="E315" i="33"/>
  <c r="C316" i="33"/>
  <c r="D316" i="33"/>
  <c r="E316" i="33"/>
  <c r="C317" i="33"/>
  <c r="D317" i="33"/>
  <c r="E317" i="33"/>
  <c r="C318" i="33"/>
  <c r="D318" i="33"/>
  <c r="E318" i="33"/>
  <c r="C319" i="33"/>
  <c r="D319" i="33"/>
  <c r="E319" i="33"/>
  <c r="C320" i="33"/>
  <c r="D320" i="33"/>
  <c r="E320" i="33"/>
  <c r="C321" i="33"/>
  <c r="D321" i="33"/>
  <c r="E321" i="33"/>
  <c r="C322" i="33"/>
  <c r="D322" i="33"/>
  <c r="E322" i="33"/>
  <c r="C323" i="33"/>
  <c r="D323" i="33"/>
  <c r="E323" i="33"/>
  <c r="C324" i="33"/>
  <c r="D324" i="33"/>
  <c r="E324" i="33"/>
  <c r="C325" i="33"/>
  <c r="D325" i="33"/>
  <c r="E325" i="33"/>
  <c r="C326" i="33"/>
  <c r="D326" i="33"/>
  <c r="E326" i="33"/>
  <c r="C327" i="33"/>
  <c r="D327" i="33"/>
  <c r="E327" i="33"/>
  <c r="C328" i="33"/>
  <c r="D328" i="33"/>
  <c r="E328" i="33"/>
  <c r="C329" i="33"/>
  <c r="D329" i="33"/>
  <c r="E329" i="33"/>
  <c r="C330" i="33"/>
  <c r="D330" i="33"/>
  <c r="E330" i="33"/>
  <c r="C331" i="33"/>
  <c r="D331" i="33"/>
  <c r="E331" i="33"/>
  <c r="C332" i="33"/>
  <c r="D332" i="33"/>
  <c r="E332" i="33"/>
  <c r="C333" i="33"/>
  <c r="D333" i="33"/>
  <c r="E333" i="33"/>
  <c r="C334" i="33"/>
  <c r="D334" i="33"/>
  <c r="E334" i="33"/>
  <c r="C335" i="33"/>
  <c r="D335" i="33"/>
  <c r="E335" i="33"/>
  <c r="C336" i="33"/>
  <c r="D336" i="33"/>
  <c r="E336" i="33"/>
  <c r="C337" i="33"/>
  <c r="D337" i="33"/>
  <c r="E337" i="33"/>
  <c r="C338" i="33"/>
  <c r="D338" i="33"/>
  <c r="E338" i="33"/>
  <c r="C339" i="33"/>
  <c r="D339" i="33"/>
  <c r="E339" i="33"/>
  <c r="C340" i="33"/>
  <c r="D340" i="33"/>
  <c r="E340" i="33"/>
  <c r="C341" i="33"/>
  <c r="D341" i="33"/>
  <c r="E341" i="33"/>
  <c r="C342" i="33"/>
  <c r="D342" i="33"/>
  <c r="E342" i="33"/>
  <c r="C343" i="33"/>
  <c r="D343" i="33"/>
  <c r="E343" i="33"/>
  <c r="C344" i="33"/>
  <c r="D344" i="33"/>
  <c r="E344" i="33"/>
  <c r="C345" i="33"/>
  <c r="D345" i="33"/>
  <c r="E345" i="33"/>
  <c r="C346" i="33"/>
  <c r="D346" i="33"/>
  <c r="E346" i="33"/>
  <c r="C347" i="33"/>
  <c r="D347" i="33"/>
  <c r="E347" i="33"/>
  <c r="C348" i="33"/>
  <c r="D348" i="33"/>
  <c r="E348" i="33"/>
  <c r="C349" i="33"/>
  <c r="D349" i="33"/>
  <c r="E349" i="33"/>
  <c r="C350" i="33"/>
  <c r="D350" i="33"/>
  <c r="E350" i="33"/>
  <c r="C351" i="33"/>
  <c r="D351" i="33"/>
  <c r="E351" i="33"/>
  <c r="C352" i="33"/>
  <c r="D352" i="33"/>
  <c r="E352" i="33"/>
  <c r="C353" i="33"/>
  <c r="D353" i="33"/>
  <c r="E353" i="33"/>
  <c r="C354" i="33"/>
  <c r="D354" i="33"/>
  <c r="E354" i="33"/>
  <c r="C355" i="33"/>
  <c r="D355" i="33"/>
  <c r="E355" i="33"/>
  <c r="C356" i="33"/>
  <c r="D356" i="33"/>
  <c r="E356" i="33"/>
  <c r="C357" i="33"/>
  <c r="D357" i="33"/>
  <c r="E357" i="33"/>
  <c r="C358" i="33"/>
  <c r="D358" i="33"/>
  <c r="E358" i="33"/>
  <c r="C359" i="33"/>
  <c r="D359" i="33"/>
  <c r="E359" i="33"/>
  <c r="C360" i="33"/>
  <c r="D360" i="33"/>
  <c r="E360" i="33"/>
  <c r="C361" i="33"/>
  <c r="D361" i="33"/>
  <c r="E361" i="33"/>
  <c r="C362" i="33"/>
  <c r="D362" i="33"/>
  <c r="E362" i="33"/>
  <c r="K19" i="33" l="1"/>
  <c r="P21" i="62" s="1"/>
  <c r="E251" i="33"/>
  <c r="E187" i="33"/>
  <c r="E283" i="33"/>
  <c r="E219" i="33"/>
  <c r="E125" i="33"/>
  <c r="E299" i="33"/>
  <c r="E267" i="33"/>
  <c r="E235" i="33"/>
  <c r="E203" i="33"/>
  <c r="E162" i="33"/>
  <c r="E93" i="33"/>
  <c r="E291" i="33"/>
  <c r="E275" i="33"/>
  <c r="E259" i="33"/>
  <c r="E243" i="33"/>
  <c r="E227" i="33"/>
  <c r="E211" i="33"/>
  <c r="E195" i="33"/>
  <c r="E170" i="33"/>
  <c r="E140" i="33"/>
  <c r="E109" i="33"/>
  <c r="E77" i="33"/>
  <c r="E295" i="33"/>
  <c r="E287" i="33"/>
  <c r="E279" i="33"/>
  <c r="E271" i="33"/>
  <c r="E263" i="33"/>
  <c r="E255" i="33"/>
  <c r="E247" i="33"/>
  <c r="E239" i="33"/>
  <c r="E231" i="33"/>
  <c r="E223" i="33"/>
  <c r="E215" i="33"/>
  <c r="E207" i="33"/>
  <c r="E199" i="33"/>
  <c r="E191" i="33"/>
  <c r="E183" i="33"/>
  <c r="E166" i="33"/>
  <c r="E150" i="33"/>
  <c r="E132" i="33"/>
  <c r="E117" i="33"/>
  <c r="E101" i="33"/>
  <c r="E85" i="33"/>
  <c r="E69" i="33"/>
  <c r="E301" i="33"/>
  <c r="E297" i="33"/>
  <c r="E293" i="33"/>
  <c r="E289" i="33"/>
  <c r="E285" i="33"/>
  <c r="E281" i="33"/>
  <c r="E277" i="33"/>
  <c r="E273" i="33"/>
  <c r="E269" i="33"/>
  <c r="E265" i="33"/>
  <c r="E261" i="33"/>
  <c r="E257" i="33"/>
  <c r="E253" i="33"/>
  <c r="E249" i="33"/>
  <c r="E245" i="33"/>
  <c r="E241" i="33"/>
  <c r="E237" i="33"/>
  <c r="E233" i="33"/>
  <c r="E229" i="33"/>
  <c r="E225" i="33"/>
  <c r="E221" i="33"/>
  <c r="E217" i="33"/>
  <c r="E213" i="33"/>
  <c r="E209" i="33"/>
  <c r="E205" i="33"/>
  <c r="E201" i="33"/>
  <c r="E197" i="33"/>
  <c r="E193" i="33"/>
  <c r="E189" i="33"/>
  <c r="E185" i="33"/>
  <c r="E172" i="33"/>
  <c r="E168" i="33"/>
  <c r="E164" i="33"/>
  <c r="E152" i="33"/>
  <c r="E144" i="33"/>
  <c r="E136" i="33"/>
  <c r="E128" i="33"/>
  <c r="E121" i="33"/>
  <c r="E113" i="33"/>
  <c r="E105" i="33"/>
  <c r="E97" i="33"/>
  <c r="E89" i="33"/>
  <c r="E81" i="33"/>
  <c r="E73" i="33"/>
  <c r="E65" i="33"/>
  <c r="E302" i="33"/>
  <c r="E300" i="33"/>
  <c r="E298" i="33"/>
  <c r="E296" i="33"/>
  <c r="E294" i="33"/>
  <c r="E292" i="33"/>
  <c r="E290" i="33"/>
  <c r="E288" i="33"/>
  <c r="E286" i="33"/>
  <c r="E284" i="33"/>
  <c r="E282" i="33"/>
  <c r="E280" i="33"/>
  <c r="E278" i="33"/>
  <c r="E276" i="33"/>
  <c r="E274" i="33"/>
  <c r="E272" i="33"/>
  <c r="E270" i="33"/>
  <c r="E268" i="33"/>
  <c r="E266" i="33"/>
  <c r="E264" i="33"/>
  <c r="E262" i="33"/>
  <c r="E260" i="33"/>
  <c r="E258" i="33"/>
  <c r="E256" i="33"/>
  <c r="E254" i="33"/>
  <c r="E252" i="33"/>
  <c r="E250" i="33"/>
  <c r="E248" i="33"/>
  <c r="E246" i="33"/>
  <c r="E244" i="33"/>
  <c r="E242" i="33"/>
  <c r="E240" i="33"/>
  <c r="E238" i="33"/>
  <c r="E236" i="33"/>
  <c r="E234" i="33"/>
  <c r="E232" i="33"/>
  <c r="E230" i="33"/>
  <c r="E228" i="33"/>
  <c r="E226" i="33"/>
  <c r="E224" i="33"/>
  <c r="E222" i="33"/>
  <c r="E220" i="33"/>
  <c r="E218" i="33"/>
  <c r="E216" i="33"/>
  <c r="E214" i="33"/>
  <c r="E212" i="33"/>
  <c r="E210" i="33"/>
  <c r="E208" i="33"/>
  <c r="E206" i="33"/>
  <c r="E204" i="33"/>
  <c r="E202" i="33"/>
  <c r="E200" i="33"/>
  <c r="E198" i="33"/>
  <c r="E196" i="33"/>
  <c r="E194" i="33"/>
  <c r="E192" i="33"/>
  <c r="E190" i="33"/>
  <c r="E188" i="33"/>
  <c r="E186" i="33"/>
  <c r="E184" i="33"/>
  <c r="E182" i="33"/>
  <c r="E171" i="33"/>
  <c r="E169" i="33"/>
  <c r="E167" i="33"/>
  <c r="E165" i="33"/>
  <c r="E163" i="33"/>
  <c r="E161" i="33"/>
  <c r="E151" i="33"/>
  <c r="E149" i="33"/>
  <c r="E143" i="33"/>
  <c r="E139" i="33"/>
  <c r="E135" i="33"/>
  <c r="E131" i="33"/>
  <c r="E127" i="33"/>
  <c r="E123" i="33"/>
  <c r="E119" i="33"/>
  <c r="E115" i="33"/>
  <c r="E111" i="33"/>
  <c r="E107" i="33"/>
  <c r="E103" i="33"/>
  <c r="E99" i="33"/>
  <c r="E95" i="33"/>
  <c r="E91" i="33"/>
  <c r="E87" i="33"/>
  <c r="E83" i="33"/>
  <c r="E79" i="33"/>
  <c r="E75" i="33"/>
  <c r="E71" i="33"/>
  <c r="E67" i="33"/>
  <c r="L5" i="33"/>
  <c r="C63" i="33" s="1"/>
  <c r="D63" i="33" s="1"/>
  <c r="E62" i="33"/>
  <c r="E64" i="33"/>
  <c r="E66" i="33"/>
  <c r="E68" i="33"/>
  <c r="E70" i="33"/>
  <c r="E72" i="33"/>
  <c r="E74" i="33"/>
  <c r="E76" i="33"/>
  <c r="E78" i="33"/>
  <c r="E80" i="33"/>
  <c r="E82" i="33"/>
  <c r="E84" i="33"/>
  <c r="E86" i="33"/>
  <c r="E88" i="33"/>
  <c r="E90" i="33"/>
  <c r="E92" i="33"/>
  <c r="E94" i="33"/>
  <c r="E96" i="33"/>
  <c r="E98" i="33"/>
  <c r="E100" i="33"/>
  <c r="E102" i="33"/>
  <c r="E104" i="33"/>
  <c r="E106" i="33"/>
  <c r="E108" i="33"/>
  <c r="E110" i="33"/>
  <c r="E112" i="33"/>
  <c r="E114" i="33"/>
  <c r="E116" i="33"/>
  <c r="E118" i="33"/>
  <c r="E120" i="33"/>
  <c r="E122" i="33"/>
  <c r="E124" i="33"/>
  <c r="E126" i="33"/>
  <c r="E129" i="33"/>
  <c r="E130" i="33"/>
  <c r="E133" i="33"/>
  <c r="E134" i="33"/>
  <c r="E137" i="33"/>
  <c r="E138" i="33"/>
  <c r="E141" i="33"/>
  <c r="E142" i="33"/>
  <c r="E145" i="33"/>
  <c r="E146" i="33"/>
  <c r="E147" i="33"/>
  <c r="E148" i="33"/>
  <c r="E153" i="33"/>
  <c r="E154" i="33"/>
  <c r="E155" i="33"/>
  <c r="E156" i="33"/>
  <c r="E157" i="33"/>
  <c r="E158" i="33"/>
  <c r="E159" i="33"/>
  <c r="E160" i="33"/>
  <c r="E173" i="33"/>
  <c r="E174" i="33"/>
  <c r="E175" i="33"/>
  <c r="E176" i="33"/>
  <c r="E177" i="33"/>
  <c r="E178" i="33"/>
  <c r="E179" i="33"/>
  <c r="E180" i="33"/>
  <c r="E181" i="33"/>
  <c r="C100" i="33" l="1"/>
  <c r="D100" i="33" s="1"/>
  <c r="C125" i="33"/>
  <c r="D125" i="33" s="1"/>
  <c r="C68" i="33"/>
  <c r="D68" i="33" s="1"/>
  <c r="C93" i="33"/>
  <c r="D93" i="33" s="1"/>
  <c r="C116" i="33"/>
  <c r="D116" i="33" s="1"/>
  <c r="C84" i="33"/>
  <c r="D84" i="33" s="1"/>
  <c r="C141" i="33"/>
  <c r="D141" i="33" s="1"/>
  <c r="C109" i="33"/>
  <c r="D109" i="33" s="1"/>
  <c r="C77" i="33"/>
  <c r="D77" i="33" s="1"/>
  <c r="C124" i="33"/>
  <c r="D124" i="33" s="1"/>
  <c r="C108" i="33"/>
  <c r="D108" i="33" s="1"/>
  <c r="C92" i="33"/>
  <c r="D92" i="33" s="1"/>
  <c r="C76" i="33"/>
  <c r="D76" i="33" s="1"/>
  <c r="K16" i="33"/>
  <c r="N21" i="62" s="1"/>
  <c r="C133" i="33"/>
  <c r="D133" i="33" s="1"/>
  <c r="C117" i="33"/>
  <c r="D117" i="33" s="1"/>
  <c r="C101" i="33"/>
  <c r="D101" i="33" s="1"/>
  <c r="C85" i="33"/>
  <c r="D85" i="33" s="1"/>
  <c r="C69" i="33"/>
  <c r="D69" i="33" s="1"/>
  <c r="C120" i="33"/>
  <c r="D120" i="33" s="1"/>
  <c r="C112" i="33"/>
  <c r="D112" i="33" s="1"/>
  <c r="C104" i="33"/>
  <c r="D104" i="33" s="1"/>
  <c r="C96" i="33"/>
  <c r="D96" i="33" s="1"/>
  <c r="C88" i="33"/>
  <c r="D88" i="33" s="1"/>
  <c r="C80" i="33"/>
  <c r="D80" i="33" s="1"/>
  <c r="C72" i="33"/>
  <c r="D72" i="33" s="1"/>
  <c r="C64" i="33"/>
  <c r="D64" i="33" s="1"/>
  <c r="C145" i="33"/>
  <c r="D145" i="33" s="1"/>
  <c r="C137" i="33"/>
  <c r="D137" i="33" s="1"/>
  <c r="C129" i="33"/>
  <c r="D129" i="33" s="1"/>
  <c r="C121" i="33"/>
  <c r="D121" i="33" s="1"/>
  <c r="C113" i="33"/>
  <c r="D113" i="33" s="1"/>
  <c r="C105" i="33"/>
  <c r="D105" i="33" s="1"/>
  <c r="C97" i="33"/>
  <c r="D97" i="33" s="1"/>
  <c r="C89" i="33"/>
  <c r="D89" i="33" s="1"/>
  <c r="C81" i="33"/>
  <c r="D81" i="33" s="1"/>
  <c r="C73" i="33"/>
  <c r="D73" i="33" s="1"/>
  <c r="C65" i="33"/>
  <c r="D65" i="33" s="1"/>
  <c r="C126" i="33"/>
  <c r="D126" i="33" s="1"/>
  <c r="C122" i="33"/>
  <c r="D122" i="33" s="1"/>
  <c r="C118" i="33"/>
  <c r="D118" i="33" s="1"/>
  <c r="C114" i="33"/>
  <c r="D114" i="33" s="1"/>
  <c r="C110" i="33"/>
  <c r="D110" i="33" s="1"/>
  <c r="C106" i="33"/>
  <c r="D106" i="33" s="1"/>
  <c r="C102" i="33"/>
  <c r="D102" i="33" s="1"/>
  <c r="C98" i="33"/>
  <c r="D98" i="33" s="1"/>
  <c r="C94" i="33"/>
  <c r="D94" i="33" s="1"/>
  <c r="C90" i="33"/>
  <c r="D90" i="33" s="1"/>
  <c r="C86" i="33"/>
  <c r="D86" i="33" s="1"/>
  <c r="C82" i="33"/>
  <c r="D82" i="33" s="1"/>
  <c r="C78" i="33"/>
  <c r="D78" i="33" s="1"/>
  <c r="C74" i="33"/>
  <c r="D74" i="33" s="1"/>
  <c r="C70" i="33"/>
  <c r="D70" i="33" s="1"/>
  <c r="C66" i="33"/>
  <c r="D66" i="33" s="1"/>
  <c r="C62" i="33"/>
  <c r="D62" i="33" s="1"/>
  <c r="K14" i="33"/>
  <c r="C143" i="33"/>
  <c r="D143" i="33" s="1"/>
  <c r="C139" i="33"/>
  <c r="D139" i="33" s="1"/>
  <c r="C135" i="33"/>
  <c r="D135" i="33" s="1"/>
  <c r="C131" i="33"/>
  <c r="D131" i="33" s="1"/>
  <c r="C127" i="33"/>
  <c r="D127" i="33" s="1"/>
  <c r="C123" i="33"/>
  <c r="D123" i="33" s="1"/>
  <c r="C119" i="33"/>
  <c r="D119" i="33" s="1"/>
  <c r="C115" i="33"/>
  <c r="D115" i="33" s="1"/>
  <c r="C111" i="33"/>
  <c r="D111" i="33" s="1"/>
  <c r="C107" i="33"/>
  <c r="D107" i="33" s="1"/>
  <c r="C103" i="33"/>
  <c r="D103" i="33" s="1"/>
  <c r="C99" i="33"/>
  <c r="D99" i="33" s="1"/>
  <c r="C95" i="33"/>
  <c r="D95" i="33" s="1"/>
  <c r="C91" i="33"/>
  <c r="D91" i="33" s="1"/>
  <c r="C87" i="33"/>
  <c r="D87" i="33" s="1"/>
  <c r="C83" i="33"/>
  <c r="D83" i="33" s="1"/>
  <c r="C79" i="33"/>
  <c r="D79" i="33" s="1"/>
  <c r="C75" i="33"/>
  <c r="D75" i="33" s="1"/>
  <c r="C71" i="33"/>
  <c r="D71" i="33" s="1"/>
  <c r="C67" i="33"/>
  <c r="D67" i="33" s="1"/>
  <c r="K30" i="33"/>
  <c r="S21" i="62" s="1"/>
  <c r="C128" i="33"/>
  <c r="D128" i="33" s="1"/>
  <c r="C132" i="33"/>
  <c r="D132" i="33" s="1"/>
  <c r="C136" i="33"/>
  <c r="D136" i="33" s="1"/>
  <c r="C140" i="33"/>
  <c r="D140" i="33" s="1"/>
  <c r="C144" i="33"/>
  <c r="D144" i="33" s="1"/>
  <c r="C150" i="33"/>
  <c r="D150" i="33" s="1"/>
  <c r="C151" i="33"/>
  <c r="D151" i="33" s="1"/>
  <c r="C152" i="33"/>
  <c r="D152" i="33" s="1"/>
  <c r="C153" i="33"/>
  <c r="D153" i="33" s="1"/>
  <c r="C162" i="33"/>
  <c r="D162" i="33" s="1"/>
  <c r="C163" i="33"/>
  <c r="D163" i="33" s="1"/>
  <c r="C164" i="33"/>
  <c r="D164" i="33" s="1"/>
  <c r="C165" i="33"/>
  <c r="D165" i="33" s="1"/>
  <c r="C166" i="33"/>
  <c r="D166" i="33" s="1"/>
  <c r="C167" i="33"/>
  <c r="D167" i="33" s="1"/>
  <c r="C168" i="33"/>
  <c r="D168" i="33" s="1"/>
  <c r="C169" i="33"/>
  <c r="D169" i="33" s="1"/>
  <c r="C170" i="33"/>
  <c r="D170" i="33" s="1"/>
  <c r="C171" i="33"/>
  <c r="C172" i="33"/>
  <c r="D172" i="33" s="1"/>
  <c r="C173" i="33"/>
  <c r="D173" i="33" s="1"/>
  <c r="C134" i="33"/>
  <c r="D134" i="33" s="1"/>
  <c r="C142" i="33"/>
  <c r="D142" i="33" s="1"/>
  <c r="C147" i="33"/>
  <c r="D147" i="33" s="1"/>
  <c r="C149" i="33"/>
  <c r="D149" i="33" s="1"/>
  <c r="C154" i="33"/>
  <c r="D154" i="33" s="1"/>
  <c r="C156" i="33"/>
  <c r="D156" i="33" s="1"/>
  <c r="C158" i="33"/>
  <c r="D158" i="33" s="1"/>
  <c r="C160" i="33"/>
  <c r="D160" i="33" s="1"/>
  <c r="C175" i="33"/>
  <c r="D175" i="33" s="1"/>
  <c r="C177" i="33"/>
  <c r="D177" i="33" s="1"/>
  <c r="C179" i="33"/>
  <c r="D179" i="33" s="1"/>
  <c r="C181" i="33"/>
  <c r="D181" i="33" s="1"/>
  <c r="C130" i="33"/>
  <c r="D130" i="33" s="1"/>
  <c r="C138" i="33"/>
  <c r="D138" i="33" s="1"/>
  <c r="C146" i="33"/>
  <c r="D146" i="33" s="1"/>
  <c r="C148" i="33"/>
  <c r="D148" i="33" s="1"/>
  <c r="C155" i="33"/>
  <c r="D155" i="33" s="1"/>
  <c r="C157" i="33"/>
  <c r="D157" i="33" s="1"/>
  <c r="C159" i="33"/>
  <c r="D159" i="33" s="1"/>
  <c r="C161" i="33"/>
  <c r="D161" i="33" s="1"/>
  <c r="C174" i="33"/>
  <c r="D174" i="33" s="1"/>
  <c r="C176" i="33"/>
  <c r="D176" i="33" s="1"/>
  <c r="C178" i="33"/>
  <c r="D178" i="33" s="1"/>
  <c r="C180" i="33"/>
  <c r="D180" i="33" s="1"/>
  <c r="C182" i="33"/>
  <c r="D182" i="33" s="1"/>
  <c r="C183" i="33"/>
  <c r="D183" i="33" s="1"/>
  <c r="C184" i="33"/>
  <c r="D184" i="33" s="1"/>
  <c r="C185" i="33"/>
  <c r="D185" i="33" s="1"/>
  <c r="C186" i="33"/>
  <c r="D186" i="33" s="1"/>
  <c r="C187" i="33"/>
  <c r="D187" i="33" s="1"/>
  <c r="C188" i="33"/>
  <c r="D188" i="33" s="1"/>
  <c r="C189" i="33"/>
  <c r="D189" i="33" s="1"/>
  <c r="C190" i="33"/>
  <c r="D190" i="33" s="1"/>
  <c r="C191" i="33"/>
  <c r="D191" i="33" s="1"/>
  <c r="C192" i="33"/>
  <c r="D192" i="33" s="1"/>
  <c r="C193" i="33"/>
  <c r="D193" i="33" s="1"/>
  <c r="C194" i="33"/>
  <c r="D194" i="33" s="1"/>
  <c r="C195" i="33"/>
  <c r="D195" i="33" s="1"/>
  <c r="C196" i="33"/>
  <c r="D196" i="33" s="1"/>
  <c r="C197" i="33"/>
  <c r="D197" i="33" s="1"/>
  <c r="C198" i="33"/>
  <c r="D198" i="33" s="1"/>
  <c r="C199" i="33"/>
  <c r="D199" i="33" s="1"/>
  <c r="C200" i="33"/>
  <c r="D200" i="33" s="1"/>
  <c r="C201" i="33"/>
  <c r="D201" i="33" s="1"/>
  <c r="C202" i="33"/>
  <c r="D202" i="33" s="1"/>
  <c r="C203" i="33"/>
  <c r="D203" i="33" s="1"/>
  <c r="C204" i="33"/>
  <c r="D204" i="33" s="1"/>
  <c r="C205" i="33"/>
  <c r="D205" i="33" s="1"/>
  <c r="C206" i="33"/>
  <c r="D206" i="33" s="1"/>
  <c r="C207" i="33"/>
  <c r="D207" i="33" s="1"/>
  <c r="C208" i="33"/>
  <c r="D208" i="33" s="1"/>
  <c r="C209" i="33"/>
  <c r="D209" i="33" s="1"/>
  <c r="C210" i="33"/>
  <c r="D210" i="33" s="1"/>
  <c r="C211" i="33"/>
  <c r="D211" i="33" s="1"/>
  <c r="C212" i="33"/>
  <c r="D212" i="33" s="1"/>
  <c r="C213" i="33"/>
  <c r="D213" i="33" s="1"/>
  <c r="C214" i="33"/>
  <c r="D214" i="33" s="1"/>
  <c r="C215" i="33"/>
  <c r="D215" i="33" s="1"/>
  <c r="C216" i="33"/>
  <c r="D216" i="33" s="1"/>
  <c r="C217" i="33"/>
  <c r="D217" i="33" s="1"/>
  <c r="C218" i="33"/>
  <c r="D218" i="33" s="1"/>
  <c r="C219" i="33"/>
  <c r="D219" i="33" s="1"/>
  <c r="C220" i="33"/>
  <c r="D220" i="33" s="1"/>
  <c r="C221" i="33"/>
  <c r="D221" i="33" s="1"/>
  <c r="C222" i="33"/>
  <c r="D222" i="33" s="1"/>
  <c r="C223" i="33"/>
  <c r="D223" i="33" s="1"/>
  <c r="C224" i="33"/>
  <c r="D224" i="33" s="1"/>
  <c r="C225" i="33"/>
  <c r="D225" i="33" s="1"/>
  <c r="C226" i="33"/>
  <c r="D226" i="33" s="1"/>
  <c r="C227" i="33"/>
  <c r="D227" i="33" s="1"/>
  <c r="C228" i="33"/>
  <c r="D228" i="33" s="1"/>
  <c r="C229" i="33"/>
  <c r="D229" i="33" s="1"/>
  <c r="C230" i="33"/>
  <c r="D230" i="33" s="1"/>
  <c r="C231" i="33"/>
  <c r="D231" i="33" s="1"/>
  <c r="C232" i="33"/>
  <c r="D232" i="33" s="1"/>
  <c r="C233" i="33"/>
  <c r="D233" i="33" s="1"/>
  <c r="C234" i="33"/>
  <c r="D234" i="33" s="1"/>
  <c r="C235" i="33"/>
  <c r="D235" i="33" s="1"/>
  <c r="C236" i="33"/>
  <c r="D236" i="33" s="1"/>
  <c r="C237" i="33"/>
  <c r="D237" i="33" s="1"/>
  <c r="C238" i="33"/>
  <c r="D238" i="33" s="1"/>
  <c r="C239" i="33"/>
  <c r="D239" i="33" s="1"/>
  <c r="C240" i="33"/>
  <c r="D240" i="33" s="1"/>
  <c r="C241" i="33"/>
  <c r="D241" i="33" s="1"/>
  <c r="C242" i="33"/>
  <c r="D242" i="33" s="1"/>
  <c r="C243" i="33"/>
  <c r="D243" i="33" s="1"/>
  <c r="C244" i="33"/>
  <c r="D244" i="33" s="1"/>
  <c r="C245" i="33"/>
  <c r="D245" i="33" s="1"/>
  <c r="C246" i="33"/>
  <c r="D246" i="33" s="1"/>
  <c r="C247" i="33"/>
  <c r="D247" i="33" s="1"/>
  <c r="C248" i="33"/>
  <c r="D248" i="33" s="1"/>
  <c r="C249" i="33"/>
  <c r="D249" i="33" s="1"/>
  <c r="C250" i="33"/>
  <c r="D250" i="33" s="1"/>
  <c r="C251" i="33"/>
  <c r="D251" i="33" s="1"/>
  <c r="C252" i="33"/>
  <c r="D252" i="33" s="1"/>
  <c r="C253" i="33"/>
  <c r="D253" i="33" s="1"/>
  <c r="C254" i="33"/>
  <c r="D254" i="33" s="1"/>
  <c r="C255" i="33"/>
  <c r="D255" i="33" s="1"/>
  <c r="C256" i="33"/>
  <c r="D256" i="33" s="1"/>
  <c r="C257" i="33"/>
  <c r="D257" i="33" s="1"/>
  <c r="C258" i="33"/>
  <c r="D258" i="33" s="1"/>
  <c r="C259" i="33"/>
  <c r="D259" i="33" s="1"/>
  <c r="C260" i="33"/>
  <c r="D260" i="33" s="1"/>
  <c r="C261" i="33"/>
  <c r="D261" i="33" s="1"/>
  <c r="C262" i="33"/>
  <c r="D262" i="33" s="1"/>
  <c r="C263" i="33"/>
  <c r="D263" i="33" s="1"/>
  <c r="C264" i="33"/>
  <c r="D264" i="33" s="1"/>
  <c r="C265" i="33"/>
  <c r="D265" i="33" s="1"/>
  <c r="C266" i="33"/>
  <c r="D266" i="33" s="1"/>
  <c r="C267" i="33"/>
  <c r="D267" i="33" s="1"/>
  <c r="C268" i="33"/>
  <c r="D268" i="33" s="1"/>
  <c r="C269" i="33"/>
  <c r="D269" i="33" s="1"/>
  <c r="C270" i="33"/>
  <c r="D270" i="33" s="1"/>
  <c r="C271" i="33"/>
  <c r="D271" i="33" s="1"/>
  <c r="C272" i="33"/>
  <c r="D272" i="33" s="1"/>
  <c r="C273" i="33"/>
  <c r="D273" i="33" s="1"/>
  <c r="C274" i="33"/>
  <c r="D274" i="33" s="1"/>
  <c r="C275" i="33"/>
  <c r="D275" i="33" s="1"/>
  <c r="C276" i="33"/>
  <c r="D276" i="33" s="1"/>
  <c r="C277" i="33"/>
  <c r="D277" i="33" s="1"/>
  <c r="C278" i="33"/>
  <c r="D278" i="33" s="1"/>
  <c r="C279" i="33"/>
  <c r="D279" i="33" s="1"/>
  <c r="C280" i="33"/>
  <c r="D280" i="33" s="1"/>
  <c r="C281" i="33"/>
  <c r="D281" i="33" s="1"/>
  <c r="C282" i="33"/>
  <c r="D282" i="33" s="1"/>
  <c r="C283" i="33"/>
  <c r="D283" i="33" s="1"/>
  <c r="C284" i="33"/>
  <c r="D284" i="33" s="1"/>
  <c r="C285" i="33"/>
  <c r="D285" i="33" s="1"/>
  <c r="C286" i="33"/>
  <c r="D286" i="33" s="1"/>
  <c r="C287" i="33"/>
  <c r="D287" i="33" s="1"/>
  <c r="C288" i="33"/>
  <c r="D288" i="33" s="1"/>
  <c r="C289" i="33"/>
  <c r="D289" i="33" s="1"/>
  <c r="C290" i="33"/>
  <c r="D290" i="33" s="1"/>
  <c r="C291" i="33"/>
  <c r="D291" i="33" s="1"/>
  <c r="C292" i="33"/>
  <c r="D292" i="33" s="1"/>
  <c r="C293" i="33"/>
  <c r="D293" i="33" s="1"/>
  <c r="C294" i="33"/>
  <c r="D294" i="33" s="1"/>
  <c r="C295" i="33"/>
  <c r="D295" i="33" s="1"/>
  <c r="C296" i="33"/>
  <c r="D296" i="33" s="1"/>
  <c r="C297" i="33"/>
  <c r="D297" i="33" s="1"/>
  <c r="C298" i="33"/>
  <c r="D298" i="33" s="1"/>
  <c r="C299" i="33"/>
  <c r="D299" i="33" s="1"/>
  <c r="C300" i="33"/>
  <c r="D300" i="33" s="1"/>
  <c r="C301" i="33"/>
  <c r="D301" i="33" s="1"/>
  <c r="C302" i="33"/>
  <c r="D302" i="33" s="1"/>
  <c r="K18" i="33" l="1"/>
  <c r="O21" i="62" s="1"/>
  <c r="Q13" i="33"/>
  <c r="D171" i="33"/>
  <c r="K15" i="33" s="1"/>
  <c r="C2" i="32" l="1"/>
  <c r="D2" i="32"/>
  <c r="E2" i="32"/>
  <c r="C3" i="32"/>
  <c r="D3" i="32"/>
  <c r="E3" i="32"/>
  <c r="C4" i="32"/>
  <c r="D4" i="32"/>
  <c r="E4" i="32"/>
  <c r="C5" i="32"/>
  <c r="D5" i="32"/>
  <c r="E5" i="32"/>
  <c r="C6" i="32"/>
  <c r="D6" i="32"/>
  <c r="E6" i="32"/>
  <c r="L6" i="32"/>
  <c r="E65" i="32" s="1"/>
  <c r="C7" i="32"/>
  <c r="D7" i="32"/>
  <c r="E7" i="32"/>
  <c r="L7" i="32"/>
  <c r="C8" i="32"/>
  <c r="D8" i="32"/>
  <c r="E8" i="32"/>
  <c r="C9" i="32"/>
  <c r="D9" i="32"/>
  <c r="E9" i="32"/>
  <c r="C10" i="32"/>
  <c r="D10" i="32"/>
  <c r="E10" i="32"/>
  <c r="C11" i="32"/>
  <c r="D11" i="32"/>
  <c r="E11" i="32"/>
  <c r="C12" i="32"/>
  <c r="D12" i="32"/>
  <c r="E12" i="32"/>
  <c r="C13" i="32"/>
  <c r="D13" i="32"/>
  <c r="E13" i="32"/>
  <c r="P13" i="32"/>
  <c r="C14" i="32"/>
  <c r="D14" i="32"/>
  <c r="E14" i="32"/>
  <c r="P14" i="32"/>
  <c r="Q14" i="32"/>
  <c r="C15" i="32"/>
  <c r="D15" i="32"/>
  <c r="E15" i="32"/>
  <c r="C16" i="32"/>
  <c r="D16" i="32"/>
  <c r="E16" i="32"/>
  <c r="P16" i="32"/>
  <c r="Q16" i="32"/>
  <c r="C17" i="32"/>
  <c r="D17" i="32"/>
  <c r="E17" i="32"/>
  <c r="K17" i="32"/>
  <c r="P17" i="32"/>
  <c r="Q17" i="32"/>
  <c r="C18" i="32"/>
  <c r="D18" i="32"/>
  <c r="E18" i="32"/>
  <c r="C19" i="32"/>
  <c r="D19" i="32"/>
  <c r="E19" i="32"/>
  <c r="P19" i="32"/>
  <c r="Q19" i="32"/>
  <c r="C20" i="32"/>
  <c r="D20" i="32"/>
  <c r="E20" i="32"/>
  <c r="P20" i="32"/>
  <c r="Q20" i="32"/>
  <c r="C21" i="32"/>
  <c r="D21" i="32"/>
  <c r="E21" i="32"/>
  <c r="C22" i="32"/>
  <c r="D22" i="32"/>
  <c r="E22" i="32"/>
  <c r="C23" i="32"/>
  <c r="D23" i="32"/>
  <c r="E23" i="32"/>
  <c r="K23" i="32"/>
  <c r="C24" i="32"/>
  <c r="D24" i="32"/>
  <c r="E24" i="32"/>
  <c r="K24" i="32"/>
  <c r="C25" i="32"/>
  <c r="D25" i="32"/>
  <c r="E25" i="32"/>
  <c r="C26" i="32"/>
  <c r="D26" i="32"/>
  <c r="E26" i="32"/>
  <c r="C27" i="32"/>
  <c r="D27" i="32"/>
  <c r="E27" i="32"/>
  <c r="C28" i="32"/>
  <c r="D28" i="32"/>
  <c r="E28" i="32"/>
  <c r="C29" i="32"/>
  <c r="D29" i="32"/>
  <c r="E29" i="32"/>
  <c r="C30" i="32"/>
  <c r="D30" i="32"/>
  <c r="E30" i="32"/>
  <c r="C31" i="32"/>
  <c r="D31" i="32"/>
  <c r="E31" i="32"/>
  <c r="C32" i="32"/>
  <c r="D32" i="32"/>
  <c r="E32" i="32"/>
  <c r="C33" i="32"/>
  <c r="D33" i="32"/>
  <c r="E33" i="32"/>
  <c r="C34" i="32"/>
  <c r="D34" i="32"/>
  <c r="E34" i="32"/>
  <c r="C35" i="32"/>
  <c r="D35" i="32"/>
  <c r="E35" i="32"/>
  <c r="C36" i="32"/>
  <c r="D36" i="32"/>
  <c r="E36" i="32"/>
  <c r="C37" i="32"/>
  <c r="D37" i="32"/>
  <c r="E37" i="32"/>
  <c r="C38" i="32"/>
  <c r="D38" i="32"/>
  <c r="E38" i="32"/>
  <c r="C39" i="32"/>
  <c r="D39" i="32"/>
  <c r="E39" i="32"/>
  <c r="C40" i="32"/>
  <c r="D40" i="32"/>
  <c r="E40" i="32"/>
  <c r="C41" i="32"/>
  <c r="D41" i="32"/>
  <c r="E41" i="32"/>
  <c r="C42" i="32"/>
  <c r="D42" i="32"/>
  <c r="E42" i="32"/>
  <c r="C43" i="32"/>
  <c r="D43" i="32"/>
  <c r="E43" i="32"/>
  <c r="C44" i="32"/>
  <c r="D44" i="32"/>
  <c r="E44" i="32"/>
  <c r="C45" i="32"/>
  <c r="D45" i="32"/>
  <c r="E45" i="32"/>
  <c r="C46" i="32"/>
  <c r="D46" i="32"/>
  <c r="E46" i="32"/>
  <c r="C47" i="32"/>
  <c r="D47" i="32"/>
  <c r="E47" i="32"/>
  <c r="C48" i="32"/>
  <c r="D48" i="32"/>
  <c r="E48" i="32"/>
  <c r="C49" i="32"/>
  <c r="D49" i="32"/>
  <c r="E49" i="32"/>
  <c r="C50" i="32"/>
  <c r="D50" i="32"/>
  <c r="E50" i="32"/>
  <c r="C51" i="32"/>
  <c r="D51" i="32"/>
  <c r="E51" i="32"/>
  <c r="C52" i="32"/>
  <c r="D52" i="32"/>
  <c r="E52" i="32"/>
  <c r="C53" i="32"/>
  <c r="D53" i="32"/>
  <c r="E53" i="32"/>
  <c r="C54" i="32"/>
  <c r="D54" i="32"/>
  <c r="E54" i="32"/>
  <c r="C55" i="32"/>
  <c r="D55" i="32"/>
  <c r="E55" i="32"/>
  <c r="C56" i="32"/>
  <c r="D56" i="32"/>
  <c r="E56" i="32"/>
  <c r="C57" i="32"/>
  <c r="D57" i="32"/>
  <c r="E57" i="32"/>
  <c r="C58" i="32"/>
  <c r="D58" i="32"/>
  <c r="E58" i="32"/>
  <c r="C59" i="32"/>
  <c r="D59" i="32"/>
  <c r="E59" i="32"/>
  <c r="C60" i="32"/>
  <c r="D60" i="32"/>
  <c r="E60" i="32"/>
  <c r="C61" i="32"/>
  <c r="D61" i="32"/>
  <c r="E61" i="32"/>
  <c r="C303" i="32"/>
  <c r="D303" i="32"/>
  <c r="E303" i="32"/>
  <c r="C304" i="32"/>
  <c r="D304" i="32"/>
  <c r="E304" i="32"/>
  <c r="C305" i="32"/>
  <c r="D305" i="32"/>
  <c r="E305" i="32"/>
  <c r="C306" i="32"/>
  <c r="D306" i="32"/>
  <c r="E306" i="32"/>
  <c r="C307" i="32"/>
  <c r="D307" i="32"/>
  <c r="E307" i="32"/>
  <c r="C308" i="32"/>
  <c r="D308" i="32"/>
  <c r="E308" i="32"/>
  <c r="C309" i="32"/>
  <c r="D309" i="32"/>
  <c r="E309" i="32"/>
  <c r="C310" i="32"/>
  <c r="D310" i="32"/>
  <c r="E310" i="32"/>
  <c r="C311" i="32"/>
  <c r="D311" i="32"/>
  <c r="E311" i="32"/>
  <c r="C312" i="32"/>
  <c r="D312" i="32"/>
  <c r="E312" i="32"/>
  <c r="C313" i="32"/>
  <c r="D313" i="32"/>
  <c r="E313" i="32"/>
  <c r="C314" i="32"/>
  <c r="D314" i="32"/>
  <c r="E314" i="32"/>
  <c r="C315" i="32"/>
  <c r="D315" i="32"/>
  <c r="E315" i="32"/>
  <c r="C316" i="32"/>
  <c r="D316" i="32"/>
  <c r="E316" i="32"/>
  <c r="C317" i="32"/>
  <c r="D317" i="32"/>
  <c r="E317" i="32"/>
  <c r="C318" i="32"/>
  <c r="D318" i="32"/>
  <c r="E318" i="32"/>
  <c r="C319" i="32"/>
  <c r="D319" i="32"/>
  <c r="E319" i="32"/>
  <c r="C320" i="32"/>
  <c r="D320" i="32"/>
  <c r="E320" i="32"/>
  <c r="C321" i="32"/>
  <c r="D321" i="32"/>
  <c r="E321" i="32"/>
  <c r="C322" i="32"/>
  <c r="D322" i="32"/>
  <c r="E322" i="32"/>
  <c r="C323" i="32"/>
  <c r="D323" i="32"/>
  <c r="E323" i="32"/>
  <c r="C324" i="32"/>
  <c r="D324" i="32"/>
  <c r="E324" i="32"/>
  <c r="C325" i="32"/>
  <c r="D325" i="32"/>
  <c r="E325" i="32"/>
  <c r="C326" i="32"/>
  <c r="D326" i="32"/>
  <c r="E326" i="32"/>
  <c r="C327" i="32"/>
  <c r="D327" i="32"/>
  <c r="E327" i="32"/>
  <c r="C328" i="32"/>
  <c r="D328" i="32"/>
  <c r="E328" i="32"/>
  <c r="C329" i="32"/>
  <c r="D329" i="32"/>
  <c r="E329" i="32"/>
  <c r="C330" i="32"/>
  <c r="D330" i="32"/>
  <c r="E330" i="32"/>
  <c r="C331" i="32"/>
  <c r="D331" i="32"/>
  <c r="E331" i="32"/>
  <c r="C332" i="32"/>
  <c r="D332" i="32"/>
  <c r="E332" i="32"/>
  <c r="C333" i="32"/>
  <c r="D333" i="32"/>
  <c r="E333" i="32"/>
  <c r="C334" i="32"/>
  <c r="D334" i="32"/>
  <c r="E334" i="32"/>
  <c r="C335" i="32"/>
  <c r="D335" i="32"/>
  <c r="E335" i="32"/>
  <c r="C336" i="32"/>
  <c r="D336" i="32"/>
  <c r="E336" i="32"/>
  <c r="C337" i="32"/>
  <c r="D337" i="32"/>
  <c r="E337" i="32"/>
  <c r="C338" i="32"/>
  <c r="D338" i="32"/>
  <c r="E338" i="32"/>
  <c r="C339" i="32"/>
  <c r="D339" i="32"/>
  <c r="E339" i="32"/>
  <c r="C340" i="32"/>
  <c r="D340" i="32"/>
  <c r="E340" i="32"/>
  <c r="C341" i="32"/>
  <c r="D341" i="32"/>
  <c r="E341" i="32"/>
  <c r="C342" i="32"/>
  <c r="D342" i="32"/>
  <c r="E342" i="32"/>
  <c r="C343" i="32"/>
  <c r="D343" i="32"/>
  <c r="E343" i="32"/>
  <c r="C344" i="32"/>
  <c r="D344" i="32"/>
  <c r="E344" i="32"/>
  <c r="C345" i="32"/>
  <c r="D345" i="32"/>
  <c r="E345" i="32"/>
  <c r="C346" i="32"/>
  <c r="D346" i="32"/>
  <c r="E346" i="32"/>
  <c r="C347" i="32"/>
  <c r="D347" i="32"/>
  <c r="E347" i="32"/>
  <c r="C348" i="32"/>
  <c r="D348" i="32"/>
  <c r="E348" i="32"/>
  <c r="C349" i="32"/>
  <c r="D349" i="32"/>
  <c r="E349" i="32"/>
  <c r="C350" i="32"/>
  <c r="D350" i="32"/>
  <c r="E350" i="32"/>
  <c r="C351" i="32"/>
  <c r="D351" i="32"/>
  <c r="E351" i="32"/>
  <c r="C352" i="32"/>
  <c r="D352" i="32"/>
  <c r="E352" i="32"/>
  <c r="C353" i="32"/>
  <c r="D353" i="32"/>
  <c r="E353" i="32"/>
  <c r="C354" i="32"/>
  <c r="D354" i="32"/>
  <c r="E354" i="32"/>
  <c r="C355" i="32"/>
  <c r="D355" i="32"/>
  <c r="E355" i="32"/>
  <c r="C356" i="32"/>
  <c r="D356" i="32"/>
  <c r="E356" i="32"/>
  <c r="C357" i="32"/>
  <c r="D357" i="32"/>
  <c r="E357" i="32"/>
  <c r="C358" i="32"/>
  <c r="D358" i="32"/>
  <c r="E358" i="32"/>
  <c r="C359" i="32"/>
  <c r="D359" i="32"/>
  <c r="E359" i="32"/>
  <c r="C360" i="32"/>
  <c r="D360" i="32"/>
  <c r="E360" i="32"/>
  <c r="C361" i="32"/>
  <c r="D361" i="32"/>
  <c r="E361" i="32"/>
  <c r="C362" i="32"/>
  <c r="D362" i="32"/>
  <c r="E362" i="32"/>
  <c r="K19" i="32" l="1"/>
  <c r="P20" i="62" s="1"/>
  <c r="E300" i="32"/>
  <c r="E174" i="32"/>
  <c r="E284" i="32"/>
  <c r="E125" i="32"/>
  <c r="E292" i="32"/>
  <c r="E276" i="32"/>
  <c r="E158" i="32"/>
  <c r="E93" i="32"/>
  <c r="E296" i="32"/>
  <c r="E288" i="32"/>
  <c r="E280" i="32"/>
  <c r="E182" i="32"/>
  <c r="E166" i="32"/>
  <c r="E139" i="32"/>
  <c r="E109" i="32"/>
  <c r="E77" i="32"/>
  <c r="E302" i="32"/>
  <c r="E298" i="32"/>
  <c r="E294" i="32"/>
  <c r="E290" i="32"/>
  <c r="E286" i="32"/>
  <c r="E282" i="32"/>
  <c r="E278" i="32"/>
  <c r="E274" i="32"/>
  <c r="E178" i="32"/>
  <c r="E170" i="32"/>
  <c r="E162" i="32"/>
  <c r="E154" i="32"/>
  <c r="E131" i="32"/>
  <c r="E117" i="32"/>
  <c r="E101" i="32"/>
  <c r="E85" i="32"/>
  <c r="E69" i="32"/>
  <c r="E301" i="32"/>
  <c r="E299" i="32"/>
  <c r="E297" i="32"/>
  <c r="E295" i="32"/>
  <c r="E293" i="32"/>
  <c r="E291" i="32"/>
  <c r="E289" i="32"/>
  <c r="E287" i="32"/>
  <c r="E285" i="32"/>
  <c r="E283" i="32"/>
  <c r="E281" i="32"/>
  <c r="E279" i="32"/>
  <c r="E277" i="32"/>
  <c r="E275" i="32"/>
  <c r="E273" i="32"/>
  <c r="E180" i="32"/>
  <c r="E176" i="32"/>
  <c r="E172" i="32"/>
  <c r="E168" i="32"/>
  <c r="E164" i="32"/>
  <c r="E160" i="32"/>
  <c r="E156" i="32"/>
  <c r="E144" i="32"/>
  <c r="E136" i="32"/>
  <c r="E128" i="32"/>
  <c r="E121" i="32"/>
  <c r="E113" i="32"/>
  <c r="E105" i="32"/>
  <c r="E97" i="32"/>
  <c r="E89" i="32"/>
  <c r="E81" i="32"/>
  <c r="E73" i="32"/>
  <c r="L5" i="32"/>
  <c r="C65" i="32" s="1"/>
  <c r="D65" i="32" s="1"/>
  <c r="E62" i="32"/>
  <c r="E64" i="32"/>
  <c r="E66" i="32"/>
  <c r="E68" i="32"/>
  <c r="E70" i="32"/>
  <c r="E72" i="32"/>
  <c r="E74" i="32"/>
  <c r="E76" i="32"/>
  <c r="E78" i="32"/>
  <c r="E80" i="32"/>
  <c r="E82" i="32"/>
  <c r="E84" i="32"/>
  <c r="E86" i="32"/>
  <c r="E88" i="32"/>
  <c r="E90" i="32"/>
  <c r="E92" i="32"/>
  <c r="E94" i="32"/>
  <c r="E96" i="32"/>
  <c r="E98" i="32"/>
  <c r="E100" i="32"/>
  <c r="E102" i="32"/>
  <c r="E104" i="32"/>
  <c r="E106" i="32"/>
  <c r="E108" i="32"/>
  <c r="E110" i="32"/>
  <c r="E112" i="32"/>
  <c r="E114" i="32"/>
  <c r="E116" i="32"/>
  <c r="E118" i="32"/>
  <c r="E120" i="32"/>
  <c r="E122" i="32"/>
  <c r="E124" i="32"/>
  <c r="E126" i="32"/>
  <c r="E129" i="32"/>
  <c r="E130" i="32"/>
  <c r="E133" i="32"/>
  <c r="E134" i="32"/>
  <c r="E137" i="32"/>
  <c r="E138" i="32"/>
  <c r="E141" i="32"/>
  <c r="E142" i="32"/>
  <c r="E145" i="32"/>
  <c r="E146" i="32"/>
  <c r="E147" i="32"/>
  <c r="E148" i="32"/>
  <c r="E149" i="32"/>
  <c r="E150" i="32"/>
  <c r="E151" i="32"/>
  <c r="E152" i="32"/>
  <c r="E272" i="32"/>
  <c r="E271" i="32"/>
  <c r="E270" i="32"/>
  <c r="E269" i="32"/>
  <c r="E268" i="32"/>
  <c r="E267" i="32"/>
  <c r="E266" i="32"/>
  <c r="E265" i="32"/>
  <c r="E264" i="32"/>
  <c r="E263" i="32"/>
  <c r="E262" i="32"/>
  <c r="E261" i="32"/>
  <c r="E260" i="32"/>
  <c r="E259" i="32"/>
  <c r="E258" i="32"/>
  <c r="E257" i="32"/>
  <c r="E256" i="32"/>
  <c r="E255" i="32"/>
  <c r="E254" i="32"/>
  <c r="E253" i="32"/>
  <c r="E252" i="32"/>
  <c r="E251" i="32"/>
  <c r="E250" i="32"/>
  <c r="E249" i="32"/>
  <c r="E248" i="32"/>
  <c r="E247" i="32"/>
  <c r="E246" i="32"/>
  <c r="E245" i="32"/>
  <c r="E244" i="32"/>
  <c r="E243" i="32"/>
  <c r="E242" i="32"/>
  <c r="E241" i="32"/>
  <c r="E240" i="32"/>
  <c r="E239" i="32"/>
  <c r="E238" i="32"/>
  <c r="E237" i="32"/>
  <c r="E236" i="32"/>
  <c r="E235" i="32"/>
  <c r="E234" i="32"/>
  <c r="E233" i="32"/>
  <c r="E232" i="32"/>
  <c r="E231" i="32"/>
  <c r="E230" i="32"/>
  <c r="E229" i="32"/>
  <c r="E228" i="32"/>
  <c r="E227" i="32"/>
  <c r="E226" i="32"/>
  <c r="E225" i="32"/>
  <c r="E224" i="32"/>
  <c r="E223" i="32"/>
  <c r="E222" i="32"/>
  <c r="E221" i="32"/>
  <c r="E220" i="32"/>
  <c r="E219" i="32"/>
  <c r="E218" i="32"/>
  <c r="E217" i="32"/>
  <c r="E216" i="32"/>
  <c r="E215" i="32"/>
  <c r="E214" i="32"/>
  <c r="E213" i="32"/>
  <c r="E212" i="32"/>
  <c r="E211" i="32"/>
  <c r="E210" i="32"/>
  <c r="E209" i="32"/>
  <c r="E208" i="32"/>
  <c r="E207" i="32"/>
  <c r="E206" i="32"/>
  <c r="E205" i="32"/>
  <c r="E204" i="32"/>
  <c r="E203" i="32"/>
  <c r="E202" i="32"/>
  <c r="E201" i="32"/>
  <c r="E200" i="32"/>
  <c r="E199" i="32"/>
  <c r="E198" i="32"/>
  <c r="E197" i="32"/>
  <c r="E196" i="32"/>
  <c r="E195" i="32"/>
  <c r="E194" i="32"/>
  <c r="E193" i="32"/>
  <c r="E192" i="32"/>
  <c r="E191" i="32"/>
  <c r="E190" i="32"/>
  <c r="E189" i="32"/>
  <c r="E188" i="32"/>
  <c r="E187" i="32"/>
  <c r="E186" i="32"/>
  <c r="E185" i="32"/>
  <c r="E184" i="32"/>
  <c r="E183" i="32"/>
  <c r="E181" i="32"/>
  <c r="E179" i="32"/>
  <c r="E177" i="32"/>
  <c r="E175" i="32"/>
  <c r="E173" i="32"/>
  <c r="E171" i="32"/>
  <c r="E169" i="32"/>
  <c r="E167" i="32"/>
  <c r="E165" i="32"/>
  <c r="E163" i="32"/>
  <c r="E161" i="32"/>
  <c r="E159" i="32"/>
  <c r="E157" i="32"/>
  <c r="E155" i="32"/>
  <c r="E153" i="32"/>
  <c r="E143" i="32"/>
  <c r="E140" i="32"/>
  <c r="E135" i="32"/>
  <c r="E132" i="32"/>
  <c r="E127" i="32"/>
  <c r="E123" i="32"/>
  <c r="E119" i="32"/>
  <c r="E115" i="32"/>
  <c r="E111" i="32"/>
  <c r="E107" i="32"/>
  <c r="E103" i="32"/>
  <c r="E99" i="32"/>
  <c r="E95" i="32"/>
  <c r="E91" i="32"/>
  <c r="E87" i="32"/>
  <c r="E83" i="32"/>
  <c r="E79" i="32"/>
  <c r="E75" i="32"/>
  <c r="E71" i="32"/>
  <c r="E67" i="32"/>
  <c r="E63" i="32"/>
  <c r="C63" i="32"/>
  <c r="D63" i="32" s="1"/>
  <c r="C102" i="32" l="1"/>
  <c r="D102" i="32" s="1"/>
  <c r="C127" i="32"/>
  <c r="D127" i="32" s="1"/>
  <c r="C70" i="32"/>
  <c r="D70" i="32" s="1"/>
  <c r="C95" i="32"/>
  <c r="D95" i="32" s="1"/>
  <c r="C118" i="32"/>
  <c r="D118" i="32" s="1"/>
  <c r="C86" i="32"/>
  <c r="D86" i="32" s="1"/>
  <c r="C143" i="32"/>
  <c r="D143" i="32" s="1"/>
  <c r="C111" i="32"/>
  <c r="D111" i="32" s="1"/>
  <c r="C79" i="32"/>
  <c r="D79" i="32" s="1"/>
  <c r="C126" i="32"/>
  <c r="D126" i="32" s="1"/>
  <c r="C110" i="32"/>
  <c r="D110" i="32" s="1"/>
  <c r="C94" i="32"/>
  <c r="D94" i="32" s="1"/>
  <c r="C78" i="32"/>
  <c r="D78" i="32" s="1"/>
  <c r="C62" i="32"/>
  <c r="D62" i="32" s="1"/>
  <c r="C135" i="32"/>
  <c r="D135" i="32" s="1"/>
  <c r="C119" i="32"/>
  <c r="D119" i="32" s="1"/>
  <c r="C103" i="32"/>
  <c r="D103" i="32" s="1"/>
  <c r="C87" i="32"/>
  <c r="D87" i="32" s="1"/>
  <c r="C71" i="32"/>
  <c r="D71" i="32" s="1"/>
  <c r="C122" i="32"/>
  <c r="D122" i="32" s="1"/>
  <c r="C114" i="32"/>
  <c r="D114" i="32" s="1"/>
  <c r="C106" i="32"/>
  <c r="D106" i="32" s="1"/>
  <c r="C98" i="32"/>
  <c r="D98" i="32" s="1"/>
  <c r="C90" i="32"/>
  <c r="D90" i="32" s="1"/>
  <c r="C82" i="32"/>
  <c r="D82" i="32" s="1"/>
  <c r="C74" i="32"/>
  <c r="D74" i="32" s="1"/>
  <c r="C66" i="32"/>
  <c r="D66" i="32" s="1"/>
  <c r="K14" i="32"/>
  <c r="C139" i="32"/>
  <c r="D139" i="32" s="1"/>
  <c r="C131" i="32"/>
  <c r="D131" i="32" s="1"/>
  <c r="C123" i="32"/>
  <c r="D123" i="32" s="1"/>
  <c r="C115" i="32"/>
  <c r="D115" i="32" s="1"/>
  <c r="C107" i="32"/>
  <c r="D107" i="32" s="1"/>
  <c r="C99" i="32"/>
  <c r="D99" i="32" s="1"/>
  <c r="C91" i="32"/>
  <c r="D91" i="32" s="1"/>
  <c r="C83" i="32"/>
  <c r="D83" i="32" s="1"/>
  <c r="C75" i="32"/>
  <c r="D75" i="32" s="1"/>
  <c r="C67" i="32"/>
  <c r="D67" i="32" s="1"/>
  <c r="C124" i="32"/>
  <c r="D124" i="32" s="1"/>
  <c r="C120" i="32"/>
  <c r="D120" i="32" s="1"/>
  <c r="C116" i="32"/>
  <c r="D116" i="32" s="1"/>
  <c r="C112" i="32"/>
  <c r="D112" i="32" s="1"/>
  <c r="C108" i="32"/>
  <c r="D108" i="32" s="1"/>
  <c r="C104" i="32"/>
  <c r="D104" i="32" s="1"/>
  <c r="C100" i="32"/>
  <c r="D100" i="32" s="1"/>
  <c r="C96" i="32"/>
  <c r="D96" i="32" s="1"/>
  <c r="C92" i="32"/>
  <c r="D92" i="32" s="1"/>
  <c r="C88" i="32"/>
  <c r="D88" i="32" s="1"/>
  <c r="C84" i="32"/>
  <c r="D84" i="32" s="1"/>
  <c r="C80" i="32"/>
  <c r="D80" i="32" s="1"/>
  <c r="C76" i="32"/>
  <c r="D76" i="32" s="1"/>
  <c r="C72" i="32"/>
  <c r="D72" i="32" s="1"/>
  <c r="C68" i="32"/>
  <c r="D68" i="32" s="1"/>
  <c r="C64" i="32"/>
  <c r="D64" i="32" s="1"/>
  <c r="K16" i="32"/>
  <c r="N20" i="62" s="1"/>
  <c r="C145" i="32"/>
  <c r="D145" i="32" s="1"/>
  <c r="C141" i="32"/>
  <c r="D141" i="32" s="1"/>
  <c r="C137" i="32"/>
  <c r="D137" i="32" s="1"/>
  <c r="C133" i="32"/>
  <c r="D133" i="32" s="1"/>
  <c r="C129" i="32"/>
  <c r="D129" i="32" s="1"/>
  <c r="C125" i="32"/>
  <c r="D125" i="32" s="1"/>
  <c r="C121" i="32"/>
  <c r="D121" i="32" s="1"/>
  <c r="C117" i="32"/>
  <c r="D117" i="32" s="1"/>
  <c r="C113" i="32"/>
  <c r="D113" i="32" s="1"/>
  <c r="C109" i="32"/>
  <c r="D109" i="32" s="1"/>
  <c r="C105" i="32"/>
  <c r="D105" i="32" s="1"/>
  <c r="C101" i="32"/>
  <c r="D101" i="32" s="1"/>
  <c r="C97" i="32"/>
  <c r="D97" i="32" s="1"/>
  <c r="C93" i="32"/>
  <c r="D93" i="32" s="1"/>
  <c r="C89" i="32"/>
  <c r="D89" i="32" s="1"/>
  <c r="C85" i="32"/>
  <c r="D85" i="32" s="1"/>
  <c r="C81" i="32"/>
  <c r="D81" i="32" s="1"/>
  <c r="C77" i="32"/>
  <c r="D77" i="32" s="1"/>
  <c r="C73" i="32"/>
  <c r="D73" i="32" s="1"/>
  <c r="C69" i="32"/>
  <c r="D69" i="32" s="1"/>
  <c r="K30" i="32"/>
  <c r="S20" i="62" s="1"/>
  <c r="C128" i="32"/>
  <c r="D128" i="32" s="1"/>
  <c r="C132" i="32"/>
  <c r="D132" i="32" s="1"/>
  <c r="C136" i="32"/>
  <c r="D136" i="32" s="1"/>
  <c r="C140" i="32"/>
  <c r="D140" i="32" s="1"/>
  <c r="C144" i="32"/>
  <c r="D144" i="32" s="1"/>
  <c r="C154" i="32"/>
  <c r="D154" i="32" s="1"/>
  <c r="C155" i="32"/>
  <c r="D155" i="32" s="1"/>
  <c r="C156" i="32"/>
  <c r="D156" i="32" s="1"/>
  <c r="C157" i="32"/>
  <c r="D157" i="32" s="1"/>
  <c r="C158" i="32"/>
  <c r="D158" i="32" s="1"/>
  <c r="C159" i="32"/>
  <c r="D159" i="32" s="1"/>
  <c r="C160" i="32"/>
  <c r="D160" i="32" s="1"/>
  <c r="C161" i="32"/>
  <c r="D161" i="32" s="1"/>
  <c r="C162" i="32"/>
  <c r="D162" i="32" s="1"/>
  <c r="C163" i="32"/>
  <c r="D163" i="32" s="1"/>
  <c r="C164" i="32"/>
  <c r="D164" i="32" s="1"/>
  <c r="C165" i="32"/>
  <c r="D165" i="32" s="1"/>
  <c r="C166" i="32"/>
  <c r="D166" i="32" s="1"/>
  <c r="C167" i="32"/>
  <c r="D167" i="32" s="1"/>
  <c r="C168" i="32"/>
  <c r="D168" i="32" s="1"/>
  <c r="C169" i="32"/>
  <c r="D169" i="32" s="1"/>
  <c r="C170" i="32"/>
  <c r="D170" i="32" s="1"/>
  <c r="C171" i="32"/>
  <c r="C172" i="32"/>
  <c r="D172" i="32" s="1"/>
  <c r="C173" i="32"/>
  <c r="D173" i="32" s="1"/>
  <c r="C174" i="32"/>
  <c r="D174" i="32" s="1"/>
  <c r="C175" i="32"/>
  <c r="D175" i="32" s="1"/>
  <c r="C176" i="32"/>
  <c r="D176" i="32" s="1"/>
  <c r="C177" i="32"/>
  <c r="D177" i="32" s="1"/>
  <c r="C178" i="32"/>
  <c r="D178" i="32" s="1"/>
  <c r="C179" i="32"/>
  <c r="D179" i="32" s="1"/>
  <c r="C180" i="32"/>
  <c r="D180" i="32" s="1"/>
  <c r="C181" i="32"/>
  <c r="D181" i="32" s="1"/>
  <c r="C182" i="32"/>
  <c r="D182" i="32" s="1"/>
  <c r="C183" i="32"/>
  <c r="D183" i="32" s="1"/>
  <c r="C130" i="32"/>
  <c r="D130" i="32" s="1"/>
  <c r="C138" i="32"/>
  <c r="D138" i="32" s="1"/>
  <c r="C146" i="32"/>
  <c r="D146" i="32" s="1"/>
  <c r="C148" i="32"/>
  <c r="D148" i="32" s="1"/>
  <c r="C150" i="32"/>
  <c r="D150" i="32" s="1"/>
  <c r="C152" i="32"/>
  <c r="D152" i="32" s="1"/>
  <c r="C274" i="32"/>
  <c r="D274" i="32" s="1"/>
  <c r="C275" i="32"/>
  <c r="D275" i="32" s="1"/>
  <c r="C276" i="32"/>
  <c r="D276" i="32" s="1"/>
  <c r="C277" i="32"/>
  <c r="D277" i="32" s="1"/>
  <c r="C278" i="32"/>
  <c r="D278" i="32" s="1"/>
  <c r="C279" i="32"/>
  <c r="D279" i="32" s="1"/>
  <c r="C280" i="32"/>
  <c r="D280" i="32" s="1"/>
  <c r="C281" i="32"/>
  <c r="D281" i="32" s="1"/>
  <c r="C282" i="32"/>
  <c r="D282" i="32" s="1"/>
  <c r="C283" i="32"/>
  <c r="D283" i="32" s="1"/>
  <c r="C284" i="32"/>
  <c r="D284" i="32" s="1"/>
  <c r="C285" i="32"/>
  <c r="D285" i="32" s="1"/>
  <c r="C286" i="32"/>
  <c r="D286" i="32" s="1"/>
  <c r="C287" i="32"/>
  <c r="D287" i="32" s="1"/>
  <c r="C288" i="32"/>
  <c r="D288" i="32" s="1"/>
  <c r="C289" i="32"/>
  <c r="D289" i="32" s="1"/>
  <c r="C290" i="32"/>
  <c r="D290" i="32" s="1"/>
  <c r="C291" i="32"/>
  <c r="D291" i="32" s="1"/>
  <c r="C292" i="32"/>
  <c r="D292" i="32" s="1"/>
  <c r="C293" i="32"/>
  <c r="D293" i="32" s="1"/>
  <c r="C294" i="32"/>
  <c r="D294" i="32" s="1"/>
  <c r="C295" i="32"/>
  <c r="D295" i="32" s="1"/>
  <c r="C296" i="32"/>
  <c r="D296" i="32" s="1"/>
  <c r="C297" i="32"/>
  <c r="D297" i="32" s="1"/>
  <c r="C298" i="32"/>
  <c r="D298" i="32" s="1"/>
  <c r="C299" i="32"/>
  <c r="D299" i="32" s="1"/>
  <c r="C300" i="32"/>
  <c r="D300" i="32" s="1"/>
  <c r="C301" i="32"/>
  <c r="D301" i="32" s="1"/>
  <c r="C302" i="32"/>
  <c r="D302" i="32" s="1"/>
  <c r="C134" i="32"/>
  <c r="D134" i="32" s="1"/>
  <c r="C142" i="32"/>
  <c r="D142" i="32" s="1"/>
  <c r="C147" i="32"/>
  <c r="D147" i="32" s="1"/>
  <c r="C149" i="32"/>
  <c r="D149" i="32" s="1"/>
  <c r="C151" i="32"/>
  <c r="D151" i="32" s="1"/>
  <c r="C153" i="32"/>
  <c r="D153" i="32" s="1"/>
  <c r="C184" i="32"/>
  <c r="D184" i="32" s="1"/>
  <c r="C185" i="32"/>
  <c r="D185" i="32" s="1"/>
  <c r="C186" i="32"/>
  <c r="D186" i="32" s="1"/>
  <c r="C188" i="32"/>
  <c r="D188" i="32" s="1"/>
  <c r="C190" i="32"/>
  <c r="D190" i="32" s="1"/>
  <c r="C192" i="32"/>
  <c r="D192" i="32" s="1"/>
  <c r="C194" i="32"/>
  <c r="D194" i="32" s="1"/>
  <c r="C196" i="32"/>
  <c r="D196" i="32" s="1"/>
  <c r="C198" i="32"/>
  <c r="D198" i="32" s="1"/>
  <c r="C200" i="32"/>
  <c r="D200" i="32" s="1"/>
  <c r="C202" i="32"/>
  <c r="D202" i="32" s="1"/>
  <c r="C204" i="32"/>
  <c r="D204" i="32" s="1"/>
  <c r="C206" i="32"/>
  <c r="D206" i="32" s="1"/>
  <c r="C208" i="32"/>
  <c r="D208" i="32" s="1"/>
  <c r="C210" i="32"/>
  <c r="D210" i="32" s="1"/>
  <c r="C212" i="32"/>
  <c r="D212" i="32" s="1"/>
  <c r="C214" i="32"/>
  <c r="D214" i="32" s="1"/>
  <c r="C216" i="32"/>
  <c r="D216" i="32" s="1"/>
  <c r="C218" i="32"/>
  <c r="D218" i="32" s="1"/>
  <c r="C220" i="32"/>
  <c r="D220" i="32" s="1"/>
  <c r="C222" i="32"/>
  <c r="D222" i="32" s="1"/>
  <c r="C224" i="32"/>
  <c r="D224" i="32" s="1"/>
  <c r="C226" i="32"/>
  <c r="D226" i="32" s="1"/>
  <c r="C228" i="32"/>
  <c r="D228" i="32" s="1"/>
  <c r="C230" i="32"/>
  <c r="D230" i="32" s="1"/>
  <c r="C232" i="32"/>
  <c r="D232" i="32" s="1"/>
  <c r="C234" i="32"/>
  <c r="D234" i="32" s="1"/>
  <c r="C236" i="32"/>
  <c r="D236" i="32" s="1"/>
  <c r="C238" i="32"/>
  <c r="D238" i="32" s="1"/>
  <c r="C240" i="32"/>
  <c r="D240" i="32" s="1"/>
  <c r="C242" i="32"/>
  <c r="D242" i="32" s="1"/>
  <c r="C244" i="32"/>
  <c r="D244" i="32" s="1"/>
  <c r="C246" i="32"/>
  <c r="D246" i="32" s="1"/>
  <c r="C248" i="32"/>
  <c r="D248" i="32" s="1"/>
  <c r="C250" i="32"/>
  <c r="D250" i="32" s="1"/>
  <c r="C252" i="32"/>
  <c r="D252" i="32" s="1"/>
  <c r="C254" i="32"/>
  <c r="D254" i="32" s="1"/>
  <c r="C256" i="32"/>
  <c r="D256" i="32" s="1"/>
  <c r="C258" i="32"/>
  <c r="D258" i="32" s="1"/>
  <c r="C260" i="32"/>
  <c r="D260" i="32" s="1"/>
  <c r="C262" i="32"/>
  <c r="D262" i="32" s="1"/>
  <c r="C264" i="32"/>
  <c r="D264" i="32" s="1"/>
  <c r="C266" i="32"/>
  <c r="D266" i="32" s="1"/>
  <c r="C268" i="32"/>
  <c r="D268" i="32" s="1"/>
  <c r="C270" i="32"/>
  <c r="D270" i="32" s="1"/>
  <c r="C272" i="32"/>
  <c r="D272" i="32" s="1"/>
  <c r="C187" i="32"/>
  <c r="D187" i="32" s="1"/>
  <c r="C189" i="32"/>
  <c r="D189" i="32" s="1"/>
  <c r="C191" i="32"/>
  <c r="D191" i="32" s="1"/>
  <c r="C193" i="32"/>
  <c r="D193" i="32" s="1"/>
  <c r="C195" i="32"/>
  <c r="D195" i="32" s="1"/>
  <c r="C197" i="32"/>
  <c r="D197" i="32" s="1"/>
  <c r="C199" i="32"/>
  <c r="D199" i="32" s="1"/>
  <c r="C201" i="32"/>
  <c r="D201" i="32" s="1"/>
  <c r="C203" i="32"/>
  <c r="D203" i="32" s="1"/>
  <c r="C205" i="32"/>
  <c r="D205" i="32" s="1"/>
  <c r="C207" i="32"/>
  <c r="D207" i="32" s="1"/>
  <c r="C209" i="32"/>
  <c r="D209" i="32" s="1"/>
  <c r="C211" i="32"/>
  <c r="D211" i="32" s="1"/>
  <c r="C213" i="32"/>
  <c r="D213" i="32" s="1"/>
  <c r="C215" i="32"/>
  <c r="D215" i="32" s="1"/>
  <c r="C217" i="32"/>
  <c r="D217" i="32" s="1"/>
  <c r="C219" i="32"/>
  <c r="D219" i="32" s="1"/>
  <c r="C221" i="32"/>
  <c r="D221" i="32" s="1"/>
  <c r="C223" i="32"/>
  <c r="D223" i="32" s="1"/>
  <c r="C225" i="32"/>
  <c r="D225" i="32" s="1"/>
  <c r="C227" i="32"/>
  <c r="D227" i="32" s="1"/>
  <c r="C229" i="32"/>
  <c r="D229" i="32" s="1"/>
  <c r="C231" i="32"/>
  <c r="D231" i="32" s="1"/>
  <c r="C233" i="32"/>
  <c r="D233" i="32" s="1"/>
  <c r="C235" i="32"/>
  <c r="D235" i="32" s="1"/>
  <c r="C237" i="32"/>
  <c r="D237" i="32" s="1"/>
  <c r="C239" i="32"/>
  <c r="D239" i="32" s="1"/>
  <c r="C241" i="32"/>
  <c r="D241" i="32" s="1"/>
  <c r="C243" i="32"/>
  <c r="D243" i="32" s="1"/>
  <c r="C245" i="32"/>
  <c r="D245" i="32" s="1"/>
  <c r="C247" i="32"/>
  <c r="D247" i="32" s="1"/>
  <c r="C249" i="32"/>
  <c r="D249" i="32" s="1"/>
  <c r="C251" i="32"/>
  <c r="D251" i="32" s="1"/>
  <c r="C253" i="32"/>
  <c r="D253" i="32" s="1"/>
  <c r="C255" i="32"/>
  <c r="D255" i="32" s="1"/>
  <c r="C257" i="32"/>
  <c r="D257" i="32" s="1"/>
  <c r="C259" i="32"/>
  <c r="D259" i="32" s="1"/>
  <c r="C261" i="32"/>
  <c r="D261" i="32" s="1"/>
  <c r="C263" i="32"/>
  <c r="D263" i="32" s="1"/>
  <c r="C265" i="32"/>
  <c r="D265" i="32" s="1"/>
  <c r="C267" i="32"/>
  <c r="D267" i="32" s="1"/>
  <c r="C269" i="32"/>
  <c r="D269" i="32" s="1"/>
  <c r="C271" i="32"/>
  <c r="D271" i="32" s="1"/>
  <c r="C273" i="32"/>
  <c r="D273" i="32" s="1"/>
  <c r="K18" i="32" l="1"/>
  <c r="O20" i="62" s="1"/>
  <c r="Q13" i="32"/>
  <c r="D171" i="32"/>
  <c r="K15" i="32" s="1"/>
  <c r="C2" i="31"/>
  <c r="D2" i="31"/>
  <c r="E2" i="31"/>
  <c r="C3" i="31"/>
  <c r="D3" i="31"/>
  <c r="E3" i="31"/>
  <c r="C4" i="31"/>
  <c r="D4" i="31"/>
  <c r="E4" i="31"/>
  <c r="C5" i="31"/>
  <c r="D5" i="31"/>
  <c r="E5" i="31"/>
  <c r="C6" i="31"/>
  <c r="D6" i="31"/>
  <c r="E6" i="31"/>
  <c r="L6" i="31"/>
  <c r="E65" i="31" s="1"/>
  <c r="C7" i="31"/>
  <c r="D7" i="31"/>
  <c r="E7" i="31"/>
  <c r="K7" i="31"/>
  <c r="L7" i="31" s="1"/>
  <c r="C8" i="31"/>
  <c r="D8" i="31"/>
  <c r="E8" i="31"/>
  <c r="C9" i="31"/>
  <c r="D9" i="31"/>
  <c r="E9" i="31"/>
  <c r="C10" i="31"/>
  <c r="D10" i="31"/>
  <c r="E10" i="31"/>
  <c r="C11" i="31"/>
  <c r="D11" i="31"/>
  <c r="E11" i="31"/>
  <c r="C12" i="31"/>
  <c r="D12" i="31"/>
  <c r="E12" i="31"/>
  <c r="C13" i="31"/>
  <c r="D13" i="31"/>
  <c r="E13" i="31"/>
  <c r="P13" i="31"/>
  <c r="C14" i="31"/>
  <c r="D14" i="31"/>
  <c r="E14" i="31"/>
  <c r="P14" i="31"/>
  <c r="Q14" i="31"/>
  <c r="C15" i="31"/>
  <c r="D15" i="31"/>
  <c r="E15" i="31"/>
  <c r="C16" i="31"/>
  <c r="D16" i="31"/>
  <c r="E16" i="31"/>
  <c r="P16" i="31"/>
  <c r="Q16" i="31"/>
  <c r="C17" i="31"/>
  <c r="D17" i="31"/>
  <c r="E17" i="31"/>
  <c r="K17" i="31"/>
  <c r="P17" i="31"/>
  <c r="Q17" i="31"/>
  <c r="C18" i="31"/>
  <c r="D18" i="31"/>
  <c r="E18" i="31"/>
  <c r="C19" i="31"/>
  <c r="D19" i="31"/>
  <c r="E19" i="31"/>
  <c r="P19" i="31"/>
  <c r="Q19" i="31"/>
  <c r="C20" i="31"/>
  <c r="D20" i="31"/>
  <c r="E20" i="31"/>
  <c r="P20" i="31"/>
  <c r="Q20" i="31"/>
  <c r="C21" i="31"/>
  <c r="D21" i="31"/>
  <c r="E21" i="31"/>
  <c r="C22" i="31"/>
  <c r="D22" i="31"/>
  <c r="E22" i="31"/>
  <c r="C23" i="31"/>
  <c r="D23" i="31"/>
  <c r="E23" i="31"/>
  <c r="K23" i="31"/>
  <c r="C24" i="31"/>
  <c r="D24" i="31"/>
  <c r="E24" i="31"/>
  <c r="K24" i="31"/>
  <c r="C25" i="31"/>
  <c r="D25" i="31"/>
  <c r="E25" i="31"/>
  <c r="C26" i="31"/>
  <c r="D26" i="31"/>
  <c r="E26" i="31"/>
  <c r="C27" i="31"/>
  <c r="D27" i="31"/>
  <c r="E27" i="31"/>
  <c r="C28" i="31"/>
  <c r="D28" i="31"/>
  <c r="E28" i="31"/>
  <c r="C29" i="31"/>
  <c r="D29" i="31"/>
  <c r="E29" i="31"/>
  <c r="C30" i="31"/>
  <c r="D30" i="31"/>
  <c r="E30" i="31"/>
  <c r="C31" i="31"/>
  <c r="D31" i="31"/>
  <c r="E31" i="31"/>
  <c r="C32" i="31"/>
  <c r="D32" i="31"/>
  <c r="E32" i="31"/>
  <c r="C33" i="31"/>
  <c r="D33" i="31"/>
  <c r="E33" i="31"/>
  <c r="C34" i="31"/>
  <c r="D34" i="31"/>
  <c r="E34" i="31"/>
  <c r="C35" i="31"/>
  <c r="D35" i="31"/>
  <c r="E35" i="31"/>
  <c r="C36" i="31"/>
  <c r="D36" i="31"/>
  <c r="E36" i="31"/>
  <c r="C37" i="31"/>
  <c r="D37" i="31"/>
  <c r="E37" i="31"/>
  <c r="C38" i="31"/>
  <c r="D38" i="31"/>
  <c r="E38" i="31"/>
  <c r="C39" i="31"/>
  <c r="D39" i="31"/>
  <c r="E39" i="31"/>
  <c r="C40" i="31"/>
  <c r="D40" i="31"/>
  <c r="E40" i="31"/>
  <c r="C41" i="31"/>
  <c r="D41" i="31"/>
  <c r="E41" i="31"/>
  <c r="C42" i="31"/>
  <c r="D42" i="31"/>
  <c r="E42" i="31"/>
  <c r="C43" i="31"/>
  <c r="D43" i="31"/>
  <c r="E43" i="31"/>
  <c r="C44" i="31"/>
  <c r="D44" i="31"/>
  <c r="E44" i="31"/>
  <c r="C45" i="31"/>
  <c r="D45" i="31"/>
  <c r="E45" i="31"/>
  <c r="C46" i="31"/>
  <c r="D46" i="31"/>
  <c r="E46" i="31"/>
  <c r="C47" i="31"/>
  <c r="D47" i="31"/>
  <c r="E47" i="31"/>
  <c r="C48" i="31"/>
  <c r="D48" i="31"/>
  <c r="E48" i="31"/>
  <c r="C49" i="31"/>
  <c r="D49" i="31"/>
  <c r="E49" i="31"/>
  <c r="C50" i="31"/>
  <c r="D50" i="31"/>
  <c r="E50" i="31"/>
  <c r="C51" i="31"/>
  <c r="D51" i="31"/>
  <c r="E51" i="31"/>
  <c r="C52" i="31"/>
  <c r="D52" i="31"/>
  <c r="E52" i="31"/>
  <c r="C53" i="31"/>
  <c r="D53" i="31"/>
  <c r="E53" i="31"/>
  <c r="C54" i="31"/>
  <c r="D54" i="31"/>
  <c r="E54" i="31"/>
  <c r="C55" i="31"/>
  <c r="D55" i="31"/>
  <c r="E55" i="31"/>
  <c r="C56" i="31"/>
  <c r="D56" i="31"/>
  <c r="E56" i="31"/>
  <c r="C57" i="31"/>
  <c r="D57" i="31"/>
  <c r="E57" i="31"/>
  <c r="C58" i="31"/>
  <c r="D58" i="31"/>
  <c r="E58" i="31"/>
  <c r="C59" i="31"/>
  <c r="D59" i="31"/>
  <c r="E59" i="31"/>
  <c r="C60" i="31"/>
  <c r="D60" i="31"/>
  <c r="E60" i="31"/>
  <c r="C61" i="31"/>
  <c r="D61" i="31"/>
  <c r="E61" i="31"/>
  <c r="C243" i="31"/>
  <c r="D243" i="31"/>
  <c r="E243" i="31"/>
  <c r="C244" i="31"/>
  <c r="D244" i="31"/>
  <c r="E244" i="31"/>
  <c r="C245" i="31"/>
  <c r="D245" i="31"/>
  <c r="E245" i="31"/>
  <c r="C246" i="31"/>
  <c r="D246" i="31"/>
  <c r="E246" i="31"/>
  <c r="C247" i="31"/>
  <c r="D247" i="31"/>
  <c r="E247" i="31"/>
  <c r="C248" i="31"/>
  <c r="D248" i="31"/>
  <c r="E248" i="31"/>
  <c r="C249" i="31"/>
  <c r="D249" i="31"/>
  <c r="E249" i="31"/>
  <c r="C250" i="31"/>
  <c r="D250" i="31"/>
  <c r="E250" i="31"/>
  <c r="C251" i="31"/>
  <c r="D251" i="31"/>
  <c r="E251" i="31"/>
  <c r="C252" i="31"/>
  <c r="D252" i="31"/>
  <c r="E252" i="31"/>
  <c r="C253" i="31"/>
  <c r="D253" i="31"/>
  <c r="E253" i="31"/>
  <c r="C254" i="31"/>
  <c r="D254" i="31"/>
  <c r="E254" i="31"/>
  <c r="C255" i="31"/>
  <c r="D255" i="31"/>
  <c r="E255" i="31"/>
  <c r="C256" i="31"/>
  <c r="D256" i="31"/>
  <c r="E256" i="31"/>
  <c r="C257" i="31"/>
  <c r="D257" i="31"/>
  <c r="E257" i="31"/>
  <c r="C258" i="31"/>
  <c r="D258" i="31"/>
  <c r="E258" i="31"/>
  <c r="C259" i="31"/>
  <c r="D259" i="31"/>
  <c r="E259" i="31"/>
  <c r="C260" i="31"/>
  <c r="D260" i="31"/>
  <c r="E260" i="31"/>
  <c r="C261" i="31"/>
  <c r="D261" i="31"/>
  <c r="E261" i="31"/>
  <c r="C262" i="31"/>
  <c r="D262" i="31"/>
  <c r="E262" i="31"/>
  <c r="C263" i="31"/>
  <c r="D263" i="31"/>
  <c r="E263" i="31"/>
  <c r="C264" i="31"/>
  <c r="D264" i="31"/>
  <c r="E264" i="31"/>
  <c r="C265" i="31"/>
  <c r="D265" i="31"/>
  <c r="E265" i="31"/>
  <c r="C266" i="31"/>
  <c r="D266" i="31"/>
  <c r="E266" i="31"/>
  <c r="C267" i="31"/>
  <c r="D267" i="31"/>
  <c r="E267" i="31"/>
  <c r="C268" i="31"/>
  <c r="D268" i="31"/>
  <c r="E268" i="31"/>
  <c r="C269" i="31"/>
  <c r="D269" i="31"/>
  <c r="E269" i="31"/>
  <c r="C270" i="31"/>
  <c r="D270" i="31"/>
  <c r="E270" i="31"/>
  <c r="C271" i="31"/>
  <c r="D271" i="31"/>
  <c r="E271" i="31"/>
  <c r="C272" i="31"/>
  <c r="D272" i="31"/>
  <c r="E272" i="31"/>
  <c r="C273" i="31"/>
  <c r="D273" i="31"/>
  <c r="E273" i="31"/>
  <c r="C274" i="31"/>
  <c r="D274" i="31"/>
  <c r="E274" i="31"/>
  <c r="C275" i="31"/>
  <c r="D275" i="31"/>
  <c r="E275" i="31"/>
  <c r="C276" i="31"/>
  <c r="D276" i="31"/>
  <c r="E276" i="31"/>
  <c r="C277" i="31"/>
  <c r="D277" i="31"/>
  <c r="E277" i="31"/>
  <c r="C278" i="31"/>
  <c r="D278" i="31"/>
  <c r="E278" i="31"/>
  <c r="C279" i="31"/>
  <c r="D279" i="31"/>
  <c r="E279" i="31"/>
  <c r="C280" i="31"/>
  <c r="D280" i="31"/>
  <c r="E280" i="31"/>
  <c r="C281" i="31"/>
  <c r="D281" i="31"/>
  <c r="E281" i="31"/>
  <c r="C282" i="31"/>
  <c r="D282" i="31"/>
  <c r="E282" i="31"/>
  <c r="C283" i="31"/>
  <c r="D283" i="31"/>
  <c r="E283" i="31"/>
  <c r="C284" i="31"/>
  <c r="D284" i="31"/>
  <c r="E284" i="31"/>
  <c r="C285" i="31"/>
  <c r="D285" i="31"/>
  <c r="E285" i="31"/>
  <c r="C286" i="31"/>
  <c r="D286" i="31"/>
  <c r="E286" i="31"/>
  <c r="C287" i="31"/>
  <c r="D287" i="31"/>
  <c r="E287" i="31"/>
  <c r="C288" i="31"/>
  <c r="D288" i="31"/>
  <c r="E288" i="31"/>
  <c r="C289" i="31"/>
  <c r="D289" i="31"/>
  <c r="E289" i="31"/>
  <c r="C290" i="31"/>
  <c r="D290" i="31"/>
  <c r="E290" i="31"/>
  <c r="C291" i="31"/>
  <c r="D291" i="31"/>
  <c r="E291" i="31"/>
  <c r="C292" i="31"/>
  <c r="D292" i="31"/>
  <c r="E292" i="31"/>
  <c r="C293" i="31"/>
  <c r="D293" i="31"/>
  <c r="E293" i="31"/>
  <c r="C294" i="31"/>
  <c r="D294" i="31"/>
  <c r="E294" i="31"/>
  <c r="C295" i="31"/>
  <c r="D295" i="31"/>
  <c r="E295" i="31"/>
  <c r="C296" i="31"/>
  <c r="D296" i="31"/>
  <c r="E296" i="31"/>
  <c r="C297" i="31"/>
  <c r="D297" i="31"/>
  <c r="E297" i="31"/>
  <c r="C298" i="31"/>
  <c r="D298" i="31"/>
  <c r="E298" i="31"/>
  <c r="C299" i="31"/>
  <c r="D299" i="31"/>
  <c r="E299" i="31"/>
  <c r="C300" i="31"/>
  <c r="D300" i="31"/>
  <c r="E300" i="31"/>
  <c r="C301" i="31"/>
  <c r="D301" i="31"/>
  <c r="E301" i="31"/>
  <c r="C302" i="31"/>
  <c r="D302" i="31"/>
  <c r="E302" i="31"/>
  <c r="C303" i="31"/>
  <c r="D303" i="31"/>
  <c r="E303" i="31"/>
  <c r="C304" i="31"/>
  <c r="D304" i="31"/>
  <c r="E304" i="31"/>
  <c r="C305" i="31"/>
  <c r="D305" i="31"/>
  <c r="E305" i="31"/>
  <c r="C306" i="31"/>
  <c r="D306" i="31"/>
  <c r="E306" i="31"/>
  <c r="C307" i="31"/>
  <c r="D307" i="31"/>
  <c r="E307" i="31"/>
  <c r="C308" i="31"/>
  <c r="D308" i="31"/>
  <c r="E308" i="31"/>
  <c r="C309" i="31"/>
  <c r="D309" i="31"/>
  <c r="E309" i="31"/>
  <c r="C310" i="31"/>
  <c r="D310" i="31"/>
  <c r="E310" i="31"/>
  <c r="C311" i="31"/>
  <c r="D311" i="31"/>
  <c r="E311" i="31"/>
  <c r="C312" i="31"/>
  <c r="D312" i="31"/>
  <c r="E312" i="31"/>
  <c r="C313" i="31"/>
  <c r="D313" i="31"/>
  <c r="E313" i="31"/>
  <c r="C314" i="31"/>
  <c r="D314" i="31"/>
  <c r="E314" i="31"/>
  <c r="C315" i="31"/>
  <c r="D315" i="31"/>
  <c r="E315" i="31"/>
  <c r="C316" i="31"/>
  <c r="D316" i="31"/>
  <c r="E316" i="31"/>
  <c r="C317" i="31"/>
  <c r="D317" i="31"/>
  <c r="E317" i="31"/>
  <c r="C318" i="31"/>
  <c r="D318" i="31"/>
  <c r="E318" i="31"/>
  <c r="C319" i="31"/>
  <c r="D319" i="31"/>
  <c r="E319" i="31"/>
  <c r="C320" i="31"/>
  <c r="D320" i="31"/>
  <c r="E320" i="31"/>
  <c r="C321" i="31"/>
  <c r="D321" i="31"/>
  <c r="E321" i="31"/>
  <c r="C322" i="31"/>
  <c r="D322" i="31"/>
  <c r="E322" i="31"/>
  <c r="C323" i="31"/>
  <c r="D323" i="31"/>
  <c r="E323" i="31"/>
  <c r="C324" i="31"/>
  <c r="D324" i="31"/>
  <c r="E324" i="31"/>
  <c r="C325" i="31"/>
  <c r="D325" i="31"/>
  <c r="E325" i="31"/>
  <c r="C326" i="31"/>
  <c r="D326" i="31"/>
  <c r="E326" i="31"/>
  <c r="C327" i="31"/>
  <c r="D327" i="31"/>
  <c r="E327" i="31"/>
  <c r="C328" i="31"/>
  <c r="D328" i="31"/>
  <c r="E328" i="31"/>
  <c r="C329" i="31"/>
  <c r="D329" i="31"/>
  <c r="E329" i="31"/>
  <c r="C330" i="31"/>
  <c r="D330" i="31"/>
  <c r="E330" i="31"/>
  <c r="C331" i="31"/>
  <c r="D331" i="31"/>
  <c r="E331" i="31"/>
  <c r="C332" i="31"/>
  <c r="D332" i="31"/>
  <c r="E332" i="31"/>
  <c r="C333" i="31"/>
  <c r="D333" i="31"/>
  <c r="E333" i="31"/>
  <c r="C334" i="31"/>
  <c r="D334" i="31"/>
  <c r="E334" i="31"/>
  <c r="C335" i="31"/>
  <c r="D335" i="31"/>
  <c r="E335" i="31"/>
  <c r="C336" i="31"/>
  <c r="D336" i="31"/>
  <c r="E336" i="31"/>
  <c r="C337" i="31"/>
  <c r="D337" i="31"/>
  <c r="E337" i="31"/>
  <c r="C338" i="31"/>
  <c r="D338" i="31"/>
  <c r="E338" i="31"/>
  <c r="C339" i="31"/>
  <c r="D339" i="31"/>
  <c r="E339" i="31"/>
  <c r="C340" i="31"/>
  <c r="D340" i="31"/>
  <c r="E340" i="31"/>
  <c r="C341" i="31"/>
  <c r="D341" i="31"/>
  <c r="E341" i="31"/>
  <c r="C342" i="31"/>
  <c r="D342" i="31"/>
  <c r="E342" i="31"/>
  <c r="C343" i="31"/>
  <c r="D343" i="31"/>
  <c r="E343" i="31"/>
  <c r="C344" i="31"/>
  <c r="D344" i="31"/>
  <c r="E344" i="31"/>
  <c r="C345" i="31"/>
  <c r="D345" i="31"/>
  <c r="E345" i="31"/>
  <c r="C346" i="31"/>
  <c r="D346" i="31"/>
  <c r="E346" i="31"/>
  <c r="C347" i="31"/>
  <c r="D347" i="31"/>
  <c r="E347" i="31"/>
  <c r="C348" i="31"/>
  <c r="D348" i="31"/>
  <c r="E348" i="31"/>
  <c r="C349" i="31"/>
  <c r="D349" i="31"/>
  <c r="E349" i="31"/>
  <c r="C350" i="31"/>
  <c r="D350" i="31"/>
  <c r="E350" i="31"/>
  <c r="C351" i="31"/>
  <c r="D351" i="31"/>
  <c r="E351" i="31"/>
  <c r="C352" i="31"/>
  <c r="D352" i="31"/>
  <c r="E352" i="31"/>
  <c r="C353" i="31"/>
  <c r="D353" i="31"/>
  <c r="E353" i="31"/>
  <c r="C354" i="31"/>
  <c r="D354" i="31"/>
  <c r="E354" i="31"/>
  <c r="C355" i="31"/>
  <c r="D355" i="31"/>
  <c r="E355" i="31"/>
  <c r="C356" i="31"/>
  <c r="D356" i="31"/>
  <c r="E356" i="31"/>
  <c r="C357" i="31"/>
  <c r="D357" i="31"/>
  <c r="E357" i="31"/>
  <c r="C358" i="31"/>
  <c r="D358" i="31"/>
  <c r="E358" i="31"/>
  <c r="C359" i="31"/>
  <c r="D359" i="31"/>
  <c r="E359" i="31"/>
  <c r="C360" i="31"/>
  <c r="D360" i="31"/>
  <c r="E360" i="31"/>
  <c r="C361" i="31"/>
  <c r="D361" i="31"/>
  <c r="E361" i="31"/>
  <c r="C362" i="31"/>
  <c r="D362" i="31"/>
  <c r="E362" i="31"/>
  <c r="K19" i="31" l="1"/>
  <c r="P19" i="62" s="1"/>
  <c r="E182" i="31"/>
  <c r="E125" i="31"/>
  <c r="E157" i="31"/>
  <c r="E93" i="31"/>
  <c r="E174" i="31"/>
  <c r="E140" i="31"/>
  <c r="E109" i="31"/>
  <c r="E77" i="31"/>
  <c r="E178" i="31"/>
  <c r="E170" i="31"/>
  <c r="E153" i="31"/>
  <c r="E132" i="31"/>
  <c r="E117" i="31"/>
  <c r="E101" i="31"/>
  <c r="E85" i="31"/>
  <c r="E69" i="31"/>
  <c r="E180" i="31"/>
  <c r="E176" i="31"/>
  <c r="E172" i="31"/>
  <c r="E159" i="31"/>
  <c r="E155" i="31"/>
  <c r="E143" i="31"/>
  <c r="E135" i="31"/>
  <c r="E129" i="31"/>
  <c r="E121" i="31"/>
  <c r="E113" i="31"/>
  <c r="E105" i="31"/>
  <c r="E97" i="31"/>
  <c r="E89" i="31"/>
  <c r="E81" i="31"/>
  <c r="E73" i="31"/>
  <c r="L5" i="31"/>
  <c r="C65" i="31" s="1"/>
  <c r="D65" i="31" s="1"/>
  <c r="E62" i="31"/>
  <c r="E64" i="31"/>
  <c r="E66" i="31"/>
  <c r="E68" i="31"/>
  <c r="E70" i="31"/>
  <c r="E72" i="31"/>
  <c r="E74" i="31"/>
  <c r="E76" i="31"/>
  <c r="E78" i="31"/>
  <c r="E80" i="31"/>
  <c r="E82" i="31"/>
  <c r="E84" i="31"/>
  <c r="E86" i="31"/>
  <c r="E88" i="31"/>
  <c r="E90" i="31"/>
  <c r="E92" i="31"/>
  <c r="E94" i="31"/>
  <c r="E96" i="31"/>
  <c r="E98" i="31"/>
  <c r="E100" i="31"/>
  <c r="E102" i="31"/>
  <c r="E104" i="31"/>
  <c r="E106" i="31"/>
  <c r="E108" i="31"/>
  <c r="E110" i="31"/>
  <c r="E112" i="31"/>
  <c r="E114" i="31"/>
  <c r="E116" i="31"/>
  <c r="E118" i="31"/>
  <c r="E120" i="31"/>
  <c r="E122" i="31"/>
  <c r="E124" i="31"/>
  <c r="E126" i="31"/>
  <c r="E128" i="31"/>
  <c r="E130" i="31"/>
  <c r="E133" i="31"/>
  <c r="E134" i="31"/>
  <c r="E137" i="31"/>
  <c r="E138" i="31"/>
  <c r="E141" i="31"/>
  <c r="E142" i="31"/>
  <c r="E145" i="31"/>
  <c r="E146" i="31"/>
  <c r="E147" i="31"/>
  <c r="E148" i="31"/>
  <c r="E149" i="31"/>
  <c r="E150" i="31"/>
  <c r="E151" i="31"/>
  <c r="E152" i="31"/>
  <c r="E161" i="31"/>
  <c r="E162" i="31"/>
  <c r="E163" i="31"/>
  <c r="E164" i="31"/>
  <c r="E165" i="31"/>
  <c r="E166" i="31"/>
  <c r="E167" i="31"/>
  <c r="E168" i="31"/>
  <c r="E242" i="31"/>
  <c r="E241" i="31"/>
  <c r="E240" i="31"/>
  <c r="E239" i="31"/>
  <c r="E238" i="31"/>
  <c r="E237" i="31"/>
  <c r="E236" i="31"/>
  <c r="E235" i="31"/>
  <c r="E234" i="31"/>
  <c r="E233" i="31"/>
  <c r="E232" i="31"/>
  <c r="E231" i="31"/>
  <c r="E230" i="31"/>
  <c r="E229" i="31"/>
  <c r="E228" i="31"/>
  <c r="E227" i="31"/>
  <c r="E226" i="31"/>
  <c r="E225" i="31"/>
  <c r="E224" i="31"/>
  <c r="E223" i="31"/>
  <c r="E222" i="31"/>
  <c r="E221" i="31"/>
  <c r="E220" i="31"/>
  <c r="E219" i="31"/>
  <c r="E218" i="31"/>
  <c r="E217" i="31"/>
  <c r="E216" i="31"/>
  <c r="E215" i="31"/>
  <c r="E214" i="31"/>
  <c r="E213" i="31"/>
  <c r="E212" i="31"/>
  <c r="E211" i="31"/>
  <c r="E210" i="31"/>
  <c r="E209" i="31"/>
  <c r="E208" i="31"/>
  <c r="E207" i="31"/>
  <c r="E206" i="31"/>
  <c r="E205" i="31"/>
  <c r="E204" i="31"/>
  <c r="E203" i="31"/>
  <c r="E202" i="31"/>
  <c r="E201" i="31"/>
  <c r="E200" i="31"/>
  <c r="E199" i="31"/>
  <c r="E198" i="31"/>
  <c r="E197" i="31"/>
  <c r="E196" i="31"/>
  <c r="E195" i="31"/>
  <c r="E194" i="31"/>
  <c r="E193" i="31"/>
  <c r="E192" i="31"/>
  <c r="E191" i="31"/>
  <c r="E190" i="31"/>
  <c r="E189" i="31"/>
  <c r="E188" i="31"/>
  <c r="E187" i="31"/>
  <c r="E186" i="31"/>
  <c r="E185" i="31"/>
  <c r="E184" i="31"/>
  <c r="E183" i="31"/>
  <c r="E181" i="31"/>
  <c r="E179" i="31"/>
  <c r="E177" i="31"/>
  <c r="E175" i="31"/>
  <c r="E173" i="31"/>
  <c r="E171" i="31"/>
  <c r="E169" i="31"/>
  <c r="E160" i="31"/>
  <c r="E158" i="31"/>
  <c r="E156" i="31"/>
  <c r="E154" i="31"/>
  <c r="E144" i="31"/>
  <c r="E139" i="31"/>
  <c r="E136" i="31"/>
  <c r="E131" i="31"/>
  <c r="E127" i="31"/>
  <c r="E123" i="31"/>
  <c r="E119" i="31"/>
  <c r="E115" i="31"/>
  <c r="E111" i="31"/>
  <c r="E107" i="31"/>
  <c r="E103" i="31"/>
  <c r="E99" i="31"/>
  <c r="E95" i="31"/>
  <c r="E91" i="31"/>
  <c r="E87" i="31"/>
  <c r="E83" i="31"/>
  <c r="E79" i="31"/>
  <c r="E75" i="31"/>
  <c r="E71" i="31"/>
  <c r="E67" i="31"/>
  <c r="E63" i="31"/>
  <c r="C63" i="31" l="1"/>
  <c r="D63" i="31" s="1"/>
  <c r="C102" i="31"/>
  <c r="D102" i="31" s="1"/>
  <c r="C127" i="31"/>
  <c r="D127" i="31" s="1"/>
  <c r="C70" i="31"/>
  <c r="D70" i="31" s="1"/>
  <c r="C95" i="31"/>
  <c r="D95" i="31" s="1"/>
  <c r="C118" i="31"/>
  <c r="D118" i="31" s="1"/>
  <c r="C86" i="31"/>
  <c r="D86" i="31" s="1"/>
  <c r="C143" i="31"/>
  <c r="D143" i="31" s="1"/>
  <c r="C111" i="31"/>
  <c r="D111" i="31" s="1"/>
  <c r="C79" i="31"/>
  <c r="D79" i="31" s="1"/>
  <c r="C126" i="31"/>
  <c r="D126" i="31" s="1"/>
  <c r="C110" i="31"/>
  <c r="D110" i="31" s="1"/>
  <c r="C94" i="31"/>
  <c r="D94" i="31" s="1"/>
  <c r="C78" i="31"/>
  <c r="D78" i="31" s="1"/>
  <c r="C62" i="31"/>
  <c r="D62" i="31" s="1"/>
  <c r="C135" i="31"/>
  <c r="D135" i="31" s="1"/>
  <c r="C119" i="31"/>
  <c r="D119" i="31" s="1"/>
  <c r="C103" i="31"/>
  <c r="D103" i="31" s="1"/>
  <c r="C87" i="31"/>
  <c r="D87" i="31" s="1"/>
  <c r="C71" i="31"/>
  <c r="D71" i="31" s="1"/>
  <c r="C130" i="31"/>
  <c r="D130" i="31" s="1"/>
  <c r="C122" i="31"/>
  <c r="D122" i="31" s="1"/>
  <c r="C114" i="31"/>
  <c r="D114" i="31" s="1"/>
  <c r="C106" i="31"/>
  <c r="D106" i="31" s="1"/>
  <c r="C98" i="31"/>
  <c r="D98" i="31" s="1"/>
  <c r="C90" i="31"/>
  <c r="D90" i="31" s="1"/>
  <c r="C82" i="31"/>
  <c r="D82" i="31" s="1"/>
  <c r="C74" i="31"/>
  <c r="D74" i="31" s="1"/>
  <c r="C66" i="31"/>
  <c r="D66" i="31" s="1"/>
  <c r="K14" i="31"/>
  <c r="C139" i="31"/>
  <c r="D139" i="31" s="1"/>
  <c r="C131" i="31"/>
  <c r="D131" i="31" s="1"/>
  <c r="C123" i="31"/>
  <c r="D123" i="31" s="1"/>
  <c r="C115" i="31"/>
  <c r="D115" i="31" s="1"/>
  <c r="C107" i="31"/>
  <c r="D107" i="31" s="1"/>
  <c r="C99" i="31"/>
  <c r="D99" i="31" s="1"/>
  <c r="C91" i="31"/>
  <c r="D91" i="31" s="1"/>
  <c r="C83" i="31"/>
  <c r="D83" i="31" s="1"/>
  <c r="C75" i="31"/>
  <c r="D75" i="31" s="1"/>
  <c r="C67" i="31"/>
  <c r="D67" i="31" s="1"/>
  <c r="C128" i="31"/>
  <c r="D128" i="31" s="1"/>
  <c r="C124" i="31"/>
  <c r="D124" i="31" s="1"/>
  <c r="C120" i="31"/>
  <c r="D120" i="31" s="1"/>
  <c r="C116" i="31"/>
  <c r="D116" i="31" s="1"/>
  <c r="C112" i="31"/>
  <c r="D112" i="31" s="1"/>
  <c r="C108" i="31"/>
  <c r="D108" i="31" s="1"/>
  <c r="C104" i="31"/>
  <c r="D104" i="31" s="1"/>
  <c r="C100" i="31"/>
  <c r="D100" i="31" s="1"/>
  <c r="C96" i="31"/>
  <c r="D96" i="31" s="1"/>
  <c r="C92" i="31"/>
  <c r="D92" i="31" s="1"/>
  <c r="C88" i="31"/>
  <c r="D88" i="31" s="1"/>
  <c r="C84" i="31"/>
  <c r="D84" i="31" s="1"/>
  <c r="C80" i="31"/>
  <c r="D80" i="31" s="1"/>
  <c r="C76" i="31"/>
  <c r="D76" i="31" s="1"/>
  <c r="C72" i="31"/>
  <c r="D72" i="31" s="1"/>
  <c r="C68" i="31"/>
  <c r="D68" i="31" s="1"/>
  <c r="C64" i="31"/>
  <c r="D64" i="31" s="1"/>
  <c r="K16" i="31"/>
  <c r="N19" i="62" s="1"/>
  <c r="C145" i="31"/>
  <c r="D145" i="31" s="1"/>
  <c r="C141" i="31"/>
  <c r="D141" i="31" s="1"/>
  <c r="C137" i="31"/>
  <c r="D137" i="31" s="1"/>
  <c r="C133" i="31"/>
  <c r="D133" i="31" s="1"/>
  <c r="C129" i="31"/>
  <c r="D129" i="31" s="1"/>
  <c r="C125" i="31"/>
  <c r="D125" i="31" s="1"/>
  <c r="C121" i="31"/>
  <c r="D121" i="31" s="1"/>
  <c r="C117" i="31"/>
  <c r="D117" i="31" s="1"/>
  <c r="C113" i="31"/>
  <c r="D113" i="31" s="1"/>
  <c r="C109" i="31"/>
  <c r="D109" i="31" s="1"/>
  <c r="C105" i="31"/>
  <c r="D105" i="31" s="1"/>
  <c r="C101" i="31"/>
  <c r="D101" i="31" s="1"/>
  <c r="C97" i="31"/>
  <c r="D97" i="31" s="1"/>
  <c r="C93" i="31"/>
  <c r="D93" i="31" s="1"/>
  <c r="C89" i="31"/>
  <c r="D89" i="31" s="1"/>
  <c r="C85" i="31"/>
  <c r="D85" i="31" s="1"/>
  <c r="C81" i="31"/>
  <c r="D81" i="31" s="1"/>
  <c r="C77" i="31"/>
  <c r="D77" i="31" s="1"/>
  <c r="C73" i="31"/>
  <c r="D73" i="31" s="1"/>
  <c r="C69" i="31"/>
  <c r="D69" i="31" s="1"/>
  <c r="K30" i="31"/>
  <c r="S19" i="62" s="1"/>
  <c r="C132" i="31"/>
  <c r="D132" i="31" s="1"/>
  <c r="C136" i="31"/>
  <c r="D136" i="31" s="1"/>
  <c r="C140" i="31"/>
  <c r="D140" i="31" s="1"/>
  <c r="C144" i="31"/>
  <c r="D144" i="31" s="1"/>
  <c r="C154" i="31"/>
  <c r="D154" i="31" s="1"/>
  <c r="C155" i="31"/>
  <c r="D155" i="31" s="1"/>
  <c r="C156" i="31"/>
  <c r="D156" i="31" s="1"/>
  <c r="C157" i="31"/>
  <c r="D157" i="31" s="1"/>
  <c r="C158" i="31"/>
  <c r="D158" i="31" s="1"/>
  <c r="C159" i="31"/>
  <c r="D159" i="31" s="1"/>
  <c r="C160" i="31"/>
  <c r="D160" i="31" s="1"/>
  <c r="C161" i="31"/>
  <c r="D161" i="31" s="1"/>
  <c r="C170" i="31"/>
  <c r="D170" i="31" s="1"/>
  <c r="C171" i="31"/>
  <c r="C172" i="31"/>
  <c r="D172" i="31" s="1"/>
  <c r="C173" i="31"/>
  <c r="D173" i="31" s="1"/>
  <c r="C174" i="31"/>
  <c r="D174" i="31" s="1"/>
  <c r="C175" i="31"/>
  <c r="D175" i="31" s="1"/>
  <c r="C176" i="31"/>
  <c r="D176" i="31" s="1"/>
  <c r="C177" i="31"/>
  <c r="D177" i="31" s="1"/>
  <c r="C178" i="31"/>
  <c r="D178" i="31" s="1"/>
  <c r="C179" i="31"/>
  <c r="D179" i="31" s="1"/>
  <c r="C180" i="31"/>
  <c r="D180" i="31" s="1"/>
  <c r="C181" i="31"/>
  <c r="D181" i="31" s="1"/>
  <c r="C182" i="31"/>
  <c r="D182" i="31" s="1"/>
  <c r="C183" i="31"/>
  <c r="D183" i="31" s="1"/>
  <c r="C134" i="31"/>
  <c r="D134" i="31" s="1"/>
  <c r="C142" i="31"/>
  <c r="D142" i="31" s="1"/>
  <c r="C147" i="31"/>
  <c r="D147" i="31" s="1"/>
  <c r="C149" i="31"/>
  <c r="D149" i="31" s="1"/>
  <c r="C151" i="31"/>
  <c r="D151" i="31" s="1"/>
  <c r="C153" i="31"/>
  <c r="D153" i="31" s="1"/>
  <c r="C162" i="31"/>
  <c r="D162" i="31" s="1"/>
  <c r="C164" i="31"/>
  <c r="D164" i="31" s="1"/>
  <c r="C166" i="31"/>
  <c r="D166" i="31" s="1"/>
  <c r="C168" i="31"/>
  <c r="D168" i="31" s="1"/>
  <c r="C138" i="31"/>
  <c r="D138" i="31" s="1"/>
  <c r="C146" i="31"/>
  <c r="D146" i="31" s="1"/>
  <c r="C148" i="31"/>
  <c r="D148" i="31" s="1"/>
  <c r="C150" i="31"/>
  <c r="D150" i="31" s="1"/>
  <c r="C152" i="31"/>
  <c r="D152" i="31" s="1"/>
  <c r="C163" i="31"/>
  <c r="D163" i="31" s="1"/>
  <c r="C165" i="31"/>
  <c r="D165" i="31" s="1"/>
  <c r="C167" i="31"/>
  <c r="D167" i="31" s="1"/>
  <c r="C169" i="31"/>
  <c r="D169" i="31" s="1"/>
  <c r="C184" i="31"/>
  <c r="D184" i="31" s="1"/>
  <c r="C185" i="31"/>
  <c r="D185" i="31" s="1"/>
  <c r="C186" i="31"/>
  <c r="D186" i="31" s="1"/>
  <c r="C187" i="31"/>
  <c r="D187" i="31" s="1"/>
  <c r="C188" i="31"/>
  <c r="D188" i="31" s="1"/>
  <c r="C189" i="31"/>
  <c r="D189" i="31" s="1"/>
  <c r="C190" i="31"/>
  <c r="D190" i="31" s="1"/>
  <c r="C191" i="31"/>
  <c r="D191" i="31" s="1"/>
  <c r="C192" i="31"/>
  <c r="D192" i="31" s="1"/>
  <c r="C193" i="31"/>
  <c r="D193" i="31" s="1"/>
  <c r="C194" i="31"/>
  <c r="D194" i="31" s="1"/>
  <c r="C195" i="31"/>
  <c r="D195" i="31" s="1"/>
  <c r="C196" i="31"/>
  <c r="D196" i="31" s="1"/>
  <c r="C197" i="31"/>
  <c r="D197" i="31" s="1"/>
  <c r="C198" i="31"/>
  <c r="D198" i="31" s="1"/>
  <c r="C199" i="31"/>
  <c r="D199" i="31" s="1"/>
  <c r="C200" i="31"/>
  <c r="D200" i="31" s="1"/>
  <c r="C201" i="31"/>
  <c r="D201" i="31" s="1"/>
  <c r="C202" i="31"/>
  <c r="D202" i="31" s="1"/>
  <c r="C203" i="31"/>
  <c r="D203" i="31" s="1"/>
  <c r="C204" i="31"/>
  <c r="D204" i="31" s="1"/>
  <c r="C205" i="31"/>
  <c r="D205" i="31" s="1"/>
  <c r="C206" i="31"/>
  <c r="D206" i="31" s="1"/>
  <c r="C207" i="31"/>
  <c r="D207" i="31" s="1"/>
  <c r="C208" i="31"/>
  <c r="D208" i="31" s="1"/>
  <c r="C209" i="31"/>
  <c r="D209" i="31" s="1"/>
  <c r="C210" i="31"/>
  <c r="D210" i="31" s="1"/>
  <c r="C211" i="31"/>
  <c r="D211" i="31" s="1"/>
  <c r="C212" i="31"/>
  <c r="D212" i="31" s="1"/>
  <c r="C213" i="31"/>
  <c r="D213" i="31" s="1"/>
  <c r="C214" i="31"/>
  <c r="D214" i="31" s="1"/>
  <c r="C215" i="31"/>
  <c r="D215" i="31" s="1"/>
  <c r="C216" i="31"/>
  <c r="D216" i="31" s="1"/>
  <c r="C217" i="31"/>
  <c r="D217" i="31" s="1"/>
  <c r="C218" i="31"/>
  <c r="D218" i="31" s="1"/>
  <c r="C219" i="31"/>
  <c r="D219" i="31" s="1"/>
  <c r="C220" i="31"/>
  <c r="D220" i="31" s="1"/>
  <c r="C221" i="31"/>
  <c r="D221" i="31" s="1"/>
  <c r="C222" i="31"/>
  <c r="D222" i="31" s="1"/>
  <c r="C223" i="31"/>
  <c r="D223" i="31" s="1"/>
  <c r="C224" i="31"/>
  <c r="D224" i="31" s="1"/>
  <c r="C225" i="31"/>
  <c r="D225" i="31" s="1"/>
  <c r="C226" i="31"/>
  <c r="D226" i="31" s="1"/>
  <c r="C227" i="31"/>
  <c r="D227" i="31" s="1"/>
  <c r="C228" i="31"/>
  <c r="D228" i="31" s="1"/>
  <c r="C229" i="31"/>
  <c r="D229" i="31" s="1"/>
  <c r="C230" i="31"/>
  <c r="D230" i="31" s="1"/>
  <c r="C231" i="31"/>
  <c r="D231" i="31" s="1"/>
  <c r="C232" i="31"/>
  <c r="D232" i="31" s="1"/>
  <c r="C233" i="31"/>
  <c r="D233" i="31" s="1"/>
  <c r="C234" i="31"/>
  <c r="D234" i="31" s="1"/>
  <c r="C235" i="31"/>
  <c r="D235" i="31" s="1"/>
  <c r="C236" i="31"/>
  <c r="D236" i="31" s="1"/>
  <c r="C237" i="31"/>
  <c r="D237" i="31" s="1"/>
  <c r="C238" i="31"/>
  <c r="D238" i="31" s="1"/>
  <c r="C239" i="31"/>
  <c r="D239" i="31" s="1"/>
  <c r="C240" i="31"/>
  <c r="D240" i="31" s="1"/>
  <c r="C241" i="31"/>
  <c r="D241" i="31" s="1"/>
  <c r="C242" i="31"/>
  <c r="D242" i="31" s="1"/>
  <c r="K18" i="31" l="1"/>
  <c r="O19" i="62" s="1"/>
  <c r="Q13" i="31"/>
  <c r="D171" i="31"/>
  <c r="K15" i="31" s="1"/>
  <c r="C2" i="30"/>
  <c r="D2" i="30"/>
  <c r="E2" i="30"/>
  <c r="C3" i="30"/>
  <c r="D3" i="30"/>
  <c r="E3" i="30"/>
  <c r="C4" i="30"/>
  <c r="D4" i="30"/>
  <c r="E4" i="30"/>
  <c r="C5" i="30"/>
  <c r="D5" i="30"/>
  <c r="E5" i="30"/>
  <c r="C6" i="30"/>
  <c r="D6" i="30"/>
  <c r="E6" i="30"/>
  <c r="L6" i="30"/>
  <c r="L5" i="30" s="1"/>
  <c r="C130" i="30" s="1"/>
  <c r="D130" i="30" s="1"/>
  <c r="C7" i="30"/>
  <c r="D7" i="30"/>
  <c r="E7" i="30"/>
  <c r="K7" i="30"/>
  <c r="L7" i="30" s="1"/>
  <c r="C8" i="30"/>
  <c r="D8" i="30"/>
  <c r="E8" i="30"/>
  <c r="C9" i="30"/>
  <c r="D9" i="30"/>
  <c r="E9" i="30"/>
  <c r="C10" i="30"/>
  <c r="D10" i="30"/>
  <c r="E10" i="30"/>
  <c r="C11" i="30"/>
  <c r="D11" i="30"/>
  <c r="E11" i="30"/>
  <c r="C12" i="30"/>
  <c r="D12" i="30"/>
  <c r="E12" i="30"/>
  <c r="C13" i="30"/>
  <c r="D13" i="30"/>
  <c r="E13" i="30"/>
  <c r="P13" i="30"/>
  <c r="C14" i="30"/>
  <c r="D14" i="30"/>
  <c r="E14" i="30"/>
  <c r="P14" i="30"/>
  <c r="Q14" i="30"/>
  <c r="C15" i="30"/>
  <c r="D15" i="30"/>
  <c r="E15" i="30"/>
  <c r="C16" i="30"/>
  <c r="D16" i="30"/>
  <c r="E16" i="30"/>
  <c r="P16" i="30"/>
  <c r="Q16" i="30"/>
  <c r="C17" i="30"/>
  <c r="D17" i="30"/>
  <c r="E17" i="30"/>
  <c r="K17" i="30"/>
  <c r="P17" i="30"/>
  <c r="Q17" i="30"/>
  <c r="C18" i="30"/>
  <c r="D18" i="30"/>
  <c r="E18" i="30"/>
  <c r="C19" i="30"/>
  <c r="D19" i="30"/>
  <c r="E19" i="30"/>
  <c r="P19" i="30"/>
  <c r="Q19" i="30"/>
  <c r="C20" i="30"/>
  <c r="D20" i="30"/>
  <c r="E20" i="30"/>
  <c r="P20" i="30"/>
  <c r="Q20" i="30"/>
  <c r="C21" i="30"/>
  <c r="D21" i="30"/>
  <c r="E21" i="30"/>
  <c r="C22" i="30"/>
  <c r="D22" i="30"/>
  <c r="E22" i="30"/>
  <c r="C23" i="30"/>
  <c r="D23" i="30"/>
  <c r="E23" i="30"/>
  <c r="K23" i="30"/>
  <c r="C24" i="30"/>
  <c r="D24" i="30"/>
  <c r="E24" i="30"/>
  <c r="K24" i="30"/>
  <c r="C25" i="30"/>
  <c r="D25" i="30"/>
  <c r="E25" i="30"/>
  <c r="C26" i="30"/>
  <c r="D26" i="30"/>
  <c r="E26" i="30"/>
  <c r="C27" i="30"/>
  <c r="D27" i="30"/>
  <c r="E27" i="30"/>
  <c r="C28" i="30"/>
  <c r="D28" i="30"/>
  <c r="E28" i="30"/>
  <c r="C29" i="30"/>
  <c r="D29" i="30"/>
  <c r="E29" i="30"/>
  <c r="C30" i="30"/>
  <c r="D30" i="30"/>
  <c r="E30" i="30"/>
  <c r="C31" i="30"/>
  <c r="D31" i="30"/>
  <c r="E31" i="30"/>
  <c r="C32" i="30"/>
  <c r="D32" i="30"/>
  <c r="E32" i="30"/>
  <c r="C33" i="30"/>
  <c r="D33" i="30"/>
  <c r="E33" i="30"/>
  <c r="C34" i="30"/>
  <c r="D34" i="30"/>
  <c r="E34" i="30"/>
  <c r="C35" i="30"/>
  <c r="D35" i="30"/>
  <c r="E35" i="30"/>
  <c r="C36" i="30"/>
  <c r="D36" i="30"/>
  <c r="E36" i="30"/>
  <c r="C37" i="30"/>
  <c r="D37" i="30"/>
  <c r="E37" i="30"/>
  <c r="C38" i="30"/>
  <c r="D38" i="30"/>
  <c r="E38" i="30"/>
  <c r="C39" i="30"/>
  <c r="D39" i="30"/>
  <c r="E39" i="30"/>
  <c r="C40" i="30"/>
  <c r="D40" i="30"/>
  <c r="E40" i="30"/>
  <c r="C41" i="30"/>
  <c r="D41" i="30"/>
  <c r="E41" i="30"/>
  <c r="C42" i="30"/>
  <c r="D42" i="30"/>
  <c r="E42" i="30"/>
  <c r="C43" i="30"/>
  <c r="D43" i="30"/>
  <c r="E43" i="30"/>
  <c r="C44" i="30"/>
  <c r="D44" i="30"/>
  <c r="E44" i="30"/>
  <c r="C45" i="30"/>
  <c r="D45" i="30"/>
  <c r="E45" i="30"/>
  <c r="C46" i="30"/>
  <c r="D46" i="30"/>
  <c r="E46" i="30"/>
  <c r="C47" i="30"/>
  <c r="D47" i="30"/>
  <c r="E47" i="30"/>
  <c r="C48" i="30"/>
  <c r="D48" i="30"/>
  <c r="E48" i="30"/>
  <c r="C49" i="30"/>
  <c r="D49" i="30"/>
  <c r="E49" i="30"/>
  <c r="C50" i="30"/>
  <c r="D50" i="30"/>
  <c r="E50" i="30"/>
  <c r="C51" i="30"/>
  <c r="D51" i="30"/>
  <c r="E51" i="30"/>
  <c r="C52" i="30"/>
  <c r="D52" i="30"/>
  <c r="E52" i="30"/>
  <c r="C53" i="30"/>
  <c r="D53" i="30"/>
  <c r="E53" i="30"/>
  <c r="C54" i="30"/>
  <c r="D54" i="30"/>
  <c r="E54" i="30"/>
  <c r="C55" i="30"/>
  <c r="D55" i="30"/>
  <c r="E55" i="30"/>
  <c r="C56" i="30"/>
  <c r="D56" i="30"/>
  <c r="E56" i="30"/>
  <c r="C57" i="30"/>
  <c r="D57" i="30"/>
  <c r="E57" i="30"/>
  <c r="C58" i="30"/>
  <c r="D58" i="30"/>
  <c r="E58" i="30"/>
  <c r="C59" i="30"/>
  <c r="D59" i="30"/>
  <c r="E59" i="30"/>
  <c r="C60" i="30"/>
  <c r="D60" i="30"/>
  <c r="E60" i="30"/>
  <c r="C61" i="30"/>
  <c r="D61" i="30"/>
  <c r="E61" i="30"/>
  <c r="C243" i="30"/>
  <c r="D243" i="30"/>
  <c r="E243" i="30"/>
  <c r="C244" i="30"/>
  <c r="D244" i="30"/>
  <c r="E244" i="30"/>
  <c r="C245" i="30"/>
  <c r="D245" i="30"/>
  <c r="E245" i="30"/>
  <c r="C246" i="30"/>
  <c r="D246" i="30"/>
  <c r="E246" i="30"/>
  <c r="C247" i="30"/>
  <c r="D247" i="30"/>
  <c r="E247" i="30"/>
  <c r="C248" i="30"/>
  <c r="D248" i="30"/>
  <c r="E248" i="30"/>
  <c r="C249" i="30"/>
  <c r="D249" i="30"/>
  <c r="E249" i="30"/>
  <c r="C250" i="30"/>
  <c r="D250" i="30"/>
  <c r="E250" i="30"/>
  <c r="C251" i="30"/>
  <c r="D251" i="30"/>
  <c r="E251" i="30"/>
  <c r="C252" i="30"/>
  <c r="D252" i="30"/>
  <c r="E252" i="30"/>
  <c r="C253" i="30"/>
  <c r="D253" i="30"/>
  <c r="E253" i="30"/>
  <c r="C254" i="30"/>
  <c r="D254" i="30"/>
  <c r="E254" i="30"/>
  <c r="C255" i="30"/>
  <c r="D255" i="30"/>
  <c r="E255" i="30"/>
  <c r="C256" i="30"/>
  <c r="D256" i="30"/>
  <c r="E256" i="30"/>
  <c r="C257" i="30"/>
  <c r="D257" i="30"/>
  <c r="E257" i="30"/>
  <c r="C258" i="30"/>
  <c r="D258" i="30"/>
  <c r="E258" i="30"/>
  <c r="C259" i="30"/>
  <c r="D259" i="30"/>
  <c r="E259" i="30"/>
  <c r="C260" i="30"/>
  <c r="D260" i="30"/>
  <c r="E260" i="30"/>
  <c r="C261" i="30"/>
  <c r="D261" i="30"/>
  <c r="E261" i="30"/>
  <c r="C262" i="30"/>
  <c r="D262" i="30"/>
  <c r="E262" i="30"/>
  <c r="C263" i="30"/>
  <c r="D263" i="30"/>
  <c r="E263" i="30"/>
  <c r="C264" i="30"/>
  <c r="D264" i="30"/>
  <c r="E264" i="30"/>
  <c r="C265" i="30"/>
  <c r="D265" i="30"/>
  <c r="E265" i="30"/>
  <c r="C266" i="30"/>
  <c r="D266" i="30"/>
  <c r="E266" i="30"/>
  <c r="C267" i="30"/>
  <c r="D267" i="30"/>
  <c r="E267" i="30"/>
  <c r="C268" i="30"/>
  <c r="D268" i="30"/>
  <c r="E268" i="30"/>
  <c r="C269" i="30"/>
  <c r="D269" i="30"/>
  <c r="E269" i="30"/>
  <c r="C270" i="30"/>
  <c r="D270" i="30"/>
  <c r="E270" i="30"/>
  <c r="C271" i="30"/>
  <c r="D271" i="30"/>
  <c r="E271" i="30"/>
  <c r="C272" i="30"/>
  <c r="D272" i="30"/>
  <c r="E272" i="30"/>
  <c r="C273" i="30"/>
  <c r="D273" i="30"/>
  <c r="E273" i="30"/>
  <c r="C274" i="30"/>
  <c r="D274" i="30"/>
  <c r="E274" i="30"/>
  <c r="C275" i="30"/>
  <c r="D275" i="30"/>
  <c r="E275" i="30"/>
  <c r="C276" i="30"/>
  <c r="D276" i="30"/>
  <c r="E276" i="30"/>
  <c r="C277" i="30"/>
  <c r="D277" i="30"/>
  <c r="E277" i="30"/>
  <c r="C278" i="30"/>
  <c r="D278" i="30"/>
  <c r="E278" i="30"/>
  <c r="C279" i="30"/>
  <c r="D279" i="30"/>
  <c r="E279" i="30"/>
  <c r="C280" i="30"/>
  <c r="D280" i="30"/>
  <c r="E280" i="30"/>
  <c r="C281" i="30"/>
  <c r="D281" i="30"/>
  <c r="E281" i="30"/>
  <c r="C282" i="30"/>
  <c r="D282" i="30"/>
  <c r="E282" i="30"/>
  <c r="C283" i="30"/>
  <c r="D283" i="30"/>
  <c r="E283" i="30"/>
  <c r="C284" i="30"/>
  <c r="D284" i="30"/>
  <c r="E284" i="30"/>
  <c r="C285" i="30"/>
  <c r="D285" i="30"/>
  <c r="E285" i="30"/>
  <c r="C286" i="30"/>
  <c r="D286" i="30"/>
  <c r="E286" i="30"/>
  <c r="C287" i="30"/>
  <c r="D287" i="30"/>
  <c r="E287" i="30"/>
  <c r="C288" i="30"/>
  <c r="D288" i="30"/>
  <c r="E288" i="30"/>
  <c r="C289" i="30"/>
  <c r="D289" i="30"/>
  <c r="E289" i="30"/>
  <c r="C290" i="30"/>
  <c r="D290" i="30"/>
  <c r="E290" i="30"/>
  <c r="C291" i="30"/>
  <c r="D291" i="30"/>
  <c r="E291" i="30"/>
  <c r="C292" i="30"/>
  <c r="D292" i="30"/>
  <c r="E292" i="30"/>
  <c r="C293" i="30"/>
  <c r="D293" i="30"/>
  <c r="E293" i="30"/>
  <c r="C294" i="30"/>
  <c r="D294" i="30"/>
  <c r="E294" i="30"/>
  <c r="C295" i="30"/>
  <c r="D295" i="30"/>
  <c r="E295" i="30"/>
  <c r="C296" i="30"/>
  <c r="D296" i="30"/>
  <c r="E296" i="30"/>
  <c r="C297" i="30"/>
  <c r="D297" i="30"/>
  <c r="E297" i="30"/>
  <c r="C298" i="30"/>
  <c r="D298" i="30"/>
  <c r="E298" i="30"/>
  <c r="C299" i="30"/>
  <c r="D299" i="30"/>
  <c r="E299" i="30"/>
  <c r="C300" i="30"/>
  <c r="D300" i="30"/>
  <c r="E300" i="30"/>
  <c r="C301" i="30"/>
  <c r="D301" i="30"/>
  <c r="E301" i="30"/>
  <c r="C302" i="30"/>
  <c r="D302" i="30"/>
  <c r="E302" i="30"/>
  <c r="C303" i="30"/>
  <c r="D303" i="30"/>
  <c r="E303" i="30"/>
  <c r="C304" i="30"/>
  <c r="D304" i="30"/>
  <c r="E304" i="30"/>
  <c r="C305" i="30"/>
  <c r="D305" i="30"/>
  <c r="E305" i="30"/>
  <c r="C306" i="30"/>
  <c r="D306" i="30"/>
  <c r="E306" i="30"/>
  <c r="C307" i="30"/>
  <c r="D307" i="30"/>
  <c r="E307" i="30"/>
  <c r="C308" i="30"/>
  <c r="D308" i="30"/>
  <c r="E308" i="30"/>
  <c r="C309" i="30"/>
  <c r="D309" i="30"/>
  <c r="E309" i="30"/>
  <c r="C310" i="30"/>
  <c r="D310" i="30"/>
  <c r="E310" i="30"/>
  <c r="C311" i="30"/>
  <c r="D311" i="30"/>
  <c r="E311" i="30"/>
  <c r="C312" i="30"/>
  <c r="D312" i="30"/>
  <c r="E312" i="30"/>
  <c r="C313" i="30"/>
  <c r="D313" i="30"/>
  <c r="E313" i="30"/>
  <c r="C314" i="30"/>
  <c r="D314" i="30"/>
  <c r="E314" i="30"/>
  <c r="C315" i="30"/>
  <c r="D315" i="30"/>
  <c r="E315" i="30"/>
  <c r="C316" i="30"/>
  <c r="D316" i="30"/>
  <c r="E316" i="30"/>
  <c r="C317" i="30"/>
  <c r="D317" i="30"/>
  <c r="E317" i="30"/>
  <c r="C318" i="30"/>
  <c r="D318" i="30"/>
  <c r="E318" i="30"/>
  <c r="C319" i="30"/>
  <c r="D319" i="30"/>
  <c r="E319" i="30"/>
  <c r="C320" i="30"/>
  <c r="D320" i="30"/>
  <c r="E320" i="30"/>
  <c r="C321" i="30"/>
  <c r="D321" i="30"/>
  <c r="E321" i="30"/>
  <c r="C322" i="30"/>
  <c r="D322" i="30"/>
  <c r="E322" i="30"/>
  <c r="C323" i="30"/>
  <c r="D323" i="30"/>
  <c r="E323" i="30"/>
  <c r="C324" i="30"/>
  <c r="D324" i="30"/>
  <c r="E324" i="30"/>
  <c r="C325" i="30"/>
  <c r="D325" i="30"/>
  <c r="E325" i="30"/>
  <c r="C326" i="30"/>
  <c r="D326" i="30"/>
  <c r="E326" i="30"/>
  <c r="C327" i="30"/>
  <c r="D327" i="30"/>
  <c r="E327" i="30"/>
  <c r="C328" i="30"/>
  <c r="D328" i="30"/>
  <c r="E328" i="30"/>
  <c r="C329" i="30"/>
  <c r="D329" i="30"/>
  <c r="E329" i="30"/>
  <c r="C330" i="30"/>
  <c r="D330" i="30"/>
  <c r="E330" i="30"/>
  <c r="C331" i="30"/>
  <c r="D331" i="30"/>
  <c r="E331" i="30"/>
  <c r="C332" i="30"/>
  <c r="D332" i="30"/>
  <c r="E332" i="30"/>
  <c r="C333" i="30"/>
  <c r="D333" i="30"/>
  <c r="E333" i="30"/>
  <c r="C334" i="30"/>
  <c r="D334" i="30"/>
  <c r="E334" i="30"/>
  <c r="C335" i="30"/>
  <c r="D335" i="30"/>
  <c r="E335" i="30"/>
  <c r="C336" i="30"/>
  <c r="D336" i="30"/>
  <c r="E336" i="30"/>
  <c r="C337" i="30"/>
  <c r="D337" i="30"/>
  <c r="E337" i="30"/>
  <c r="C338" i="30"/>
  <c r="D338" i="30"/>
  <c r="E338" i="30"/>
  <c r="C339" i="30"/>
  <c r="D339" i="30"/>
  <c r="E339" i="30"/>
  <c r="C340" i="30"/>
  <c r="D340" i="30"/>
  <c r="E340" i="30"/>
  <c r="C341" i="30"/>
  <c r="D341" i="30"/>
  <c r="E341" i="30"/>
  <c r="C342" i="30"/>
  <c r="D342" i="30"/>
  <c r="E342" i="30"/>
  <c r="C343" i="30"/>
  <c r="D343" i="30"/>
  <c r="E343" i="30"/>
  <c r="C344" i="30"/>
  <c r="D344" i="30"/>
  <c r="E344" i="30"/>
  <c r="C345" i="30"/>
  <c r="D345" i="30"/>
  <c r="E345" i="30"/>
  <c r="C346" i="30"/>
  <c r="D346" i="30"/>
  <c r="E346" i="30"/>
  <c r="C347" i="30"/>
  <c r="D347" i="30"/>
  <c r="E347" i="30"/>
  <c r="C348" i="30"/>
  <c r="D348" i="30"/>
  <c r="E348" i="30"/>
  <c r="C349" i="30"/>
  <c r="D349" i="30"/>
  <c r="E349" i="30"/>
  <c r="C350" i="30"/>
  <c r="D350" i="30"/>
  <c r="E350" i="30"/>
  <c r="C351" i="30"/>
  <c r="D351" i="30"/>
  <c r="E351" i="30"/>
  <c r="C352" i="30"/>
  <c r="D352" i="30"/>
  <c r="E352" i="30"/>
  <c r="C353" i="30"/>
  <c r="D353" i="30"/>
  <c r="E353" i="30"/>
  <c r="C354" i="30"/>
  <c r="D354" i="30"/>
  <c r="E354" i="30"/>
  <c r="C355" i="30"/>
  <c r="D355" i="30"/>
  <c r="E355" i="30"/>
  <c r="C356" i="30"/>
  <c r="D356" i="30"/>
  <c r="E356" i="30"/>
  <c r="C357" i="30"/>
  <c r="D357" i="30"/>
  <c r="E357" i="30"/>
  <c r="C358" i="30"/>
  <c r="D358" i="30"/>
  <c r="E358" i="30"/>
  <c r="C359" i="30"/>
  <c r="D359" i="30"/>
  <c r="E359" i="30"/>
  <c r="C360" i="30"/>
  <c r="D360" i="30"/>
  <c r="E360" i="30"/>
  <c r="C361" i="30"/>
  <c r="D361" i="30"/>
  <c r="E361" i="30"/>
  <c r="C362" i="30"/>
  <c r="D362" i="30"/>
  <c r="E362" i="30"/>
  <c r="K19" i="30" l="1"/>
  <c r="P18" i="62" s="1"/>
  <c r="E227" i="30"/>
  <c r="E163" i="30"/>
  <c r="E195" i="30"/>
  <c r="E125" i="30"/>
  <c r="E211" i="30"/>
  <c r="E179" i="30"/>
  <c r="E147" i="30"/>
  <c r="E93" i="30"/>
  <c r="E235" i="30"/>
  <c r="E219" i="30"/>
  <c r="E203" i="30"/>
  <c r="E187" i="30"/>
  <c r="E171" i="30"/>
  <c r="E155" i="30"/>
  <c r="E137" i="30"/>
  <c r="E109" i="30"/>
  <c r="E77" i="30"/>
  <c r="E239" i="30"/>
  <c r="E231" i="30"/>
  <c r="E223" i="30"/>
  <c r="E215" i="30"/>
  <c r="E207" i="30"/>
  <c r="E199" i="30"/>
  <c r="E191" i="30"/>
  <c r="E183" i="30"/>
  <c r="E175" i="30"/>
  <c r="E167" i="30"/>
  <c r="E159" i="30"/>
  <c r="E151" i="30"/>
  <c r="E142" i="30"/>
  <c r="C132" i="30"/>
  <c r="D132" i="30" s="1"/>
  <c r="E117" i="30"/>
  <c r="E101" i="30"/>
  <c r="E85" i="30"/>
  <c r="E69" i="30"/>
  <c r="E241" i="30"/>
  <c r="E237" i="30"/>
  <c r="E233" i="30"/>
  <c r="E229" i="30"/>
  <c r="E225" i="30"/>
  <c r="E221" i="30"/>
  <c r="E217" i="30"/>
  <c r="E213" i="30"/>
  <c r="E209" i="30"/>
  <c r="E205" i="30"/>
  <c r="E201" i="30"/>
  <c r="E197" i="30"/>
  <c r="E193" i="30"/>
  <c r="E189" i="30"/>
  <c r="E185" i="30"/>
  <c r="E181" i="30"/>
  <c r="E177" i="30"/>
  <c r="E173" i="30"/>
  <c r="E169" i="30"/>
  <c r="E165" i="30"/>
  <c r="E161" i="30"/>
  <c r="E157" i="30"/>
  <c r="E153" i="30"/>
  <c r="E149" i="30"/>
  <c r="E145" i="30"/>
  <c r="C140" i="30"/>
  <c r="D140" i="30" s="1"/>
  <c r="E134" i="30"/>
  <c r="E129" i="30"/>
  <c r="E121" i="30"/>
  <c r="E113" i="30"/>
  <c r="E105" i="30"/>
  <c r="E97" i="30"/>
  <c r="E89" i="30"/>
  <c r="E81" i="30"/>
  <c r="E73" i="30"/>
  <c r="E65" i="30"/>
  <c r="E242" i="30"/>
  <c r="E240" i="30"/>
  <c r="E238" i="30"/>
  <c r="E236" i="30"/>
  <c r="E234" i="30"/>
  <c r="E232" i="30"/>
  <c r="E230" i="30"/>
  <c r="E228" i="30"/>
  <c r="E226" i="30"/>
  <c r="E224" i="30"/>
  <c r="E222" i="30"/>
  <c r="E220" i="30"/>
  <c r="E218" i="30"/>
  <c r="E216" i="30"/>
  <c r="E214" i="30"/>
  <c r="E212" i="30"/>
  <c r="E210" i="30"/>
  <c r="E208" i="30"/>
  <c r="E206" i="30"/>
  <c r="E204" i="30"/>
  <c r="E202" i="30"/>
  <c r="E200" i="30"/>
  <c r="E198" i="30"/>
  <c r="E196" i="30"/>
  <c r="E194" i="30"/>
  <c r="E192" i="30"/>
  <c r="E190" i="30"/>
  <c r="E188" i="30"/>
  <c r="E186" i="30"/>
  <c r="E184" i="30"/>
  <c r="E182" i="30"/>
  <c r="E180" i="30"/>
  <c r="E178" i="30"/>
  <c r="E176" i="30"/>
  <c r="E174" i="30"/>
  <c r="E172" i="30"/>
  <c r="E170" i="30"/>
  <c r="E168" i="30"/>
  <c r="E166" i="30"/>
  <c r="E164" i="30"/>
  <c r="E162" i="30"/>
  <c r="E160" i="30"/>
  <c r="E158" i="30"/>
  <c r="E156" i="30"/>
  <c r="E154" i="30"/>
  <c r="E152" i="30"/>
  <c r="E150" i="30"/>
  <c r="E148" i="30"/>
  <c r="E146" i="30"/>
  <c r="C144" i="30"/>
  <c r="D144" i="30" s="1"/>
  <c r="E141" i="30"/>
  <c r="E138" i="30"/>
  <c r="C136" i="30"/>
  <c r="D136" i="30" s="1"/>
  <c r="E133" i="30"/>
  <c r="E130" i="30"/>
  <c r="E127" i="30"/>
  <c r="E123" i="30"/>
  <c r="E119" i="30"/>
  <c r="E115" i="30"/>
  <c r="E111" i="30"/>
  <c r="E107" i="30"/>
  <c r="E103" i="30"/>
  <c r="E99" i="30"/>
  <c r="E95" i="30"/>
  <c r="E91" i="30"/>
  <c r="E87" i="30"/>
  <c r="E83" i="30"/>
  <c r="E79" i="30"/>
  <c r="E75" i="30"/>
  <c r="E71" i="30"/>
  <c r="E67" i="30"/>
  <c r="E63" i="30"/>
  <c r="C242" i="30"/>
  <c r="D242" i="30" s="1"/>
  <c r="C241" i="30"/>
  <c r="D241" i="30" s="1"/>
  <c r="C240" i="30"/>
  <c r="D240" i="30" s="1"/>
  <c r="C239" i="30"/>
  <c r="D239" i="30" s="1"/>
  <c r="C238" i="30"/>
  <c r="D238" i="30" s="1"/>
  <c r="C237" i="30"/>
  <c r="D237" i="30" s="1"/>
  <c r="C236" i="30"/>
  <c r="D236" i="30" s="1"/>
  <c r="C235" i="30"/>
  <c r="D235" i="30" s="1"/>
  <c r="C234" i="30"/>
  <c r="D234" i="30" s="1"/>
  <c r="C233" i="30"/>
  <c r="D233" i="30" s="1"/>
  <c r="C232" i="30"/>
  <c r="D232" i="30" s="1"/>
  <c r="C231" i="30"/>
  <c r="D231" i="30" s="1"/>
  <c r="C230" i="30"/>
  <c r="D230" i="30" s="1"/>
  <c r="C229" i="30"/>
  <c r="D229" i="30" s="1"/>
  <c r="C228" i="30"/>
  <c r="D228" i="30" s="1"/>
  <c r="C227" i="30"/>
  <c r="D227" i="30" s="1"/>
  <c r="C226" i="30"/>
  <c r="D226" i="30" s="1"/>
  <c r="C225" i="30"/>
  <c r="D225" i="30" s="1"/>
  <c r="C224" i="30"/>
  <c r="D224" i="30" s="1"/>
  <c r="C223" i="30"/>
  <c r="D223" i="30" s="1"/>
  <c r="C222" i="30"/>
  <c r="D222" i="30" s="1"/>
  <c r="C221" i="30"/>
  <c r="D221" i="30" s="1"/>
  <c r="C220" i="30"/>
  <c r="D220" i="30" s="1"/>
  <c r="C219" i="30"/>
  <c r="D219" i="30" s="1"/>
  <c r="C218" i="30"/>
  <c r="D218" i="30" s="1"/>
  <c r="C217" i="30"/>
  <c r="D217" i="30" s="1"/>
  <c r="C216" i="30"/>
  <c r="D216" i="30" s="1"/>
  <c r="C215" i="30"/>
  <c r="D215" i="30" s="1"/>
  <c r="C214" i="30"/>
  <c r="D214" i="30" s="1"/>
  <c r="C213" i="30"/>
  <c r="D213" i="30" s="1"/>
  <c r="C212" i="30"/>
  <c r="D212" i="30" s="1"/>
  <c r="C211" i="30"/>
  <c r="D211" i="30" s="1"/>
  <c r="C210" i="30"/>
  <c r="D210" i="30" s="1"/>
  <c r="C209" i="30"/>
  <c r="D209" i="30" s="1"/>
  <c r="C208" i="30"/>
  <c r="D208" i="30" s="1"/>
  <c r="C207" i="30"/>
  <c r="D207" i="30" s="1"/>
  <c r="C206" i="30"/>
  <c r="D206" i="30" s="1"/>
  <c r="C205" i="30"/>
  <c r="D205" i="30" s="1"/>
  <c r="C204" i="30"/>
  <c r="D204" i="30" s="1"/>
  <c r="C203" i="30"/>
  <c r="D203" i="30" s="1"/>
  <c r="C202" i="30"/>
  <c r="D202" i="30" s="1"/>
  <c r="C201" i="30"/>
  <c r="D201" i="30" s="1"/>
  <c r="C200" i="30"/>
  <c r="D200" i="30" s="1"/>
  <c r="C199" i="30"/>
  <c r="D199" i="30" s="1"/>
  <c r="C198" i="30"/>
  <c r="D198" i="30" s="1"/>
  <c r="C197" i="30"/>
  <c r="D197" i="30" s="1"/>
  <c r="C196" i="30"/>
  <c r="D196" i="30" s="1"/>
  <c r="C195" i="30"/>
  <c r="D195" i="30" s="1"/>
  <c r="C194" i="30"/>
  <c r="D194" i="30" s="1"/>
  <c r="C193" i="30"/>
  <c r="D193" i="30" s="1"/>
  <c r="C192" i="30"/>
  <c r="D192" i="30" s="1"/>
  <c r="C191" i="30"/>
  <c r="D191" i="30" s="1"/>
  <c r="C190" i="30"/>
  <c r="D190" i="30" s="1"/>
  <c r="C189" i="30"/>
  <c r="D189" i="30" s="1"/>
  <c r="C188" i="30"/>
  <c r="D188" i="30" s="1"/>
  <c r="C187" i="30"/>
  <c r="D187" i="30" s="1"/>
  <c r="C186" i="30"/>
  <c r="D186" i="30" s="1"/>
  <c r="C185" i="30"/>
  <c r="D185" i="30" s="1"/>
  <c r="C184" i="30"/>
  <c r="D184" i="30" s="1"/>
  <c r="C183" i="30"/>
  <c r="D183" i="30" s="1"/>
  <c r="C182" i="30"/>
  <c r="D182" i="30" s="1"/>
  <c r="C181" i="30"/>
  <c r="D181" i="30" s="1"/>
  <c r="C180" i="30"/>
  <c r="D180" i="30" s="1"/>
  <c r="C179" i="30"/>
  <c r="D179" i="30" s="1"/>
  <c r="C178" i="30"/>
  <c r="D178" i="30" s="1"/>
  <c r="C177" i="30"/>
  <c r="D177" i="30" s="1"/>
  <c r="C176" i="30"/>
  <c r="D176" i="30" s="1"/>
  <c r="C175" i="30"/>
  <c r="D175" i="30" s="1"/>
  <c r="C174" i="30"/>
  <c r="D174" i="30" s="1"/>
  <c r="C173" i="30"/>
  <c r="D173" i="30" s="1"/>
  <c r="C172" i="30"/>
  <c r="D172" i="30" s="1"/>
  <c r="C171" i="30"/>
  <c r="C170" i="30"/>
  <c r="D170" i="30" s="1"/>
  <c r="C169" i="30"/>
  <c r="D169" i="30" s="1"/>
  <c r="C168" i="30"/>
  <c r="D168" i="30" s="1"/>
  <c r="C167" i="30"/>
  <c r="D167" i="30" s="1"/>
  <c r="C166" i="30"/>
  <c r="D166" i="30" s="1"/>
  <c r="C165" i="30"/>
  <c r="D165" i="30" s="1"/>
  <c r="C164" i="30"/>
  <c r="D164" i="30" s="1"/>
  <c r="C163" i="30"/>
  <c r="D163" i="30" s="1"/>
  <c r="C162" i="30"/>
  <c r="D162" i="30" s="1"/>
  <c r="C161" i="30"/>
  <c r="D161" i="30" s="1"/>
  <c r="C160" i="30"/>
  <c r="D160" i="30" s="1"/>
  <c r="C159" i="30"/>
  <c r="D159" i="30" s="1"/>
  <c r="C158" i="30"/>
  <c r="D158" i="30" s="1"/>
  <c r="C157" i="30"/>
  <c r="D157" i="30" s="1"/>
  <c r="C156" i="30"/>
  <c r="D156" i="30" s="1"/>
  <c r="C155" i="30"/>
  <c r="D155" i="30" s="1"/>
  <c r="C154" i="30"/>
  <c r="D154" i="30" s="1"/>
  <c r="C153" i="30"/>
  <c r="D153" i="30" s="1"/>
  <c r="C152" i="30"/>
  <c r="D152" i="30" s="1"/>
  <c r="C151" i="30"/>
  <c r="D151" i="30" s="1"/>
  <c r="C150" i="30"/>
  <c r="D150" i="30" s="1"/>
  <c r="C149" i="30"/>
  <c r="D149" i="30" s="1"/>
  <c r="C148" i="30"/>
  <c r="D148" i="30" s="1"/>
  <c r="C147" i="30"/>
  <c r="D147" i="30" s="1"/>
  <c r="C146" i="30"/>
  <c r="D146" i="30" s="1"/>
  <c r="E144" i="30"/>
  <c r="E143" i="30"/>
  <c r="C142" i="30"/>
  <c r="D142" i="30" s="1"/>
  <c r="E140" i="30"/>
  <c r="E139" i="30"/>
  <c r="C138" i="30"/>
  <c r="D138" i="30" s="1"/>
  <c r="E136" i="30"/>
  <c r="E135" i="30"/>
  <c r="C134" i="30"/>
  <c r="D134" i="30" s="1"/>
  <c r="E132" i="30"/>
  <c r="E131" i="30"/>
  <c r="E128" i="30"/>
  <c r="E126" i="30"/>
  <c r="E124" i="30"/>
  <c r="E122" i="30"/>
  <c r="E120" i="30"/>
  <c r="E118" i="30"/>
  <c r="E116" i="30"/>
  <c r="E114" i="30"/>
  <c r="E112" i="30"/>
  <c r="E110" i="30"/>
  <c r="E108" i="30"/>
  <c r="E106" i="30"/>
  <c r="E104" i="30"/>
  <c r="E102" i="30"/>
  <c r="E100" i="30"/>
  <c r="E98" i="30"/>
  <c r="E96" i="30"/>
  <c r="E94" i="30"/>
  <c r="E92" i="30"/>
  <c r="E90" i="30"/>
  <c r="E88" i="30"/>
  <c r="E86" i="30"/>
  <c r="E84" i="30"/>
  <c r="E82" i="30"/>
  <c r="E80" i="30"/>
  <c r="E78" i="30"/>
  <c r="E76" i="30"/>
  <c r="E74" i="30"/>
  <c r="E72" i="30"/>
  <c r="E70" i="30"/>
  <c r="E68" i="30"/>
  <c r="E66" i="30"/>
  <c r="E64" i="30"/>
  <c r="E62" i="30"/>
  <c r="C63" i="30"/>
  <c r="D63" i="30" s="1"/>
  <c r="C65" i="30"/>
  <c r="D65" i="30" s="1"/>
  <c r="C67" i="30"/>
  <c r="D67" i="30" s="1"/>
  <c r="C69" i="30"/>
  <c r="D69" i="30" s="1"/>
  <c r="C71" i="30"/>
  <c r="D71" i="30" s="1"/>
  <c r="C73" i="30"/>
  <c r="D73" i="30" s="1"/>
  <c r="C75" i="30"/>
  <c r="D75" i="30" s="1"/>
  <c r="C77" i="30"/>
  <c r="D77" i="30" s="1"/>
  <c r="C79" i="30"/>
  <c r="D79" i="30" s="1"/>
  <c r="C81" i="30"/>
  <c r="D81" i="30" s="1"/>
  <c r="C83" i="30"/>
  <c r="D83" i="30" s="1"/>
  <c r="C85" i="30"/>
  <c r="D85" i="30" s="1"/>
  <c r="C87" i="30"/>
  <c r="D87" i="30" s="1"/>
  <c r="C89" i="30"/>
  <c r="D89" i="30" s="1"/>
  <c r="C91" i="30"/>
  <c r="D91" i="30" s="1"/>
  <c r="C93" i="30"/>
  <c r="D93" i="30" s="1"/>
  <c r="C95" i="30"/>
  <c r="D95" i="30" s="1"/>
  <c r="C97" i="30"/>
  <c r="D97" i="30" s="1"/>
  <c r="C99" i="30"/>
  <c r="D99" i="30" s="1"/>
  <c r="C101" i="30"/>
  <c r="D101" i="30" s="1"/>
  <c r="C103" i="30"/>
  <c r="D103" i="30" s="1"/>
  <c r="C105" i="30"/>
  <c r="D105" i="30" s="1"/>
  <c r="C107" i="30"/>
  <c r="D107" i="30" s="1"/>
  <c r="C109" i="30"/>
  <c r="D109" i="30" s="1"/>
  <c r="C111" i="30"/>
  <c r="D111" i="30" s="1"/>
  <c r="C113" i="30"/>
  <c r="D113" i="30" s="1"/>
  <c r="C115" i="30"/>
  <c r="D115" i="30" s="1"/>
  <c r="C117" i="30"/>
  <c r="D117" i="30" s="1"/>
  <c r="C119" i="30"/>
  <c r="D119" i="30" s="1"/>
  <c r="C121" i="30"/>
  <c r="D121" i="30" s="1"/>
  <c r="C123" i="30"/>
  <c r="D123" i="30" s="1"/>
  <c r="C125" i="30"/>
  <c r="D125" i="30" s="1"/>
  <c r="C127" i="30"/>
  <c r="D127" i="30" s="1"/>
  <c r="C129" i="30"/>
  <c r="D129" i="30" s="1"/>
  <c r="C131" i="30"/>
  <c r="D131" i="30" s="1"/>
  <c r="C133" i="30"/>
  <c r="D133" i="30" s="1"/>
  <c r="C135" i="30"/>
  <c r="D135" i="30" s="1"/>
  <c r="C137" i="30"/>
  <c r="D137" i="30" s="1"/>
  <c r="C139" i="30"/>
  <c r="D139" i="30" s="1"/>
  <c r="C141" i="30"/>
  <c r="D141" i="30" s="1"/>
  <c r="C143" i="30"/>
  <c r="D143" i="30" s="1"/>
  <c r="C145" i="30"/>
  <c r="D145" i="30" s="1"/>
  <c r="K14" i="30"/>
  <c r="K16" i="30"/>
  <c r="N18" i="62" s="1"/>
  <c r="C62" i="30"/>
  <c r="D62" i="30" s="1"/>
  <c r="C64" i="30"/>
  <c r="D64" i="30" s="1"/>
  <c r="C66" i="30"/>
  <c r="D66" i="30" s="1"/>
  <c r="C68" i="30"/>
  <c r="D68" i="30" s="1"/>
  <c r="C70" i="30"/>
  <c r="D70" i="30" s="1"/>
  <c r="C72" i="30"/>
  <c r="C74" i="30"/>
  <c r="D74" i="30" s="1"/>
  <c r="C76" i="30"/>
  <c r="D76" i="30" s="1"/>
  <c r="C78" i="30"/>
  <c r="D78" i="30" s="1"/>
  <c r="C80" i="30"/>
  <c r="D80" i="30" s="1"/>
  <c r="C82" i="30"/>
  <c r="D82" i="30" s="1"/>
  <c r="C84" i="30"/>
  <c r="D84" i="30" s="1"/>
  <c r="C86" i="30"/>
  <c r="D86" i="30" s="1"/>
  <c r="C88" i="30"/>
  <c r="D88" i="30" s="1"/>
  <c r="C90" i="30"/>
  <c r="D90" i="30" s="1"/>
  <c r="C92" i="30"/>
  <c r="D92" i="30" s="1"/>
  <c r="C94" i="30"/>
  <c r="D94" i="30" s="1"/>
  <c r="C96" i="30"/>
  <c r="D96" i="30" s="1"/>
  <c r="C98" i="30"/>
  <c r="D98" i="30" s="1"/>
  <c r="C100" i="30"/>
  <c r="D100" i="30" s="1"/>
  <c r="C102" i="30"/>
  <c r="D102" i="30" s="1"/>
  <c r="C104" i="30"/>
  <c r="D104" i="30" s="1"/>
  <c r="C106" i="30"/>
  <c r="D106" i="30" s="1"/>
  <c r="C108" i="30"/>
  <c r="D108" i="30" s="1"/>
  <c r="C110" i="30"/>
  <c r="D110" i="30" s="1"/>
  <c r="C112" i="30"/>
  <c r="D112" i="30" s="1"/>
  <c r="C114" i="30"/>
  <c r="D114" i="30" s="1"/>
  <c r="C116" i="30"/>
  <c r="D116" i="30" s="1"/>
  <c r="C118" i="30"/>
  <c r="D118" i="30" s="1"/>
  <c r="C120" i="30"/>
  <c r="D120" i="30" s="1"/>
  <c r="C122" i="30"/>
  <c r="D122" i="30" s="1"/>
  <c r="C124" i="30"/>
  <c r="D124" i="30" s="1"/>
  <c r="C126" i="30"/>
  <c r="D126" i="30" s="1"/>
  <c r="C128" i="30"/>
  <c r="D128" i="30" s="1"/>
  <c r="Q13" i="30" l="1"/>
  <c r="K30" i="30"/>
  <c r="S18" i="62" s="1"/>
  <c r="D171" i="30"/>
  <c r="D72" i="30"/>
  <c r="K18" i="30"/>
  <c r="O18" i="62" s="1"/>
  <c r="K15" i="30" l="1"/>
  <c r="C2" i="29"/>
  <c r="D2" i="29"/>
  <c r="E2" i="29"/>
  <c r="C3" i="29"/>
  <c r="D3" i="29"/>
  <c r="E3" i="29"/>
  <c r="C4" i="29"/>
  <c r="D4" i="29"/>
  <c r="E4" i="29"/>
  <c r="C5" i="29"/>
  <c r="D5" i="29"/>
  <c r="E5" i="29"/>
  <c r="C6" i="29"/>
  <c r="D6" i="29"/>
  <c r="E6" i="29"/>
  <c r="L6" i="29"/>
  <c r="E65" i="29" s="1"/>
  <c r="C7" i="29"/>
  <c r="D7" i="29"/>
  <c r="E7" i="29"/>
  <c r="K7" i="29"/>
  <c r="L7" i="29" s="1"/>
  <c r="C8" i="29"/>
  <c r="D8" i="29"/>
  <c r="E8" i="29"/>
  <c r="C9" i="29"/>
  <c r="D9" i="29"/>
  <c r="E9" i="29"/>
  <c r="C10" i="29"/>
  <c r="D10" i="29"/>
  <c r="E10" i="29"/>
  <c r="C11" i="29"/>
  <c r="D11" i="29"/>
  <c r="E11" i="29"/>
  <c r="C12" i="29"/>
  <c r="D12" i="29"/>
  <c r="E12" i="29"/>
  <c r="C13" i="29"/>
  <c r="D13" i="29"/>
  <c r="E13" i="29"/>
  <c r="P13" i="29"/>
  <c r="C14" i="29"/>
  <c r="D14" i="29"/>
  <c r="E14" i="29"/>
  <c r="P14" i="29"/>
  <c r="Q14" i="29"/>
  <c r="C15" i="29"/>
  <c r="D15" i="29"/>
  <c r="E15" i="29"/>
  <c r="C16" i="29"/>
  <c r="D16" i="29"/>
  <c r="E16" i="29"/>
  <c r="P16" i="29"/>
  <c r="Q16" i="29"/>
  <c r="C17" i="29"/>
  <c r="D17" i="29"/>
  <c r="E17" i="29"/>
  <c r="K17" i="29"/>
  <c r="P17" i="29"/>
  <c r="Q17" i="29"/>
  <c r="C18" i="29"/>
  <c r="D18" i="29"/>
  <c r="E18" i="29"/>
  <c r="C19" i="29"/>
  <c r="D19" i="29"/>
  <c r="E19" i="29"/>
  <c r="P19" i="29"/>
  <c r="Q19" i="29"/>
  <c r="C20" i="29"/>
  <c r="D20" i="29"/>
  <c r="E20" i="29"/>
  <c r="P20" i="29"/>
  <c r="Q20" i="29"/>
  <c r="C21" i="29"/>
  <c r="D21" i="29"/>
  <c r="E21" i="29"/>
  <c r="C22" i="29"/>
  <c r="D22" i="29"/>
  <c r="E22" i="29"/>
  <c r="C23" i="29"/>
  <c r="D23" i="29"/>
  <c r="E23" i="29"/>
  <c r="K23" i="29"/>
  <c r="C24" i="29"/>
  <c r="D24" i="29"/>
  <c r="E24" i="29"/>
  <c r="K24" i="29"/>
  <c r="C25" i="29"/>
  <c r="D25" i="29"/>
  <c r="E25" i="29"/>
  <c r="C26" i="29"/>
  <c r="D26" i="29"/>
  <c r="E26" i="29"/>
  <c r="C27" i="29"/>
  <c r="D27" i="29"/>
  <c r="E27" i="29"/>
  <c r="C28" i="29"/>
  <c r="D28" i="29"/>
  <c r="E28" i="29"/>
  <c r="C29" i="29"/>
  <c r="D29" i="29"/>
  <c r="E29" i="29"/>
  <c r="C30" i="29"/>
  <c r="D30" i="29"/>
  <c r="E30" i="29"/>
  <c r="C31" i="29"/>
  <c r="D31" i="29"/>
  <c r="E31" i="29"/>
  <c r="C32" i="29"/>
  <c r="D32" i="29"/>
  <c r="E32" i="29"/>
  <c r="C33" i="29"/>
  <c r="D33" i="29"/>
  <c r="E33" i="29"/>
  <c r="C34" i="29"/>
  <c r="D34" i="29"/>
  <c r="E34" i="29"/>
  <c r="C35" i="29"/>
  <c r="D35" i="29"/>
  <c r="E35" i="29"/>
  <c r="C36" i="29"/>
  <c r="D36" i="29"/>
  <c r="E36" i="29"/>
  <c r="C37" i="29"/>
  <c r="D37" i="29"/>
  <c r="E37" i="29"/>
  <c r="C38" i="29"/>
  <c r="D38" i="29"/>
  <c r="E38" i="29"/>
  <c r="C39" i="29"/>
  <c r="D39" i="29"/>
  <c r="E39" i="29"/>
  <c r="C40" i="29"/>
  <c r="D40" i="29"/>
  <c r="E40" i="29"/>
  <c r="C41" i="29"/>
  <c r="D41" i="29"/>
  <c r="E41" i="29"/>
  <c r="C42" i="29"/>
  <c r="D42" i="29"/>
  <c r="E42" i="29"/>
  <c r="C43" i="29"/>
  <c r="D43" i="29"/>
  <c r="E43" i="29"/>
  <c r="C44" i="29"/>
  <c r="D44" i="29"/>
  <c r="E44" i="29"/>
  <c r="C45" i="29"/>
  <c r="D45" i="29"/>
  <c r="E45" i="29"/>
  <c r="C46" i="29"/>
  <c r="D46" i="29"/>
  <c r="E46" i="29"/>
  <c r="C47" i="29"/>
  <c r="D47" i="29"/>
  <c r="E47" i="29"/>
  <c r="C48" i="29"/>
  <c r="D48" i="29"/>
  <c r="E48" i="29"/>
  <c r="C49" i="29"/>
  <c r="D49" i="29"/>
  <c r="E49" i="29"/>
  <c r="C50" i="29"/>
  <c r="D50" i="29"/>
  <c r="E50" i="29"/>
  <c r="C51" i="29"/>
  <c r="D51" i="29"/>
  <c r="E51" i="29"/>
  <c r="C52" i="29"/>
  <c r="D52" i="29"/>
  <c r="E52" i="29"/>
  <c r="C53" i="29"/>
  <c r="D53" i="29"/>
  <c r="E53" i="29"/>
  <c r="C54" i="29"/>
  <c r="D54" i="29"/>
  <c r="E54" i="29"/>
  <c r="C55" i="29"/>
  <c r="D55" i="29"/>
  <c r="E55" i="29"/>
  <c r="C56" i="29"/>
  <c r="D56" i="29"/>
  <c r="E56" i="29"/>
  <c r="C57" i="29"/>
  <c r="D57" i="29"/>
  <c r="E57" i="29"/>
  <c r="C58" i="29"/>
  <c r="D58" i="29"/>
  <c r="E58" i="29"/>
  <c r="C59" i="29"/>
  <c r="D59" i="29"/>
  <c r="E59" i="29"/>
  <c r="C60" i="29"/>
  <c r="D60" i="29"/>
  <c r="E60" i="29"/>
  <c r="C61" i="29"/>
  <c r="D61" i="29"/>
  <c r="E61" i="29"/>
  <c r="C243" i="29"/>
  <c r="D243" i="29"/>
  <c r="E243" i="29"/>
  <c r="C244" i="29"/>
  <c r="D244" i="29"/>
  <c r="E244" i="29"/>
  <c r="C245" i="29"/>
  <c r="D245" i="29"/>
  <c r="E245" i="29"/>
  <c r="C246" i="29"/>
  <c r="D246" i="29"/>
  <c r="E246" i="29"/>
  <c r="C247" i="29"/>
  <c r="D247" i="29"/>
  <c r="E247" i="29"/>
  <c r="C248" i="29"/>
  <c r="D248" i="29"/>
  <c r="E248" i="29"/>
  <c r="C249" i="29"/>
  <c r="D249" i="29"/>
  <c r="E249" i="29"/>
  <c r="C250" i="29"/>
  <c r="D250" i="29"/>
  <c r="E250" i="29"/>
  <c r="C251" i="29"/>
  <c r="D251" i="29"/>
  <c r="E251" i="29"/>
  <c r="C252" i="29"/>
  <c r="D252" i="29"/>
  <c r="E252" i="29"/>
  <c r="C253" i="29"/>
  <c r="D253" i="29"/>
  <c r="E253" i="29"/>
  <c r="C254" i="29"/>
  <c r="D254" i="29"/>
  <c r="E254" i="29"/>
  <c r="C255" i="29"/>
  <c r="D255" i="29"/>
  <c r="E255" i="29"/>
  <c r="C256" i="29"/>
  <c r="D256" i="29"/>
  <c r="E256" i="29"/>
  <c r="C257" i="29"/>
  <c r="D257" i="29"/>
  <c r="E257" i="29"/>
  <c r="C258" i="29"/>
  <c r="D258" i="29"/>
  <c r="E258" i="29"/>
  <c r="C259" i="29"/>
  <c r="D259" i="29"/>
  <c r="E259" i="29"/>
  <c r="C260" i="29"/>
  <c r="D260" i="29"/>
  <c r="E260" i="29"/>
  <c r="C261" i="29"/>
  <c r="D261" i="29"/>
  <c r="E261" i="29"/>
  <c r="C262" i="29"/>
  <c r="D262" i="29"/>
  <c r="E262" i="29"/>
  <c r="C263" i="29"/>
  <c r="D263" i="29"/>
  <c r="E263" i="29"/>
  <c r="C264" i="29"/>
  <c r="D264" i="29"/>
  <c r="E264" i="29"/>
  <c r="C265" i="29"/>
  <c r="D265" i="29"/>
  <c r="E265" i="29"/>
  <c r="C266" i="29"/>
  <c r="D266" i="29"/>
  <c r="E266" i="29"/>
  <c r="C267" i="29"/>
  <c r="D267" i="29"/>
  <c r="E267" i="29"/>
  <c r="C268" i="29"/>
  <c r="D268" i="29"/>
  <c r="E268" i="29"/>
  <c r="C269" i="29"/>
  <c r="D269" i="29"/>
  <c r="E269" i="29"/>
  <c r="C270" i="29"/>
  <c r="D270" i="29"/>
  <c r="E270" i="29"/>
  <c r="C271" i="29"/>
  <c r="D271" i="29"/>
  <c r="E271" i="29"/>
  <c r="C272" i="29"/>
  <c r="D272" i="29"/>
  <c r="E272" i="29"/>
  <c r="C273" i="29"/>
  <c r="D273" i="29"/>
  <c r="E273" i="29"/>
  <c r="C274" i="29"/>
  <c r="D274" i="29"/>
  <c r="E274" i="29"/>
  <c r="C275" i="29"/>
  <c r="D275" i="29"/>
  <c r="E275" i="29"/>
  <c r="C276" i="29"/>
  <c r="D276" i="29"/>
  <c r="E276" i="29"/>
  <c r="C277" i="29"/>
  <c r="D277" i="29"/>
  <c r="E277" i="29"/>
  <c r="C278" i="29"/>
  <c r="D278" i="29"/>
  <c r="E278" i="29"/>
  <c r="C279" i="29"/>
  <c r="D279" i="29"/>
  <c r="E279" i="29"/>
  <c r="C280" i="29"/>
  <c r="D280" i="29"/>
  <c r="E280" i="29"/>
  <c r="C281" i="29"/>
  <c r="D281" i="29"/>
  <c r="E281" i="29"/>
  <c r="C282" i="29"/>
  <c r="D282" i="29"/>
  <c r="E282" i="29"/>
  <c r="C283" i="29"/>
  <c r="D283" i="29"/>
  <c r="E283" i="29"/>
  <c r="C284" i="29"/>
  <c r="D284" i="29"/>
  <c r="E284" i="29"/>
  <c r="C285" i="29"/>
  <c r="D285" i="29"/>
  <c r="E285" i="29"/>
  <c r="C286" i="29"/>
  <c r="D286" i="29"/>
  <c r="E286" i="29"/>
  <c r="C287" i="29"/>
  <c r="D287" i="29"/>
  <c r="E287" i="29"/>
  <c r="C288" i="29"/>
  <c r="D288" i="29"/>
  <c r="E288" i="29"/>
  <c r="C289" i="29"/>
  <c r="D289" i="29"/>
  <c r="E289" i="29"/>
  <c r="C290" i="29"/>
  <c r="D290" i="29"/>
  <c r="E290" i="29"/>
  <c r="C291" i="29"/>
  <c r="D291" i="29"/>
  <c r="E291" i="29"/>
  <c r="C292" i="29"/>
  <c r="D292" i="29"/>
  <c r="E292" i="29"/>
  <c r="C293" i="29"/>
  <c r="D293" i="29"/>
  <c r="E293" i="29"/>
  <c r="C294" i="29"/>
  <c r="D294" i="29"/>
  <c r="E294" i="29"/>
  <c r="C295" i="29"/>
  <c r="D295" i="29"/>
  <c r="E295" i="29"/>
  <c r="C296" i="29"/>
  <c r="D296" i="29"/>
  <c r="E296" i="29"/>
  <c r="C297" i="29"/>
  <c r="D297" i="29"/>
  <c r="E297" i="29"/>
  <c r="C298" i="29"/>
  <c r="D298" i="29"/>
  <c r="E298" i="29"/>
  <c r="C299" i="29"/>
  <c r="D299" i="29"/>
  <c r="E299" i="29"/>
  <c r="C300" i="29"/>
  <c r="D300" i="29"/>
  <c r="E300" i="29"/>
  <c r="C301" i="29"/>
  <c r="D301" i="29"/>
  <c r="E301" i="29"/>
  <c r="C302" i="29"/>
  <c r="D302" i="29"/>
  <c r="E302" i="29"/>
  <c r="C303" i="29"/>
  <c r="D303" i="29"/>
  <c r="E303" i="29"/>
  <c r="C304" i="29"/>
  <c r="D304" i="29"/>
  <c r="E304" i="29"/>
  <c r="C305" i="29"/>
  <c r="D305" i="29"/>
  <c r="E305" i="29"/>
  <c r="C306" i="29"/>
  <c r="D306" i="29"/>
  <c r="E306" i="29"/>
  <c r="C307" i="29"/>
  <c r="D307" i="29"/>
  <c r="E307" i="29"/>
  <c r="C308" i="29"/>
  <c r="D308" i="29"/>
  <c r="E308" i="29"/>
  <c r="C309" i="29"/>
  <c r="D309" i="29"/>
  <c r="E309" i="29"/>
  <c r="C310" i="29"/>
  <c r="D310" i="29"/>
  <c r="E310" i="29"/>
  <c r="C311" i="29"/>
  <c r="D311" i="29"/>
  <c r="E311" i="29"/>
  <c r="C312" i="29"/>
  <c r="D312" i="29"/>
  <c r="E312" i="29"/>
  <c r="C313" i="29"/>
  <c r="D313" i="29"/>
  <c r="E313" i="29"/>
  <c r="C314" i="29"/>
  <c r="D314" i="29"/>
  <c r="E314" i="29"/>
  <c r="C315" i="29"/>
  <c r="D315" i="29"/>
  <c r="E315" i="29"/>
  <c r="C316" i="29"/>
  <c r="D316" i="29"/>
  <c r="E316" i="29"/>
  <c r="C317" i="29"/>
  <c r="D317" i="29"/>
  <c r="E317" i="29"/>
  <c r="C318" i="29"/>
  <c r="D318" i="29"/>
  <c r="E318" i="29"/>
  <c r="C319" i="29"/>
  <c r="D319" i="29"/>
  <c r="E319" i="29"/>
  <c r="C320" i="29"/>
  <c r="D320" i="29"/>
  <c r="E320" i="29"/>
  <c r="C321" i="29"/>
  <c r="D321" i="29"/>
  <c r="E321" i="29"/>
  <c r="C322" i="29"/>
  <c r="D322" i="29"/>
  <c r="E322" i="29"/>
  <c r="C323" i="29"/>
  <c r="D323" i="29"/>
  <c r="E323" i="29"/>
  <c r="C324" i="29"/>
  <c r="D324" i="29"/>
  <c r="E324" i="29"/>
  <c r="C325" i="29"/>
  <c r="D325" i="29"/>
  <c r="E325" i="29"/>
  <c r="C326" i="29"/>
  <c r="D326" i="29"/>
  <c r="E326" i="29"/>
  <c r="C327" i="29"/>
  <c r="D327" i="29"/>
  <c r="E327" i="29"/>
  <c r="C328" i="29"/>
  <c r="D328" i="29"/>
  <c r="E328" i="29"/>
  <c r="C329" i="29"/>
  <c r="D329" i="29"/>
  <c r="E329" i="29"/>
  <c r="C330" i="29"/>
  <c r="D330" i="29"/>
  <c r="E330" i="29"/>
  <c r="C331" i="29"/>
  <c r="D331" i="29"/>
  <c r="E331" i="29"/>
  <c r="C332" i="29"/>
  <c r="D332" i="29"/>
  <c r="E332" i="29"/>
  <c r="C333" i="29"/>
  <c r="D333" i="29"/>
  <c r="E333" i="29"/>
  <c r="C334" i="29"/>
  <c r="D334" i="29"/>
  <c r="E334" i="29"/>
  <c r="C335" i="29"/>
  <c r="D335" i="29"/>
  <c r="E335" i="29"/>
  <c r="C336" i="29"/>
  <c r="D336" i="29"/>
  <c r="E336" i="29"/>
  <c r="C337" i="29"/>
  <c r="D337" i="29"/>
  <c r="E337" i="29"/>
  <c r="C338" i="29"/>
  <c r="D338" i="29"/>
  <c r="E338" i="29"/>
  <c r="C339" i="29"/>
  <c r="D339" i="29"/>
  <c r="E339" i="29"/>
  <c r="C340" i="29"/>
  <c r="D340" i="29"/>
  <c r="E340" i="29"/>
  <c r="C341" i="29"/>
  <c r="D341" i="29"/>
  <c r="E341" i="29"/>
  <c r="C342" i="29"/>
  <c r="D342" i="29"/>
  <c r="E342" i="29"/>
  <c r="C343" i="29"/>
  <c r="D343" i="29"/>
  <c r="E343" i="29"/>
  <c r="C344" i="29"/>
  <c r="D344" i="29"/>
  <c r="E344" i="29"/>
  <c r="C345" i="29"/>
  <c r="D345" i="29"/>
  <c r="E345" i="29"/>
  <c r="C346" i="29"/>
  <c r="D346" i="29"/>
  <c r="E346" i="29"/>
  <c r="C347" i="29"/>
  <c r="D347" i="29"/>
  <c r="E347" i="29"/>
  <c r="C348" i="29"/>
  <c r="D348" i="29"/>
  <c r="E348" i="29"/>
  <c r="C349" i="29"/>
  <c r="D349" i="29"/>
  <c r="E349" i="29"/>
  <c r="C350" i="29"/>
  <c r="D350" i="29"/>
  <c r="E350" i="29"/>
  <c r="C351" i="29"/>
  <c r="D351" i="29"/>
  <c r="E351" i="29"/>
  <c r="C352" i="29"/>
  <c r="D352" i="29"/>
  <c r="E352" i="29"/>
  <c r="C353" i="29"/>
  <c r="D353" i="29"/>
  <c r="E353" i="29"/>
  <c r="C354" i="29"/>
  <c r="D354" i="29"/>
  <c r="E354" i="29"/>
  <c r="C355" i="29"/>
  <c r="D355" i="29"/>
  <c r="E355" i="29"/>
  <c r="C356" i="29"/>
  <c r="D356" i="29"/>
  <c r="E356" i="29"/>
  <c r="C357" i="29"/>
  <c r="D357" i="29"/>
  <c r="E357" i="29"/>
  <c r="C358" i="29"/>
  <c r="D358" i="29"/>
  <c r="E358" i="29"/>
  <c r="C359" i="29"/>
  <c r="D359" i="29"/>
  <c r="E359" i="29"/>
  <c r="C360" i="29"/>
  <c r="D360" i="29"/>
  <c r="E360" i="29"/>
  <c r="C361" i="29"/>
  <c r="D361" i="29"/>
  <c r="E361" i="29"/>
  <c r="C362" i="29"/>
  <c r="D362" i="29"/>
  <c r="E362" i="29"/>
  <c r="E231" i="29" l="1"/>
  <c r="K19" i="29"/>
  <c r="P17" i="62" s="1"/>
  <c r="E176" i="29"/>
  <c r="E215" i="29"/>
  <c r="E125" i="29"/>
  <c r="E239" i="29"/>
  <c r="E223" i="29"/>
  <c r="E207" i="29"/>
  <c r="E160" i="29"/>
  <c r="E93" i="29"/>
  <c r="E235" i="29"/>
  <c r="E227" i="29"/>
  <c r="E219" i="29"/>
  <c r="E211" i="29"/>
  <c r="E203" i="29"/>
  <c r="E168" i="29"/>
  <c r="E142" i="29"/>
  <c r="E109" i="29"/>
  <c r="E77" i="29"/>
  <c r="E241" i="29"/>
  <c r="E237" i="29"/>
  <c r="E233" i="29"/>
  <c r="E229" i="29"/>
  <c r="E225" i="29"/>
  <c r="E221" i="29"/>
  <c r="E217" i="29"/>
  <c r="E213" i="29"/>
  <c r="E209" i="29"/>
  <c r="E205" i="29"/>
  <c r="E180" i="29"/>
  <c r="E172" i="29"/>
  <c r="E164" i="29"/>
  <c r="E156" i="29"/>
  <c r="E134" i="29"/>
  <c r="E117" i="29"/>
  <c r="E101" i="29"/>
  <c r="E85" i="29"/>
  <c r="E69" i="29"/>
  <c r="E242" i="29"/>
  <c r="E240" i="29"/>
  <c r="E238" i="29"/>
  <c r="E236" i="29"/>
  <c r="E234" i="29"/>
  <c r="E232" i="29"/>
  <c r="E230" i="29"/>
  <c r="E228" i="29"/>
  <c r="E226" i="29"/>
  <c r="E224" i="29"/>
  <c r="E222" i="29"/>
  <c r="E220" i="29"/>
  <c r="E218" i="29"/>
  <c r="E216" i="29"/>
  <c r="E214" i="29"/>
  <c r="E212" i="29"/>
  <c r="E210" i="29"/>
  <c r="E208" i="29"/>
  <c r="E206" i="29"/>
  <c r="E204" i="29"/>
  <c r="E182" i="29"/>
  <c r="E178" i="29"/>
  <c r="E174" i="29"/>
  <c r="E170" i="29"/>
  <c r="E166" i="29"/>
  <c r="E162" i="29"/>
  <c r="E158" i="29"/>
  <c r="E145" i="29"/>
  <c r="E137" i="29"/>
  <c r="E129" i="29"/>
  <c r="E121" i="29"/>
  <c r="E113" i="29"/>
  <c r="E105" i="29"/>
  <c r="E97" i="29"/>
  <c r="E89" i="29"/>
  <c r="E81" i="29"/>
  <c r="E73" i="29"/>
  <c r="L5" i="29"/>
  <c r="C63" i="29" s="1"/>
  <c r="D63" i="29" s="1"/>
  <c r="E62" i="29"/>
  <c r="E64" i="29"/>
  <c r="E66" i="29"/>
  <c r="E68" i="29"/>
  <c r="E70" i="29"/>
  <c r="E72" i="29"/>
  <c r="E74" i="29"/>
  <c r="E76" i="29"/>
  <c r="E78" i="29"/>
  <c r="E80" i="29"/>
  <c r="E82" i="29"/>
  <c r="E84" i="29"/>
  <c r="E86" i="29"/>
  <c r="E88" i="29"/>
  <c r="E90" i="29"/>
  <c r="E92" i="29"/>
  <c r="E94" i="29"/>
  <c r="E96" i="29"/>
  <c r="E98" i="29"/>
  <c r="E100" i="29"/>
  <c r="E102" i="29"/>
  <c r="E104" i="29"/>
  <c r="E106" i="29"/>
  <c r="E108" i="29"/>
  <c r="E110" i="29"/>
  <c r="E112" i="29"/>
  <c r="E114" i="29"/>
  <c r="E116" i="29"/>
  <c r="E118" i="29"/>
  <c r="E120" i="29"/>
  <c r="E122" i="29"/>
  <c r="E124" i="29"/>
  <c r="E126" i="29"/>
  <c r="E128" i="29"/>
  <c r="E131" i="29"/>
  <c r="E132" i="29"/>
  <c r="E135" i="29"/>
  <c r="E136" i="29"/>
  <c r="E139" i="29"/>
  <c r="E140" i="29"/>
  <c r="E143" i="29"/>
  <c r="E144" i="29"/>
  <c r="E147" i="29"/>
  <c r="E148" i="29"/>
  <c r="E149" i="29"/>
  <c r="E150" i="29"/>
  <c r="E151" i="29"/>
  <c r="E152" i="29"/>
  <c r="E153" i="29"/>
  <c r="E154" i="29"/>
  <c r="E202" i="29"/>
  <c r="E201" i="29"/>
  <c r="E200" i="29"/>
  <c r="E199" i="29"/>
  <c r="E198" i="29"/>
  <c r="E197" i="29"/>
  <c r="E196" i="29"/>
  <c r="E195" i="29"/>
  <c r="E194" i="29"/>
  <c r="E193" i="29"/>
  <c r="E192" i="29"/>
  <c r="E191" i="29"/>
  <c r="E190" i="29"/>
  <c r="E189" i="29"/>
  <c r="E188" i="29"/>
  <c r="E187" i="29"/>
  <c r="E186" i="29"/>
  <c r="E185" i="29"/>
  <c r="E184" i="29"/>
  <c r="E183" i="29"/>
  <c r="E181" i="29"/>
  <c r="E179" i="29"/>
  <c r="E177" i="29"/>
  <c r="E175" i="29"/>
  <c r="E173" i="29"/>
  <c r="E171" i="29"/>
  <c r="E169" i="29"/>
  <c r="E167" i="29"/>
  <c r="E165" i="29"/>
  <c r="E163" i="29"/>
  <c r="E161" i="29"/>
  <c r="E159" i="29"/>
  <c r="E157" i="29"/>
  <c r="E155" i="29"/>
  <c r="E146" i="29"/>
  <c r="E141" i="29"/>
  <c r="E138" i="29"/>
  <c r="E133" i="29"/>
  <c r="E130" i="29"/>
  <c r="E127" i="29"/>
  <c r="E123" i="29"/>
  <c r="E119" i="29"/>
  <c r="E115" i="29"/>
  <c r="E111" i="29"/>
  <c r="E107" i="29"/>
  <c r="E103" i="29"/>
  <c r="E99" i="29"/>
  <c r="E95" i="29"/>
  <c r="E91" i="29"/>
  <c r="E87" i="29"/>
  <c r="E83" i="29"/>
  <c r="E79" i="29"/>
  <c r="E75" i="29"/>
  <c r="E71" i="29"/>
  <c r="E67" i="29"/>
  <c r="E63" i="29"/>
  <c r="K30" i="29" l="1"/>
  <c r="S17" i="62" s="1"/>
  <c r="C100" i="29"/>
  <c r="D100" i="29" s="1"/>
  <c r="C125" i="29"/>
  <c r="D125" i="29" s="1"/>
  <c r="C68" i="29"/>
  <c r="D68" i="29" s="1"/>
  <c r="C93" i="29"/>
  <c r="D93" i="29" s="1"/>
  <c r="C116" i="29"/>
  <c r="D116" i="29" s="1"/>
  <c r="C84" i="29"/>
  <c r="D84" i="29" s="1"/>
  <c r="C141" i="29"/>
  <c r="D141" i="29" s="1"/>
  <c r="C109" i="29"/>
  <c r="D109" i="29" s="1"/>
  <c r="C77" i="29"/>
  <c r="D77" i="29" s="1"/>
  <c r="C124" i="29"/>
  <c r="D124" i="29" s="1"/>
  <c r="C108" i="29"/>
  <c r="D108" i="29" s="1"/>
  <c r="C92" i="29"/>
  <c r="D92" i="29" s="1"/>
  <c r="C76" i="29"/>
  <c r="D76" i="29" s="1"/>
  <c r="K16" i="29"/>
  <c r="N17" i="62" s="1"/>
  <c r="C133" i="29"/>
  <c r="D133" i="29" s="1"/>
  <c r="C117" i="29"/>
  <c r="D117" i="29" s="1"/>
  <c r="C101" i="29"/>
  <c r="D101" i="29" s="1"/>
  <c r="C85" i="29"/>
  <c r="D85" i="29" s="1"/>
  <c r="C69" i="29"/>
  <c r="D69" i="29" s="1"/>
  <c r="C128" i="29"/>
  <c r="D128" i="29" s="1"/>
  <c r="C120" i="29"/>
  <c r="D120" i="29" s="1"/>
  <c r="C112" i="29"/>
  <c r="D112" i="29" s="1"/>
  <c r="C104" i="29"/>
  <c r="D104" i="29" s="1"/>
  <c r="C96" i="29"/>
  <c r="D96" i="29" s="1"/>
  <c r="C88" i="29"/>
  <c r="D88" i="29" s="1"/>
  <c r="C80" i="29"/>
  <c r="D80" i="29" s="1"/>
  <c r="C72" i="29"/>
  <c r="D72" i="29" s="1"/>
  <c r="C64" i="29"/>
  <c r="D64" i="29" s="1"/>
  <c r="C145" i="29"/>
  <c r="D145" i="29" s="1"/>
  <c r="C137" i="29"/>
  <c r="D137" i="29" s="1"/>
  <c r="C129" i="29"/>
  <c r="D129" i="29" s="1"/>
  <c r="C121" i="29"/>
  <c r="D121" i="29" s="1"/>
  <c r="C113" i="29"/>
  <c r="D113" i="29" s="1"/>
  <c r="C105" i="29"/>
  <c r="D105" i="29" s="1"/>
  <c r="C97" i="29"/>
  <c r="D97" i="29" s="1"/>
  <c r="C89" i="29"/>
  <c r="D89" i="29" s="1"/>
  <c r="C81" i="29"/>
  <c r="D81" i="29" s="1"/>
  <c r="C73" i="29"/>
  <c r="D73" i="29" s="1"/>
  <c r="C65" i="29"/>
  <c r="D65" i="29" s="1"/>
  <c r="C126" i="29"/>
  <c r="D126" i="29" s="1"/>
  <c r="C122" i="29"/>
  <c r="D122" i="29" s="1"/>
  <c r="C118" i="29"/>
  <c r="D118" i="29" s="1"/>
  <c r="C114" i="29"/>
  <c r="D114" i="29" s="1"/>
  <c r="C110" i="29"/>
  <c r="D110" i="29" s="1"/>
  <c r="C106" i="29"/>
  <c r="D106" i="29" s="1"/>
  <c r="C102" i="29"/>
  <c r="D102" i="29" s="1"/>
  <c r="C98" i="29"/>
  <c r="D98" i="29" s="1"/>
  <c r="C94" i="29"/>
  <c r="D94" i="29" s="1"/>
  <c r="C90" i="29"/>
  <c r="D90" i="29" s="1"/>
  <c r="C86" i="29"/>
  <c r="D86" i="29" s="1"/>
  <c r="C82" i="29"/>
  <c r="D82" i="29" s="1"/>
  <c r="C78" i="29"/>
  <c r="D78" i="29" s="1"/>
  <c r="C74" i="29"/>
  <c r="D74" i="29" s="1"/>
  <c r="C70" i="29"/>
  <c r="D70" i="29" s="1"/>
  <c r="C66" i="29"/>
  <c r="D66" i="29" s="1"/>
  <c r="C62" i="29"/>
  <c r="D62" i="29" s="1"/>
  <c r="K14" i="29"/>
  <c r="C143" i="29"/>
  <c r="D143" i="29" s="1"/>
  <c r="C139" i="29"/>
  <c r="D139" i="29" s="1"/>
  <c r="C135" i="29"/>
  <c r="D135" i="29" s="1"/>
  <c r="C131" i="29"/>
  <c r="D131" i="29" s="1"/>
  <c r="C127" i="29"/>
  <c r="D127" i="29" s="1"/>
  <c r="C123" i="29"/>
  <c r="D123" i="29" s="1"/>
  <c r="C119" i="29"/>
  <c r="D119" i="29" s="1"/>
  <c r="C115" i="29"/>
  <c r="D115" i="29" s="1"/>
  <c r="C111" i="29"/>
  <c r="D111" i="29" s="1"/>
  <c r="C107" i="29"/>
  <c r="D107" i="29" s="1"/>
  <c r="C103" i="29"/>
  <c r="D103" i="29" s="1"/>
  <c r="C99" i="29"/>
  <c r="D99" i="29" s="1"/>
  <c r="C95" i="29"/>
  <c r="D95" i="29" s="1"/>
  <c r="C91" i="29"/>
  <c r="D91" i="29" s="1"/>
  <c r="C87" i="29"/>
  <c r="D87" i="29" s="1"/>
  <c r="C83" i="29"/>
  <c r="D83" i="29" s="1"/>
  <c r="C79" i="29"/>
  <c r="D79" i="29" s="1"/>
  <c r="C75" i="29"/>
  <c r="D75" i="29" s="1"/>
  <c r="C71" i="29"/>
  <c r="D71" i="29" s="1"/>
  <c r="C67" i="29"/>
  <c r="D67" i="29" s="1"/>
  <c r="C130" i="29"/>
  <c r="D130" i="29" s="1"/>
  <c r="C134" i="29"/>
  <c r="D134" i="29" s="1"/>
  <c r="C138" i="29"/>
  <c r="D138" i="29" s="1"/>
  <c r="C142" i="29"/>
  <c r="D142" i="29" s="1"/>
  <c r="C146" i="29"/>
  <c r="D146" i="29" s="1"/>
  <c r="C147" i="29"/>
  <c r="D147" i="29" s="1"/>
  <c r="C156" i="29"/>
  <c r="D156" i="29" s="1"/>
  <c r="C157" i="29"/>
  <c r="D157" i="29" s="1"/>
  <c r="C158" i="29"/>
  <c r="D158" i="29" s="1"/>
  <c r="C159" i="29"/>
  <c r="D159" i="29" s="1"/>
  <c r="C160" i="29"/>
  <c r="D160" i="29" s="1"/>
  <c r="C161" i="29"/>
  <c r="D161" i="29" s="1"/>
  <c r="C162" i="29"/>
  <c r="D162" i="29" s="1"/>
  <c r="C163" i="29"/>
  <c r="D163" i="29" s="1"/>
  <c r="C164" i="29"/>
  <c r="D164" i="29" s="1"/>
  <c r="C165" i="29"/>
  <c r="D165" i="29" s="1"/>
  <c r="C166" i="29"/>
  <c r="D166" i="29" s="1"/>
  <c r="C167" i="29"/>
  <c r="D167" i="29" s="1"/>
  <c r="C168" i="29"/>
  <c r="D168" i="29" s="1"/>
  <c r="C169" i="29"/>
  <c r="D169" i="29" s="1"/>
  <c r="C170" i="29"/>
  <c r="D170" i="29" s="1"/>
  <c r="C171" i="29"/>
  <c r="C172" i="29"/>
  <c r="D172" i="29" s="1"/>
  <c r="C173" i="29"/>
  <c r="D173" i="29" s="1"/>
  <c r="C174" i="29"/>
  <c r="D174" i="29" s="1"/>
  <c r="C175" i="29"/>
  <c r="D175" i="29" s="1"/>
  <c r="C176" i="29"/>
  <c r="D176" i="29" s="1"/>
  <c r="C177" i="29"/>
  <c r="D177" i="29" s="1"/>
  <c r="C178" i="29"/>
  <c r="D178" i="29" s="1"/>
  <c r="C179" i="29"/>
  <c r="D179" i="29" s="1"/>
  <c r="C180" i="29"/>
  <c r="D180" i="29" s="1"/>
  <c r="C181" i="29"/>
  <c r="D181" i="29" s="1"/>
  <c r="C182" i="29"/>
  <c r="D182" i="29" s="1"/>
  <c r="C183" i="29"/>
  <c r="D183" i="29" s="1"/>
  <c r="C136" i="29"/>
  <c r="D136" i="29" s="1"/>
  <c r="C144" i="29"/>
  <c r="D144" i="29" s="1"/>
  <c r="C148" i="29"/>
  <c r="D148" i="29" s="1"/>
  <c r="C150" i="29"/>
  <c r="D150" i="29" s="1"/>
  <c r="C152" i="29"/>
  <c r="D152" i="29" s="1"/>
  <c r="C154" i="29"/>
  <c r="D154" i="29" s="1"/>
  <c r="C204" i="29"/>
  <c r="D204" i="29" s="1"/>
  <c r="C205" i="29"/>
  <c r="D205" i="29" s="1"/>
  <c r="C206" i="29"/>
  <c r="D206" i="29" s="1"/>
  <c r="C207" i="29"/>
  <c r="D207" i="29" s="1"/>
  <c r="C208" i="29"/>
  <c r="D208" i="29" s="1"/>
  <c r="C209" i="29"/>
  <c r="D209" i="29" s="1"/>
  <c r="C210" i="29"/>
  <c r="D210" i="29" s="1"/>
  <c r="C211" i="29"/>
  <c r="D211" i="29" s="1"/>
  <c r="C212" i="29"/>
  <c r="D212" i="29" s="1"/>
  <c r="C213" i="29"/>
  <c r="D213" i="29" s="1"/>
  <c r="C214" i="29"/>
  <c r="D214" i="29" s="1"/>
  <c r="C215" i="29"/>
  <c r="D215" i="29" s="1"/>
  <c r="C216" i="29"/>
  <c r="D216" i="29" s="1"/>
  <c r="C217" i="29"/>
  <c r="D217" i="29" s="1"/>
  <c r="C218" i="29"/>
  <c r="D218" i="29" s="1"/>
  <c r="C219" i="29"/>
  <c r="D219" i="29" s="1"/>
  <c r="C220" i="29"/>
  <c r="D220" i="29" s="1"/>
  <c r="C221" i="29"/>
  <c r="D221" i="29" s="1"/>
  <c r="C222" i="29"/>
  <c r="D222" i="29" s="1"/>
  <c r="C223" i="29"/>
  <c r="D223" i="29" s="1"/>
  <c r="C224" i="29"/>
  <c r="D224" i="29" s="1"/>
  <c r="C225" i="29"/>
  <c r="D225" i="29" s="1"/>
  <c r="C226" i="29"/>
  <c r="D226" i="29" s="1"/>
  <c r="C227" i="29"/>
  <c r="D227" i="29" s="1"/>
  <c r="C228" i="29"/>
  <c r="D228" i="29" s="1"/>
  <c r="C229" i="29"/>
  <c r="D229" i="29" s="1"/>
  <c r="C230" i="29"/>
  <c r="D230" i="29" s="1"/>
  <c r="C231" i="29"/>
  <c r="D231" i="29" s="1"/>
  <c r="C232" i="29"/>
  <c r="D232" i="29" s="1"/>
  <c r="C233" i="29"/>
  <c r="D233" i="29" s="1"/>
  <c r="C234" i="29"/>
  <c r="D234" i="29" s="1"/>
  <c r="C235" i="29"/>
  <c r="D235" i="29" s="1"/>
  <c r="C236" i="29"/>
  <c r="D236" i="29" s="1"/>
  <c r="C237" i="29"/>
  <c r="D237" i="29" s="1"/>
  <c r="C238" i="29"/>
  <c r="D238" i="29" s="1"/>
  <c r="C239" i="29"/>
  <c r="D239" i="29" s="1"/>
  <c r="C240" i="29"/>
  <c r="D240" i="29" s="1"/>
  <c r="C241" i="29"/>
  <c r="D241" i="29" s="1"/>
  <c r="C242" i="29"/>
  <c r="D242" i="29" s="1"/>
  <c r="C132" i="29"/>
  <c r="D132" i="29" s="1"/>
  <c r="C140" i="29"/>
  <c r="D140" i="29" s="1"/>
  <c r="C149" i="29"/>
  <c r="D149" i="29" s="1"/>
  <c r="C151" i="29"/>
  <c r="D151" i="29" s="1"/>
  <c r="C153" i="29"/>
  <c r="D153" i="29" s="1"/>
  <c r="C155" i="29"/>
  <c r="D155" i="29" s="1"/>
  <c r="C184" i="29"/>
  <c r="D184" i="29" s="1"/>
  <c r="C185" i="29"/>
  <c r="D185" i="29" s="1"/>
  <c r="C186" i="29"/>
  <c r="D186" i="29" s="1"/>
  <c r="C187" i="29"/>
  <c r="D187" i="29" s="1"/>
  <c r="C188" i="29"/>
  <c r="D188" i="29" s="1"/>
  <c r="C189" i="29"/>
  <c r="D189" i="29" s="1"/>
  <c r="C190" i="29"/>
  <c r="D190" i="29" s="1"/>
  <c r="C191" i="29"/>
  <c r="D191" i="29" s="1"/>
  <c r="C192" i="29"/>
  <c r="D192" i="29" s="1"/>
  <c r="C193" i="29"/>
  <c r="D193" i="29" s="1"/>
  <c r="C194" i="29"/>
  <c r="D194" i="29" s="1"/>
  <c r="C195" i="29"/>
  <c r="D195" i="29" s="1"/>
  <c r="C196" i="29"/>
  <c r="D196" i="29" s="1"/>
  <c r="C197" i="29"/>
  <c r="D197" i="29" s="1"/>
  <c r="C198" i="29"/>
  <c r="D198" i="29" s="1"/>
  <c r="C199" i="29"/>
  <c r="D199" i="29" s="1"/>
  <c r="C200" i="29"/>
  <c r="D200" i="29" s="1"/>
  <c r="C201" i="29"/>
  <c r="D201" i="29" s="1"/>
  <c r="C202" i="29"/>
  <c r="D202" i="29" s="1"/>
  <c r="C203" i="29"/>
  <c r="D203" i="29" s="1"/>
  <c r="K18" i="29" l="1"/>
  <c r="O17" i="62" s="1"/>
  <c r="Q13" i="29"/>
  <c r="D171" i="29"/>
  <c r="K15" i="29" s="1"/>
  <c r="C2" i="28"/>
  <c r="D2" i="28"/>
  <c r="E2" i="28"/>
  <c r="C3" i="28"/>
  <c r="D3" i="28"/>
  <c r="E3" i="28"/>
  <c r="C4" i="28"/>
  <c r="D4" i="28"/>
  <c r="E4" i="28"/>
  <c r="C5" i="28"/>
  <c r="D5" i="28"/>
  <c r="E5" i="28"/>
  <c r="C6" i="28"/>
  <c r="D6" i="28"/>
  <c r="E6" i="28"/>
  <c r="L6" i="28"/>
  <c r="E65" i="28" s="1"/>
  <c r="C7" i="28"/>
  <c r="D7" i="28"/>
  <c r="E7" i="28"/>
  <c r="K7" i="28"/>
  <c r="L7" i="28" s="1"/>
  <c r="C8" i="28"/>
  <c r="D8" i="28"/>
  <c r="E8" i="28"/>
  <c r="C9" i="28"/>
  <c r="D9" i="28"/>
  <c r="E9" i="28"/>
  <c r="C10" i="28"/>
  <c r="D10" i="28"/>
  <c r="E10" i="28"/>
  <c r="C11" i="28"/>
  <c r="D11" i="28"/>
  <c r="E11" i="28"/>
  <c r="C12" i="28"/>
  <c r="D12" i="28"/>
  <c r="E12" i="28"/>
  <c r="C13" i="28"/>
  <c r="D13" i="28"/>
  <c r="E13" i="28"/>
  <c r="P13" i="28"/>
  <c r="C14" i="28"/>
  <c r="D14" i="28"/>
  <c r="E14" i="28"/>
  <c r="P14" i="28"/>
  <c r="Q14" i="28"/>
  <c r="C15" i="28"/>
  <c r="D15" i="28"/>
  <c r="E15" i="28"/>
  <c r="C16" i="28"/>
  <c r="D16" i="28"/>
  <c r="E16" i="28"/>
  <c r="P16" i="28"/>
  <c r="Q16" i="28"/>
  <c r="C17" i="28"/>
  <c r="D17" i="28"/>
  <c r="E17" i="28"/>
  <c r="K17" i="28"/>
  <c r="P17" i="28"/>
  <c r="Q17" i="28"/>
  <c r="C18" i="28"/>
  <c r="D18" i="28"/>
  <c r="E18" i="28"/>
  <c r="C19" i="28"/>
  <c r="D19" i="28"/>
  <c r="E19" i="28"/>
  <c r="P19" i="28"/>
  <c r="Q19" i="28"/>
  <c r="C20" i="28"/>
  <c r="D20" i="28"/>
  <c r="E20" i="28"/>
  <c r="P20" i="28"/>
  <c r="Q20" i="28"/>
  <c r="C21" i="28"/>
  <c r="D21" i="28"/>
  <c r="E21" i="28"/>
  <c r="C22" i="28"/>
  <c r="D22" i="28"/>
  <c r="E22" i="28"/>
  <c r="C23" i="28"/>
  <c r="D23" i="28"/>
  <c r="E23" i="28"/>
  <c r="K23" i="28"/>
  <c r="C24" i="28"/>
  <c r="D24" i="28"/>
  <c r="E24" i="28"/>
  <c r="K24" i="28"/>
  <c r="C25" i="28"/>
  <c r="D25" i="28"/>
  <c r="E25" i="28"/>
  <c r="C26" i="28"/>
  <c r="D26" i="28"/>
  <c r="E26" i="28"/>
  <c r="C27" i="28"/>
  <c r="D27" i="28"/>
  <c r="E27" i="28"/>
  <c r="C28" i="28"/>
  <c r="D28" i="28"/>
  <c r="E28" i="28"/>
  <c r="C29" i="28"/>
  <c r="D29" i="28"/>
  <c r="E29" i="28"/>
  <c r="C30" i="28"/>
  <c r="D30" i="28"/>
  <c r="E30" i="28"/>
  <c r="C31" i="28"/>
  <c r="D31" i="28"/>
  <c r="E31" i="28"/>
  <c r="C32" i="28"/>
  <c r="D32" i="28"/>
  <c r="E32" i="28"/>
  <c r="C33" i="28"/>
  <c r="D33" i="28"/>
  <c r="E33" i="28"/>
  <c r="C34" i="28"/>
  <c r="D34" i="28"/>
  <c r="E34" i="28"/>
  <c r="C35" i="28"/>
  <c r="D35" i="28"/>
  <c r="E35" i="28"/>
  <c r="C36" i="28"/>
  <c r="D36" i="28"/>
  <c r="E36" i="28"/>
  <c r="C37" i="28"/>
  <c r="D37" i="28"/>
  <c r="E37" i="28"/>
  <c r="C38" i="28"/>
  <c r="D38" i="28"/>
  <c r="E38" i="28"/>
  <c r="C39" i="28"/>
  <c r="D39" i="28"/>
  <c r="E39" i="28"/>
  <c r="C40" i="28"/>
  <c r="D40" i="28"/>
  <c r="E40" i="28"/>
  <c r="C41" i="28"/>
  <c r="D41" i="28"/>
  <c r="E41" i="28"/>
  <c r="C42" i="28"/>
  <c r="D42" i="28"/>
  <c r="E42" i="28"/>
  <c r="C43" i="28"/>
  <c r="D43" i="28"/>
  <c r="E43" i="28"/>
  <c r="C44" i="28"/>
  <c r="D44" i="28"/>
  <c r="E44" i="28"/>
  <c r="C45" i="28"/>
  <c r="D45" i="28"/>
  <c r="E45" i="28"/>
  <c r="C46" i="28"/>
  <c r="D46" i="28"/>
  <c r="E46" i="28"/>
  <c r="C47" i="28"/>
  <c r="D47" i="28"/>
  <c r="E47" i="28"/>
  <c r="C48" i="28"/>
  <c r="D48" i="28"/>
  <c r="E48" i="28"/>
  <c r="C49" i="28"/>
  <c r="D49" i="28"/>
  <c r="E49" i="28"/>
  <c r="C50" i="28"/>
  <c r="D50" i="28"/>
  <c r="E50" i="28"/>
  <c r="C51" i="28"/>
  <c r="D51" i="28"/>
  <c r="E51" i="28"/>
  <c r="C52" i="28"/>
  <c r="D52" i="28"/>
  <c r="E52" i="28"/>
  <c r="C53" i="28"/>
  <c r="D53" i="28"/>
  <c r="E53" i="28"/>
  <c r="C54" i="28"/>
  <c r="D54" i="28"/>
  <c r="E54" i="28"/>
  <c r="C55" i="28"/>
  <c r="D55" i="28"/>
  <c r="E55" i="28"/>
  <c r="C56" i="28"/>
  <c r="D56" i="28"/>
  <c r="E56" i="28"/>
  <c r="C57" i="28"/>
  <c r="D57" i="28"/>
  <c r="E57" i="28"/>
  <c r="C58" i="28"/>
  <c r="D58" i="28"/>
  <c r="E58" i="28"/>
  <c r="C59" i="28"/>
  <c r="D59" i="28"/>
  <c r="E59" i="28"/>
  <c r="C60" i="28"/>
  <c r="D60" i="28"/>
  <c r="E60" i="28"/>
  <c r="C61" i="28"/>
  <c r="D61" i="28"/>
  <c r="E61" i="28"/>
  <c r="C243" i="28"/>
  <c r="D243" i="28"/>
  <c r="E243" i="28"/>
  <c r="C244" i="28"/>
  <c r="D244" i="28"/>
  <c r="E244" i="28"/>
  <c r="C245" i="28"/>
  <c r="D245" i="28"/>
  <c r="E245" i="28"/>
  <c r="C246" i="28"/>
  <c r="D246" i="28"/>
  <c r="E246" i="28"/>
  <c r="C247" i="28"/>
  <c r="D247" i="28"/>
  <c r="E247" i="28"/>
  <c r="C248" i="28"/>
  <c r="D248" i="28"/>
  <c r="E248" i="28"/>
  <c r="C249" i="28"/>
  <c r="D249" i="28"/>
  <c r="E249" i="28"/>
  <c r="C250" i="28"/>
  <c r="D250" i="28"/>
  <c r="E250" i="28"/>
  <c r="C251" i="28"/>
  <c r="D251" i="28"/>
  <c r="E251" i="28"/>
  <c r="C252" i="28"/>
  <c r="D252" i="28"/>
  <c r="E252" i="28"/>
  <c r="C253" i="28"/>
  <c r="D253" i="28"/>
  <c r="E253" i="28"/>
  <c r="C254" i="28"/>
  <c r="D254" i="28"/>
  <c r="E254" i="28"/>
  <c r="C255" i="28"/>
  <c r="D255" i="28"/>
  <c r="E255" i="28"/>
  <c r="C256" i="28"/>
  <c r="D256" i="28"/>
  <c r="E256" i="28"/>
  <c r="C257" i="28"/>
  <c r="D257" i="28"/>
  <c r="E257" i="28"/>
  <c r="C258" i="28"/>
  <c r="D258" i="28"/>
  <c r="E258" i="28"/>
  <c r="C259" i="28"/>
  <c r="D259" i="28"/>
  <c r="E259" i="28"/>
  <c r="C260" i="28"/>
  <c r="D260" i="28"/>
  <c r="E260" i="28"/>
  <c r="C261" i="28"/>
  <c r="D261" i="28"/>
  <c r="E261" i="28"/>
  <c r="C262" i="28"/>
  <c r="D262" i="28"/>
  <c r="E262" i="28"/>
  <c r="C263" i="28"/>
  <c r="D263" i="28"/>
  <c r="E263" i="28"/>
  <c r="C264" i="28"/>
  <c r="D264" i="28"/>
  <c r="E264" i="28"/>
  <c r="C265" i="28"/>
  <c r="D265" i="28"/>
  <c r="E265" i="28"/>
  <c r="C266" i="28"/>
  <c r="D266" i="28"/>
  <c r="E266" i="28"/>
  <c r="C267" i="28"/>
  <c r="D267" i="28"/>
  <c r="E267" i="28"/>
  <c r="C268" i="28"/>
  <c r="D268" i="28"/>
  <c r="E268" i="28"/>
  <c r="C269" i="28"/>
  <c r="D269" i="28"/>
  <c r="E269" i="28"/>
  <c r="C270" i="28"/>
  <c r="D270" i="28"/>
  <c r="E270" i="28"/>
  <c r="C271" i="28"/>
  <c r="D271" i="28"/>
  <c r="E271" i="28"/>
  <c r="C272" i="28"/>
  <c r="D272" i="28"/>
  <c r="E272" i="28"/>
  <c r="C273" i="28"/>
  <c r="D273" i="28"/>
  <c r="E273" i="28"/>
  <c r="C274" i="28"/>
  <c r="D274" i="28"/>
  <c r="E274" i="28"/>
  <c r="C275" i="28"/>
  <c r="D275" i="28"/>
  <c r="E275" i="28"/>
  <c r="C276" i="28"/>
  <c r="D276" i="28"/>
  <c r="E276" i="28"/>
  <c r="C277" i="28"/>
  <c r="D277" i="28"/>
  <c r="E277" i="28"/>
  <c r="C278" i="28"/>
  <c r="D278" i="28"/>
  <c r="E278" i="28"/>
  <c r="C279" i="28"/>
  <c r="D279" i="28"/>
  <c r="E279" i="28"/>
  <c r="C280" i="28"/>
  <c r="D280" i="28"/>
  <c r="E280" i="28"/>
  <c r="C281" i="28"/>
  <c r="D281" i="28"/>
  <c r="E281" i="28"/>
  <c r="C282" i="28"/>
  <c r="D282" i="28"/>
  <c r="E282" i="28"/>
  <c r="C283" i="28"/>
  <c r="D283" i="28"/>
  <c r="E283" i="28"/>
  <c r="C284" i="28"/>
  <c r="D284" i="28"/>
  <c r="E284" i="28"/>
  <c r="C285" i="28"/>
  <c r="D285" i="28"/>
  <c r="E285" i="28"/>
  <c r="C286" i="28"/>
  <c r="D286" i="28"/>
  <c r="E286" i="28"/>
  <c r="C287" i="28"/>
  <c r="D287" i="28"/>
  <c r="E287" i="28"/>
  <c r="C288" i="28"/>
  <c r="D288" i="28"/>
  <c r="E288" i="28"/>
  <c r="C289" i="28"/>
  <c r="D289" i="28"/>
  <c r="E289" i="28"/>
  <c r="C290" i="28"/>
  <c r="D290" i="28"/>
  <c r="E290" i="28"/>
  <c r="C291" i="28"/>
  <c r="D291" i="28"/>
  <c r="E291" i="28"/>
  <c r="C292" i="28"/>
  <c r="D292" i="28"/>
  <c r="E292" i="28"/>
  <c r="C293" i="28"/>
  <c r="D293" i="28"/>
  <c r="E293" i="28"/>
  <c r="C294" i="28"/>
  <c r="D294" i="28"/>
  <c r="E294" i="28"/>
  <c r="C295" i="28"/>
  <c r="D295" i="28"/>
  <c r="E295" i="28"/>
  <c r="C296" i="28"/>
  <c r="D296" i="28"/>
  <c r="E296" i="28"/>
  <c r="C297" i="28"/>
  <c r="D297" i="28"/>
  <c r="E297" i="28"/>
  <c r="C298" i="28"/>
  <c r="D298" i="28"/>
  <c r="E298" i="28"/>
  <c r="C299" i="28"/>
  <c r="D299" i="28"/>
  <c r="E299" i="28"/>
  <c r="C300" i="28"/>
  <c r="D300" i="28"/>
  <c r="E300" i="28"/>
  <c r="C301" i="28"/>
  <c r="D301" i="28"/>
  <c r="E301" i="28"/>
  <c r="C302" i="28"/>
  <c r="D302" i="28"/>
  <c r="E302" i="28"/>
  <c r="C303" i="28"/>
  <c r="D303" i="28"/>
  <c r="E303" i="28"/>
  <c r="C304" i="28"/>
  <c r="D304" i="28"/>
  <c r="E304" i="28"/>
  <c r="C305" i="28"/>
  <c r="D305" i="28"/>
  <c r="E305" i="28"/>
  <c r="C306" i="28"/>
  <c r="D306" i="28"/>
  <c r="E306" i="28"/>
  <c r="C307" i="28"/>
  <c r="D307" i="28"/>
  <c r="E307" i="28"/>
  <c r="C308" i="28"/>
  <c r="D308" i="28"/>
  <c r="E308" i="28"/>
  <c r="C309" i="28"/>
  <c r="D309" i="28"/>
  <c r="E309" i="28"/>
  <c r="C310" i="28"/>
  <c r="D310" i="28"/>
  <c r="E310" i="28"/>
  <c r="C311" i="28"/>
  <c r="D311" i="28"/>
  <c r="E311" i="28"/>
  <c r="C312" i="28"/>
  <c r="D312" i="28"/>
  <c r="E312" i="28"/>
  <c r="C313" i="28"/>
  <c r="D313" i="28"/>
  <c r="E313" i="28"/>
  <c r="C314" i="28"/>
  <c r="D314" i="28"/>
  <c r="E314" i="28"/>
  <c r="C315" i="28"/>
  <c r="D315" i="28"/>
  <c r="E315" i="28"/>
  <c r="C316" i="28"/>
  <c r="D316" i="28"/>
  <c r="E316" i="28"/>
  <c r="C317" i="28"/>
  <c r="D317" i="28"/>
  <c r="E317" i="28"/>
  <c r="C318" i="28"/>
  <c r="D318" i="28"/>
  <c r="E318" i="28"/>
  <c r="C319" i="28"/>
  <c r="D319" i="28"/>
  <c r="E319" i="28"/>
  <c r="C320" i="28"/>
  <c r="D320" i="28"/>
  <c r="E320" i="28"/>
  <c r="C321" i="28"/>
  <c r="D321" i="28"/>
  <c r="E321" i="28"/>
  <c r="C322" i="28"/>
  <c r="D322" i="28"/>
  <c r="E322" i="28"/>
  <c r="C323" i="28"/>
  <c r="D323" i="28"/>
  <c r="E323" i="28"/>
  <c r="C324" i="28"/>
  <c r="D324" i="28"/>
  <c r="E324" i="28"/>
  <c r="C325" i="28"/>
  <c r="D325" i="28"/>
  <c r="E325" i="28"/>
  <c r="C326" i="28"/>
  <c r="D326" i="28"/>
  <c r="E326" i="28"/>
  <c r="C327" i="28"/>
  <c r="D327" i="28"/>
  <c r="E327" i="28"/>
  <c r="C328" i="28"/>
  <c r="D328" i="28"/>
  <c r="E328" i="28"/>
  <c r="C329" i="28"/>
  <c r="D329" i="28"/>
  <c r="E329" i="28"/>
  <c r="C330" i="28"/>
  <c r="D330" i="28"/>
  <c r="E330" i="28"/>
  <c r="C331" i="28"/>
  <c r="D331" i="28"/>
  <c r="E331" i="28"/>
  <c r="C332" i="28"/>
  <c r="D332" i="28"/>
  <c r="E332" i="28"/>
  <c r="C333" i="28"/>
  <c r="D333" i="28"/>
  <c r="E333" i="28"/>
  <c r="C334" i="28"/>
  <c r="D334" i="28"/>
  <c r="E334" i="28"/>
  <c r="C335" i="28"/>
  <c r="D335" i="28"/>
  <c r="E335" i="28"/>
  <c r="C336" i="28"/>
  <c r="D336" i="28"/>
  <c r="E336" i="28"/>
  <c r="C337" i="28"/>
  <c r="D337" i="28"/>
  <c r="E337" i="28"/>
  <c r="C338" i="28"/>
  <c r="D338" i="28"/>
  <c r="E338" i="28"/>
  <c r="C339" i="28"/>
  <c r="D339" i="28"/>
  <c r="E339" i="28"/>
  <c r="C340" i="28"/>
  <c r="D340" i="28"/>
  <c r="E340" i="28"/>
  <c r="C341" i="28"/>
  <c r="D341" i="28"/>
  <c r="E341" i="28"/>
  <c r="C342" i="28"/>
  <c r="D342" i="28"/>
  <c r="E342" i="28"/>
  <c r="C343" i="28"/>
  <c r="D343" i="28"/>
  <c r="E343" i="28"/>
  <c r="C344" i="28"/>
  <c r="D344" i="28"/>
  <c r="E344" i="28"/>
  <c r="C345" i="28"/>
  <c r="D345" i="28"/>
  <c r="E345" i="28"/>
  <c r="C346" i="28"/>
  <c r="D346" i="28"/>
  <c r="E346" i="28"/>
  <c r="C347" i="28"/>
  <c r="D347" i="28"/>
  <c r="E347" i="28"/>
  <c r="C348" i="28"/>
  <c r="D348" i="28"/>
  <c r="E348" i="28"/>
  <c r="C349" i="28"/>
  <c r="D349" i="28"/>
  <c r="E349" i="28"/>
  <c r="C350" i="28"/>
  <c r="D350" i="28"/>
  <c r="E350" i="28"/>
  <c r="C351" i="28"/>
  <c r="D351" i="28"/>
  <c r="E351" i="28"/>
  <c r="C352" i="28"/>
  <c r="D352" i="28"/>
  <c r="E352" i="28"/>
  <c r="C353" i="28"/>
  <c r="D353" i="28"/>
  <c r="E353" i="28"/>
  <c r="C354" i="28"/>
  <c r="D354" i="28"/>
  <c r="E354" i="28"/>
  <c r="C355" i="28"/>
  <c r="D355" i="28"/>
  <c r="E355" i="28"/>
  <c r="C356" i="28"/>
  <c r="D356" i="28"/>
  <c r="E356" i="28"/>
  <c r="C357" i="28"/>
  <c r="D357" i="28"/>
  <c r="E357" i="28"/>
  <c r="C358" i="28"/>
  <c r="D358" i="28"/>
  <c r="E358" i="28"/>
  <c r="C359" i="28"/>
  <c r="D359" i="28"/>
  <c r="E359" i="28"/>
  <c r="C360" i="28"/>
  <c r="D360" i="28"/>
  <c r="E360" i="28"/>
  <c r="C361" i="28"/>
  <c r="D361" i="28"/>
  <c r="E361" i="28"/>
  <c r="C362" i="28"/>
  <c r="D362" i="28"/>
  <c r="E362" i="28"/>
  <c r="K19" i="28" l="1"/>
  <c r="P16" i="62" s="1"/>
  <c r="E174" i="28"/>
  <c r="E125" i="28"/>
  <c r="E158" i="28"/>
  <c r="E93" i="28"/>
  <c r="E182" i="28"/>
  <c r="E166" i="28"/>
  <c r="E139" i="28"/>
  <c r="E109" i="28"/>
  <c r="E77" i="28"/>
  <c r="E178" i="28"/>
  <c r="E170" i="28"/>
  <c r="E162" i="28"/>
  <c r="E154" i="28"/>
  <c r="E131" i="28"/>
  <c r="E117" i="28"/>
  <c r="E101" i="28"/>
  <c r="E85" i="28"/>
  <c r="E69" i="28"/>
  <c r="E180" i="28"/>
  <c r="E176" i="28"/>
  <c r="E172" i="28"/>
  <c r="E168" i="28"/>
  <c r="E164" i="28"/>
  <c r="E160" i="28"/>
  <c r="E156" i="28"/>
  <c r="E144" i="28"/>
  <c r="E136" i="28"/>
  <c r="E128" i="28"/>
  <c r="E121" i="28"/>
  <c r="E113" i="28"/>
  <c r="E105" i="28"/>
  <c r="E97" i="28"/>
  <c r="E89" i="28"/>
  <c r="E81" i="28"/>
  <c r="E73" i="28"/>
  <c r="L5" i="28"/>
  <c r="C65" i="28" s="1"/>
  <c r="D65" i="28" s="1"/>
  <c r="E62" i="28"/>
  <c r="E64" i="28"/>
  <c r="E66" i="28"/>
  <c r="E68" i="28"/>
  <c r="E70" i="28"/>
  <c r="E72" i="28"/>
  <c r="E74" i="28"/>
  <c r="E76" i="28"/>
  <c r="E78" i="28"/>
  <c r="E80" i="28"/>
  <c r="E82" i="28"/>
  <c r="E84" i="28"/>
  <c r="E86" i="28"/>
  <c r="E88" i="28"/>
  <c r="E90" i="28"/>
  <c r="E92" i="28"/>
  <c r="E94" i="28"/>
  <c r="E96" i="28"/>
  <c r="E98" i="28"/>
  <c r="E100" i="28"/>
  <c r="E102" i="28"/>
  <c r="E104" i="28"/>
  <c r="E106" i="28"/>
  <c r="E108" i="28"/>
  <c r="E110" i="28"/>
  <c r="E112" i="28"/>
  <c r="E114" i="28"/>
  <c r="E116" i="28"/>
  <c r="E118" i="28"/>
  <c r="E120" i="28"/>
  <c r="E122" i="28"/>
  <c r="E124" i="28"/>
  <c r="E126" i="28"/>
  <c r="E129" i="28"/>
  <c r="E130" i="28"/>
  <c r="E133" i="28"/>
  <c r="E134" i="28"/>
  <c r="E137" i="28"/>
  <c r="E138" i="28"/>
  <c r="E141" i="28"/>
  <c r="E142" i="28"/>
  <c r="E145" i="28"/>
  <c r="E146" i="28"/>
  <c r="E147" i="28"/>
  <c r="E148" i="28"/>
  <c r="E149" i="28"/>
  <c r="E150" i="28"/>
  <c r="E151" i="28"/>
  <c r="E152" i="28"/>
  <c r="E242" i="28"/>
  <c r="E241" i="28"/>
  <c r="E240" i="28"/>
  <c r="E239" i="28"/>
  <c r="E238" i="28"/>
  <c r="E237" i="28"/>
  <c r="E236" i="28"/>
  <c r="E235" i="28"/>
  <c r="E234" i="28"/>
  <c r="E233" i="28"/>
  <c r="E232" i="28"/>
  <c r="E231" i="28"/>
  <c r="E230" i="28"/>
  <c r="E229" i="28"/>
  <c r="E228" i="28"/>
  <c r="E227" i="28"/>
  <c r="E226" i="28"/>
  <c r="E225" i="28"/>
  <c r="E224" i="28"/>
  <c r="E223" i="28"/>
  <c r="E222" i="28"/>
  <c r="E221" i="28"/>
  <c r="E220" i="28"/>
  <c r="E219" i="28"/>
  <c r="E218" i="28"/>
  <c r="E217" i="28"/>
  <c r="E216" i="28"/>
  <c r="E215" i="28"/>
  <c r="E214" i="28"/>
  <c r="E213" i="28"/>
  <c r="E212" i="28"/>
  <c r="E211" i="28"/>
  <c r="E210" i="28"/>
  <c r="E209" i="28"/>
  <c r="E208" i="28"/>
  <c r="E207" i="28"/>
  <c r="E206" i="28"/>
  <c r="E205" i="28"/>
  <c r="E204" i="28"/>
  <c r="E203" i="28"/>
  <c r="E202" i="28"/>
  <c r="E201" i="28"/>
  <c r="E200" i="28"/>
  <c r="E199" i="28"/>
  <c r="E198" i="28"/>
  <c r="E197" i="28"/>
  <c r="E196" i="28"/>
  <c r="E195" i="28"/>
  <c r="E194" i="28"/>
  <c r="E193" i="28"/>
  <c r="E192" i="28"/>
  <c r="E191" i="28"/>
  <c r="E190" i="28"/>
  <c r="E189" i="28"/>
  <c r="E188" i="28"/>
  <c r="E187" i="28"/>
  <c r="E186" i="28"/>
  <c r="E185" i="28"/>
  <c r="E184" i="28"/>
  <c r="E183" i="28"/>
  <c r="E181" i="28"/>
  <c r="E179" i="28"/>
  <c r="E177" i="28"/>
  <c r="E175" i="28"/>
  <c r="E173" i="28"/>
  <c r="E171" i="28"/>
  <c r="E169" i="28"/>
  <c r="E167" i="28"/>
  <c r="E165" i="28"/>
  <c r="E163" i="28"/>
  <c r="E161" i="28"/>
  <c r="E159" i="28"/>
  <c r="E157" i="28"/>
  <c r="E155" i="28"/>
  <c r="E153" i="28"/>
  <c r="E143" i="28"/>
  <c r="E140" i="28"/>
  <c r="E135" i="28"/>
  <c r="E132" i="28"/>
  <c r="E127" i="28"/>
  <c r="E123" i="28"/>
  <c r="E119" i="28"/>
  <c r="E115" i="28"/>
  <c r="E111" i="28"/>
  <c r="E107" i="28"/>
  <c r="E103" i="28"/>
  <c r="E99" i="28"/>
  <c r="E95" i="28"/>
  <c r="E91" i="28"/>
  <c r="E87" i="28"/>
  <c r="E83" i="28"/>
  <c r="E79" i="28"/>
  <c r="E75" i="28"/>
  <c r="E71" i="28"/>
  <c r="E67" i="28"/>
  <c r="E63" i="28"/>
  <c r="C63" i="28" l="1"/>
  <c r="D63" i="28" s="1"/>
  <c r="C102" i="28"/>
  <c r="D102" i="28" s="1"/>
  <c r="C127" i="28"/>
  <c r="D127" i="28" s="1"/>
  <c r="C70" i="28"/>
  <c r="D70" i="28" s="1"/>
  <c r="C95" i="28"/>
  <c r="D95" i="28" s="1"/>
  <c r="C118" i="28"/>
  <c r="D118" i="28" s="1"/>
  <c r="C86" i="28"/>
  <c r="D86" i="28" s="1"/>
  <c r="C143" i="28"/>
  <c r="D143" i="28" s="1"/>
  <c r="C111" i="28"/>
  <c r="D111" i="28" s="1"/>
  <c r="C79" i="28"/>
  <c r="D79" i="28" s="1"/>
  <c r="C126" i="28"/>
  <c r="D126" i="28" s="1"/>
  <c r="C110" i="28"/>
  <c r="D110" i="28" s="1"/>
  <c r="C94" i="28"/>
  <c r="D94" i="28" s="1"/>
  <c r="C78" i="28"/>
  <c r="D78" i="28" s="1"/>
  <c r="C62" i="28"/>
  <c r="D62" i="28" s="1"/>
  <c r="C135" i="28"/>
  <c r="D135" i="28" s="1"/>
  <c r="C119" i="28"/>
  <c r="D119" i="28" s="1"/>
  <c r="C103" i="28"/>
  <c r="D103" i="28" s="1"/>
  <c r="C87" i="28"/>
  <c r="D87" i="28" s="1"/>
  <c r="C71" i="28"/>
  <c r="D71" i="28" s="1"/>
  <c r="C122" i="28"/>
  <c r="D122" i="28" s="1"/>
  <c r="C114" i="28"/>
  <c r="D114" i="28" s="1"/>
  <c r="C106" i="28"/>
  <c r="D106" i="28" s="1"/>
  <c r="C98" i="28"/>
  <c r="D98" i="28" s="1"/>
  <c r="C90" i="28"/>
  <c r="D90" i="28" s="1"/>
  <c r="C82" i="28"/>
  <c r="D82" i="28" s="1"/>
  <c r="C74" i="28"/>
  <c r="D74" i="28" s="1"/>
  <c r="C66" i="28"/>
  <c r="D66" i="28" s="1"/>
  <c r="K14" i="28"/>
  <c r="C139" i="28"/>
  <c r="D139" i="28" s="1"/>
  <c r="C131" i="28"/>
  <c r="D131" i="28" s="1"/>
  <c r="C123" i="28"/>
  <c r="D123" i="28" s="1"/>
  <c r="C115" i="28"/>
  <c r="D115" i="28" s="1"/>
  <c r="C107" i="28"/>
  <c r="D107" i="28" s="1"/>
  <c r="C99" i="28"/>
  <c r="D99" i="28" s="1"/>
  <c r="C91" i="28"/>
  <c r="D91" i="28" s="1"/>
  <c r="C83" i="28"/>
  <c r="D83" i="28" s="1"/>
  <c r="C75" i="28"/>
  <c r="D75" i="28" s="1"/>
  <c r="C67" i="28"/>
  <c r="D67" i="28" s="1"/>
  <c r="C124" i="28"/>
  <c r="D124" i="28" s="1"/>
  <c r="C120" i="28"/>
  <c r="D120" i="28" s="1"/>
  <c r="C116" i="28"/>
  <c r="D116" i="28" s="1"/>
  <c r="C112" i="28"/>
  <c r="D112" i="28" s="1"/>
  <c r="C108" i="28"/>
  <c r="D108" i="28" s="1"/>
  <c r="C104" i="28"/>
  <c r="D104" i="28" s="1"/>
  <c r="C100" i="28"/>
  <c r="D100" i="28" s="1"/>
  <c r="C96" i="28"/>
  <c r="D96" i="28" s="1"/>
  <c r="C92" i="28"/>
  <c r="D92" i="28" s="1"/>
  <c r="C88" i="28"/>
  <c r="D88" i="28" s="1"/>
  <c r="C84" i="28"/>
  <c r="D84" i="28" s="1"/>
  <c r="C80" i="28"/>
  <c r="D80" i="28" s="1"/>
  <c r="C76" i="28"/>
  <c r="D76" i="28" s="1"/>
  <c r="C72" i="28"/>
  <c r="D72" i="28" s="1"/>
  <c r="C68" i="28"/>
  <c r="D68" i="28" s="1"/>
  <c r="C64" i="28"/>
  <c r="D64" i="28" s="1"/>
  <c r="K16" i="28"/>
  <c r="N16" i="62" s="1"/>
  <c r="C145" i="28"/>
  <c r="D145" i="28" s="1"/>
  <c r="C141" i="28"/>
  <c r="D141" i="28" s="1"/>
  <c r="C137" i="28"/>
  <c r="D137" i="28" s="1"/>
  <c r="C133" i="28"/>
  <c r="D133" i="28" s="1"/>
  <c r="C129" i="28"/>
  <c r="D129" i="28" s="1"/>
  <c r="C125" i="28"/>
  <c r="D125" i="28" s="1"/>
  <c r="C121" i="28"/>
  <c r="D121" i="28" s="1"/>
  <c r="C117" i="28"/>
  <c r="D117" i="28" s="1"/>
  <c r="C113" i="28"/>
  <c r="D113" i="28" s="1"/>
  <c r="C109" i="28"/>
  <c r="D109" i="28" s="1"/>
  <c r="C105" i="28"/>
  <c r="D105" i="28" s="1"/>
  <c r="C101" i="28"/>
  <c r="D101" i="28" s="1"/>
  <c r="C97" i="28"/>
  <c r="D97" i="28" s="1"/>
  <c r="C93" i="28"/>
  <c r="D93" i="28" s="1"/>
  <c r="C89" i="28"/>
  <c r="D89" i="28" s="1"/>
  <c r="C85" i="28"/>
  <c r="D85" i="28" s="1"/>
  <c r="C81" i="28"/>
  <c r="D81" i="28" s="1"/>
  <c r="C77" i="28"/>
  <c r="D77" i="28" s="1"/>
  <c r="C73" i="28"/>
  <c r="D73" i="28" s="1"/>
  <c r="C69" i="28"/>
  <c r="D69" i="28" s="1"/>
  <c r="K30" i="28"/>
  <c r="S16" i="62" s="1"/>
  <c r="C128" i="28"/>
  <c r="D128" i="28" s="1"/>
  <c r="C132" i="28"/>
  <c r="D132" i="28" s="1"/>
  <c r="C136" i="28"/>
  <c r="D136" i="28" s="1"/>
  <c r="C140" i="28"/>
  <c r="D140" i="28" s="1"/>
  <c r="C144" i="28"/>
  <c r="D144" i="28" s="1"/>
  <c r="C154" i="28"/>
  <c r="D154" i="28" s="1"/>
  <c r="C155" i="28"/>
  <c r="D155" i="28" s="1"/>
  <c r="C156" i="28"/>
  <c r="D156" i="28" s="1"/>
  <c r="C157" i="28"/>
  <c r="D157" i="28" s="1"/>
  <c r="C158" i="28"/>
  <c r="D158" i="28" s="1"/>
  <c r="C159" i="28"/>
  <c r="D159" i="28" s="1"/>
  <c r="C160" i="28"/>
  <c r="D160" i="28" s="1"/>
  <c r="C161" i="28"/>
  <c r="D161" i="28" s="1"/>
  <c r="C162" i="28"/>
  <c r="D162" i="28" s="1"/>
  <c r="C163" i="28"/>
  <c r="D163" i="28" s="1"/>
  <c r="C164" i="28"/>
  <c r="D164" i="28" s="1"/>
  <c r="C165" i="28"/>
  <c r="D165" i="28" s="1"/>
  <c r="C166" i="28"/>
  <c r="D166" i="28" s="1"/>
  <c r="C167" i="28"/>
  <c r="D167" i="28" s="1"/>
  <c r="C168" i="28"/>
  <c r="D168" i="28" s="1"/>
  <c r="C169" i="28"/>
  <c r="D169" i="28" s="1"/>
  <c r="C170" i="28"/>
  <c r="D170" i="28" s="1"/>
  <c r="C171" i="28"/>
  <c r="C172" i="28"/>
  <c r="D172" i="28" s="1"/>
  <c r="C173" i="28"/>
  <c r="D173" i="28" s="1"/>
  <c r="C174" i="28"/>
  <c r="D174" i="28" s="1"/>
  <c r="C175" i="28"/>
  <c r="D175" i="28" s="1"/>
  <c r="C176" i="28"/>
  <c r="D176" i="28" s="1"/>
  <c r="C177" i="28"/>
  <c r="D177" i="28" s="1"/>
  <c r="C178" i="28"/>
  <c r="D178" i="28" s="1"/>
  <c r="C179" i="28"/>
  <c r="D179" i="28" s="1"/>
  <c r="C180" i="28"/>
  <c r="D180" i="28" s="1"/>
  <c r="C181" i="28"/>
  <c r="D181" i="28" s="1"/>
  <c r="C182" i="28"/>
  <c r="D182" i="28" s="1"/>
  <c r="C183" i="28"/>
  <c r="D183" i="28" s="1"/>
  <c r="C130" i="28"/>
  <c r="D130" i="28" s="1"/>
  <c r="C138" i="28"/>
  <c r="D138" i="28" s="1"/>
  <c r="C146" i="28"/>
  <c r="D146" i="28" s="1"/>
  <c r="C148" i="28"/>
  <c r="D148" i="28" s="1"/>
  <c r="C150" i="28"/>
  <c r="D150" i="28" s="1"/>
  <c r="C152" i="28"/>
  <c r="D152" i="28" s="1"/>
  <c r="C134" i="28"/>
  <c r="D134" i="28" s="1"/>
  <c r="C142" i="28"/>
  <c r="D142" i="28" s="1"/>
  <c r="C147" i="28"/>
  <c r="D147" i="28" s="1"/>
  <c r="C149" i="28"/>
  <c r="D149" i="28" s="1"/>
  <c r="C151" i="28"/>
  <c r="D151" i="28" s="1"/>
  <c r="C153" i="28"/>
  <c r="D153" i="28" s="1"/>
  <c r="C184" i="28"/>
  <c r="D184" i="28" s="1"/>
  <c r="C185" i="28"/>
  <c r="D185" i="28" s="1"/>
  <c r="C186" i="28"/>
  <c r="D186" i="28" s="1"/>
  <c r="C187" i="28"/>
  <c r="D187" i="28" s="1"/>
  <c r="C188" i="28"/>
  <c r="D188" i="28" s="1"/>
  <c r="C189" i="28"/>
  <c r="D189" i="28" s="1"/>
  <c r="C190" i="28"/>
  <c r="D190" i="28" s="1"/>
  <c r="C191" i="28"/>
  <c r="D191" i="28" s="1"/>
  <c r="C192" i="28"/>
  <c r="D192" i="28" s="1"/>
  <c r="C193" i="28"/>
  <c r="D193" i="28" s="1"/>
  <c r="C194" i="28"/>
  <c r="D194" i="28" s="1"/>
  <c r="C195" i="28"/>
  <c r="D195" i="28" s="1"/>
  <c r="C196" i="28"/>
  <c r="D196" i="28" s="1"/>
  <c r="C197" i="28"/>
  <c r="D197" i="28" s="1"/>
  <c r="C198" i="28"/>
  <c r="D198" i="28" s="1"/>
  <c r="C199" i="28"/>
  <c r="D199" i="28" s="1"/>
  <c r="C200" i="28"/>
  <c r="D200" i="28" s="1"/>
  <c r="C201" i="28"/>
  <c r="D201" i="28" s="1"/>
  <c r="C202" i="28"/>
  <c r="D202" i="28" s="1"/>
  <c r="C203" i="28"/>
  <c r="D203" i="28" s="1"/>
  <c r="C204" i="28"/>
  <c r="D204" i="28" s="1"/>
  <c r="C205" i="28"/>
  <c r="D205" i="28" s="1"/>
  <c r="C206" i="28"/>
  <c r="D206" i="28" s="1"/>
  <c r="C207" i="28"/>
  <c r="D207" i="28" s="1"/>
  <c r="C208" i="28"/>
  <c r="D208" i="28" s="1"/>
  <c r="C209" i="28"/>
  <c r="D209" i="28" s="1"/>
  <c r="C210" i="28"/>
  <c r="D210" i="28" s="1"/>
  <c r="C211" i="28"/>
  <c r="D211" i="28" s="1"/>
  <c r="C212" i="28"/>
  <c r="D212" i="28" s="1"/>
  <c r="C213" i="28"/>
  <c r="D213" i="28" s="1"/>
  <c r="C214" i="28"/>
  <c r="D214" i="28" s="1"/>
  <c r="C215" i="28"/>
  <c r="D215" i="28" s="1"/>
  <c r="C216" i="28"/>
  <c r="D216" i="28" s="1"/>
  <c r="C217" i="28"/>
  <c r="D217" i="28" s="1"/>
  <c r="C218" i="28"/>
  <c r="D218" i="28" s="1"/>
  <c r="C219" i="28"/>
  <c r="D219" i="28" s="1"/>
  <c r="C220" i="28"/>
  <c r="D220" i="28" s="1"/>
  <c r="C221" i="28"/>
  <c r="D221" i="28" s="1"/>
  <c r="C222" i="28"/>
  <c r="D222" i="28" s="1"/>
  <c r="C223" i="28"/>
  <c r="D223" i="28" s="1"/>
  <c r="C224" i="28"/>
  <c r="D224" i="28" s="1"/>
  <c r="C225" i="28"/>
  <c r="D225" i="28" s="1"/>
  <c r="C226" i="28"/>
  <c r="D226" i="28" s="1"/>
  <c r="C227" i="28"/>
  <c r="D227" i="28" s="1"/>
  <c r="C228" i="28"/>
  <c r="D228" i="28" s="1"/>
  <c r="C229" i="28"/>
  <c r="D229" i="28" s="1"/>
  <c r="C230" i="28"/>
  <c r="D230" i="28" s="1"/>
  <c r="C231" i="28"/>
  <c r="D231" i="28" s="1"/>
  <c r="C232" i="28"/>
  <c r="D232" i="28" s="1"/>
  <c r="C233" i="28"/>
  <c r="D233" i="28" s="1"/>
  <c r="C234" i="28"/>
  <c r="D234" i="28" s="1"/>
  <c r="C235" i="28"/>
  <c r="D235" i="28" s="1"/>
  <c r="C236" i="28"/>
  <c r="D236" i="28" s="1"/>
  <c r="C237" i="28"/>
  <c r="D237" i="28" s="1"/>
  <c r="C238" i="28"/>
  <c r="D238" i="28" s="1"/>
  <c r="C239" i="28"/>
  <c r="D239" i="28" s="1"/>
  <c r="C240" i="28"/>
  <c r="D240" i="28" s="1"/>
  <c r="C241" i="28"/>
  <c r="D241" i="28" s="1"/>
  <c r="C242" i="28"/>
  <c r="D242" i="28" s="1"/>
  <c r="K18" i="28" l="1"/>
  <c r="O16" i="62" s="1"/>
  <c r="Q13" i="28"/>
  <c r="D171" i="28"/>
  <c r="K15" i="28" s="1"/>
  <c r="C2" i="27"/>
  <c r="D2" i="27"/>
  <c r="E2" i="27"/>
  <c r="C3" i="27"/>
  <c r="D3" i="27"/>
  <c r="E3" i="27"/>
  <c r="C4" i="27"/>
  <c r="D4" i="27"/>
  <c r="E4" i="27"/>
  <c r="C5" i="27"/>
  <c r="D5" i="27"/>
  <c r="E5" i="27"/>
  <c r="C6" i="27"/>
  <c r="D6" i="27"/>
  <c r="E6" i="27"/>
  <c r="L6" i="27"/>
  <c r="L5" i="27" s="1"/>
  <c r="C130" i="27" s="1"/>
  <c r="D130" i="27" s="1"/>
  <c r="C7" i="27"/>
  <c r="D7" i="27"/>
  <c r="E7" i="27"/>
  <c r="K7" i="27"/>
  <c r="L7" i="27" s="1"/>
  <c r="K19" i="27" s="1"/>
  <c r="P15" i="62" s="1"/>
  <c r="C8" i="27"/>
  <c r="D8" i="27"/>
  <c r="E8" i="27"/>
  <c r="C9" i="27"/>
  <c r="D9" i="27"/>
  <c r="E9" i="27"/>
  <c r="C10" i="27"/>
  <c r="D10" i="27"/>
  <c r="E10" i="27"/>
  <c r="C11" i="27"/>
  <c r="D11" i="27"/>
  <c r="E11" i="27"/>
  <c r="C12" i="27"/>
  <c r="D12" i="27"/>
  <c r="E12" i="27"/>
  <c r="C13" i="27"/>
  <c r="D13" i="27"/>
  <c r="E13" i="27"/>
  <c r="P13" i="27"/>
  <c r="C14" i="27"/>
  <c r="D14" i="27"/>
  <c r="E14" i="27"/>
  <c r="P14" i="27"/>
  <c r="Q14" i="27"/>
  <c r="C15" i="27"/>
  <c r="D15" i="27"/>
  <c r="E15" i="27"/>
  <c r="C16" i="27"/>
  <c r="D16" i="27"/>
  <c r="E16" i="27"/>
  <c r="P16" i="27"/>
  <c r="Q16" i="27"/>
  <c r="C17" i="27"/>
  <c r="D17" i="27"/>
  <c r="E17" i="27"/>
  <c r="K17" i="27"/>
  <c r="P17" i="27"/>
  <c r="Q17" i="27"/>
  <c r="C18" i="27"/>
  <c r="D18" i="27"/>
  <c r="E18" i="27"/>
  <c r="C19" i="27"/>
  <c r="D19" i="27"/>
  <c r="E19" i="27"/>
  <c r="P19" i="27"/>
  <c r="Q19" i="27"/>
  <c r="C20" i="27"/>
  <c r="D20" i="27"/>
  <c r="E20" i="27"/>
  <c r="P20" i="27"/>
  <c r="Q20" i="27"/>
  <c r="C21" i="27"/>
  <c r="D21" i="27"/>
  <c r="E21" i="27"/>
  <c r="C22" i="27"/>
  <c r="D22" i="27"/>
  <c r="E22" i="27"/>
  <c r="C23" i="27"/>
  <c r="D23" i="27"/>
  <c r="E23" i="27"/>
  <c r="K23" i="27"/>
  <c r="C24" i="27"/>
  <c r="D24" i="27"/>
  <c r="E24" i="27"/>
  <c r="K24" i="27"/>
  <c r="C25" i="27"/>
  <c r="D25" i="27"/>
  <c r="E25" i="27"/>
  <c r="C26" i="27"/>
  <c r="D26" i="27"/>
  <c r="E26" i="27"/>
  <c r="C27" i="27"/>
  <c r="D27" i="27"/>
  <c r="E27" i="27"/>
  <c r="C28" i="27"/>
  <c r="D28" i="27"/>
  <c r="E28" i="27"/>
  <c r="C29" i="27"/>
  <c r="D29" i="27"/>
  <c r="E29" i="27"/>
  <c r="C30" i="27"/>
  <c r="D30" i="27"/>
  <c r="E30" i="27"/>
  <c r="C31" i="27"/>
  <c r="D31" i="27"/>
  <c r="E31" i="27"/>
  <c r="C32" i="27"/>
  <c r="D32" i="27"/>
  <c r="E32" i="27"/>
  <c r="C33" i="27"/>
  <c r="D33" i="27"/>
  <c r="E33" i="27"/>
  <c r="C34" i="27"/>
  <c r="D34" i="27"/>
  <c r="E34" i="27"/>
  <c r="C35" i="27"/>
  <c r="D35" i="27"/>
  <c r="E35" i="27"/>
  <c r="C36" i="27"/>
  <c r="D36" i="27"/>
  <c r="E36" i="27"/>
  <c r="C37" i="27"/>
  <c r="D37" i="27"/>
  <c r="E37" i="27"/>
  <c r="C38" i="27"/>
  <c r="D38" i="27"/>
  <c r="E38" i="27"/>
  <c r="C39" i="27"/>
  <c r="D39" i="27"/>
  <c r="E39" i="27"/>
  <c r="C40" i="27"/>
  <c r="D40" i="27"/>
  <c r="E40" i="27"/>
  <c r="C41" i="27"/>
  <c r="D41" i="27"/>
  <c r="E41" i="27"/>
  <c r="C42" i="27"/>
  <c r="D42" i="27"/>
  <c r="E42" i="27"/>
  <c r="C43" i="27"/>
  <c r="D43" i="27"/>
  <c r="E43" i="27"/>
  <c r="C44" i="27"/>
  <c r="D44" i="27"/>
  <c r="E44" i="27"/>
  <c r="C45" i="27"/>
  <c r="D45" i="27"/>
  <c r="E45" i="27"/>
  <c r="C46" i="27"/>
  <c r="D46" i="27"/>
  <c r="E46" i="27"/>
  <c r="C47" i="27"/>
  <c r="D47" i="27"/>
  <c r="E47" i="27"/>
  <c r="C48" i="27"/>
  <c r="D48" i="27"/>
  <c r="E48" i="27"/>
  <c r="C49" i="27"/>
  <c r="D49" i="27"/>
  <c r="E49" i="27"/>
  <c r="C50" i="27"/>
  <c r="D50" i="27"/>
  <c r="E50" i="27"/>
  <c r="C51" i="27"/>
  <c r="D51" i="27"/>
  <c r="E51" i="27"/>
  <c r="C52" i="27"/>
  <c r="D52" i="27"/>
  <c r="E52" i="27"/>
  <c r="C53" i="27"/>
  <c r="D53" i="27"/>
  <c r="E53" i="27"/>
  <c r="C54" i="27"/>
  <c r="D54" i="27"/>
  <c r="E54" i="27"/>
  <c r="C55" i="27"/>
  <c r="D55" i="27"/>
  <c r="E55" i="27"/>
  <c r="C56" i="27"/>
  <c r="D56" i="27"/>
  <c r="E56" i="27"/>
  <c r="C57" i="27"/>
  <c r="D57" i="27"/>
  <c r="E57" i="27"/>
  <c r="C58" i="27"/>
  <c r="D58" i="27"/>
  <c r="E58" i="27"/>
  <c r="C59" i="27"/>
  <c r="D59" i="27"/>
  <c r="E59" i="27"/>
  <c r="C60" i="27"/>
  <c r="D60" i="27"/>
  <c r="E60" i="27"/>
  <c r="C61" i="27"/>
  <c r="D61" i="27"/>
  <c r="E61" i="27"/>
  <c r="C243" i="27"/>
  <c r="D243" i="27"/>
  <c r="E243" i="27"/>
  <c r="C244" i="27"/>
  <c r="D244" i="27"/>
  <c r="E244" i="27"/>
  <c r="C245" i="27"/>
  <c r="D245" i="27"/>
  <c r="E245" i="27"/>
  <c r="C246" i="27"/>
  <c r="D246" i="27"/>
  <c r="E246" i="27"/>
  <c r="C247" i="27"/>
  <c r="D247" i="27"/>
  <c r="E247" i="27"/>
  <c r="C248" i="27"/>
  <c r="D248" i="27"/>
  <c r="E248" i="27"/>
  <c r="C249" i="27"/>
  <c r="D249" i="27"/>
  <c r="E249" i="27"/>
  <c r="C250" i="27"/>
  <c r="D250" i="27"/>
  <c r="E250" i="27"/>
  <c r="C251" i="27"/>
  <c r="D251" i="27"/>
  <c r="E251" i="27"/>
  <c r="C252" i="27"/>
  <c r="D252" i="27"/>
  <c r="E252" i="27"/>
  <c r="C253" i="27"/>
  <c r="D253" i="27"/>
  <c r="E253" i="27"/>
  <c r="C254" i="27"/>
  <c r="D254" i="27"/>
  <c r="E254" i="27"/>
  <c r="C255" i="27"/>
  <c r="D255" i="27"/>
  <c r="E255" i="27"/>
  <c r="C256" i="27"/>
  <c r="D256" i="27"/>
  <c r="E256" i="27"/>
  <c r="C257" i="27"/>
  <c r="D257" i="27"/>
  <c r="E257" i="27"/>
  <c r="C258" i="27"/>
  <c r="D258" i="27"/>
  <c r="E258" i="27"/>
  <c r="C259" i="27"/>
  <c r="D259" i="27"/>
  <c r="E259" i="27"/>
  <c r="C260" i="27"/>
  <c r="D260" i="27"/>
  <c r="E260" i="27"/>
  <c r="C261" i="27"/>
  <c r="D261" i="27"/>
  <c r="E261" i="27"/>
  <c r="C262" i="27"/>
  <c r="D262" i="27"/>
  <c r="E262" i="27"/>
  <c r="C263" i="27"/>
  <c r="D263" i="27"/>
  <c r="E263" i="27"/>
  <c r="C264" i="27"/>
  <c r="D264" i="27"/>
  <c r="E264" i="27"/>
  <c r="C265" i="27"/>
  <c r="D265" i="27"/>
  <c r="E265" i="27"/>
  <c r="C266" i="27"/>
  <c r="D266" i="27"/>
  <c r="E266" i="27"/>
  <c r="C267" i="27"/>
  <c r="D267" i="27"/>
  <c r="E267" i="27"/>
  <c r="C268" i="27"/>
  <c r="D268" i="27"/>
  <c r="E268" i="27"/>
  <c r="C269" i="27"/>
  <c r="D269" i="27"/>
  <c r="E269" i="27"/>
  <c r="C270" i="27"/>
  <c r="D270" i="27"/>
  <c r="E270" i="27"/>
  <c r="C271" i="27"/>
  <c r="D271" i="27"/>
  <c r="E271" i="27"/>
  <c r="C272" i="27"/>
  <c r="D272" i="27"/>
  <c r="E272" i="27"/>
  <c r="C273" i="27"/>
  <c r="D273" i="27"/>
  <c r="E273" i="27"/>
  <c r="C274" i="27"/>
  <c r="D274" i="27"/>
  <c r="E274" i="27"/>
  <c r="C275" i="27"/>
  <c r="D275" i="27"/>
  <c r="E275" i="27"/>
  <c r="C276" i="27"/>
  <c r="D276" i="27"/>
  <c r="E276" i="27"/>
  <c r="C277" i="27"/>
  <c r="D277" i="27"/>
  <c r="E277" i="27"/>
  <c r="C278" i="27"/>
  <c r="D278" i="27"/>
  <c r="E278" i="27"/>
  <c r="C279" i="27"/>
  <c r="D279" i="27"/>
  <c r="E279" i="27"/>
  <c r="C280" i="27"/>
  <c r="D280" i="27"/>
  <c r="E280" i="27"/>
  <c r="C281" i="27"/>
  <c r="D281" i="27"/>
  <c r="E281" i="27"/>
  <c r="C282" i="27"/>
  <c r="D282" i="27"/>
  <c r="E282" i="27"/>
  <c r="C283" i="27"/>
  <c r="D283" i="27"/>
  <c r="E283" i="27"/>
  <c r="C284" i="27"/>
  <c r="D284" i="27"/>
  <c r="E284" i="27"/>
  <c r="C285" i="27"/>
  <c r="D285" i="27"/>
  <c r="E285" i="27"/>
  <c r="C286" i="27"/>
  <c r="D286" i="27"/>
  <c r="E286" i="27"/>
  <c r="C287" i="27"/>
  <c r="D287" i="27"/>
  <c r="E287" i="27"/>
  <c r="C288" i="27"/>
  <c r="D288" i="27"/>
  <c r="E288" i="27"/>
  <c r="C289" i="27"/>
  <c r="D289" i="27"/>
  <c r="E289" i="27"/>
  <c r="C290" i="27"/>
  <c r="D290" i="27"/>
  <c r="E290" i="27"/>
  <c r="C291" i="27"/>
  <c r="D291" i="27"/>
  <c r="E291" i="27"/>
  <c r="C292" i="27"/>
  <c r="D292" i="27"/>
  <c r="E292" i="27"/>
  <c r="C293" i="27"/>
  <c r="D293" i="27"/>
  <c r="E293" i="27"/>
  <c r="C294" i="27"/>
  <c r="D294" i="27"/>
  <c r="E294" i="27"/>
  <c r="C295" i="27"/>
  <c r="D295" i="27"/>
  <c r="E295" i="27"/>
  <c r="C296" i="27"/>
  <c r="D296" i="27"/>
  <c r="E296" i="27"/>
  <c r="C297" i="27"/>
  <c r="D297" i="27"/>
  <c r="E297" i="27"/>
  <c r="C298" i="27"/>
  <c r="D298" i="27"/>
  <c r="E298" i="27"/>
  <c r="C299" i="27"/>
  <c r="D299" i="27"/>
  <c r="E299" i="27"/>
  <c r="C300" i="27"/>
  <c r="D300" i="27"/>
  <c r="E300" i="27"/>
  <c r="C301" i="27"/>
  <c r="D301" i="27"/>
  <c r="E301" i="27"/>
  <c r="C302" i="27"/>
  <c r="D302" i="27"/>
  <c r="E302" i="27"/>
  <c r="C303" i="27"/>
  <c r="D303" i="27"/>
  <c r="E303" i="27"/>
  <c r="C304" i="27"/>
  <c r="D304" i="27"/>
  <c r="E304" i="27"/>
  <c r="C305" i="27"/>
  <c r="D305" i="27"/>
  <c r="E305" i="27"/>
  <c r="C306" i="27"/>
  <c r="D306" i="27"/>
  <c r="E306" i="27"/>
  <c r="C307" i="27"/>
  <c r="D307" i="27"/>
  <c r="E307" i="27"/>
  <c r="C308" i="27"/>
  <c r="D308" i="27"/>
  <c r="E308" i="27"/>
  <c r="C309" i="27"/>
  <c r="D309" i="27"/>
  <c r="E309" i="27"/>
  <c r="C310" i="27"/>
  <c r="D310" i="27"/>
  <c r="E310" i="27"/>
  <c r="C311" i="27"/>
  <c r="D311" i="27"/>
  <c r="E311" i="27"/>
  <c r="C312" i="27"/>
  <c r="D312" i="27"/>
  <c r="E312" i="27"/>
  <c r="C313" i="27"/>
  <c r="D313" i="27"/>
  <c r="E313" i="27"/>
  <c r="C314" i="27"/>
  <c r="D314" i="27"/>
  <c r="E314" i="27"/>
  <c r="C315" i="27"/>
  <c r="D315" i="27"/>
  <c r="E315" i="27"/>
  <c r="C316" i="27"/>
  <c r="D316" i="27"/>
  <c r="E316" i="27"/>
  <c r="C317" i="27"/>
  <c r="D317" i="27"/>
  <c r="E317" i="27"/>
  <c r="C318" i="27"/>
  <c r="D318" i="27"/>
  <c r="E318" i="27"/>
  <c r="C319" i="27"/>
  <c r="D319" i="27"/>
  <c r="E319" i="27"/>
  <c r="C320" i="27"/>
  <c r="D320" i="27"/>
  <c r="E320" i="27"/>
  <c r="C321" i="27"/>
  <c r="D321" i="27"/>
  <c r="E321" i="27"/>
  <c r="C322" i="27"/>
  <c r="D322" i="27"/>
  <c r="E322" i="27"/>
  <c r="C323" i="27"/>
  <c r="D323" i="27"/>
  <c r="E323" i="27"/>
  <c r="C324" i="27"/>
  <c r="D324" i="27"/>
  <c r="E324" i="27"/>
  <c r="C325" i="27"/>
  <c r="D325" i="27"/>
  <c r="E325" i="27"/>
  <c r="C326" i="27"/>
  <c r="D326" i="27"/>
  <c r="E326" i="27"/>
  <c r="C327" i="27"/>
  <c r="D327" i="27"/>
  <c r="E327" i="27"/>
  <c r="C328" i="27"/>
  <c r="D328" i="27"/>
  <c r="E328" i="27"/>
  <c r="C329" i="27"/>
  <c r="D329" i="27"/>
  <c r="E329" i="27"/>
  <c r="C330" i="27"/>
  <c r="D330" i="27"/>
  <c r="E330" i="27"/>
  <c r="C331" i="27"/>
  <c r="D331" i="27"/>
  <c r="E331" i="27"/>
  <c r="C332" i="27"/>
  <c r="D332" i="27"/>
  <c r="E332" i="27"/>
  <c r="C333" i="27"/>
  <c r="D333" i="27"/>
  <c r="E333" i="27"/>
  <c r="C334" i="27"/>
  <c r="D334" i="27"/>
  <c r="E334" i="27"/>
  <c r="C335" i="27"/>
  <c r="D335" i="27"/>
  <c r="E335" i="27"/>
  <c r="C336" i="27"/>
  <c r="D336" i="27"/>
  <c r="E336" i="27"/>
  <c r="C337" i="27"/>
  <c r="D337" i="27"/>
  <c r="E337" i="27"/>
  <c r="C338" i="27"/>
  <c r="D338" i="27"/>
  <c r="E338" i="27"/>
  <c r="C339" i="27"/>
  <c r="D339" i="27"/>
  <c r="E339" i="27"/>
  <c r="C340" i="27"/>
  <c r="D340" i="27"/>
  <c r="E340" i="27"/>
  <c r="C341" i="27"/>
  <c r="D341" i="27"/>
  <c r="E341" i="27"/>
  <c r="C342" i="27"/>
  <c r="D342" i="27"/>
  <c r="E342" i="27"/>
  <c r="C343" i="27"/>
  <c r="D343" i="27"/>
  <c r="E343" i="27"/>
  <c r="C344" i="27"/>
  <c r="D344" i="27"/>
  <c r="E344" i="27"/>
  <c r="C345" i="27"/>
  <c r="D345" i="27"/>
  <c r="E345" i="27"/>
  <c r="C346" i="27"/>
  <c r="D346" i="27"/>
  <c r="E346" i="27"/>
  <c r="C347" i="27"/>
  <c r="D347" i="27"/>
  <c r="E347" i="27"/>
  <c r="C348" i="27"/>
  <c r="D348" i="27"/>
  <c r="E348" i="27"/>
  <c r="C349" i="27"/>
  <c r="D349" i="27"/>
  <c r="E349" i="27"/>
  <c r="C350" i="27"/>
  <c r="D350" i="27"/>
  <c r="E350" i="27"/>
  <c r="C351" i="27"/>
  <c r="D351" i="27"/>
  <c r="E351" i="27"/>
  <c r="C352" i="27"/>
  <c r="D352" i="27"/>
  <c r="E352" i="27"/>
  <c r="C353" i="27"/>
  <c r="D353" i="27"/>
  <c r="E353" i="27"/>
  <c r="C354" i="27"/>
  <c r="D354" i="27"/>
  <c r="E354" i="27"/>
  <c r="C355" i="27"/>
  <c r="D355" i="27"/>
  <c r="E355" i="27"/>
  <c r="C356" i="27"/>
  <c r="D356" i="27"/>
  <c r="E356" i="27"/>
  <c r="C357" i="27"/>
  <c r="D357" i="27"/>
  <c r="E357" i="27"/>
  <c r="C358" i="27"/>
  <c r="D358" i="27"/>
  <c r="E358" i="27"/>
  <c r="C359" i="27"/>
  <c r="D359" i="27"/>
  <c r="E359" i="27"/>
  <c r="C360" i="27"/>
  <c r="D360" i="27"/>
  <c r="E360" i="27"/>
  <c r="C361" i="27"/>
  <c r="D361" i="27"/>
  <c r="E361" i="27"/>
  <c r="C362" i="27"/>
  <c r="D362" i="27"/>
  <c r="E362" i="27"/>
  <c r="E227" i="27" l="1"/>
  <c r="E163" i="27"/>
  <c r="E195" i="27"/>
  <c r="E125" i="27"/>
  <c r="E211" i="27"/>
  <c r="E179" i="27"/>
  <c r="E147" i="27"/>
  <c r="E93" i="27"/>
  <c r="E235" i="27"/>
  <c r="E219" i="27"/>
  <c r="E203" i="27"/>
  <c r="E187" i="27"/>
  <c r="E171" i="27"/>
  <c r="E155" i="27"/>
  <c r="E137" i="27"/>
  <c r="E109" i="27"/>
  <c r="E77" i="27"/>
  <c r="E239" i="27"/>
  <c r="E231" i="27"/>
  <c r="E223" i="27"/>
  <c r="E215" i="27"/>
  <c r="E207" i="27"/>
  <c r="E199" i="27"/>
  <c r="E191" i="27"/>
  <c r="E183" i="27"/>
  <c r="E175" i="27"/>
  <c r="E167" i="27"/>
  <c r="E159" i="27"/>
  <c r="E151" i="27"/>
  <c r="E142" i="27"/>
  <c r="C132" i="27"/>
  <c r="D132" i="27" s="1"/>
  <c r="E117" i="27"/>
  <c r="E101" i="27"/>
  <c r="E85" i="27"/>
  <c r="E69" i="27"/>
  <c r="E241" i="27"/>
  <c r="E237" i="27"/>
  <c r="E233" i="27"/>
  <c r="E229" i="27"/>
  <c r="E225" i="27"/>
  <c r="E221" i="27"/>
  <c r="E217" i="27"/>
  <c r="E213" i="27"/>
  <c r="E209" i="27"/>
  <c r="E205" i="27"/>
  <c r="E201" i="27"/>
  <c r="E197" i="27"/>
  <c r="E193" i="27"/>
  <c r="E189" i="27"/>
  <c r="E185" i="27"/>
  <c r="E181" i="27"/>
  <c r="E177" i="27"/>
  <c r="E173" i="27"/>
  <c r="E169" i="27"/>
  <c r="E165" i="27"/>
  <c r="E161" i="27"/>
  <c r="E157" i="27"/>
  <c r="E153" i="27"/>
  <c r="E149" i="27"/>
  <c r="E145" i="27"/>
  <c r="C140" i="27"/>
  <c r="D140" i="27" s="1"/>
  <c r="E134" i="27"/>
  <c r="E129" i="27"/>
  <c r="E121" i="27"/>
  <c r="E113" i="27"/>
  <c r="E105" i="27"/>
  <c r="E97" i="27"/>
  <c r="E89" i="27"/>
  <c r="E81" i="27"/>
  <c r="E73" i="27"/>
  <c r="E65" i="27"/>
  <c r="E242" i="27"/>
  <c r="E240" i="27"/>
  <c r="E238" i="27"/>
  <c r="E236" i="27"/>
  <c r="E234" i="27"/>
  <c r="E232" i="27"/>
  <c r="E230" i="27"/>
  <c r="E228" i="27"/>
  <c r="E226" i="27"/>
  <c r="E224" i="27"/>
  <c r="E222" i="27"/>
  <c r="E220" i="27"/>
  <c r="E218" i="27"/>
  <c r="E216" i="27"/>
  <c r="E214" i="27"/>
  <c r="E212" i="27"/>
  <c r="E210" i="27"/>
  <c r="E208" i="27"/>
  <c r="E206" i="27"/>
  <c r="E204" i="27"/>
  <c r="E202" i="27"/>
  <c r="E200" i="27"/>
  <c r="E198" i="27"/>
  <c r="E196" i="27"/>
  <c r="E194" i="27"/>
  <c r="E192" i="27"/>
  <c r="E190" i="27"/>
  <c r="E188" i="27"/>
  <c r="E186" i="27"/>
  <c r="E184" i="27"/>
  <c r="E182" i="27"/>
  <c r="E180" i="27"/>
  <c r="E178" i="27"/>
  <c r="E176" i="27"/>
  <c r="E174" i="27"/>
  <c r="E172" i="27"/>
  <c r="E170" i="27"/>
  <c r="E168" i="27"/>
  <c r="E166" i="27"/>
  <c r="E164" i="27"/>
  <c r="E162" i="27"/>
  <c r="E160" i="27"/>
  <c r="E158" i="27"/>
  <c r="E156" i="27"/>
  <c r="E154" i="27"/>
  <c r="E152" i="27"/>
  <c r="E150" i="27"/>
  <c r="E148" i="27"/>
  <c r="E146" i="27"/>
  <c r="C144" i="27"/>
  <c r="D144" i="27" s="1"/>
  <c r="E141" i="27"/>
  <c r="E138" i="27"/>
  <c r="C136" i="27"/>
  <c r="D136" i="27" s="1"/>
  <c r="E133" i="27"/>
  <c r="E130" i="27"/>
  <c r="E127" i="27"/>
  <c r="E123" i="27"/>
  <c r="E119" i="27"/>
  <c r="E115" i="27"/>
  <c r="E111" i="27"/>
  <c r="E107" i="27"/>
  <c r="E103" i="27"/>
  <c r="E99" i="27"/>
  <c r="E95" i="27"/>
  <c r="E91" i="27"/>
  <c r="E87" i="27"/>
  <c r="E83" i="27"/>
  <c r="E79" i="27"/>
  <c r="E75" i="27"/>
  <c r="E71" i="27"/>
  <c r="E67" i="27"/>
  <c r="E63" i="27"/>
  <c r="C242" i="27"/>
  <c r="D242" i="27" s="1"/>
  <c r="C241" i="27"/>
  <c r="D241" i="27" s="1"/>
  <c r="C240" i="27"/>
  <c r="D240" i="27" s="1"/>
  <c r="C239" i="27"/>
  <c r="D239" i="27" s="1"/>
  <c r="C238" i="27"/>
  <c r="D238" i="27" s="1"/>
  <c r="C237" i="27"/>
  <c r="D237" i="27" s="1"/>
  <c r="C236" i="27"/>
  <c r="D236" i="27" s="1"/>
  <c r="C235" i="27"/>
  <c r="D235" i="27" s="1"/>
  <c r="C234" i="27"/>
  <c r="D234" i="27" s="1"/>
  <c r="C233" i="27"/>
  <c r="D233" i="27" s="1"/>
  <c r="C232" i="27"/>
  <c r="D232" i="27" s="1"/>
  <c r="C231" i="27"/>
  <c r="D231" i="27" s="1"/>
  <c r="C230" i="27"/>
  <c r="D230" i="27" s="1"/>
  <c r="C229" i="27"/>
  <c r="D229" i="27" s="1"/>
  <c r="C228" i="27"/>
  <c r="D228" i="27" s="1"/>
  <c r="C227" i="27"/>
  <c r="D227" i="27" s="1"/>
  <c r="C226" i="27"/>
  <c r="D226" i="27" s="1"/>
  <c r="C225" i="27"/>
  <c r="D225" i="27" s="1"/>
  <c r="C224" i="27"/>
  <c r="D224" i="27" s="1"/>
  <c r="C223" i="27"/>
  <c r="D223" i="27" s="1"/>
  <c r="C222" i="27"/>
  <c r="D222" i="27" s="1"/>
  <c r="C221" i="27"/>
  <c r="D221" i="27" s="1"/>
  <c r="C220" i="27"/>
  <c r="D220" i="27" s="1"/>
  <c r="C219" i="27"/>
  <c r="D219" i="27" s="1"/>
  <c r="C218" i="27"/>
  <c r="D218" i="27" s="1"/>
  <c r="C217" i="27"/>
  <c r="D217" i="27" s="1"/>
  <c r="C216" i="27"/>
  <c r="D216" i="27" s="1"/>
  <c r="C215" i="27"/>
  <c r="D215" i="27" s="1"/>
  <c r="C214" i="27"/>
  <c r="D214" i="27" s="1"/>
  <c r="C213" i="27"/>
  <c r="D213" i="27" s="1"/>
  <c r="C212" i="27"/>
  <c r="D212" i="27" s="1"/>
  <c r="C211" i="27"/>
  <c r="D211" i="27" s="1"/>
  <c r="C210" i="27"/>
  <c r="D210" i="27" s="1"/>
  <c r="C209" i="27"/>
  <c r="D209" i="27" s="1"/>
  <c r="C208" i="27"/>
  <c r="D208" i="27" s="1"/>
  <c r="C207" i="27"/>
  <c r="D207" i="27" s="1"/>
  <c r="C206" i="27"/>
  <c r="D206" i="27" s="1"/>
  <c r="C205" i="27"/>
  <c r="D205" i="27" s="1"/>
  <c r="C204" i="27"/>
  <c r="D204" i="27" s="1"/>
  <c r="C203" i="27"/>
  <c r="D203" i="27" s="1"/>
  <c r="C202" i="27"/>
  <c r="D202" i="27" s="1"/>
  <c r="C201" i="27"/>
  <c r="D201" i="27" s="1"/>
  <c r="C200" i="27"/>
  <c r="D200" i="27" s="1"/>
  <c r="C199" i="27"/>
  <c r="D199" i="27" s="1"/>
  <c r="C198" i="27"/>
  <c r="D198" i="27" s="1"/>
  <c r="C197" i="27"/>
  <c r="D197" i="27" s="1"/>
  <c r="C196" i="27"/>
  <c r="D196" i="27" s="1"/>
  <c r="C195" i="27"/>
  <c r="D195" i="27" s="1"/>
  <c r="C194" i="27"/>
  <c r="D194" i="27" s="1"/>
  <c r="C193" i="27"/>
  <c r="D193" i="27" s="1"/>
  <c r="C192" i="27"/>
  <c r="D192" i="27" s="1"/>
  <c r="C191" i="27"/>
  <c r="D191" i="27" s="1"/>
  <c r="C190" i="27"/>
  <c r="D190" i="27" s="1"/>
  <c r="C189" i="27"/>
  <c r="D189" i="27" s="1"/>
  <c r="C188" i="27"/>
  <c r="D188" i="27" s="1"/>
  <c r="C187" i="27"/>
  <c r="D187" i="27" s="1"/>
  <c r="C186" i="27"/>
  <c r="D186" i="27" s="1"/>
  <c r="C185" i="27"/>
  <c r="D185" i="27" s="1"/>
  <c r="C184" i="27"/>
  <c r="D184" i="27" s="1"/>
  <c r="C183" i="27"/>
  <c r="D183" i="27" s="1"/>
  <c r="C182" i="27"/>
  <c r="D182" i="27" s="1"/>
  <c r="C181" i="27"/>
  <c r="D181" i="27" s="1"/>
  <c r="C180" i="27"/>
  <c r="D180" i="27" s="1"/>
  <c r="C179" i="27"/>
  <c r="D179" i="27" s="1"/>
  <c r="C178" i="27"/>
  <c r="D178" i="27" s="1"/>
  <c r="C177" i="27"/>
  <c r="D177" i="27" s="1"/>
  <c r="C176" i="27"/>
  <c r="D176" i="27" s="1"/>
  <c r="C175" i="27"/>
  <c r="D175" i="27" s="1"/>
  <c r="C174" i="27"/>
  <c r="D174" i="27" s="1"/>
  <c r="C173" i="27"/>
  <c r="D173" i="27" s="1"/>
  <c r="C172" i="27"/>
  <c r="D172" i="27" s="1"/>
  <c r="C171" i="27"/>
  <c r="C170" i="27"/>
  <c r="D170" i="27" s="1"/>
  <c r="C169" i="27"/>
  <c r="D169" i="27" s="1"/>
  <c r="C168" i="27"/>
  <c r="D168" i="27" s="1"/>
  <c r="C167" i="27"/>
  <c r="D167" i="27" s="1"/>
  <c r="C166" i="27"/>
  <c r="D166" i="27" s="1"/>
  <c r="C165" i="27"/>
  <c r="D165" i="27" s="1"/>
  <c r="C164" i="27"/>
  <c r="D164" i="27" s="1"/>
  <c r="C163" i="27"/>
  <c r="D163" i="27" s="1"/>
  <c r="C162" i="27"/>
  <c r="D162" i="27" s="1"/>
  <c r="C161" i="27"/>
  <c r="D161" i="27" s="1"/>
  <c r="C160" i="27"/>
  <c r="D160" i="27" s="1"/>
  <c r="C159" i="27"/>
  <c r="D159" i="27" s="1"/>
  <c r="C158" i="27"/>
  <c r="D158" i="27" s="1"/>
  <c r="C157" i="27"/>
  <c r="D157" i="27" s="1"/>
  <c r="C156" i="27"/>
  <c r="D156" i="27" s="1"/>
  <c r="C155" i="27"/>
  <c r="D155" i="27" s="1"/>
  <c r="C154" i="27"/>
  <c r="D154" i="27" s="1"/>
  <c r="C153" i="27"/>
  <c r="D153" i="27" s="1"/>
  <c r="C152" i="27"/>
  <c r="D152" i="27" s="1"/>
  <c r="C151" i="27"/>
  <c r="D151" i="27" s="1"/>
  <c r="C150" i="27"/>
  <c r="D150" i="27" s="1"/>
  <c r="C149" i="27"/>
  <c r="D149" i="27" s="1"/>
  <c r="C148" i="27"/>
  <c r="D148" i="27" s="1"/>
  <c r="C147" i="27"/>
  <c r="D147" i="27" s="1"/>
  <c r="C146" i="27"/>
  <c r="D146" i="27" s="1"/>
  <c r="E144" i="27"/>
  <c r="E143" i="27"/>
  <c r="C142" i="27"/>
  <c r="D142" i="27" s="1"/>
  <c r="E140" i="27"/>
  <c r="E139" i="27"/>
  <c r="C138" i="27"/>
  <c r="D138" i="27" s="1"/>
  <c r="E136" i="27"/>
  <c r="E135" i="27"/>
  <c r="C134" i="27"/>
  <c r="D134" i="27" s="1"/>
  <c r="E132" i="27"/>
  <c r="E131" i="27"/>
  <c r="E128" i="27"/>
  <c r="E126" i="27"/>
  <c r="E124" i="27"/>
  <c r="E122" i="27"/>
  <c r="E120" i="27"/>
  <c r="E118" i="27"/>
  <c r="E116" i="27"/>
  <c r="E114" i="27"/>
  <c r="E112" i="27"/>
  <c r="E110" i="27"/>
  <c r="E108" i="27"/>
  <c r="E106" i="27"/>
  <c r="E104" i="27"/>
  <c r="E102" i="27"/>
  <c r="E100" i="27"/>
  <c r="E98" i="27"/>
  <c r="E96" i="27"/>
  <c r="E94" i="27"/>
  <c r="E92" i="27"/>
  <c r="E90" i="27"/>
  <c r="E88" i="27"/>
  <c r="E86" i="27"/>
  <c r="E84" i="27"/>
  <c r="E82" i="27"/>
  <c r="E80" i="27"/>
  <c r="E78" i="27"/>
  <c r="E76" i="27"/>
  <c r="E74" i="27"/>
  <c r="E72" i="27"/>
  <c r="E70" i="27"/>
  <c r="E68" i="27"/>
  <c r="E66" i="27"/>
  <c r="E64" i="27"/>
  <c r="E62" i="27"/>
  <c r="C63" i="27"/>
  <c r="D63" i="27" s="1"/>
  <c r="C65" i="27"/>
  <c r="D65" i="27" s="1"/>
  <c r="C67" i="27"/>
  <c r="D67" i="27" s="1"/>
  <c r="C69" i="27"/>
  <c r="D69" i="27" s="1"/>
  <c r="C71" i="27"/>
  <c r="D71" i="27" s="1"/>
  <c r="C73" i="27"/>
  <c r="D73" i="27" s="1"/>
  <c r="C75" i="27"/>
  <c r="D75" i="27" s="1"/>
  <c r="C77" i="27"/>
  <c r="D77" i="27" s="1"/>
  <c r="C79" i="27"/>
  <c r="D79" i="27" s="1"/>
  <c r="C81" i="27"/>
  <c r="D81" i="27" s="1"/>
  <c r="C83" i="27"/>
  <c r="D83" i="27" s="1"/>
  <c r="C85" i="27"/>
  <c r="D85" i="27" s="1"/>
  <c r="C87" i="27"/>
  <c r="D87" i="27" s="1"/>
  <c r="C89" i="27"/>
  <c r="D89" i="27" s="1"/>
  <c r="C91" i="27"/>
  <c r="D91" i="27" s="1"/>
  <c r="C93" i="27"/>
  <c r="D93" i="27" s="1"/>
  <c r="C95" i="27"/>
  <c r="D95" i="27" s="1"/>
  <c r="C97" i="27"/>
  <c r="D97" i="27" s="1"/>
  <c r="C99" i="27"/>
  <c r="D99" i="27" s="1"/>
  <c r="C101" i="27"/>
  <c r="D101" i="27" s="1"/>
  <c r="C103" i="27"/>
  <c r="D103" i="27" s="1"/>
  <c r="C105" i="27"/>
  <c r="D105" i="27" s="1"/>
  <c r="C107" i="27"/>
  <c r="D107" i="27" s="1"/>
  <c r="C109" i="27"/>
  <c r="D109" i="27" s="1"/>
  <c r="C111" i="27"/>
  <c r="D111" i="27" s="1"/>
  <c r="C113" i="27"/>
  <c r="D113" i="27" s="1"/>
  <c r="C115" i="27"/>
  <c r="D115" i="27" s="1"/>
  <c r="C117" i="27"/>
  <c r="D117" i="27" s="1"/>
  <c r="C119" i="27"/>
  <c r="D119" i="27" s="1"/>
  <c r="C121" i="27"/>
  <c r="D121" i="27" s="1"/>
  <c r="C123" i="27"/>
  <c r="D123" i="27" s="1"/>
  <c r="C125" i="27"/>
  <c r="D125" i="27" s="1"/>
  <c r="C127" i="27"/>
  <c r="D127" i="27" s="1"/>
  <c r="C129" i="27"/>
  <c r="D129" i="27" s="1"/>
  <c r="C131" i="27"/>
  <c r="D131" i="27" s="1"/>
  <c r="C133" i="27"/>
  <c r="D133" i="27" s="1"/>
  <c r="C135" i="27"/>
  <c r="D135" i="27" s="1"/>
  <c r="C137" i="27"/>
  <c r="D137" i="27" s="1"/>
  <c r="C139" i="27"/>
  <c r="D139" i="27" s="1"/>
  <c r="C141" i="27"/>
  <c r="D141" i="27" s="1"/>
  <c r="C143" i="27"/>
  <c r="D143" i="27" s="1"/>
  <c r="C145" i="27"/>
  <c r="D145" i="27" s="1"/>
  <c r="K14" i="27"/>
  <c r="K16" i="27"/>
  <c r="N15" i="62" s="1"/>
  <c r="C62" i="27"/>
  <c r="D62" i="27" s="1"/>
  <c r="C64" i="27"/>
  <c r="D64" i="27" s="1"/>
  <c r="C66" i="27"/>
  <c r="D66" i="27" s="1"/>
  <c r="C68" i="27"/>
  <c r="D68" i="27" s="1"/>
  <c r="C70" i="27"/>
  <c r="D70" i="27" s="1"/>
  <c r="C72" i="27"/>
  <c r="C74" i="27"/>
  <c r="D74" i="27" s="1"/>
  <c r="C76" i="27"/>
  <c r="D76" i="27" s="1"/>
  <c r="C78" i="27"/>
  <c r="D78" i="27" s="1"/>
  <c r="C80" i="27"/>
  <c r="D80" i="27" s="1"/>
  <c r="C82" i="27"/>
  <c r="D82" i="27" s="1"/>
  <c r="C84" i="27"/>
  <c r="D84" i="27" s="1"/>
  <c r="C86" i="27"/>
  <c r="D86" i="27" s="1"/>
  <c r="C88" i="27"/>
  <c r="D88" i="27" s="1"/>
  <c r="C90" i="27"/>
  <c r="D90" i="27" s="1"/>
  <c r="C92" i="27"/>
  <c r="D92" i="27" s="1"/>
  <c r="C94" i="27"/>
  <c r="D94" i="27" s="1"/>
  <c r="C96" i="27"/>
  <c r="D96" i="27" s="1"/>
  <c r="C98" i="27"/>
  <c r="D98" i="27" s="1"/>
  <c r="C100" i="27"/>
  <c r="D100" i="27" s="1"/>
  <c r="C102" i="27"/>
  <c r="D102" i="27" s="1"/>
  <c r="C104" i="27"/>
  <c r="D104" i="27" s="1"/>
  <c r="C106" i="27"/>
  <c r="D106" i="27" s="1"/>
  <c r="C108" i="27"/>
  <c r="D108" i="27" s="1"/>
  <c r="C110" i="27"/>
  <c r="D110" i="27" s="1"/>
  <c r="C112" i="27"/>
  <c r="D112" i="27" s="1"/>
  <c r="C114" i="27"/>
  <c r="D114" i="27" s="1"/>
  <c r="C116" i="27"/>
  <c r="D116" i="27" s="1"/>
  <c r="C118" i="27"/>
  <c r="D118" i="27" s="1"/>
  <c r="C120" i="27"/>
  <c r="D120" i="27" s="1"/>
  <c r="C122" i="27"/>
  <c r="D122" i="27" s="1"/>
  <c r="C124" i="27"/>
  <c r="D124" i="27" s="1"/>
  <c r="C126" i="27"/>
  <c r="D126" i="27" s="1"/>
  <c r="C128" i="27"/>
  <c r="D128" i="27" s="1"/>
  <c r="Q13" i="27" l="1"/>
  <c r="K30" i="27"/>
  <c r="S15" i="62" s="1"/>
  <c r="D171" i="27"/>
  <c r="D72" i="27"/>
  <c r="K18" i="27"/>
  <c r="O15" i="62" s="1"/>
  <c r="K15" i="27" l="1"/>
  <c r="C2" i="26"/>
  <c r="D2" i="26"/>
  <c r="E2" i="26"/>
  <c r="C3" i="26"/>
  <c r="D3" i="26"/>
  <c r="E3" i="26"/>
  <c r="C4" i="26"/>
  <c r="D4" i="26"/>
  <c r="E4" i="26"/>
  <c r="C5" i="26"/>
  <c r="D5" i="26"/>
  <c r="E5" i="26"/>
  <c r="C6" i="26"/>
  <c r="D6" i="26"/>
  <c r="E6" i="26"/>
  <c r="L6" i="26"/>
  <c r="L5" i="26" s="1"/>
  <c r="C108" i="26" s="1"/>
  <c r="D108" i="26" s="1"/>
  <c r="C7" i="26"/>
  <c r="D7" i="26"/>
  <c r="E7" i="26"/>
  <c r="K7" i="26"/>
  <c r="L7" i="26" s="1"/>
  <c r="K19" i="26" s="1"/>
  <c r="P14" i="62" s="1"/>
  <c r="C8" i="26"/>
  <c r="D8" i="26"/>
  <c r="E8" i="26"/>
  <c r="C9" i="26"/>
  <c r="D9" i="26"/>
  <c r="E9" i="26"/>
  <c r="C10" i="26"/>
  <c r="D10" i="26"/>
  <c r="E10" i="26"/>
  <c r="C11" i="26"/>
  <c r="D11" i="26"/>
  <c r="E11" i="26"/>
  <c r="C12" i="26"/>
  <c r="D12" i="26"/>
  <c r="E12" i="26"/>
  <c r="C13" i="26"/>
  <c r="D13" i="26"/>
  <c r="E13" i="26"/>
  <c r="P13" i="26"/>
  <c r="C14" i="26"/>
  <c r="D14" i="26"/>
  <c r="E14" i="26"/>
  <c r="P14" i="26"/>
  <c r="Q14" i="26"/>
  <c r="C15" i="26"/>
  <c r="D15" i="26"/>
  <c r="E15" i="26"/>
  <c r="C16" i="26"/>
  <c r="D16" i="26"/>
  <c r="E16" i="26"/>
  <c r="P16" i="26"/>
  <c r="Q16" i="26"/>
  <c r="C17" i="26"/>
  <c r="D17" i="26"/>
  <c r="E17" i="26"/>
  <c r="K17" i="26"/>
  <c r="P17" i="26"/>
  <c r="Q17" i="26"/>
  <c r="C18" i="26"/>
  <c r="D18" i="26"/>
  <c r="E18" i="26"/>
  <c r="C19" i="26"/>
  <c r="D19" i="26"/>
  <c r="E19" i="26"/>
  <c r="P19" i="26"/>
  <c r="Q19" i="26"/>
  <c r="C20" i="26"/>
  <c r="D20" i="26"/>
  <c r="E20" i="26"/>
  <c r="P20" i="26"/>
  <c r="Q20" i="26"/>
  <c r="C21" i="26"/>
  <c r="D21" i="26"/>
  <c r="E21" i="26"/>
  <c r="C22" i="26"/>
  <c r="D22" i="26"/>
  <c r="E22" i="26"/>
  <c r="C23" i="26"/>
  <c r="D23" i="26"/>
  <c r="E23" i="26"/>
  <c r="K23" i="26"/>
  <c r="C24" i="26"/>
  <c r="D24" i="26"/>
  <c r="E24" i="26"/>
  <c r="K24" i="26"/>
  <c r="C25" i="26"/>
  <c r="D25" i="26"/>
  <c r="E25" i="26"/>
  <c r="C26" i="26"/>
  <c r="D26" i="26"/>
  <c r="E26" i="26"/>
  <c r="C27" i="26"/>
  <c r="D27" i="26"/>
  <c r="E27" i="26"/>
  <c r="C28" i="26"/>
  <c r="D28" i="26"/>
  <c r="E28" i="26"/>
  <c r="C29" i="26"/>
  <c r="D29" i="26"/>
  <c r="E29" i="26"/>
  <c r="C30" i="26"/>
  <c r="D30" i="26"/>
  <c r="E30" i="26"/>
  <c r="C31" i="26"/>
  <c r="D31" i="26"/>
  <c r="E31" i="26"/>
  <c r="C32" i="26"/>
  <c r="D32" i="26"/>
  <c r="E32" i="26"/>
  <c r="C33" i="26"/>
  <c r="D33" i="26"/>
  <c r="E33" i="26"/>
  <c r="C34" i="26"/>
  <c r="D34" i="26"/>
  <c r="E34" i="26"/>
  <c r="C35" i="26"/>
  <c r="D35" i="26"/>
  <c r="E35" i="26"/>
  <c r="C36" i="26"/>
  <c r="D36" i="26"/>
  <c r="E36" i="26"/>
  <c r="C37" i="26"/>
  <c r="D37" i="26"/>
  <c r="E37" i="26"/>
  <c r="C38" i="26"/>
  <c r="D38" i="26"/>
  <c r="E38" i="26"/>
  <c r="C39" i="26"/>
  <c r="D39" i="26"/>
  <c r="E39" i="26"/>
  <c r="C40" i="26"/>
  <c r="D40" i="26"/>
  <c r="E40" i="26"/>
  <c r="C41" i="26"/>
  <c r="D41" i="26"/>
  <c r="E41" i="26"/>
  <c r="C42" i="26"/>
  <c r="D42" i="26"/>
  <c r="E42" i="26"/>
  <c r="C43" i="26"/>
  <c r="D43" i="26"/>
  <c r="E43" i="26"/>
  <c r="C44" i="26"/>
  <c r="D44" i="26"/>
  <c r="E44" i="26"/>
  <c r="C45" i="26"/>
  <c r="D45" i="26"/>
  <c r="E45" i="26"/>
  <c r="C46" i="26"/>
  <c r="D46" i="26"/>
  <c r="E46" i="26"/>
  <c r="C47" i="26"/>
  <c r="D47" i="26"/>
  <c r="E47" i="26"/>
  <c r="C48" i="26"/>
  <c r="D48" i="26"/>
  <c r="E48" i="26"/>
  <c r="C49" i="26"/>
  <c r="D49" i="26"/>
  <c r="E49" i="26"/>
  <c r="C50" i="26"/>
  <c r="D50" i="26"/>
  <c r="E50" i="26"/>
  <c r="C51" i="26"/>
  <c r="D51" i="26"/>
  <c r="E51" i="26"/>
  <c r="C52" i="26"/>
  <c r="D52" i="26"/>
  <c r="E52" i="26"/>
  <c r="C53" i="26"/>
  <c r="D53" i="26"/>
  <c r="E53" i="26"/>
  <c r="C54" i="26"/>
  <c r="D54" i="26"/>
  <c r="E54" i="26"/>
  <c r="C55" i="26"/>
  <c r="D55" i="26"/>
  <c r="E55" i="26"/>
  <c r="C56" i="26"/>
  <c r="D56" i="26"/>
  <c r="E56" i="26"/>
  <c r="C57" i="26"/>
  <c r="D57" i="26"/>
  <c r="E57" i="26"/>
  <c r="C58" i="26"/>
  <c r="D58" i="26"/>
  <c r="E58" i="26"/>
  <c r="C59" i="26"/>
  <c r="D59" i="26"/>
  <c r="E59" i="26"/>
  <c r="C60" i="26"/>
  <c r="D60" i="26"/>
  <c r="E60" i="26"/>
  <c r="C61" i="26"/>
  <c r="D61" i="26"/>
  <c r="E61" i="26"/>
  <c r="C243" i="26"/>
  <c r="D243" i="26"/>
  <c r="E243" i="26"/>
  <c r="C244" i="26"/>
  <c r="D244" i="26"/>
  <c r="E244" i="26"/>
  <c r="C245" i="26"/>
  <c r="D245" i="26"/>
  <c r="E245" i="26"/>
  <c r="C246" i="26"/>
  <c r="D246" i="26"/>
  <c r="E246" i="26"/>
  <c r="C247" i="26"/>
  <c r="D247" i="26"/>
  <c r="E247" i="26"/>
  <c r="C248" i="26"/>
  <c r="D248" i="26"/>
  <c r="E248" i="26"/>
  <c r="C249" i="26"/>
  <c r="D249" i="26"/>
  <c r="E249" i="26"/>
  <c r="C250" i="26"/>
  <c r="D250" i="26"/>
  <c r="E250" i="26"/>
  <c r="C251" i="26"/>
  <c r="D251" i="26"/>
  <c r="E251" i="26"/>
  <c r="C252" i="26"/>
  <c r="D252" i="26"/>
  <c r="E252" i="26"/>
  <c r="C253" i="26"/>
  <c r="D253" i="26"/>
  <c r="E253" i="26"/>
  <c r="C254" i="26"/>
  <c r="D254" i="26"/>
  <c r="E254" i="26"/>
  <c r="C255" i="26"/>
  <c r="D255" i="26"/>
  <c r="E255" i="26"/>
  <c r="C256" i="26"/>
  <c r="D256" i="26"/>
  <c r="E256" i="26"/>
  <c r="C257" i="26"/>
  <c r="D257" i="26"/>
  <c r="E257" i="26"/>
  <c r="C258" i="26"/>
  <c r="D258" i="26"/>
  <c r="E258" i="26"/>
  <c r="C259" i="26"/>
  <c r="D259" i="26"/>
  <c r="E259" i="26"/>
  <c r="C260" i="26"/>
  <c r="D260" i="26"/>
  <c r="E260" i="26"/>
  <c r="C261" i="26"/>
  <c r="D261" i="26"/>
  <c r="E261" i="26"/>
  <c r="C262" i="26"/>
  <c r="D262" i="26"/>
  <c r="E262" i="26"/>
  <c r="C263" i="26"/>
  <c r="D263" i="26"/>
  <c r="E263" i="26"/>
  <c r="C264" i="26"/>
  <c r="D264" i="26"/>
  <c r="E264" i="26"/>
  <c r="C265" i="26"/>
  <c r="D265" i="26"/>
  <c r="E265" i="26"/>
  <c r="C266" i="26"/>
  <c r="D266" i="26"/>
  <c r="E266" i="26"/>
  <c r="C267" i="26"/>
  <c r="D267" i="26"/>
  <c r="E267" i="26"/>
  <c r="C268" i="26"/>
  <c r="D268" i="26"/>
  <c r="E268" i="26"/>
  <c r="C269" i="26"/>
  <c r="D269" i="26"/>
  <c r="E269" i="26"/>
  <c r="C270" i="26"/>
  <c r="D270" i="26"/>
  <c r="E270" i="26"/>
  <c r="C271" i="26"/>
  <c r="D271" i="26"/>
  <c r="E271" i="26"/>
  <c r="C272" i="26"/>
  <c r="D272" i="26"/>
  <c r="E272" i="26"/>
  <c r="C273" i="26"/>
  <c r="D273" i="26"/>
  <c r="E273" i="26"/>
  <c r="C274" i="26"/>
  <c r="D274" i="26"/>
  <c r="E274" i="26"/>
  <c r="C275" i="26"/>
  <c r="D275" i="26"/>
  <c r="E275" i="26"/>
  <c r="C276" i="26"/>
  <c r="D276" i="26"/>
  <c r="E276" i="26"/>
  <c r="C277" i="26"/>
  <c r="D277" i="26"/>
  <c r="E277" i="26"/>
  <c r="C278" i="26"/>
  <c r="D278" i="26"/>
  <c r="E278" i="26"/>
  <c r="C279" i="26"/>
  <c r="D279" i="26"/>
  <c r="E279" i="26"/>
  <c r="C280" i="26"/>
  <c r="D280" i="26"/>
  <c r="E280" i="26"/>
  <c r="C281" i="26"/>
  <c r="D281" i="26"/>
  <c r="E281" i="26"/>
  <c r="C282" i="26"/>
  <c r="D282" i="26"/>
  <c r="E282" i="26"/>
  <c r="C283" i="26"/>
  <c r="D283" i="26"/>
  <c r="E283" i="26"/>
  <c r="C284" i="26"/>
  <c r="D284" i="26"/>
  <c r="E284" i="26"/>
  <c r="C285" i="26"/>
  <c r="D285" i="26"/>
  <c r="E285" i="26"/>
  <c r="C286" i="26"/>
  <c r="D286" i="26"/>
  <c r="E286" i="26"/>
  <c r="C287" i="26"/>
  <c r="D287" i="26"/>
  <c r="E287" i="26"/>
  <c r="C288" i="26"/>
  <c r="D288" i="26"/>
  <c r="E288" i="26"/>
  <c r="C289" i="26"/>
  <c r="D289" i="26"/>
  <c r="E289" i="26"/>
  <c r="C290" i="26"/>
  <c r="D290" i="26"/>
  <c r="E290" i="26"/>
  <c r="C291" i="26"/>
  <c r="D291" i="26"/>
  <c r="E291" i="26"/>
  <c r="C292" i="26"/>
  <c r="D292" i="26"/>
  <c r="E292" i="26"/>
  <c r="C293" i="26"/>
  <c r="D293" i="26"/>
  <c r="E293" i="26"/>
  <c r="C294" i="26"/>
  <c r="D294" i="26"/>
  <c r="E294" i="26"/>
  <c r="C295" i="26"/>
  <c r="D295" i="26"/>
  <c r="E295" i="26"/>
  <c r="C296" i="26"/>
  <c r="D296" i="26"/>
  <c r="E296" i="26"/>
  <c r="C297" i="26"/>
  <c r="D297" i="26"/>
  <c r="E297" i="26"/>
  <c r="C298" i="26"/>
  <c r="D298" i="26"/>
  <c r="E298" i="26"/>
  <c r="C299" i="26"/>
  <c r="D299" i="26"/>
  <c r="E299" i="26"/>
  <c r="C300" i="26"/>
  <c r="D300" i="26"/>
  <c r="E300" i="26"/>
  <c r="C301" i="26"/>
  <c r="D301" i="26"/>
  <c r="E301" i="26"/>
  <c r="C302" i="26"/>
  <c r="D302" i="26"/>
  <c r="E302" i="26"/>
  <c r="C303" i="26"/>
  <c r="D303" i="26"/>
  <c r="E303" i="26"/>
  <c r="C304" i="26"/>
  <c r="D304" i="26"/>
  <c r="E304" i="26"/>
  <c r="C305" i="26"/>
  <c r="D305" i="26"/>
  <c r="E305" i="26"/>
  <c r="C306" i="26"/>
  <c r="D306" i="26"/>
  <c r="E306" i="26"/>
  <c r="C307" i="26"/>
  <c r="D307" i="26"/>
  <c r="E307" i="26"/>
  <c r="C308" i="26"/>
  <c r="D308" i="26"/>
  <c r="E308" i="26"/>
  <c r="C309" i="26"/>
  <c r="D309" i="26"/>
  <c r="E309" i="26"/>
  <c r="C310" i="26"/>
  <c r="D310" i="26"/>
  <c r="E310" i="26"/>
  <c r="C311" i="26"/>
  <c r="D311" i="26"/>
  <c r="E311" i="26"/>
  <c r="C312" i="26"/>
  <c r="D312" i="26"/>
  <c r="E312" i="26"/>
  <c r="C313" i="26"/>
  <c r="D313" i="26"/>
  <c r="E313" i="26"/>
  <c r="C314" i="26"/>
  <c r="D314" i="26"/>
  <c r="E314" i="26"/>
  <c r="C315" i="26"/>
  <c r="D315" i="26"/>
  <c r="E315" i="26"/>
  <c r="C316" i="26"/>
  <c r="D316" i="26"/>
  <c r="E316" i="26"/>
  <c r="C317" i="26"/>
  <c r="D317" i="26"/>
  <c r="E317" i="26"/>
  <c r="C318" i="26"/>
  <c r="D318" i="26"/>
  <c r="E318" i="26"/>
  <c r="C319" i="26"/>
  <c r="D319" i="26"/>
  <c r="E319" i="26"/>
  <c r="C320" i="26"/>
  <c r="D320" i="26"/>
  <c r="E320" i="26"/>
  <c r="C321" i="26"/>
  <c r="D321" i="26"/>
  <c r="E321" i="26"/>
  <c r="C322" i="26"/>
  <c r="D322" i="26"/>
  <c r="E322" i="26"/>
  <c r="C323" i="26"/>
  <c r="D323" i="26"/>
  <c r="E323" i="26"/>
  <c r="C324" i="26"/>
  <c r="D324" i="26"/>
  <c r="E324" i="26"/>
  <c r="C325" i="26"/>
  <c r="D325" i="26"/>
  <c r="E325" i="26"/>
  <c r="C326" i="26"/>
  <c r="D326" i="26"/>
  <c r="E326" i="26"/>
  <c r="C327" i="26"/>
  <c r="D327" i="26"/>
  <c r="E327" i="26"/>
  <c r="C328" i="26"/>
  <c r="D328" i="26"/>
  <c r="E328" i="26"/>
  <c r="C329" i="26"/>
  <c r="D329" i="26"/>
  <c r="E329" i="26"/>
  <c r="C330" i="26"/>
  <c r="D330" i="26"/>
  <c r="E330" i="26"/>
  <c r="C331" i="26"/>
  <c r="D331" i="26"/>
  <c r="E331" i="26"/>
  <c r="C332" i="26"/>
  <c r="D332" i="26"/>
  <c r="E332" i="26"/>
  <c r="C333" i="26"/>
  <c r="D333" i="26"/>
  <c r="E333" i="26"/>
  <c r="C334" i="26"/>
  <c r="D334" i="26"/>
  <c r="E334" i="26"/>
  <c r="C335" i="26"/>
  <c r="D335" i="26"/>
  <c r="E335" i="26"/>
  <c r="C336" i="26"/>
  <c r="D336" i="26"/>
  <c r="E336" i="26"/>
  <c r="C337" i="26"/>
  <c r="D337" i="26"/>
  <c r="E337" i="26"/>
  <c r="C338" i="26"/>
  <c r="D338" i="26"/>
  <c r="E338" i="26"/>
  <c r="C339" i="26"/>
  <c r="D339" i="26"/>
  <c r="E339" i="26"/>
  <c r="C340" i="26"/>
  <c r="D340" i="26"/>
  <c r="E340" i="26"/>
  <c r="C341" i="26"/>
  <c r="D341" i="26"/>
  <c r="E341" i="26"/>
  <c r="C342" i="26"/>
  <c r="D342" i="26"/>
  <c r="E342" i="26"/>
  <c r="C343" i="26"/>
  <c r="D343" i="26"/>
  <c r="E343" i="26"/>
  <c r="C344" i="26"/>
  <c r="D344" i="26"/>
  <c r="E344" i="26"/>
  <c r="C345" i="26"/>
  <c r="D345" i="26"/>
  <c r="E345" i="26"/>
  <c r="C346" i="26"/>
  <c r="D346" i="26"/>
  <c r="E346" i="26"/>
  <c r="C347" i="26"/>
  <c r="D347" i="26"/>
  <c r="E347" i="26"/>
  <c r="C348" i="26"/>
  <c r="D348" i="26"/>
  <c r="E348" i="26"/>
  <c r="C349" i="26"/>
  <c r="D349" i="26"/>
  <c r="E349" i="26"/>
  <c r="C350" i="26"/>
  <c r="D350" i="26"/>
  <c r="E350" i="26"/>
  <c r="C351" i="26"/>
  <c r="D351" i="26"/>
  <c r="E351" i="26"/>
  <c r="C352" i="26"/>
  <c r="D352" i="26"/>
  <c r="E352" i="26"/>
  <c r="C353" i="26"/>
  <c r="D353" i="26"/>
  <c r="E353" i="26"/>
  <c r="C354" i="26"/>
  <c r="D354" i="26"/>
  <c r="E354" i="26"/>
  <c r="C355" i="26"/>
  <c r="D355" i="26"/>
  <c r="E355" i="26"/>
  <c r="C356" i="26"/>
  <c r="D356" i="26"/>
  <c r="E356" i="26"/>
  <c r="C357" i="26"/>
  <c r="D357" i="26"/>
  <c r="E357" i="26"/>
  <c r="C358" i="26"/>
  <c r="D358" i="26"/>
  <c r="E358" i="26"/>
  <c r="C359" i="26"/>
  <c r="D359" i="26"/>
  <c r="E359" i="26"/>
  <c r="C360" i="26"/>
  <c r="D360" i="26"/>
  <c r="E360" i="26"/>
  <c r="C361" i="26"/>
  <c r="D361" i="26"/>
  <c r="E361" i="26"/>
  <c r="C362" i="26"/>
  <c r="D362" i="26"/>
  <c r="E362" i="26"/>
  <c r="C222" i="26" l="1"/>
  <c r="D222" i="26" s="1"/>
  <c r="C158" i="26"/>
  <c r="D158" i="26" s="1"/>
  <c r="C190" i="26"/>
  <c r="D190" i="26" s="1"/>
  <c r="E119" i="26"/>
  <c r="C238" i="26"/>
  <c r="D238" i="26" s="1"/>
  <c r="C206" i="26"/>
  <c r="D206" i="26" s="1"/>
  <c r="C174" i="26"/>
  <c r="D174" i="26" s="1"/>
  <c r="E140" i="26"/>
  <c r="E93" i="26"/>
  <c r="C230" i="26"/>
  <c r="D230" i="26" s="1"/>
  <c r="C214" i="26"/>
  <c r="D214" i="26" s="1"/>
  <c r="C198" i="26"/>
  <c r="D198" i="26" s="1"/>
  <c r="C182" i="26"/>
  <c r="D182" i="26" s="1"/>
  <c r="C166" i="26"/>
  <c r="D166" i="26" s="1"/>
  <c r="C150" i="26"/>
  <c r="D150" i="26" s="1"/>
  <c r="C130" i="26"/>
  <c r="D130" i="26" s="1"/>
  <c r="E108" i="26"/>
  <c r="E77" i="26"/>
  <c r="C242" i="26"/>
  <c r="D242" i="26" s="1"/>
  <c r="C234" i="26"/>
  <c r="D234" i="26" s="1"/>
  <c r="C226" i="26"/>
  <c r="D226" i="26" s="1"/>
  <c r="C218" i="26"/>
  <c r="D218" i="26" s="1"/>
  <c r="C210" i="26"/>
  <c r="D210" i="26" s="1"/>
  <c r="C202" i="26"/>
  <c r="D202" i="26" s="1"/>
  <c r="C194" i="26"/>
  <c r="D194" i="26" s="1"/>
  <c r="C186" i="26"/>
  <c r="D186" i="26" s="1"/>
  <c r="C178" i="26"/>
  <c r="D178" i="26" s="1"/>
  <c r="C170" i="26"/>
  <c r="D170" i="26" s="1"/>
  <c r="C162" i="26"/>
  <c r="D162" i="26" s="1"/>
  <c r="C154" i="26"/>
  <c r="D154" i="26" s="1"/>
  <c r="C146" i="26"/>
  <c r="D146" i="26" s="1"/>
  <c r="E135" i="26"/>
  <c r="E124" i="26"/>
  <c r="C114" i="26"/>
  <c r="D114" i="26" s="1"/>
  <c r="E101" i="26"/>
  <c r="E85" i="26"/>
  <c r="E69" i="26"/>
  <c r="C240" i="26"/>
  <c r="D240" i="26" s="1"/>
  <c r="C236" i="26"/>
  <c r="D236" i="26" s="1"/>
  <c r="C232" i="26"/>
  <c r="D232" i="26" s="1"/>
  <c r="C228" i="26"/>
  <c r="D228" i="26" s="1"/>
  <c r="C224" i="26"/>
  <c r="D224" i="26" s="1"/>
  <c r="C220" i="26"/>
  <c r="D220" i="26" s="1"/>
  <c r="C216" i="26"/>
  <c r="D216" i="26" s="1"/>
  <c r="C212" i="26"/>
  <c r="D212" i="26" s="1"/>
  <c r="C208" i="26"/>
  <c r="D208" i="26" s="1"/>
  <c r="C204" i="26"/>
  <c r="D204" i="26" s="1"/>
  <c r="C200" i="26"/>
  <c r="D200" i="26" s="1"/>
  <c r="C196" i="26"/>
  <c r="D196" i="26" s="1"/>
  <c r="C192" i="26"/>
  <c r="D192" i="26" s="1"/>
  <c r="C188" i="26"/>
  <c r="D188" i="26" s="1"/>
  <c r="C184" i="26"/>
  <c r="D184" i="26" s="1"/>
  <c r="C180" i="26"/>
  <c r="D180" i="26" s="1"/>
  <c r="C176" i="26"/>
  <c r="D176" i="26" s="1"/>
  <c r="C172" i="26"/>
  <c r="D172" i="26" s="1"/>
  <c r="C168" i="26"/>
  <c r="D168" i="26" s="1"/>
  <c r="C164" i="26"/>
  <c r="D164" i="26" s="1"/>
  <c r="C160" i="26"/>
  <c r="D160" i="26" s="1"/>
  <c r="C156" i="26"/>
  <c r="D156" i="26" s="1"/>
  <c r="C152" i="26"/>
  <c r="D152" i="26" s="1"/>
  <c r="C148" i="26"/>
  <c r="D148" i="26" s="1"/>
  <c r="E143" i="26"/>
  <c r="C138" i="26"/>
  <c r="D138" i="26" s="1"/>
  <c r="E132" i="26"/>
  <c r="E127" i="26"/>
  <c r="C122" i="26"/>
  <c r="D122" i="26" s="1"/>
  <c r="E116" i="26"/>
  <c r="E111" i="26"/>
  <c r="E105" i="26"/>
  <c r="E97" i="26"/>
  <c r="E89" i="26"/>
  <c r="E81" i="26"/>
  <c r="E73" i="26"/>
  <c r="E65" i="26"/>
  <c r="C241" i="26"/>
  <c r="D241" i="26" s="1"/>
  <c r="C239" i="26"/>
  <c r="D239" i="26" s="1"/>
  <c r="C237" i="26"/>
  <c r="D237" i="26" s="1"/>
  <c r="C235" i="26"/>
  <c r="D235" i="26" s="1"/>
  <c r="C233" i="26"/>
  <c r="D233" i="26" s="1"/>
  <c r="C231" i="26"/>
  <c r="D231" i="26" s="1"/>
  <c r="C229" i="26"/>
  <c r="D229" i="26" s="1"/>
  <c r="C227" i="26"/>
  <c r="D227" i="26" s="1"/>
  <c r="C225" i="26"/>
  <c r="D225" i="26" s="1"/>
  <c r="C223" i="26"/>
  <c r="D223" i="26" s="1"/>
  <c r="C221" i="26"/>
  <c r="D221" i="26" s="1"/>
  <c r="C219" i="26"/>
  <c r="D219" i="26" s="1"/>
  <c r="C217" i="26"/>
  <c r="D217" i="26" s="1"/>
  <c r="C215" i="26"/>
  <c r="D215" i="26" s="1"/>
  <c r="C213" i="26"/>
  <c r="D213" i="26" s="1"/>
  <c r="C211" i="26"/>
  <c r="D211" i="26" s="1"/>
  <c r="C209" i="26"/>
  <c r="D209" i="26" s="1"/>
  <c r="C207" i="26"/>
  <c r="D207" i="26" s="1"/>
  <c r="C205" i="26"/>
  <c r="D205" i="26" s="1"/>
  <c r="C203" i="26"/>
  <c r="D203" i="26" s="1"/>
  <c r="C201" i="26"/>
  <c r="D201" i="26" s="1"/>
  <c r="C199" i="26"/>
  <c r="D199" i="26" s="1"/>
  <c r="C197" i="26"/>
  <c r="D197" i="26" s="1"/>
  <c r="C195" i="26"/>
  <c r="D195" i="26" s="1"/>
  <c r="C193" i="26"/>
  <c r="D193" i="26" s="1"/>
  <c r="C191" i="26"/>
  <c r="D191" i="26" s="1"/>
  <c r="C189" i="26"/>
  <c r="D189" i="26" s="1"/>
  <c r="C187" i="26"/>
  <c r="D187" i="26" s="1"/>
  <c r="C185" i="26"/>
  <c r="D185" i="26" s="1"/>
  <c r="C183" i="26"/>
  <c r="D183" i="26" s="1"/>
  <c r="C181" i="26"/>
  <c r="D181" i="26" s="1"/>
  <c r="C179" i="26"/>
  <c r="D179" i="26" s="1"/>
  <c r="C177" i="26"/>
  <c r="D177" i="26" s="1"/>
  <c r="C175" i="26"/>
  <c r="D175" i="26" s="1"/>
  <c r="C173" i="26"/>
  <c r="D173" i="26" s="1"/>
  <c r="C171" i="26"/>
  <c r="C169" i="26"/>
  <c r="D169" i="26" s="1"/>
  <c r="C167" i="26"/>
  <c r="D167" i="26" s="1"/>
  <c r="C165" i="26"/>
  <c r="D165" i="26" s="1"/>
  <c r="C163" i="26"/>
  <c r="D163" i="26" s="1"/>
  <c r="C161" i="26"/>
  <c r="D161" i="26" s="1"/>
  <c r="C159" i="26"/>
  <c r="D159" i="26" s="1"/>
  <c r="C157" i="26"/>
  <c r="D157" i="26" s="1"/>
  <c r="C155" i="26"/>
  <c r="D155" i="26" s="1"/>
  <c r="C153" i="26"/>
  <c r="D153" i="26" s="1"/>
  <c r="C151" i="26"/>
  <c r="D151" i="26" s="1"/>
  <c r="C149" i="26"/>
  <c r="D149" i="26" s="1"/>
  <c r="C147" i="26"/>
  <c r="D147" i="26" s="1"/>
  <c r="E144" i="26"/>
  <c r="C142" i="26"/>
  <c r="D142" i="26" s="1"/>
  <c r="E139" i="26"/>
  <c r="E136" i="26"/>
  <c r="C134" i="26"/>
  <c r="D134" i="26" s="1"/>
  <c r="E131" i="26"/>
  <c r="E128" i="26"/>
  <c r="C126" i="26"/>
  <c r="D126" i="26" s="1"/>
  <c r="E123" i="26"/>
  <c r="E120" i="26"/>
  <c r="C118" i="26"/>
  <c r="D118" i="26" s="1"/>
  <c r="E115" i="26"/>
  <c r="E112" i="26"/>
  <c r="C110" i="26"/>
  <c r="D110" i="26" s="1"/>
  <c r="E107" i="26"/>
  <c r="E103" i="26"/>
  <c r="E99" i="26"/>
  <c r="E95" i="26"/>
  <c r="E91" i="26"/>
  <c r="E87" i="26"/>
  <c r="E83" i="26"/>
  <c r="E79" i="26"/>
  <c r="E75" i="26"/>
  <c r="E71" i="26"/>
  <c r="E67" i="26"/>
  <c r="E63" i="26"/>
  <c r="E242" i="26"/>
  <c r="E241" i="26"/>
  <c r="E240" i="26"/>
  <c r="E239" i="26"/>
  <c r="E238" i="26"/>
  <c r="E237" i="26"/>
  <c r="E236" i="26"/>
  <c r="E235" i="26"/>
  <c r="E234" i="26"/>
  <c r="E233" i="26"/>
  <c r="E232" i="26"/>
  <c r="E231" i="26"/>
  <c r="E230" i="26"/>
  <c r="E229" i="26"/>
  <c r="E228" i="26"/>
  <c r="E227" i="26"/>
  <c r="E226" i="26"/>
  <c r="E225" i="26"/>
  <c r="E224" i="26"/>
  <c r="E223" i="26"/>
  <c r="E222" i="26"/>
  <c r="E221" i="26"/>
  <c r="E220" i="26"/>
  <c r="E219" i="26"/>
  <c r="E218" i="26"/>
  <c r="E217" i="26"/>
  <c r="E216" i="26"/>
  <c r="E215" i="26"/>
  <c r="E214" i="26"/>
  <c r="E213" i="26"/>
  <c r="E212" i="26"/>
  <c r="E211" i="26"/>
  <c r="E210" i="26"/>
  <c r="E209" i="26"/>
  <c r="E208" i="26"/>
  <c r="E207" i="26"/>
  <c r="E206" i="26"/>
  <c r="E205" i="26"/>
  <c r="E204" i="26"/>
  <c r="E203" i="26"/>
  <c r="E202" i="26"/>
  <c r="E201" i="26"/>
  <c r="E200" i="26"/>
  <c r="E199" i="26"/>
  <c r="E198" i="26"/>
  <c r="E197" i="26"/>
  <c r="E196" i="26"/>
  <c r="E195" i="26"/>
  <c r="E194" i="26"/>
  <c r="E193" i="26"/>
  <c r="E192" i="26"/>
  <c r="E191" i="26"/>
  <c r="E190" i="26"/>
  <c r="E189" i="26"/>
  <c r="E188" i="26"/>
  <c r="E187" i="26"/>
  <c r="E186" i="26"/>
  <c r="E185" i="26"/>
  <c r="E184" i="26"/>
  <c r="E183" i="26"/>
  <c r="E182" i="26"/>
  <c r="E181" i="26"/>
  <c r="E180" i="26"/>
  <c r="E179" i="26"/>
  <c r="E178" i="26"/>
  <c r="E177" i="26"/>
  <c r="E176" i="26"/>
  <c r="E175" i="26"/>
  <c r="E174" i="26"/>
  <c r="E173" i="26"/>
  <c r="E172" i="26"/>
  <c r="E171" i="26"/>
  <c r="E170" i="26"/>
  <c r="E169" i="26"/>
  <c r="E168" i="26"/>
  <c r="E167" i="26"/>
  <c r="E166" i="26"/>
  <c r="E165" i="26"/>
  <c r="E164" i="26"/>
  <c r="E163" i="26"/>
  <c r="E162" i="26"/>
  <c r="E161" i="26"/>
  <c r="E160" i="26"/>
  <c r="E159" i="26"/>
  <c r="E158" i="26"/>
  <c r="E157" i="26"/>
  <c r="E156" i="26"/>
  <c r="E155" i="26"/>
  <c r="E154" i="26"/>
  <c r="E153" i="26"/>
  <c r="E152" i="26"/>
  <c r="E151" i="26"/>
  <c r="E150" i="26"/>
  <c r="E149" i="26"/>
  <c r="E148" i="26"/>
  <c r="E147" i="26"/>
  <c r="E146" i="26"/>
  <c r="E145" i="26"/>
  <c r="C144" i="26"/>
  <c r="D144" i="26" s="1"/>
  <c r="E142" i="26"/>
  <c r="E141" i="26"/>
  <c r="C140" i="26"/>
  <c r="D140" i="26" s="1"/>
  <c r="E138" i="26"/>
  <c r="E137" i="26"/>
  <c r="C136" i="26"/>
  <c r="D136" i="26" s="1"/>
  <c r="E134" i="26"/>
  <c r="E133" i="26"/>
  <c r="C132" i="26"/>
  <c r="D132" i="26" s="1"/>
  <c r="E130" i="26"/>
  <c r="E129" i="26"/>
  <c r="C128" i="26"/>
  <c r="D128" i="26" s="1"/>
  <c r="E126" i="26"/>
  <c r="E125" i="26"/>
  <c r="C124" i="26"/>
  <c r="D124" i="26" s="1"/>
  <c r="E122" i="26"/>
  <c r="E121" i="26"/>
  <c r="C120" i="26"/>
  <c r="D120" i="26" s="1"/>
  <c r="E118" i="26"/>
  <c r="E117" i="26"/>
  <c r="C116" i="26"/>
  <c r="D116" i="26" s="1"/>
  <c r="E114" i="26"/>
  <c r="E113" i="26"/>
  <c r="C112" i="26"/>
  <c r="D112" i="26" s="1"/>
  <c r="E110" i="26"/>
  <c r="E109" i="26"/>
  <c r="E106" i="26"/>
  <c r="E104" i="26"/>
  <c r="E102" i="26"/>
  <c r="E100" i="26"/>
  <c r="E98" i="26"/>
  <c r="E96" i="26"/>
  <c r="E94" i="26"/>
  <c r="E92" i="26"/>
  <c r="E90" i="26"/>
  <c r="E88" i="26"/>
  <c r="E86" i="26"/>
  <c r="E84" i="26"/>
  <c r="E82" i="26"/>
  <c r="E80" i="26"/>
  <c r="E78" i="26"/>
  <c r="E76" i="26"/>
  <c r="E74" i="26"/>
  <c r="E72" i="26"/>
  <c r="E70" i="26"/>
  <c r="E68" i="26"/>
  <c r="E66" i="26"/>
  <c r="E64" i="26"/>
  <c r="E62" i="26"/>
  <c r="C63" i="26"/>
  <c r="D63" i="26" s="1"/>
  <c r="C65" i="26"/>
  <c r="D65" i="26" s="1"/>
  <c r="C67" i="26"/>
  <c r="D67" i="26" s="1"/>
  <c r="C69" i="26"/>
  <c r="D69" i="26" s="1"/>
  <c r="C71" i="26"/>
  <c r="D71" i="26" s="1"/>
  <c r="C73" i="26"/>
  <c r="D73" i="26" s="1"/>
  <c r="C75" i="26"/>
  <c r="D75" i="26" s="1"/>
  <c r="C77" i="26"/>
  <c r="D77" i="26" s="1"/>
  <c r="C79" i="26"/>
  <c r="D79" i="26" s="1"/>
  <c r="C81" i="26"/>
  <c r="D81" i="26" s="1"/>
  <c r="C83" i="26"/>
  <c r="D83" i="26" s="1"/>
  <c r="C85" i="26"/>
  <c r="D85" i="26" s="1"/>
  <c r="C87" i="26"/>
  <c r="D87" i="26" s="1"/>
  <c r="C89" i="26"/>
  <c r="D89" i="26" s="1"/>
  <c r="C91" i="26"/>
  <c r="D91" i="26" s="1"/>
  <c r="C93" i="26"/>
  <c r="D93" i="26" s="1"/>
  <c r="C95" i="26"/>
  <c r="D95" i="26" s="1"/>
  <c r="C97" i="26"/>
  <c r="D97" i="26" s="1"/>
  <c r="C99" i="26"/>
  <c r="D99" i="26" s="1"/>
  <c r="C101" i="26"/>
  <c r="D101" i="26" s="1"/>
  <c r="C103" i="26"/>
  <c r="D103" i="26" s="1"/>
  <c r="C105" i="26"/>
  <c r="D105" i="26" s="1"/>
  <c r="C107" i="26"/>
  <c r="D107" i="26" s="1"/>
  <c r="C109" i="26"/>
  <c r="D109" i="26" s="1"/>
  <c r="C111" i="26"/>
  <c r="D111" i="26" s="1"/>
  <c r="C113" i="26"/>
  <c r="D113" i="26" s="1"/>
  <c r="C115" i="26"/>
  <c r="D115" i="26" s="1"/>
  <c r="C117" i="26"/>
  <c r="D117" i="26" s="1"/>
  <c r="C119" i="26"/>
  <c r="D119" i="26" s="1"/>
  <c r="C121" i="26"/>
  <c r="D121" i="26" s="1"/>
  <c r="C123" i="26"/>
  <c r="D123" i="26" s="1"/>
  <c r="C125" i="26"/>
  <c r="D125" i="26" s="1"/>
  <c r="C127" i="26"/>
  <c r="D127" i="26" s="1"/>
  <c r="C129" i="26"/>
  <c r="D129" i="26" s="1"/>
  <c r="C131" i="26"/>
  <c r="D131" i="26" s="1"/>
  <c r="C133" i="26"/>
  <c r="D133" i="26" s="1"/>
  <c r="C135" i="26"/>
  <c r="D135" i="26" s="1"/>
  <c r="C137" i="26"/>
  <c r="D137" i="26" s="1"/>
  <c r="C139" i="26"/>
  <c r="D139" i="26" s="1"/>
  <c r="C141" i="26"/>
  <c r="D141" i="26" s="1"/>
  <c r="C143" i="26"/>
  <c r="D143" i="26" s="1"/>
  <c r="C145" i="26"/>
  <c r="D145" i="26" s="1"/>
  <c r="K14" i="26"/>
  <c r="K16" i="26"/>
  <c r="N14" i="62" s="1"/>
  <c r="C62" i="26"/>
  <c r="D62" i="26" s="1"/>
  <c r="C64" i="26"/>
  <c r="D64" i="26" s="1"/>
  <c r="C66" i="26"/>
  <c r="D66" i="26" s="1"/>
  <c r="C68" i="26"/>
  <c r="D68" i="26" s="1"/>
  <c r="C70" i="26"/>
  <c r="D70" i="26" s="1"/>
  <c r="C72" i="26"/>
  <c r="C74" i="26"/>
  <c r="D74" i="26" s="1"/>
  <c r="C76" i="26"/>
  <c r="D76" i="26" s="1"/>
  <c r="C78" i="26"/>
  <c r="D78" i="26" s="1"/>
  <c r="C80" i="26"/>
  <c r="D80" i="26" s="1"/>
  <c r="C82" i="26"/>
  <c r="D82" i="26" s="1"/>
  <c r="C84" i="26"/>
  <c r="D84" i="26" s="1"/>
  <c r="C86" i="26"/>
  <c r="D86" i="26" s="1"/>
  <c r="C88" i="26"/>
  <c r="D88" i="26" s="1"/>
  <c r="C90" i="26"/>
  <c r="D90" i="26" s="1"/>
  <c r="C92" i="26"/>
  <c r="D92" i="26" s="1"/>
  <c r="C94" i="26"/>
  <c r="D94" i="26" s="1"/>
  <c r="C96" i="26"/>
  <c r="D96" i="26" s="1"/>
  <c r="C98" i="26"/>
  <c r="D98" i="26" s="1"/>
  <c r="C100" i="26"/>
  <c r="D100" i="26" s="1"/>
  <c r="C102" i="26"/>
  <c r="D102" i="26" s="1"/>
  <c r="C104" i="26"/>
  <c r="D104" i="26" s="1"/>
  <c r="C106" i="26"/>
  <c r="D106" i="26" s="1"/>
  <c r="Q13" i="26" l="1"/>
  <c r="K30" i="26"/>
  <c r="S14" i="62" s="1"/>
  <c r="D171" i="26"/>
  <c r="D72" i="26"/>
  <c r="K18" i="26"/>
  <c r="O14" i="62" s="1"/>
  <c r="K15" i="26" l="1"/>
  <c r="C2" i="25"/>
  <c r="D2" i="25"/>
  <c r="E2" i="25"/>
  <c r="C3" i="25"/>
  <c r="D3" i="25"/>
  <c r="E3" i="25"/>
  <c r="C4" i="25"/>
  <c r="D4" i="25"/>
  <c r="E4" i="25"/>
  <c r="C5" i="25"/>
  <c r="D5" i="25"/>
  <c r="E5" i="25"/>
  <c r="C6" i="25"/>
  <c r="D6" i="25"/>
  <c r="E6" i="25"/>
  <c r="L6" i="25"/>
  <c r="E63" i="25" s="1"/>
  <c r="C7" i="25"/>
  <c r="D7" i="25"/>
  <c r="E7" i="25"/>
  <c r="K7" i="25"/>
  <c r="L7" i="25" s="1"/>
  <c r="K19" i="25" s="1"/>
  <c r="P13" i="62" s="1"/>
  <c r="C8" i="25"/>
  <c r="D8" i="25"/>
  <c r="E8" i="25"/>
  <c r="C9" i="25"/>
  <c r="D9" i="25"/>
  <c r="E9" i="25"/>
  <c r="C10" i="25"/>
  <c r="D10" i="25"/>
  <c r="E10" i="25"/>
  <c r="C11" i="25"/>
  <c r="D11" i="25"/>
  <c r="E11" i="25"/>
  <c r="C12" i="25"/>
  <c r="D12" i="25"/>
  <c r="E12" i="25"/>
  <c r="C13" i="25"/>
  <c r="D13" i="25"/>
  <c r="E13" i="25"/>
  <c r="P13" i="25"/>
  <c r="C14" i="25"/>
  <c r="D14" i="25"/>
  <c r="E14" i="25"/>
  <c r="P14" i="25"/>
  <c r="Q14" i="25"/>
  <c r="C15" i="25"/>
  <c r="D15" i="25"/>
  <c r="E15" i="25"/>
  <c r="C16" i="25"/>
  <c r="D16" i="25"/>
  <c r="E16" i="25"/>
  <c r="P16" i="25"/>
  <c r="Q16" i="25"/>
  <c r="C17" i="25"/>
  <c r="D17" i="25"/>
  <c r="E17" i="25"/>
  <c r="K17" i="25"/>
  <c r="P17" i="25"/>
  <c r="Q17" i="25"/>
  <c r="C18" i="25"/>
  <c r="D18" i="25"/>
  <c r="E18" i="25"/>
  <c r="C19" i="25"/>
  <c r="D19" i="25"/>
  <c r="E19" i="25"/>
  <c r="P19" i="25"/>
  <c r="Q19" i="25"/>
  <c r="C20" i="25"/>
  <c r="D20" i="25"/>
  <c r="E20" i="25"/>
  <c r="P20" i="25"/>
  <c r="Q20" i="25"/>
  <c r="C21" i="25"/>
  <c r="D21" i="25"/>
  <c r="E21" i="25"/>
  <c r="C22" i="25"/>
  <c r="D22" i="25"/>
  <c r="E22" i="25"/>
  <c r="C23" i="25"/>
  <c r="D23" i="25"/>
  <c r="E23" i="25"/>
  <c r="K23" i="25"/>
  <c r="C24" i="25"/>
  <c r="D24" i="25"/>
  <c r="E24" i="25"/>
  <c r="K24" i="25"/>
  <c r="C25" i="25"/>
  <c r="D25" i="25"/>
  <c r="E25" i="25"/>
  <c r="C26" i="25"/>
  <c r="D26" i="25"/>
  <c r="E26" i="25"/>
  <c r="C27" i="25"/>
  <c r="D27" i="25"/>
  <c r="E27" i="25"/>
  <c r="C28" i="25"/>
  <c r="D28" i="25"/>
  <c r="E28" i="25"/>
  <c r="C29" i="25"/>
  <c r="D29" i="25"/>
  <c r="E29" i="25"/>
  <c r="C30" i="25"/>
  <c r="D30" i="25"/>
  <c r="E30" i="25"/>
  <c r="C31" i="25"/>
  <c r="D31" i="25"/>
  <c r="E31" i="25"/>
  <c r="C32" i="25"/>
  <c r="D32" i="25"/>
  <c r="E32" i="25"/>
  <c r="C33" i="25"/>
  <c r="D33" i="25"/>
  <c r="E33" i="25"/>
  <c r="C34" i="25"/>
  <c r="D34" i="25"/>
  <c r="E34" i="25"/>
  <c r="C35" i="25"/>
  <c r="D35" i="25"/>
  <c r="E35" i="25"/>
  <c r="C36" i="25"/>
  <c r="D36" i="25"/>
  <c r="E36" i="25"/>
  <c r="C37" i="25"/>
  <c r="D37" i="25"/>
  <c r="E37" i="25"/>
  <c r="C38" i="25"/>
  <c r="D38" i="25"/>
  <c r="E38" i="25"/>
  <c r="C39" i="25"/>
  <c r="D39" i="25"/>
  <c r="E39" i="25"/>
  <c r="C40" i="25"/>
  <c r="D40" i="25"/>
  <c r="E40" i="25"/>
  <c r="C41" i="25"/>
  <c r="D41" i="25"/>
  <c r="E41" i="25"/>
  <c r="C42" i="25"/>
  <c r="D42" i="25"/>
  <c r="E42" i="25"/>
  <c r="C43" i="25"/>
  <c r="D43" i="25"/>
  <c r="E43" i="25"/>
  <c r="C44" i="25"/>
  <c r="D44" i="25"/>
  <c r="E44" i="25"/>
  <c r="C45" i="25"/>
  <c r="D45" i="25"/>
  <c r="E45" i="25"/>
  <c r="C46" i="25"/>
  <c r="D46" i="25"/>
  <c r="E46" i="25"/>
  <c r="C47" i="25"/>
  <c r="D47" i="25"/>
  <c r="E47" i="25"/>
  <c r="C48" i="25"/>
  <c r="D48" i="25"/>
  <c r="E48" i="25"/>
  <c r="C49" i="25"/>
  <c r="D49" i="25"/>
  <c r="E49" i="25"/>
  <c r="C50" i="25"/>
  <c r="D50" i="25"/>
  <c r="E50" i="25"/>
  <c r="C51" i="25"/>
  <c r="D51" i="25"/>
  <c r="E51" i="25"/>
  <c r="C52" i="25"/>
  <c r="D52" i="25"/>
  <c r="E52" i="25"/>
  <c r="C53" i="25"/>
  <c r="D53" i="25"/>
  <c r="E53" i="25"/>
  <c r="C54" i="25"/>
  <c r="D54" i="25"/>
  <c r="E54" i="25"/>
  <c r="C55" i="25"/>
  <c r="D55" i="25"/>
  <c r="E55" i="25"/>
  <c r="C56" i="25"/>
  <c r="D56" i="25"/>
  <c r="E56" i="25"/>
  <c r="C57" i="25"/>
  <c r="D57" i="25"/>
  <c r="E57" i="25"/>
  <c r="C58" i="25"/>
  <c r="D58" i="25"/>
  <c r="E58" i="25"/>
  <c r="C59" i="25"/>
  <c r="D59" i="25"/>
  <c r="E59" i="25"/>
  <c r="C60" i="25"/>
  <c r="D60" i="25"/>
  <c r="E60" i="25"/>
  <c r="C61" i="25"/>
  <c r="D61" i="25"/>
  <c r="E61" i="25"/>
  <c r="C243" i="25"/>
  <c r="D243" i="25"/>
  <c r="E243" i="25"/>
  <c r="C244" i="25"/>
  <c r="D244" i="25"/>
  <c r="E244" i="25"/>
  <c r="C245" i="25"/>
  <c r="D245" i="25"/>
  <c r="E245" i="25"/>
  <c r="C246" i="25"/>
  <c r="D246" i="25"/>
  <c r="E246" i="25"/>
  <c r="C247" i="25"/>
  <c r="D247" i="25"/>
  <c r="E247" i="25"/>
  <c r="C248" i="25"/>
  <c r="D248" i="25"/>
  <c r="E248" i="25"/>
  <c r="C249" i="25"/>
  <c r="D249" i="25"/>
  <c r="E249" i="25"/>
  <c r="C250" i="25"/>
  <c r="D250" i="25"/>
  <c r="E250" i="25"/>
  <c r="C251" i="25"/>
  <c r="D251" i="25"/>
  <c r="E251" i="25"/>
  <c r="C252" i="25"/>
  <c r="D252" i="25"/>
  <c r="E252" i="25"/>
  <c r="C253" i="25"/>
  <c r="D253" i="25"/>
  <c r="E253" i="25"/>
  <c r="C254" i="25"/>
  <c r="D254" i="25"/>
  <c r="E254" i="25"/>
  <c r="C255" i="25"/>
  <c r="D255" i="25"/>
  <c r="E255" i="25"/>
  <c r="C256" i="25"/>
  <c r="D256" i="25"/>
  <c r="E256" i="25"/>
  <c r="C257" i="25"/>
  <c r="D257" i="25"/>
  <c r="E257" i="25"/>
  <c r="C258" i="25"/>
  <c r="D258" i="25"/>
  <c r="E258" i="25"/>
  <c r="C259" i="25"/>
  <c r="D259" i="25"/>
  <c r="E259" i="25"/>
  <c r="C260" i="25"/>
  <c r="D260" i="25"/>
  <c r="E260" i="25"/>
  <c r="C261" i="25"/>
  <c r="D261" i="25"/>
  <c r="E261" i="25"/>
  <c r="C262" i="25"/>
  <c r="D262" i="25"/>
  <c r="E262" i="25"/>
  <c r="C263" i="25"/>
  <c r="D263" i="25"/>
  <c r="E263" i="25"/>
  <c r="C264" i="25"/>
  <c r="D264" i="25"/>
  <c r="E264" i="25"/>
  <c r="C265" i="25"/>
  <c r="D265" i="25"/>
  <c r="E265" i="25"/>
  <c r="C266" i="25"/>
  <c r="D266" i="25"/>
  <c r="E266" i="25"/>
  <c r="C267" i="25"/>
  <c r="D267" i="25"/>
  <c r="E267" i="25"/>
  <c r="C268" i="25"/>
  <c r="D268" i="25"/>
  <c r="E268" i="25"/>
  <c r="C269" i="25"/>
  <c r="D269" i="25"/>
  <c r="E269" i="25"/>
  <c r="C270" i="25"/>
  <c r="D270" i="25"/>
  <c r="E270" i="25"/>
  <c r="C271" i="25"/>
  <c r="D271" i="25"/>
  <c r="E271" i="25"/>
  <c r="C272" i="25"/>
  <c r="D272" i="25"/>
  <c r="E272" i="25"/>
  <c r="C273" i="25"/>
  <c r="D273" i="25"/>
  <c r="E273" i="25"/>
  <c r="C274" i="25"/>
  <c r="D274" i="25"/>
  <c r="E274" i="25"/>
  <c r="C275" i="25"/>
  <c r="D275" i="25"/>
  <c r="E275" i="25"/>
  <c r="C276" i="25"/>
  <c r="D276" i="25"/>
  <c r="E276" i="25"/>
  <c r="C277" i="25"/>
  <c r="D277" i="25"/>
  <c r="E277" i="25"/>
  <c r="C278" i="25"/>
  <c r="D278" i="25"/>
  <c r="E278" i="25"/>
  <c r="C279" i="25"/>
  <c r="D279" i="25"/>
  <c r="E279" i="25"/>
  <c r="C280" i="25"/>
  <c r="D280" i="25"/>
  <c r="E280" i="25"/>
  <c r="C281" i="25"/>
  <c r="D281" i="25"/>
  <c r="E281" i="25"/>
  <c r="C282" i="25"/>
  <c r="D282" i="25"/>
  <c r="E282" i="25"/>
  <c r="C283" i="25"/>
  <c r="D283" i="25"/>
  <c r="E283" i="25"/>
  <c r="C284" i="25"/>
  <c r="D284" i="25"/>
  <c r="E284" i="25"/>
  <c r="C285" i="25"/>
  <c r="D285" i="25"/>
  <c r="E285" i="25"/>
  <c r="C286" i="25"/>
  <c r="D286" i="25"/>
  <c r="E286" i="25"/>
  <c r="C287" i="25"/>
  <c r="D287" i="25"/>
  <c r="E287" i="25"/>
  <c r="C288" i="25"/>
  <c r="D288" i="25"/>
  <c r="E288" i="25"/>
  <c r="C289" i="25"/>
  <c r="D289" i="25"/>
  <c r="E289" i="25"/>
  <c r="C290" i="25"/>
  <c r="D290" i="25"/>
  <c r="E290" i="25"/>
  <c r="C291" i="25"/>
  <c r="D291" i="25"/>
  <c r="E291" i="25"/>
  <c r="C292" i="25"/>
  <c r="D292" i="25"/>
  <c r="E292" i="25"/>
  <c r="C293" i="25"/>
  <c r="D293" i="25"/>
  <c r="E293" i="25"/>
  <c r="C294" i="25"/>
  <c r="D294" i="25"/>
  <c r="E294" i="25"/>
  <c r="C295" i="25"/>
  <c r="D295" i="25"/>
  <c r="E295" i="25"/>
  <c r="C296" i="25"/>
  <c r="D296" i="25"/>
  <c r="E296" i="25"/>
  <c r="C297" i="25"/>
  <c r="D297" i="25"/>
  <c r="E297" i="25"/>
  <c r="C298" i="25"/>
  <c r="D298" i="25"/>
  <c r="E298" i="25"/>
  <c r="C299" i="25"/>
  <c r="D299" i="25"/>
  <c r="E299" i="25"/>
  <c r="C300" i="25"/>
  <c r="D300" i="25"/>
  <c r="E300" i="25"/>
  <c r="C301" i="25"/>
  <c r="D301" i="25"/>
  <c r="E301" i="25"/>
  <c r="C302" i="25"/>
  <c r="D302" i="25"/>
  <c r="E302" i="25"/>
  <c r="C303" i="25"/>
  <c r="D303" i="25"/>
  <c r="E303" i="25"/>
  <c r="C304" i="25"/>
  <c r="D304" i="25"/>
  <c r="E304" i="25"/>
  <c r="C305" i="25"/>
  <c r="D305" i="25"/>
  <c r="E305" i="25"/>
  <c r="C306" i="25"/>
  <c r="D306" i="25"/>
  <c r="E306" i="25"/>
  <c r="C307" i="25"/>
  <c r="D307" i="25"/>
  <c r="E307" i="25"/>
  <c r="C308" i="25"/>
  <c r="D308" i="25"/>
  <c r="E308" i="25"/>
  <c r="C309" i="25"/>
  <c r="D309" i="25"/>
  <c r="E309" i="25"/>
  <c r="C310" i="25"/>
  <c r="D310" i="25"/>
  <c r="E310" i="25"/>
  <c r="C311" i="25"/>
  <c r="D311" i="25"/>
  <c r="E311" i="25"/>
  <c r="C312" i="25"/>
  <c r="D312" i="25"/>
  <c r="E312" i="25"/>
  <c r="C313" i="25"/>
  <c r="D313" i="25"/>
  <c r="E313" i="25"/>
  <c r="C314" i="25"/>
  <c r="D314" i="25"/>
  <c r="E314" i="25"/>
  <c r="C315" i="25"/>
  <c r="D315" i="25"/>
  <c r="E315" i="25"/>
  <c r="C316" i="25"/>
  <c r="D316" i="25"/>
  <c r="E316" i="25"/>
  <c r="C317" i="25"/>
  <c r="D317" i="25"/>
  <c r="E317" i="25"/>
  <c r="C318" i="25"/>
  <c r="D318" i="25"/>
  <c r="E318" i="25"/>
  <c r="C319" i="25"/>
  <c r="D319" i="25"/>
  <c r="E319" i="25"/>
  <c r="C320" i="25"/>
  <c r="D320" i="25"/>
  <c r="E320" i="25"/>
  <c r="C321" i="25"/>
  <c r="D321" i="25"/>
  <c r="E321" i="25"/>
  <c r="C322" i="25"/>
  <c r="D322" i="25"/>
  <c r="E322" i="25"/>
  <c r="C323" i="25"/>
  <c r="D323" i="25"/>
  <c r="E323" i="25"/>
  <c r="C324" i="25"/>
  <c r="D324" i="25"/>
  <c r="E324" i="25"/>
  <c r="C325" i="25"/>
  <c r="D325" i="25"/>
  <c r="E325" i="25"/>
  <c r="C326" i="25"/>
  <c r="D326" i="25"/>
  <c r="E326" i="25"/>
  <c r="C327" i="25"/>
  <c r="D327" i="25"/>
  <c r="E327" i="25"/>
  <c r="C328" i="25"/>
  <c r="D328" i="25"/>
  <c r="E328" i="25"/>
  <c r="C329" i="25"/>
  <c r="D329" i="25"/>
  <c r="E329" i="25"/>
  <c r="C330" i="25"/>
  <c r="D330" i="25"/>
  <c r="E330" i="25"/>
  <c r="C331" i="25"/>
  <c r="D331" i="25"/>
  <c r="E331" i="25"/>
  <c r="C332" i="25"/>
  <c r="D332" i="25"/>
  <c r="E332" i="25"/>
  <c r="C333" i="25"/>
  <c r="D333" i="25"/>
  <c r="E333" i="25"/>
  <c r="C334" i="25"/>
  <c r="D334" i="25"/>
  <c r="E334" i="25"/>
  <c r="C335" i="25"/>
  <c r="D335" i="25"/>
  <c r="E335" i="25"/>
  <c r="C336" i="25"/>
  <c r="D336" i="25"/>
  <c r="E336" i="25"/>
  <c r="C337" i="25"/>
  <c r="D337" i="25"/>
  <c r="E337" i="25"/>
  <c r="C338" i="25"/>
  <c r="D338" i="25"/>
  <c r="E338" i="25"/>
  <c r="C339" i="25"/>
  <c r="D339" i="25"/>
  <c r="E339" i="25"/>
  <c r="C340" i="25"/>
  <c r="D340" i="25"/>
  <c r="E340" i="25"/>
  <c r="C341" i="25"/>
  <c r="D341" i="25"/>
  <c r="E341" i="25"/>
  <c r="C342" i="25"/>
  <c r="D342" i="25"/>
  <c r="E342" i="25"/>
  <c r="C343" i="25"/>
  <c r="D343" i="25"/>
  <c r="E343" i="25"/>
  <c r="C344" i="25"/>
  <c r="D344" i="25"/>
  <c r="E344" i="25"/>
  <c r="C345" i="25"/>
  <c r="D345" i="25"/>
  <c r="E345" i="25"/>
  <c r="C346" i="25"/>
  <c r="D346" i="25"/>
  <c r="E346" i="25"/>
  <c r="C347" i="25"/>
  <c r="D347" i="25"/>
  <c r="E347" i="25"/>
  <c r="C348" i="25"/>
  <c r="D348" i="25"/>
  <c r="E348" i="25"/>
  <c r="C349" i="25"/>
  <c r="D349" i="25"/>
  <c r="E349" i="25"/>
  <c r="C350" i="25"/>
  <c r="D350" i="25"/>
  <c r="E350" i="25"/>
  <c r="C351" i="25"/>
  <c r="D351" i="25"/>
  <c r="E351" i="25"/>
  <c r="C352" i="25"/>
  <c r="D352" i="25"/>
  <c r="E352" i="25"/>
  <c r="C353" i="25"/>
  <c r="D353" i="25"/>
  <c r="E353" i="25"/>
  <c r="C354" i="25"/>
  <c r="D354" i="25"/>
  <c r="E354" i="25"/>
  <c r="C355" i="25"/>
  <c r="D355" i="25"/>
  <c r="E355" i="25"/>
  <c r="C356" i="25"/>
  <c r="D356" i="25"/>
  <c r="E356" i="25"/>
  <c r="C357" i="25"/>
  <c r="D357" i="25"/>
  <c r="E357" i="25"/>
  <c r="C358" i="25"/>
  <c r="D358" i="25"/>
  <c r="E358" i="25"/>
  <c r="C359" i="25"/>
  <c r="D359" i="25"/>
  <c r="E359" i="25"/>
  <c r="C360" i="25"/>
  <c r="D360" i="25"/>
  <c r="E360" i="25"/>
  <c r="C361" i="25"/>
  <c r="D361" i="25"/>
  <c r="E361" i="25"/>
  <c r="C362" i="25"/>
  <c r="D362" i="25"/>
  <c r="E362" i="25"/>
  <c r="E183" i="25" l="1"/>
  <c r="E215" i="25"/>
  <c r="E125" i="25"/>
  <c r="E231" i="25"/>
  <c r="E199" i="25"/>
  <c r="E157" i="25"/>
  <c r="E93" i="25"/>
  <c r="E239" i="25"/>
  <c r="E223" i="25"/>
  <c r="E207" i="25"/>
  <c r="E191" i="25"/>
  <c r="E173" i="25"/>
  <c r="E141" i="25"/>
  <c r="E109" i="25"/>
  <c r="E77" i="25"/>
  <c r="E235" i="25"/>
  <c r="E227" i="25"/>
  <c r="E219" i="25"/>
  <c r="E211" i="25"/>
  <c r="E203" i="25"/>
  <c r="E195" i="25"/>
  <c r="E187" i="25"/>
  <c r="E179" i="25"/>
  <c r="E165" i="25"/>
  <c r="E149" i="25"/>
  <c r="E133" i="25"/>
  <c r="E117" i="25"/>
  <c r="E101" i="25"/>
  <c r="E85" i="25"/>
  <c r="E69" i="25"/>
  <c r="E241" i="25"/>
  <c r="E237" i="25"/>
  <c r="E233" i="25"/>
  <c r="E229" i="25"/>
  <c r="E225" i="25"/>
  <c r="E221" i="25"/>
  <c r="E217" i="25"/>
  <c r="E213" i="25"/>
  <c r="E209" i="25"/>
  <c r="E205" i="25"/>
  <c r="E201" i="25"/>
  <c r="E197" i="25"/>
  <c r="E193" i="25"/>
  <c r="E189" i="25"/>
  <c r="E185" i="25"/>
  <c r="E181" i="25"/>
  <c r="E177" i="25"/>
  <c r="E169" i="25"/>
  <c r="E161" i="25"/>
  <c r="E153" i="25"/>
  <c r="E145" i="25"/>
  <c r="E137" i="25"/>
  <c r="E129" i="25"/>
  <c r="E121" i="25"/>
  <c r="E113" i="25"/>
  <c r="E105" i="25"/>
  <c r="E97" i="25"/>
  <c r="E89" i="25"/>
  <c r="E81" i="25"/>
  <c r="E73" i="25"/>
  <c r="E65" i="25"/>
  <c r="E242" i="25"/>
  <c r="E240" i="25"/>
  <c r="E238" i="25"/>
  <c r="E236" i="25"/>
  <c r="E234" i="25"/>
  <c r="E232" i="25"/>
  <c r="E230" i="25"/>
  <c r="E228" i="25"/>
  <c r="E226" i="25"/>
  <c r="E224" i="25"/>
  <c r="E222" i="25"/>
  <c r="E220" i="25"/>
  <c r="E218" i="25"/>
  <c r="E216" i="25"/>
  <c r="E214" i="25"/>
  <c r="E212" i="25"/>
  <c r="E210" i="25"/>
  <c r="E208" i="25"/>
  <c r="E206" i="25"/>
  <c r="E204" i="25"/>
  <c r="E202" i="25"/>
  <c r="E200" i="25"/>
  <c r="E198" i="25"/>
  <c r="E196" i="25"/>
  <c r="E194" i="25"/>
  <c r="E192" i="25"/>
  <c r="E190" i="25"/>
  <c r="E188" i="25"/>
  <c r="E186" i="25"/>
  <c r="E184" i="25"/>
  <c r="E182" i="25"/>
  <c r="E180" i="25"/>
  <c r="E178" i="25"/>
  <c r="E174" i="25"/>
  <c r="E170" i="25"/>
  <c r="E166" i="25"/>
  <c r="E162" i="25"/>
  <c r="E158" i="25"/>
  <c r="E154" i="25"/>
  <c r="E150" i="25"/>
  <c r="E146" i="25"/>
  <c r="E142" i="25"/>
  <c r="E138" i="25"/>
  <c r="E134" i="25"/>
  <c r="E130" i="25"/>
  <c r="E127" i="25"/>
  <c r="E123" i="25"/>
  <c r="E119" i="25"/>
  <c r="E115" i="25"/>
  <c r="E111" i="25"/>
  <c r="E107" i="25"/>
  <c r="E103" i="25"/>
  <c r="E99" i="25"/>
  <c r="E95" i="25"/>
  <c r="E91" i="25"/>
  <c r="E87" i="25"/>
  <c r="E83" i="25"/>
  <c r="E79" i="25"/>
  <c r="E75" i="25"/>
  <c r="E71" i="25"/>
  <c r="E67" i="25"/>
  <c r="L5" i="25"/>
  <c r="C65" i="25" s="1"/>
  <c r="D65" i="25" s="1"/>
  <c r="E62" i="25"/>
  <c r="E64" i="25"/>
  <c r="E66" i="25"/>
  <c r="E68" i="25"/>
  <c r="E70" i="25"/>
  <c r="E72" i="25"/>
  <c r="E74" i="25"/>
  <c r="E76" i="25"/>
  <c r="E78" i="25"/>
  <c r="E80" i="25"/>
  <c r="E82" i="25"/>
  <c r="E84" i="25"/>
  <c r="E86" i="25"/>
  <c r="E88" i="25"/>
  <c r="E90" i="25"/>
  <c r="E92" i="25"/>
  <c r="E94" i="25"/>
  <c r="E96" i="25"/>
  <c r="E98" i="25"/>
  <c r="E100" i="25"/>
  <c r="E102" i="25"/>
  <c r="E104" i="25"/>
  <c r="E106" i="25"/>
  <c r="E108" i="25"/>
  <c r="E110" i="25"/>
  <c r="E112" i="25"/>
  <c r="E114" i="25"/>
  <c r="E116" i="25"/>
  <c r="E118" i="25"/>
  <c r="E120" i="25"/>
  <c r="E122" i="25"/>
  <c r="E124" i="25"/>
  <c r="E126" i="25"/>
  <c r="E128" i="25"/>
  <c r="E131" i="25"/>
  <c r="E132" i="25"/>
  <c r="E135" i="25"/>
  <c r="E136" i="25"/>
  <c r="E139" i="25"/>
  <c r="E140" i="25"/>
  <c r="E143" i="25"/>
  <c r="E144" i="25"/>
  <c r="E147" i="25"/>
  <c r="E148" i="25"/>
  <c r="E151" i="25"/>
  <c r="E152" i="25"/>
  <c r="E155" i="25"/>
  <c r="E156" i="25"/>
  <c r="E159" i="25"/>
  <c r="E160" i="25"/>
  <c r="E163" i="25"/>
  <c r="E164" i="25"/>
  <c r="E167" i="25"/>
  <c r="E168" i="25"/>
  <c r="E171" i="25"/>
  <c r="E172" i="25"/>
  <c r="E175" i="25"/>
  <c r="E176" i="25"/>
  <c r="C98" i="25" l="1"/>
  <c r="D98" i="25" s="1"/>
  <c r="C123" i="25"/>
  <c r="D123" i="25" s="1"/>
  <c r="C66" i="25"/>
  <c r="D66" i="25" s="1"/>
  <c r="C91" i="25"/>
  <c r="D91" i="25" s="1"/>
  <c r="C114" i="25"/>
  <c r="D114" i="25" s="1"/>
  <c r="C82" i="25"/>
  <c r="D82" i="25" s="1"/>
  <c r="C139" i="25"/>
  <c r="D139" i="25" s="1"/>
  <c r="C107" i="25"/>
  <c r="D107" i="25" s="1"/>
  <c r="C75" i="25"/>
  <c r="D75" i="25" s="1"/>
  <c r="C122" i="25"/>
  <c r="D122" i="25" s="1"/>
  <c r="C106" i="25"/>
  <c r="D106" i="25" s="1"/>
  <c r="C90" i="25"/>
  <c r="D90" i="25" s="1"/>
  <c r="C74" i="25"/>
  <c r="D74" i="25" s="1"/>
  <c r="K14" i="25"/>
  <c r="C131" i="25"/>
  <c r="D131" i="25" s="1"/>
  <c r="C115" i="25"/>
  <c r="D115" i="25" s="1"/>
  <c r="C99" i="25"/>
  <c r="D99" i="25" s="1"/>
  <c r="C83" i="25"/>
  <c r="D83" i="25" s="1"/>
  <c r="C67" i="25"/>
  <c r="D67" i="25" s="1"/>
  <c r="C126" i="25"/>
  <c r="D126" i="25" s="1"/>
  <c r="C118" i="25"/>
  <c r="D118" i="25" s="1"/>
  <c r="C110" i="25"/>
  <c r="D110" i="25" s="1"/>
  <c r="C102" i="25"/>
  <c r="D102" i="25" s="1"/>
  <c r="C94" i="25"/>
  <c r="D94" i="25" s="1"/>
  <c r="C86" i="25"/>
  <c r="D86" i="25" s="1"/>
  <c r="C78" i="25"/>
  <c r="D78" i="25" s="1"/>
  <c r="C70" i="25"/>
  <c r="D70" i="25" s="1"/>
  <c r="C62" i="25"/>
  <c r="D62" i="25" s="1"/>
  <c r="C143" i="25"/>
  <c r="D143" i="25" s="1"/>
  <c r="C135" i="25"/>
  <c r="D135" i="25" s="1"/>
  <c r="C127" i="25"/>
  <c r="D127" i="25" s="1"/>
  <c r="C119" i="25"/>
  <c r="D119" i="25" s="1"/>
  <c r="C111" i="25"/>
  <c r="D111" i="25" s="1"/>
  <c r="C103" i="25"/>
  <c r="D103" i="25" s="1"/>
  <c r="C95" i="25"/>
  <c r="D95" i="25" s="1"/>
  <c r="C87" i="25"/>
  <c r="D87" i="25" s="1"/>
  <c r="C79" i="25"/>
  <c r="D79" i="25" s="1"/>
  <c r="C71" i="25"/>
  <c r="D71" i="25" s="1"/>
  <c r="C63" i="25"/>
  <c r="D63" i="25" s="1"/>
  <c r="K30" i="25"/>
  <c r="S13" i="62" s="1"/>
  <c r="C128" i="25"/>
  <c r="D128" i="25" s="1"/>
  <c r="C124" i="25"/>
  <c r="D124" i="25" s="1"/>
  <c r="C120" i="25"/>
  <c r="D120" i="25" s="1"/>
  <c r="C116" i="25"/>
  <c r="D116" i="25" s="1"/>
  <c r="C112" i="25"/>
  <c r="D112" i="25" s="1"/>
  <c r="C108" i="25"/>
  <c r="D108" i="25" s="1"/>
  <c r="C104" i="25"/>
  <c r="D104" i="25" s="1"/>
  <c r="C100" i="25"/>
  <c r="D100" i="25" s="1"/>
  <c r="C96" i="25"/>
  <c r="D96" i="25" s="1"/>
  <c r="C92" i="25"/>
  <c r="D92" i="25" s="1"/>
  <c r="C88" i="25"/>
  <c r="D88" i="25" s="1"/>
  <c r="C84" i="25"/>
  <c r="D84" i="25" s="1"/>
  <c r="C80" i="25"/>
  <c r="D80" i="25" s="1"/>
  <c r="C76" i="25"/>
  <c r="D76" i="25" s="1"/>
  <c r="C72" i="25"/>
  <c r="D72" i="25" s="1"/>
  <c r="C68" i="25"/>
  <c r="D68" i="25" s="1"/>
  <c r="C64" i="25"/>
  <c r="D64" i="25" s="1"/>
  <c r="K16" i="25"/>
  <c r="N13" i="62" s="1"/>
  <c r="C145" i="25"/>
  <c r="D145" i="25" s="1"/>
  <c r="C141" i="25"/>
  <c r="D141" i="25" s="1"/>
  <c r="C137" i="25"/>
  <c r="D137" i="25" s="1"/>
  <c r="C133" i="25"/>
  <c r="D133" i="25" s="1"/>
  <c r="C129" i="25"/>
  <c r="D129" i="25" s="1"/>
  <c r="C125" i="25"/>
  <c r="D125" i="25" s="1"/>
  <c r="C121" i="25"/>
  <c r="D121" i="25" s="1"/>
  <c r="C117" i="25"/>
  <c r="D117" i="25" s="1"/>
  <c r="C113" i="25"/>
  <c r="D113" i="25" s="1"/>
  <c r="C109" i="25"/>
  <c r="D109" i="25" s="1"/>
  <c r="C105" i="25"/>
  <c r="D105" i="25" s="1"/>
  <c r="C101" i="25"/>
  <c r="D101" i="25" s="1"/>
  <c r="C97" i="25"/>
  <c r="D97" i="25" s="1"/>
  <c r="C93" i="25"/>
  <c r="D93" i="25" s="1"/>
  <c r="C89" i="25"/>
  <c r="D89" i="25" s="1"/>
  <c r="C85" i="25"/>
  <c r="D85" i="25" s="1"/>
  <c r="C81" i="25"/>
  <c r="D81" i="25" s="1"/>
  <c r="C77" i="25"/>
  <c r="D77" i="25" s="1"/>
  <c r="C73" i="25"/>
  <c r="D73" i="25" s="1"/>
  <c r="C69" i="25"/>
  <c r="D69" i="25" s="1"/>
  <c r="C130" i="25"/>
  <c r="D130" i="25" s="1"/>
  <c r="C134" i="25"/>
  <c r="D134" i="25" s="1"/>
  <c r="C138" i="25"/>
  <c r="D138" i="25" s="1"/>
  <c r="C142" i="25"/>
  <c r="D142" i="25" s="1"/>
  <c r="C146" i="25"/>
  <c r="D146" i="25" s="1"/>
  <c r="C147" i="25"/>
  <c r="D147" i="25" s="1"/>
  <c r="C150" i="25"/>
  <c r="D150" i="25" s="1"/>
  <c r="C151" i="25"/>
  <c r="D151" i="25" s="1"/>
  <c r="C154" i="25"/>
  <c r="D154" i="25" s="1"/>
  <c r="C155" i="25"/>
  <c r="D155" i="25" s="1"/>
  <c r="C158" i="25"/>
  <c r="D158" i="25" s="1"/>
  <c r="C159" i="25"/>
  <c r="D159" i="25" s="1"/>
  <c r="C162" i="25"/>
  <c r="D162" i="25" s="1"/>
  <c r="C163" i="25"/>
  <c r="D163" i="25" s="1"/>
  <c r="C166" i="25"/>
  <c r="D166" i="25" s="1"/>
  <c r="C167" i="25"/>
  <c r="D167" i="25" s="1"/>
  <c r="C170" i="25"/>
  <c r="D170" i="25" s="1"/>
  <c r="C171" i="25"/>
  <c r="C174" i="25"/>
  <c r="D174" i="25" s="1"/>
  <c r="C175" i="25"/>
  <c r="D175" i="25" s="1"/>
  <c r="C136" i="25"/>
  <c r="D136" i="25" s="1"/>
  <c r="C144" i="25"/>
  <c r="D144" i="25" s="1"/>
  <c r="C148" i="25"/>
  <c r="D148" i="25" s="1"/>
  <c r="C153" i="25"/>
  <c r="D153" i="25" s="1"/>
  <c r="C156" i="25"/>
  <c r="D156" i="25" s="1"/>
  <c r="C161" i="25"/>
  <c r="D161" i="25" s="1"/>
  <c r="C164" i="25"/>
  <c r="D164" i="25" s="1"/>
  <c r="C169" i="25"/>
  <c r="D169" i="25" s="1"/>
  <c r="C172" i="25"/>
  <c r="D172" i="25" s="1"/>
  <c r="C177" i="25"/>
  <c r="D177" i="25" s="1"/>
  <c r="C180" i="25"/>
  <c r="D180" i="25" s="1"/>
  <c r="C181" i="25"/>
  <c r="D181" i="25" s="1"/>
  <c r="C184" i="25"/>
  <c r="D184" i="25" s="1"/>
  <c r="C185" i="25"/>
  <c r="D185" i="25" s="1"/>
  <c r="C188" i="25"/>
  <c r="D188" i="25" s="1"/>
  <c r="C189" i="25"/>
  <c r="D189" i="25" s="1"/>
  <c r="C192" i="25"/>
  <c r="D192" i="25" s="1"/>
  <c r="C193" i="25"/>
  <c r="D193" i="25" s="1"/>
  <c r="C196" i="25"/>
  <c r="D196" i="25" s="1"/>
  <c r="C197" i="25"/>
  <c r="D197" i="25" s="1"/>
  <c r="C200" i="25"/>
  <c r="D200" i="25" s="1"/>
  <c r="C201" i="25"/>
  <c r="D201" i="25" s="1"/>
  <c r="C204" i="25"/>
  <c r="D204" i="25" s="1"/>
  <c r="C205" i="25"/>
  <c r="D205" i="25" s="1"/>
  <c r="C208" i="25"/>
  <c r="D208" i="25" s="1"/>
  <c r="C209" i="25"/>
  <c r="D209" i="25" s="1"/>
  <c r="C212" i="25"/>
  <c r="D212" i="25" s="1"/>
  <c r="C213" i="25"/>
  <c r="D213" i="25" s="1"/>
  <c r="C216" i="25"/>
  <c r="D216" i="25" s="1"/>
  <c r="C217" i="25"/>
  <c r="D217" i="25" s="1"/>
  <c r="C220" i="25"/>
  <c r="D220" i="25" s="1"/>
  <c r="C221" i="25"/>
  <c r="D221" i="25" s="1"/>
  <c r="C224" i="25"/>
  <c r="D224" i="25" s="1"/>
  <c r="C225" i="25"/>
  <c r="D225" i="25" s="1"/>
  <c r="C228" i="25"/>
  <c r="D228" i="25" s="1"/>
  <c r="C229" i="25"/>
  <c r="D229" i="25" s="1"/>
  <c r="C232" i="25"/>
  <c r="D232" i="25" s="1"/>
  <c r="C233" i="25"/>
  <c r="D233" i="25" s="1"/>
  <c r="C236" i="25"/>
  <c r="D236" i="25" s="1"/>
  <c r="C237" i="25"/>
  <c r="D237" i="25" s="1"/>
  <c r="C240" i="25"/>
  <c r="D240" i="25" s="1"/>
  <c r="C241" i="25"/>
  <c r="D241" i="25" s="1"/>
  <c r="C132" i="25"/>
  <c r="D132" i="25" s="1"/>
  <c r="C140" i="25"/>
  <c r="D140" i="25" s="1"/>
  <c r="C149" i="25"/>
  <c r="D149" i="25" s="1"/>
  <c r="C152" i="25"/>
  <c r="D152" i="25" s="1"/>
  <c r="C157" i="25"/>
  <c r="D157" i="25" s="1"/>
  <c r="C160" i="25"/>
  <c r="D160" i="25" s="1"/>
  <c r="C165" i="25"/>
  <c r="D165" i="25" s="1"/>
  <c r="C168" i="25"/>
  <c r="D168" i="25" s="1"/>
  <c r="C173" i="25"/>
  <c r="D173" i="25" s="1"/>
  <c r="C176" i="25"/>
  <c r="D176" i="25" s="1"/>
  <c r="C178" i="25"/>
  <c r="D178" i="25" s="1"/>
  <c r="C179" i="25"/>
  <c r="D179" i="25" s="1"/>
  <c r="C182" i="25"/>
  <c r="D182" i="25" s="1"/>
  <c r="C183" i="25"/>
  <c r="D183" i="25" s="1"/>
  <c r="C186" i="25"/>
  <c r="D186" i="25" s="1"/>
  <c r="C187" i="25"/>
  <c r="D187" i="25" s="1"/>
  <c r="C190" i="25"/>
  <c r="D190" i="25" s="1"/>
  <c r="C191" i="25"/>
  <c r="D191" i="25" s="1"/>
  <c r="C194" i="25"/>
  <c r="D194" i="25" s="1"/>
  <c r="C195" i="25"/>
  <c r="D195" i="25" s="1"/>
  <c r="C198" i="25"/>
  <c r="D198" i="25" s="1"/>
  <c r="C199" i="25"/>
  <c r="D199" i="25" s="1"/>
  <c r="C202" i="25"/>
  <c r="D202" i="25" s="1"/>
  <c r="C203" i="25"/>
  <c r="D203" i="25" s="1"/>
  <c r="C206" i="25"/>
  <c r="D206" i="25" s="1"/>
  <c r="C207" i="25"/>
  <c r="D207" i="25" s="1"/>
  <c r="C210" i="25"/>
  <c r="D210" i="25" s="1"/>
  <c r="C211" i="25"/>
  <c r="D211" i="25" s="1"/>
  <c r="C214" i="25"/>
  <c r="D214" i="25" s="1"/>
  <c r="C215" i="25"/>
  <c r="D215" i="25" s="1"/>
  <c r="C218" i="25"/>
  <c r="D218" i="25" s="1"/>
  <c r="C219" i="25"/>
  <c r="D219" i="25" s="1"/>
  <c r="C222" i="25"/>
  <c r="D222" i="25" s="1"/>
  <c r="C223" i="25"/>
  <c r="D223" i="25" s="1"/>
  <c r="C226" i="25"/>
  <c r="D226" i="25" s="1"/>
  <c r="C227" i="25"/>
  <c r="D227" i="25" s="1"/>
  <c r="C230" i="25"/>
  <c r="D230" i="25" s="1"/>
  <c r="C231" i="25"/>
  <c r="D231" i="25" s="1"/>
  <c r="C234" i="25"/>
  <c r="D234" i="25" s="1"/>
  <c r="C235" i="25"/>
  <c r="D235" i="25" s="1"/>
  <c r="C238" i="25"/>
  <c r="D238" i="25" s="1"/>
  <c r="C239" i="25"/>
  <c r="D239" i="25" s="1"/>
  <c r="C242" i="25"/>
  <c r="D242" i="25" s="1"/>
  <c r="K18" i="25" l="1"/>
  <c r="O13" i="62" s="1"/>
  <c r="Q13" i="25"/>
  <c r="D171" i="25"/>
  <c r="K15" i="25" s="1"/>
  <c r="C2" i="24" l="1"/>
  <c r="D2" i="24"/>
  <c r="E2" i="24"/>
  <c r="C3" i="24"/>
  <c r="D3" i="24"/>
  <c r="E3" i="24"/>
  <c r="C4" i="24"/>
  <c r="D4" i="24"/>
  <c r="E4" i="24"/>
  <c r="C5" i="24"/>
  <c r="D5" i="24"/>
  <c r="E5" i="24"/>
  <c r="C6" i="24"/>
  <c r="D6" i="24"/>
  <c r="E6" i="24"/>
  <c r="L6" i="24"/>
  <c r="L5" i="24" s="1"/>
  <c r="C128" i="24" s="1"/>
  <c r="D128" i="24" s="1"/>
  <c r="C7" i="24"/>
  <c r="D7" i="24"/>
  <c r="E7" i="24"/>
  <c r="K7" i="24"/>
  <c r="L7" i="24" s="1"/>
  <c r="C8" i="24"/>
  <c r="D8" i="24"/>
  <c r="E8" i="24"/>
  <c r="C9" i="24"/>
  <c r="D9" i="24"/>
  <c r="E9" i="24"/>
  <c r="C10" i="24"/>
  <c r="D10" i="24"/>
  <c r="E10" i="24"/>
  <c r="C11" i="24"/>
  <c r="D11" i="24"/>
  <c r="E11" i="24"/>
  <c r="C12" i="24"/>
  <c r="D12" i="24"/>
  <c r="E12" i="24"/>
  <c r="C13" i="24"/>
  <c r="D13" i="24"/>
  <c r="E13" i="24"/>
  <c r="P13" i="24"/>
  <c r="C14" i="24"/>
  <c r="D14" i="24"/>
  <c r="E14" i="24"/>
  <c r="P14" i="24"/>
  <c r="Q14" i="24"/>
  <c r="C15" i="24"/>
  <c r="D15" i="24"/>
  <c r="E15" i="24"/>
  <c r="C16" i="24"/>
  <c r="D16" i="24"/>
  <c r="E16" i="24"/>
  <c r="P16" i="24"/>
  <c r="Q16" i="24"/>
  <c r="C17" i="24"/>
  <c r="D17" i="24"/>
  <c r="E17" i="24"/>
  <c r="K17" i="24"/>
  <c r="P17" i="24"/>
  <c r="Q17" i="24"/>
  <c r="C18" i="24"/>
  <c r="D18" i="24"/>
  <c r="E18" i="24"/>
  <c r="C19" i="24"/>
  <c r="D19" i="24"/>
  <c r="E19" i="24"/>
  <c r="P19" i="24"/>
  <c r="Q19" i="24"/>
  <c r="C20" i="24"/>
  <c r="D20" i="24"/>
  <c r="E20" i="24"/>
  <c r="P20" i="24"/>
  <c r="Q20" i="24"/>
  <c r="C21" i="24"/>
  <c r="D21" i="24"/>
  <c r="E21" i="24"/>
  <c r="C22" i="24"/>
  <c r="D22" i="24"/>
  <c r="E22" i="24"/>
  <c r="C23" i="24"/>
  <c r="D23" i="24"/>
  <c r="E23" i="24"/>
  <c r="K23" i="24"/>
  <c r="C24" i="24"/>
  <c r="D24" i="24"/>
  <c r="E24" i="24"/>
  <c r="K24" i="24"/>
  <c r="C25" i="24"/>
  <c r="D25" i="24"/>
  <c r="E25" i="24"/>
  <c r="C26" i="24"/>
  <c r="D26" i="24"/>
  <c r="E26" i="24"/>
  <c r="C27" i="24"/>
  <c r="D27" i="24"/>
  <c r="E27" i="24"/>
  <c r="C28" i="24"/>
  <c r="D28" i="24"/>
  <c r="E28" i="24"/>
  <c r="C29" i="24"/>
  <c r="D29" i="24"/>
  <c r="E29" i="24"/>
  <c r="C30" i="24"/>
  <c r="D30" i="24"/>
  <c r="E30" i="24"/>
  <c r="C31" i="24"/>
  <c r="D31" i="24"/>
  <c r="E31" i="24"/>
  <c r="C32" i="24"/>
  <c r="D32" i="24"/>
  <c r="E32" i="24"/>
  <c r="C33" i="24"/>
  <c r="D33" i="24"/>
  <c r="E33" i="24"/>
  <c r="C34" i="24"/>
  <c r="D34" i="24"/>
  <c r="E34" i="24"/>
  <c r="C35" i="24"/>
  <c r="D35" i="24"/>
  <c r="E35" i="24"/>
  <c r="C36" i="24"/>
  <c r="D36" i="24"/>
  <c r="E36" i="24"/>
  <c r="C37" i="24"/>
  <c r="D37" i="24"/>
  <c r="E37" i="24"/>
  <c r="C38" i="24"/>
  <c r="D38" i="24"/>
  <c r="E38" i="24"/>
  <c r="C39" i="24"/>
  <c r="D39" i="24"/>
  <c r="E39" i="24"/>
  <c r="C40" i="24"/>
  <c r="D40" i="24"/>
  <c r="E40" i="24"/>
  <c r="C41" i="24"/>
  <c r="D41" i="24"/>
  <c r="E41" i="24"/>
  <c r="C42" i="24"/>
  <c r="D42" i="24"/>
  <c r="E42" i="24"/>
  <c r="C43" i="24"/>
  <c r="D43" i="24"/>
  <c r="E43" i="24"/>
  <c r="C44" i="24"/>
  <c r="D44" i="24"/>
  <c r="E44" i="24"/>
  <c r="C45" i="24"/>
  <c r="D45" i="24"/>
  <c r="E45" i="24"/>
  <c r="C46" i="24"/>
  <c r="D46" i="24"/>
  <c r="E46" i="24"/>
  <c r="C47" i="24"/>
  <c r="D47" i="24"/>
  <c r="E47" i="24"/>
  <c r="C48" i="24"/>
  <c r="D48" i="24"/>
  <c r="E48" i="24"/>
  <c r="C49" i="24"/>
  <c r="D49" i="24"/>
  <c r="E49" i="24"/>
  <c r="C50" i="24"/>
  <c r="D50" i="24"/>
  <c r="E50" i="24"/>
  <c r="C51" i="24"/>
  <c r="D51" i="24"/>
  <c r="E51" i="24"/>
  <c r="C52" i="24"/>
  <c r="D52" i="24"/>
  <c r="E52" i="24"/>
  <c r="C53" i="24"/>
  <c r="D53" i="24"/>
  <c r="E53" i="24"/>
  <c r="C54" i="24"/>
  <c r="D54" i="24"/>
  <c r="E54" i="24"/>
  <c r="C55" i="24"/>
  <c r="D55" i="24"/>
  <c r="E55" i="24"/>
  <c r="C56" i="24"/>
  <c r="D56" i="24"/>
  <c r="E56" i="24"/>
  <c r="C57" i="24"/>
  <c r="D57" i="24"/>
  <c r="E57" i="24"/>
  <c r="C58" i="24"/>
  <c r="D58" i="24"/>
  <c r="E58" i="24"/>
  <c r="C59" i="24"/>
  <c r="D59" i="24"/>
  <c r="E59" i="24"/>
  <c r="C60" i="24"/>
  <c r="D60" i="24"/>
  <c r="E60" i="24"/>
  <c r="C61" i="24"/>
  <c r="D61" i="24"/>
  <c r="E61" i="24"/>
  <c r="C243" i="24"/>
  <c r="D243" i="24"/>
  <c r="E243" i="24"/>
  <c r="C244" i="24"/>
  <c r="D244" i="24"/>
  <c r="E244" i="24"/>
  <c r="C245" i="24"/>
  <c r="D245" i="24"/>
  <c r="E245" i="24"/>
  <c r="C246" i="24"/>
  <c r="D246" i="24"/>
  <c r="E246" i="24"/>
  <c r="C247" i="24"/>
  <c r="D247" i="24"/>
  <c r="E247" i="24"/>
  <c r="C248" i="24"/>
  <c r="D248" i="24"/>
  <c r="E248" i="24"/>
  <c r="C249" i="24"/>
  <c r="D249" i="24"/>
  <c r="E249" i="24"/>
  <c r="C250" i="24"/>
  <c r="D250" i="24"/>
  <c r="E250" i="24"/>
  <c r="C251" i="24"/>
  <c r="D251" i="24"/>
  <c r="E251" i="24"/>
  <c r="C252" i="24"/>
  <c r="D252" i="24"/>
  <c r="E252" i="24"/>
  <c r="C253" i="24"/>
  <c r="D253" i="24"/>
  <c r="E253" i="24"/>
  <c r="C254" i="24"/>
  <c r="D254" i="24"/>
  <c r="E254" i="24"/>
  <c r="C255" i="24"/>
  <c r="D255" i="24"/>
  <c r="E255" i="24"/>
  <c r="C256" i="24"/>
  <c r="D256" i="24"/>
  <c r="E256" i="24"/>
  <c r="C257" i="24"/>
  <c r="D257" i="24"/>
  <c r="E257" i="24"/>
  <c r="C258" i="24"/>
  <c r="D258" i="24"/>
  <c r="E258" i="24"/>
  <c r="C259" i="24"/>
  <c r="D259" i="24"/>
  <c r="E259" i="24"/>
  <c r="C260" i="24"/>
  <c r="D260" i="24"/>
  <c r="E260" i="24"/>
  <c r="C261" i="24"/>
  <c r="D261" i="24"/>
  <c r="E261" i="24"/>
  <c r="C262" i="24"/>
  <c r="D262" i="24"/>
  <c r="E262" i="24"/>
  <c r="C263" i="24"/>
  <c r="D263" i="24"/>
  <c r="E263" i="24"/>
  <c r="C264" i="24"/>
  <c r="D264" i="24"/>
  <c r="E264" i="24"/>
  <c r="C265" i="24"/>
  <c r="D265" i="24"/>
  <c r="E265" i="24"/>
  <c r="C266" i="24"/>
  <c r="D266" i="24"/>
  <c r="E266" i="24"/>
  <c r="C267" i="24"/>
  <c r="D267" i="24"/>
  <c r="E267" i="24"/>
  <c r="C268" i="24"/>
  <c r="D268" i="24"/>
  <c r="E268" i="24"/>
  <c r="C269" i="24"/>
  <c r="D269" i="24"/>
  <c r="E269" i="24"/>
  <c r="C270" i="24"/>
  <c r="D270" i="24"/>
  <c r="E270" i="24"/>
  <c r="C271" i="24"/>
  <c r="D271" i="24"/>
  <c r="E271" i="24"/>
  <c r="C272" i="24"/>
  <c r="D272" i="24"/>
  <c r="E272" i="24"/>
  <c r="C273" i="24"/>
  <c r="D273" i="24"/>
  <c r="E273" i="24"/>
  <c r="C274" i="24"/>
  <c r="D274" i="24"/>
  <c r="E274" i="24"/>
  <c r="C275" i="24"/>
  <c r="D275" i="24"/>
  <c r="E275" i="24"/>
  <c r="C276" i="24"/>
  <c r="D276" i="24"/>
  <c r="E276" i="24"/>
  <c r="C277" i="24"/>
  <c r="D277" i="24"/>
  <c r="E277" i="24"/>
  <c r="C278" i="24"/>
  <c r="D278" i="24"/>
  <c r="E278" i="24"/>
  <c r="C279" i="24"/>
  <c r="D279" i="24"/>
  <c r="E279" i="24"/>
  <c r="C280" i="24"/>
  <c r="D280" i="24"/>
  <c r="E280" i="24"/>
  <c r="C281" i="24"/>
  <c r="D281" i="24"/>
  <c r="E281" i="24"/>
  <c r="C282" i="24"/>
  <c r="D282" i="24"/>
  <c r="E282" i="24"/>
  <c r="C283" i="24"/>
  <c r="D283" i="24"/>
  <c r="E283" i="24"/>
  <c r="C284" i="24"/>
  <c r="D284" i="24"/>
  <c r="E284" i="24"/>
  <c r="C285" i="24"/>
  <c r="D285" i="24"/>
  <c r="E285" i="24"/>
  <c r="C286" i="24"/>
  <c r="D286" i="24"/>
  <c r="E286" i="24"/>
  <c r="C287" i="24"/>
  <c r="D287" i="24"/>
  <c r="E287" i="24"/>
  <c r="C288" i="24"/>
  <c r="D288" i="24"/>
  <c r="E288" i="24"/>
  <c r="C289" i="24"/>
  <c r="D289" i="24"/>
  <c r="E289" i="24"/>
  <c r="C290" i="24"/>
  <c r="D290" i="24"/>
  <c r="E290" i="24"/>
  <c r="C291" i="24"/>
  <c r="D291" i="24"/>
  <c r="E291" i="24"/>
  <c r="C292" i="24"/>
  <c r="D292" i="24"/>
  <c r="E292" i="24"/>
  <c r="C293" i="24"/>
  <c r="D293" i="24"/>
  <c r="E293" i="24"/>
  <c r="C294" i="24"/>
  <c r="D294" i="24"/>
  <c r="E294" i="24"/>
  <c r="C295" i="24"/>
  <c r="D295" i="24"/>
  <c r="E295" i="24"/>
  <c r="C296" i="24"/>
  <c r="D296" i="24"/>
  <c r="E296" i="24"/>
  <c r="C297" i="24"/>
  <c r="D297" i="24"/>
  <c r="E297" i="24"/>
  <c r="C298" i="24"/>
  <c r="D298" i="24"/>
  <c r="E298" i="24"/>
  <c r="C299" i="24"/>
  <c r="D299" i="24"/>
  <c r="E299" i="24"/>
  <c r="C300" i="24"/>
  <c r="D300" i="24"/>
  <c r="E300" i="24"/>
  <c r="C301" i="24"/>
  <c r="D301" i="24"/>
  <c r="E301" i="24"/>
  <c r="C302" i="24"/>
  <c r="D302" i="24"/>
  <c r="E302" i="24"/>
  <c r="C303" i="24"/>
  <c r="D303" i="24"/>
  <c r="E303" i="24"/>
  <c r="C304" i="24"/>
  <c r="D304" i="24"/>
  <c r="E304" i="24"/>
  <c r="C305" i="24"/>
  <c r="D305" i="24"/>
  <c r="E305" i="24"/>
  <c r="C306" i="24"/>
  <c r="D306" i="24"/>
  <c r="E306" i="24"/>
  <c r="C307" i="24"/>
  <c r="D307" i="24"/>
  <c r="E307" i="24"/>
  <c r="C308" i="24"/>
  <c r="D308" i="24"/>
  <c r="E308" i="24"/>
  <c r="C309" i="24"/>
  <c r="D309" i="24"/>
  <c r="E309" i="24"/>
  <c r="C310" i="24"/>
  <c r="D310" i="24"/>
  <c r="E310" i="24"/>
  <c r="C311" i="24"/>
  <c r="D311" i="24"/>
  <c r="E311" i="24"/>
  <c r="C312" i="24"/>
  <c r="D312" i="24"/>
  <c r="E312" i="24"/>
  <c r="C313" i="24"/>
  <c r="D313" i="24"/>
  <c r="E313" i="24"/>
  <c r="C314" i="24"/>
  <c r="D314" i="24"/>
  <c r="E314" i="24"/>
  <c r="C315" i="24"/>
  <c r="D315" i="24"/>
  <c r="E315" i="24"/>
  <c r="C316" i="24"/>
  <c r="D316" i="24"/>
  <c r="E316" i="24"/>
  <c r="C317" i="24"/>
  <c r="D317" i="24"/>
  <c r="E317" i="24"/>
  <c r="C318" i="24"/>
  <c r="D318" i="24"/>
  <c r="E318" i="24"/>
  <c r="C319" i="24"/>
  <c r="D319" i="24"/>
  <c r="E319" i="24"/>
  <c r="C320" i="24"/>
  <c r="D320" i="24"/>
  <c r="E320" i="24"/>
  <c r="C321" i="24"/>
  <c r="D321" i="24"/>
  <c r="E321" i="24"/>
  <c r="C322" i="24"/>
  <c r="D322" i="24"/>
  <c r="E322" i="24"/>
  <c r="C323" i="24"/>
  <c r="D323" i="24"/>
  <c r="E323" i="24"/>
  <c r="C324" i="24"/>
  <c r="D324" i="24"/>
  <c r="E324" i="24"/>
  <c r="C325" i="24"/>
  <c r="D325" i="24"/>
  <c r="E325" i="24"/>
  <c r="C326" i="24"/>
  <c r="D326" i="24"/>
  <c r="E326" i="24"/>
  <c r="C327" i="24"/>
  <c r="D327" i="24"/>
  <c r="E327" i="24"/>
  <c r="C328" i="24"/>
  <c r="D328" i="24"/>
  <c r="E328" i="24"/>
  <c r="C329" i="24"/>
  <c r="D329" i="24"/>
  <c r="E329" i="24"/>
  <c r="C330" i="24"/>
  <c r="D330" i="24"/>
  <c r="E330" i="24"/>
  <c r="C331" i="24"/>
  <c r="D331" i="24"/>
  <c r="E331" i="24"/>
  <c r="C332" i="24"/>
  <c r="D332" i="24"/>
  <c r="E332" i="24"/>
  <c r="C333" i="24"/>
  <c r="D333" i="24"/>
  <c r="E333" i="24"/>
  <c r="C334" i="24"/>
  <c r="D334" i="24"/>
  <c r="E334" i="24"/>
  <c r="C335" i="24"/>
  <c r="D335" i="24"/>
  <c r="E335" i="24"/>
  <c r="C336" i="24"/>
  <c r="D336" i="24"/>
  <c r="E336" i="24"/>
  <c r="C337" i="24"/>
  <c r="D337" i="24"/>
  <c r="E337" i="24"/>
  <c r="C338" i="24"/>
  <c r="D338" i="24"/>
  <c r="E338" i="24"/>
  <c r="C339" i="24"/>
  <c r="D339" i="24"/>
  <c r="E339" i="24"/>
  <c r="C340" i="24"/>
  <c r="D340" i="24"/>
  <c r="E340" i="24"/>
  <c r="C341" i="24"/>
  <c r="D341" i="24"/>
  <c r="E341" i="24"/>
  <c r="C342" i="24"/>
  <c r="D342" i="24"/>
  <c r="E342" i="24"/>
  <c r="C343" i="24"/>
  <c r="D343" i="24"/>
  <c r="E343" i="24"/>
  <c r="C344" i="24"/>
  <c r="D344" i="24"/>
  <c r="E344" i="24"/>
  <c r="C345" i="24"/>
  <c r="D345" i="24"/>
  <c r="E345" i="24"/>
  <c r="C346" i="24"/>
  <c r="D346" i="24"/>
  <c r="E346" i="24"/>
  <c r="C347" i="24"/>
  <c r="D347" i="24"/>
  <c r="E347" i="24"/>
  <c r="C348" i="24"/>
  <c r="D348" i="24"/>
  <c r="E348" i="24"/>
  <c r="C349" i="24"/>
  <c r="D349" i="24"/>
  <c r="E349" i="24"/>
  <c r="C350" i="24"/>
  <c r="D350" i="24"/>
  <c r="E350" i="24"/>
  <c r="C351" i="24"/>
  <c r="D351" i="24"/>
  <c r="E351" i="24"/>
  <c r="C352" i="24"/>
  <c r="D352" i="24"/>
  <c r="E352" i="24"/>
  <c r="C353" i="24"/>
  <c r="D353" i="24"/>
  <c r="E353" i="24"/>
  <c r="C354" i="24"/>
  <c r="D354" i="24"/>
  <c r="E354" i="24"/>
  <c r="C355" i="24"/>
  <c r="D355" i="24"/>
  <c r="E355" i="24"/>
  <c r="C356" i="24"/>
  <c r="D356" i="24"/>
  <c r="E356" i="24"/>
  <c r="C357" i="24"/>
  <c r="D357" i="24"/>
  <c r="E357" i="24"/>
  <c r="C358" i="24"/>
  <c r="D358" i="24"/>
  <c r="E358" i="24"/>
  <c r="C359" i="24"/>
  <c r="D359" i="24"/>
  <c r="E359" i="24"/>
  <c r="C360" i="24"/>
  <c r="D360" i="24"/>
  <c r="E360" i="24"/>
  <c r="C361" i="24"/>
  <c r="D361" i="24"/>
  <c r="E361" i="24"/>
  <c r="C362" i="24"/>
  <c r="D362" i="24"/>
  <c r="E362" i="24"/>
  <c r="K19" i="24" l="1"/>
  <c r="P12" i="62" s="1"/>
  <c r="C227" i="24"/>
  <c r="D227" i="24" s="1"/>
  <c r="C163" i="24"/>
  <c r="D163" i="24" s="1"/>
  <c r="C195" i="24"/>
  <c r="D195" i="24" s="1"/>
  <c r="E125" i="24"/>
  <c r="C211" i="24"/>
  <c r="D211" i="24" s="1"/>
  <c r="C179" i="24"/>
  <c r="D179" i="24" s="1"/>
  <c r="C147" i="24"/>
  <c r="D147" i="24" s="1"/>
  <c r="E93" i="24"/>
  <c r="C235" i="24"/>
  <c r="D235" i="24" s="1"/>
  <c r="C219" i="24"/>
  <c r="D219" i="24" s="1"/>
  <c r="C203" i="24"/>
  <c r="D203" i="24" s="1"/>
  <c r="C187" i="24"/>
  <c r="D187" i="24" s="1"/>
  <c r="C171" i="24"/>
  <c r="D171" i="24" s="1"/>
  <c r="C155" i="24"/>
  <c r="D155" i="24" s="1"/>
  <c r="E136" i="24"/>
  <c r="E109" i="24"/>
  <c r="E77" i="24"/>
  <c r="C239" i="24"/>
  <c r="D239" i="24" s="1"/>
  <c r="C231" i="24"/>
  <c r="D231" i="24" s="1"/>
  <c r="C223" i="24"/>
  <c r="D223" i="24" s="1"/>
  <c r="C215" i="24"/>
  <c r="D215" i="24" s="1"/>
  <c r="C207" i="24"/>
  <c r="D207" i="24" s="1"/>
  <c r="C199" i="24"/>
  <c r="D199" i="24" s="1"/>
  <c r="C191" i="24"/>
  <c r="D191" i="24" s="1"/>
  <c r="C183" i="24"/>
  <c r="D183" i="24" s="1"/>
  <c r="C175" i="24"/>
  <c r="D175" i="24" s="1"/>
  <c r="C167" i="24"/>
  <c r="D167" i="24" s="1"/>
  <c r="C159" i="24"/>
  <c r="D159" i="24" s="1"/>
  <c r="C151" i="24"/>
  <c r="D151" i="24" s="1"/>
  <c r="C142" i="24"/>
  <c r="D142" i="24" s="1"/>
  <c r="E131" i="24"/>
  <c r="E117" i="24"/>
  <c r="E101" i="24"/>
  <c r="E85" i="24"/>
  <c r="E69" i="24"/>
  <c r="C241" i="24"/>
  <c r="D241" i="24" s="1"/>
  <c r="C237" i="24"/>
  <c r="D237" i="24" s="1"/>
  <c r="C233" i="24"/>
  <c r="D233" i="24" s="1"/>
  <c r="C229" i="24"/>
  <c r="D229" i="24" s="1"/>
  <c r="C225" i="24"/>
  <c r="D225" i="24" s="1"/>
  <c r="C221" i="24"/>
  <c r="D221" i="24" s="1"/>
  <c r="C217" i="24"/>
  <c r="D217" i="24" s="1"/>
  <c r="C213" i="24"/>
  <c r="D213" i="24" s="1"/>
  <c r="C209" i="24"/>
  <c r="D209" i="24" s="1"/>
  <c r="C205" i="24"/>
  <c r="D205" i="24" s="1"/>
  <c r="C201" i="24"/>
  <c r="D201" i="24" s="1"/>
  <c r="C197" i="24"/>
  <c r="D197" i="24" s="1"/>
  <c r="C193" i="24"/>
  <c r="D193" i="24" s="1"/>
  <c r="C189" i="24"/>
  <c r="D189" i="24" s="1"/>
  <c r="C185" i="24"/>
  <c r="D185" i="24" s="1"/>
  <c r="C181" i="24"/>
  <c r="D181" i="24" s="1"/>
  <c r="C177" i="24"/>
  <c r="D177" i="24" s="1"/>
  <c r="C173" i="24"/>
  <c r="D173" i="24" s="1"/>
  <c r="C169" i="24"/>
  <c r="D169" i="24" s="1"/>
  <c r="C165" i="24"/>
  <c r="D165" i="24" s="1"/>
  <c r="C161" i="24"/>
  <c r="D161" i="24" s="1"/>
  <c r="C157" i="24"/>
  <c r="D157" i="24" s="1"/>
  <c r="C153" i="24"/>
  <c r="D153" i="24" s="1"/>
  <c r="C149" i="24"/>
  <c r="D149" i="24" s="1"/>
  <c r="E144" i="24"/>
  <c r="E139" i="24"/>
  <c r="C134" i="24"/>
  <c r="D134" i="24" s="1"/>
  <c r="E128" i="24"/>
  <c r="E121" i="24"/>
  <c r="E113" i="24"/>
  <c r="E105" i="24"/>
  <c r="E97" i="24"/>
  <c r="E89" i="24"/>
  <c r="E81" i="24"/>
  <c r="E73" i="24"/>
  <c r="E65" i="24"/>
  <c r="C242" i="24"/>
  <c r="D242" i="24" s="1"/>
  <c r="C240" i="24"/>
  <c r="D240" i="24" s="1"/>
  <c r="C238" i="24"/>
  <c r="D238" i="24" s="1"/>
  <c r="C236" i="24"/>
  <c r="D236" i="24" s="1"/>
  <c r="C234" i="24"/>
  <c r="D234" i="24" s="1"/>
  <c r="C232" i="24"/>
  <c r="D232" i="24" s="1"/>
  <c r="C230" i="24"/>
  <c r="D230" i="24" s="1"/>
  <c r="C228" i="24"/>
  <c r="D228" i="24" s="1"/>
  <c r="C226" i="24"/>
  <c r="D226" i="24" s="1"/>
  <c r="C224" i="24"/>
  <c r="D224" i="24" s="1"/>
  <c r="C222" i="24"/>
  <c r="D222" i="24" s="1"/>
  <c r="C220" i="24"/>
  <c r="D220" i="24" s="1"/>
  <c r="C218" i="24"/>
  <c r="D218" i="24" s="1"/>
  <c r="C216" i="24"/>
  <c r="D216" i="24" s="1"/>
  <c r="C214" i="24"/>
  <c r="D214" i="24" s="1"/>
  <c r="C212" i="24"/>
  <c r="D212" i="24" s="1"/>
  <c r="C210" i="24"/>
  <c r="D210" i="24" s="1"/>
  <c r="C208" i="24"/>
  <c r="D208" i="24" s="1"/>
  <c r="C206" i="24"/>
  <c r="D206" i="24" s="1"/>
  <c r="C204" i="24"/>
  <c r="D204" i="24" s="1"/>
  <c r="C202" i="24"/>
  <c r="D202" i="24" s="1"/>
  <c r="C200" i="24"/>
  <c r="D200" i="24" s="1"/>
  <c r="C198" i="24"/>
  <c r="D198" i="24" s="1"/>
  <c r="C196" i="24"/>
  <c r="D196" i="24" s="1"/>
  <c r="C194" i="24"/>
  <c r="D194" i="24" s="1"/>
  <c r="C192" i="24"/>
  <c r="D192" i="24" s="1"/>
  <c r="C190" i="24"/>
  <c r="D190" i="24" s="1"/>
  <c r="C188" i="24"/>
  <c r="D188" i="24" s="1"/>
  <c r="C186" i="24"/>
  <c r="D186" i="24" s="1"/>
  <c r="C184" i="24"/>
  <c r="D184" i="24" s="1"/>
  <c r="C182" i="24"/>
  <c r="D182" i="24" s="1"/>
  <c r="C180" i="24"/>
  <c r="D180" i="24" s="1"/>
  <c r="C178" i="24"/>
  <c r="D178" i="24" s="1"/>
  <c r="C176" i="24"/>
  <c r="D176" i="24" s="1"/>
  <c r="C174" i="24"/>
  <c r="D174" i="24" s="1"/>
  <c r="C172" i="24"/>
  <c r="D172" i="24" s="1"/>
  <c r="C170" i="24"/>
  <c r="D170" i="24" s="1"/>
  <c r="C168" i="24"/>
  <c r="D168" i="24" s="1"/>
  <c r="C166" i="24"/>
  <c r="D166" i="24" s="1"/>
  <c r="C164" i="24"/>
  <c r="D164" i="24" s="1"/>
  <c r="C162" i="24"/>
  <c r="D162" i="24" s="1"/>
  <c r="C160" i="24"/>
  <c r="D160" i="24" s="1"/>
  <c r="C158" i="24"/>
  <c r="D158" i="24" s="1"/>
  <c r="C156" i="24"/>
  <c r="D156" i="24" s="1"/>
  <c r="C154" i="24"/>
  <c r="D154" i="24" s="1"/>
  <c r="C152" i="24"/>
  <c r="D152" i="24" s="1"/>
  <c r="C150" i="24"/>
  <c r="D150" i="24" s="1"/>
  <c r="C148" i="24"/>
  <c r="D148" i="24" s="1"/>
  <c r="C146" i="24"/>
  <c r="D146" i="24" s="1"/>
  <c r="E143" i="24"/>
  <c r="E140" i="24"/>
  <c r="C138" i="24"/>
  <c r="D138" i="24" s="1"/>
  <c r="E135" i="24"/>
  <c r="E132" i="24"/>
  <c r="C130" i="24"/>
  <c r="D130" i="24" s="1"/>
  <c r="E127" i="24"/>
  <c r="E123" i="24"/>
  <c r="E119" i="24"/>
  <c r="E115" i="24"/>
  <c r="E111" i="24"/>
  <c r="E107" i="24"/>
  <c r="E103" i="24"/>
  <c r="E99" i="24"/>
  <c r="E95" i="24"/>
  <c r="E91" i="24"/>
  <c r="E87" i="24"/>
  <c r="E83" i="24"/>
  <c r="E79" i="24"/>
  <c r="E75" i="24"/>
  <c r="E71" i="24"/>
  <c r="E67" i="24"/>
  <c r="E63" i="24"/>
  <c r="E242" i="24"/>
  <c r="E241" i="24"/>
  <c r="E240" i="24"/>
  <c r="E239" i="24"/>
  <c r="E238" i="24"/>
  <c r="E237" i="24"/>
  <c r="E236" i="24"/>
  <c r="E235" i="24"/>
  <c r="E234" i="24"/>
  <c r="E233" i="24"/>
  <c r="E232" i="24"/>
  <c r="E231" i="24"/>
  <c r="E230" i="24"/>
  <c r="E229" i="24"/>
  <c r="E228" i="24"/>
  <c r="E227" i="24"/>
  <c r="E226" i="24"/>
  <c r="E225" i="24"/>
  <c r="E224" i="24"/>
  <c r="E223" i="24"/>
  <c r="E222" i="24"/>
  <c r="E221" i="24"/>
  <c r="E220" i="24"/>
  <c r="E219" i="24"/>
  <c r="E218" i="24"/>
  <c r="E217" i="24"/>
  <c r="E216" i="24"/>
  <c r="E215" i="24"/>
  <c r="E214" i="24"/>
  <c r="E213" i="24"/>
  <c r="E212" i="24"/>
  <c r="E211" i="24"/>
  <c r="E210" i="24"/>
  <c r="E209" i="24"/>
  <c r="E208" i="24"/>
  <c r="E207" i="24"/>
  <c r="E206" i="24"/>
  <c r="E205" i="24"/>
  <c r="E204" i="24"/>
  <c r="E203" i="24"/>
  <c r="E202" i="24"/>
  <c r="E201" i="24"/>
  <c r="E200" i="24"/>
  <c r="E199" i="24"/>
  <c r="E198" i="24"/>
  <c r="E197" i="24"/>
  <c r="E196" i="24"/>
  <c r="E195" i="24"/>
  <c r="E194" i="24"/>
  <c r="E193" i="24"/>
  <c r="E192" i="24"/>
  <c r="E191" i="24"/>
  <c r="E190" i="24"/>
  <c r="E189" i="24"/>
  <c r="E188" i="24"/>
  <c r="E187" i="24"/>
  <c r="E186" i="24"/>
  <c r="E185" i="24"/>
  <c r="E184" i="24"/>
  <c r="E183" i="24"/>
  <c r="E182" i="24"/>
  <c r="E181" i="24"/>
  <c r="E180" i="24"/>
  <c r="E179" i="24"/>
  <c r="E178" i="24"/>
  <c r="E177" i="24"/>
  <c r="E176" i="24"/>
  <c r="E175" i="24"/>
  <c r="E174" i="24"/>
  <c r="E173" i="24"/>
  <c r="E172" i="24"/>
  <c r="E171" i="24"/>
  <c r="E170" i="24"/>
  <c r="E169" i="24"/>
  <c r="E168" i="24"/>
  <c r="E167" i="24"/>
  <c r="E166" i="24"/>
  <c r="E165" i="24"/>
  <c r="E164" i="24"/>
  <c r="E163" i="24"/>
  <c r="E162" i="24"/>
  <c r="E161" i="24"/>
  <c r="E160" i="24"/>
  <c r="E159" i="24"/>
  <c r="E158" i="24"/>
  <c r="E157" i="24"/>
  <c r="E156" i="24"/>
  <c r="E155" i="24"/>
  <c r="E154" i="24"/>
  <c r="E153" i="24"/>
  <c r="E152" i="24"/>
  <c r="E151" i="24"/>
  <c r="E150" i="24"/>
  <c r="E149" i="24"/>
  <c r="E148" i="24"/>
  <c r="E147" i="24"/>
  <c r="E146" i="24"/>
  <c r="E145" i="24"/>
  <c r="C144" i="24"/>
  <c r="D144" i="24" s="1"/>
  <c r="E142" i="24"/>
  <c r="E141" i="24"/>
  <c r="C140" i="24"/>
  <c r="D140" i="24" s="1"/>
  <c r="E138" i="24"/>
  <c r="E137" i="24"/>
  <c r="C136" i="24"/>
  <c r="D136" i="24" s="1"/>
  <c r="E134" i="24"/>
  <c r="E133" i="24"/>
  <c r="C132" i="24"/>
  <c r="D132" i="24" s="1"/>
  <c r="E130" i="24"/>
  <c r="E129" i="24"/>
  <c r="E126" i="24"/>
  <c r="E124" i="24"/>
  <c r="E122" i="24"/>
  <c r="E120" i="24"/>
  <c r="E118" i="24"/>
  <c r="E116" i="24"/>
  <c r="E114" i="24"/>
  <c r="E112" i="24"/>
  <c r="E110" i="24"/>
  <c r="E108" i="24"/>
  <c r="E106" i="24"/>
  <c r="E104" i="24"/>
  <c r="E102" i="24"/>
  <c r="E100" i="24"/>
  <c r="E98" i="24"/>
  <c r="E96" i="24"/>
  <c r="E94" i="24"/>
  <c r="E92" i="24"/>
  <c r="E90" i="24"/>
  <c r="E88" i="24"/>
  <c r="E86" i="24"/>
  <c r="E84" i="24"/>
  <c r="E82" i="24"/>
  <c r="E80" i="24"/>
  <c r="E78" i="24"/>
  <c r="E76" i="24"/>
  <c r="E74" i="24"/>
  <c r="E72" i="24"/>
  <c r="E70" i="24"/>
  <c r="E68" i="24"/>
  <c r="E66" i="24"/>
  <c r="E64" i="24"/>
  <c r="E62" i="24"/>
  <c r="C63" i="24"/>
  <c r="D63" i="24" s="1"/>
  <c r="C65" i="24"/>
  <c r="D65" i="24" s="1"/>
  <c r="C67" i="24"/>
  <c r="D67" i="24" s="1"/>
  <c r="C69" i="24"/>
  <c r="D69" i="24" s="1"/>
  <c r="C71" i="24"/>
  <c r="D71" i="24" s="1"/>
  <c r="C73" i="24"/>
  <c r="D73" i="24" s="1"/>
  <c r="C75" i="24"/>
  <c r="D75" i="24" s="1"/>
  <c r="C77" i="24"/>
  <c r="D77" i="24" s="1"/>
  <c r="C79" i="24"/>
  <c r="D79" i="24" s="1"/>
  <c r="C81" i="24"/>
  <c r="D81" i="24" s="1"/>
  <c r="C83" i="24"/>
  <c r="D83" i="24" s="1"/>
  <c r="C85" i="24"/>
  <c r="D85" i="24" s="1"/>
  <c r="C87" i="24"/>
  <c r="D87" i="24" s="1"/>
  <c r="C89" i="24"/>
  <c r="D89" i="24" s="1"/>
  <c r="C91" i="24"/>
  <c r="D91" i="24" s="1"/>
  <c r="C93" i="24"/>
  <c r="D93" i="24" s="1"/>
  <c r="C95" i="24"/>
  <c r="D95" i="24" s="1"/>
  <c r="C97" i="24"/>
  <c r="D97" i="24" s="1"/>
  <c r="C99" i="24"/>
  <c r="D99" i="24" s="1"/>
  <c r="C101" i="24"/>
  <c r="D101" i="24" s="1"/>
  <c r="C103" i="24"/>
  <c r="D103" i="24" s="1"/>
  <c r="C105" i="24"/>
  <c r="D105" i="24" s="1"/>
  <c r="C107" i="24"/>
  <c r="D107" i="24" s="1"/>
  <c r="C109" i="24"/>
  <c r="D109" i="24" s="1"/>
  <c r="C111" i="24"/>
  <c r="D111" i="24" s="1"/>
  <c r="C113" i="24"/>
  <c r="D113" i="24" s="1"/>
  <c r="C115" i="24"/>
  <c r="D115" i="24" s="1"/>
  <c r="C117" i="24"/>
  <c r="D117" i="24" s="1"/>
  <c r="C119" i="24"/>
  <c r="D119" i="24" s="1"/>
  <c r="C121" i="24"/>
  <c r="D121" i="24" s="1"/>
  <c r="C123" i="24"/>
  <c r="D123" i="24" s="1"/>
  <c r="C125" i="24"/>
  <c r="D125" i="24" s="1"/>
  <c r="C127" i="24"/>
  <c r="D127" i="24" s="1"/>
  <c r="C129" i="24"/>
  <c r="D129" i="24" s="1"/>
  <c r="C131" i="24"/>
  <c r="D131" i="24" s="1"/>
  <c r="C133" i="24"/>
  <c r="D133" i="24" s="1"/>
  <c r="C135" i="24"/>
  <c r="D135" i="24" s="1"/>
  <c r="C137" i="24"/>
  <c r="D137" i="24" s="1"/>
  <c r="C139" i="24"/>
  <c r="D139" i="24" s="1"/>
  <c r="C141" i="24"/>
  <c r="D141" i="24" s="1"/>
  <c r="C143" i="24"/>
  <c r="D143" i="24" s="1"/>
  <c r="C145" i="24"/>
  <c r="D145" i="24" s="1"/>
  <c r="K14" i="24"/>
  <c r="K16" i="24"/>
  <c r="N12" i="62" s="1"/>
  <c r="C62" i="24"/>
  <c r="D62" i="24" s="1"/>
  <c r="C64" i="24"/>
  <c r="D64" i="24" s="1"/>
  <c r="C66" i="24"/>
  <c r="D66" i="24" s="1"/>
  <c r="C68" i="24"/>
  <c r="D68" i="24" s="1"/>
  <c r="C70" i="24"/>
  <c r="D70" i="24" s="1"/>
  <c r="C72" i="24"/>
  <c r="C74" i="24"/>
  <c r="D74" i="24" s="1"/>
  <c r="C76" i="24"/>
  <c r="D76" i="24" s="1"/>
  <c r="C78" i="24"/>
  <c r="D78" i="24" s="1"/>
  <c r="C80" i="24"/>
  <c r="D80" i="24" s="1"/>
  <c r="C82" i="24"/>
  <c r="D82" i="24" s="1"/>
  <c r="C84" i="24"/>
  <c r="D84" i="24" s="1"/>
  <c r="C86" i="24"/>
  <c r="D86" i="24" s="1"/>
  <c r="C88" i="24"/>
  <c r="D88" i="24" s="1"/>
  <c r="C90" i="24"/>
  <c r="D90" i="24" s="1"/>
  <c r="C92" i="24"/>
  <c r="D92" i="24" s="1"/>
  <c r="C94" i="24"/>
  <c r="D94" i="24" s="1"/>
  <c r="C96" i="24"/>
  <c r="D96" i="24" s="1"/>
  <c r="C98" i="24"/>
  <c r="D98" i="24" s="1"/>
  <c r="C100" i="24"/>
  <c r="D100" i="24" s="1"/>
  <c r="C102" i="24"/>
  <c r="D102" i="24" s="1"/>
  <c r="C104" i="24"/>
  <c r="D104" i="24" s="1"/>
  <c r="C106" i="24"/>
  <c r="D106" i="24" s="1"/>
  <c r="C108" i="24"/>
  <c r="D108" i="24" s="1"/>
  <c r="C110" i="24"/>
  <c r="D110" i="24" s="1"/>
  <c r="C112" i="24"/>
  <c r="D112" i="24" s="1"/>
  <c r="C114" i="24"/>
  <c r="D114" i="24" s="1"/>
  <c r="C116" i="24"/>
  <c r="D116" i="24" s="1"/>
  <c r="C118" i="24"/>
  <c r="D118" i="24" s="1"/>
  <c r="C120" i="24"/>
  <c r="D120" i="24" s="1"/>
  <c r="C122" i="24"/>
  <c r="D122" i="24" s="1"/>
  <c r="C124" i="24"/>
  <c r="D124" i="24" s="1"/>
  <c r="C126" i="24"/>
  <c r="D126" i="24" s="1"/>
  <c r="Q13" i="24" l="1"/>
  <c r="K30" i="24"/>
  <c r="S12" i="62" s="1"/>
  <c r="D72" i="24"/>
  <c r="K15" i="24" s="1"/>
  <c r="K18" i="24"/>
  <c r="O12" i="62" s="1"/>
  <c r="C2" i="23" l="1"/>
  <c r="D2" i="23"/>
  <c r="E2" i="23"/>
  <c r="C3" i="23"/>
  <c r="D3" i="23"/>
  <c r="E3" i="23"/>
  <c r="C4" i="23"/>
  <c r="D4" i="23"/>
  <c r="E4" i="23"/>
  <c r="C5" i="23"/>
  <c r="D5" i="23"/>
  <c r="E5" i="23"/>
  <c r="C6" i="23"/>
  <c r="D6" i="23"/>
  <c r="E6" i="23"/>
  <c r="L6" i="23"/>
  <c r="L5" i="23" s="1"/>
  <c r="C128" i="23" s="1"/>
  <c r="D128" i="23" s="1"/>
  <c r="C7" i="23"/>
  <c r="D7" i="23"/>
  <c r="E7" i="23"/>
  <c r="K7" i="23"/>
  <c r="L7" i="23" s="1"/>
  <c r="C8" i="23"/>
  <c r="D8" i="23"/>
  <c r="E8" i="23"/>
  <c r="C9" i="23"/>
  <c r="D9" i="23"/>
  <c r="E9" i="23"/>
  <c r="C10" i="23"/>
  <c r="D10" i="23"/>
  <c r="E10" i="23"/>
  <c r="C11" i="23"/>
  <c r="D11" i="23"/>
  <c r="E11" i="23"/>
  <c r="C12" i="23"/>
  <c r="D12" i="23"/>
  <c r="E12" i="23"/>
  <c r="C13" i="23"/>
  <c r="D13" i="23"/>
  <c r="E13" i="23"/>
  <c r="C14" i="23"/>
  <c r="D14" i="23"/>
  <c r="E14" i="23"/>
  <c r="C15" i="23"/>
  <c r="D15" i="23"/>
  <c r="E15" i="23"/>
  <c r="C16" i="23"/>
  <c r="D16" i="23"/>
  <c r="E16" i="23"/>
  <c r="P16" i="23"/>
  <c r="Q16" i="23"/>
  <c r="C17" i="23"/>
  <c r="D17" i="23"/>
  <c r="E17" i="23"/>
  <c r="K17" i="23"/>
  <c r="P17" i="23"/>
  <c r="Q17" i="23"/>
  <c r="C18" i="23"/>
  <c r="D18" i="23"/>
  <c r="E18" i="23"/>
  <c r="C19" i="23"/>
  <c r="D19" i="23"/>
  <c r="E19" i="23"/>
  <c r="P19" i="23"/>
  <c r="Q19" i="23"/>
  <c r="C20" i="23"/>
  <c r="D20" i="23"/>
  <c r="E20" i="23"/>
  <c r="P20" i="23"/>
  <c r="Q20" i="23"/>
  <c r="C21" i="23"/>
  <c r="D21" i="23"/>
  <c r="E21" i="23"/>
  <c r="C22" i="23"/>
  <c r="D22" i="23"/>
  <c r="E22" i="23"/>
  <c r="C23" i="23"/>
  <c r="D23" i="23"/>
  <c r="E23" i="23"/>
  <c r="K23" i="23"/>
  <c r="C24" i="23"/>
  <c r="D24" i="23"/>
  <c r="E24" i="23"/>
  <c r="K24" i="23"/>
  <c r="C25" i="23"/>
  <c r="D25" i="23"/>
  <c r="E25" i="23"/>
  <c r="C26" i="23"/>
  <c r="D26" i="23"/>
  <c r="E26" i="23"/>
  <c r="C27" i="23"/>
  <c r="D27" i="23"/>
  <c r="E27" i="23"/>
  <c r="C28" i="23"/>
  <c r="D28" i="23"/>
  <c r="E28" i="23"/>
  <c r="C29" i="23"/>
  <c r="D29" i="23"/>
  <c r="E29" i="23"/>
  <c r="C30" i="23"/>
  <c r="D30" i="23"/>
  <c r="E30" i="23"/>
  <c r="C31" i="23"/>
  <c r="D31" i="23"/>
  <c r="E31" i="23"/>
  <c r="C32" i="23"/>
  <c r="D32" i="23"/>
  <c r="E32" i="23"/>
  <c r="C33" i="23"/>
  <c r="D33" i="23"/>
  <c r="E33" i="23"/>
  <c r="C34" i="23"/>
  <c r="D34" i="23"/>
  <c r="E34" i="23"/>
  <c r="C35" i="23"/>
  <c r="D35" i="23"/>
  <c r="E35" i="23"/>
  <c r="C36" i="23"/>
  <c r="D36" i="23"/>
  <c r="E36" i="23"/>
  <c r="C37" i="23"/>
  <c r="D37" i="23"/>
  <c r="E37" i="23"/>
  <c r="C38" i="23"/>
  <c r="D38" i="23"/>
  <c r="E38" i="23"/>
  <c r="C39" i="23"/>
  <c r="D39" i="23"/>
  <c r="E39" i="23"/>
  <c r="C40" i="23"/>
  <c r="D40" i="23"/>
  <c r="E40" i="23"/>
  <c r="C41" i="23"/>
  <c r="D41" i="23"/>
  <c r="E41" i="23"/>
  <c r="C42" i="23"/>
  <c r="D42" i="23"/>
  <c r="E42" i="23"/>
  <c r="C43" i="23"/>
  <c r="D43" i="23"/>
  <c r="E43" i="23"/>
  <c r="C44" i="23"/>
  <c r="D44" i="23"/>
  <c r="E44" i="23"/>
  <c r="C45" i="23"/>
  <c r="D45" i="23"/>
  <c r="E45" i="23"/>
  <c r="C46" i="23"/>
  <c r="D46" i="23"/>
  <c r="E46" i="23"/>
  <c r="C47" i="23"/>
  <c r="D47" i="23"/>
  <c r="E47" i="23"/>
  <c r="C48" i="23"/>
  <c r="D48" i="23"/>
  <c r="E48" i="23"/>
  <c r="C49" i="23"/>
  <c r="D49" i="23"/>
  <c r="E49" i="23"/>
  <c r="C50" i="23"/>
  <c r="D50" i="23"/>
  <c r="E50" i="23"/>
  <c r="C51" i="23"/>
  <c r="D51" i="23"/>
  <c r="E51" i="23"/>
  <c r="C52" i="23"/>
  <c r="D52" i="23"/>
  <c r="E52" i="23"/>
  <c r="C53" i="23"/>
  <c r="D53" i="23"/>
  <c r="E53" i="23"/>
  <c r="C54" i="23"/>
  <c r="D54" i="23"/>
  <c r="E54" i="23"/>
  <c r="C55" i="23"/>
  <c r="D55" i="23"/>
  <c r="E55" i="23"/>
  <c r="C56" i="23"/>
  <c r="D56" i="23"/>
  <c r="E56" i="23"/>
  <c r="C57" i="23"/>
  <c r="D57" i="23"/>
  <c r="E57" i="23"/>
  <c r="C58" i="23"/>
  <c r="D58" i="23"/>
  <c r="E58" i="23"/>
  <c r="C59" i="23"/>
  <c r="D59" i="23"/>
  <c r="E59" i="23"/>
  <c r="C60" i="23"/>
  <c r="D60" i="23"/>
  <c r="E60" i="23"/>
  <c r="C61" i="23"/>
  <c r="D61" i="23"/>
  <c r="E61" i="23"/>
  <c r="C243" i="23"/>
  <c r="D243" i="23"/>
  <c r="E243" i="23"/>
  <c r="C244" i="23"/>
  <c r="D244" i="23"/>
  <c r="E244" i="23"/>
  <c r="C245" i="23"/>
  <c r="D245" i="23"/>
  <c r="E245" i="23"/>
  <c r="C246" i="23"/>
  <c r="D246" i="23"/>
  <c r="E246" i="23"/>
  <c r="C247" i="23"/>
  <c r="D247" i="23"/>
  <c r="E247" i="23"/>
  <c r="C248" i="23"/>
  <c r="D248" i="23"/>
  <c r="E248" i="23"/>
  <c r="C249" i="23"/>
  <c r="D249" i="23"/>
  <c r="E249" i="23"/>
  <c r="C250" i="23"/>
  <c r="D250" i="23"/>
  <c r="E250" i="23"/>
  <c r="C251" i="23"/>
  <c r="D251" i="23"/>
  <c r="E251" i="23"/>
  <c r="C252" i="23"/>
  <c r="D252" i="23"/>
  <c r="E252" i="23"/>
  <c r="C253" i="23"/>
  <c r="D253" i="23"/>
  <c r="E253" i="23"/>
  <c r="C254" i="23"/>
  <c r="D254" i="23"/>
  <c r="E254" i="23"/>
  <c r="C255" i="23"/>
  <c r="D255" i="23"/>
  <c r="E255" i="23"/>
  <c r="C256" i="23"/>
  <c r="D256" i="23"/>
  <c r="E256" i="23"/>
  <c r="C257" i="23"/>
  <c r="D257" i="23"/>
  <c r="E257" i="23"/>
  <c r="C258" i="23"/>
  <c r="D258" i="23"/>
  <c r="E258" i="23"/>
  <c r="C259" i="23"/>
  <c r="D259" i="23"/>
  <c r="E259" i="23"/>
  <c r="C260" i="23"/>
  <c r="D260" i="23"/>
  <c r="E260" i="23"/>
  <c r="C261" i="23"/>
  <c r="D261" i="23"/>
  <c r="E261" i="23"/>
  <c r="C262" i="23"/>
  <c r="D262" i="23"/>
  <c r="E262" i="23"/>
  <c r="C263" i="23"/>
  <c r="D263" i="23"/>
  <c r="E263" i="23"/>
  <c r="C264" i="23"/>
  <c r="D264" i="23"/>
  <c r="E264" i="23"/>
  <c r="C265" i="23"/>
  <c r="D265" i="23"/>
  <c r="E265" i="23"/>
  <c r="C266" i="23"/>
  <c r="D266" i="23"/>
  <c r="E266" i="23"/>
  <c r="C267" i="23"/>
  <c r="D267" i="23"/>
  <c r="E267" i="23"/>
  <c r="C268" i="23"/>
  <c r="D268" i="23"/>
  <c r="E268" i="23"/>
  <c r="C269" i="23"/>
  <c r="D269" i="23"/>
  <c r="E269" i="23"/>
  <c r="C270" i="23"/>
  <c r="D270" i="23"/>
  <c r="E270" i="23"/>
  <c r="C271" i="23"/>
  <c r="D271" i="23"/>
  <c r="E271" i="23"/>
  <c r="C272" i="23"/>
  <c r="D272" i="23"/>
  <c r="E272" i="23"/>
  <c r="C273" i="23"/>
  <c r="D273" i="23"/>
  <c r="E273" i="23"/>
  <c r="C274" i="23"/>
  <c r="D274" i="23"/>
  <c r="E274" i="23"/>
  <c r="C275" i="23"/>
  <c r="D275" i="23"/>
  <c r="E275" i="23"/>
  <c r="C276" i="23"/>
  <c r="D276" i="23"/>
  <c r="E276" i="23"/>
  <c r="C277" i="23"/>
  <c r="D277" i="23"/>
  <c r="E277" i="23"/>
  <c r="C278" i="23"/>
  <c r="D278" i="23"/>
  <c r="E278" i="23"/>
  <c r="C279" i="23"/>
  <c r="D279" i="23"/>
  <c r="E279" i="23"/>
  <c r="C280" i="23"/>
  <c r="D280" i="23"/>
  <c r="E280" i="23"/>
  <c r="C281" i="23"/>
  <c r="D281" i="23"/>
  <c r="E281" i="23"/>
  <c r="C282" i="23"/>
  <c r="D282" i="23"/>
  <c r="E282" i="23"/>
  <c r="C283" i="23"/>
  <c r="D283" i="23"/>
  <c r="E283" i="23"/>
  <c r="C284" i="23"/>
  <c r="D284" i="23"/>
  <c r="E284" i="23"/>
  <c r="C285" i="23"/>
  <c r="D285" i="23"/>
  <c r="E285" i="23"/>
  <c r="C286" i="23"/>
  <c r="D286" i="23"/>
  <c r="E286" i="23"/>
  <c r="C287" i="23"/>
  <c r="D287" i="23"/>
  <c r="E287" i="23"/>
  <c r="C288" i="23"/>
  <c r="D288" i="23"/>
  <c r="E288" i="23"/>
  <c r="C289" i="23"/>
  <c r="D289" i="23"/>
  <c r="E289" i="23"/>
  <c r="C290" i="23"/>
  <c r="D290" i="23"/>
  <c r="E290" i="23"/>
  <c r="C291" i="23"/>
  <c r="D291" i="23"/>
  <c r="E291" i="23"/>
  <c r="C292" i="23"/>
  <c r="D292" i="23"/>
  <c r="E292" i="23"/>
  <c r="C293" i="23"/>
  <c r="D293" i="23"/>
  <c r="E293" i="23"/>
  <c r="C294" i="23"/>
  <c r="D294" i="23"/>
  <c r="E294" i="23"/>
  <c r="C295" i="23"/>
  <c r="D295" i="23"/>
  <c r="E295" i="23"/>
  <c r="C296" i="23"/>
  <c r="D296" i="23"/>
  <c r="E296" i="23"/>
  <c r="C297" i="23"/>
  <c r="D297" i="23"/>
  <c r="E297" i="23"/>
  <c r="C298" i="23"/>
  <c r="D298" i="23"/>
  <c r="E298" i="23"/>
  <c r="C299" i="23"/>
  <c r="D299" i="23"/>
  <c r="E299" i="23"/>
  <c r="C300" i="23"/>
  <c r="D300" i="23"/>
  <c r="E300" i="23"/>
  <c r="C301" i="23"/>
  <c r="D301" i="23"/>
  <c r="E301" i="23"/>
  <c r="C302" i="23"/>
  <c r="D302" i="23"/>
  <c r="E302" i="23"/>
  <c r="C303" i="23"/>
  <c r="D303" i="23"/>
  <c r="E303" i="23"/>
  <c r="C304" i="23"/>
  <c r="D304" i="23"/>
  <c r="E304" i="23"/>
  <c r="C305" i="23"/>
  <c r="D305" i="23"/>
  <c r="E305" i="23"/>
  <c r="C306" i="23"/>
  <c r="D306" i="23"/>
  <c r="E306" i="23"/>
  <c r="C307" i="23"/>
  <c r="D307" i="23"/>
  <c r="E307" i="23"/>
  <c r="C308" i="23"/>
  <c r="D308" i="23"/>
  <c r="E308" i="23"/>
  <c r="C309" i="23"/>
  <c r="D309" i="23"/>
  <c r="E309" i="23"/>
  <c r="C310" i="23"/>
  <c r="D310" i="23"/>
  <c r="E310" i="23"/>
  <c r="C311" i="23"/>
  <c r="D311" i="23"/>
  <c r="E311" i="23"/>
  <c r="C312" i="23"/>
  <c r="D312" i="23"/>
  <c r="E312" i="23"/>
  <c r="C313" i="23"/>
  <c r="D313" i="23"/>
  <c r="E313" i="23"/>
  <c r="C314" i="23"/>
  <c r="D314" i="23"/>
  <c r="E314" i="23"/>
  <c r="C315" i="23"/>
  <c r="D315" i="23"/>
  <c r="E315" i="23"/>
  <c r="C316" i="23"/>
  <c r="D316" i="23"/>
  <c r="E316" i="23"/>
  <c r="C317" i="23"/>
  <c r="D317" i="23"/>
  <c r="E317" i="23"/>
  <c r="C318" i="23"/>
  <c r="D318" i="23"/>
  <c r="E318" i="23"/>
  <c r="C319" i="23"/>
  <c r="D319" i="23"/>
  <c r="E319" i="23"/>
  <c r="C320" i="23"/>
  <c r="D320" i="23"/>
  <c r="E320" i="23"/>
  <c r="C321" i="23"/>
  <c r="D321" i="23"/>
  <c r="E321" i="23"/>
  <c r="C322" i="23"/>
  <c r="D322" i="23"/>
  <c r="E322" i="23"/>
  <c r="C323" i="23"/>
  <c r="D323" i="23"/>
  <c r="E323" i="23"/>
  <c r="C324" i="23"/>
  <c r="D324" i="23"/>
  <c r="E324" i="23"/>
  <c r="C325" i="23"/>
  <c r="D325" i="23"/>
  <c r="E325" i="23"/>
  <c r="C326" i="23"/>
  <c r="D326" i="23"/>
  <c r="E326" i="23"/>
  <c r="C327" i="23"/>
  <c r="D327" i="23"/>
  <c r="E327" i="23"/>
  <c r="C328" i="23"/>
  <c r="D328" i="23"/>
  <c r="E328" i="23"/>
  <c r="C329" i="23"/>
  <c r="D329" i="23"/>
  <c r="E329" i="23"/>
  <c r="C330" i="23"/>
  <c r="D330" i="23"/>
  <c r="E330" i="23"/>
  <c r="C331" i="23"/>
  <c r="D331" i="23"/>
  <c r="E331" i="23"/>
  <c r="C332" i="23"/>
  <c r="D332" i="23"/>
  <c r="E332" i="23"/>
  <c r="C333" i="23"/>
  <c r="D333" i="23"/>
  <c r="E333" i="23"/>
  <c r="C334" i="23"/>
  <c r="D334" i="23"/>
  <c r="E334" i="23"/>
  <c r="C335" i="23"/>
  <c r="D335" i="23"/>
  <c r="E335" i="23"/>
  <c r="C336" i="23"/>
  <c r="D336" i="23"/>
  <c r="E336" i="23"/>
  <c r="C337" i="23"/>
  <c r="D337" i="23"/>
  <c r="E337" i="23"/>
  <c r="C338" i="23"/>
  <c r="D338" i="23"/>
  <c r="E338" i="23"/>
  <c r="C339" i="23"/>
  <c r="D339" i="23"/>
  <c r="E339" i="23"/>
  <c r="C340" i="23"/>
  <c r="D340" i="23"/>
  <c r="E340" i="23"/>
  <c r="C341" i="23"/>
  <c r="D341" i="23"/>
  <c r="E341" i="23"/>
  <c r="C342" i="23"/>
  <c r="D342" i="23"/>
  <c r="E342" i="23"/>
  <c r="C343" i="23"/>
  <c r="D343" i="23"/>
  <c r="E343" i="23"/>
  <c r="C344" i="23"/>
  <c r="D344" i="23"/>
  <c r="E344" i="23"/>
  <c r="C345" i="23"/>
  <c r="D345" i="23"/>
  <c r="E345" i="23"/>
  <c r="C346" i="23"/>
  <c r="D346" i="23"/>
  <c r="E346" i="23"/>
  <c r="C347" i="23"/>
  <c r="D347" i="23"/>
  <c r="E347" i="23"/>
  <c r="C348" i="23"/>
  <c r="D348" i="23"/>
  <c r="E348" i="23"/>
  <c r="C349" i="23"/>
  <c r="D349" i="23"/>
  <c r="E349" i="23"/>
  <c r="C350" i="23"/>
  <c r="D350" i="23"/>
  <c r="E350" i="23"/>
  <c r="C351" i="23"/>
  <c r="D351" i="23"/>
  <c r="E351" i="23"/>
  <c r="C352" i="23"/>
  <c r="D352" i="23"/>
  <c r="E352" i="23"/>
  <c r="C353" i="23"/>
  <c r="D353" i="23"/>
  <c r="E353" i="23"/>
  <c r="C354" i="23"/>
  <c r="D354" i="23"/>
  <c r="E354" i="23"/>
  <c r="C355" i="23"/>
  <c r="D355" i="23"/>
  <c r="E355" i="23"/>
  <c r="C356" i="23"/>
  <c r="D356" i="23"/>
  <c r="E356" i="23"/>
  <c r="C357" i="23"/>
  <c r="D357" i="23"/>
  <c r="E357" i="23"/>
  <c r="C358" i="23"/>
  <c r="D358" i="23"/>
  <c r="E358" i="23"/>
  <c r="C359" i="23"/>
  <c r="D359" i="23"/>
  <c r="E359" i="23"/>
  <c r="C360" i="23"/>
  <c r="D360" i="23"/>
  <c r="E360" i="23"/>
  <c r="C361" i="23"/>
  <c r="D361" i="23"/>
  <c r="E361" i="23"/>
  <c r="C362" i="23"/>
  <c r="D362" i="23"/>
  <c r="E362" i="23"/>
  <c r="K19" i="23" l="1"/>
  <c r="P11" i="62" s="1"/>
  <c r="C227" i="23"/>
  <c r="D227" i="23" s="1"/>
  <c r="C163" i="23"/>
  <c r="D163" i="23" s="1"/>
  <c r="C195" i="23"/>
  <c r="D195" i="23" s="1"/>
  <c r="E125" i="23"/>
  <c r="C211" i="23"/>
  <c r="D211" i="23" s="1"/>
  <c r="C179" i="23"/>
  <c r="D179" i="23" s="1"/>
  <c r="C147" i="23"/>
  <c r="D147" i="23" s="1"/>
  <c r="E93" i="23"/>
  <c r="C235" i="23"/>
  <c r="D235" i="23" s="1"/>
  <c r="C219" i="23"/>
  <c r="D219" i="23" s="1"/>
  <c r="C203" i="23"/>
  <c r="D203" i="23" s="1"/>
  <c r="C187" i="23"/>
  <c r="D187" i="23" s="1"/>
  <c r="C171" i="23"/>
  <c r="D171" i="23" s="1"/>
  <c r="C155" i="23"/>
  <c r="D155" i="23" s="1"/>
  <c r="E136" i="23"/>
  <c r="E109" i="23"/>
  <c r="E77" i="23"/>
  <c r="C239" i="23"/>
  <c r="D239" i="23" s="1"/>
  <c r="C231" i="23"/>
  <c r="D231" i="23" s="1"/>
  <c r="C223" i="23"/>
  <c r="D223" i="23" s="1"/>
  <c r="C215" i="23"/>
  <c r="D215" i="23" s="1"/>
  <c r="C207" i="23"/>
  <c r="D207" i="23" s="1"/>
  <c r="C199" i="23"/>
  <c r="D199" i="23" s="1"/>
  <c r="C191" i="23"/>
  <c r="D191" i="23" s="1"/>
  <c r="C183" i="23"/>
  <c r="D183" i="23" s="1"/>
  <c r="C175" i="23"/>
  <c r="D175" i="23" s="1"/>
  <c r="C167" i="23"/>
  <c r="D167" i="23" s="1"/>
  <c r="C159" i="23"/>
  <c r="D159" i="23" s="1"/>
  <c r="C151" i="23"/>
  <c r="D151" i="23" s="1"/>
  <c r="C142" i="23"/>
  <c r="D142" i="23" s="1"/>
  <c r="E131" i="23"/>
  <c r="E117" i="23"/>
  <c r="E101" i="23"/>
  <c r="E85" i="23"/>
  <c r="E69" i="23"/>
  <c r="C241" i="23"/>
  <c r="D241" i="23" s="1"/>
  <c r="C237" i="23"/>
  <c r="D237" i="23" s="1"/>
  <c r="C233" i="23"/>
  <c r="D233" i="23" s="1"/>
  <c r="C229" i="23"/>
  <c r="D229" i="23" s="1"/>
  <c r="C225" i="23"/>
  <c r="D225" i="23" s="1"/>
  <c r="C221" i="23"/>
  <c r="D221" i="23" s="1"/>
  <c r="C217" i="23"/>
  <c r="D217" i="23" s="1"/>
  <c r="C213" i="23"/>
  <c r="D213" i="23" s="1"/>
  <c r="C209" i="23"/>
  <c r="D209" i="23" s="1"/>
  <c r="C205" i="23"/>
  <c r="D205" i="23" s="1"/>
  <c r="C201" i="23"/>
  <c r="D201" i="23" s="1"/>
  <c r="C197" i="23"/>
  <c r="D197" i="23" s="1"/>
  <c r="C193" i="23"/>
  <c r="D193" i="23" s="1"/>
  <c r="C189" i="23"/>
  <c r="D189" i="23" s="1"/>
  <c r="C185" i="23"/>
  <c r="D185" i="23" s="1"/>
  <c r="C181" i="23"/>
  <c r="D181" i="23" s="1"/>
  <c r="C177" i="23"/>
  <c r="D177" i="23" s="1"/>
  <c r="C173" i="23"/>
  <c r="D173" i="23" s="1"/>
  <c r="C169" i="23"/>
  <c r="D169" i="23" s="1"/>
  <c r="C165" i="23"/>
  <c r="D165" i="23" s="1"/>
  <c r="C161" i="23"/>
  <c r="D161" i="23" s="1"/>
  <c r="C157" i="23"/>
  <c r="D157" i="23" s="1"/>
  <c r="C153" i="23"/>
  <c r="D153" i="23" s="1"/>
  <c r="C149" i="23"/>
  <c r="D149" i="23" s="1"/>
  <c r="E144" i="23"/>
  <c r="E139" i="23"/>
  <c r="C134" i="23"/>
  <c r="D134" i="23" s="1"/>
  <c r="E128" i="23"/>
  <c r="E121" i="23"/>
  <c r="E113" i="23"/>
  <c r="E105" i="23"/>
  <c r="E97" i="23"/>
  <c r="E89" i="23"/>
  <c r="E81" i="23"/>
  <c r="E73" i="23"/>
  <c r="E65" i="23"/>
  <c r="C242" i="23"/>
  <c r="D242" i="23" s="1"/>
  <c r="C240" i="23"/>
  <c r="D240" i="23" s="1"/>
  <c r="C238" i="23"/>
  <c r="D238" i="23" s="1"/>
  <c r="C236" i="23"/>
  <c r="D236" i="23" s="1"/>
  <c r="C234" i="23"/>
  <c r="D234" i="23" s="1"/>
  <c r="C232" i="23"/>
  <c r="D232" i="23" s="1"/>
  <c r="C230" i="23"/>
  <c r="D230" i="23" s="1"/>
  <c r="C228" i="23"/>
  <c r="D228" i="23" s="1"/>
  <c r="C226" i="23"/>
  <c r="D226" i="23" s="1"/>
  <c r="C224" i="23"/>
  <c r="D224" i="23" s="1"/>
  <c r="C222" i="23"/>
  <c r="D222" i="23" s="1"/>
  <c r="C220" i="23"/>
  <c r="D220" i="23" s="1"/>
  <c r="C218" i="23"/>
  <c r="D218" i="23" s="1"/>
  <c r="C216" i="23"/>
  <c r="D216" i="23" s="1"/>
  <c r="C214" i="23"/>
  <c r="D214" i="23" s="1"/>
  <c r="C212" i="23"/>
  <c r="D212" i="23" s="1"/>
  <c r="C210" i="23"/>
  <c r="D210" i="23" s="1"/>
  <c r="C208" i="23"/>
  <c r="D208" i="23" s="1"/>
  <c r="C206" i="23"/>
  <c r="D206" i="23" s="1"/>
  <c r="C204" i="23"/>
  <c r="D204" i="23" s="1"/>
  <c r="C202" i="23"/>
  <c r="D202" i="23" s="1"/>
  <c r="C200" i="23"/>
  <c r="D200" i="23" s="1"/>
  <c r="C198" i="23"/>
  <c r="D198" i="23" s="1"/>
  <c r="C196" i="23"/>
  <c r="D196" i="23" s="1"/>
  <c r="C194" i="23"/>
  <c r="D194" i="23" s="1"/>
  <c r="C192" i="23"/>
  <c r="D192" i="23" s="1"/>
  <c r="C190" i="23"/>
  <c r="D190" i="23" s="1"/>
  <c r="C188" i="23"/>
  <c r="D188" i="23" s="1"/>
  <c r="C186" i="23"/>
  <c r="D186" i="23" s="1"/>
  <c r="C184" i="23"/>
  <c r="D184" i="23" s="1"/>
  <c r="C182" i="23"/>
  <c r="D182" i="23" s="1"/>
  <c r="C180" i="23"/>
  <c r="D180" i="23" s="1"/>
  <c r="C178" i="23"/>
  <c r="D178" i="23" s="1"/>
  <c r="C176" i="23"/>
  <c r="D176" i="23" s="1"/>
  <c r="C174" i="23"/>
  <c r="D174" i="23" s="1"/>
  <c r="C172" i="23"/>
  <c r="D172" i="23" s="1"/>
  <c r="C170" i="23"/>
  <c r="D170" i="23" s="1"/>
  <c r="C168" i="23"/>
  <c r="D168" i="23" s="1"/>
  <c r="C166" i="23"/>
  <c r="D166" i="23" s="1"/>
  <c r="C164" i="23"/>
  <c r="D164" i="23" s="1"/>
  <c r="C162" i="23"/>
  <c r="D162" i="23" s="1"/>
  <c r="C160" i="23"/>
  <c r="D160" i="23" s="1"/>
  <c r="C158" i="23"/>
  <c r="D158" i="23" s="1"/>
  <c r="C156" i="23"/>
  <c r="D156" i="23" s="1"/>
  <c r="C154" i="23"/>
  <c r="D154" i="23" s="1"/>
  <c r="C152" i="23"/>
  <c r="D152" i="23" s="1"/>
  <c r="C150" i="23"/>
  <c r="D150" i="23" s="1"/>
  <c r="C148" i="23"/>
  <c r="D148" i="23" s="1"/>
  <c r="C146" i="23"/>
  <c r="D146" i="23" s="1"/>
  <c r="E143" i="23"/>
  <c r="E140" i="23"/>
  <c r="C138" i="23"/>
  <c r="D138" i="23" s="1"/>
  <c r="E135" i="23"/>
  <c r="E132" i="23"/>
  <c r="C130" i="23"/>
  <c r="D130" i="23" s="1"/>
  <c r="E127" i="23"/>
  <c r="E123" i="23"/>
  <c r="E119" i="23"/>
  <c r="E115" i="23"/>
  <c r="E111" i="23"/>
  <c r="E107" i="23"/>
  <c r="E103" i="23"/>
  <c r="E99" i="23"/>
  <c r="E95" i="23"/>
  <c r="E91" i="23"/>
  <c r="E87" i="23"/>
  <c r="E83" i="23"/>
  <c r="E79" i="23"/>
  <c r="E75" i="23"/>
  <c r="E71" i="23"/>
  <c r="E67" i="23"/>
  <c r="E63" i="23"/>
  <c r="E242" i="23"/>
  <c r="E241" i="23"/>
  <c r="E240" i="23"/>
  <c r="E239" i="23"/>
  <c r="E238" i="23"/>
  <c r="E237" i="23"/>
  <c r="E236" i="23"/>
  <c r="E235" i="23"/>
  <c r="E234" i="23"/>
  <c r="E233" i="23"/>
  <c r="E232" i="23"/>
  <c r="E231" i="23"/>
  <c r="E230" i="23"/>
  <c r="E229" i="23"/>
  <c r="E228" i="23"/>
  <c r="E227" i="23"/>
  <c r="E226" i="23"/>
  <c r="E225" i="23"/>
  <c r="E224" i="23"/>
  <c r="E223" i="23"/>
  <c r="E222" i="23"/>
  <c r="E221" i="23"/>
  <c r="E220" i="23"/>
  <c r="E219" i="23"/>
  <c r="E218" i="23"/>
  <c r="E217" i="23"/>
  <c r="E216" i="23"/>
  <c r="E215" i="23"/>
  <c r="E214" i="23"/>
  <c r="E213" i="23"/>
  <c r="E212" i="23"/>
  <c r="E211" i="23"/>
  <c r="E210" i="23"/>
  <c r="E209" i="23"/>
  <c r="E208" i="23"/>
  <c r="E207" i="23"/>
  <c r="E206" i="23"/>
  <c r="E205" i="23"/>
  <c r="E204" i="23"/>
  <c r="E203" i="23"/>
  <c r="E202" i="23"/>
  <c r="E201" i="23"/>
  <c r="E200" i="23"/>
  <c r="E199" i="23"/>
  <c r="E198" i="23"/>
  <c r="E197" i="23"/>
  <c r="E196" i="23"/>
  <c r="E195" i="23"/>
  <c r="E194" i="23"/>
  <c r="E193" i="23"/>
  <c r="E192" i="23"/>
  <c r="E191" i="23"/>
  <c r="E190" i="23"/>
  <c r="E189" i="23"/>
  <c r="E188" i="23"/>
  <c r="E187" i="23"/>
  <c r="E186" i="23"/>
  <c r="E185" i="23"/>
  <c r="E184" i="23"/>
  <c r="E183" i="23"/>
  <c r="E182" i="23"/>
  <c r="E181" i="23"/>
  <c r="E180" i="23"/>
  <c r="E179" i="23"/>
  <c r="E178" i="23"/>
  <c r="E177" i="23"/>
  <c r="E176" i="23"/>
  <c r="E175" i="23"/>
  <c r="E174" i="23"/>
  <c r="E173" i="23"/>
  <c r="E172" i="23"/>
  <c r="E171" i="23"/>
  <c r="E170" i="23"/>
  <c r="E169" i="23"/>
  <c r="E168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C144" i="23"/>
  <c r="D144" i="23" s="1"/>
  <c r="E142" i="23"/>
  <c r="E141" i="23"/>
  <c r="C140" i="23"/>
  <c r="D140" i="23" s="1"/>
  <c r="E138" i="23"/>
  <c r="E137" i="23"/>
  <c r="C136" i="23"/>
  <c r="D136" i="23" s="1"/>
  <c r="E134" i="23"/>
  <c r="E133" i="23"/>
  <c r="C132" i="23"/>
  <c r="D132" i="23" s="1"/>
  <c r="E130" i="23"/>
  <c r="E129" i="23"/>
  <c r="E126" i="23"/>
  <c r="E124" i="23"/>
  <c r="E122" i="23"/>
  <c r="E120" i="23"/>
  <c r="E118" i="23"/>
  <c r="E116" i="23"/>
  <c r="E114" i="23"/>
  <c r="E112" i="23"/>
  <c r="E110" i="23"/>
  <c r="E108" i="23"/>
  <c r="E106" i="23"/>
  <c r="E104" i="23"/>
  <c r="E102" i="23"/>
  <c r="E100" i="23"/>
  <c r="E98" i="23"/>
  <c r="E96" i="23"/>
  <c r="E94" i="23"/>
  <c r="E92" i="23"/>
  <c r="E90" i="23"/>
  <c r="E88" i="23"/>
  <c r="E86" i="23"/>
  <c r="E84" i="23"/>
  <c r="E82" i="23"/>
  <c r="E80" i="23"/>
  <c r="E78" i="23"/>
  <c r="E76" i="23"/>
  <c r="E74" i="23"/>
  <c r="E72" i="23"/>
  <c r="E70" i="23"/>
  <c r="E68" i="23"/>
  <c r="E66" i="23"/>
  <c r="E64" i="23"/>
  <c r="E62" i="23"/>
  <c r="C63" i="23"/>
  <c r="D63" i="23" s="1"/>
  <c r="C65" i="23"/>
  <c r="D65" i="23" s="1"/>
  <c r="C67" i="23"/>
  <c r="D67" i="23" s="1"/>
  <c r="C69" i="23"/>
  <c r="D69" i="23" s="1"/>
  <c r="C71" i="23"/>
  <c r="D71" i="23" s="1"/>
  <c r="C73" i="23"/>
  <c r="D73" i="23" s="1"/>
  <c r="C75" i="23"/>
  <c r="D75" i="23" s="1"/>
  <c r="C77" i="23"/>
  <c r="D77" i="23" s="1"/>
  <c r="C79" i="23"/>
  <c r="D79" i="23" s="1"/>
  <c r="C81" i="23"/>
  <c r="D81" i="23" s="1"/>
  <c r="C83" i="23"/>
  <c r="D83" i="23" s="1"/>
  <c r="C85" i="23"/>
  <c r="D85" i="23" s="1"/>
  <c r="C87" i="23"/>
  <c r="D87" i="23" s="1"/>
  <c r="C89" i="23"/>
  <c r="D89" i="23" s="1"/>
  <c r="C91" i="23"/>
  <c r="D91" i="23" s="1"/>
  <c r="C93" i="23"/>
  <c r="D93" i="23" s="1"/>
  <c r="C95" i="23"/>
  <c r="D95" i="23" s="1"/>
  <c r="C97" i="23"/>
  <c r="D97" i="23" s="1"/>
  <c r="C99" i="23"/>
  <c r="D99" i="23" s="1"/>
  <c r="C101" i="23"/>
  <c r="D101" i="23" s="1"/>
  <c r="C103" i="23"/>
  <c r="D103" i="23" s="1"/>
  <c r="C105" i="23"/>
  <c r="D105" i="23" s="1"/>
  <c r="C107" i="23"/>
  <c r="D107" i="23" s="1"/>
  <c r="C109" i="23"/>
  <c r="D109" i="23" s="1"/>
  <c r="C111" i="23"/>
  <c r="D111" i="23" s="1"/>
  <c r="C113" i="23"/>
  <c r="D113" i="23" s="1"/>
  <c r="C115" i="23"/>
  <c r="D115" i="23" s="1"/>
  <c r="C117" i="23"/>
  <c r="D117" i="23" s="1"/>
  <c r="C119" i="23"/>
  <c r="D119" i="23" s="1"/>
  <c r="C121" i="23"/>
  <c r="D121" i="23" s="1"/>
  <c r="C123" i="23"/>
  <c r="D123" i="23" s="1"/>
  <c r="C125" i="23"/>
  <c r="D125" i="23" s="1"/>
  <c r="C127" i="23"/>
  <c r="D127" i="23" s="1"/>
  <c r="C129" i="23"/>
  <c r="D129" i="23" s="1"/>
  <c r="C131" i="23"/>
  <c r="D131" i="23" s="1"/>
  <c r="C133" i="23"/>
  <c r="D133" i="23" s="1"/>
  <c r="C135" i="23"/>
  <c r="D135" i="23" s="1"/>
  <c r="C137" i="23"/>
  <c r="D137" i="23" s="1"/>
  <c r="C139" i="23"/>
  <c r="D139" i="23" s="1"/>
  <c r="C141" i="23"/>
  <c r="D141" i="23" s="1"/>
  <c r="C143" i="23"/>
  <c r="D143" i="23" s="1"/>
  <c r="C145" i="23"/>
  <c r="D145" i="23" s="1"/>
  <c r="K14" i="23"/>
  <c r="K16" i="23"/>
  <c r="N11" i="62" s="1"/>
  <c r="C62" i="23"/>
  <c r="D62" i="23" s="1"/>
  <c r="C64" i="23"/>
  <c r="D64" i="23" s="1"/>
  <c r="C66" i="23"/>
  <c r="D66" i="23" s="1"/>
  <c r="C68" i="23"/>
  <c r="D68" i="23" s="1"/>
  <c r="C70" i="23"/>
  <c r="D70" i="23" s="1"/>
  <c r="C72" i="23"/>
  <c r="C74" i="23"/>
  <c r="D74" i="23" s="1"/>
  <c r="C76" i="23"/>
  <c r="D76" i="23" s="1"/>
  <c r="C78" i="23"/>
  <c r="D78" i="23" s="1"/>
  <c r="C80" i="23"/>
  <c r="D80" i="23" s="1"/>
  <c r="C82" i="23"/>
  <c r="D82" i="23" s="1"/>
  <c r="C84" i="23"/>
  <c r="D84" i="23" s="1"/>
  <c r="C86" i="23"/>
  <c r="D86" i="23" s="1"/>
  <c r="C88" i="23"/>
  <c r="D88" i="23" s="1"/>
  <c r="C90" i="23"/>
  <c r="D90" i="23" s="1"/>
  <c r="C92" i="23"/>
  <c r="D92" i="23" s="1"/>
  <c r="C94" i="23"/>
  <c r="D94" i="23" s="1"/>
  <c r="C96" i="23"/>
  <c r="D96" i="23" s="1"/>
  <c r="C98" i="23"/>
  <c r="D98" i="23" s="1"/>
  <c r="C100" i="23"/>
  <c r="D100" i="23" s="1"/>
  <c r="C102" i="23"/>
  <c r="D102" i="23" s="1"/>
  <c r="C104" i="23"/>
  <c r="D104" i="23" s="1"/>
  <c r="C106" i="23"/>
  <c r="D106" i="23" s="1"/>
  <c r="C108" i="23"/>
  <c r="D108" i="23" s="1"/>
  <c r="C110" i="23"/>
  <c r="D110" i="23" s="1"/>
  <c r="C112" i="23"/>
  <c r="D112" i="23" s="1"/>
  <c r="C114" i="23"/>
  <c r="D114" i="23" s="1"/>
  <c r="C116" i="23"/>
  <c r="D116" i="23" s="1"/>
  <c r="C118" i="23"/>
  <c r="D118" i="23" s="1"/>
  <c r="C120" i="23"/>
  <c r="D120" i="23" s="1"/>
  <c r="C122" i="23"/>
  <c r="D122" i="23" s="1"/>
  <c r="C124" i="23"/>
  <c r="D124" i="23" s="1"/>
  <c r="C126" i="23"/>
  <c r="D126" i="23" s="1"/>
  <c r="Q13" i="23" l="1"/>
  <c r="K30" i="23"/>
  <c r="S11" i="62" s="1"/>
  <c r="D72" i="23"/>
  <c r="K15" i="23" s="1"/>
  <c r="K18" i="23"/>
  <c r="O11" i="62" s="1"/>
  <c r="C2" i="22" l="1"/>
  <c r="D2" i="22"/>
  <c r="E2" i="22"/>
  <c r="C3" i="22"/>
  <c r="D3" i="22"/>
  <c r="E3" i="22"/>
  <c r="C4" i="22"/>
  <c r="D4" i="22"/>
  <c r="E4" i="22"/>
  <c r="C5" i="22"/>
  <c r="D5" i="22"/>
  <c r="E5" i="22"/>
  <c r="C6" i="22"/>
  <c r="D6" i="22"/>
  <c r="E6" i="22"/>
  <c r="L6" i="22"/>
  <c r="L5" i="22" s="1"/>
  <c r="C128" i="22" s="1"/>
  <c r="D128" i="22" s="1"/>
  <c r="C7" i="22"/>
  <c r="D7" i="22"/>
  <c r="E7" i="22"/>
  <c r="K7" i="22"/>
  <c r="L7" i="22" s="1"/>
  <c r="C8" i="22"/>
  <c r="D8" i="22"/>
  <c r="E8" i="22"/>
  <c r="C9" i="22"/>
  <c r="D9" i="22"/>
  <c r="E9" i="22"/>
  <c r="C10" i="22"/>
  <c r="D10" i="22"/>
  <c r="E10" i="22"/>
  <c r="C11" i="22"/>
  <c r="D11" i="22"/>
  <c r="E11" i="22"/>
  <c r="C12" i="22"/>
  <c r="D12" i="22"/>
  <c r="E12" i="22"/>
  <c r="C13" i="22"/>
  <c r="D13" i="22"/>
  <c r="E13" i="22"/>
  <c r="C14" i="22"/>
  <c r="D14" i="22"/>
  <c r="E14" i="22"/>
  <c r="Q14" i="22"/>
  <c r="C15" i="22"/>
  <c r="D15" i="22"/>
  <c r="E15" i="22"/>
  <c r="C16" i="22"/>
  <c r="D16" i="22"/>
  <c r="E16" i="22"/>
  <c r="P16" i="22"/>
  <c r="Q16" i="22"/>
  <c r="C17" i="22"/>
  <c r="D17" i="22"/>
  <c r="E17" i="22"/>
  <c r="K17" i="22"/>
  <c r="P17" i="22"/>
  <c r="Q17" i="22"/>
  <c r="C18" i="22"/>
  <c r="D18" i="22"/>
  <c r="E18" i="22"/>
  <c r="C19" i="22"/>
  <c r="D19" i="22"/>
  <c r="E19" i="22"/>
  <c r="P19" i="22"/>
  <c r="Q19" i="22"/>
  <c r="C20" i="22"/>
  <c r="D20" i="22"/>
  <c r="E20" i="22"/>
  <c r="P20" i="22"/>
  <c r="Q20" i="22"/>
  <c r="C21" i="22"/>
  <c r="D21" i="22"/>
  <c r="E21" i="22"/>
  <c r="C22" i="22"/>
  <c r="D22" i="22"/>
  <c r="E22" i="22"/>
  <c r="C23" i="22"/>
  <c r="D23" i="22"/>
  <c r="E23" i="22"/>
  <c r="K23" i="22"/>
  <c r="C24" i="22"/>
  <c r="D24" i="22"/>
  <c r="E24" i="22"/>
  <c r="K24" i="22"/>
  <c r="C25" i="22"/>
  <c r="D25" i="22"/>
  <c r="E25" i="22"/>
  <c r="C26" i="22"/>
  <c r="D26" i="22"/>
  <c r="E26" i="22"/>
  <c r="C27" i="22"/>
  <c r="D27" i="22"/>
  <c r="E27" i="22"/>
  <c r="C28" i="22"/>
  <c r="D28" i="22"/>
  <c r="E28" i="22"/>
  <c r="C29" i="22"/>
  <c r="D29" i="22"/>
  <c r="E29" i="22"/>
  <c r="C30" i="22"/>
  <c r="D30" i="22"/>
  <c r="E30" i="22"/>
  <c r="C31" i="22"/>
  <c r="D31" i="22"/>
  <c r="E31" i="22"/>
  <c r="C32" i="22"/>
  <c r="D32" i="22"/>
  <c r="E32" i="22"/>
  <c r="C33" i="22"/>
  <c r="D33" i="22"/>
  <c r="E33" i="22"/>
  <c r="C34" i="22"/>
  <c r="D34" i="22"/>
  <c r="E34" i="22"/>
  <c r="C35" i="22"/>
  <c r="D35" i="22"/>
  <c r="E35" i="22"/>
  <c r="C36" i="22"/>
  <c r="D36" i="22"/>
  <c r="E36" i="22"/>
  <c r="C37" i="22"/>
  <c r="D37" i="22"/>
  <c r="E37" i="22"/>
  <c r="C38" i="22"/>
  <c r="D38" i="22"/>
  <c r="E38" i="22"/>
  <c r="C39" i="22"/>
  <c r="D39" i="22"/>
  <c r="E39" i="22"/>
  <c r="C40" i="22"/>
  <c r="D40" i="22"/>
  <c r="E40" i="22"/>
  <c r="C41" i="22"/>
  <c r="D41" i="22"/>
  <c r="E41" i="22"/>
  <c r="C42" i="22"/>
  <c r="D42" i="22"/>
  <c r="E42" i="22"/>
  <c r="C43" i="22"/>
  <c r="D43" i="22"/>
  <c r="E43" i="22"/>
  <c r="C44" i="22"/>
  <c r="D44" i="22"/>
  <c r="E44" i="22"/>
  <c r="C45" i="22"/>
  <c r="D45" i="22"/>
  <c r="E45" i="22"/>
  <c r="C46" i="22"/>
  <c r="D46" i="22"/>
  <c r="E46" i="22"/>
  <c r="C47" i="22"/>
  <c r="D47" i="22"/>
  <c r="E47" i="22"/>
  <c r="C48" i="22"/>
  <c r="D48" i="22"/>
  <c r="E48" i="22"/>
  <c r="C49" i="22"/>
  <c r="D49" i="22"/>
  <c r="E49" i="22"/>
  <c r="C50" i="22"/>
  <c r="D50" i="22"/>
  <c r="E50" i="22"/>
  <c r="C51" i="22"/>
  <c r="D51" i="22"/>
  <c r="E51" i="22"/>
  <c r="C52" i="22"/>
  <c r="D52" i="22"/>
  <c r="E52" i="22"/>
  <c r="C53" i="22"/>
  <c r="D53" i="22"/>
  <c r="E53" i="22"/>
  <c r="C54" i="22"/>
  <c r="D54" i="22"/>
  <c r="E54" i="22"/>
  <c r="C55" i="22"/>
  <c r="D55" i="22"/>
  <c r="E55" i="22"/>
  <c r="C56" i="22"/>
  <c r="D56" i="22"/>
  <c r="E56" i="22"/>
  <c r="C57" i="22"/>
  <c r="D57" i="22"/>
  <c r="E57" i="22"/>
  <c r="C58" i="22"/>
  <c r="D58" i="22"/>
  <c r="E58" i="22"/>
  <c r="C59" i="22"/>
  <c r="D59" i="22"/>
  <c r="E59" i="22"/>
  <c r="C60" i="22"/>
  <c r="D60" i="22"/>
  <c r="E60" i="22"/>
  <c r="C61" i="22"/>
  <c r="D61" i="22"/>
  <c r="E61" i="22"/>
  <c r="C243" i="22"/>
  <c r="D243" i="22"/>
  <c r="E243" i="22"/>
  <c r="C244" i="22"/>
  <c r="D244" i="22"/>
  <c r="E244" i="22"/>
  <c r="C245" i="22"/>
  <c r="D245" i="22"/>
  <c r="E245" i="22"/>
  <c r="C246" i="22"/>
  <c r="D246" i="22"/>
  <c r="E246" i="22"/>
  <c r="C247" i="22"/>
  <c r="D247" i="22"/>
  <c r="E247" i="22"/>
  <c r="C248" i="22"/>
  <c r="D248" i="22"/>
  <c r="E248" i="22"/>
  <c r="C249" i="22"/>
  <c r="D249" i="22"/>
  <c r="E249" i="22"/>
  <c r="C250" i="22"/>
  <c r="D250" i="22"/>
  <c r="E250" i="22"/>
  <c r="C251" i="22"/>
  <c r="D251" i="22"/>
  <c r="E251" i="22"/>
  <c r="C252" i="22"/>
  <c r="D252" i="22"/>
  <c r="E252" i="22"/>
  <c r="C253" i="22"/>
  <c r="D253" i="22"/>
  <c r="E253" i="22"/>
  <c r="C254" i="22"/>
  <c r="D254" i="22"/>
  <c r="E254" i="22"/>
  <c r="C255" i="22"/>
  <c r="D255" i="22"/>
  <c r="E255" i="22"/>
  <c r="C256" i="22"/>
  <c r="D256" i="22"/>
  <c r="E256" i="22"/>
  <c r="C257" i="22"/>
  <c r="D257" i="22"/>
  <c r="E257" i="22"/>
  <c r="C258" i="22"/>
  <c r="D258" i="22"/>
  <c r="E258" i="22"/>
  <c r="C259" i="22"/>
  <c r="D259" i="22"/>
  <c r="E259" i="22"/>
  <c r="C260" i="22"/>
  <c r="D260" i="22"/>
  <c r="E260" i="22"/>
  <c r="C261" i="22"/>
  <c r="D261" i="22"/>
  <c r="E261" i="22"/>
  <c r="C262" i="22"/>
  <c r="D262" i="22"/>
  <c r="E262" i="22"/>
  <c r="C263" i="22"/>
  <c r="D263" i="22"/>
  <c r="E263" i="22"/>
  <c r="C264" i="22"/>
  <c r="D264" i="22"/>
  <c r="E264" i="22"/>
  <c r="C265" i="22"/>
  <c r="D265" i="22"/>
  <c r="E265" i="22"/>
  <c r="C266" i="22"/>
  <c r="D266" i="22"/>
  <c r="E266" i="22"/>
  <c r="C267" i="22"/>
  <c r="D267" i="22"/>
  <c r="E267" i="22"/>
  <c r="C268" i="22"/>
  <c r="D268" i="22"/>
  <c r="E268" i="22"/>
  <c r="C269" i="22"/>
  <c r="D269" i="22"/>
  <c r="E269" i="22"/>
  <c r="C270" i="22"/>
  <c r="D270" i="22"/>
  <c r="E270" i="22"/>
  <c r="C271" i="22"/>
  <c r="D271" i="22"/>
  <c r="E271" i="22"/>
  <c r="C272" i="22"/>
  <c r="D272" i="22"/>
  <c r="E272" i="22"/>
  <c r="C273" i="22"/>
  <c r="D273" i="22"/>
  <c r="E273" i="22"/>
  <c r="C274" i="22"/>
  <c r="D274" i="22"/>
  <c r="E274" i="22"/>
  <c r="C275" i="22"/>
  <c r="D275" i="22"/>
  <c r="E275" i="22"/>
  <c r="C276" i="22"/>
  <c r="D276" i="22"/>
  <c r="E276" i="22"/>
  <c r="C277" i="22"/>
  <c r="D277" i="22"/>
  <c r="E277" i="22"/>
  <c r="C278" i="22"/>
  <c r="D278" i="22"/>
  <c r="E278" i="22"/>
  <c r="C279" i="22"/>
  <c r="D279" i="22"/>
  <c r="E279" i="22"/>
  <c r="C280" i="22"/>
  <c r="D280" i="22"/>
  <c r="E280" i="22"/>
  <c r="C281" i="22"/>
  <c r="D281" i="22"/>
  <c r="E281" i="22"/>
  <c r="C282" i="22"/>
  <c r="D282" i="22"/>
  <c r="E282" i="22"/>
  <c r="C283" i="22"/>
  <c r="D283" i="22"/>
  <c r="E283" i="22"/>
  <c r="C284" i="22"/>
  <c r="D284" i="22"/>
  <c r="E284" i="22"/>
  <c r="C285" i="22"/>
  <c r="D285" i="22"/>
  <c r="E285" i="22"/>
  <c r="C286" i="22"/>
  <c r="D286" i="22"/>
  <c r="E286" i="22"/>
  <c r="C287" i="22"/>
  <c r="D287" i="22"/>
  <c r="E287" i="22"/>
  <c r="C288" i="22"/>
  <c r="D288" i="22"/>
  <c r="E288" i="22"/>
  <c r="C289" i="22"/>
  <c r="D289" i="22"/>
  <c r="E289" i="22"/>
  <c r="C290" i="22"/>
  <c r="D290" i="22"/>
  <c r="E290" i="22"/>
  <c r="C291" i="22"/>
  <c r="D291" i="22"/>
  <c r="E291" i="22"/>
  <c r="C292" i="22"/>
  <c r="D292" i="22"/>
  <c r="E292" i="22"/>
  <c r="C293" i="22"/>
  <c r="D293" i="22"/>
  <c r="E293" i="22"/>
  <c r="C294" i="22"/>
  <c r="D294" i="22"/>
  <c r="E294" i="22"/>
  <c r="C295" i="22"/>
  <c r="D295" i="22"/>
  <c r="E295" i="22"/>
  <c r="C296" i="22"/>
  <c r="D296" i="22"/>
  <c r="E296" i="22"/>
  <c r="C297" i="22"/>
  <c r="D297" i="22"/>
  <c r="E297" i="22"/>
  <c r="C298" i="22"/>
  <c r="D298" i="22"/>
  <c r="E298" i="22"/>
  <c r="C299" i="22"/>
  <c r="D299" i="22"/>
  <c r="E299" i="22"/>
  <c r="C300" i="22"/>
  <c r="D300" i="22"/>
  <c r="E300" i="22"/>
  <c r="C301" i="22"/>
  <c r="D301" i="22"/>
  <c r="E301" i="22"/>
  <c r="C302" i="22"/>
  <c r="D302" i="22"/>
  <c r="E302" i="22"/>
  <c r="C303" i="22"/>
  <c r="D303" i="22"/>
  <c r="E303" i="22"/>
  <c r="C304" i="22"/>
  <c r="D304" i="22"/>
  <c r="E304" i="22"/>
  <c r="C305" i="22"/>
  <c r="D305" i="22"/>
  <c r="E305" i="22"/>
  <c r="C306" i="22"/>
  <c r="D306" i="22"/>
  <c r="E306" i="22"/>
  <c r="C307" i="22"/>
  <c r="D307" i="22"/>
  <c r="E307" i="22"/>
  <c r="C308" i="22"/>
  <c r="D308" i="22"/>
  <c r="E308" i="22"/>
  <c r="C309" i="22"/>
  <c r="D309" i="22"/>
  <c r="E309" i="22"/>
  <c r="C310" i="22"/>
  <c r="D310" i="22"/>
  <c r="E310" i="22"/>
  <c r="C311" i="22"/>
  <c r="D311" i="22"/>
  <c r="E311" i="22"/>
  <c r="C312" i="22"/>
  <c r="D312" i="22"/>
  <c r="E312" i="22"/>
  <c r="C313" i="22"/>
  <c r="D313" i="22"/>
  <c r="E313" i="22"/>
  <c r="C314" i="22"/>
  <c r="D314" i="22"/>
  <c r="E314" i="22"/>
  <c r="C315" i="22"/>
  <c r="D315" i="22"/>
  <c r="E315" i="22"/>
  <c r="C316" i="22"/>
  <c r="D316" i="22"/>
  <c r="E316" i="22"/>
  <c r="C317" i="22"/>
  <c r="D317" i="22"/>
  <c r="E317" i="22"/>
  <c r="C318" i="22"/>
  <c r="D318" i="22"/>
  <c r="E318" i="22"/>
  <c r="C319" i="22"/>
  <c r="D319" i="22"/>
  <c r="E319" i="22"/>
  <c r="C320" i="22"/>
  <c r="D320" i="22"/>
  <c r="E320" i="22"/>
  <c r="C321" i="22"/>
  <c r="D321" i="22"/>
  <c r="E321" i="22"/>
  <c r="C322" i="22"/>
  <c r="D322" i="22"/>
  <c r="E322" i="22"/>
  <c r="C323" i="22"/>
  <c r="D323" i="22"/>
  <c r="E323" i="22"/>
  <c r="C324" i="22"/>
  <c r="D324" i="22"/>
  <c r="E324" i="22"/>
  <c r="C325" i="22"/>
  <c r="D325" i="22"/>
  <c r="E325" i="22"/>
  <c r="C326" i="22"/>
  <c r="D326" i="22"/>
  <c r="E326" i="22"/>
  <c r="C327" i="22"/>
  <c r="D327" i="22"/>
  <c r="E327" i="22"/>
  <c r="C328" i="22"/>
  <c r="D328" i="22"/>
  <c r="E328" i="22"/>
  <c r="C329" i="22"/>
  <c r="D329" i="22"/>
  <c r="E329" i="22"/>
  <c r="C330" i="22"/>
  <c r="D330" i="22"/>
  <c r="E330" i="22"/>
  <c r="C331" i="22"/>
  <c r="D331" i="22"/>
  <c r="E331" i="22"/>
  <c r="C332" i="22"/>
  <c r="D332" i="22"/>
  <c r="E332" i="22"/>
  <c r="C333" i="22"/>
  <c r="D333" i="22"/>
  <c r="E333" i="22"/>
  <c r="C334" i="22"/>
  <c r="D334" i="22"/>
  <c r="E334" i="22"/>
  <c r="C335" i="22"/>
  <c r="D335" i="22"/>
  <c r="E335" i="22"/>
  <c r="C336" i="22"/>
  <c r="D336" i="22"/>
  <c r="E336" i="22"/>
  <c r="C337" i="22"/>
  <c r="D337" i="22"/>
  <c r="E337" i="22"/>
  <c r="C338" i="22"/>
  <c r="D338" i="22"/>
  <c r="E338" i="22"/>
  <c r="C339" i="22"/>
  <c r="D339" i="22"/>
  <c r="E339" i="22"/>
  <c r="C340" i="22"/>
  <c r="D340" i="22"/>
  <c r="E340" i="22"/>
  <c r="C341" i="22"/>
  <c r="D341" i="22"/>
  <c r="E341" i="22"/>
  <c r="C342" i="22"/>
  <c r="D342" i="22"/>
  <c r="E342" i="22"/>
  <c r="C343" i="22"/>
  <c r="D343" i="22"/>
  <c r="E343" i="22"/>
  <c r="C344" i="22"/>
  <c r="D344" i="22"/>
  <c r="E344" i="22"/>
  <c r="C345" i="22"/>
  <c r="D345" i="22"/>
  <c r="E345" i="22"/>
  <c r="C346" i="22"/>
  <c r="D346" i="22"/>
  <c r="E346" i="22"/>
  <c r="C347" i="22"/>
  <c r="D347" i="22"/>
  <c r="E347" i="22"/>
  <c r="C348" i="22"/>
  <c r="D348" i="22"/>
  <c r="E348" i="22"/>
  <c r="C349" i="22"/>
  <c r="D349" i="22"/>
  <c r="E349" i="22"/>
  <c r="C350" i="22"/>
  <c r="D350" i="22"/>
  <c r="E350" i="22"/>
  <c r="C351" i="22"/>
  <c r="D351" i="22"/>
  <c r="E351" i="22"/>
  <c r="C352" i="22"/>
  <c r="D352" i="22"/>
  <c r="E352" i="22"/>
  <c r="C353" i="22"/>
  <c r="D353" i="22"/>
  <c r="E353" i="22"/>
  <c r="C354" i="22"/>
  <c r="D354" i="22"/>
  <c r="E354" i="22"/>
  <c r="C355" i="22"/>
  <c r="D355" i="22"/>
  <c r="E355" i="22"/>
  <c r="C356" i="22"/>
  <c r="D356" i="22"/>
  <c r="E356" i="22"/>
  <c r="C357" i="22"/>
  <c r="D357" i="22"/>
  <c r="E357" i="22"/>
  <c r="C358" i="22"/>
  <c r="D358" i="22"/>
  <c r="E358" i="22"/>
  <c r="C359" i="22"/>
  <c r="D359" i="22"/>
  <c r="E359" i="22"/>
  <c r="C360" i="22"/>
  <c r="D360" i="22"/>
  <c r="E360" i="22"/>
  <c r="C361" i="22"/>
  <c r="D361" i="22"/>
  <c r="E361" i="22"/>
  <c r="C362" i="22"/>
  <c r="D362" i="22"/>
  <c r="E362" i="22"/>
  <c r="K19" i="22" l="1"/>
  <c r="P10" i="62" s="1"/>
  <c r="C227" i="22"/>
  <c r="D227" i="22" s="1"/>
  <c r="C163" i="22"/>
  <c r="D163" i="22" s="1"/>
  <c r="C195" i="22"/>
  <c r="D195" i="22" s="1"/>
  <c r="E125" i="22"/>
  <c r="C211" i="22"/>
  <c r="D211" i="22" s="1"/>
  <c r="C179" i="22"/>
  <c r="D179" i="22" s="1"/>
  <c r="C147" i="22"/>
  <c r="D147" i="22" s="1"/>
  <c r="E93" i="22"/>
  <c r="C235" i="22"/>
  <c r="D235" i="22" s="1"/>
  <c r="C219" i="22"/>
  <c r="D219" i="22" s="1"/>
  <c r="C203" i="22"/>
  <c r="D203" i="22" s="1"/>
  <c r="C187" i="22"/>
  <c r="D187" i="22" s="1"/>
  <c r="C171" i="22"/>
  <c r="D171" i="22" s="1"/>
  <c r="C155" i="22"/>
  <c r="D155" i="22" s="1"/>
  <c r="E136" i="22"/>
  <c r="E109" i="22"/>
  <c r="E77" i="22"/>
  <c r="C239" i="22"/>
  <c r="D239" i="22" s="1"/>
  <c r="C231" i="22"/>
  <c r="D231" i="22" s="1"/>
  <c r="C223" i="22"/>
  <c r="D223" i="22" s="1"/>
  <c r="C215" i="22"/>
  <c r="D215" i="22" s="1"/>
  <c r="C207" i="22"/>
  <c r="D207" i="22" s="1"/>
  <c r="C199" i="22"/>
  <c r="D199" i="22" s="1"/>
  <c r="C191" i="22"/>
  <c r="D191" i="22" s="1"/>
  <c r="C183" i="22"/>
  <c r="D183" i="22" s="1"/>
  <c r="C175" i="22"/>
  <c r="D175" i="22" s="1"/>
  <c r="C167" i="22"/>
  <c r="D167" i="22" s="1"/>
  <c r="C159" i="22"/>
  <c r="D159" i="22" s="1"/>
  <c r="C151" i="22"/>
  <c r="D151" i="22" s="1"/>
  <c r="C142" i="22"/>
  <c r="D142" i="22" s="1"/>
  <c r="E131" i="22"/>
  <c r="E117" i="22"/>
  <c r="E101" i="22"/>
  <c r="E85" i="22"/>
  <c r="E69" i="22"/>
  <c r="C241" i="22"/>
  <c r="D241" i="22" s="1"/>
  <c r="C237" i="22"/>
  <c r="D237" i="22" s="1"/>
  <c r="C233" i="22"/>
  <c r="D233" i="22" s="1"/>
  <c r="C229" i="22"/>
  <c r="D229" i="22" s="1"/>
  <c r="C225" i="22"/>
  <c r="D225" i="22" s="1"/>
  <c r="C221" i="22"/>
  <c r="D221" i="22" s="1"/>
  <c r="C217" i="22"/>
  <c r="D217" i="22" s="1"/>
  <c r="C213" i="22"/>
  <c r="D213" i="22" s="1"/>
  <c r="C209" i="22"/>
  <c r="D209" i="22" s="1"/>
  <c r="C205" i="22"/>
  <c r="D205" i="22" s="1"/>
  <c r="C201" i="22"/>
  <c r="D201" i="22" s="1"/>
  <c r="C197" i="22"/>
  <c r="D197" i="22" s="1"/>
  <c r="C193" i="22"/>
  <c r="D193" i="22" s="1"/>
  <c r="C189" i="22"/>
  <c r="D189" i="22" s="1"/>
  <c r="C185" i="22"/>
  <c r="D185" i="22" s="1"/>
  <c r="C181" i="22"/>
  <c r="D181" i="22" s="1"/>
  <c r="C177" i="22"/>
  <c r="D177" i="22" s="1"/>
  <c r="C173" i="22"/>
  <c r="D173" i="22" s="1"/>
  <c r="C169" i="22"/>
  <c r="D169" i="22" s="1"/>
  <c r="C165" i="22"/>
  <c r="D165" i="22" s="1"/>
  <c r="C161" i="22"/>
  <c r="D161" i="22" s="1"/>
  <c r="C157" i="22"/>
  <c r="D157" i="22" s="1"/>
  <c r="C153" i="22"/>
  <c r="D153" i="22" s="1"/>
  <c r="C149" i="22"/>
  <c r="D149" i="22" s="1"/>
  <c r="E144" i="22"/>
  <c r="E139" i="22"/>
  <c r="C134" i="22"/>
  <c r="D134" i="22" s="1"/>
  <c r="E128" i="22"/>
  <c r="E121" i="22"/>
  <c r="E113" i="22"/>
  <c r="E105" i="22"/>
  <c r="E97" i="22"/>
  <c r="E89" i="22"/>
  <c r="E81" i="22"/>
  <c r="E73" i="22"/>
  <c r="E65" i="22"/>
  <c r="C242" i="22"/>
  <c r="D242" i="22" s="1"/>
  <c r="C240" i="22"/>
  <c r="D240" i="22" s="1"/>
  <c r="C238" i="22"/>
  <c r="D238" i="22" s="1"/>
  <c r="C236" i="22"/>
  <c r="D236" i="22" s="1"/>
  <c r="C234" i="22"/>
  <c r="D234" i="22" s="1"/>
  <c r="C232" i="22"/>
  <c r="D232" i="22" s="1"/>
  <c r="C230" i="22"/>
  <c r="D230" i="22" s="1"/>
  <c r="C228" i="22"/>
  <c r="D228" i="22" s="1"/>
  <c r="C226" i="22"/>
  <c r="D226" i="22" s="1"/>
  <c r="C224" i="22"/>
  <c r="D224" i="22" s="1"/>
  <c r="C222" i="22"/>
  <c r="D222" i="22" s="1"/>
  <c r="C220" i="22"/>
  <c r="D220" i="22" s="1"/>
  <c r="C218" i="22"/>
  <c r="D218" i="22" s="1"/>
  <c r="C216" i="22"/>
  <c r="D216" i="22" s="1"/>
  <c r="C214" i="22"/>
  <c r="D214" i="22" s="1"/>
  <c r="C212" i="22"/>
  <c r="D212" i="22" s="1"/>
  <c r="C210" i="22"/>
  <c r="D210" i="22" s="1"/>
  <c r="C208" i="22"/>
  <c r="D208" i="22" s="1"/>
  <c r="C206" i="22"/>
  <c r="D206" i="22" s="1"/>
  <c r="C204" i="22"/>
  <c r="D204" i="22" s="1"/>
  <c r="C202" i="22"/>
  <c r="D202" i="22" s="1"/>
  <c r="C200" i="22"/>
  <c r="D200" i="22" s="1"/>
  <c r="C198" i="22"/>
  <c r="D198" i="22" s="1"/>
  <c r="C196" i="22"/>
  <c r="D196" i="22" s="1"/>
  <c r="C194" i="22"/>
  <c r="D194" i="22" s="1"/>
  <c r="C192" i="22"/>
  <c r="D192" i="22" s="1"/>
  <c r="C190" i="22"/>
  <c r="D190" i="22" s="1"/>
  <c r="C188" i="22"/>
  <c r="D188" i="22" s="1"/>
  <c r="C186" i="22"/>
  <c r="D186" i="22" s="1"/>
  <c r="C184" i="22"/>
  <c r="D184" i="22" s="1"/>
  <c r="C182" i="22"/>
  <c r="D182" i="22" s="1"/>
  <c r="C180" i="22"/>
  <c r="D180" i="22" s="1"/>
  <c r="C178" i="22"/>
  <c r="D178" i="22" s="1"/>
  <c r="C176" i="22"/>
  <c r="D176" i="22" s="1"/>
  <c r="C174" i="22"/>
  <c r="D174" i="22" s="1"/>
  <c r="C172" i="22"/>
  <c r="D172" i="22" s="1"/>
  <c r="C170" i="22"/>
  <c r="D170" i="22" s="1"/>
  <c r="C168" i="22"/>
  <c r="D168" i="22" s="1"/>
  <c r="C166" i="22"/>
  <c r="D166" i="22" s="1"/>
  <c r="C164" i="22"/>
  <c r="D164" i="22" s="1"/>
  <c r="C162" i="22"/>
  <c r="D162" i="22" s="1"/>
  <c r="C160" i="22"/>
  <c r="D160" i="22" s="1"/>
  <c r="C158" i="22"/>
  <c r="D158" i="22" s="1"/>
  <c r="C156" i="22"/>
  <c r="D156" i="22" s="1"/>
  <c r="C154" i="22"/>
  <c r="D154" i="22" s="1"/>
  <c r="C152" i="22"/>
  <c r="D152" i="22" s="1"/>
  <c r="C150" i="22"/>
  <c r="D150" i="22" s="1"/>
  <c r="C148" i="22"/>
  <c r="D148" i="22" s="1"/>
  <c r="C146" i="22"/>
  <c r="D146" i="22" s="1"/>
  <c r="E143" i="22"/>
  <c r="E140" i="22"/>
  <c r="C138" i="22"/>
  <c r="D138" i="22" s="1"/>
  <c r="E135" i="22"/>
  <c r="E132" i="22"/>
  <c r="C130" i="22"/>
  <c r="D130" i="22" s="1"/>
  <c r="E127" i="22"/>
  <c r="E123" i="22"/>
  <c r="E119" i="22"/>
  <c r="E115" i="22"/>
  <c r="E111" i="22"/>
  <c r="E107" i="22"/>
  <c r="E103" i="22"/>
  <c r="E99" i="22"/>
  <c r="E95" i="22"/>
  <c r="E91" i="22"/>
  <c r="E87" i="22"/>
  <c r="E83" i="22"/>
  <c r="E79" i="22"/>
  <c r="E75" i="22"/>
  <c r="E71" i="22"/>
  <c r="E67" i="22"/>
  <c r="E63" i="22"/>
  <c r="E242" i="22"/>
  <c r="E241" i="22"/>
  <c r="E240" i="22"/>
  <c r="E239" i="22"/>
  <c r="E238" i="22"/>
  <c r="E237" i="22"/>
  <c r="E236" i="22"/>
  <c r="E235" i="22"/>
  <c r="E234" i="22"/>
  <c r="E233" i="22"/>
  <c r="E232" i="22"/>
  <c r="E231" i="22"/>
  <c r="E230" i="22"/>
  <c r="E229" i="22"/>
  <c r="E228" i="22"/>
  <c r="E227" i="22"/>
  <c r="E226" i="22"/>
  <c r="E225" i="22"/>
  <c r="E224" i="22"/>
  <c r="E223" i="22"/>
  <c r="E222" i="22"/>
  <c r="E221" i="22"/>
  <c r="E220" i="22"/>
  <c r="E219" i="22"/>
  <c r="E218" i="22"/>
  <c r="E217" i="22"/>
  <c r="E216" i="22"/>
  <c r="E215" i="22"/>
  <c r="E214" i="22"/>
  <c r="E213" i="22"/>
  <c r="E212" i="22"/>
  <c r="E211" i="22"/>
  <c r="E210" i="22"/>
  <c r="E209" i="22"/>
  <c r="E208" i="22"/>
  <c r="E207" i="22"/>
  <c r="E206" i="22"/>
  <c r="E205" i="22"/>
  <c r="E204" i="22"/>
  <c r="E203" i="22"/>
  <c r="E202" i="22"/>
  <c r="E201" i="22"/>
  <c r="E200" i="22"/>
  <c r="E199" i="22"/>
  <c r="E198" i="22"/>
  <c r="E197" i="22"/>
  <c r="E196" i="22"/>
  <c r="E195" i="22"/>
  <c r="E194" i="22"/>
  <c r="E193" i="22"/>
  <c r="E192" i="22"/>
  <c r="E191" i="22"/>
  <c r="E190" i="22"/>
  <c r="E189" i="22"/>
  <c r="E188" i="22"/>
  <c r="E187" i="22"/>
  <c r="E186" i="22"/>
  <c r="E185" i="22"/>
  <c r="E184" i="22"/>
  <c r="E183" i="22"/>
  <c r="E182" i="22"/>
  <c r="E181" i="22"/>
  <c r="E180" i="22"/>
  <c r="E179" i="22"/>
  <c r="E178" i="22"/>
  <c r="E177" i="22"/>
  <c r="E176" i="22"/>
  <c r="E175" i="22"/>
  <c r="E174" i="22"/>
  <c r="E173" i="22"/>
  <c r="E172" i="22"/>
  <c r="E171" i="22"/>
  <c r="E170" i="22"/>
  <c r="E169" i="22"/>
  <c r="E168" i="22"/>
  <c r="E167" i="22"/>
  <c r="E166" i="22"/>
  <c r="E165" i="22"/>
  <c r="E164" i="22"/>
  <c r="E163" i="22"/>
  <c r="E162" i="22"/>
  <c r="E161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C144" i="22"/>
  <c r="D144" i="22" s="1"/>
  <c r="E142" i="22"/>
  <c r="E141" i="22"/>
  <c r="C140" i="22"/>
  <c r="D140" i="22" s="1"/>
  <c r="E138" i="22"/>
  <c r="E137" i="22"/>
  <c r="C136" i="22"/>
  <c r="D136" i="22" s="1"/>
  <c r="E134" i="22"/>
  <c r="E133" i="22"/>
  <c r="C132" i="22"/>
  <c r="D132" i="22" s="1"/>
  <c r="E130" i="22"/>
  <c r="E129" i="22"/>
  <c r="E126" i="22"/>
  <c r="E124" i="22"/>
  <c r="E122" i="22"/>
  <c r="E120" i="22"/>
  <c r="E118" i="22"/>
  <c r="E116" i="22"/>
  <c r="E114" i="22"/>
  <c r="E112" i="22"/>
  <c r="E110" i="22"/>
  <c r="E108" i="22"/>
  <c r="E106" i="22"/>
  <c r="E104" i="22"/>
  <c r="E102" i="22"/>
  <c r="E100" i="22"/>
  <c r="E98" i="22"/>
  <c r="E96" i="22"/>
  <c r="E94" i="22"/>
  <c r="E92" i="22"/>
  <c r="E90" i="22"/>
  <c r="E88" i="22"/>
  <c r="E86" i="22"/>
  <c r="E84" i="22"/>
  <c r="E82" i="22"/>
  <c r="E80" i="22"/>
  <c r="E78" i="22"/>
  <c r="E76" i="22"/>
  <c r="E74" i="22"/>
  <c r="E72" i="22"/>
  <c r="E70" i="22"/>
  <c r="E68" i="22"/>
  <c r="E66" i="22"/>
  <c r="E64" i="22"/>
  <c r="E62" i="22"/>
  <c r="C63" i="22"/>
  <c r="D63" i="22" s="1"/>
  <c r="C65" i="22"/>
  <c r="D65" i="22" s="1"/>
  <c r="C67" i="22"/>
  <c r="D67" i="22" s="1"/>
  <c r="C69" i="22"/>
  <c r="D69" i="22" s="1"/>
  <c r="C71" i="22"/>
  <c r="D71" i="22" s="1"/>
  <c r="C73" i="22"/>
  <c r="D73" i="22" s="1"/>
  <c r="C75" i="22"/>
  <c r="D75" i="22" s="1"/>
  <c r="C77" i="22"/>
  <c r="D77" i="22" s="1"/>
  <c r="C79" i="22"/>
  <c r="D79" i="22" s="1"/>
  <c r="C81" i="22"/>
  <c r="D81" i="22" s="1"/>
  <c r="C83" i="22"/>
  <c r="D83" i="22" s="1"/>
  <c r="C85" i="22"/>
  <c r="D85" i="22" s="1"/>
  <c r="C87" i="22"/>
  <c r="D87" i="22" s="1"/>
  <c r="C89" i="22"/>
  <c r="D89" i="22" s="1"/>
  <c r="C91" i="22"/>
  <c r="D91" i="22" s="1"/>
  <c r="C93" i="22"/>
  <c r="D93" i="22" s="1"/>
  <c r="C95" i="22"/>
  <c r="D95" i="22" s="1"/>
  <c r="C97" i="22"/>
  <c r="D97" i="22" s="1"/>
  <c r="C99" i="22"/>
  <c r="D99" i="22" s="1"/>
  <c r="C101" i="22"/>
  <c r="D101" i="22" s="1"/>
  <c r="C103" i="22"/>
  <c r="D103" i="22" s="1"/>
  <c r="C105" i="22"/>
  <c r="D105" i="22" s="1"/>
  <c r="C107" i="22"/>
  <c r="D107" i="22" s="1"/>
  <c r="C109" i="22"/>
  <c r="D109" i="22" s="1"/>
  <c r="C111" i="22"/>
  <c r="D111" i="22" s="1"/>
  <c r="C113" i="22"/>
  <c r="D113" i="22" s="1"/>
  <c r="C115" i="22"/>
  <c r="D115" i="22" s="1"/>
  <c r="C117" i="22"/>
  <c r="D117" i="22" s="1"/>
  <c r="C119" i="22"/>
  <c r="D119" i="22" s="1"/>
  <c r="C121" i="22"/>
  <c r="D121" i="22" s="1"/>
  <c r="C123" i="22"/>
  <c r="D123" i="22" s="1"/>
  <c r="C125" i="22"/>
  <c r="D125" i="22" s="1"/>
  <c r="C127" i="22"/>
  <c r="D127" i="22" s="1"/>
  <c r="C129" i="22"/>
  <c r="D129" i="22" s="1"/>
  <c r="C131" i="22"/>
  <c r="D131" i="22" s="1"/>
  <c r="C133" i="22"/>
  <c r="D133" i="22" s="1"/>
  <c r="C135" i="22"/>
  <c r="D135" i="22" s="1"/>
  <c r="C137" i="22"/>
  <c r="D137" i="22" s="1"/>
  <c r="C139" i="22"/>
  <c r="D139" i="22" s="1"/>
  <c r="C141" i="22"/>
  <c r="D141" i="22" s="1"/>
  <c r="C143" i="22"/>
  <c r="D143" i="22" s="1"/>
  <c r="C145" i="22"/>
  <c r="D145" i="22" s="1"/>
  <c r="K14" i="22"/>
  <c r="K16" i="22"/>
  <c r="N10" i="62" s="1"/>
  <c r="C62" i="22"/>
  <c r="D62" i="22" s="1"/>
  <c r="C64" i="22"/>
  <c r="D64" i="22" s="1"/>
  <c r="C66" i="22"/>
  <c r="D66" i="22" s="1"/>
  <c r="C68" i="22"/>
  <c r="D68" i="22" s="1"/>
  <c r="C70" i="22"/>
  <c r="D70" i="22" s="1"/>
  <c r="C72" i="22"/>
  <c r="C74" i="22"/>
  <c r="D74" i="22" s="1"/>
  <c r="C76" i="22"/>
  <c r="D76" i="22" s="1"/>
  <c r="C78" i="22"/>
  <c r="D78" i="22" s="1"/>
  <c r="C80" i="22"/>
  <c r="D80" i="22" s="1"/>
  <c r="C82" i="22"/>
  <c r="D82" i="22" s="1"/>
  <c r="C84" i="22"/>
  <c r="D84" i="22" s="1"/>
  <c r="C86" i="22"/>
  <c r="D86" i="22" s="1"/>
  <c r="C88" i="22"/>
  <c r="D88" i="22" s="1"/>
  <c r="C90" i="22"/>
  <c r="D90" i="22" s="1"/>
  <c r="C92" i="22"/>
  <c r="D92" i="22" s="1"/>
  <c r="C94" i="22"/>
  <c r="D94" i="22" s="1"/>
  <c r="C96" i="22"/>
  <c r="D96" i="22" s="1"/>
  <c r="C98" i="22"/>
  <c r="D98" i="22" s="1"/>
  <c r="C100" i="22"/>
  <c r="D100" i="22" s="1"/>
  <c r="C102" i="22"/>
  <c r="D102" i="22" s="1"/>
  <c r="C104" i="22"/>
  <c r="D104" i="22" s="1"/>
  <c r="C106" i="22"/>
  <c r="D106" i="22" s="1"/>
  <c r="C108" i="22"/>
  <c r="D108" i="22" s="1"/>
  <c r="C110" i="22"/>
  <c r="D110" i="22" s="1"/>
  <c r="C112" i="22"/>
  <c r="D112" i="22" s="1"/>
  <c r="C114" i="22"/>
  <c r="D114" i="22" s="1"/>
  <c r="C116" i="22"/>
  <c r="D116" i="22" s="1"/>
  <c r="C118" i="22"/>
  <c r="D118" i="22" s="1"/>
  <c r="C120" i="22"/>
  <c r="D120" i="22" s="1"/>
  <c r="C122" i="22"/>
  <c r="D122" i="22" s="1"/>
  <c r="C124" i="22"/>
  <c r="D124" i="22" s="1"/>
  <c r="C126" i="22"/>
  <c r="D126" i="22" s="1"/>
  <c r="K30" i="22" l="1"/>
  <c r="S10" i="62" s="1"/>
  <c r="D72" i="22"/>
  <c r="K15" i="22" s="1"/>
  <c r="K18" i="22"/>
  <c r="O10" i="62" s="1"/>
  <c r="C2" i="21" l="1"/>
  <c r="D2" i="21"/>
  <c r="E2" i="21"/>
  <c r="C3" i="21"/>
  <c r="D3" i="21"/>
  <c r="E3" i="21"/>
  <c r="C4" i="21"/>
  <c r="D4" i="21"/>
  <c r="E4" i="21"/>
  <c r="C5" i="21"/>
  <c r="D5" i="21"/>
  <c r="E5" i="21"/>
  <c r="C6" i="21"/>
  <c r="D6" i="21"/>
  <c r="E6" i="21"/>
  <c r="L6" i="21"/>
  <c r="E65" i="21" s="1"/>
  <c r="C7" i="21"/>
  <c r="D7" i="21"/>
  <c r="E7" i="21"/>
  <c r="K7" i="21"/>
  <c r="L7" i="21" s="1"/>
  <c r="C8" i="21"/>
  <c r="D8" i="21"/>
  <c r="E8" i="21"/>
  <c r="C9" i="21"/>
  <c r="D9" i="21"/>
  <c r="E9" i="21"/>
  <c r="C10" i="21"/>
  <c r="D10" i="21"/>
  <c r="E10" i="21"/>
  <c r="C11" i="21"/>
  <c r="D11" i="21"/>
  <c r="E11" i="21"/>
  <c r="C12" i="21"/>
  <c r="D12" i="21"/>
  <c r="E12" i="21"/>
  <c r="C13" i="21"/>
  <c r="D13" i="21"/>
  <c r="E13" i="21"/>
  <c r="P13" i="21"/>
  <c r="C14" i="21"/>
  <c r="D14" i="21"/>
  <c r="E14" i="21"/>
  <c r="P14" i="21"/>
  <c r="Q14" i="21"/>
  <c r="C15" i="21"/>
  <c r="D15" i="21"/>
  <c r="E15" i="21"/>
  <c r="C16" i="21"/>
  <c r="D16" i="21"/>
  <c r="E16" i="21"/>
  <c r="P16" i="21"/>
  <c r="Q16" i="21"/>
  <c r="C17" i="21"/>
  <c r="D17" i="21"/>
  <c r="E17" i="21"/>
  <c r="K17" i="21"/>
  <c r="P17" i="21"/>
  <c r="Q17" i="21"/>
  <c r="C18" i="21"/>
  <c r="D18" i="21"/>
  <c r="E18" i="21"/>
  <c r="C19" i="21"/>
  <c r="D19" i="21"/>
  <c r="E19" i="21"/>
  <c r="P19" i="21"/>
  <c r="Q19" i="21"/>
  <c r="C20" i="21"/>
  <c r="D20" i="21"/>
  <c r="E20" i="21"/>
  <c r="P20" i="21"/>
  <c r="Q20" i="21"/>
  <c r="C21" i="21"/>
  <c r="D21" i="21"/>
  <c r="E21" i="21"/>
  <c r="C22" i="21"/>
  <c r="D22" i="21"/>
  <c r="E22" i="21"/>
  <c r="C23" i="21"/>
  <c r="D23" i="21"/>
  <c r="E23" i="21"/>
  <c r="K23" i="21"/>
  <c r="C24" i="21"/>
  <c r="D24" i="21"/>
  <c r="E24" i="21"/>
  <c r="K24" i="21"/>
  <c r="C25" i="21"/>
  <c r="D25" i="21"/>
  <c r="E25" i="21"/>
  <c r="C26" i="21"/>
  <c r="D26" i="21"/>
  <c r="E26" i="21"/>
  <c r="C27" i="21"/>
  <c r="D27" i="21"/>
  <c r="E27" i="21"/>
  <c r="C28" i="21"/>
  <c r="D28" i="21"/>
  <c r="E28" i="21"/>
  <c r="C29" i="21"/>
  <c r="D29" i="21"/>
  <c r="E29" i="21"/>
  <c r="C30" i="21"/>
  <c r="D30" i="21"/>
  <c r="E30" i="21"/>
  <c r="C31" i="21"/>
  <c r="D31" i="21"/>
  <c r="E31" i="21"/>
  <c r="C32" i="21"/>
  <c r="D32" i="21"/>
  <c r="E32" i="21"/>
  <c r="C33" i="21"/>
  <c r="D33" i="21"/>
  <c r="E33" i="21"/>
  <c r="C34" i="21"/>
  <c r="D34" i="21"/>
  <c r="E34" i="21"/>
  <c r="C35" i="21"/>
  <c r="D35" i="21"/>
  <c r="E35" i="21"/>
  <c r="C36" i="21"/>
  <c r="D36" i="21"/>
  <c r="E36" i="21"/>
  <c r="C37" i="21"/>
  <c r="D37" i="21"/>
  <c r="E37" i="21"/>
  <c r="C38" i="21"/>
  <c r="D38" i="21"/>
  <c r="E38" i="21"/>
  <c r="C39" i="21"/>
  <c r="D39" i="21"/>
  <c r="E39" i="21"/>
  <c r="C40" i="21"/>
  <c r="D40" i="21"/>
  <c r="E40" i="21"/>
  <c r="C41" i="21"/>
  <c r="D41" i="21"/>
  <c r="E41" i="21"/>
  <c r="C42" i="21"/>
  <c r="D42" i="21"/>
  <c r="E42" i="21"/>
  <c r="C43" i="21"/>
  <c r="D43" i="21"/>
  <c r="E43" i="21"/>
  <c r="C44" i="21"/>
  <c r="D44" i="21"/>
  <c r="E44" i="21"/>
  <c r="C45" i="21"/>
  <c r="D45" i="21"/>
  <c r="E45" i="21"/>
  <c r="C46" i="21"/>
  <c r="D46" i="21"/>
  <c r="E46" i="21"/>
  <c r="C47" i="21"/>
  <c r="D47" i="21"/>
  <c r="E47" i="21"/>
  <c r="C48" i="21"/>
  <c r="D48" i="21"/>
  <c r="E48" i="21"/>
  <c r="C49" i="21"/>
  <c r="D49" i="21"/>
  <c r="E49" i="21"/>
  <c r="C50" i="21"/>
  <c r="D50" i="21"/>
  <c r="E50" i="21"/>
  <c r="C51" i="21"/>
  <c r="D51" i="21"/>
  <c r="E51" i="21"/>
  <c r="C52" i="21"/>
  <c r="D52" i="21"/>
  <c r="E52" i="21"/>
  <c r="C53" i="21"/>
  <c r="D53" i="21"/>
  <c r="E53" i="21"/>
  <c r="C54" i="21"/>
  <c r="D54" i="21"/>
  <c r="E54" i="21"/>
  <c r="C55" i="21"/>
  <c r="D55" i="21"/>
  <c r="E55" i="21"/>
  <c r="C56" i="21"/>
  <c r="D56" i="21"/>
  <c r="E56" i="21"/>
  <c r="C57" i="21"/>
  <c r="D57" i="21"/>
  <c r="E57" i="21"/>
  <c r="C58" i="21"/>
  <c r="D58" i="21"/>
  <c r="E58" i="21"/>
  <c r="C59" i="21"/>
  <c r="D59" i="21"/>
  <c r="E59" i="21"/>
  <c r="C60" i="21"/>
  <c r="D60" i="21"/>
  <c r="E60" i="21"/>
  <c r="C61" i="21"/>
  <c r="D61" i="21"/>
  <c r="E61" i="21"/>
  <c r="C303" i="21"/>
  <c r="D303" i="21"/>
  <c r="E303" i="21"/>
  <c r="C304" i="21"/>
  <c r="D304" i="21"/>
  <c r="E304" i="21"/>
  <c r="C305" i="21"/>
  <c r="D305" i="21"/>
  <c r="E305" i="21"/>
  <c r="C306" i="21"/>
  <c r="D306" i="21"/>
  <c r="E306" i="21"/>
  <c r="C307" i="21"/>
  <c r="D307" i="21"/>
  <c r="E307" i="21"/>
  <c r="C308" i="21"/>
  <c r="D308" i="21"/>
  <c r="E308" i="21"/>
  <c r="C309" i="21"/>
  <c r="D309" i="21"/>
  <c r="E309" i="21"/>
  <c r="C310" i="21"/>
  <c r="D310" i="21"/>
  <c r="E310" i="21"/>
  <c r="C311" i="21"/>
  <c r="D311" i="21"/>
  <c r="E311" i="21"/>
  <c r="C312" i="21"/>
  <c r="D312" i="21"/>
  <c r="E312" i="21"/>
  <c r="C313" i="21"/>
  <c r="D313" i="21"/>
  <c r="E313" i="21"/>
  <c r="C314" i="21"/>
  <c r="D314" i="21"/>
  <c r="E314" i="21"/>
  <c r="C315" i="21"/>
  <c r="D315" i="21"/>
  <c r="E315" i="21"/>
  <c r="C316" i="21"/>
  <c r="D316" i="21"/>
  <c r="E316" i="21"/>
  <c r="C317" i="21"/>
  <c r="D317" i="21"/>
  <c r="E317" i="21"/>
  <c r="C318" i="21"/>
  <c r="D318" i="21"/>
  <c r="E318" i="21"/>
  <c r="C319" i="21"/>
  <c r="D319" i="21"/>
  <c r="E319" i="21"/>
  <c r="C320" i="21"/>
  <c r="D320" i="21"/>
  <c r="E320" i="21"/>
  <c r="C321" i="21"/>
  <c r="D321" i="21"/>
  <c r="E321" i="21"/>
  <c r="C322" i="21"/>
  <c r="D322" i="21"/>
  <c r="E322" i="21"/>
  <c r="C323" i="21"/>
  <c r="D323" i="21"/>
  <c r="E323" i="21"/>
  <c r="C324" i="21"/>
  <c r="D324" i="21"/>
  <c r="E324" i="21"/>
  <c r="C325" i="21"/>
  <c r="D325" i="21"/>
  <c r="E325" i="21"/>
  <c r="C326" i="21"/>
  <c r="D326" i="21"/>
  <c r="E326" i="21"/>
  <c r="C327" i="21"/>
  <c r="D327" i="21"/>
  <c r="E327" i="21"/>
  <c r="C328" i="21"/>
  <c r="D328" i="21"/>
  <c r="E328" i="21"/>
  <c r="C329" i="21"/>
  <c r="D329" i="21"/>
  <c r="E329" i="21"/>
  <c r="C330" i="21"/>
  <c r="D330" i="21"/>
  <c r="E330" i="21"/>
  <c r="C331" i="21"/>
  <c r="D331" i="21"/>
  <c r="E331" i="21"/>
  <c r="C332" i="21"/>
  <c r="D332" i="21"/>
  <c r="E332" i="21"/>
  <c r="C333" i="21"/>
  <c r="D333" i="21"/>
  <c r="E333" i="21"/>
  <c r="C334" i="21"/>
  <c r="D334" i="21"/>
  <c r="E334" i="21"/>
  <c r="C335" i="21"/>
  <c r="D335" i="21"/>
  <c r="E335" i="21"/>
  <c r="C336" i="21"/>
  <c r="D336" i="21"/>
  <c r="E336" i="21"/>
  <c r="C337" i="21"/>
  <c r="D337" i="21"/>
  <c r="E337" i="21"/>
  <c r="C338" i="21"/>
  <c r="D338" i="21"/>
  <c r="E338" i="21"/>
  <c r="C339" i="21"/>
  <c r="D339" i="21"/>
  <c r="E339" i="21"/>
  <c r="C340" i="21"/>
  <c r="D340" i="21"/>
  <c r="E340" i="21"/>
  <c r="C341" i="21"/>
  <c r="D341" i="21"/>
  <c r="E341" i="21"/>
  <c r="C342" i="21"/>
  <c r="D342" i="21"/>
  <c r="E342" i="21"/>
  <c r="C343" i="21"/>
  <c r="D343" i="21"/>
  <c r="E343" i="21"/>
  <c r="C344" i="21"/>
  <c r="D344" i="21"/>
  <c r="E344" i="21"/>
  <c r="C345" i="21"/>
  <c r="D345" i="21"/>
  <c r="E345" i="21"/>
  <c r="C346" i="21"/>
  <c r="D346" i="21"/>
  <c r="E346" i="21"/>
  <c r="C347" i="21"/>
  <c r="D347" i="21"/>
  <c r="E347" i="21"/>
  <c r="C348" i="21"/>
  <c r="D348" i="21"/>
  <c r="E348" i="21"/>
  <c r="C349" i="21"/>
  <c r="D349" i="21"/>
  <c r="E349" i="21"/>
  <c r="C350" i="21"/>
  <c r="D350" i="21"/>
  <c r="E350" i="21"/>
  <c r="C351" i="21"/>
  <c r="D351" i="21"/>
  <c r="E351" i="21"/>
  <c r="C352" i="21"/>
  <c r="D352" i="21"/>
  <c r="E352" i="21"/>
  <c r="C353" i="21"/>
  <c r="D353" i="21"/>
  <c r="E353" i="21"/>
  <c r="C354" i="21"/>
  <c r="D354" i="21"/>
  <c r="E354" i="21"/>
  <c r="C355" i="21"/>
  <c r="D355" i="21"/>
  <c r="E355" i="21"/>
  <c r="C356" i="21"/>
  <c r="D356" i="21"/>
  <c r="E356" i="21"/>
  <c r="C357" i="21"/>
  <c r="D357" i="21"/>
  <c r="E357" i="21"/>
  <c r="C358" i="21"/>
  <c r="D358" i="21"/>
  <c r="E358" i="21"/>
  <c r="C359" i="21"/>
  <c r="D359" i="21"/>
  <c r="E359" i="21"/>
  <c r="C360" i="21"/>
  <c r="D360" i="21"/>
  <c r="E360" i="21"/>
  <c r="C361" i="21"/>
  <c r="D361" i="21"/>
  <c r="E361" i="21"/>
  <c r="C362" i="21"/>
  <c r="D362" i="21"/>
  <c r="E362" i="21"/>
  <c r="K19" i="21" l="1"/>
  <c r="P9" i="62" s="1"/>
  <c r="E168" i="21"/>
  <c r="E125" i="21"/>
  <c r="E152" i="21"/>
  <c r="E93" i="21"/>
  <c r="E176" i="21"/>
  <c r="E160" i="21"/>
  <c r="E141" i="21"/>
  <c r="E109" i="21"/>
  <c r="E77" i="21"/>
  <c r="E180" i="21"/>
  <c r="E172" i="21"/>
  <c r="E164" i="21"/>
  <c r="E156" i="21"/>
  <c r="E148" i="21"/>
  <c r="E133" i="21"/>
  <c r="E117" i="21"/>
  <c r="E101" i="21"/>
  <c r="E85" i="21"/>
  <c r="E69" i="21"/>
  <c r="E182" i="21"/>
  <c r="E178" i="21"/>
  <c r="E174" i="21"/>
  <c r="E170" i="21"/>
  <c r="E166" i="21"/>
  <c r="E162" i="21"/>
  <c r="E158" i="21"/>
  <c r="E154" i="21"/>
  <c r="E150" i="21"/>
  <c r="E146" i="21"/>
  <c r="E138" i="21"/>
  <c r="E130" i="21"/>
  <c r="E121" i="21"/>
  <c r="E113" i="21"/>
  <c r="E105" i="21"/>
  <c r="E97" i="21"/>
  <c r="E89" i="21"/>
  <c r="E81" i="21"/>
  <c r="E73" i="21"/>
  <c r="L5" i="21"/>
  <c r="C63" i="21" s="1"/>
  <c r="D63" i="21" s="1"/>
  <c r="E62" i="21"/>
  <c r="E64" i="21"/>
  <c r="E66" i="21"/>
  <c r="E68" i="21"/>
  <c r="E70" i="21"/>
  <c r="E72" i="21"/>
  <c r="E74" i="21"/>
  <c r="E76" i="21"/>
  <c r="E78" i="21"/>
  <c r="E80" i="21"/>
  <c r="E82" i="21"/>
  <c r="E84" i="21"/>
  <c r="E86" i="21"/>
  <c r="E88" i="21"/>
  <c r="E90" i="21"/>
  <c r="E92" i="21"/>
  <c r="E94" i="21"/>
  <c r="E96" i="21"/>
  <c r="E98" i="21"/>
  <c r="E100" i="21"/>
  <c r="E102" i="21"/>
  <c r="E104" i="21"/>
  <c r="E106" i="21"/>
  <c r="E108" i="21"/>
  <c r="E110" i="21"/>
  <c r="E112" i="21"/>
  <c r="E114" i="21"/>
  <c r="E116" i="21"/>
  <c r="E118" i="21"/>
  <c r="E120" i="21"/>
  <c r="E122" i="21"/>
  <c r="E124" i="21"/>
  <c r="E127" i="21"/>
  <c r="E128" i="21"/>
  <c r="E131" i="21"/>
  <c r="E132" i="21"/>
  <c r="E135" i="21"/>
  <c r="E136" i="21"/>
  <c r="E139" i="21"/>
  <c r="E140" i="21"/>
  <c r="E143" i="21"/>
  <c r="E144" i="21"/>
  <c r="E302" i="21"/>
  <c r="E301" i="21"/>
  <c r="E300" i="21"/>
  <c r="E299" i="21"/>
  <c r="E298" i="21"/>
  <c r="E297" i="21"/>
  <c r="E296" i="21"/>
  <c r="E295" i="21"/>
  <c r="E294" i="21"/>
  <c r="E293" i="21"/>
  <c r="E292" i="21"/>
  <c r="E291" i="21"/>
  <c r="E290" i="21"/>
  <c r="E289" i="21"/>
  <c r="E288" i="21"/>
  <c r="E287" i="21"/>
  <c r="E286" i="21"/>
  <c r="E285" i="21"/>
  <c r="E284" i="21"/>
  <c r="E283" i="21"/>
  <c r="E282" i="21"/>
  <c r="E281" i="21"/>
  <c r="E280" i="21"/>
  <c r="E279" i="21"/>
  <c r="E278" i="21"/>
  <c r="E277" i="21"/>
  <c r="E276" i="21"/>
  <c r="E275" i="21"/>
  <c r="E274" i="21"/>
  <c r="E273" i="21"/>
  <c r="E272" i="21"/>
  <c r="E271" i="21"/>
  <c r="E270" i="21"/>
  <c r="E269" i="21"/>
  <c r="E268" i="21"/>
  <c r="E267" i="21"/>
  <c r="E266" i="21"/>
  <c r="E265" i="21"/>
  <c r="E264" i="21"/>
  <c r="E263" i="21"/>
  <c r="E262" i="21"/>
  <c r="E261" i="21"/>
  <c r="E260" i="21"/>
  <c r="E259" i="21"/>
  <c r="E258" i="21"/>
  <c r="E257" i="21"/>
  <c r="E256" i="21"/>
  <c r="E255" i="21"/>
  <c r="E254" i="21"/>
  <c r="E253" i="21"/>
  <c r="E252" i="21"/>
  <c r="E251" i="21"/>
  <c r="E250" i="21"/>
  <c r="E249" i="21"/>
  <c r="E248" i="21"/>
  <c r="E247" i="21"/>
  <c r="E246" i="21"/>
  <c r="E245" i="21"/>
  <c r="E244" i="21"/>
  <c r="E243" i="21"/>
  <c r="E242" i="21"/>
  <c r="E241" i="21"/>
  <c r="E240" i="21"/>
  <c r="E239" i="21"/>
  <c r="E238" i="21"/>
  <c r="E237" i="21"/>
  <c r="E236" i="21"/>
  <c r="E235" i="21"/>
  <c r="E234" i="21"/>
  <c r="E233" i="21"/>
  <c r="E232" i="21"/>
  <c r="E231" i="21"/>
  <c r="E230" i="21"/>
  <c r="E229" i="21"/>
  <c r="E228" i="21"/>
  <c r="E227" i="21"/>
  <c r="E226" i="21"/>
  <c r="E225" i="21"/>
  <c r="E224" i="21"/>
  <c r="E223" i="21"/>
  <c r="E222" i="21"/>
  <c r="E221" i="21"/>
  <c r="E220" i="21"/>
  <c r="E219" i="21"/>
  <c r="E218" i="21"/>
  <c r="E217" i="21"/>
  <c r="E216" i="21"/>
  <c r="E215" i="21"/>
  <c r="E214" i="21"/>
  <c r="E213" i="21"/>
  <c r="E212" i="21"/>
  <c r="E211" i="21"/>
  <c r="E210" i="21"/>
  <c r="E209" i="21"/>
  <c r="E208" i="21"/>
  <c r="E207" i="21"/>
  <c r="E206" i="21"/>
  <c r="E205" i="21"/>
  <c r="E204" i="21"/>
  <c r="E203" i="21"/>
  <c r="E202" i="21"/>
  <c r="E201" i="21"/>
  <c r="E200" i="21"/>
  <c r="E199" i="21"/>
  <c r="E198" i="21"/>
  <c r="E197" i="21"/>
  <c r="E196" i="21"/>
  <c r="E195" i="21"/>
  <c r="E194" i="21"/>
  <c r="E193" i="21"/>
  <c r="E192" i="21"/>
  <c r="E191" i="21"/>
  <c r="E190" i="21"/>
  <c r="E189" i="21"/>
  <c r="E188" i="21"/>
  <c r="E187" i="21"/>
  <c r="E186" i="21"/>
  <c r="E185" i="21"/>
  <c r="E184" i="21"/>
  <c r="E183" i="21"/>
  <c r="E181" i="21"/>
  <c r="E179" i="21"/>
  <c r="E177" i="21"/>
  <c r="E175" i="21"/>
  <c r="E173" i="21"/>
  <c r="E171" i="21"/>
  <c r="E169" i="21"/>
  <c r="E167" i="21"/>
  <c r="E165" i="21"/>
  <c r="E163" i="21"/>
  <c r="E161" i="21"/>
  <c r="E159" i="21"/>
  <c r="E157" i="21"/>
  <c r="E155" i="21"/>
  <c r="E153" i="21"/>
  <c r="E151" i="21"/>
  <c r="E149" i="21"/>
  <c r="E147" i="21"/>
  <c r="E145" i="21"/>
  <c r="E142" i="21"/>
  <c r="E137" i="21"/>
  <c r="E134" i="21"/>
  <c r="E129" i="21"/>
  <c r="E126" i="21"/>
  <c r="E123" i="21"/>
  <c r="E119" i="21"/>
  <c r="E115" i="21"/>
  <c r="E111" i="21"/>
  <c r="E107" i="21"/>
  <c r="E103" i="21"/>
  <c r="E99" i="21"/>
  <c r="E95" i="21"/>
  <c r="E91" i="21"/>
  <c r="E87" i="21"/>
  <c r="E83" i="21"/>
  <c r="E79" i="21"/>
  <c r="E75" i="21"/>
  <c r="E71" i="21"/>
  <c r="E67" i="21"/>
  <c r="E63" i="21"/>
  <c r="C100" i="21" l="1"/>
  <c r="D100" i="21" s="1"/>
  <c r="C125" i="21"/>
  <c r="D125" i="21" s="1"/>
  <c r="C68" i="21"/>
  <c r="D68" i="21" s="1"/>
  <c r="C93" i="21"/>
  <c r="D93" i="21" s="1"/>
  <c r="C116" i="21"/>
  <c r="D116" i="21" s="1"/>
  <c r="C84" i="21"/>
  <c r="D84" i="21" s="1"/>
  <c r="C141" i="21"/>
  <c r="D141" i="21" s="1"/>
  <c r="C109" i="21"/>
  <c r="D109" i="21" s="1"/>
  <c r="C77" i="21"/>
  <c r="D77" i="21" s="1"/>
  <c r="C124" i="21"/>
  <c r="D124" i="21" s="1"/>
  <c r="C108" i="21"/>
  <c r="D108" i="21" s="1"/>
  <c r="C92" i="21"/>
  <c r="D92" i="21" s="1"/>
  <c r="C76" i="21"/>
  <c r="D76" i="21" s="1"/>
  <c r="K16" i="21"/>
  <c r="N9" i="62" s="1"/>
  <c r="C133" i="21"/>
  <c r="D133" i="21" s="1"/>
  <c r="C117" i="21"/>
  <c r="D117" i="21" s="1"/>
  <c r="C101" i="21"/>
  <c r="D101" i="21" s="1"/>
  <c r="C85" i="21"/>
  <c r="D85" i="21" s="1"/>
  <c r="C69" i="21"/>
  <c r="D69" i="21" s="1"/>
  <c r="C120" i="21"/>
  <c r="D120" i="21" s="1"/>
  <c r="C112" i="21"/>
  <c r="D112" i="21" s="1"/>
  <c r="C104" i="21"/>
  <c r="D104" i="21" s="1"/>
  <c r="C96" i="21"/>
  <c r="D96" i="21" s="1"/>
  <c r="C88" i="21"/>
  <c r="D88" i="21" s="1"/>
  <c r="C80" i="21"/>
  <c r="D80" i="21" s="1"/>
  <c r="C72" i="21"/>
  <c r="D72" i="21" s="1"/>
  <c r="C64" i="21"/>
  <c r="D64" i="21" s="1"/>
  <c r="C145" i="21"/>
  <c r="D145" i="21" s="1"/>
  <c r="C137" i="21"/>
  <c r="D137" i="21" s="1"/>
  <c r="C129" i="21"/>
  <c r="D129" i="21" s="1"/>
  <c r="C121" i="21"/>
  <c r="D121" i="21" s="1"/>
  <c r="C113" i="21"/>
  <c r="D113" i="21" s="1"/>
  <c r="C105" i="21"/>
  <c r="D105" i="21" s="1"/>
  <c r="C97" i="21"/>
  <c r="D97" i="21" s="1"/>
  <c r="C89" i="21"/>
  <c r="D89" i="21" s="1"/>
  <c r="C81" i="21"/>
  <c r="D81" i="21" s="1"/>
  <c r="C73" i="21"/>
  <c r="D73" i="21" s="1"/>
  <c r="C65" i="21"/>
  <c r="D65" i="21" s="1"/>
  <c r="C122" i="21"/>
  <c r="D122" i="21" s="1"/>
  <c r="C118" i="21"/>
  <c r="D118" i="21" s="1"/>
  <c r="C114" i="21"/>
  <c r="D114" i="21" s="1"/>
  <c r="C110" i="21"/>
  <c r="D110" i="21" s="1"/>
  <c r="C106" i="21"/>
  <c r="D106" i="21" s="1"/>
  <c r="C102" i="21"/>
  <c r="D102" i="21" s="1"/>
  <c r="C98" i="21"/>
  <c r="D98" i="21" s="1"/>
  <c r="C94" i="21"/>
  <c r="D94" i="21" s="1"/>
  <c r="C90" i="21"/>
  <c r="D90" i="21" s="1"/>
  <c r="C86" i="21"/>
  <c r="D86" i="21" s="1"/>
  <c r="C82" i="21"/>
  <c r="D82" i="21" s="1"/>
  <c r="C78" i="21"/>
  <c r="D78" i="21" s="1"/>
  <c r="C74" i="21"/>
  <c r="D74" i="21" s="1"/>
  <c r="C70" i="21"/>
  <c r="D70" i="21" s="1"/>
  <c r="C66" i="21"/>
  <c r="D66" i="21" s="1"/>
  <c r="C62" i="21"/>
  <c r="D62" i="21" s="1"/>
  <c r="K14" i="21"/>
  <c r="C143" i="21"/>
  <c r="D143" i="21" s="1"/>
  <c r="C139" i="21"/>
  <c r="D139" i="21" s="1"/>
  <c r="C135" i="21"/>
  <c r="D135" i="21" s="1"/>
  <c r="C131" i="21"/>
  <c r="D131" i="21" s="1"/>
  <c r="C127" i="21"/>
  <c r="D127" i="21" s="1"/>
  <c r="C123" i="21"/>
  <c r="D123" i="21" s="1"/>
  <c r="C119" i="21"/>
  <c r="D119" i="21" s="1"/>
  <c r="C115" i="21"/>
  <c r="D115" i="21" s="1"/>
  <c r="C111" i="21"/>
  <c r="D111" i="21" s="1"/>
  <c r="C107" i="21"/>
  <c r="D107" i="21" s="1"/>
  <c r="C103" i="21"/>
  <c r="D103" i="21" s="1"/>
  <c r="C99" i="21"/>
  <c r="D99" i="21" s="1"/>
  <c r="C95" i="21"/>
  <c r="D95" i="21" s="1"/>
  <c r="C91" i="21"/>
  <c r="D91" i="21" s="1"/>
  <c r="C87" i="21"/>
  <c r="D87" i="21" s="1"/>
  <c r="C83" i="21"/>
  <c r="D83" i="21" s="1"/>
  <c r="C79" i="21"/>
  <c r="D79" i="21" s="1"/>
  <c r="C75" i="21"/>
  <c r="D75" i="21" s="1"/>
  <c r="C71" i="21"/>
  <c r="D71" i="21" s="1"/>
  <c r="C67" i="21"/>
  <c r="D67" i="21" s="1"/>
  <c r="K30" i="21"/>
  <c r="S9" i="62" s="1"/>
  <c r="C126" i="21"/>
  <c r="D126" i="21" s="1"/>
  <c r="C130" i="21"/>
  <c r="D130" i="21" s="1"/>
  <c r="C134" i="21"/>
  <c r="D134" i="21" s="1"/>
  <c r="C138" i="21"/>
  <c r="D138" i="21" s="1"/>
  <c r="C142" i="21"/>
  <c r="D142" i="21" s="1"/>
  <c r="C146" i="21"/>
  <c r="D146" i="21" s="1"/>
  <c r="C147" i="21"/>
  <c r="D147" i="21" s="1"/>
  <c r="C148" i="21"/>
  <c r="D148" i="21" s="1"/>
  <c r="C149" i="21"/>
  <c r="D149" i="21" s="1"/>
  <c r="C150" i="21"/>
  <c r="D150" i="21" s="1"/>
  <c r="C151" i="21"/>
  <c r="D151" i="21" s="1"/>
  <c r="C152" i="21"/>
  <c r="D152" i="21" s="1"/>
  <c r="C153" i="21"/>
  <c r="D153" i="21" s="1"/>
  <c r="C154" i="21"/>
  <c r="D154" i="21" s="1"/>
  <c r="C155" i="21"/>
  <c r="D155" i="21" s="1"/>
  <c r="C156" i="21"/>
  <c r="D156" i="21" s="1"/>
  <c r="C157" i="21"/>
  <c r="D157" i="21" s="1"/>
  <c r="C158" i="21"/>
  <c r="D158" i="21" s="1"/>
  <c r="C159" i="21"/>
  <c r="D159" i="21" s="1"/>
  <c r="C160" i="21"/>
  <c r="D160" i="21" s="1"/>
  <c r="C161" i="21"/>
  <c r="D161" i="21" s="1"/>
  <c r="C162" i="21"/>
  <c r="D162" i="21" s="1"/>
  <c r="C163" i="21"/>
  <c r="D163" i="21" s="1"/>
  <c r="C164" i="21"/>
  <c r="D164" i="21" s="1"/>
  <c r="C165" i="21"/>
  <c r="D165" i="21" s="1"/>
  <c r="C166" i="21"/>
  <c r="D166" i="21" s="1"/>
  <c r="C167" i="21"/>
  <c r="D167" i="21" s="1"/>
  <c r="C168" i="21"/>
  <c r="D168" i="21" s="1"/>
  <c r="C169" i="21"/>
  <c r="D169" i="21" s="1"/>
  <c r="C170" i="21"/>
  <c r="D170" i="21" s="1"/>
  <c r="C171" i="21"/>
  <c r="C172" i="21"/>
  <c r="D172" i="21" s="1"/>
  <c r="C173" i="21"/>
  <c r="D173" i="21" s="1"/>
  <c r="C174" i="21"/>
  <c r="D174" i="21" s="1"/>
  <c r="C175" i="21"/>
  <c r="D175" i="21" s="1"/>
  <c r="C176" i="21"/>
  <c r="D176" i="21" s="1"/>
  <c r="C177" i="21"/>
  <c r="D177" i="21" s="1"/>
  <c r="C178" i="21"/>
  <c r="D178" i="21" s="1"/>
  <c r="C179" i="21"/>
  <c r="D179" i="21" s="1"/>
  <c r="C180" i="21"/>
  <c r="D180" i="21" s="1"/>
  <c r="C181" i="21"/>
  <c r="D181" i="21" s="1"/>
  <c r="C182" i="21"/>
  <c r="D182" i="21" s="1"/>
  <c r="C183" i="21"/>
  <c r="D183" i="21" s="1"/>
  <c r="C132" i="21"/>
  <c r="D132" i="21" s="1"/>
  <c r="C140" i="21"/>
  <c r="D140" i="21" s="1"/>
  <c r="C128" i="21"/>
  <c r="D128" i="21" s="1"/>
  <c r="C136" i="21"/>
  <c r="D136" i="21" s="1"/>
  <c r="C144" i="21"/>
  <c r="D144" i="21" s="1"/>
  <c r="C184" i="21"/>
  <c r="D184" i="21" s="1"/>
  <c r="C185" i="21"/>
  <c r="D185" i="21" s="1"/>
  <c r="C186" i="21"/>
  <c r="D186" i="21" s="1"/>
  <c r="C187" i="21"/>
  <c r="D187" i="21" s="1"/>
  <c r="C188" i="21"/>
  <c r="D188" i="21" s="1"/>
  <c r="C190" i="21"/>
  <c r="D190" i="21" s="1"/>
  <c r="C192" i="21"/>
  <c r="D192" i="21" s="1"/>
  <c r="C194" i="21"/>
  <c r="D194" i="21" s="1"/>
  <c r="C196" i="21"/>
  <c r="D196" i="21" s="1"/>
  <c r="C198" i="21"/>
  <c r="D198" i="21" s="1"/>
  <c r="C200" i="21"/>
  <c r="D200" i="21" s="1"/>
  <c r="C202" i="21"/>
  <c r="D202" i="21" s="1"/>
  <c r="C204" i="21"/>
  <c r="D204" i="21" s="1"/>
  <c r="C206" i="21"/>
  <c r="D206" i="21" s="1"/>
  <c r="C208" i="21"/>
  <c r="D208" i="21" s="1"/>
  <c r="C210" i="21"/>
  <c r="D210" i="21" s="1"/>
  <c r="C212" i="21"/>
  <c r="D212" i="21" s="1"/>
  <c r="C214" i="21"/>
  <c r="D214" i="21" s="1"/>
  <c r="C216" i="21"/>
  <c r="D216" i="21" s="1"/>
  <c r="C218" i="21"/>
  <c r="D218" i="21" s="1"/>
  <c r="C220" i="21"/>
  <c r="D220" i="21" s="1"/>
  <c r="C222" i="21"/>
  <c r="D222" i="21" s="1"/>
  <c r="C224" i="21"/>
  <c r="D224" i="21" s="1"/>
  <c r="C226" i="21"/>
  <c r="D226" i="21" s="1"/>
  <c r="C228" i="21"/>
  <c r="D228" i="21" s="1"/>
  <c r="C230" i="21"/>
  <c r="D230" i="21" s="1"/>
  <c r="C232" i="21"/>
  <c r="D232" i="21" s="1"/>
  <c r="C234" i="21"/>
  <c r="D234" i="21" s="1"/>
  <c r="C236" i="21"/>
  <c r="D236" i="21" s="1"/>
  <c r="C238" i="21"/>
  <c r="D238" i="21" s="1"/>
  <c r="C240" i="21"/>
  <c r="D240" i="21" s="1"/>
  <c r="C242" i="21"/>
  <c r="D242" i="21" s="1"/>
  <c r="C244" i="21"/>
  <c r="D244" i="21" s="1"/>
  <c r="C246" i="21"/>
  <c r="D246" i="21" s="1"/>
  <c r="C248" i="21"/>
  <c r="D248" i="21" s="1"/>
  <c r="C250" i="21"/>
  <c r="D250" i="21" s="1"/>
  <c r="C252" i="21"/>
  <c r="D252" i="21" s="1"/>
  <c r="C254" i="21"/>
  <c r="D254" i="21" s="1"/>
  <c r="C256" i="21"/>
  <c r="D256" i="21" s="1"/>
  <c r="C258" i="21"/>
  <c r="D258" i="21" s="1"/>
  <c r="C260" i="21"/>
  <c r="D260" i="21" s="1"/>
  <c r="C262" i="21"/>
  <c r="D262" i="21" s="1"/>
  <c r="C264" i="21"/>
  <c r="D264" i="21" s="1"/>
  <c r="C266" i="21"/>
  <c r="D266" i="21" s="1"/>
  <c r="C268" i="21"/>
  <c r="D268" i="21" s="1"/>
  <c r="C270" i="21"/>
  <c r="D270" i="21" s="1"/>
  <c r="C272" i="21"/>
  <c r="D272" i="21" s="1"/>
  <c r="C274" i="21"/>
  <c r="D274" i="21" s="1"/>
  <c r="C276" i="21"/>
  <c r="D276" i="21" s="1"/>
  <c r="C278" i="21"/>
  <c r="D278" i="21" s="1"/>
  <c r="C280" i="21"/>
  <c r="D280" i="21" s="1"/>
  <c r="C282" i="21"/>
  <c r="D282" i="21" s="1"/>
  <c r="C284" i="21"/>
  <c r="D284" i="21" s="1"/>
  <c r="C286" i="21"/>
  <c r="D286" i="21" s="1"/>
  <c r="C288" i="21"/>
  <c r="D288" i="21" s="1"/>
  <c r="C290" i="21"/>
  <c r="D290" i="21" s="1"/>
  <c r="C292" i="21"/>
  <c r="D292" i="21" s="1"/>
  <c r="C294" i="21"/>
  <c r="D294" i="21" s="1"/>
  <c r="C296" i="21"/>
  <c r="D296" i="21" s="1"/>
  <c r="C298" i="21"/>
  <c r="D298" i="21" s="1"/>
  <c r="C300" i="21"/>
  <c r="D300" i="21" s="1"/>
  <c r="C302" i="21"/>
  <c r="D302" i="21" s="1"/>
  <c r="C189" i="21"/>
  <c r="D189" i="21" s="1"/>
  <c r="C191" i="21"/>
  <c r="D191" i="21" s="1"/>
  <c r="C193" i="21"/>
  <c r="D193" i="21" s="1"/>
  <c r="C195" i="21"/>
  <c r="D195" i="21" s="1"/>
  <c r="C197" i="21"/>
  <c r="D197" i="21" s="1"/>
  <c r="C199" i="21"/>
  <c r="D199" i="21" s="1"/>
  <c r="C201" i="21"/>
  <c r="D201" i="21" s="1"/>
  <c r="C203" i="21"/>
  <c r="D203" i="21" s="1"/>
  <c r="C205" i="21"/>
  <c r="D205" i="21" s="1"/>
  <c r="C207" i="21"/>
  <c r="D207" i="21" s="1"/>
  <c r="C209" i="21"/>
  <c r="D209" i="21" s="1"/>
  <c r="C211" i="21"/>
  <c r="D211" i="21" s="1"/>
  <c r="C213" i="21"/>
  <c r="D213" i="21" s="1"/>
  <c r="C215" i="21"/>
  <c r="D215" i="21" s="1"/>
  <c r="C217" i="21"/>
  <c r="D217" i="21" s="1"/>
  <c r="C219" i="21"/>
  <c r="D219" i="21" s="1"/>
  <c r="C221" i="21"/>
  <c r="D221" i="21" s="1"/>
  <c r="C223" i="21"/>
  <c r="D223" i="21" s="1"/>
  <c r="C225" i="21"/>
  <c r="D225" i="21" s="1"/>
  <c r="C227" i="21"/>
  <c r="D227" i="21" s="1"/>
  <c r="C229" i="21"/>
  <c r="D229" i="21" s="1"/>
  <c r="C231" i="21"/>
  <c r="D231" i="21" s="1"/>
  <c r="C233" i="21"/>
  <c r="D233" i="21" s="1"/>
  <c r="C235" i="21"/>
  <c r="D235" i="21" s="1"/>
  <c r="C237" i="21"/>
  <c r="D237" i="21" s="1"/>
  <c r="C239" i="21"/>
  <c r="D239" i="21" s="1"/>
  <c r="C241" i="21"/>
  <c r="D241" i="21" s="1"/>
  <c r="C243" i="21"/>
  <c r="D243" i="21" s="1"/>
  <c r="C245" i="21"/>
  <c r="D245" i="21" s="1"/>
  <c r="C247" i="21"/>
  <c r="D247" i="21" s="1"/>
  <c r="C249" i="21"/>
  <c r="D249" i="21" s="1"/>
  <c r="C251" i="21"/>
  <c r="D251" i="21" s="1"/>
  <c r="C253" i="21"/>
  <c r="D253" i="21" s="1"/>
  <c r="C255" i="21"/>
  <c r="D255" i="21" s="1"/>
  <c r="C257" i="21"/>
  <c r="D257" i="21" s="1"/>
  <c r="C259" i="21"/>
  <c r="D259" i="21" s="1"/>
  <c r="C261" i="21"/>
  <c r="D261" i="21" s="1"/>
  <c r="C263" i="21"/>
  <c r="D263" i="21" s="1"/>
  <c r="C265" i="21"/>
  <c r="D265" i="21" s="1"/>
  <c r="C267" i="21"/>
  <c r="D267" i="21" s="1"/>
  <c r="C269" i="21"/>
  <c r="D269" i="21" s="1"/>
  <c r="C271" i="21"/>
  <c r="D271" i="21" s="1"/>
  <c r="C273" i="21"/>
  <c r="D273" i="21" s="1"/>
  <c r="C275" i="21"/>
  <c r="D275" i="21" s="1"/>
  <c r="C277" i="21"/>
  <c r="D277" i="21" s="1"/>
  <c r="C279" i="21"/>
  <c r="D279" i="21" s="1"/>
  <c r="C281" i="21"/>
  <c r="D281" i="21" s="1"/>
  <c r="C283" i="21"/>
  <c r="D283" i="21" s="1"/>
  <c r="C285" i="21"/>
  <c r="D285" i="21" s="1"/>
  <c r="C287" i="21"/>
  <c r="D287" i="21" s="1"/>
  <c r="C289" i="21"/>
  <c r="D289" i="21" s="1"/>
  <c r="C291" i="21"/>
  <c r="D291" i="21" s="1"/>
  <c r="C293" i="21"/>
  <c r="D293" i="21" s="1"/>
  <c r="C295" i="21"/>
  <c r="D295" i="21" s="1"/>
  <c r="C297" i="21"/>
  <c r="D297" i="21" s="1"/>
  <c r="C299" i="21"/>
  <c r="D299" i="21" s="1"/>
  <c r="C301" i="21"/>
  <c r="D301" i="21" s="1"/>
  <c r="K18" i="21" l="1"/>
  <c r="O9" i="62" s="1"/>
  <c r="Q13" i="21"/>
  <c r="D171" i="21"/>
  <c r="K15" i="21" s="1"/>
  <c r="C2" i="20"/>
  <c r="D2" i="20"/>
  <c r="E2" i="20"/>
  <c r="C3" i="20"/>
  <c r="D3" i="20"/>
  <c r="E3" i="20"/>
  <c r="C4" i="20"/>
  <c r="D4" i="20"/>
  <c r="E4" i="20"/>
  <c r="C5" i="20"/>
  <c r="D5" i="20"/>
  <c r="E5" i="20"/>
  <c r="C6" i="20"/>
  <c r="D6" i="20"/>
  <c r="E6" i="20"/>
  <c r="L6" i="20"/>
  <c r="E65" i="20" s="1"/>
  <c r="C7" i="20"/>
  <c r="D7" i="20"/>
  <c r="E7" i="20"/>
  <c r="K7" i="20"/>
  <c r="L7" i="20" s="1"/>
  <c r="K19" i="20" s="1"/>
  <c r="P8" i="62" s="1"/>
  <c r="C8" i="20"/>
  <c r="D8" i="20"/>
  <c r="E8" i="20"/>
  <c r="C9" i="20"/>
  <c r="D9" i="20"/>
  <c r="E9" i="20"/>
  <c r="C10" i="20"/>
  <c r="D10" i="20"/>
  <c r="E10" i="20"/>
  <c r="C11" i="20"/>
  <c r="D11" i="20"/>
  <c r="E11" i="20"/>
  <c r="C12" i="20"/>
  <c r="D12" i="20"/>
  <c r="E12" i="20"/>
  <c r="C13" i="20"/>
  <c r="D13" i="20"/>
  <c r="E13" i="20"/>
  <c r="P13" i="20"/>
  <c r="C14" i="20"/>
  <c r="D14" i="20"/>
  <c r="E14" i="20"/>
  <c r="P14" i="20"/>
  <c r="Q14" i="20"/>
  <c r="C15" i="20"/>
  <c r="D15" i="20"/>
  <c r="E15" i="20"/>
  <c r="C16" i="20"/>
  <c r="D16" i="20"/>
  <c r="E16" i="20"/>
  <c r="P16" i="20"/>
  <c r="Q16" i="20"/>
  <c r="C17" i="20"/>
  <c r="D17" i="20"/>
  <c r="E17" i="20"/>
  <c r="K17" i="20"/>
  <c r="P17" i="20"/>
  <c r="Q17" i="20"/>
  <c r="C18" i="20"/>
  <c r="D18" i="20"/>
  <c r="E18" i="20"/>
  <c r="C19" i="20"/>
  <c r="D19" i="20"/>
  <c r="E19" i="20"/>
  <c r="P19" i="20"/>
  <c r="Q19" i="20"/>
  <c r="C20" i="20"/>
  <c r="D20" i="20"/>
  <c r="E20" i="20"/>
  <c r="P20" i="20"/>
  <c r="Q20" i="20"/>
  <c r="C21" i="20"/>
  <c r="D21" i="20"/>
  <c r="E21" i="20"/>
  <c r="C22" i="20"/>
  <c r="D22" i="20"/>
  <c r="E22" i="20"/>
  <c r="C23" i="20"/>
  <c r="D23" i="20"/>
  <c r="E23" i="20"/>
  <c r="K23" i="20"/>
  <c r="C24" i="20"/>
  <c r="D24" i="20"/>
  <c r="E24" i="20"/>
  <c r="K24" i="20"/>
  <c r="C25" i="20"/>
  <c r="D25" i="20"/>
  <c r="E25" i="20"/>
  <c r="C26" i="20"/>
  <c r="D26" i="20"/>
  <c r="E26" i="20"/>
  <c r="C27" i="20"/>
  <c r="D27" i="20"/>
  <c r="E27" i="20"/>
  <c r="C28" i="20"/>
  <c r="D28" i="20"/>
  <c r="E28" i="20"/>
  <c r="C29" i="20"/>
  <c r="D29" i="20"/>
  <c r="E29" i="20"/>
  <c r="C30" i="20"/>
  <c r="D30" i="20"/>
  <c r="E30" i="20"/>
  <c r="C31" i="20"/>
  <c r="D31" i="20"/>
  <c r="E31" i="20"/>
  <c r="C32" i="20"/>
  <c r="D32" i="20"/>
  <c r="E32" i="20"/>
  <c r="C33" i="20"/>
  <c r="D33" i="20"/>
  <c r="E33" i="20"/>
  <c r="C34" i="20"/>
  <c r="D34" i="20"/>
  <c r="E34" i="20"/>
  <c r="C35" i="20"/>
  <c r="D35" i="20"/>
  <c r="E35" i="20"/>
  <c r="C36" i="20"/>
  <c r="D36" i="20"/>
  <c r="E36" i="20"/>
  <c r="C37" i="20"/>
  <c r="D37" i="20"/>
  <c r="E37" i="20"/>
  <c r="C38" i="20"/>
  <c r="D38" i="20"/>
  <c r="E38" i="20"/>
  <c r="C39" i="20"/>
  <c r="D39" i="20"/>
  <c r="E39" i="20"/>
  <c r="C40" i="20"/>
  <c r="D40" i="20"/>
  <c r="E40" i="20"/>
  <c r="C41" i="20"/>
  <c r="D41" i="20"/>
  <c r="E41" i="20"/>
  <c r="C42" i="20"/>
  <c r="D42" i="20"/>
  <c r="E42" i="20"/>
  <c r="C43" i="20"/>
  <c r="D43" i="20"/>
  <c r="E43" i="20"/>
  <c r="C44" i="20"/>
  <c r="D44" i="20"/>
  <c r="E44" i="20"/>
  <c r="C45" i="20"/>
  <c r="D45" i="20"/>
  <c r="E45" i="20"/>
  <c r="C46" i="20"/>
  <c r="D46" i="20"/>
  <c r="E46" i="20"/>
  <c r="C47" i="20"/>
  <c r="D47" i="20"/>
  <c r="E47" i="20"/>
  <c r="C48" i="20"/>
  <c r="D48" i="20"/>
  <c r="E48" i="20"/>
  <c r="C49" i="20"/>
  <c r="D49" i="20"/>
  <c r="E49" i="20"/>
  <c r="C50" i="20"/>
  <c r="D50" i="20"/>
  <c r="E50" i="20"/>
  <c r="C51" i="20"/>
  <c r="D51" i="20"/>
  <c r="E51" i="20"/>
  <c r="C52" i="20"/>
  <c r="D52" i="20"/>
  <c r="E52" i="20"/>
  <c r="C53" i="20"/>
  <c r="D53" i="20"/>
  <c r="E53" i="20"/>
  <c r="C54" i="20"/>
  <c r="D54" i="20"/>
  <c r="E54" i="20"/>
  <c r="C55" i="20"/>
  <c r="D55" i="20"/>
  <c r="E55" i="20"/>
  <c r="C56" i="20"/>
  <c r="D56" i="20"/>
  <c r="E56" i="20"/>
  <c r="C57" i="20"/>
  <c r="D57" i="20"/>
  <c r="E57" i="20"/>
  <c r="C58" i="20"/>
  <c r="D58" i="20"/>
  <c r="E58" i="20"/>
  <c r="C59" i="20"/>
  <c r="D59" i="20"/>
  <c r="E59" i="20"/>
  <c r="C60" i="20"/>
  <c r="D60" i="20"/>
  <c r="E60" i="20"/>
  <c r="C61" i="20"/>
  <c r="D61" i="20"/>
  <c r="E61" i="20"/>
  <c r="C243" i="20"/>
  <c r="D243" i="20"/>
  <c r="E243" i="20"/>
  <c r="C244" i="20"/>
  <c r="D244" i="20"/>
  <c r="E244" i="20"/>
  <c r="C245" i="20"/>
  <c r="D245" i="20"/>
  <c r="E245" i="20"/>
  <c r="C246" i="20"/>
  <c r="D246" i="20"/>
  <c r="E246" i="20"/>
  <c r="C247" i="20"/>
  <c r="D247" i="20"/>
  <c r="E247" i="20"/>
  <c r="C248" i="20"/>
  <c r="D248" i="20"/>
  <c r="E248" i="20"/>
  <c r="C249" i="20"/>
  <c r="D249" i="20"/>
  <c r="E249" i="20"/>
  <c r="C250" i="20"/>
  <c r="D250" i="20"/>
  <c r="E250" i="20"/>
  <c r="C251" i="20"/>
  <c r="D251" i="20"/>
  <c r="E251" i="20"/>
  <c r="C252" i="20"/>
  <c r="D252" i="20"/>
  <c r="E252" i="20"/>
  <c r="C253" i="20"/>
  <c r="D253" i="20"/>
  <c r="E253" i="20"/>
  <c r="C254" i="20"/>
  <c r="D254" i="20"/>
  <c r="E254" i="20"/>
  <c r="C255" i="20"/>
  <c r="D255" i="20"/>
  <c r="E255" i="20"/>
  <c r="C256" i="20"/>
  <c r="D256" i="20"/>
  <c r="E256" i="20"/>
  <c r="C257" i="20"/>
  <c r="D257" i="20"/>
  <c r="E257" i="20"/>
  <c r="C258" i="20"/>
  <c r="D258" i="20"/>
  <c r="E258" i="20"/>
  <c r="C259" i="20"/>
  <c r="D259" i="20"/>
  <c r="E259" i="20"/>
  <c r="C260" i="20"/>
  <c r="D260" i="20"/>
  <c r="E260" i="20"/>
  <c r="C261" i="20"/>
  <c r="D261" i="20"/>
  <c r="E261" i="20"/>
  <c r="C262" i="20"/>
  <c r="D262" i="20"/>
  <c r="E262" i="20"/>
  <c r="C263" i="20"/>
  <c r="D263" i="20"/>
  <c r="E263" i="20"/>
  <c r="C264" i="20"/>
  <c r="D264" i="20"/>
  <c r="E264" i="20"/>
  <c r="C265" i="20"/>
  <c r="D265" i="20"/>
  <c r="E265" i="20"/>
  <c r="C266" i="20"/>
  <c r="D266" i="20"/>
  <c r="E266" i="20"/>
  <c r="C267" i="20"/>
  <c r="D267" i="20"/>
  <c r="E267" i="20"/>
  <c r="C268" i="20"/>
  <c r="D268" i="20"/>
  <c r="E268" i="20"/>
  <c r="C269" i="20"/>
  <c r="D269" i="20"/>
  <c r="E269" i="20"/>
  <c r="C270" i="20"/>
  <c r="D270" i="20"/>
  <c r="E270" i="20"/>
  <c r="C271" i="20"/>
  <c r="D271" i="20"/>
  <c r="E271" i="20"/>
  <c r="C272" i="20"/>
  <c r="D272" i="20"/>
  <c r="E272" i="20"/>
  <c r="C273" i="20"/>
  <c r="D273" i="20"/>
  <c r="E273" i="20"/>
  <c r="C274" i="20"/>
  <c r="D274" i="20"/>
  <c r="E274" i="20"/>
  <c r="C275" i="20"/>
  <c r="D275" i="20"/>
  <c r="E275" i="20"/>
  <c r="C276" i="20"/>
  <c r="D276" i="20"/>
  <c r="E276" i="20"/>
  <c r="C277" i="20"/>
  <c r="D277" i="20"/>
  <c r="E277" i="20"/>
  <c r="C278" i="20"/>
  <c r="D278" i="20"/>
  <c r="E278" i="20"/>
  <c r="C279" i="20"/>
  <c r="D279" i="20"/>
  <c r="E279" i="20"/>
  <c r="C280" i="20"/>
  <c r="D280" i="20"/>
  <c r="E280" i="20"/>
  <c r="C281" i="20"/>
  <c r="D281" i="20"/>
  <c r="E281" i="20"/>
  <c r="C282" i="20"/>
  <c r="D282" i="20"/>
  <c r="E282" i="20"/>
  <c r="C283" i="20"/>
  <c r="D283" i="20"/>
  <c r="E283" i="20"/>
  <c r="C284" i="20"/>
  <c r="D284" i="20"/>
  <c r="E284" i="20"/>
  <c r="C285" i="20"/>
  <c r="D285" i="20"/>
  <c r="E285" i="20"/>
  <c r="C286" i="20"/>
  <c r="D286" i="20"/>
  <c r="E286" i="20"/>
  <c r="C287" i="20"/>
  <c r="D287" i="20"/>
  <c r="E287" i="20"/>
  <c r="C288" i="20"/>
  <c r="D288" i="20"/>
  <c r="E288" i="20"/>
  <c r="C289" i="20"/>
  <c r="D289" i="20"/>
  <c r="E289" i="20"/>
  <c r="C290" i="20"/>
  <c r="D290" i="20"/>
  <c r="E290" i="20"/>
  <c r="C291" i="20"/>
  <c r="D291" i="20"/>
  <c r="E291" i="20"/>
  <c r="C292" i="20"/>
  <c r="D292" i="20"/>
  <c r="E292" i="20"/>
  <c r="C293" i="20"/>
  <c r="D293" i="20"/>
  <c r="E293" i="20"/>
  <c r="C294" i="20"/>
  <c r="D294" i="20"/>
  <c r="E294" i="20"/>
  <c r="C295" i="20"/>
  <c r="D295" i="20"/>
  <c r="E295" i="20"/>
  <c r="C296" i="20"/>
  <c r="D296" i="20"/>
  <c r="E296" i="20"/>
  <c r="C297" i="20"/>
  <c r="D297" i="20"/>
  <c r="E297" i="20"/>
  <c r="C298" i="20"/>
  <c r="D298" i="20"/>
  <c r="E298" i="20"/>
  <c r="C299" i="20"/>
  <c r="D299" i="20"/>
  <c r="E299" i="20"/>
  <c r="C300" i="20"/>
  <c r="D300" i="20"/>
  <c r="E300" i="20"/>
  <c r="C301" i="20"/>
  <c r="D301" i="20"/>
  <c r="E301" i="20"/>
  <c r="C302" i="20"/>
  <c r="D302" i="20"/>
  <c r="E302" i="20"/>
  <c r="C303" i="20"/>
  <c r="D303" i="20"/>
  <c r="E303" i="20"/>
  <c r="C304" i="20"/>
  <c r="D304" i="20"/>
  <c r="E304" i="20"/>
  <c r="C305" i="20"/>
  <c r="D305" i="20"/>
  <c r="E305" i="20"/>
  <c r="C306" i="20"/>
  <c r="D306" i="20"/>
  <c r="E306" i="20"/>
  <c r="C307" i="20"/>
  <c r="D307" i="20"/>
  <c r="E307" i="20"/>
  <c r="C308" i="20"/>
  <c r="D308" i="20"/>
  <c r="E308" i="20"/>
  <c r="C309" i="20"/>
  <c r="D309" i="20"/>
  <c r="E309" i="20"/>
  <c r="C310" i="20"/>
  <c r="D310" i="20"/>
  <c r="E310" i="20"/>
  <c r="C311" i="20"/>
  <c r="D311" i="20"/>
  <c r="E311" i="20"/>
  <c r="C312" i="20"/>
  <c r="D312" i="20"/>
  <c r="E312" i="20"/>
  <c r="C313" i="20"/>
  <c r="D313" i="20"/>
  <c r="E313" i="20"/>
  <c r="C314" i="20"/>
  <c r="D314" i="20"/>
  <c r="E314" i="20"/>
  <c r="C315" i="20"/>
  <c r="D315" i="20"/>
  <c r="E315" i="20"/>
  <c r="C316" i="20"/>
  <c r="D316" i="20"/>
  <c r="E316" i="20"/>
  <c r="C317" i="20"/>
  <c r="D317" i="20"/>
  <c r="E317" i="20"/>
  <c r="C318" i="20"/>
  <c r="D318" i="20"/>
  <c r="E318" i="20"/>
  <c r="C319" i="20"/>
  <c r="D319" i="20"/>
  <c r="E319" i="20"/>
  <c r="C320" i="20"/>
  <c r="D320" i="20"/>
  <c r="E320" i="20"/>
  <c r="C321" i="20"/>
  <c r="D321" i="20"/>
  <c r="E321" i="20"/>
  <c r="C322" i="20"/>
  <c r="D322" i="20"/>
  <c r="E322" i="20"/>
  <c r="C323" i="20"/>
  <c r="D323" i="20"/>
  <c r="E323" i="20"/>
  <c r="C324" i="20"/>
  <c r="D324" i="20"/>
  <c r="E324" i="20"/>
  <c r="C325" i="20"/>
  <c r="D325" i="20"/>
  <c r="E325" i="20"/>
  <c r="C326" i="20"/>
  <c r="D326" i="20"/>
  <c r="E326" i="20"/>
  <c r="C327" i="20"/>
  <c r="D327" i="20"/>
  <c r="E327" i="20"/>
  <c r="C328" i="20"/>
  <c r="D328" i="20"/>
  <c r="E328" i="20"/>
  <c r="C329" i="20"/>
  <c r="D329" i="20"/>
  <c r="E329" i="20"/>
  <c r="C330" i="20"/>
  <c r="D330" i="20"/>
  <c r="E330" i="20"/>
  <c r="C331" i="20"/>
  <c r="D331" i="20"/>
  <c r="E331" i="20"/>
  <c r="C332" i="20"/>
  <c r="D332" i="20"/>
  <c r="E332" i="20"/>
  <c r="C333" i="20"/>
  <c r="D333" i="20"/>
  <c r="E333" i="20"/>
  <c r="C334" i="20"/>
  <c r="D334" i="20"/>
  <c r="E334" i="20"/>
  <c r="C335" i="20"/>
  <c r="D335" i="20"/>
  <c r="E335" i="20"/>
  <c r="C336" i="20"/>
  <c r="D336" i="20"/>
  <c r="E336" i="20"/>
  <c r="C337" i="20"/>
  <c r="D337" i="20"/>
  <c r="E337" i="20"/>
  <c r="C338" i="20"/>
  <c r="D338" i="20"/>
  <c r="E338" i="20"/>
  <c r="C339" i="20"/>
  <c r="D339" i="20"/>
  <c r="E339" i="20"/>
  <c r="C340" i="20"/>
  <c r="D340" i="20"/>
  <c r="E340" i="20"/>
  <c r="C341" i="20"/>
  <c r="D341" i="20"/>
  <c r="E341" i="20"/>
  <c r="C342" i="20"/>
  <c r="D342" i="20"/>
  <c r="E342" i="20"/>
  <c r="C343" i="20"/>
  <c r="D343" i="20"/>
  <c r="E343" i="20"/>
  <c r="C344" i="20"/>
  <c r="D344" i="20"/>
  <c r="E344" i="20"/>
  <c r="C345" i="20"/>
  <c r="D345" i="20"/>
  <c r="E345" i="20"/>
  <c r="C346" i="20"/>
  <c r="D346" i="20"/>
  <c r="E346" i="20"/>
  <c r="C347" i="20"/>
  <c r="D347" i="20"/>
  <c r="E347" i="20"/>
  <c r="C348" i="20"/>
  <c r="D348" i="20"/>
  <c r="E348" i="20"/>
  <c r="C349" i="20"/>
  <c r="D349" i="20"/>
  <c r="E349" i="20"/>
  <c r="C350" i="20"/>
  <c r="D350" i="20"/>
  <c r="E350" i="20"/>
  <c r="C351" i="20"/>
  <c r="D351" i="20"/>
  <c r="E351" i="20"/>
  <c r="C352" i="20"/>
  <c r="D352" i="20"/>
  <c r="E352" i="20"/>
  <c r="C353" i="20"/>
  <c r="D353" i="20"/>
  <c r="E353" i="20"/>
  <c r="C354" i="20"/>
  <c r="D354" i="20"/>
  <c r="E354" i="20"/>
  <c r="C355" i="20"/>
  <c r="D355" i="20"/>
  <c r="E355" i="20"/>
  <c r="C356" i="20"/>
  <c r="D356" i="20"/>
  <c r="E356" i="20"/>
  <c r="C357" i="20"/>
  <c r="D357" i="20"/>
  <c r="E357" i="20"/>
  <c r="C358" i="20"/>
  <c r="D358" i="20"/>
  <c r="E358" i="20"/>
  <c r="C359" i="20"/>
  <c r="D359" i="20"/>
  <c r="E359" i="20"/>
  <c r="C360" i="20"/>
  <c r="D360" i="20"/>
  <c r="E360" i="20"/>
  <c r="C361" i="20"/>
  <c r="D361" i="20"/>
  <c r="E361" i="20"/>
  <c r="C362" i="20"/>
  <c r="D362" i="20"/>
  <c r="E362" i="20"/>
  <c r="E174" i="20" l="1"/>
  <c r="E125" i="20"/>
  <c r="E158" i="20"/>
  <c r="E93" i="20"/>
  <c r="E182" i="20"/>
  <c r="E166" i="20"/>
  <c r="E142" i="20"/>
  <c r="E109" i="20"/>
  <c r="E77" i="20"/>
  <c r="E178" i="20"/>
  <c r="E170" i="20"/>
  <c r="E162" i="20"/>
  <c r="E147" i="20"/>
  <c r="E134" i="20"/>
  <c r="E117" i="20"/>
  <c r="E101" i="20"/>
  <c r="E85" i="20"/>
  <c r="E69" i="20"/>
  <c r="E180" i="20"/>
  <c r="E176" i="20"/>
  <c r="E172" i="20"/>
  <c r="E168" i="20"/>
  <c r="E164" i="20"/>
  <c r="E160" i="20"/>
  <c r="E156" i="20"/>
  <c r="E145" i="20"/>
  <c r="E137" i="20"/>
  <c r="E129" i="20"/>
  <c r="E121" i="20"/>
  <c r="E113" i="20"/>
  <c r="E105" i="20"/>
  <c r="E97" i="20"/>
  <c r="E89" i="20"/>
  <c r="E81" i="20"/>
  <c r="E73" i="20"/>
  <c r="L5" i="20"/>
  <c r="C63" i="20" s="1"/>
  <c r="D63" i="20" s="1"/>
  <c r="E62" i="20"/>
  <c r="E64" i="20"/>
  <c r="E66" i="20"/>
  <c r="E68" i="20"/>
  <c r="E70" i="20"/>
  <c r="E72" i="20"/>
  <c r="E74" i="20"/>
  <c r="E76" i="20"/>
  <c r="E78" i="20"/>
  <c r="E80" i="20"/>
  <c r="E82" i="20"/>
  <c r="E84" i="20"/>
  <c r="E86" i="20"/>
  <c r="E88" i="20"/>
  <c r="E90" i="20"/>
  <c r="E92" i="20"/>
  <c r="E94" i="20"/>
  <c r="E96" i="20"/>
  <c r="E98" i="20"/>
  <c r="E100" i="20"/>
  <c r="E102" i="20"/>
  <c r="E104" i="20"/>
  <c r="E106" i="20"/>
  <c r="E108" i="20"/>
  <c r="E110" i="20"/>
  <c r="E112" i="20"/>
  <c r="E114" i="20"/>
  <c r="E116" i="20"/>
  <c r="E118" i="20"/>
  <c r="E120" i="20"/>
  <c r="E122" i="20"/>
  <c r="E124" i="20"/>
  <c r="E126" i="20"/>
  <c r="E128" i="20"/>
  <c r="E131" i="20"/>
  <c r="E132" i="20"/>
  <c r="E135" i="20"/>
  <c r="E136" i="20"/>
  <c r="E139" i="20"/>
  <c r="E140" i="20"/>
  <c r="E143" i="20"/>
  <c r="E144" i="20"/>
  <c r="E148" i="20"/>
  <c r="E149" i="20"/>
  <c r="E150" i="20"/>
  <c r="E151" i="20"/>
  <c r="E152" i="20"/>
  <c r="E153" i="20"/>
  <c r="E154" i="20"/>
  <c r="E155" i="20"/>
  <c r="E242" i="20"/>
  <c r="E241" i="20"/>
  <c r="E240" i="20"/>
  <c r="E239" i="20"/>
  <c r="E238" i="20"/>
  <c r="E237" i="20"/>
  <c r="E236" i="20"/>
  <c r="E235" i="20"/>
  <c r="E234" i="20"/>
  <c r="E233" i="20"/>
  <c r="E232" i="20"/>
  <c r="E231" i="20"/>
  <c r="E230" i="20"/>
  <c r="E229" i="20"/>
  <c r="E228" i="20"/>
  <c r="E227" i="20"/>
  <c r="E226" i="20"/>
  <c r="E225" i="20"/>
  <c r="E224" i="20"/>
  <c r="E223" i="20"/>
  <c r="E222" i="20"/>
  <c r="E221" i="20"/>
  <c r="E220" i="20"/>
  <c r="E219" i="20"/>
  <c r="E218" i="20"/>
  <c r="E217" i="20"/>
  <c r="E216" i="20"/>
  <c r="E215" i="20"/>
  <c r="E214" i="20"/>
  <c r="E213" i="20"/>
  <c r="E212" i="20"/>
  <c r="E211" i="20"/>
  <c r="E210" i="20"/>
  <c r="E209" i="20"/>
  <c r="E208" i="20"/>
  <c r="E207" i="20"/>
  <c r="E206" i="20"/>
  <c r="E205" i="20"/>
  <c r="E204" i="20"/>
  <c r="E203" i="20"/>
  <c r="E202" i="20"/>
  <c r="E201" i="20"/>
  <c r="E200" i="20"/>
  <c r="E199" i="20"/>
  <c r="E198" i="20"/>
  <c r="E197" i="20"/>
  <c r="E196" i="20"/>
  <c r="E195" i="20"/>
  <c r="E194" i="20"/>
  <c r="E193" i="20"/>
  <c r="E192" i="20"/>
  <c r="E191" i="20"/>
  <c r="E190" i="20"/>
  <c r="E189" i="20"/>
  <c r="E188" i="20"/>
  <c r="E187" i="20"/>
  <c r="E186" i="20"/>
  <c r="E185" i="20"/>
  <c r="E184" i="20"/>
  <c r="E183" i="20"/>
  <c r="E181" i="20"/>
  <c r="E179" i="20"/>
  <c r="E177" i="20"/>
  <c r="E175" i="20"/>
  <c r="E173" i="20"/>
  <c r="E171" i="20"/>
  <c r="E169" i="20"/>
  <c r="E167" i="20"/>
  <c r="E165" i="20"/>
  <c r="E163" i="20"/>
  <c r="E161" i="20"/>
  <c r="E159" i="20"/>
  <c r="E157" i="20"/>
  <c r="E146" i="20"/>
  <c r="E141" i="20"/>
  <c r="E138" i="20"/>
  <c r="E133" i="20"/>
  <c r="E130" i="20"/>
  <c r="E127" i="20"/>
  <c r="E123" i="20"/>
  <c r="E119" i="20"/>
  <c r="E115" i="20"/>
  <c r="E111" i="20"/>
  <c r="E107" i="20"/>
  <c r="E103" i="20"/>
  <c r="E99" i="20"/>
  <c r="E95" i="20"/>
  <c r="E91" i="20"/>
  <c r="E87" i="20"/>
  <c r="E83" i="20"/>
  <c r="E79" i="20"/>
  <c r="E75" i="20"/>
  <c r="E71" i="20"/>
  <c r="E67" i="20"/>
  <c r="E63" i="20"/>
  <c r="C65" i="20" l="1"/>
  <c r="D65" i="20" s="1"/>
  <c r="C104" i="20"/>
  <c r="D104" i="20" s="1"/>
  <c r="C129" i="20"/>
  <c r="D129" i="20" s="1"/>
  <c r="C72" i="20"/>
  <c r="C97" i="20"/>
  <c r="D97" i="20" s="1"/>
  <c r="C120" i="20"/>
  <c r="D120" i="20" s="1"/>
  <c r="C88" i="20"/>
  <c r="D88" i="20" s="1"/>
  <c r="C145" i="20"/>
  <c r="D145" i="20" s="1"/>
  <c r="C113" i="20"/>
  <c r="D113" i="20" s="1"/>
  <c r="C81" i="20"/>
  <c r="D81" i="20" s="1"/>
  <c r="C128" i="20"/>
  <c r="D128" i="20" s="1"/>
  <c r="C112" i="20"/>
  <c r="D112" i="20" s="1"/>
  <c r="C96" i="20"/>
  <c r="D96" i="20" s="1"/>
  <c r="C80" i="20"/>
  <c r="D80" i="20" s="1"/>
  <c r="C64" i="20"/>
  <c r="D64" i="20" s="1"/>
  <c r="C137" i="20"/>
  <c r="D137" i="20" s="1"/>
  <c r="C121" i="20"/>
  <c r="D121" i="20" s="1"/>
  <c r="C105" i="20"/>
  <c r="D105" i="20" s="1"/>
  <c r="C89" i="20"/>
  <c r="D89" i="20" s="1"/>
  <c r="C73" i="20"/>
  <c r="D73" i="20" s="1"/>
  <c r="C124" i="20"/>
  <c r="D124" i="20" s="1"/>
  <c r="C116" i="20"/>
  <c r="D116" i="20" s="1"/>
  <c r="C108" i="20"/>
  <c r="D108" i="20" s="1"/>
  <c r="C100" i="20"/>
  <c r="D100" i="20" s="1"/>
  <c r="C92" i="20"/>
  <c r="D92" i="20" s="1"/>
  <c r="C84" i="20"/>
  <c r="D84" i="20" s="1"/>
  <c r="C76" i="20"/>
  <c r="D76" i="20" s="1"/>
  <c r="C68" i="20"/>
  <c r="D68" i="20" s="1"/>
  <c r="K16" i="20"/>
  <c r="N8" i="62" s="1"/>
  <c r="C141" i="20"/>
  <c r="D141" i="20" s="1"/>
  <c r="C133" i="20"/>
  <c r="D133" i="20" s="1"/>
  <c r="C125" i="20"/>
  <c r="D125" i="20" s="1"/>
  <c r="C117" i="20"/>
  <c r="D117" i="20" s="1"/>
  <c r="C109" i="20"/>
  <c r="D109" i="20" s="1"/>
  <c r="C101" i="20"/>
  <c r="D101" i="20" s="1"/>
  <c r="C93" i="20"/>
  <c r="D93" i="20" s="1"/>
  <c r="C85" i="20"/>
  <c r="D85" i="20" s="1"/>
  <c r="C77" i="20"/>
  <c r="D77" i="20" s="1"/>
  <c r="C69" i="20"/>
  <c r="D69" i="20" s="1"/>
  <c r="K30" i="20"/>
  <c r="S8" i="62" s="1"/>
  <c r="C126" i="20"/>
  <c r="D126" i="20" s="1"/>
  <c r="C122" i="20"/>
  <c r="D122" i="20" s="1"/>
  <c r="C118" i="20"/>
  <c r="D118" i="20" s="1"/>
  <c r="C114" i="20"/>
  <c r="D114" i="20" s="1"/>
  <c r="C110" i="20"/>
  <c r="D110" i="20" s="1"/>
  <c r="C106" i="20"/>
  <c r="D106" i="20" s="1"/>
  <c r="C102" i="20"/>
  <c r="D102" i="20" s="1"/>
  <c r="C98" i="20"/>
  <c r="D98" i="20" s="1"/>
  <c r="C94" i="20"/>
  <c r="D94" i="20" s="1"/>
  <c r="C90" i="20"/>
  <c r="D90" i="20" s="1"/>
  <c r="C86" i="20"/>
  <c r="D86" i="20" s="1"/>
  <c r="C82" i="20"/>
  <c r="D82" i="20" s="1"/>
  <c r="C78" i="20"/>
  <c r="D78" i="20" s="1"/>
  <c r="C74" i="20"/>
  <c r="D74" i="20" s="1"/>
  <c r="C70" i="20"/>
  <c r="D70" i="20" s="1"/>
  <c r="C66" i="20"/>
  <c r="D66" i="20" s="1"/>
  <c r="C62" i="20"/>
  <c r="D62" i="20" s="1"/>
  <c r="K14" i="20"/>
  <c r="C143" i="20"/>
  <c r="D143" i="20" s="1"/>
  <c r="C139" i="20"/>
  <c r="D139" i="20" s="1"/>
  <c r="C135" i="20"/>
  <c r="D135" i="20" s="1"/>
  <c r="C131" i="20"/>
  <c r="D131" i="20" s="1"/>
  <c r="C127" i="20"/>
  <c r="D127" i="20" s="1"/>
  <c r="C123" i="20"/>
  <c r="D123" i="20" s="1"/>
  <c r="C119" i="20"/>
  <c r="D119" i="20" s="1"/>
  <c r="C115" i="20"/>
  <c r="D115" i="20" s="1"/>
  <c r="C111" i="20"/>
  <c r="D111" i="20" s="1"/>
  <c r="C107" i="20"/>
  <c r="D107" i="20" s="1"/>
  <c r="C103" i="20"/>
  <c r="D103" i="20" s="1"/>
  <c r="C99" i="20"/>
  <c r="D99" i="20" s="1"/>
  <c r="C95" i="20"/>
  <c r="D95" i="20" s="1"/>
  <c r="C91" i="20"/>
  <c r="D91" i="20" s="1"/>
  <c r="C87" i="20"/>
  <c r="D87" i="20" s="1"/>
  <c r="C83" i="20"/>
  <c r="D83" i="20" s="1"/>
  <c r="C79" i="20"/>
  <c r="D79" i="20" s="1"/>
  <c r="C75" i="20"/>
  <c r="D75" i="20" s="1"/>
  <c r="C71" i="20"/>
  <c r="D71" i="20" s="1"/>
  <c r="C67" i="20"/>
  <c r="D67" i="20" s="1"/>
  <c r="C130" i="20"/>
  <c r="D130" i="20" s="1"/>
  <c r="C134" i="20"/>
  <c r="D134" i="20" s="1"/>
  <c r="C138" i="20"/>
  <c r="D138" i="20" s="1"/>
  <c r="C142" i="20"/>
  <c r="D142" i="20" s="1"/>
  <c r="C146" i="20"/>
  <c r="D146" i="20" s="1"/>
  <c r="C147" i="20"/>
  <c r="D147" i="20" s="1"/>
  <c r="C148" i="20"/>
  <c r="D148" i="20" s="1"/>
  <c r="C157" i="20"/>
  <c r="D157" i="20" s="1"/>
  <c r="C158" i="20"/>
  <c r="D158" i="20" s="1"/>
  <c r="C159" i="20"/>
  <c r="D159" i="20" s="1"/>
  <c r="C160" i="20"/>
  <c r="D160" i="20" s="1"/>
  <c r="C161" i="20"/>
  <c r="D161" i="20" s="1"/>
  <c r="C162" i="20"/>
  <c r="D162" i="20" s="1"/>
  <c r="C163" i="20"/>
  <c r="D163" i="20" s="1"/>
  <c r="C164" i="20"/>
  <c r="D164" i="20" s="1"/>
  <c r="C165" i="20"/>
  <c r="D165" i="20" s="1"/>
  <c r="C166" i="20"/>
  <c r="D166" i="20" s="1"/>
  <c r="C167" i="20"/>
  <c r="D167" i="20" s="1"/>
  <c r="C168" i="20"/>
  <c r="D168" i="20" s="1"/>
  <c r="C169" i="20"/>
  <c r="D169" i="20" s="1"/>
  <c r="C170" i="20"/>
  <c r="D170" i="20" s="1"/>
  <c r="C171" i="20"/>
  <c r="C172" i="20"/>
  <c r="D172" i="20" s="1"/>
  <c r="C173" i="20"/>
  <c r="D173" i="20" s="1"/>
  <c r="C174" i="20"/>
  <c r="D174" i="20" s="1"/>
  <c r="C175" i="20"/>
  <c r="D175" i="20" s="1"/>
  <c r="C176" i="20"/>
  <c r="D176" i="20" s="1"/>
  <c r="C177" i="20"/>
  <c r="D177" i="20" s="1"/>
  <c r="C178" i="20"/>
  <c r="D178" i="20" s="1"/>
  <c r="C179" i="20"/>
  <c r="D179" i="20" s="1"/>
  <c r="C180" i="20"/>
  <c r="D180" i="20" s="1"/>
  <c r="C181" i="20"/>
  <c r="D181" i="20" s="1"/>
  <c r="C182" i="20"/>
  <c r="D182" i="20" s="1"/>
  <c r="C183" i="20"/>
  <c r="D183" i="20" s="1"/>
  <c r="C136" i="20"/>
  <c r="D136" i="20" s="1"/>
  <c r="C144" i="20"/>
  <c r="D144" i="20" s="1"/>
  <c r="C150" i="20"/>
  <c r="D150" i="20" s="1"/>
  <c r="C152" i="20"/>
  <c r="D152" i="20" s="1"/>
  <c r="C154" i="20"/>
  <c r="D154" i="20" s="1"/>
  <c r="C156" i="20"/>
  <c r="D156" i="20" s="1"/>
  <c r="C132" i="20"/>
  <c r="D132" i="20" s="1"/>
  <c r="C140" i="20"/>
  <c r="D140" i="20" s="1"/>
  <c r="C149" i="20"/>
  <c r="D149" i="20" s="1"/>
  <c r="C151" i="20"/>
  <c r="D151" i="20" s="1"/>
  <c r="C153" i="20"/>
  <c r="D153" i="20" s="1"/>
  <c r="C155" i="20"/>
  <c r="D155" i="20" s="1"/>
  <c r="C184" i="20"/>
  <c r="D184" i="20" s="1"/>
  <c r="C185" i="20"/>
  <c r="D185" i="20" s="1"/>
  <c r="C186" i="20"/>
  <c r="D186" i="20" s="1"/>
  <c r="C187" i="20"/>
  <c r="D187" i="20" s="1"/>
  <c r="C188" i="20"/>
  <c r="D188" i="20" s="1"/>
  <c r="C189" i="20"/>
  <c r="D189" i="20" s="1"/>
  <c r="C190" i="20"/>
  <c r="D190" i="20" s="1"/>
  <c r="C191" i="20"/>
  <c r="D191" i="20" s="1"/>
  <c r="C192" i="20"/>
  <c r="D192" i="20" s="1"/>
  <c r="C193" i="20"/>
  <c r="D193" i="20" s="1"/>
  <c r="C194" i="20"/>
  <c r="D194" i="20" s="1"/>
  <c r="C195" i="20"/>
  <c r="D195" i="20" s="1"/>
  <c r="C196" i="20"/>
  <c r="D196" i="20" s="1"/>
  <c r="C197" i="20"/>
  <c r="D197" i="20" s="1"/>
  <c r="C198" i="20"/>
  <c r="D198" i="20" s="1"/>
  <c r="C199" i="20"/>
  <c r="D199" i="20" s="1"/>
  <c r="C200" i="20"/>
  <c r="D200" i="20" s="1"/>
  <c r="C201" i="20"/>
  <c r="D201" i="20" s="1"/>
  <c r="C202" i="20"/>
  <c r="D202" i="20" s="1"/>
  <c r="C203" i="20"/>
  <c r="D203" i="20" s="1"/>
  <c r="C204" i="20"/>
  <c r="D204" i="20" s="1"/>
  <c r="C205" i="20"/>
  <c r="D205" i="20" s="1"/>
  <c r="C206" i="20"/>
  <c r="D206" i="20" s="1"/>
  <c r="C207" i="20"/>
  <c r="D207" i="20" s="1"/>
  <c r="C208" i="20"/>
  <c r="D208" i="20" s="1"/>
  <c r="C209" i="20"/>
  <c r="D209" i="20" s="1"/>
  <c r="C210" i="20"/>
  <c r="D210" i="20" s="1"/>
  <c r="C211" i="20"/>
  <c r="D211" i="20" s="1"/>
  <c r="C212" i="20"/>
  <c r="D212" i="20" s="1"/>
  <c r="C213" i="20"/>
  <c r="D213" i="20" s="1"/>
  <c r="C214" i="20"/>
  <c r="D214" i="20" s="1"/>
  <c r="C215" i="20"/>
  <c r="D215" i="20" s="1"/>
  <c r="C216" i="20"/>
  <c r="D216" i="20" s="1"/>
  <c r="C217" i="20"/>
  <c r="D217" i="20" s="1"/>
  <c r="C218" i="20"/>
  <c r="D218" i="20" s="1"/>
  <c r="C219" i="20"/>
  <c r="D219" i="20" s="1"/>
  <c r="C220" i="20"/>
  <c r="D220" i="20" s="1"/>
  <c r="C221" i="20"/>
  <c r="D221" i="20" s="1"/>
  <c r="C222" i="20"/>
  <c r="D222" i="20" s="1"/>
  <c r="C223" i="20"/>
  <c r="D223" i="20" s="1"/>
  <c r="C224" i="20"/>
  <c r="D224" i="20" s="1"/>
  <c r="C225" i="20"/>
  <c r="D225" i="20" s="1"/>
  <c r="C226" i="20"/>
  <c r="D226" i="20" s="1"/>
  <c r="C227" i="20"/>
  <c r="D227" i="20" s="1"/>
  <c r="C228" i="20"/>
  <c r="D228" i="20" s="1"/>
  <c r="C229" i="20"/>
  <c r="D229" i="20" s="1"/>
  <c r="C230" i="20"/>
  <c r="D230" i="20" s="1"/>
  <c r="C231" i="20"/>
  <c r="D231" i="20" s="1"/>
  <c r="C232" i="20"/>
  <c r="D232" i="20" s="1"/>
  <c r="C233" i="20"/>
  <c r="D233" i="20" s="1"/>
  <c r="C234" i="20"/>
  <c r="D234" i="20" s="1"/>
  <c r="C235" i="20"/>
  <c r="D235" i="20" s="1"/>
  <c r="C236" i="20"/>
  <c r="D236" i="20" s="1"/>
  <c r="C237" i="20"/>
  <c r="D237" i="20" s="1"/>
  <c r="C238" i="20"/>
  <c r="D238" i="20" s="1"/>
  <c r="C239" i="20"/>
  <c r="D239" i="20" s="1"/>
  <c r="C240" i="20"/>
  <c r="D240" i="20" s="1"/>
  <c r="C241" i="20"/>
  <c r="D241" i="20" s="1"/>
  <c r="C242" i="20"/>
  <c r="D242" i="20" s="1"/>
  <c r="D72" i="20"/>
  <c r="K18" i="20" l="1"/>
  <c r="O8" i="62" s="1"/>
  <c r="Q13" i="20"/>
  <c r="D171" i="20"/>
  <c r="K15" i="20" s="1"/>
  <c r="C2" i="19"/>
  <c r="D2" i="19"/>
  <c r="E2" i="19"/>
  <c r="C3" i="19"/>
  <c r="D3" i="19"/>
  <c r="E3" i="19"/>
  <c r="C4" i="19"/>
  <c r="D4" i="19"/>
  <c r="E4" i="19"/>
  <c r="C5" i="19"/>
  <c r="D5" i="19"/>
  <c r="E5" i="19"/>
  <c r="C6" i="19"/>
  <c r="D6" i="19"/>
  <c r="E6" i="19"/>
  <c r="L6" i="19"/>
  <c r="L5" i="19" s="1"/>
  <c r="C130" i="19" s="1"/>
  <c r="D130" i="19" s="1"/>
  <c r="C7" i="19"/>
  <c r="D7" i="19"/>
  <c r="E7" i="19"/>
  <c r="K7" i="19"/>
  <c r="L7" i="19" s="1"/>
  <c r="C8" i="19"/>
  <c r="D8" i="19"/>
  <c r="E8" i="19"/>
  <c r="C9" i="19"/>
  <c r="D9" i="19"/>
  <c r="E9" i="19"/>
  <c r="C10" i="19"/>
  <c r="D10" i="19"/>
  <c r="E10" i="19"/>
  <c r="C11" i="19"/>
  <c r="D11" i="19"/>
  <c r="E11" i="19"/>
  <c r="C12" i="19"/>
  <c r="D12" i="19"/>
  <c r="E12" i="19"/>
  <c r="C13" i="19"/>
  <c r="D13" i="19"/>
  <c r="E13" i="19"/>
  <c r="P13" i="19"/>
  <c r="C14" i="19"/>
  <c r="D14" i="19"/>
  <c r="E14" i="19"/>
  <c r="P14" i="19"/>
  <c r="Q14" i="19"/>
  <c r="C15" i="19"/>
  <c r="D15" i="19"/>
  <c r="E15" i="19"/>
  <c r="C16" i="19"/>
  <c r="D16" i="19"/>
  <c r="E16" i="19"/>
  <c r="P16" i="19"/>
  <c r="Q16" i="19"/>
  <c r="C17" i="19"/>
  <c r="D17" i="19"/>
  <c r="E17" i="19"/>
  <c r="K17" i="19"/>
  <c r="P17" i="19"/>
  <c r="Q17" i="19"/>
  <c r="C18" i="19"/>
  <c r="D18" i="19"/>
  <c r="E18" i="19"/>
  <c r="C19" i="19"/>
  <c r="D19" i="19"/>
  <c r="E19" i="19"/>
  <c r="P19" i="19"/>
  <c r="Q19" i="19"/>
  <c r="C20" i="19"/>
  <c r="D20" i="19"/>
  <c r="E20" i="19"/>
  <c r="P20" i="19"/>
  <c r="Q20" i="19"/>
  <c r="C21" i="19"/>
  <c r="D21" i="19"/>
  <c r="E21" i="19"/>
  <c r="C22" i="19"/>
  <c r="D22" i="19"/>
  <c r="E22" i="19"/>
  <c r="C23" i="19"/>
  <c r="D23" i="19"/>
  <c r="E23" i="19"/>
  <c r="K23" i="19"/>
  <c r="C24" i="19"/>
  <c r="D24" i="19"/>
  <c r="E24" i="19"/>
  <c r="K24" i="19"/>
  <c r="C25" i="19"/>
  <c r="D25" i="19"/>
  <c r="E25" i="19"/>
  <c r="C26" i="19"/>
  <c r="D26" i="19"/>
  <c r="E26" i="19"/>
  <c r="C27" i="19"/>
  <c r="D27" i="19"/>
  <c r="E27" i="19"/>
  <c r="C28" i="19"/>
  <c r="D28" i="19"/>
  <c r="E28" i="19"/>
  <c r="C29" i="19"/>
  <c r="D29" i="19"/>
  <c r="E29" i="19"/>
  <c r="C30" i="19"/>
  <c r="D30" i="19"/>
  <c r="E30" i="19"/>
  <c r="C31" i="19"/>
  <c r="D31" i="19"/>
  <c r="E31" i="19"/>
  <c r="C32" i="19"/>
  <c r="D32" i="19"/>
  <c r="E32" i="19"/>
  <c r="C33" i="19"/>
  <c r="D33" i="19"/>
  <c r="E33" i="19"/>
  <c r="C34" i="19"/>
  <c r="D34" i="19"/>
  <c r="E34" i="19"/>
  <c r="C35" i="19"/>
  <c r="D35" i="19"/>
  <c r="E35" i="19"/>
  <c r="C36" i="19"/>
  <c r="D36" i="19"/>
  <c r="E36" i="19"/>
  <c r="C37" i="19"/>
  <c r="D37" i="19"/>
  <c r="E37" i="19"/>
  <c r="C38" i="19"/>
  <c r="D38" i="19"/>
  <c r="E38" i="19"/>
  <c r="C39" i="19"/>
  <c r="D39" i="19"/>
  <c r="E39" i="19"/>
  <c r="C40" i="19"/>
  <c r="D40" i="19"/>
  <c r="E40" i="19"/>
  <c r="C41" i="19"/>
  <c r="D41" i="19"/>
  <c r="E41" i="19"/>
  <c r="C42" i="19"/>
  <c r="D42" i="19"/>
  <c r="E42" i="19"/>
  <c r="C43" i="19"/>
  <c r="D43" i="19"/>
  <c r="E43" i="19"/>
  <c r="C44" i="19"/>
  <c r="D44" i="19"/>
  <c r="E44" i="19"/>
  <c r="C45" i="19"/>
  <c r="D45" i="19"/>
  <c r="E45" i="19"/>
  <c r="C46" i="19"/>
  <c r="D46" i="19"/>
  <c r="E46" i="19"/>
  <c r="C47" i="19"/>
  <c r="D47" i="19"/>
  <c r="E47" i="19"/>
  <c r="C48" i="19"/>
  <c r="D48" i="19"/>
  <c r="E48" i="19"/>
  <c r="C49" i="19"/>
  <c r="D49" i="19"/>
  <c r="E49" i="19"/>
  <c r="C50" i="19"/>
  <c r="D50" i="19"/>
  <c r="E50" i="19"/>
  <c r="C51" i="19"/>
  <c r="D51" i="19"/>
  <c r="E51" i="19"/>
  <c r="C52" i="19"/>
  <c r="D52" i="19"/>
  <c r="E52" i="19"/>
  <c r="C53" i="19"/>
  <c r="D53" i="19"/>
  <c r="E53" i="19"/>
  <c r="C54" i="19"/>
  <c r="D54" i="19"/>
  <c r="E54" i="19"/>
  <c r="C55" i="19"/>
  <c r="D55" i="19"/>
  <c r="E55" i="19"/>
  <c r="C56" i="19"/>
  <c r="D56" i="19"/>
  <c r="E56" i="19"/>
  <c r="C57" i="19"/>
  <c r="D57" i="19"/>
  <c r="E57" i="19"/>
  <c r="C58" i="19"/>
  <c r="D58" i="19"/>
  <c r="E58" i="19"/>
  <c r="C59" i="19"/>
  <c r="D59" i="19"/>
  <c r="E59" i="19"/>
  <c r="C60" i="19"/>
  <c r="D60" i="19"/>
  <c r="E60" i="19"/>
  <c r="C61" i="19"/>
  <c r="D61" i="19"/>
  <c r="E61" i="19"/>
  <c r="C243" i="19"/>
  <c r="D243" i="19"/>
  <c r="E243" i="19"/>
  <c r="C244" i="19"/>
  <c r="D244" i="19"/>
  <c r="E244" i="19"/>
  <c r="C245" i="19"/>
  <c r="D245" i="19"/>
  <c r="E245" i="19"/>
  <c r="C246" i="19"/>
  <c r="D246" i="19"/>
  <c r="E246" i="19"/>
  <c r="C247" i="19"/>
  <c r="D247" i="19"/>
  <c r="E247" i="19"/>
  <c r="C248" i="19"/>
  <c r="D248" i="19"/>
  <c r="E248" i="19"/>
  <c r="C249" i="19"/>
  <c r="D249" i="19"/>
  <c r="E249" i="19"/>
  <c r="C250" i="19"/>
  <c r="D250" i="19"/>
  <c r="E250" i="19"/>
  <c r="C251" i="19"/>
  <c r="D251" i="19"/>
  <c r="E251" i="19"/>
  <c r="C252" i="19"/>
  <c r="D252" i="19"/>
  <c r="E252" i="19"/>
  <c r="C253" i="19"/>
  <c r="D253" i="19"/>
  <c r="E253" i="19"/>
  <c r="C254" i="19"/>
  <c r="D254" i="19"/>
  <c r="E254" i="19"/>
  <c r="C255" i="19"/>
  <c r="D255" i="19"/>
  <c r="E255" i="19"/>
  <c r="C256" i="19"/>
  <c r="D256" i="19"/>
  <c r="E256" i="19"/>
  <c r="C257" i="19"/>
  <c r="D257" i="19"/>
  <c r="E257" i="19"/>
  <c r="C258" i="19"/>
  <c r="D258" i="19"/>
  <c r="E258" i="19"/>
  <c r="C259" i="19"/>
  <c r="D259" i="19"/>
  <c r="E259" i="19"/>
  <c r="C260" i="19"/>
  <c r="D260" i="19"/>
  <c r="E260" i="19"/>
  <c r="C261" i="19"/>
  <c r="D261" i="19"/>
  <c r="E261" i="19"/>
  <c r="C262" i="19"/>
  <c r="D262" i="19"/>
  <c r="E262" i="19"/>
  <c r="C263" i="19"/>
  <c r="D263" i="19"/>
  <c r="E263" i="19"/>
  <c r="C264" i="19"/>
  <c r="D264" i="19"/>
  <c r="E264" i="19"/>
  <c r="C265" i="19"/>
  <c r="D265" i="19"/>
  <c r="E265" i="19"/>
  <c r="C266" i="19"/>
  <c r="D266" i="19"/>
  <c r="E266" i="19"/>
  <c r="C267" i="19"/>
  <c r="D267" i="19"/>
  <c r="E267" i="19"/>
  <c r="C268" i="19"/>
  <c r="D268" i="19"/>
  <c r="E268" i="19"/>
  <c r="C269" i="19"/>
  <c r="D269" i="19"/>
  <c r="E269" i="19"/>
  <c r="C270" i="19"/>
  <c r="D270" i="19"/>
  <c r="E270" i="19"/>
  <c r="C271" i="19"/>
  <c r="D271" i="19"/>
  <c r="E271" i="19"/>
  <c r="C272" i="19"/>
  <c r="D272" i="19"/>
  <c r="E272" i="19"/>
  <c r="C273" i="19"/>
  <c r="D273" i="19"/>
  <c r="E273" i="19"/>
  <c r="C274" i="19"/>
  <c r="D274" i="19"/>
  <c r="E274" i="19"/>
  <c r="C275" i="19"/>
  <c r="D275" i="19"/>
  <c r="E275" i="19"/>
  <c r="C276" i="19"/>
  <c r="D276" i="19"/>
  <c r="E276" i="19"/>
  <c r="C277" i="19"/>
  <c r="D277" i="19"/>
  <c r="E277" i="19"/>
  <c r="C278" i="19"/>
  <c r="D278" i="19"/>
  <c r="E278" i="19"/>
  <c r="C279" i="19"/>
  <c r="D279" i="19"/>
  <c r="E279" i="19"/>
  <c r="C280" i="19"/>
  <c r="D280" i="19"/>
  <c r="E280" i="19"/>
  <c r="C281" i="19"/>
  <c r="D281" i="19"/>
  <c r="E281" i="19"/>
  <c r="C282" i="19"/>
  <c r="D282" i="19"/>
  <c r="E282" i="19"/>
  <c r="C283" i="19"/>
  <c r="D283" i="19"/>
  <c r="E283" i="19"/>
  <c r="C284" i="19"/>
  <c r="D284" i="19"/>
  <c r="E284" i="19"/>
  <c r="C285" i="19"/>
  <c r="D285" i="19"/>
  <c r="E285" i="19"/>
  <c r="C286" i="19"/>
  <c r="D286" i="19"/>
  <c r="E286" i="19"/>
  <c r="C287" i="19"/>
  <c r="D287" i="19"/>
  <c r="E287" i="19"/>
  <c r="C288" i="19"/>
  <c r="D288" i="19"/>
  <c r="E288" i="19"/>
  <c r="C289" i="19"/>
  <c r="D289" i="19"/>
  <c r="E289" i="19"/>
  <c r="C290" i="19"/>
  <c r="D290" i="19"/>
  <c r="E290" i="19"/>
  <c r="C291" i="19"/>
  <c r="D291" i="19"/>
  <c r="E291" i="19"/>
  <c r="C292" i="19"/>
  <c r="D292" i="19"/>
  <c r="E292" i="19"/>
  <c r="C293" i="19"/>
  <c r="D293" i="19"/>
  <c r="E293" i="19"/>
  <c r="C294" i="19"/>
  <c r="D294" i="19"/>
  <c r="E294" i="19"/>
  <c r="C295" i="19"/>
  <c r="D295" i="19"/>
  <c r="E295" i="19"/>
  <c r="C296" i="19"/>
  <c r="D296" i="19"/>
  <c r="E296" i="19"/>
  <c r="C297" i="19"/>
  <c r="D297" i="19"/>
  <c r="E297" i="19"/>
  <c r="C298" i="19"/>
  <c r="D298" i="19"/>
  <c r="E298" i="19"/>
  <c r="C299" i="19"/>
  <c r="D299" i="19"/>
  <c r="E299" i="19"/>
  <c r="C300" i="19"/>
  <c r="D300" i="19"/>
  <c r="E300" i="19"/>
  <c r="C301" i="19"/>
  <c r="D301" i="19"/>
  <c r="E301" i="19"/>
  <c r="C302" i="19"/>
  <c r="D302" i="19"/>
  <c r="E302" i="19"/>
  <c r="C303" i="19"/>
  <c r="D303" i="19"/>
  <c r="E303" i="19"/>
  <c r="C304" i="19"/>
  <c r="D304" i="19"/>
  <c r="E304" i="19"/>
  <c r="C305" i="19"/>
  <c r="D305" i="19"/>
  <c r="E305" i="19"/>
  <c r="C306" i="19"/>
  <c r="D306" i="19"/>
  <c r="E306" i="19"/>
  <c r="C307" i="19"/>
  <c r="D307" i="19"/>
  <c r="E307" i="19"/>
  <c r="C308" i="19"/>
  <c r="D308" i="19"/>
  <c r="E308" i="19"/>
  <c r="C309" i="19"/>
  <c r="D309" i="19"/>
  <c r="E309" i="19"/>
  <c r="C310" i="19"/>
  <c r="D310" i="19"/>
  <c r="E310" i="19"/>
  <c r="C311" i="19"/>
  <c r="D311" i="19"/>
  <c r="E311" i="19"/>
  <c r="C312" i="19"/>
  <c r="D312" i="19"/>
  <c r="E312" i="19"/>
  <c r="C313" i="19"/>
  <c r="D313" i="19"/>
  <c r="E313" i="19"/>
  <c r="C314" i="19"/>
  <c r="D314" i="19"/>
  <c r="E314" i="19"/>
  <c r="C315" i="19"/>
  <c r="D315" i="19"/>
  <c r="E315" i="19"/>
  <c r="C316" i="19"/>
  <c r="D316" i="19"/>
  <c r="E316" i="19"/>
  <c r="C317" i="19"/>
  <c r="D317" i="19"/>
  <c r="E317" i="19"/>
  <c r="C318" i="19"/>
  <c r="D318" i="19"/>
  <c r="E318" i="19"/>
  <c r="C319" i="19"/>
  <c r="D319" i="19"/>
  <c r="E319" i="19"/>
  <c r="C320" i="19"/>
  <c r="D320" i="19"/>
  <c r="E320" i="19"/>
  <c r="C321" i="19"/>
  <c r="D321" i="19"/>
  <c r="E321" i="19"/>
  <c r="C322" i="19"/>
  <c r="D322" i="19"/>
  <c r="E322" i="19"/>
  <c r="C323" i="19"/>
  <c r="D323" i="19"/>
  <c r="E323" i="19"/>
  <c r="C324" i="19"/>
  <c r="D324" i="19"/>
  <c r="E324" i="19"/>
  <c r="C325" i="19"/>
  <c r="D325" i="19"/>
  <c r="E325" i="19"/>
  <c r="C326" i="19"/>
  <c r="D326" i="19"/>
  <c r="E326" i="19"/>
  <c r="C327" i="19"/>
  <c r="D327" i="19"/>
  <c r="E327" i="19"/>
  <c r="C328" i="19"/>
  <c r="D328" i="19"/>
  <c r="E328" i="19"/>
  <c r="C329" i="19"/>
  <c r="D329" i="19"/>
  <c r="E329" i="19"/>
  <c r="C330" i="19"/>
  <c r="D330" i="19"/>
  <c r="E330" i="19"/>
  <c r="C331" i="19"/>
  <c r="D331" i="19"/>
  <c r="E331" i="19"/>
  <c r="C332" i="19"/>
  <c r="D332" i="19"/>
  <c r="E332" i="19"/>
  <c r="C333" i="19"/>
  <c r="D333" i="19"/>
  <c r="E333" i="19"/>
  <c r="C334" i="19"/>
  <c r="D334" i="19"/>
  <c r="E334" i="19"/>
  <c r="C335" i="19"/>
  <c r="D335" i="19"/>
  <c r="E335" i="19"/>
  <c r="C336" i="19"/>
  <c r="D336" i="19"/>
  <c r="E336" i="19"/>
  <c r="C337" i="19"/>
  <c r="D337" i="19"/>
  <c r="E337" i="19"/>
  <c r="C338" i="19"/>
  <c r="D338" i="19"/>
  <c r="E338" i="19"/>
  <c r="C339" i="19"/>
  <c r="D339" i="19"/>
  <c r="E339" i="19"/>
  <c r="C340" i="19"/>
  <c r="D340" i="19"/>
  <c r="E340" i="19"/>
  <c r="C341" i="19"/>
  <c r="D341" i="19"/>
  <c r="E341" i="19"/>
  <c r="C342" i="19"/>
  <c r="D342" i="19"/>
  <c r="E342" i="19"/>
  <c r="C343" i="19"/>
  <c r="D343" i="19"/>
  <c r="E343" i="19"/>
  <c r="C344" i="19"/>
  <c r="D344" i="19"/>
  <c r="E344" i="19"/>
  <c r="C345" i="19"/>
  <c r="D345" i="19"/>
  <c r="E345" i="19"/>
  <c r="C346" i="19"/>
  <c r="D346" i="19"/>
  <c r="E346" i="19"/>
  <c r="C347" i="19"/>
  <c r="D347" i="19"/>
  <c r="E347" i="19"/>
  <c r="C348" i="19"/>
  <c r="D348" i="19"/>
  <c r="E348" i="19"/>
  <c r="C349" i="19"/>
  <c r="D349" i="19"/>
  <c r="E349" i="19"/>
  <c r="C350" i="19"/>
  <c r="D350" i="19"/>
  <c r="E350" i="19"/>
  <c r="C351" i="19"/>
  <c r="D351" i="19"/>
  <c r="E351" i="19"/>
  <c r="C352" i="19"/>
  <c r="D352" i="19"/>
  <c r="E352" i="19"/>
  <c r="C353" i="19"/>
  <c r="D353" i="19"/>
  <c r="E353" i="19"/>
  <c r="C354" i="19"/>
  <c r="D354" i="19"/>
  <c r="E354" i="19"/>
  <c r="C355" i="19"/>
  <c r="D355" i="19"/>
  <c r="E355" i="19"/>
  <c r="C356" i="19"/>
  <c r="D356" i="19"/>
  <c r="E356" i="19"/>
  <c r="C357" i="19"/>
  <c r="D357" i="19"/>
  <c r="E357" i="19"/>
  <c r="C358" i="19"/>
  <c r="D358" i="19"/>
  <c r="E358" i="19"/>
  <c r="C359" i="19"/>
  <c r="D359" i="19"/>
  <c r="E359" i="19"/>
  <c r="C360" i="19"/>
  <c r="D360" i="19"/>
  <c r="E360" i="19"/>
  <c r="C361" i="19"/>
  <c r="D361" i="19"/>
  <c r="E361" i="19"/>
  <c r="C362" i="19"/>
  <c r="D362" i="19"/>
  <c r="E362" i="19"/>
  <c r="K19" i="19" l="1"/>
  <c r="P6" i="62" s="1"/>
  <c r="E227" i="19"/>
  <c r="E163" i="19"/>
  <c r="E195" i="19"/>
  <c r="E125" i="19"/>
  <c r="E211" i="19"/>
  <c r="E179" i="19"/>
  <c r="E147" i="19"/>
  <c r="E93" i="19"/>
  <c r="E235" i="19"/>
  <c r="E219" i="19"/>
  <c r="E203" i="19"/>
  <c r="E187" i="19"/>
  <c r="E171" i="19"/>
  <c r="E155" i="19"/>
  <c r="E137" i="19"/>
  <c r="E109" i="19"/>
  <c r="E77" i="19"/>
  <c r="E239" i="19"/>
  <c r="E231" i="19"/>
  <c r="E223" i="19"/>
  <c r="E215" i="19"/>
  <c r="E207" i="19"/>
  <c r="E199" i="19"/>
  <c r="E191" i="19"/>
  <c r="E183" i="19"/>
  <c r="E175" i="19"/>
  <c r="E167" i="19"/>
  <c r="E159" i="19"/>
  <c r="E151" i="19"/>
  <c r="E142" i="19"/>
  <c r="C132" i="19"/>
  <c r="D132" i="19" s="1"/>
  <c r="E117" i="19"/>
  <c r="E101" i="19"/>
  <c r="E85" i="19"/>
  <c r="E69" i="19"/>
  <c r="E241" i="19"/>
  <c r="E237" i="19"/>
  <c r="E233" i="19"/>
  <c r="E229" i="19"/>
  <c r="E225" i="19"/>
  <c r="E221" i="19"/>
  <c r="E217" i="19"/>
  <c r="E213" i="19"/>
  <c r="E209" i="19"/>
  <c r="E205" i="19"/>
  <c r="E201" i="19"/>
  <c r="E197" i="19"/>
  <c r="E193" i="19"/>
  <c r="E189" i="19"/>
  <c r="E185" i="19"/>
  <c r="E181" i="19"/>
  <c r="E177" i="19"/>
  <c r="E173" i="19"/>
  <c r="E169" i="19"/>
  <c r="E165" i="19"/>
  <c r="E161" i="19"/>
  <c r="E157" i="19"/>
  <c r="E153" i="19"/>
  <c r="E149" i="19"/>
  <c r="E145" i="19"/>
  <c r="C140" i="19"/>
  <c r="D140" i="19" s="1"/>
  <c r="E134" i="19"/>
  <c r="E129" i="19"/>
  <c r="E121" i="19"/>
  <c r="E113" i="19"/>
  <c r="E105" i="19"/>
  <c r="E97" i="19"/>
  <c r="E89" i="19"/>
  <c r="E81" i="19"/>
  <c r="E73" i="19"/>
  <c r="E65" i="19"/>
  <c r="E242" i="19"/>
  <c r="E240" i="19"/>
  <c r="E238" i="19"/>
  <c r="E236" i="19"/>
  <c r="E234" i="19"/>
  <c r="E232" i="19"/>
  <c r="E230" i="19"/>
  <c r="E228" i="19"/>
  <c r="E226" i="19"/>
  <c r="E224" i="19"/>
  <c r="E222" i="19"/>
  <c r="E220" i="19"/>
  <c r="E218" i="19"/>
  <c r="E216" i="19"/>
  <c r="E214" i="19"/>
  <c r="E212" i="19"/>
  <c r="E210" i="19"/>
  <c r="E208" i="19"/>
  <c r="E206" i="19"/>
  <c r="E204" i="19"/>
  <c r="E202" i="19"/>
  <c r="E200" i="19"/>
  <c r="E198" i="19"/>
  <c r="E196" i="19"/>
  <c r="E194" i="19"/>
  <c r="E192" i="19"/>
  <c r="E190" i="19"/>
  <c r="E188" i="19"/>
  <c r="E186" i="19"/>
  <c r="E184" i="19"/>
  <c r="E182" i="19"/>
  <c r="E180" i="19"/>
  <c r="E178" i="19"/>
  <c r="E176" i="19"/>
  <c r="E174" i="19"/>
  <c r="E172" i="19"/>
  <c r="E170" i="19"/>
  <c r="E168" i="19"/>
  <c r="E166" i="19"/>
  <c r="E164" i="19"/>
  <c r="E162" i="19"/>
  <c r="E160" i="19"/>
  <c r="E158" i="19"/>
  <c r="E156" i="19"/>
  <c r="E154" i="19"/>
  <c r="E152" i="19"/>
  <c r="E150" i="19"/>
  <c r="E148" i="19"/>
  <c r="E146" i="19"/>
  <c r="C144" i="19"/>
  <c r="D144" i="19" s="1"/>
  <c r="E141" i="19"/>
  <c r="E138" i="19"/>
  <c r="C136" i="19"/>
  <c r="D136" i="19" s="1"/>
  <c r="E133" i="19"/>
  <c r="E130" i="19"/>
  <c r="E127" i="19"/>
  <c r="E123" i="19"/>
  <c r="E119" i="19"/>
  <c r="E115" i="19"/>
  <c r="E111" i="19"/>
  <c r="E107" i="19"/>
  <c r="E103" i="19"/>
  <c r="E99" i="19"/>
  <c r="E95" i="19"/>
  <c r="E91" i="19"/>
  <c r="E87" i="19"/>
  <c r="E83" i="19"/>
  <c r="E79" i="19"/>
  <c r="E75" i="19"/>
  <c r="E71" i="19"/>
  <c r="E67" i="19"/>
  <c r="E63" i="19"/>
  <c r="C242" i="19"/>
  <c r="D242" i="19" s="1"/>
  <c r="C241" i="19"/>
  <c r="D241" i="19" s="1"/>
  <c r="C240" i="19"/>
  <c r="D240" i="19" s="1"/>
  <c r="C239" i="19"/>
  <c r="D239" i="19" s="1"/>
  <c r="C238" i="19"/>
  <c r="D238" i="19" s="1"/>
  <c r="C237" i="19"/>
  <c r="D237" i="19" s="1"/>
  <c r="C236" i="19"/>
  <c r="D236" i="19" s="1"/>
  <c r="C235" i="19"/>
  <c r="D235" i="19" s="1"/>
  <c r="C234" i="19"/>
  <c r="D234" i="19" s="1"/>
  <c r="C233" i="19"/>
  <c r="D233" i="19" s="1"/>
  <c r="C232" i="19"/>
  <c r="D232" i="19" s="1"/>
  <c r="C231" i="19"/>
  <c r="D231" i="19" s="1"/>
  <c r="C230" i="19"/>
  <c r="D230" i="19" s="1"/>
  <c r="C229" i="19"/>
  <c r="D229" i="19" s="1"/>
  <c r="C228" i="19"/>
  <c r="D228" i="19" s="1"/>
  <c r="C227" i="19"/>
  <c r="D227" i="19" s="1"/>
  <c r="C226" i="19"/>
  <c r="D226" i="19" s="1"/>
  <c r="C225" i="19"/>
  <c r="D225" i="19" s="1"/>
  <c r="C224" i="19"/>
  <c r="D224" i="19" s="1"/>
  <c r="C223" i="19"/>
  <c r="D223" i="19" s="1"/>
  <c r="C222" i="19"/>
  <c r="D222" i="19" s="1"/>
  <c r="C221" i="19"/>
  <c r="D221" i="19" s="1"/>
  <c r="C220" i="19"/>
  <c r="D220" i="19" s="1"/>
  <c r="C219" i="19"/>
  <c r="D219" i="19" s="1"/>
  <c r="C218" i="19"/>
  <c r="D218" i="19" s="1"/>
  <c r="C217" i="19"/>
  <c r="D217" i="19" s="1"/>
  <c r="C216" i="19"/>
  <c r="D216" i="19" s="1"/>
  <c r="C215" i="19"/>
  <c r="D215" i="19" s="1"/>
  <c r="C214" i="19"/>
  <c r="D214" i="19" s="1"/>
  <c r="C213" i="19"/>
  <c r="D213" i="19" s="1"/>
  <c r="C212" i="19"/>
  <c r="D212" i="19" s="1"/>
  <c r="C211" i="19"/>
  <c r="D211" i="19" s="1"/>
  <c r="C210" i="19"/>
  <c r="D210" i="19" s="1"/>
  <c r="C209" i="19"/>
  <c r="D209" i="19" s="1"/>
  <c r="C208" i="19"/>
  <c r="D208" i="19" s="1"/>
  <c r="C207" i="19"/>
  <c r="D207" i="19" s="1"/>
  <c r="C206" i="19"/>
  <c r="D206" i="19" s="1"/>
  <c r="C205" i="19"/>
  <c r="D205" i="19" s="1"/>
  <c r="C204" i="19"/>
  <c r="D204" i="19" s="1"/>
  <c r="C203" i="19"/>
  <c r="D203" i="19" s="1"/>
  <c r="C202" i="19"/>
  <c r="D202" i="19" s="1"/>
  <c r="C201" i="19"/>
  <c r="D201" i="19" s="1"/>
  <c r="C200" i="19"/>
  <c r="D200" i="19" s="1"/>
  <c r="C199" i="19"/>
  <c r="D199" i="19" s="1"/>
  <c r="C198" i="19"/>
  <c r="D198" i="19" s="1"/>
  <c r="C197" i="19"/>
  <c r="D197" i="19" s="1"/>
  <c r="C196" i="19"/>
  <c r="D196" i="19" s="1"/>
  <c r="C195" i="19"/>
  <c r="D195" i="19" s="1"/>
  <c r="C194" i="19"/>
  <c r="D194" i="19" s="1"/>
  <c r="C193" i="19"/>
  <c r="D193" i="19" s="1"/>
  <c r="C192" i="19"/>
  <c r="D192" i="19" s="1"/>
  <c r="C191" i="19"/>
  <c r="D191" i="19" s="1"/>
  <c r="C190" i="19"/>
  <c r="D190" i="19" s="1"/>
  <c r="C189" i="19"/>
  <c r="D189" i="19" s="1"/>
  <c r="C188" i="19"/>
  <c r="D188" i="19" s="1"/>
  <c r="C187" i="19"/>
  <c r="D187" i="19" s="1"/>
  <c r="C186" i="19"/>
  <c r="D186" i="19" s="1"/>
  <c r="C185" i="19"/>
  <c r="D185" i="19" s="1"/>
  <c r="C184" i="19"/>
  <c r="D184" i="19" s="1"/>
  <c r="C183" i="19"/>
  <c r="D183" i="19" s="1"/>
  <c r="C182" i="19"/>
  <c r="D182" i="19" s="1"/>
  <c r="C181" i="19"/>
  <c r="D181" i="19" s="1"/>
  <c r="C180" i="19"/>
  <c r="D180" i="19" s="1"/>
  <c r="C179" i="19"/>
  <c r="D179" i="19" s="1"/>
  <c r="C178" i="19"/>
  <c r="D178" i="19" s="1"/>
  <c r="C177" i="19"/>
  <c r="D177" i="19" s="1"/>
  <c r="C176" i="19"/>
  <c r="D176" i="19" s="1"/>
  <c r="C175" i="19"/>
  <c r="D175" i="19" s="1"/>
  <c r="C174" i="19"/>
  <c r="D174" i="19" s="1"/>
  <c r="C173" i="19"/>
  <c r="D173" i="19" s="1"/>
  <c r="C172" i="19"/>
  <c r="D172" i="19" s="1"/>
  <c r="C171" i="19"/>
  <c r="C170" i="19"/>
  <c r="D170" i="19" s="1"/>
  <c r="C169" i="19"/>
  <c r="D169" i="19" s="1"/>
  <c r="C168" i="19"/>
  <c r="D168" i="19" s="1"/>
  <c r="C167" i="19"/>
  <c r="D167" i="19" s="1"/>
  <c r="C166" i="19"/>
  <c r="D166" i="19" s="1"/>
  <c r="C165" i="19"/>
  <c r="D165" i="19" s="1"/>
  <c r="C164" i="19"/>
  <c r="D164" i="19" s="1"/>
  <c r="C163" i="19"/>
  <c r="D163" i="19" s="1"/>
  <c r="C162" i="19"/>
  <c r="D162" i="19" s="1"/>
  <c r="C161" i="19"/>
  <c r="D161" i="19" s="1"/>
  <c r="C160" i="19"/>
  <c r="D160" i="19" s="1"/>
  <c r="C159" i="19"/>
  <c r="D159" i="19" s="1"/>
  <c r="C158" i="19"/>
  <c r="D158" i="19" s="1"/>
  <c r="C157" i="19"/>
  <c r="D157" i="19" s="1"/>
  <c r="C156" i="19"/>
  <c r="D156" i="19" s="1"/>
  <c r="C155" i="19"/>
  <c r="D155" i="19" s="1"/>
  <c r="C154" i="19"/>
  <c r="D154" i="19" s="1"/>
  <c r="C153" i="19"/>
  <c r="D153" i="19" s="1"/>
  <c r="C152" i="19"/>
  <c r="D152" i="19" s="1"/>
  <c r="C151" i="19"/>
  <c r="D151" i="19" s="1"/>
  <c r="C150" i="19"/>
  <c r="D150" i="19" s="1"/>
  <c r="C149" i="19"/>
  <c r="D149" i="19" s="1"/>
  <c r="C148" i="19"/>
  <c r="D148" i="19" s="1"/>
  <c r="C147" i="19"/>
  <c r="D147" i="19" s="1"/>
  <c r="C146" i="19"/>
  <c r="D146" i="19" s="1"/>
  <c r="E144" i="19"/>
  <c r="E143" i="19"/>
  <c r="C142" i="19"/>
  <c r="D142" i="19" s="1"/>
  <c r="E140" i="19"/>
  <c r="E139" i="19"/>
  <c r="C138" i="19"/>
  <c r="D138" i="19" s="1"/>
  <c r="E136" i="19"/>
  <c r="E135" i="19"/>
  <c r="C134" i="19"/>
  <c r="D134" i="19" s="1"/>
  <c r="E132" i="19"/>
  <c r="E131" i="19"/>
  <c r="E128" i="19"/>
  <c r="E126" i="19"/>
  <c r="E124" i="19"/>
  <c r="E122" i="19"/>
  <c r="E120" i="19"/>
  <c r="E118" i="19"/>
  <c r="E116" i="19"/>
  <c r="E114" i="19"/>
  <c r="E112" i="19"/>
  <c r="E110" i="19"/>
  <c r="E108" i="19"/>
  <c r="E106" i="19"/>
  <c r="E104" i="19"/>
  <c r="E102" i="19"/>
  <c r="E100" i="19"/>
  <c r="E98" i="19"/>
  <c r="E96" i="19"/>
  <c r="E94" i="19"/>
  <c r="E92" i="19"/>
  <c r="E90" i="19"/>
  <c r="E88" i="19"/>
  <c r="E86" i="19"/>
  <c r="E84" i="19"/>
  <c r="E82" i="19"/>
  <c r="E80" i="19"/>
  <c r="E78" i="19"/>
  <c r="E76" i="19"/>
  <c r="E74" i="19"/>
  <c r="E72" i="19"/>
  <c r="E70" i="19"/>
  <c r="E68" i="19"/>
  <c r="E66" i="19"/>
  <c r="E64" i="19"/>
  <c r="E62" i="19"/>
  <c r="C63" i="19"/>
  <c r="D63" i="19" s="1"/>
  <c r="C65" i="19"/>
  <c r="D65" i="19" s="1"/>
  <c r="C67" i="19"/>
  <c r="D67" i="19" s="1"/>
  <c r="C69" i="19"/>
  <c r="D69" i="19" s="1"/>
  <c r="C71" i="19"/>
  <c r="D71" i="19" s="1"/>
  <c r="C73" i="19"/>
  <c r="D73" i="19" s="1"/>
  <c r="C75" i="19"/>
  <c r="D75" i="19" s="1"/>
  <c r="C77" i="19"/>
  <c r="D77" i="19" s="1"/>
  <c r="C79" i="19"/>
  <c r="D79" i="19" s="1"/>
  <c r="C81" i="19"/>
  <c r="D81" i="19" s="1"/>
  <c r="C83" i="19"/>
  <c r="D83" i="19" s="1"/>
  <c r="C85" i="19"/>
  <c r="D85" i="19" s="1"/>
  <c r="C87" i="19"/>
  <c r="D87" i="19" s="1"/>
  <c r="C89" i="19"/>
  <c r="D89" i="19" s="1"/>
  <c r="C91" i="19"/>
  <c r="D91" i="19" s="1"/>
  <c r="C93" i="19"/>
  <c r="D93" i="19" s="1"/>
  <c r="C95" i="19"/>
  <c r="D95" i="19" s="1"/>
  <c r="C97" i="19"/>
  <c r="D97" i="19" s="1"/>
  <c r="C99" i="19"/>
  <c r="D99" i="19" s="1"/>
  <c r="C101" i="19"/>
  <c r="D101" i="19" s="1"/>
  <c r="C103" i="19"/>
  <c r="D103" i="19" s="1"/>
  <c r="C105" i="19"/>
  <c r="D105" i="19" s="1"/>
  <c r="C107" i="19"/>
  <c r="D107" i="19" s="1"/>
  <c r="C109" i="19"/>
  <c r="D109" i="19" s="1"/>
  <c r="C111" i="19"/>
  <c r="D111" i="19" s="1"/>
  <c r="C113" i="19"/>
  <c r="D113" i="19" s="1"/>
  <c r="C115" i="19"/>
  <c r="D115" i="19" s="1"/>
  <c r="C117" i="19"/>
  <c r="D117" i="19" s="1"/>
  <c r="C119" i="19"/>
  <c r="D119" i="19" s="1"/>
  <c r="C121" i="19"/>
  <c r="D121" i="19" s="1"/>
  <c r="C123" i="19"/>
  <c r="D123" i="19" s="1"/>
  <c r="C125" i="19"/>
  <c r="D125" i="19" s="1"/>
  <c r="C127" i="19"/>
  <c r="D127" i="19" s="1"/>
  <c r="C129" i="19"/>
  <c r="D129" i="19" s="1"/>
  <c r="C131" i="19"/>
  <c r="D131" i="19" s="1"/>
  <c r="C133" i="19"/>
  <c r="D133" i="19" s="1"/>
  <c r="C135" i="19"/>
  <c r="D135" i="19" s="1"/>
  <c r="C137" i="19"/>
  <c r="D137" i="19" s="1"/>
  <c r="C139" i="19"/>
  <c r="D139" i="19" s="1"/>
  <c r="C141" i="19"/>
  <c r="D141" i="19" s="1"/>
  <c r="C143" i="19"/>
  <c r="D143" i="19" s="1"/>
  <c r="C145" i="19"/>
  <c r="D145" i="19" s="1"/>
  <c r="K14" i="19"/>
  <c r="K16" i="19"/>
  <c r="N6" i="62" s="1"/>
  <c r="C62" i="19"/>
  <c r="D62" i="19" s="1"/>
  <c r="C64" i="19"/>
  <c r="D64" i="19" s="1"/>
  <c r="C66" i="19"/>
  <c r="D66" i="19" s="1"/>
  <c r="C68" i="19"/>
  <c r="D68" i="19" s="1"/>
  <c r="C70" i="19"/>
  <c r="D70" i="19" s="1"/>
  <c r="C72" i="19"/>
  <c r="C74" i="19"/>
  <c r="D74" i="19" s="1"/>
  <c r="C76" i="19"/>
  <c r="D76" i="19" s="1"/>
  <c r="C78" i="19"/>
  <c r="D78" i="19" s="1"/>
  <c r="C80" i="19"/>
  <c r="D80" i="19" s="1"/>
  <c r="C82" i="19"/>
  <c r="D82" i="19" s="1"/>
  <c r="C84" i="19"/>
  <c r="D84" i="19" s="1"/>
  <c r="C86" i="19"/>
  <c r="D86" i="19" s="1"/>
  <c r="C88" i="19"/>
  <c r="D88" i="19" s="1"/>
  <c r="C90" i="19"/>
  <c r="D90" i="19" s="1"/>
  <c r="C92" i="19"/>
  <c r="D92" i="19" s="1"/>
  <c r="C94" i="19"/>
  <c r="D94" i="19" s="1"/>
  <c r="C96" i="19"/>
  <c r="D96" i="19" s="1"/>
  <c r="C98" i="19"/>
  <c r="D98" i="19" s="1"/>
  <c r="C100" i="19"/>
  <c r="D100" i="19" s="1"/>
  <c r="C102" i="19"/>
  <c r="D102" i="19" s="1"/>
  <c r="C104" i="19"/>
  <c r="D104" i="19" s="1"/>
  <c r="C106" i="19"/>
  <c r="D106" i="19" s="1"/>
  <c r="C108" i="19"/>
  <c r="D108" i="19" s="1"/>
  <c r="C110" i="19"/>
  <c r="D110" i="19" s="1"/>
  <c r="C112" i="19"/>
  <c r="D112" i="19" s="1"/>
  <c r="C114" i="19"/>
  <c r="D114" i="19" s="1"/>
  <c r="C116" i="19"/>
  <c r="D116" i="19" s="1"/>
  <c r="C118" i="19"/>
  <c r="D118" i="19" s="1"/>
  <c r="C120" i="19"/>
  <c r="D120" i="19" s="1"/>
  <c r="C122" i="19"/>
  <c r="D122" i="19" s="1"/>
  <c r="C124" i="19"/>
  <c r="D124" i="19" s="1"/>
  <c r="C126" i="19"/>
  <c r="D126" i="19" s="1"/>
  <c r="C128" i="19"/>
  <c r="D128" i="19" s="1"/>
  <c r="Q13" i="19" l="1"/>
  <c r="K30" i="19"/>
  <c r="S6" i="62" s="1"/>
  <c r="D171" i="19"/>
  <c r="D72" i="19"/>
  <c r="K18" i="19"/>
  <c r="O6" i="62" s="1"/>
  <c r="K15" i="19" l="1"/>
  <c r="C2" i="18"/>
  <c r="D2" i="18"/>
  <c r="E2" i="18"/>
  <c r="C3" i="18"/>
  <c r="D3" i="18"/>
  <c r="E3" i="18"/>
  <c r="C4" i="18"/>
  <c r="D4" i="18"/>
  <c r="E4" i="18"/>
  <c r="C5" i="18"/>
  <c r="D5" i="18"/>
  <c r="E5" i="18"/>
  <c r="C6" i="18"/>
  <c r="D6" i="18"/>
  <c r="E6" i="18"/>
  <c r="L6" i="18"/>
  <c r="E65" i="18" s="1"/>
  <c r="C7" i="18"/>
  <c r="D7" i="18"/>
  <c r="E7" i="18"/>
  <c r="K7" i="18"/>
  <c r="L7" i="18" s="1"/>
  <c r="C8" i="18"/>
  <c r="D8" i="18"/>
  <c r="E8" i="18"/>
  <c r="C9" i="18"/>
  <c r="D9" i="18"/>
  <c r="E9" i="18"/>
  <c r="C10" i="18"/>
  <c r="D10" i="18"/>
  <c r="E10" i="18"/>
  <c r="C11" i="18"/>
  <c r="D11" i="18"/>
  <c r="E11" i="18"/>
  <c r="C12" i="18"/>
  <c r="D12" i="18"/>
  <c r="E12" i="18"/>
  <c r="C13" i="18"/>
  <c r="D13" i="18"/>
  <c r="E13" i="18"/>
  <c r="P13" i="18"/>
  <c r="C14" i="18"/>
  <c r="D14" i="18"/>
  <c r="E14" i="18"/>
  <c r="P14" i="18"/>
  <c r="Q14" i="18"/>
  <c r="C15" i="18"/>
  <c r="D15" i="18"/>
  <c r="E15" i="18"/>
  <c r="C16" i="18"/>
  <c r="D16" i="18"/>
  <c r="E16" i="18"/>
  <c r="P16" i="18"/>
  <c r="Q16" i="18"/>
  <c r="C17" i="18"/>
  <c r="D17" i="18"/>
  <c r="E17" i="18"/>
  <c r="K17" i="18"/>
  <c r="P17" i="18"/>
  <c r="Q17" i="18"/>
  <c r="C18" i="18"/>
  <c r="D18" i="18"/>
  <c r="E18" i="18"/>
  <c r="C19" i="18"/>
  <c r="D19" i="18"/>
  <c r="E19" i="18"/>
  <c r="P19" i="18"/>
  <c r="Q19" i="18"/>
  <c r="C20" i="18"/>
  <c r="D20" i="18"/>
  <c r="E20" i="18"/>
  <c r="P20" i="18"/>
  <c r="Q20" i="18"/>
  <c r="C21" i="18"/>
  <c r="D21" i="18"/>
  <c r="E21" i="18"/>
  <c r="C22" i="18"/>
  <c r="D22" i="18"/>
  <c r="E22" i="18"/>
  <c r="C23" i="18"/>
  <c r="D23" i="18"/>
  <c r="E23" i="18"/>
  <c r="K23" i="18"/>
  <c r="C24" i="18"/>
  <c r="D24" i="18"/>
  <c r="E24" i="18"/>
  <c r="K24" i="18"/>
  <c r="C25" i="18"/>
  <c r="D25" i="18"/>
  <c r="E25" i="18"/>
  <c r="C26" i="18"/>
  <c r="D26" i="18"/>
  <c r="E26" i="18"/>
  <c r="C27" i="18"/>
  <c r="D27" i="18"/>
  <c r="E27" i="18"/>
  <c r="C28" i="18"/>
  <c r="D28" i="18"/>
  <c r="E28" i="18"/>
  <c r="C29" i="18"/>
  <c r="D29" i="18"/>
  <c r="E29" i="18"/>
  <c r="C30" i="18"/>
  <c r="D30" i="18"/>
  <c r="E30" i="18"/>
  <c r="C31" i="18"/>
  <c r="D31" i="18"/>
  <c r="E31" i="18"/>
  <c r="C32" i="18"/>
  <c r="D32" i="18"/>
  <c r="E32" i="18"/>
  <c r="C33" i="18"/>
  <c r="D33" i="18"/>
  <c r="E33" i="18"/>
  <c r="C34" i="18"/>
  <c r="D34" i="18"/>
  <c r="E34" i="18"/>
  <c r="C35" i="18"/>
  <c r="D35" i="18"/>
  <c r="E35" i="18"/>
  <c r="C36" i="18"/>
  <c r="D36" i="18"/>
  <c r="E36" i="18"/>
  <c r="C37" i="18"/>
  <c r="D37" i="18"/>
  <c r="E37" i="18"/>
  <c r="C38" i="18"/>
  <c r="D38" i="18"/>
  <c r="E38" i="18"/>
  <c r="C39" i="18"/>
  <c r="D39" i="18"/>
  <c r="E39" i="18"/>
  <c r="C40" i="18"/>
  <c r="D40" i="18"/>
  <c r="E40" i="18"/>
  <c r="C41" i="18"/>
  <c r="D41" i="18"/>
  <c r="E41" i="18"/>
  <c r="C42" i="18"/>
  <c r="D42" i="18"/>
  <c r="E42" i="18"/>
  <c r="C43" i="18"/>
  <c r="D43" i="18"/>
  <c r="E43" i="18"/>
  <c r="C44" i="18"/>
  <c r="D44" i="18"/>
  <c r="E44" i="18"/>
  <c r="C45" i="18"/>
  <c r="D45" i="18"/>
  <c r="E45" i="18"/>
  <c r="C46" i="18"/>
  <c r="D46" i="18"/>
  <c r="E46" i="18"/>
  <c r="C47" i="18"/>
  <c r="D47" i="18"/>
  <c r="E47" i="18"/>
  <c r="C48" i="18"/>
  <c r="D48" i="18"/>
  <c r="E48" i="18"/>
  <c r="C49" i="18"/>
  <c r="D49" i="18"/>
  <c r="E49" i="18"/>
  <c r="C50" i="18"/>
  <c r="D50" i="18"/>
  <c r="E50" i="18"/>
  <c r="C51" i="18"/>
  <c r="D51" i="18"/>
  <c r="E51" i="18"/>
  <c r="C52" i="18"/>
  <c r="D52" i="18"/>
  <c r="E52" i="18"/>
  <c r="C53" i="18"/>
  <c r="D53" i="18"/>
  <c r="E53" i="18"/>
  <c r="C54" i="18"/>
  <c r="D54" i="18"/>
  <c r="E54" i="18"/>
  <c r="C55" i="18"/>
  <c r="D55" i="18"/>
  <c r="E55" i="18"/>
  <c r="C56" i="18"/>
  <c r="D56" i="18"/>
  <c r="E56" i="18"/>
  <c r="C57" i="18"/>
  <c r="D57" i="18"/>
  <c r="E57" i="18"/>
  <c r="C58" i="18"/>
  <c r="D58" i="18"/>
  <c r="E58" i="18"/>
  <c r="C59" i="18"/>
  <c r="D59" i="18"/>
  <c r="E59" i="18"/>
  <c r="C60" i="18"/>
  <c r="D60" i="18"/>
  <c r="E60" i="18"/>
  <c r="C61" i="18"/>
  <c r="D61" i="18"/>
  <c r="E61" i="18"/>
  <c r="C243" i="18"/>
  <c r="D243" i="18"/>
  <c r="E243" i="18"/>
  <c r="C244" i="18"/>
  <c r="D244" i="18"/>
  <c r="E244" i="18"/>
  <c r="C245" i="18"/>
  <c r="D245" i="18"/>
  <c r="E245" i="18"/>
  <c r="C246" i="18"/>
  <c r="D246" i="18"/>
  <c r="E246" i="18"/>
  <c r="C247" i="18"/>
  <c r="D247" i="18"/>
  <c r="E247" i="18"/>
  <c r="C248" i="18"/>
  <c r="D248" i="18"/>
  <c r="E248" i="18"/>
  <c r="C249" i="18"/>
  <c r="D249" i="18"/>
  <c r="E249" i="18"/>
  <c r="C250" i="18"/>
  <c r="D250" i="18"/>
  <c r="E250" i="18"/>
  <c r="C251" i="18"/>
  <c r="D251" i="18"/>
  <c r="E251" i="18"/>
  <c r="C252" i="18"/>
  <c r="D252" i="18"/>
  <c r="E252" i="18"/>
  <c r="C253" i="18"/>
  <c r="D253" i="18"/>
  <c r="E253" i="18"/>
  <c r="C254" i="18"/>
  <c r="D254" i="18"/>
  <c r="E254" i="18"/>
  <c r="C255" i="18"/>
  <c r="D255" i="18"/>
  <c r="E255" i="18"/>
  <c r="C256" i="18"/>
  <c r="D256" i="18"/>
  <c r="E256" i="18"/>
  <c r="C257" i="18"/>
  <c r="D257" i="18"/>
  <c r="E257" i="18"/>
  <c r="C258" i="18"/>
  <c r="D258" i="18"/>
  <c r="E258" i="18"/>
  <c r="C259" i="18"/>
  <c r="D259" i="18"/>
  <c r="E259" i="18"/>
  <c r="C260" i="18"/>
  <c r="D260" i="18"/>
  <c r="E260" i="18"/>
  <c r="C261" i="18"/>
  <c r="D261" i="18"/>
  <c r="E261" i="18"/>
  <c r="C262" i="18"/>
  <c r="D262" i="18"/>
  <c r="E262" i="18"/>
  <c r="C263" i="18"/>
  <c r="D263" i="18"/>
  <c r="E263" i="18"/>
  <c r="C264" i="18"/>
  <c r="D264" i="18"/>
  <c r="E264" i="18"/>
  <c r="C265" i="18"/>
  <c r="D265" i="18"/>
  <c r="E265" i="18"/>
  <c r="C266" i="18"/>
  <c r="D266" i="18"/>
  <c r="E266" i="18"/>
  <c r="C267" i="18"/>
  <c r="D267" i="18"/>
  <c r="E267" i="18"/>
  <c r="C268" i="18"/>
  <c r="D268" i="18"/>
  <c r="E268" i="18"/>
  <c r="C269" i="18"/>
  <c r="D269" i="18"/>
  <c r="E269" i="18"/>
  <c r="C270" i="18"/>
  <c r="D270" i="18"/>
  <c r="E270" i="18"/>
  <c r="C271" i="18"/>
  <c r="D271" i="18"/>
  <c r="E271" i="18"/>
  <c r="C272" i="18"/>
  <c r="D272" i="18"/>
  <c r="E272" i="18"/>
  <c r="C273" i="18"/>
  <c r="D273" i="18"/>
  <c r="E273" i="18"/>
  <c r="C274" i="18"/>
  <c r="D274" i="18"/>
  <c r="E274" i="18"/>
  <c r="C275" i="18"/>
  <c r="D275" i="18"/>
  <c r="E275" i="18"/>
  <c r="C276" i="18"/>
  <c r="D276" i="18"/>
  <c r="E276" i="18"/>
  <c r="C277" i="18"/>
  <c r="D277" i="18"/>
  <c r="E277" i="18"/>
  <c r="C278" i="18"/>
  <c r="D278" i="18"/>
  <c r="E278" i="18"/>
  <c r="C279" i="18"/>
  <c r="D279" i="18"/>
  <c r="E279" i="18"/>
  <c r="C280" i="18"/>
  <c r="D280" i="18"/>
  <c r="E280" i="18"/>
  <c r="C281" i="18"/>
  <c r="D281" i="18"/>
  <c r="E281" i="18"/>
  <c r="C282" i="18"/>
  <c r="D282" i="18"/>
  <c r="E282" i="18"/>
  <c r="C283" i="18"/>
  <c r="D283" i="18"/>
  <c r="E283" i="18"/>
  <c r="C284" i="18"/>
  <c r="D284" i="18"/>
  <c r="E284" i="18"/>
  <c r="C285" i="18"/>
  <c r="D285" i="18"/>
  <c r="E285" i="18"/>
  <c r="C286" i="18"/>
  <c r="D286" i="18"/>
  <c r="E286" i="18"/>
  <c r="C287" i="18"/>
  <c r="D287" i="18"/>
  <c r="E287" i="18"/>
  <c r="C288" i="18"/>
  <c r="D288" i="18"/>
  <c r="E288" i="18"/>
  <c r="C289" i="18"/>
  <c r="D289" i="18"/>
  <c r="E289" i="18"/>
  <c r="C290" i="18"/>
  <c r="D290" i="18"/>
  <c r="E290" i="18"/>
  <c r="C291" i="18"/>
  <c r="D291" i="18"/>
  <c r="E291" i="18"/>
  <c r="C292" i="18"/>
  <c r="D292" i="18"/>
  <c r="E292" i="18"/>
  <c r="C293" i="18"/>
  <c r="D293" i="18"/>
  <c r="E293" i="18"/>
  <c r="C294" i="18"/>
  <c r="D294" i="18"/>
  <c r="E294" i="18"/>
  <c r="C295" i="18"/>
  <c r="D295" i="18"/>
  <c r="E295" i="18"/>
  <c r="C296" i="18"/>
  <c r="D296" i="18"/>
  <c r="E296" i="18"/>
  <c r="C297" i="18"/>
  <c r="D297" i="18"/>
  <c r="E297" i="18"/>
  <c r="C298" i="18"/>
  <c r="D298" i="18"/>
  <c r="E298" i="18"/>
  <c r="C299" i="18"/>
  <c r="D299" i="18"/>
  <c r="E299" i="18"/>
  <c r="C300" i="18"/>
  <c r="D300" i="18"/>
  <c r="E300" i="18"/>
  <c r="C301" i="18"/>
  <c r="D301" i="18"/>
  <c r="E301" i="18"/>
  <c r="C302" i="18"/>
  <c r="D302" i="18"/>
  <c r="E302" i="18"/>
  <c r="C303" i="18"/>
  <c r="D303" i="18"/>
  <c r="E303" i="18"/>
  <c r="C304" i="18"/>
  <c r="D304" i="18"/>
  <c r="E304" i="18"/>
  <c r="C305" i="18"/>
  <c r="D305" i="18"/>
  <c r="E305" i="18"/>
  <c r="C306" i="18"/>
  <c r="D306" i="18"/>
  <c r="E306" i="18"/>
  <c r="C307" i="18"/>
  <c r="D307" i="18"/>
  <c r="E307" i="18"/>
  <c r="C308" i="18"/>
  <c r="D308" i="18"/>
  <c r="E308" i="18"/>
  <c r="C309" i="18"/>
  <c r="D309" i="18"/>
  <c r="E309" i="18"/>
  <c r="C310" i="18"/>
  <c r="D310" i="18"/>
  <c r="E310" i="18"/>
  <c r="C311" i="18"/>
  <c r="D311" i="18"/>
  <c r="E311" i="18"/>
  <c r="C312" i="18"/>
  <c r="D312" i="18"/>
  <c r="E312" i="18"/>
  <c r="C313" i="18"/>
  <c r="D313" i="18"/>
  <c r="E313" i="18"/>
  <c r="C314" i="18"/>
  <c r="D314" i="18"/>
  <c r="E314" i="18"/>
  <c r="C315" i="18"/>
  <c r="D315" i="18"/>
  <c r="E315" i="18"/>
  <c r="C316" i="18"/>
  <c r="D316" i="18"/>
  <c r="E316" i="18"/>
  <c r="C317" i="18"/>
  <c r="D317" i="18"/>
  <c r="E317" i="18"/>
  <c r="C318" i="18"/>
  <c r="D318" i="18"/>
  <c r="E318" i="18"/>
  <c r="C319" i="18"/>
  <c r="D319" i="18"/>
  <c r="E319" i="18"/>
  <c r="C320" i="18"/>
  <c r="D320" i="18"/>
  <c r="E320" i="18"/>
  <c r="C321" i="18"/>
  <c r="D321" i="18"/>
  <c r="E321" i="18"/>
  <c r="C322" i="18"/>
  <c r="D322" i="18"/>
  <c r="E322" i="18"/>
  <c r="C323" i="18"/>
  <c r="D323" i="18"/>
  <c r="E323" i="18"/>
  <c r="C324" i="18"/>
  <c r="D324" i="18"/>
  <c r="E324" i="18"/>
  <c r="C325" i="18"/>
  <c r="D325" i="18"/>
  <c r="E325" i="18"/>
  <c r="C326" i="18"/>
  <c r="D326" i="18"/>
  <c r="E326" i="18"/>
  <c r="C327" i="18"/>
  <c r="D327" i="18"/>
  <c r="E327" i="18"/>
  <c r="C328" i="18"/>
  <c r="D328" i="18"/>
  <c r="E328" i="18"/>
  <c r="C329" i="18"/>
  <c r="D329" i="18"/>
  <c r="E329" i="18"/>
  <c r="C330" i="18"/>
  <c r="D330" i="18"/>
  <c r="E330" i="18"/>
  <c r="C331" i="18"/>
  <c r="D331" i="18"/>
  <c r="E331" i="18"/>
  <c r="C332" i="18"/>
  <c r="D332" i="18"/>
  <c r="E332" i="18"/>
  <c r="C333" i="18"/>
  <c r="D333" i="18"/>
  <c r="E333" i="18"/>
  <c r="C334" i="18"/>
  <c r="D334" i="18"/>
  <c r="E334" i="18"/>
  <c r="C335" i="18"/>
  <c r="D335" i="18"/>
  <c r="E335" i="18"/>
  <c r="C336" i="18"/>
  <c r="D336" i="18"/>
  <c r="E336" i="18"/>
  <c r="C337" i="18"/>
  <c r="D337" i="18"/>
  <c r="E337" i="18"/>
  <c r="C338" i="18"/>
  <c r="D338" i="18"/>
  <c r="E338" i="18"/>
  <c r="C339" i="18"/>
  <c r="D339" i="18"/>
  <c r="E339" i="18"/>
  <c r="C340" i="18"/>
  <c r="D340" i="18"/>
  <c r="E340" i="18"/>
  <c r="C341" i="18"/>
  <c r="D341" i="18"/>
  <c r="E341" i="18"/>
  <c r="C342" i="18"/>
  <c r="D342" i="18"/>
  <c r="E342" i="18"/>
  <c r="C343" i="18"/>
  <c r="D343" i="18"/>
  <c r="E343" i="18"/>
  <c r="C344" i="18"/>
  <c r="D344" i="18"/>
  <c r="E344" i="18"/>
  <c r="C345" i="18"/>
  <c r="D345" i="18"/>
  <c r="E345" i="18"/>
  <c r="C346" i="18"/>
  <c r="D346" i="18"/>
  <c r="E346" i="18"/>
  <c r="C347" i="18"/>
  <c r="D347" i="18"/>
  <c r="E347" i="18"/>
  <c r="C348" i="18"/>
  <c r="D348" i="18"/>
  <c r="E348" i="18"/>
  <c r="C349" i="18"/>
  <c r="D349" i="18"/>
  <c r="E349" i="18"/>
  <c r="C350" i="18"/>
  <c r="D350" i="18"/>
  <c r="E350" i="18"/>
  <c r="C351" i="18"/>
  <c r="D351" i="18"/>
  <c r="E351" i="18"/>
  <c r="C352" i="18"/>
  <c r="D352" i="18"/>
  <c r="E352" i="18"/>
  <c r="C353" i="18"/>
  <c r="D353" i="18"/>
  <c r="E353" i="18"/>
  <c r="C354" i="18"/>
  <c r="D354" i="18"/>
  <c r="E354" i="18"/>
  <c r="C355" i="18"/>
  <c r="D355" i="18"/>
  <c r="E355" i="18"/>
  <c r="C356" i="18"/>
  <c r="D356" i="18"/>
  <c r="E356" i="18"/>
  <c r="C357" i="18"/>
  <c r="D357" i="18"/>
  <c r="E357" i="18"/>
  <c r="C358" i="18"/>
  <c r="D358" i="18"/>
  <c r="E358" i="18"/>
  <c r="C359" i="18"/>
  <c r="D359" i="18"/>
  <c r="E359" i="18"/>
  <c r="C360" i="18"/>
  <c r="D360" i="18"/>
  <c r="E360" i="18"/>
  <c r="C361" i="18"/>
  <c r="D361" i="18"/>
  <c r="E361" i="18"/>
  <c r="C362" i="18"/>
  <c r="D362" i="18"/>
  <c r="E362" i="18"/>
  <c r="K19" i="18" l="1"/>
  <c r="P5" i="62" s="1"/>
  <c r="E174" i="18"/>
  <c r="E125" i="18"/>
  <c r="E158" i="18"/>
  <c r="E93" i="18"/>
  <c r="E182" i="18"/>
  <c r="E166" i="18"/>
  <c r="E139" i="18"/>
  <c r="E109" i="18"/>
  <c r="E77" i="18"/>
  <c r="E178" i="18"/>
  <c r="E170" i="18"/>
  <c r="E162" i="18"/>
  <c r="E154" i="18"/>
  <c r="E131" i="18"/>
  <c r="E117" i="18"/>
  <c r="E101" i="18"/>
  <c r="E85" i="18"/>
  <c r="E69" i="18"/>
  <c r="E180" i="18"/>
  <c r="E176" i="18"/>
  <c r="E172" i="18"/>
  <c r="E168" i="18"/>
  <c r="E164" i="18"/>
  <c r="E160" i="18"/>
  <c r="E156" i="18"/>
  <c r="E144" i="18"/>
  <c r="E136" i="18"/>
  <c r="E128" i="18"/>
  <c r="E121" i="18"/>
  <c r="E113" i="18"/>
  <c r="E105" i="18"/>
  <c r="E97" i="18"/>
  <c r="E89" i="18"/>
  <c r="E81" i="18"/>
  <c r="E73" i="18"/>
  <c r="L5" i="18"/>
  <c r="C63" i="18" s="1"/>
  <c r="D63" i="18" s="1"/>
  <c r="E62" i="18"/>
  <c r="E64" i="18"/>
  <c r="E66" i="18"/>
  <c r="E68" i="18"/>
  <c r="E70" i="18"/>
  <c r="E72" i="18"/>
  <c r="E74" i="18"/>
  <c r="E76" i="18"/>
  <c r="E78" i="18"/>
  <c r="E80" i="18"/>
  <c r="E82" i="18"/>
  <c r="E84" i="18"/>
  <c r="E86" i="18"/>
  <c r="E88" i="18"/>
  <c r="E90" i="18"/>
  <c r="E92" i="18"/>
  <c r="E94" i="18"/>
  <c r="E96" i="18"/>
  <c r="E98" i="18"/>
  <c r="E100" i="18"/>
  <c r="E102" i="18"/>
  <c r="E104" i="18"/>
  <c r="E106" i="18"/>
  <c r="E108" i="18"/>
  <c r="E110" i="18"/>
  <c r="E112" i="18"/>
  <c r="E114" i="18"/>
  <c r="E116" i="18"/>
  <c r="E118" i="18"/>
  <c r="E120" i="18"/>
  <c r="E122" i="18"/>
  <c r="E124" i="18"/>
  <c r="E126" i="18"/>
  <c r="E129" i="18"/>
  <c r="E130" i="18"/>
  <c r="E133" i="18"/>
  <c r="E134" i="18"/>
  <c r="E137" i="18"/>
  <c r="E138" i="18"/>
  <c r="E141" i="18"/>
  <c r="E142" i="18"/>
  <c r="E145" i="18"/>
  <c r="E146" i="18"/>
  <c r="E147" i="18"/>
  <c r="E148" i="18"/>
  <c r="E149" i="18"/>
  <c r="E150" i="18"/>
  <c r="E151" i="18"/>
  <c r="E152" i="18"/>
  <c r="E242" i="18"/>
  <c r="E241" i="18"/>
  <c r="E240" i="18"/>
  <c r="E239" i="18"/>
  <c r="E238" i="18"/>
  <c r="E237" i="18"/>
  <c r="E236" i="18"/>
  <c r="E235" i="18"/>
  <c r="E234" i="18"/>
  <c r="E233" i="18"/>
  <c r="E232" i="18"/>
  <c r="E231" i="18"/>
  <c r="E230" i="18"/>
  <c r="E229" i="18"/>
  <c r="E228" i="18"/>
  <c r="E227" i="18"/>
  <c r="E226" i="18"/>
  <c r="E225" i="18"/>
  <c r="E224" i="18"/>
  <c r="E223" i="18"/>
  <c r="E222" i="18"/>
  <c r="E221" i="18"/>
  <c r="E220" i="18"/>
  <c r="E219" i="18"/>
  <c r="E218" i="18"/>
  <c r="E217" i="18"/>
  <c r="E216" i="18"/>
  <c r="E215" i="18"/>
  <c r="E214" i="18"/>
  <c r="E213" i="18"/>
  <c r="E212" i="18"/>
  <c r="E211" i="18"/>
  <c r="E210" i="18"/>
  <c r="E209" i="18"/>
  <c r="E208" i="18"/>
  <c r="E207" i="18"/>
  <c r="E206" i="18"/>
  <c r="E205" i="18"/>
  <c r="E204" i="18"/>
  <c r="E203" i="18"/>
  <c r="E202" i="18"/>
  <c r="E201" i="18"/>
  <c r="E200" i="18"/>
  <c r="E199" i="18"/>
  <c r="E198" i="18"/>
  <c r="E197" i="18"/>
  <c r="E196" i="18"/>
  <c r="E195" i="18"/>
  <c r="E194" i="18"/>
  <c r="E193" i="18"/>
  <c r="E192" i="18"/>
  <c r="E191" i="18"/>
  <c r="E190" i="18"/>
  <c r="E189" i="18"/>
  <c r="E188" i="18"/>
  <c r="E187" i="18"/>
  <c r="E186" i="18"/>
  <c r="E185" i="18"/>
  <c r="E184" i="18"/>
  <c r="E183" i="18"/>
  <c r="E181" i="18"/>
  <c r="E179" i="18"/>
  <c r="E177" i="18"/>
  <c r="E175" i="18"/>
  <c r="E173" i="18"/>
  <c r="E171" i="18"/>
  <c r="E169" i="18"/>
  <c r="E167" i="18"/>
  <c r="E165" i="18"/>
  <c r="E163" i="18"/>
  <c r="E161" i="18"/>
  <c r="E159" i="18"/>
  <c r="E157" i="18"/>
  <c r="E155" i="18"/>
  <c r="E153" i="18"/>
  <c r="E143" i="18"/>
  <c r="E140" i="18"/>
  <c r="E135" i="18"/>
  <c r="E132" i="18"/>
  <c r="E127" i="18"/>
  <c r="E123" i="18"/>
  <c r="E119" i="18"/>
  <c r="E115" i="18"/>
  <c r="E111" i="18"/>
  <c r="E107" i="18"/>
  <c r="E103" i="18"/>
  <c r="E99" i="18"/>
  <c r="E95" i="18"/>
  <c r="E91" i="18"/>
  <c r="E87" i="18"/>
  <c r="E83" i="18"/>
  <c r="E79" i="18"/>
  <c r="E75" i="18"/>
  <c r="E71" i="18"/>
  <c r="E67" i="18"/>
  <c r="E63" i="18"/>
  <c r="C65" i="18" l="1"/>
  <c r="D65" i="18" s="1"/>
  <c r="C104" i="18"/>
  <c r="D104" i="18" s="1"/>
  <c r="C129" i="18"/>
  <c r="D129" i="18" s="1"/>
  <c r="C72" i="18"/>
  <c r="D72" i="18" s="1"/>
  <c r="C97" i="18"/>
  <c r="D97" i="18" s="1"/>
  <c r="C120" i="18"/>
  <c r="D120" i="18" s="1"/>
  <c r="C88" i="18"/>
  <c r="D88" i="18" s="1"/>
  <c r="C145" i="18"/>
  <c r="D145" i="18" s="1"/>
  <c r="C113" i="18"/>
  <c r="D113" i="18" s="1"/>
  <c r="C81" i="18"/>
  <c r="D81" i="18" s="1"/>
  <c r="C112" i="18"/>
  <c r="D112" i="18" s="1"/>
  <c r="C96" i="18"/>
  <c r="D96" i="18" s="1"/>
  <c r="C80" i="18"/>
  <c r="D80" i="18" s="1"/>
  <c r="C64" i="18"/>
  <c r="D64" i="18" s="1"/>
  <c r="C137" i="18"/>
  <c r="D137" i="18" s="1"/>
  <c r="C121" i="18"/>
  <c r="D121" i="18" s="1"/>
  <c r="C105" i="18"/>
  <c r="D105" i="18" s="1"/>
  <c r="C89" i="18"/>
  <c r="D89" i="18" s="1"/>
  <c r="C73" i="18"/>
  <c r="D73" i="18" s="1"/>
  <c r="C124" i="18"/>
  <c r="D124" i="18" s="1"/>
  <c r="C116" i="18"/>
  <c r="D116" i="18" s="1"/>
  <c r="C108" i="18"/>
  <c r="D108" i="18" s="1"/>
  <c r="C100" i="18"/>
  <c r="D100" i="18" s="1"/>
  <c r="C92" i="18"/>
  <c r="D92" i="18" s="1"/>
  <c r="C84" i="18"/>
  <c r="D84" i="18" s="1"/>
  <c r="C76" i="18"/>
  <c r="D76" i="18" s="1"/>
  <c r="C68" i="18"/>
  <c r="D68" i="18" s="1"/>
  <c r="K16" i="18"/>
  <c r="N5" i="62" s="1"/>
  <c r="C141" i="18"/>
  <c r="D141" i="18" s="1"/>
  <c r="C133" i="18"/>
  <c r="D133" i="18" s="1"/>
  <c r="C125" i="18"/>
  <c r="D125" i="18" s="1"/>
  <c r="C117" i="18"/>
  <c r="D117" i="18" s="1"/>
  <c r="C109" i="18"/>
  <c r="D109" i="18" s="1"/>
  <c r="C101" i="18"/>
  <c r="D101" i="18" s="1"/>
  <c r="C93" i="18"/>
  <c r="D93" i="18" s="1"/>
  <c r="C85" i="18"/>
  <c r="D85" i="18" s="1"/>
  <c r="C77" i="18"/>
  <c r="D77" i="18" s="1"/>
  <c r="C69" i="18"/>
  <c r="D69" i="18" s="1"/>
  <c r="K30" i="18"/>
  <c r="S5" i="62" s="1"/>
  <c r="C126" i="18"/>
  <c r="D126" i="18" s="1"/>
  <c r="C122" i="18"/>
  <c r="D122" i="18" s="1"/>
  <c r="C118" i="18"/>
  <c r="D118" i="18" s="1"/>
  <c r="C114" i="18"/>
  <c r="D114" i="18" s="1"/>
  <c r="C110" i="18"/>
  <c r="D110" i="18" s="1"/>
  <c r="C106" i="18"/>
  <c r="D106" i="18" s="1"/>
  <c r="C102" i="18"/>
  <c r="D102" i="18" s="1"/>
  <c r="C98" i="18"/>
  <c r="D98" i="18" s="1"/>
  <c r="C94" i="18"/>
  <c r="D94" i="18" s="1"/>
  <c r="C90" i="18"/>
  <c r="D90" i="18" s="1"/>
  <c r="C86" i="18"/>
  <c r="D86" i="18" s="1"/>
  <c r="C82" i="18"/>
  <c r="D82" i="18" s="1"/>
  <c r="C78" i="18"/>
  <c r="D78" i="18" s="1"/>
  <c r="C74" i="18"/>
  <c r="D74" i="18" s="1"/>
  <c r="C70" i="18"/>
  <c r="D70" i="18" s="1"/>
  <c r="C66" i="18"/>
  <c r="D66" i="18" s="1"/>
  <c r="C62" i="18"/>
  <c r="D62" i="18" s="1"/>
  <c r="K14" i="18"/>
  <c r="C143" i="18"/>
  <c r="D143" i="18" s="1"/>
  <c r="C139" i="18"/>
  <c r="D139" i="18" s="1"/>
  <c r="C135" i="18"/>
  <c r="D135" i="18" s="1"/>
  <c r="C131" i="18"/>
  <c r="D131" i="18" s="1"/>
  <c r="C127" i="18"/>
  <c r="D127" i="18" s="1"/>
  <c r="C123" i="18"/>
  <c r="D123" i="18" s="1"/>
  <c r="C119" i="18"/>
  <c r="D119" i="18" s="1"/>
  <c r="C115" i="18"/>
  <c r="D115" i="18" s="1"/>
  <c r="C111" i="18"/>
  <c r="D111" i="18" s="1"/>
  <c r="C107" i="18"/>
  <c r="D107" i="18" s="1"/>
  <c r="C103" i="18"/>
  <c r="D103" i="18" s="1"/>
  <c r="C99" i="18"/>
  <c r="D99" i="18" s="1"/>
  <c r="C95" i="18"/>
  <c r="D95" i="18" s="1"/>
  <c r="C91" i="18"/>
  <c r="D91" i="18" s="1"/>
  <c r="C87" i="18"/>
  <c r="D87" i="18" s="1"/>
  <c r="C83" i="18"/>
  <c r="D83" i="18" s="1"/>
  <c r="C79" i="18"/>
  <c r="D79" i="18" s="1"/>
  <c r="C75" i="18"/>
  <c r="D75" i="18" s="1"/>
  <c r="C71" i="18"/>
  <c r="D71" i="18" s="1"/>
  <c r="C67" i="18"/>
  <c r="D67" i="18" s="1"/>
  <c r="C128" i="18"/>
  <c r="D128" i="18" s="1"/>
  <c r="C132" i="18"/>
  <c r="D132" i="18" s="1"/>
  <c r="C136" i="18"/>
  <c r="D136" i="18" s="1"/>
  <c r="C140" i="18"/>
  <c r="D140" i="18" s="1"/>
  <c r="C144" i="18"/>
  <c r="D144" i="18" s="1"/>
  <c r="C154" i="18"/>
  <c r="D154" i="18" s="1"/>
  <c r="C155" i="18"/>
  <c r="D155" i="18" s="1"/>
  <c r="C156" i="18"/>
  <c r="D156" i="18" s="1"/>
  <c r="C157" i="18"/>
  <c r="D157" i="18" s="1"/>
  <c r="C158" i="18"/>
  <c r="D158" i="18" s="1"/>
  <c r="C159" i="18"/>
  <c r="D159" i="18" s="1"/>
  <c r="C160" i="18"/>
  <c r="D160" i="18" s="1"/>
  <c r="C161" i="18"/>
  <c r="D161" i="18" s="1"/>
  <c r="C162" i="18"/>
  <c r="D162" i="18" s="1"/>
  <c r="C163" i="18"/>
  <c r="D163" i="18" s="1"/>
  <c r="C164" i="18"/>
  <c r="D164" i="18" s="1"/>
  <c r="C165" i="18"/>
  <c r="D165" i="18" s="1"/>
  <c r="C166" i="18"/>
  <c r="D166" i="18" s="1"/>
  <c r="C167" i="18"/>
  <c r="D167" i="18" s="1"/>
  <c r="C168" i="18"/>
  <c r="D168" i="18" s="1"/>
  <c r="C169" i="18"/>
  <c r="D169" i="18" s="1"/>
  <c r="C170" i="18"/>
  <c r="D170" i="18" s="1"/>
  <c r="C171" i="18"/>
  <c r="C172" i="18"/>
  <c r="D172" i="18" s="1"/>
  <c r="C173" i="18"/>
  <c r="D173" i="18" s="1"/>
  <c r="C174" i="18"/>
  <c r="D174" i="18" s="1"/>
  <c r="C175" i="18"/>
  <c r="D175" i="18" s="1"/>
  <c r="C176" i="18"/>
  <c r="D176" i="18" s="1"/>
  <c r="C177" i="18"/>
  <c r="D177" i="18" s="1"/>
  <c r="C178" i="18"/>
  <c r="D178" i="18" s="1"/>
  <c r="C179" i="18"/>
  <c r="D179" i="18" s="1"/>
  <c r="C180" i="18"/>
  <c r="D180" i="18" s="1"/>
  <c r="C181" i="18"/>
  <c r="D181" i="18" s="1"/>
  <c r="C182" i="18"/>
  <c r="D182" i="18" s="1"/>
  <c r="C183" i="18"/>
  <c r="D183" i="18" s="1"/>
  <c r="C130" i="18"/>
  <c r="D130" i="18" s="1"/>
  <c r="C138" i="18"/>
  <c r="D138" i="18" s="1"/>
  <c r="C146" i="18"/>
  <c r="D146" i="18" s="1"/>
  <c r="C148" i="18"/>
  <c r="D148" i="18" s="1"/>
  <c r="C150" i="18"/>
  <c r="D150" i="18" s="1"/>
  <c r="C152" i="18"/>
  <c r="D152" i="18" s="1"/>
  <c r="C134" i="18"/>
  <c r="D134" i="18" s="1"/>
  <c r="C142" i="18"/>
  <c r="D142" i="18" s="1"/>
  <c r="C147" i="18"/>
  <c r="D147" i="18" s="1"/>
  <c r="C149" i="18"/>
  <c r="D149" i="18" s="1"/>
  <c r="C151" i="18"/>
  <c r="D151" i="18" s="1"/>
  <c r="C153" i="18"/>
  <c r="D153" i="18" s="1"/>
  <c r="C184" i="18"/>
  <c r="D184" i="18" s="1"/>
  <c r="C185" i="18"/>
  <c r="D185" i="18" s="1"/>
  <c r="C186" i="18"/>
  <c r="D186" i="18" s="1"/>
  <c r="C187" i="18"/>
  <c r="D187" i="18" s="1"/>
  <c r="C188" i="18"/>
  <c r="D188" i="18" s="1"/>
  <c r="C189" i="18"/>
  <c r="D189" i="18" s="1"/>
  <c r="C190" i="18"/>
  <c r="D190" i="18" s="1"/>
  <c r="C191" i="18"/>
  <c r="D191" i="18" s="1"/>
  <c r="C192" i="18"/>
  <c r="D192" i="18" s="1"/>
  <c r="C193" i="18"/>
  <c r="D193" i="18" s="1"/>
  <c r="C194" i="18"/>
  <c r="D194" i="18" s="1"/>
  <c r="C195" i="18"/>
  <c r="D195" i="18" s="1"/>
  <c r="C196" i="18"/>
  <c r="D196" i="18" s="1"/>
  <c r="C197" i="18"/>
  <c r="D197" i="18" s="1"/>
  <c r="C198" i="18"/>
  <c r="D198" i="18" s="1"/>
  <c r="C199" i="18"/>
  <c r="D199" i="18" s="1"/>
  <c r="C200" i="18"/>
  <c r="D200" i="18" s="1"/>
  <c r="C201" i="18"/>
  <c r="D201" i="18" s="1"/>
  <c r="C202" i="18"/>
  <c r="D202" i="18" s="1"/>
  <c r="C203" i="18"/>
  <c r="D203" i="18" s="1"/>
  <c r="C204" i="18"/>
  <c r="D204" i="18" s="1"/>
  <c r="C205" i="18"/>
  <c r="D205" i="18" s="1"/>
  <c r="C206" i="18"/>
  <c r="D206" i="18" s="1"/>
  <c r="C207" i="18"/>
  <c r="D207" i="18" s="1"/>
  <c r="C208" i="18"/>
  <c r="D208" i="18" s="1"/>
  <c r="C209" i="18"/>
  <c r="D209" i="18" s="1"/>
  <c r="C210" i="18"/>
  <c r="D210" i="18" s="1"/>
  <c r="C211" i="18"/>
  <c r="D211" i="18" s="1"/>
  <c r="C212" i="18"/>
  <c r="D212" i="18" s="1"/>
  <c r="C213" i="18"/>
  <c r="D213" i="18" s="1"/>
  <c r="C214" i="18"/>
  <c r="D214" i="18" s="1"/>
  <c r="C215" i="18"/>
  <c r="D215" i="18" s="1"/>
  <c r="C216" i="18"/>
  <c r="D216" i="18" s="1"/>
  <c r="C217" i="18"/>
  <c r="D217" i="18" s="1"/>
  <c r="C218" i="18"/>
  <c r="D218" i="18" s="1"/>
  <c r="C219" i="18"/>
  <c r="D219" i="18" s="1"/>
  <c r="C220" i="18"/>
  <c r="D220" i="18" s="1"/>
  <c r="C221" i="18"/>
  <c r="D221" i="18" s="1"/>
  <c r="C222" i="18"/>
  <c r="D222" i="18" s="1"/>
  <c r="C223" i="18"/>
  <c r="D223" i="18" s="1"/>
  <c r="C224" i="18"/>
  <c r="D224" i="18" s="1"/>
  <c r="C225" i="18"/>
  <c r="D225" i="18" s="1"/>
  <c r="C226" i="18"/>
  <c r="D226" i="18" s="1"/>
  <c r="C227" i="18"/>
  <c r="D227" i="18" s="1"/>
  <c r="C228" i="18"/>
  <c r="D228" i="18" s="1"/>
  <c r="C229" i="18"/>
  <c r="D229" i="18" s="1"/>
  <c r="C230" i="18"/>
  <c r="D230" i="18" s="1"/>
  <c r="C231" i="18"/>
  <c r="D231" i="18" s="1"/>
  <c r="C232" i="18"/>
  <c r="D232" i="18" s="1"/>
  <c r="C233" i="18"/>
  <c r="D233" i="18" s="1"/>
  <c r="C234" i="18"/>
  <c r="D234" i="18" s="1"/>
  <c r="C235" i="18"/>
  <c r="D235" i="18" s="1"/>
  <c r="C236" i="18"/>
  <c r="D236" i="18" s="1"/>
  <c r="C237" i="18"/>
  <c r="D237" i="18" s="1"/>
  <c r="C238" i="18"/>
  <c r="D238" i="18" s="1"/>
  <c r="C239" i="18"/>
  <c r="D239" i="18" s="1"/>
  <c r="C240" i="18"/>
  <c r="D240" i="18" s="1"/>
  <c r="C241" i="18"/>
  <c r="D241" i="18" s="1"/>
  <c r="C242" i="18"/>
  <c r="D242" i="18" s="1"/>
  <c r="K18" i="18" l="1"/>
  <c r="O5" i="62" s="1"/>
  <c r="Q13" i="18"/>
  <c r="D171" i="18"/>
  <c r="K15" i="18" s="1"/>
  <c r="C2" i="17"/>
  <c r="D2" i="17"/>
  <c r="E2" i="17"/>
  <c r="C3" i="17"/>
  <c r="D3" i="17"/>
  <c r="E3" i="17"/>
  <c r="C4" i="17"/>
  <c r="D4" i="17"/>
  <c r="E4" i="17"/>
  <c r="C5" i="17"/>
  <c r="D5" i="17"/>
  <c r="E5" i="17"/>
  <c r="C6" i="17"/>
  <c r="D6" i="17"/>
  <c r="E6" i="17"/>
  <c r="L6" i="17"/>
  <c r="E63" i="17" s="1"/>
  <c r="C7" i="17"/>
  <c r="D7" i="17"/>
  <c r="E7" i="17"/>
  <c r="K7" i="17"/>
  <c r="L7" i="17" s="1"/>
  <c r="C8" i="17"/>
  <c r="D8" i="17"/>
  <c r="E8" i="17"/>
  <c r="C9" i="17"/>
  <c r="D9" i="17"/>
  <c r="E9" i="17"/>
  <c r="C10" i="17"/>
  <c r="D10" i="17"/>
  <c r="E10" i="17"/>
  <c r="C11" i="17"/>
  <c r="D11" i="17"/>
  <c r="E11" i="17"/>
  <c r="C12" i="17"/>
  <c r="D12" i="17"/>
  <c r="E12" i="17"/>
  <c r="C13" i="17"/>
  <c r="D13" i="17"/>
  <c r="E13" i="17"/>
  <c r="P13" i="17"/>
  <c r="C14" i="17"/>
  <c r="D14" i="17"/>
  <c r="E14" i="17"/>
  <c r="P14" i="17"/>
  <c r="Q14" i="17"/>
  <c r="C15" i="17"/>
  <c r="D15" i="17"/>
  <c r="E15" i="17"/>
  <c r="C16" i="17"/>
  <c r="D16" i="17"/>
  <c r="E16" i="17"/>
  <c r="P16" i="17"/>
  <c r="Q16" i="17"/>
  <c r="C17" i="17"/>
  <c r="D17" i="17"/>
  <c r="E17" i="17"/>
  <c r="K17" i="17"/>
  <c r="P17" i="17"/>
  <c r="Q17" i="17"/>
  <c r="C18" i="17"/>
  <c r="D18" i="17"/>
  <c r="E18" i="17"/>
  <c r="C19" i="17"/>
  <c r="D19" i="17"/>
  <c r="E19" i="17"/>
  <c r="P19" i="17"/>
  <c r="Q19" i="17"/>
  <c r="C20" i="17"/>
  <c r="D20" i="17"/>
  <c r="E20" i="17"/>
  <c r="P20" i="17"/>
  <c r="Q20" i="17"/>
  <c r="C21" i="17"/>
  <c r="D21" i="17"/>
  <c r="E21" i="17"/>
  <c r="C22" i="17"/>
  <c r="D22" i="17"/>
  <c r="E22" i="17"/>
  <c r="C23" i="17"/>
  <c r="D23" i="17"/>
  <c r="E23" i="17"/>
  <c r="K23" i="17"/>
  <c r="C24" i="17"/>
  <c r="D24" i="17"/>
  <c r="E24" i="17"/>
  <c r="K24" i="17"/>
  <c r="C25" i="17"/>
  <c r="D25" i="17"/>
  <c r="E25" i="17"/>
  <c r="C26" i="17"/>
  <c r="D26" i="17"/>
  <c r="E26" i="17"/>
  <c r="C27" i="17"/>
  <c r="D27" i="17"/>
  <c r="E27" i="17"/>
  <c r="C28" i="17"/>
  <c r="D28" i="17"/>
  <c r="E28" i="17"/>
  <c r="C29" i="17"/>
  <c r="D29" i="17"/>
  <c r="E29" i="17"/>
  <c r="C30" i="17"/>
  <c r="D30" i="17"/>
  <c r="E30" i="17"/>
  <c r="C31" i="17"/>
  <c r="D31" i="17"/>
  <c r="E31" i="17"/>
  <c r="C32" i="17"/>
  <c r="D32" i="17"/>
  <c r="E32" i="17"/>
  <c r="C33" i="17"/>
  <c r="D33" i="17"/>
  <c r="E33" i="17"/>
  <c r="C34" i="17"/>
  <c r="D34" i="17"/>
  <c r="E34" i="17"/>
  <c r="C35" i="17"/>
  <c r="D35" i="17"/>
  <c r="E35" i="17"/>
  <c r="C36" i="17"/>
  <c r="D36" i="17"/>
  <c r="E36" i="17"/>
  <c r="C37" i="17"/>
  <c r="D37" i="17"/>
  <c r="E37" i="17"/>
  <c r="C38" i="17"/>
  <c r="D38" i="17"/>
  <c r="E38" i="17"/>
  <c r="C39" i="17"/>
  <c r="D39" i="17"/>
  <c r="E39" i="17"/>
  <c r="C40" i="17"/>
  <c r="D40" i="17"/>
  <c r="E40" i="17"/>
  <c r="C41" i="17"/>
  <c r="D41" i="17"/>
  <c r="E41" i="17"/>
  <c r="C42" i="17"/>
  <c r="D42" i="17"/>
  <c r="E42" i="17"/>
  <c r="C43" i="17"/>
  <c r="D43" i="17"/>
  <c r="E43" i="17"/>
  <c r="C44" i="17"/>
  <c r="D44" i="17"/>
  <c r="E44" i="17"/>
  <c r="C45" i="17"/>
  <c r="D45" i="17"/>
  <c r="E45" i="17"/>
  <c r="C46" i="17"/>
  <c r="D46" i="17"/>
  <c r="E46" i="17"/>
  <c r="C47" i="17"/>
  <c r="D47" i="17"/>
  <c r="E47" i="17"/>
  <c r="C48" i="17"/>
  <c r="D48" i="17"/>
  <c r="E48" i="17"/>
  <c r="C49" i="17"/>
  <c r="D49" i="17"/>
  <c r="E49" i="17"/>
  <c r="C50" i="17"/>
  <c r="D50" i="17"/>
  <c r="E50" i="17"/>
  <c r="C51" i="17"/>
  <c r="D51" i="17"/>
  <c r="E51" i="17"/>
  <c r="C52" i="17"/>
  <c r="D52" i="17"/>
  <c r="E52" i="17"/>
  <c r="C53" i="17"/>
  <c r="D53" i="17"/>
  <c r="E53" i="17"/>
  <c r="C54" i="17"/>
  <c r="D54" i="17"/>
  <c r="E54" i="17"/>
  <c r="C55" i="17"/>
  <c r="D55" i="17"/>
  <c r="E55" i="17"/>
  <c r="C56" i="17"/>
  <c r="D56" i="17"/>
  <c r="E56" i="17"/>
  <c r="C57" i="17"/>
  <c r="D57" i="17"/>
  <c r="E57" i="17"/>
  <c r="C58" i="17"/>
  <c r="D58" i="17"/>
  <c r="E58" i="17"/>
  <c r="C59" i="17"/>
  <c r="D59" i="17"/>
  <c r="E59" i="17"/>
  <c r="C60" i="17"/>
  <c r="D60" i="17"/>
  <c r="E60" i="17"/>
  <c r="C61" i="17"/>
  <c r="D61" i="17"/>
  <c r="E61" i="17"/>
  <c r="C243" i="17"/>
  <c r="D243" i="17"/>
  <c r="E243" i="17"/>
  <c r="C244" i="17"/>
  <c r="D244" i="17"/>
  <c r="E244" i="17"/>
  <c r="C245" i="17"/>
  <c r="D245" i="17"/>
  <c r="E245" i="17"/>
  <c r="C246" i="17"/>
  <c r="D246" i="17"/>
  <c r="E246" i="17"/>
  <c r="C247" i="17"/>
  <c r="D247" i="17"/>
  <c r="E247" i="17"/>
  <c r="C248" i="17"/>
  <c r="D248" i="17"/>
  <c r="E248" i="17"/>
  <c r="C249" i="17"/>
  <c r="D249" i="17"/>
  <c r="E249" i="17"/>
  <c r="C250" i="17"/>
  <c r="D250" i="17"/>
  <c r="E250" i="17"/>
  <c r="C251" i="17"/>
  <c r="D251" i="17"/>
  <c r="E251" i="17"/>
  <c r="C252" i="17"/>
  <c r="D252" i="17"/>
  <c r="E252" i="17"/>
  <c r="C253" i="17"/>
  <c r="D253" i="17"/>
  <c r="E253" i="17"/>
  <c r="C254" i="17"/>
  <c r="D254" i="17"/>
  <c r="E254" i="17"/>
  <c r="C255" i="17"/>
  <c r="D255" i="17"/>
  <c r="E255" i="17"/>
  <c r="C256" i="17"/>
  <c r="D256" i="17"/>
  <c r="E256" i="17"/>
  <c r="C257" i="17"/>
  <c r="D257" i="17"/>
  <c r="E257" i="17"/>
  <c r="C258" i="17"/>
  <c r="D258" i="17"/>
  <c r="E258" i="17"/>
  <c r="C259" i="17"/>
  <c r="D259" i="17"/>
  <c r="E259" i="17"/>
  <c r="C260" i="17"/>
  <c r="D260" i="17"/>
  <c r="E260" i="17"/>
  <c r="C261" i="17"/>
  <c r="D261" i="17"/>
  <c r="E261" i="17"/>
  <c r="C262" i="17"/>
  <c r="D262" i="17"/>
  <c r="E262" i="17"/>
  <c r="C263" i="17"/>
  <c r="D263" i="17"/>
  <c r="E263" i="17"/>
  <c r="C264" i="17"/>
  <c r="D264" i="17"/>
  <c r="E264" i="17"/>
  <c r="C265" i="17"/>
  <c r="D265" i="17"/>
  <c r="E265" i="17"/>
  <c r="C266" i="17"/>
  <c r="D266" i="17"/>
  <c r="E266" i="17"/>
  <c r="C267" i="17"/>
  <c r="D267" i="17"/>
  <c r="E267" i="17"/>
  <c r="C268" i="17"/>
  <c r="D268" i="17"/>
  <c r="E268" i="17"/>
  <c r="C269" i="17"/>
  <c r="D269" i="17"/>
  <c r="E269" i="17"/>
  <c r="C270" i="17"/>
  <c r="D270" i="17"/>
  <c r="E270" i="17"/>
  <c r="C271" i="17"/>
  <c r="D271" i="17"/>
  <c r="E271" i="17"/>
  <c r="C272" i="17"/>
  <c r="D272" i="17"/>
  <c r="E272" i="17"/>
  <c r="C273" i="17"/>
  <c r="D273" i="17"/>
  <c r="E273" i="17"/>
  <c r="C274" i="17"/>
  <c r="D274" i="17"/>
  <c r="E274" i="17"/>
  <c r="C275" i="17"/>
  <c r="D275" i="17"/>
  <c r="E275" i="17"/>
  <c r="C276" i="17"/>
  <c r="D276" i="17"/>
  <c r="E276" i="17"/>
  <c r="C277" i="17"/>
  <c r="D277" i="17"/>
  <c r="E277" i="17"/>
  <c r="C278" i="17"/>
  <c r="D278" i="17"/>
  <c r="E278" i="17"/>
  <c r="C279" i="17"/>
  <c r="D279" i="17"/>
  <c r="E279" i="17"/>
  <c r="C280" i="17"/>
  <c r="D280" i="17"/>
  <c r="E280" i="17"/>
  <c r="C281" i="17"/>
  <c r="D281" i="17"/>
  <c r="E281" i="17"/>
  <c r="C282" i="17"/>
  <c r="D282" i="17"/>
  <c r="E282" i="17"/>
  <c r="C283" i="17"/>
  <c r="D283" i="17"/>
  <c r="E283" i="17"/>
  <c r="C284" i="17"/>
  <c r="D284" i="17"/>
  <c r="E284" i="17"/>
  <c r="C285" i="17"/>
  <c r="D285" i="17"/>
  <c r="E285" i="17"/>
  <c r="C286" i="17"/>
  <c r="D286" i="17"/>
  <c r="E286" i="17"/>
  <c r="C287" i="17"/>
  <c r="D287" i="17"/>
  <c r="E287" i="17"/>
  <c r="C288" i="17"/>
  <c r="D288" i="17"/>
  <c r="E288" i="17"/>
  <c r="C289" i="17"/>
  <c r="D289" i="17"/>
  <c r="E289" i="17"/>
  <c r="C290" i="17"/>
  <c r="D290" i="17"/>
  <c r="E290" i="17"/>
  <c r="C291" i="17"/>
  <c r="D291" i="17"/>
  <c r="E291" i="17"/>
  <c r="C292" i="17"/>
  <c r="D292" i="17"/>
  <c r="E292" i="17"/>
  <c r="C293" i="17"/>
  <c r="D293" i="17"/>
  <c r="E293" i="17"/>
  <c r="C294" i="17"/>
  <c r="D294" i="17"/>
  <c r="E294" i="17"/>
  <c r="C295" i="17"/>
  <c r="D295" i="17"/>
  <c r="E295" i="17"/>
  <c r="C296" i="17"/>
  <c r="D296" i="17"/>
  <c r="E296" i="17"/>
  <c r="C297" i="17"/>
  <c r="D297" i="17"/>
  <c r="E297" i="17"/>
  <c r="C298" i="17"/>
  <c r="D298" i="17"/>
  <c r="E298" i="17"/>
  <c r="C299" i="17"/>
  <c r="D299" i="17"/>
  <c r="E299" i="17"/>
  <c r="C300" i="17"/>
  <c r="D300" i="17"/>
  <c r="E300" i="17"/>
  <c r="C301" i="17"/>
  <c r="D301" i="17"/>
  <c r="E301" i="17"/>
  <c r="C302" i="17"/>
  <c r="D302" i="17"/>
  <c r="E302" i="17"/>
  <c r="C303" i="17"/>
  <c r="D303" i="17"/>
  <c r="E303" i="17"/>
  <c r="C304" i="17"/>
  <c r="D304" i="17"/>
  <c r="E304" i="17"/>
  <c r="C305" i="17"/>
  <c r="D305" i="17"/>
  <c r="E305" i="17"/>
  <c r="C306" i="17"/>
  <c r="D306" i="17"/>
  <c r="E306" i="17"/>
  <c r="C307" i="17"/>
  <c r="D307" i="17"/>
  <c r="E307" i="17"/>
  <c r="C308" i="17"/>
  <c r="D308" i="17"/>
  <c r="E308" i="17"/>
  <c r="C309" i="17"/>
  <c r="D309" i="17"/>
  <c r="E309" i="17"/>
  <c r="C310" i="17"/>
  <c r="D310" i="17"/>
  <c r="E310" i="17"/>
  <c r="C311" i="17"/>
  <c r="D311" i="17"/>
  <c r="E311" i="17"/>
  <c r="C312" i="17"/>
  <c r="D312" i="17"/>
  <c r="E312" i="17"/>
  <c r="C313" i="17"/>
  <c r="D313" i="17"/>
  <c r="E313" i="17"/>
  <c r="C314" i="17"/>
  <c r="D314" i="17"/>
  <c r="E314" i="17"/>
  <c r="C315" i="17"/>
  <c r="D315" i="17"/>
  <c r="E315" i="17"/>
  <c r="C316" i="17"/>
  <c r="D316" i="17"/>
  <c r="E316" i="17"/>
  <c r="C317" i="17"/>
  <c r="D317" i="17"/>
  <c r="E317" i="17"/>
  <c r="C318" i="17"/>
  <c r="D318" i="17"/>
  <c r="E318" i="17"/>
  <c r="C319" i="17"/>
  <c r="D319" i="17"/>
  <c r="E319" i="17"/>
  <c r="C320" i="17"/>
  <c r="D320" i="17"/>
  <c r="E320" i="17"/>
  <c r="C321" i="17"/>
  <c r="D321" i="17"/>
  <c r="E321" i="17"/>
  <c r="C322" i="17"/>
  <c r="D322" i="17"/>
  <c r="E322" i="17"/>
  <c r="C323" i="17"/>
  <c r="D323" i="17"/>
  <c r="E323" i="17"/>
  <c r="C324" i="17"/>
  <c r="D324" i="17"/>
  <c r="E324" i="17"/>
  <c r="C325" i="17"/>
  <c r="D325" i="17"/>
  <c r="E325" i="17"/>
  <c r="C326" i="17"/>
  <c r="D326" i="17"/>
  <c r="E326" i="17"/>
  <c r="C327" i="17"/>
  <c r="D327" i="17"/>
  <c r="E327" i="17"/>
  <c r="C328" i="17"/>
  <c r="D328" i="17"/>
  <c r="E328" i="17"/>
  <c r="C329" i="17"/>
  <c r="D329" i="17"/>
  <c r="E329" i="17"/>
  <c r="C330" i="17"/>
  <c r="D330" i="17"/>
  <c r="E330" i="17"/>
  <c r="C331" i="17"/>
  <c r="D331" i="17"/>
  <c r="E331" i="17"/>
  <c r="C332" i="17"/>
  <c r="D332" i="17"/>
  <c r="E332" i="17"/>
  <c r="C333" i="17"/>
  <c r="D333" i="17"/>
  <c r="E333" i="17"/>
  <c r="C334" i="17"/>
  <c r="D334" i="17"/>
  <c r="E334" i="17"/>
  <c r="C335" i="17"/>
  <c r="D335" i="17"/>
  <c r="E335" i="17"/>
  <c r="C336" i="17"/>
  <c r="D336" i="17"/>
  <c r="E336" i="17"/>
  <c r="C337" i="17"/>
  <c r="D337" i="17"/>
  <c r="E337" i="17"/>
  <c r="C338" i="17"/>
  <c r="D338" i="17"/>
  <c r="E338" i="17"/>
  <c r="C339" i="17"/>
  <c r="D339" i="17"/>
  <c r="E339" i="17"/>
  <c r="C340" i="17"/>
  <c r="D340" i="17"/>
  <c r="E340" i="17"/>
  <c r="C341" i="17"/>
  <c r="D341" i="17"/>
  <c r="E341" i="17"/>
  <c r="C342" i="17"/>
  <c r="D342" i="17"/>
  <c r="E342" i="17"/>
  <c r="C343" i="17"/>
  <c r="D343" i="17"/>
  <c r="E343" i="17"/>
  <c r="C344" i="17"/>
  <c r="D344" i="17"/>
  <c r="E344" i="17"/>
  <c r="C345" i="17"/>
  <c r="D345" i="17"/>
  <c r="E345" i="17"/>
  <c r="C346" i="17"/>
  <c r="D346" i="17"/>
  <c r="E346" i="17"/>
  <c r="C347" i="17"/>
  <c r="D347" i="17"/>
  <c r="E347" i="17"/>
  <c r="C348" i="17"/>
  <c r="D348" i="17"/>
  <c r="E348" i="17"/>
  <c r="C349" i="17"/>
  <c r="D349" i="17"/>
  <c r="E349" i="17"/>
  <c r="C350" i="17"/>
  <c r="D350" i="17"/>
  <c r="E350" i="17"/>
  <c r="C351" i="17"/>
  <c r="D351" i="17"/>
  <c r="E351" i="17"/>
  <c r="C352" i="17"/>
  <c r="D352" i="17"/>
  <c r="E352" i="17"/>
  <c r="C353" i="17"/>
  <c r="D353" i="17"/>
  <c r="E353" i="17"/>
  <c r="C354" i="17"/>
  <c r="D354" i="17"/>
  <c r="E354" i="17"/>
  <c r="C355" i="17"/>
  <c r="D355" i="17"/>
  <c r="E355" i="17"/>
  <c r="C356" i="17"/>
  <c r="D356" i="17"/>
  <c r="E356" i="17"/>
  <c r="C357" i="17"/>
  <c r="D357" i="17"/>
  <c r="E357" i="17"/>
  <c r="C358" i="17"/>
  <c r="D358" i="17"/>
  <c r="E358" i="17"/>
  <c r="C359" i="17"/>
  <c r="D359" i="17"/>
  <c r="E359" i="17"/>
  <c r="C360" i="17"/>
  <c r="D360" i="17"/>
  <c r="E360" i="17"/>
  <c r="C361" i="17"/>
  <c r="D361" i="17"/>
  <c r="E361" i="17"/>
  <c r="C362" i="17"/>
  <c r="D362" i="17"/>
  <c r="E362" i="17"/>
  <c r="K19" i="17" l="1"/>
  <c r="P4" i="62" s="1"/>
  <c r="E182" i="17"/>
  <c r="E214" i="17"/>
  <c r="E125" i="17"/>
  <c r="E230" i="17"/>
  <c r="E198" i="17"/>
  <c r="E156" i="17"/>
  <c r="E93" i="17"/>
  <c r="E238" i="17"/>
  <c r="E222" i="17"/>
  <c r="E206" i="17"/>
  <c r="E190" i="17"/>
  <c r="E172" i="17"/>
  <c r="E140" i="17"/>
  <c r="E109" i="17"/>
  <c r="E77" i="17"/>
  <c r="E242" i="17"/>
  <c r="E234" i="17"/>
  <c r="E226" i="17"/>
  <c r="E218" i="17"/>
  <c r="E210" i="17"/>
  <c r="E202" i="17"/>
  <c r="E194" i="17"/>
  <c r="E186" i="17"/>
  <c r="E178" i="17"/>
  <c r="E164" i="17"/>
  <c r="E148" i="17"/>
  <c r="E132" i="17"/>
  <c r="E117" i="17"/>
  <c r="E101" i="17"/>
  <c r="E85" i="17"/>
  <c r="E69" i="17"/>
  <c r="E240" i="17"/>
  <c r="E236" i="17"/>
  <c r="E232" i="17"/>
  <c r="E228" i="17"/>
  <c r="E224" i="17"/>
  <c r="E220" i="17"/>
  <c r="E216" i="17"/>
  <c r="E212" i="17"/>
  <c r="E208" i="17"/>
  <c r="E204" i="17"/>
  <c r="E200" i="17"/>
  <c r="E196" i="17"/>
  <c r="E192" i="17"/>
  <c r="E188" i="17"/>
  <c r="E184" i="17"/>
  <c r="E180" i="17"/>
  <c r="E176" i="17"/>
  <c r="E168" i="17"/>
  <c r="E160" i="17"/>
  <c r="E152" i="17"/>
  <c r="E144" i="17"/>
  <c r="E136" i="17"/>
  <c r="E128" i="17"/>
  <c r="E121" i="17"/>
  <c r="E113" i="17"/>
  <c r="E105" i="17"/>
  <c r="E97" i="17"/>
  <c r="E89" i="17"/>
  <c r="E81" i="17"/>
  <c r="E73" i="17"/>
  <c r="E65" i="17"/>
  <c r="E241" i="17"/>
  <c r="E239" i="17"/>
  <c r="E237" i="17"/>
  <c r="E235" i="17"/>
  <c r="E233" i="17"/>
  <c r="E231" i="17"/>
  <c r="E229" i="17"/>
  <c r="E227" i="17"/>
  <c r="E225" i="17"/>
  <c r="E223" i="17"/>
  <c r="E221" i="17"/>
  <c r="E219" i="17"/>
  <c r="E217" i="17"/>
  <c r="E215" i="17"/>
  <c r="E213" i="17"/>
  <c r="E211" i="17"/>
  <c r="E209" i="17"/>
  <c r="E207" i="17"/>
  <c r="E205" i="17"/>
  <c r="E203" i="17"/>
  <c r="E201" i="17"/>
  <c r="E199" i="17"/>
  <c r="E197" i="17"/>
  <c r="E195" i="17"/>
  <c r="E193" i="17"/>
  <c r="E191" i="17"/>
  <c r="E189" i="17"/>
  <c r="E187" i="17"/>
  <c r="E185" i="17"/>
  <c r="E183" i="17"/>
  <c r="E181" i="17"/>
  <c r="E179" i="17"/>
  <c r="E177" i="17"/>
  <c r="E175" i="17"/>
  <c r="E171" i="17"/>
  <c r="E167" i="17"/>
  <c r="E163" i="17"/>
  <c r="E159" i="17"/>
  <c r="E155" i="17"/>
  <c r="E151" i="17"/>
  <c r="E147" i="17"/>
  <c r="E143" i="17"/>
  <c r="E139" i="17"/>
  <c r="E135" i="17"/>
  <c r="E131" i="17"/>
  <c r="E127" i="17"/>
  <c r="E123" i="17"/>
  <c r="E119" i="17"/>
  <c r="E115" i="17"/>
  <c r="E111" i="17"/>
  <c r="E107" i="17"/>
  <c r="E103" i="17"/>
  <c r="E99" i="17"/>
  <c r="E95" i="17"/>
  <c r="E91" i="17"/>
  <c r="E87" i="17"/>
  <c r="E83" i="17"/>
  <c r="E79" i="17"/>
  <c r="E75" i="17"/>
  <c r="E71" i="17"/>
  <c r="E67" i="17"/>
  <c r="L5" i="17"/>
  <c r="C65" i="17" s="1"/>
  <c r="D65" i="17" s="1"/>
  <c r="E62" i="17"/>
  <c r="E64" i="17"/>
  <c r="E66" i="17"/>
  <c r="E68" i="17"/>
  <c r="E70" i="17"/>
  <c r="E72" i="17"/>
  <c r="E74" i="17"/>
  <c r="E76" i="17"/>
  <c r="E78" i="17"/>
  <c r="E80" i="17"/>
  <c r="E82" i="17"/>
  <c r="E84" i="17"/>
  <c r="E86" i="17"/>
  <c r="E88" i="17"/>
  <c r="E90" i="17"/>
  <c r="E92" i="17"/>
  <c r="E94" i="17"/>
  <c r="E96" i="17"/>
  <c r="E98" i="17"/>
  <c r="E100" i="17"/>
  <c r="E102" i="17"/>
  <c r="E104" i="17"/>
  <c r="E106" i="17"/>
  <c r="E108" i="17"/>
  <c r="E110" i="17"/>
  <c r="E112" i="17"/>
  <c r="E114" i="17"/>
  <c r="E116" i="17"/>
  <c r="E118" i="17"/>
  <c r="E120" i="17"/>
  <c r="E122" i="17"/>
  <c r="E124" i="17"/>
  <c r="E126" i="17"/>
  <c r="E129" i="17"/>
  <c r="E130" i="17"/>
  <c r="E133" i="17"/>
  <c r="E134" i="17"/>
  <c r="E137" i="17"/>
  <c r="E138" i="17"/>
  <c r="E141" i="17"/>
  <c r="E142" i="17"/>
  <c r="E145" i="17"/>
  <c r="E146" i="17"/>
  <c r="E149" i="17"/>
  <c r="E150" i="17"/>
  <c r="E153" i="17"/>
  <c r="E154" i="17"/>
  <c r="E157" i="17"/>
  <c r="E158" i="17"/>
  <c r="E161" i="17"/>
  <c r="E162" i="17"/>
  <c r="E165" i="17"/>
  <c r="E166" i="17"/>
  <c r="E169" i="17"/>
  <c r="E170" i="17"/>
  <c r="E173" i="17"/>
  <c r="E174" i="17"/>
  <c r="C63" i="17" l="1"/>
  <c r="D63" i="17" s="1"/>
  <c r="C102" i="17"/>
  <c r="D102" i="17" s="1"/>
  <c r="C127" i="17"/>
  <c r="D127" i="17" s="1"/>
  <c r="C70" i="17"/>
  <c r="D70" i="17" s="1"/>
  <c r="C95" i="17"/>
  <c r="D95" i="17" s="1"/>
  <c r="C118" i="17"/>
  <c r="D118" i="17" s="1"/>
  <c r="C86" i="17"/>
  <c r="D86" i="17" s="1"/>
  <c r="C143" i="17"/>
  <c r="D143" i="17" s="1"/>
  <c r="C111" i="17"/>
  <c r="D111" i="17" s="1"/>
  <c r="C79" i="17"/>
  <c r="D79" i="17" s="1"/>
  <c r="C126" i="17"/>
  <c r="D126" i="17" s="1"/>
  <c r="C110" i="17"/>
  <c r="D110" i="17" s="1"/>
  <c r="C94" i="17"/>
  <c r="D94" i="17" s="1"/>
  <c r="C78" i="17"/>
  <c r="D78" i="17" s="1"/>
  <c r="C62" i="17"/>
  <c r="D62" i="17" s="1"/>
  <c r="C135" i="17"/>
  <c r="D135" i="17" s="1"/>
  <c r="C119" i="17"/>
  <c r="D119" i="17" s="1"/>
  <c r="C103" i="17"/>
  <c r="D103" i="17" s="1"/>
  <c r="C87" i="17"/>
  <c r="D87" i="17" s="1"/>
  <c r="C71" i="17"/>
  <c r="D71" i="17" s="1"/>
  <c r="C122" i="17"/>
  <c r="D122" i="17" s="1"/>
  <c r="C114" i="17"/>
  <c r="D114" i="17" s="1"/>
  <c r="C106" i="17"/>
  <c r="D106" i="17" s="1"/>
  <c r="C98" i="17"/>
  <c r="D98" i="17" s="1"/>
  <c r="C90" i="17"/>
  <c r="D90" i="17" s="1"/>
  <c r="C82" i="17"/>
  <c r="D82" i="17" s="1"/>
  <c r="C74" i="17"/>
  <c r="D74" i="17" s="1"/>
  <c r="C66" i="17"/>
  <c r="D66" i="17" s="1"/>
  <c r="K14" i="17"/>
  <c r="C139" i="17"/>
  <c r="D139" i="17" s="1"/>
  <c r="C131" i="17"/>
  <c r="D131" i="17" s="1"/>
  <c r="C123" i="17"/>
  <c r="D123" i="17" s="1"/>
  <c r="C115" i="17"/>
  <c r="D115" i="17" s="1"/>
  <c r="C107" i="17"/>
  <c r="D107" i="17" s="1"/>
  <c r="C99" i="17"/>
  <c r="D99" i="17" s="1"/>
  <c r="C91" i="17"/>
  <c r="D91" i="17" s="1"/>
  <c r="C83" i="17"/>
  <c r="D83" i="17" s="1"/>
  <c r="C75" i="17"/>
  <c r="D75" i="17" s="1"/>
  <c r="C67" i="17"/>
  <c r="D67" i="17" s="1"/>
  <c r="C124" i="17"/>
  <c r="D124" i="17" s="1"/>
  <c r="C120" i="17"/>
  <c r="D120" i="17" s="1"/>
  <c r="C116" i="17"/>
  <c r="D116" i="17" s="1"/>
  <c r="C112" i="17"/>
  <c r="D112" i="17" s="1"/>
  <c r="C108" i="17"/>
  <c r="D108" i="17" s="1"/>
  <c r="C104" i="17"/>
  <c r="D104" i="17" s="1"/>
  <c r="C100" i="17"/>
  <c r="D100" i="17" s="1"/>
  <c r="C96" i="17"/>
  <c r="D96" i="17" s="1"/>
  <c r="C92" i="17"/>
  <c r="D92" i="17" s="1"/>
  <c r="C88" i="17"/>
  <c r="D88" i="17" s="1"/>
  <c r="C84" i="17"/>
  <c r="D84" i="17" s="1"/>
  <c r="C80" i="17"/>
  <c r="D80" i="17" s="1"/>
  <c r="C76" i="17"/>
  <c r="D76" i="17" s="1"/>
  <c r="C72" i="17"/>
  <c r="D72" i="17" s="1"/>
  <c r="C68" i="17"/>
  <c r="D68" i="17" s="1"/>
  <c r="C64" i="17"/>
  <c r="D64" i="17" s="1"/>
  <c r="K16" i="17"/>
  <c r="N4" i="62" s="1"/>
  <c r="C145" i="17"/>
  <c r="D145" i="17" s="1"/>
  <c r="C141" i="17"/>
  <c r="D141" i="17" s="1"/>
  <c r="C137" i="17"/>
  <c r="D137" i="17" s="1"/>
  <c r="C133" i="17"/>
  <c r="D133" i="17" s="1"/>
  <c r="C129" i="17"/>
  <c r="D129" i="17" s="1"/>
  <c r="C125" i="17"/>
  <c r="D125" i="17" s="1"/>
  <c r="C121" i="17"/>
  <c r="D121" i="17" s="1"/>
  <c r="C117" i="17"/>
  <c r="D117" i="17" s="1"/>
  <c r="C113" i="17"/>
  <c r="D113" i="17" s="1"/>
  <c r="C109" i="17"/>
  <c r="D109" i="17" s="1"/>
  <c r="C105" i="17"/>
  <c r="D105" i="17" s="1"/>
  <c r="C101" i="17"/>
  <c r="D101" i="17" s="1"/>
  <c r="C97" i="17"/>
  <c r="D97" i="17" s="1"/>
  <c r="C93" i="17"/>
  <c r="D93" i="17" s="1"/>
  <c r="C89" i="17"/>
  <c r="D89" i="17" s="1"/>
  <c r="C85" i="17"/>
  <c r="D85" i="17" s="1"/>
  <c r="C81" i="17"/>
  <c r="D81" i="17" s="1"/>
  <c r="C77" i="17"/>
  <c r="D77" i="17" s="1"/>
  <c r="C73" i="17"/>
  <c r="D73" i="17" s="1"/>
  <c r="C69" i="17"/>
  <c r="D69" i="17" s="1"/>
  <c r="K30" i="17"/>
  <c r="S4" i="62" s="1"/>
  <c r="C128" i="17"/>
  <c r="D128" i="17" s="1"/>
  <c r="C132" i="17"/>
  <c r="D132" i="17" s="1"/>
  <c r="C136" i="17"/>
  <c r="D136" i="17" s="1"/>
  <c r="C140" i="17"/>
  <c r="D140" i="17" s="1"/>
  <c r="C144" i="17"/>
  <c r="D144" i="17" s="1"/>
  <c r="C148" i="17"/>
  <c r="D148" i="17" s="1"/>
  <c r="C149" i="17"/>
  <c r="D149" i="17" s="1"/>
  <c r="C152" i="17"/>
  <c r="D152" i="17" s="1"/>
  <c r="C153" i="17"/>
  <c r="D153" i="17" s="1"/>
  <c r="C156" i="17"/>
  <c r="D156" i="17" s="1"/>
  <c r="C157" i="17"/>
  <c r="D157" i="17" s="1"/>
  <c r="C160" i="17"/>
  <c r="D160" i="17" s="1"/>
  <c r="C161" i="17"/>
  <c r="D161" i="17" s="1"/>
  <c r="C164" i="17"/>
  <c r="D164" i="17" s="1"/>
  <c r="C165" i="17"/>
  <c r="D165" i="17" s="1"/>
  <c r="C168" i="17"/>
  <c r="D168" i="17" s="1"/>
  <c r="C169" i="17"/>
  <c r="D169" i="17" s="1"/>
  <c r="C172" i="17"/>
  <c r="D172" i="17" s="1"/>
  <c r="C173" i="17"/>
  <c r="D173" i="17" s="1"/>
  <c r="C176" i="17"/>
  <c r="D176" i="17" s="1"/>
  <c r="C130" i="17"/>
  <c r="D130" i="17" s="1"/>
  <c r="C138" i="17"/>
  <c r="D138" i="17" s="1"/>
  <c r="C146" i="17"/>
  <c r="D146" i="17" s="1"/>
  <c r="C151" i="17"/>
  <c r="D151" i="17" s="1"/>
  <c r="C154" i="17"/>
  <c r="D154" i="17" s="1"/>
  <c r="C159" i="17"/>
  <c r="D159" i="17" s="1"/>
  <c r="C162" i="17"/>
  <c r="D162" i="17" s="1"/>
  <c r="C167" i="17"/>
  <c r="D167" i="17" s="1"/>
  <c r="C170" i="17"/>
  <c r="D170" i="17" s="1"/>
  <c r="C175" i="17"/>
  <c r="D175" i="17" s="1"/>
  <c r="C178" i="17"/>
  <c r="D178" i="17" s="1"/>
  <c r="C179" i="17"/>
  <c r="D179" i="17" s="1"/>
  <c r="C182" i="17"/>
  <c r="D182" i="17" s="1"/>
  <c r="C183" i="17"/>
  <c r="D183" i="17" s="1"/>
  <c r="C186" i="17"/>
  <c r="D186" i="17" s="1"/>
  <c r="C187" i="17"/>
  <c r="D187" i="17" s="1"/>
  <c r="C190" i="17"/>
  <c r="D190" i="17" s="1"/>
  <c r="C191" i="17"/>
  <c r="D191" i="17" s="1"/>
  <c r="C194" i="17"/>
  <c r="D194" i="17" s="1"/>
  <c r="C195" i="17"/>
  <c r="D195" i="17" s="1"/>
  <c r="C198" i="17"/>
  <c r="D198" i="17" s="1"/>
  <c r="C199" i="17"/>
  <c r="D199" i="17" s="1"/>
  <c r="C202" i="17"/>
  <c r="D202" i="17" s="1"/>
  <c r="C203" i="17"/>
  <c r="D203" i="17" s="1"/>
  <c r="C206" i="17"/>
  <c r="D206" i="17" s="1"/>
  <c r="C207" i="17"/>
  <c r="D207" i="17" s="1"/>
  <c r="C210" i="17"/>
  <c r="D210" i="17" s="1"/>
  <c r="C211" i="17"/>
  <c r="D211" i="17" s="1"/>
  <c r="C214" i="17"/>
  <c r="D214" i="17" s="1"/>
  <c r="C215" i="17"/>
  <c r="D215" i="17" s="1"/>
  <c r="C218" i="17"/>
  <c r="D218" i="17" s="1"/>
  <c r="C219" i="17"/>
  <c r="D219" i="17" s="1"/>
  <c r="C222" i="17"/>
  <c r="D222" i="17" s="1"/>
  <c r="C223" i="17"/>
  <c r="D223" i="17" s="1"/>
  <c r="C226" i="17"/>
  <c r="D226" i="17" s="1"/>
  <c r="C227" i="17"/>
  <c r="D227" i="17" s="1"/>
  <c r="C230" i="17"/>
  <c r="D230" i="17" s="1"/>
  <c r="C231" i="17"/>
  <c r="D231" i="17" s="1"/>
  <c r="C234" i="17"/>
  <c r="D234" i="17" s="1"/>
  <c r="C235" i="17"/>
  <c r="D235" i="17" s="1"/>
  <c r="C238" i="17"/>
  <c r="D238" i="17" s="1"/>
  <c r="C239" i="17"/>
  <c r="D239" i="17" s="1"/>
  <c r="C242" i="17"/>
  <c r="D242" i="17" s="1"/>
  <c r="C134" i="17"/>
  <c r="D134" i="17" s="1"/>
  <c r="C142" i="17"/>
  <c r="D142" i="17" s="1"/>
  <c r="C147" i="17"/>
  <c r="D147" i="17" s="1"/>
  <c r="C150" i="17"/>
  <c r="D150" i="17" s="1"/>
  <c r="C155" i="17"/>
  <c r="D155" i="17" s="1"/>
  <c r="C158" i="17"/>
  <c r="D158" i="17" s="1"/>
  <c r="C163" i="17"/>
  <c r="D163" i="17" s="1"/>
  <c r="C166" i="17"/>
  <c r="D166" i="17" s="1"/>
  <c r="C171" i="17"/>
  <c r="C174" i="17"/>
  <c r="D174" i="17" s="1"/>
  <c r="C177" i="17"/>
  <c r="D177" i="17" s="1"/>
  <c r="C180" i="17"/>
  <c r="D180" i="17" s="1"/>
  <c r="C181" i="17"/>
  <c r="D181" i="17" s="1"/>
  <c r="C184" i="17"/>
  <c r="D184" i="17" s="1"/>
  <c r="C185" i="17"/>
  <c r="D185" i="17" s="1"/>
  <c r="C188" i="17"/>
  <c r="D188" i="17" s="1"/>
  <c r="C189" i="17"/>
  <c r="D189" i="17" s="1"/>
  <c r="C192" i="17"/>
  <c r="D192" i="17" s="1"/>
  <c r="C193" i="17"/>
  <c r="D193" i="17" s="1"/>
  <c r="C196" i="17"/>
  <c r="D196" i="17" s="1"/>
  <c r="C197" i="17"/>
  <c r="D197" i="17" s="1"/>
  <c r="C200" i="17"/>
  <c r="D200" i="17" s="1"/>
  <c r="C201" i="17"/>
  <c r="D201" i="17" s="1"/>
  <c r="C204" i="17"/>
  <c r="D204" i="17" s="1"/>
  <c r="C205" i="17"/>
  <c r="D205" i="17" s="1"/>
  <c r="C208" i="17"/>
  <c r="D208" i="17" s="1"/>
  <c r="C209" i="17"/>
  <c r="D209" i="17" s="1"/>
  <c r="C212" i="17"/>
  <c r="D212" i="17" s="1"/>
  <c r="C213" i="17"/>
  <c r="D213" i="17" s="1"/>
  <c r="C216" i="17"/>
  <c r="D216" i="17" s="1"/>
  <c r="C217" i="17"/>
  <c r="D217" i="17" s="1"/>
  <c r="C220" i="17"/>
  <c r="D220" i="17" s="1"/>
  <c r="C221" i="17"/>
  <c r="D221" i="17" s="1"/>
  <c r="C224" i="17"/>
  <c r="D224" i="17" s="1"/>
  <c r="C225" i="17"/>
  <c r="D225" i="17" s="1"/>
  <c r="C228" i="17"/>
  <c r="D228" i="17" s="1"/>
  <c r="C229" i="17"/>
  <c r="D229" i="17" s="1"/>
  <c r="C232" i="17"/>
  <c r="D232" i="17" s="1"/>
  <c r="C233" i="17"/>
  <c r="D233" i="17" s="1"/>
  <c r="C236" i="17"/>
  <c r="D236" i="17" s="1"/>
  <c r="C237" i="17"/>
  <c r="D237" i="17" s="1"/>
  <c r="C240" i="17"/>
  <c r="D240" i="17" s="1"/>
  <c r="C241" i="17"/>
  <c r="D241" i="17" s="1"/>
  <c r="Q13" i="17" l="1"/>
  <c r="K18" i="17"/>
  <c r="O4" i="62" s="1"/>
  <c r="D171" i="17"/>
  <c r="K15" i="17" s="1"/>
  <c r="C2" i="16" l="1"/>
  <c r="D2" i="16"/>
  <c r="E2" i="16"/>
  <c r="C3" i="16"/>
  <c r="D3" i="16"/>
  <c r="E3" i="16"/>
  <c r="C4" i="16"/>
  <c r="D4" i="16"/>
  <c r="E4" i="16"/>
  <c r="C5" i="16"/>
  <c r="D5" i="16"/>
  <c r="E5" i="16"/>
  <c r="C6" i="16"/>
  <c r="D6" i="16"/>
  <c r="E6" i="16"/>
  <c r="L6" i="16"/>
  <c r="E63" i="16" s="1"/>
  <c r="C7" i="16"/>
  <c r="D7" i="16"/>
  <c r="E7" i="16"/>
  <c r="K7" i="16"/>
  <c r="L7" i="16" s="1"/>
  <c r="K19" i="16" s="1"/>
  <c r="P3" i="62" s="1"/>
  <c r="C8" i="16"/>
  <c r="D8" i="16"/>
  <c r="E8" i="16"/>
  <c r="C9" i="16"/>
  <c r="D9" i="16"/>
  <c r="E9" i="16"/>
  <c r="C10" i="16"/>
  <c r="D10" i="16"/>
  <c r="E10" i="16"/>
  <c r="C11" i="16"/>
  <c r="D11" i="16"/>
  <c r="E11" i="16"/>
  <c r="C12" i="16"/>
  <c r="D12" i="16"/>
  <c r="E12" i="16"/>
  <c r="C13" i="16"/>
  <c r="D13" i="16"/>
  <c r="E13" i="16"/>
  <c r="P13" i="16"/>
  <c r="C14" i="16"/>
  <c r="D14" i="16"/>
  <c r="E14" i="16"/>
  <c r="P14" i="16"/>
  <c r="Q14" i="16"/>
  <c r="C15" i="16"/>
  <c r="D15" i="16"/>
  <c r="E15" i="16"/>
  <c r="C16" i="16"/>
  <c r="D16" i="16"/>
  <c r="E16" i="16"/>
  <c r="P16" i="16"/>
  <c r="Q16" i="16"/>
  <c r="C17" i="16"/>
  <c r="D17" i="16"/>
  <c r="E17" i="16"/>
  <c r="K17" i="16"/>
  <c r="P17" i="16"/>
  <c r="Q17" i="16"/>
  <c r="C18" i="16"/>
  <c r="D18" i="16"/>
  <c r="E18" i="16"/>
  <c r="C19" i="16"/>
  <c r="D19" i="16"/>
  <c r="E19" i="16"/>
  <c r="P19" i="16"/>
  <c r="Q19" i="16"/>
  <c r="C20" i="16"/>
  <c r="D20" i="16"/>
  <c r="E20" i="16"/>
  <c r="P20" i="16"/>
  <c r="Q20" i="16"/>
  <c r="C21" i="16"/>
  <c r="D21" i="16"/>
  <c r="E21" i="16"/>
  <c r="C22" i="16"/>
  <c r="D22" i="16"/>
  <c r="E22" i="16"/>
  <c r="C23" i="16"/>
  <c r="D23" i="16"/>
  <c r="E23" i="16"/>
  <c r="K23" i="16"/>
  <c r="C24" i="16"/>
  <c r="D24" i="16"/>
  <c r="E24" i="16"/>
  <c r="K24" i="16"/>
  <c r="C25" i="16"/>
  <c r="D25" i="16"/>
  <c r="E25" i="16"/>
  <c r="C26" i="16"/>
  <c r="D26" i="16"/>
  <c r="E26" i="16"/>
  <c r="C27" i="16"/>
  <c r="D27" i="16"/>
  <c r="E27" i="16"/>
  <c r="C28" i="16"/>
  <c r="D28" i="16"/>
  <c r="E28" i="16"/>
  <c r="C29" i="16"/>
  <c r="D29" i="16"/>
  <c r="E29" i="16"/>
  <c r="C30" i="16"/>
  <c r="D30" i="16"/>
  <c r="E30" i="16"/>
  <c r="C31" i="16"/>
  <c r="D31" i="16"/>
  <c r="E31" i="16"/>
  <c r="C32" i="16"/>
  <c r="D32" i="16"/>
  <c r="E32" i="16"/>
  <c r="C33" i="16"/>
  <c r="D33" i="16"/>
  <c r="E33" i="16"/>
  <c r="C34" i="16"/>
  <c r="D34" i="16"/>
  <c r="E34" i="16"/>
  <c r="C35" i="16"/>
  <c r="D35" i="16"/>
  <c r="E35" i="16"/>
  <c r="C36" i="16"/>
  <c r="D36" i="16"/>
  <c r="E36" i="16"/>
  <c r="C37" i="16"/>
  <c r="D37" i="16"/>
  <c r="E37" i="16"/>
  <c r="C38" i="16"/>
  <c r="D38" i="16"/>
  <c r="E38" i="16"/>
  <c r="C39" i="16"/>
  <c r="D39" i="16"/>
  <c r="E39" i="16"/>
  <c r="C40" i="16"/>
  <c r="D40" i="16"/>
  <c r="E40" i="16"/>
  <c r="C41" i="16"/>
  <c r="D41" i="16"/>
  <c r="E41" i="16"/>
  <c r="C42" i="16"/>
  <c r="D42" i="16"/>
  <c r="E42" i="16"/>
  <c r="C43" i="16"/>
  <c r="D43" i="16"/>
  <c r="E43" i="16"/>
  <c r="C44" i="16"/>
  <c r="D44" i="16"/>
  <c r="E44" i="16"/>
  <c r="C45" i="16"/>
  <c r="D45" i="16"/>
  <c r="E45" i="16"/>
  <c r="C46" i="16"/>
  <c r="D46" i="16"/>
  <c r="E46" i="16"/>
  <c r="C47" i="16"/>
  <c r="D47" i="16"/>
  <c r="E47" i="16"/>
  <c r="C48" i="16"/>
  <c r="D48" i="16"/>
  <c r="E48" i="16"/>
  <c r="C49" i="16"/>
  <c r="D49" i="16"/>
  <c r="E49" i="16"/>
  <c r="C50" i="16"/>
  <c r="D50" i="16"/>
  <c r="E50" i="16"/>
  <c r="C51" i="16"/>
  <c r="D51" i="16"/>
  <c r="E51" i="16"/>
  <c r="C52" i="16"/>
  <c r="D52" i="16"/>
  <c r="E52" i="16"/>
  <c r="C53" i="16"/>
  <c r="D53" i="16"/>
  <c r="E53" i="16"/>
  <c r="C54" i="16"/>
  <c r="D54" i="16"/>
  <c r="E54" i="16"/>
  <c r="C55" i="16"/>
  <c r="D55" i="16"/>
  <c r="E55" i="16"/>
  <c r="C56" i="16"/>
  <c r="D56" i="16"/>
  <c r="E56" i="16"/>
  <c r="C57" i="16"/>
  <c r="D57" i="16"/>
  <c r="E57" i="16"/>
  <c r="C58" i="16"/>
  <c r="D58" i="16"/>
  <c r="E58" i="16"/>
  <c r="C59" i="16"/>
  <c r="D59" i="16"/>
  <c r="E59" i="16"/>
  <c r="C60" i="16"/>
  <c r="D60" i="16"/>
  <c r="E60" i="16"/>
  <c r="C61" i="16"/>
  <c r="D61" i="16"/>
  <c r="E61" i="16"/>
  <c r="C243" i="16"/>
  <c r="D243" i="16"/>
  <c r="E243" i="16"/>
  <c r="C244" i="16"/>
  <c r="D244" i="16"/>
  <c r="E244" i="16"/>
  <c r="C245" i="16"/>
  <c r="D245" i="16"/>
  <c r="E245" i="16"/>
  <c r="C246" i="16"/>
  <c r="D246" i="16"/>
  <c r="E246" i="16"/>
  <c r="C247" i="16"/>
  <c r="D247" i="16"/>
  <c r="E247" i="16"/>
  <c r="C248" i="16"/>
  <c r="D248" i="16"/>
  <c r="E248" i="16"/>
  <c r="C249" i="16"/>
  <c r="D249" i="16"/>
  <c r="E249" i="16"/>
  <c r="C250" i="16"/>
  <c r="D250" i="16"/>
  <c r="E250" i="16"/>
  <c r="C251" i="16"/>
  <c r="D251" i="16"/>
  <c r="E251" i="16"/>
  <c r="C252" i="16"/>
  <c r="D252" i="16"/>
  <c r="E252" i="16"/>
  <c r="C253" i="16"/>
  <c r="D253" i="16"/>
  <c r="E253" i="16"/>
  <c r="C254" i="16"/>
  <c r="D254" i="16"/>
  <c r="E254" i="16"/>
  <c r="C255" i="16"/>
  <c r="D255" i="16"/>
  <c r="E255" i="16"/>
  <c r="C256" i="16"/>
  <c r="D256" i="16"/>
  <c r="E256" i="16"/>
  <c r="C257" i="16"/>
  <c r="D257" i="16"/>
  <c r="E257" i="16"/>
  <c r="C258" i="16"/>
  <c r="D258" i="16"/>
  <c r="E258" i="16"/>
  <c r="C259" i="16"/>
  <c r="D259" i="16"/>
  <c r="E259" i="16"/>
  <c r="C260" i="16"/>
  <c r="D260" i="16"/>
  <c r="E260" i="16"/>
  <c r="C261" i="16"/>
  <c r="D261" i="16"/>
  <c r="E261" i="16"/>
  <c r="C262" i="16"/>
  <c r="D262" i="16"/>
  <c r="E262" i="16"/>
  <c r="C263" i="16"/>
  <c r="D263" i="16"/>
  <c r="E263" i="16"/>
  <c r="C264" i="16"/>
  <c r="D264" i="16"/>
  <c r="E264" i="16"/>
  <c r="C265" i="16"/>
  <c r="D265" i="16"/>
  <c r="E265" i="16"/>
  <c r="C266" i="16"/>
  <c r="D266" i="16"/>
  <c r="E266" i="16"/>
  <c r="C267" i="16"/>
  <c r="D267" i="16"/>
  <c r="E267" i="16"/>
  <c r="C268" i="16"/>
  <c r="D268" i="16"/>
  <c r="E268" i="16"/>
  <c r="C269" i="16"/>
  <c r="D269" i="16"/>
  <c r="E269" i="16"/>
  <c r="C270" i="16"/>
  <c r="D270" i="16"/>
  <c r="E270" i="16"/>
  <c r="C271" i="16"/>
  <c r="D271" i="16"/>
  <c r="E271" i="16"/>
  <c r="C272" i="16"/>
  <c r="D272" i="16"/>
  <c r="E272" i="16"/>
  <c r="C273" i="16"/>
  <c r="D273" i="16"/>
  <c r="E273" i="16"/>
  <c r="C274" i="16"/>
  <c r="D274" i="16"/>
  <c r="E274" i="16"/>
  <c r="C275" i="16"/>
  <c r="D275" i="16"/>
  <c r="E275" i="16"/>
  <c r="C276" i="16"/>
  <c r="D276" i="16"/>
  <c r="E276" i="16"/>
  <c r="C277" i="16"/>
  <c r="D277" i="16"/>
  <c r="E277" i="16"/>
  <c r="C278" i="16"/>
  <c r="D278" i="16"/>
  <c r="E278" i="16"/>
  <c r="C279" i="16"/>
  <c r="D279" i="16"/>
  <c r="E279" i="16"/>
  <c r="C280" i="16"/>
  <c r="D280" i="16"/>
  <c r="E280" i="16"/>
  <c r="C281" i="16"/>
  <c r="D281" i="16"/>
  <c r="E281" i="16"/>
  <c r="C282" i="16"/>
  <c r="D282" i="16"/>
  <c r="E282" i="16"/>
  <c r="C283" i="16"/>
  <c r="D283" i="16"/>
  <c r="E283" i="16"/>
  <c r="C284" i="16"/>
  <c r="D284" i="16"/>
  <c r="E284" i="16"/>
  <c r="C285" i="16"/>
  <c r="D285" i="16"/>
  <c r="E285" i="16"/>
  <c r="C286" i="16"/>
  <c r="D286" i="16"/>
  <c r="E286" i="16"/>
  <c r="C287" i="16"/>
  <c r="D287" i="16"/>
  <c r="E287" i="16"/>
  <c r="C288" i="16"/>
  <c r="D288" i="16"/>
  <c r="E288" i="16"/>
  <c r="C289" i="16"/>
  <c r="D289" i="16"/>
  <c r="E289" i="16"/>
  <c r="C290" i="16"/>
  <c r="D290" i="16"/>
  <c r="E290" i="16"/>
  <c r="C291" i="16"/>
  <c r="D291" i="16"/>
  <c r="E291" i="16"/>
  <c r="C292" i="16"/>
  <c r="D292" i="16"/>
  <c r="E292" i="16"/>
  <c r="C293" i="16"/>
  <c r="D293" i="16"/>
  <c r="E293" i="16"/>
  <c r="C294" i="16"/>
  <c r="D294" i="16"/>
  <c r="E294" i="16"/>
  <c r="C295" i="16"/>
  <c r="D295" i="16"/>
  <c r="E295" i="16"/>
  <c r="C296" i="16"/>
  <c r="D296" i="16"/>
  <c r="E296" i="16"/>
  <c r="C297" i="16"/>
  <c r="D297" i="16"/>
  <c r="E297" i="16"/>
  <c r="C298" i="16"/>
  <c r="D298" i="16"/>
  <c r="E298" i="16"/>
  <c r="C299" i="16"/>
  <c r="D299" i="16"/>
  <c r="E299" i="16"/>
  <c r="C300" i="16"/>
  <c r="D300" i="16"/>
  <c r="E300" i="16"/>
  <c r="C301" i="16"/>
  <c r="D301" i="16"/>
  <c r="E301" i="16"/>
  <c r="C302" i="16"/>
  <c r="D302" i="16"/>
  <c r="E302" i="16"/>
  <c r="C303" i="16"/>
  <c r="D303" i="16"/>
  <c r="E303" i="16"/>
  <c r="C304" i="16"/>
  <c r="D304" i="16"/>
  <c r="E304" i="16"/>
  <c r="C305" i="16"/>
  <c r="D305" i="16"/>
  <c r="E305" i="16"/>
  <c r="C306" i="16"/>
  <c r="D306" i="16"/>
  <c r="E306" i="16"/>
  <c r="C307" i="16"/>
  <c r="D307" i="16"/>
  <c r="E307" i="16"/>
  <c r="C308" i="16"/>
  <c r="D308" i="16"/>
  <c r="E308" i="16"/>
  <c r="C309" i="16"/>
  <c r="D309" i="16"/>
  <c r="E309" i="16"/>
  <c r="C310" i="16"/>
  <c r="D310" i="16"/>
  <c r="E310" i="16"/>
  <c r="C311" i="16"/>
  <c r="D311" i="16"/>
  <c r="E311" i="16"/>
  <c r="C312" i="16"/>
  <c r="D312" i="16"/>
  <c r="E312" i="16"/>
  <c r="C313" i="16"/>
  <c r="D313" i="16"/>
  <c r="E313" i="16"/>
  <c r="C314" i="16"/>
  <c r="D314" i="16"/>
  <c r="E314" i="16"/>
  <c r="C315" i="16"/>
  <c r="D315" i="16"/>
  <c r="E315" i="16"/>
  <c r="C316" i="16"/>
  <c r="D316" i="16"/>
  <c r="E316" i="16"/>
  <c r="C317" i="16"/>
  <c r="D317" i="16"/>
  <c r="E317" i="16"/>
  <c r="C318" i="16"/>
  <c r="D318" i="16"/>
  <c r="E318" i="16"/>
  <c r="C319" i="16"/>
  <c r="D319" i="16"/>
  <c r="E319" i="16"/>
  <c r="C320" i="16"/>
  <c r="D320" i="16"/>
  <c r="E320" i="16"/>
  <c r="C321" i="16"/>
  <c r="D321" i="16"/>
  <c r="E321" i="16"/>
  <c r="C322" i="16"/>
  <c r="D322" i="16"/>
  <c r="E322" i="16"/>
  <c r="C323" i="16"/>
  <c r="D323" i="16"/>
  <c r="E323" i="16"/>
  <c r="C324" i="16"/>
  <c r="D324" i="16"/>
  <c r="E324" i="16"/>
  <c r="C325" i="16"/>
  <c r="D325" i="16"/>
  <c r="E325" i="16"/>
  <c r="C326" i="16"/>
  <c r="D326" i="16"/>
  <c r="E326" i="16"/>
  <c r="C327" i="16"/>
  <c r="D327" i="16"/>
  <c r="E327" i="16"/>
  <c r="C328" i="16"/>
  <c r="D328" i="16"/>
  <c r="E328" i="16"/>
  <c r="C329" i="16"/>
  <c r="D329" i="16"/>
  <c r="E329" i="16"/>
  <c r="C330" i="16"/>
  <c r="D330" i="16"/>
  <c r="E330" i="16"/>
  <c r="C331" i="16"/>
  <c r="D331" i="16"/>
  <c r="E331" i="16"/>
  <c r="C332" i="16"/>
  <c r="D332" i="16"/>
  <c r="E332" i="16"/>
  <c r="C333" i="16"/>
  <c r="D333" i="16"/>
  <c r="E333" i="16"/>
  <c r="C334" i="16"/>
  <c r="D334" i="16"/>
  <c r="E334" i="16"/>
  <c r="C335" i="16"/>
  <c r="D335" i="16"/>
  <c r="E335" i="16"/>
  <c r="C336" i="16"/>
  <c r="D336" i="16"/>
  <c r="E336" i="16"/>
  <c r="C337" i="16"/>
  <c r="D337" i="16"/>
  <c r="E337" i="16"/>
  <c r="C338" i="16"/>
  <c r="D338" i="16"/>
  <c r="E338" i="16"/>
  <c r="C339" i="16"/>
  <c r="D339" i="16"/>
  <c r="E339" i="16"/>
  <c r="C340" i="16"/>
  <c r="D340" i="16"/>
  <c r="E340" i="16"/>
  <c r="C341" i="16"/>
  <c r="D341" i="16"/>
  <c r="E341" i="16"/>
  <c r="C342" i="16"/>
  <c r="D342" i="16"/>
  <c r="E342" i="16"/>
  <c r="C343" i="16"/>
  <c r="D343" i="16"/>
  <c r="E343" i="16"/>
  <c r="C344" i="16"/>
  <c r="D344" i="16"/>
  <c r="E344" i="16"/>
  <c r="C345" i="16"/>
  <c r="D345" i="16"/>
  <c r="E345" i="16"/>
  <c r="C346" i="16"/>
  <c r="D346" i="16"/>
  <c r="E346" i="16"/>
  <c r="C347" i="16"/>
  <c r="D347" i="16"/>
  <c r="E347" i="16"/>
  <c r="C348" i="16"/>
  <c r="D348" i="16"/>
  <c r="E348" i="16"/>
  <c r="C349" i="16"/>
  <c r="D349" i="16"/>
  <c r="E349" i="16"/>
  <c r="C350" i="16"/>
  <c r="D350" i="16"/>
  <c r="E350" i="16"/>
  <c r="C351" i="16"/>
  <c r="D351" i="16"/>
  <c r="E351" i="16"/>
  <c r="C352" i="16"/>
  <c r="D352" i="16"/>
  <c r="E352" i="16"/>
  <c r="C353" i="16"/>
  <c r="D353" i="16"/>
  <c r="E353" i="16"/>
  <c r="C354" i="16"/>
  <c r="D354" i="16"/>
  <c r="E354" i="16"/>
  <c r="C355" i="16"/>
  <c r="D355" i="16"/>
  <c r="E355" i="16"/>
  <c r="C356" i="16"/>
  <c r="D356" i="16"/>
  <c r="E356" i="16"/>
  <c r="C357" i="16"/>
  <c r="D357" i="16"/>
  <c r="E357" i="16"/>
  <c r="C358" i="16"/>
  <c r="D358" i="16"/>
  <c r="E358" i="16"/>
  <c r="C359" i="16"/>
  <c r="D359" i="16"/>
  <c r="E359" i="16"/>
  <c r="C360" i="16"/>
  <c r="D360" i="16"/>
  <c r="E360" i="16"/>
  <c r="C361" i="16"/>
  <c r="D361" i="16"/>
  <c r="E361" i="16"/>
  <c r="C362" i="16"/>
  <c r="D362" i="16"/>
  <c r="E362" i="16"/>
  <c r="E186" i="16" l="1"/>
  <c r="E218" i="16"/>
  <c r="E125" i="16"/>
  <c r="E234" i="16"/>
  <c r="E202" i="16"/>
  <c r="E158" i="16"/>
  <c r="E93" i="16"/>
  <c r="E242" i="16"/>
  <c r="E226" i="16"/>
  <c r="E210" i="16"/>
  <c r="E194" i="16"/>
  <c r="E178" i="16"/>
  <c r="E140" i="16"/>
  <c r="E109" i="16"/>
  <c r="E77" i="16"/>
  <c r="E238" i="16"/>
  <c r="E230" i="16"/>
  <c r="E222" i="16"/>
  <c r="E214" i="16"/>
  <c r="E206" i="16"/>
  <c r="E198" i="16"/>
  <c r="E190" i="16"/>
  <c r="E182" i="16"/>
  <c r="E170" i="16"/>
  <c r="E150" i="16"/>
  <c r="E132" i="16"/>
  <c r="E117" i="16"/>
  <c r="E101" i="16"/>
  <c r="E85" i="16"/>
  <c r="E69" i="16"/>
  <c r="E240" i="16"/>
  <c r="E236" i="16"/>
  <c r="E232" i="16"/>
  <c r="E228" i="16"/>
  <c r="E224" i="16"/>
  <c r="E220" i="16"/>
  <c r="E216" i="16"/>
  <c r="E212" i="16"/>
  <c r="E208" i="16"/>
  <c r="E204" i="16"/>
  <c r="E200" i="16"/>
  <c r="E196" i="16"/>
  <c r="E192" i="16"/>
  <c r="E188" i="16"/>
  <c r="E184" i="16"/>
  <c r="E180" i="16"/>
  <c r="E172" i="16"/>
  <c r="E160" i="16"/>
  <c r="E152" i="16"/>
  <c r="E144" i="16"/>
  <c r="E136" i="16"/>
  <c r="E128" i="16"/>
  <c r="E121" i="16"/>
  <c r="E113" i="16"/>
  <c r="E105" i="16"/>
  <c r="E97" i="16"/>
  <c r="E89" i="16"/>
  <c r="E81" i="16"/>
  <c r="E73" i="16"/>
  <c r="E65" i="16"/>
  <c r="E241" i="16"/>
  <c r="E239" i="16"/>
  <c r="E237" i="16"/>
  <c r="E235" i="16"/>
  <c r="E233" i="16"/>
  <c r="E231" i="16"/>
  <c r="E229" i="16"/>
  <c r="E227" i="16"/>
  <c r="E225" i="16"/>
  <c r="E223" i="16"/>
  <c r="E221" i="16"/>
  <c r="E219" i="16"/>
  <c r="E217" i="16"/>
  <c r="E215" i="16"/>
  <c r="E213" i="16"/>
  <c r="E211" i="16"/>
  <c r="E209" i="16"/>
  <c r="E207" i="16"/>
  <c r="E205" i="16"/>
  <c r="E203" i="16"/>
  <c r="E201" i="16"/>
  <c r="E199" i="16"/>
  <c r="E197" i="16"/>
  <c r="E195" i="16"/>
  <c r="E193" i="16"/>
  <c r="E191" i="16"/>
  <c r="E189" i="16"/>
  <c r="E187" i="16"/>
  <c r="E185" i="16"/>
  <c r="E183" i="16"/>
  <c r="E181" i="16"/>
  <c r="E179" i="16"/>
  <c r="E177" i="16"/>
  <c r="E171" i="16"/>
  <c r="E169" i="16"/>
  <c r="E159" i="16"/>
  <c r="E157" i="16"/>
  <c r="E151" i="16"/>
  <c r="E149" i="16"/>
  <c r="E143" i="16"/>
  <c r="E139" i="16"/>
  <c r="E135" i="16"/>
  <c r="E131" i="16"/>
  <c r="E127" i="16"/>
  <c r="E123" i="16"/>
  <c r="E119" i="16"/>
  <c r="E115" i="16"/>
  <c r="E111" i="16"/>
  <c r="E107" i="16"/>
  <c r="E103" i="16"/>
  <c r="E99" i="16"/>
  <c r="E95" i="16"/>
  <c r="E91" i="16"/>
  <c r="E87" i="16"/>
  <c r="E83" i="16"/>
  <c r="E79" i="16"/>
  <c r="E75" i="16"/>
  <c r="E71" i="16"/>
  <c r="E67" i="16"/>
  <c r="L5" i="16"/>
  <c r="C63" i="16" s="1"/>
  <c r="D63" i="16" s="1"/>
  <c r="E62" i="16"/>
  <c r="E64" i="16"/>
  <c r="E66" i="16"/>
  <c r="E68" i="16"/>
  <c r="E70" i="16"/>
  <c r="E72" i="16"/>
  <c r="E74" i="16"/>
  <c r="E76" i="16"/>
  <c r="E78" i="16"/>
  <c r="E80" i="16"/>
  <c r="E82" i="16"/>
  <c r="E84" i="16"/>
  <c r="E86" i="16"/>
  <c r="E88" i="16"/>
  <c r="E90" i="16"/>
  <c r="E92" i="16"/>
  <c r="E94" i="16"/>
  <c r="E96" i="16"/>
  <c r="E98" i="16"/>
  <c r="E100" i="16"/>
  <c r="E102" i="16"/>
  <c r="E104" i="16"/>
  <c r="E106" i="16"/>
  <c r="E108" i="16"/>
  <c r="E110" i="16"/>
  <c r="E112" i="16"/>
  <c r="E114" i="16"/>
  <c r="E116" i="16"/>
  <c r="E118" i="16"/>
  <c r="E120" i="16"/>
  <c r="E122" i="16"/>
  <c r="E124" i="16"/>
  <c r="E126" i="16"/>
  <c r="E129" i="16"/>
  <c r="E130" i="16"/>
  <c r="E133" i="16"/>
  <c r="E134" i="16"/>
  <c r="E137" i="16"/>
  <c r="E138" i="16"/>
  <c r="E141" i="16"/>
  <c r="E142" i="16"/>
  <c r="E145" i="16"/>
  <c r="E146" i="16"/>
  <c r="E147" i="16"/>
  <c r="E148" i="16"/>
  <c r="E153" i="16"/>
  <c r="E154" i="16"/>
  <c r="E155" i="16"/>
  <c r="E156" i="16"/>
  <c r="E161" i="16"/>
  <c r="E162" i="16"/>
  <c r="E163" i="16"/>
  <c r="E164" i="16"/>
  <c r="E165" i="16"/>
  <c r="E166" i="16"/>
  <c r="E167" i="16"/>
  <c r="E168" i="16"/>
  <c r="E173" i="16"/>
  <c r="E174" i="16"/>
  <c r="E175" i="16"/>
  <c r="E176" i="16"/>
  <c r="C65" i="16" l="1"/>
  <c r="D65" i="16" s="1"/>
  <c r="C104" i="16"/>
  <c r="D104" i="16" s="1"/>
  <c r="C129" i="16"/>
  <c r="D129" i="16" s="1"/>
  <c r="C72" i="16"/>
  <c r="C97" i="16"/>
  <c r="D97" i="16" s="1"/>
  <c r="C120" i="16"/>
  <c r="D120" i="16" s="1"/>
  <c r="C88" i="16"/>
  <c r="D88" i="16" s="1"/>
  <c r="C145" i="16"/>
  <c r="D145" i="16" s="1"/>
  <c r="C113" i="16"/>
  <c r="D113" i="16" s="1"/>
  <c r="C81" i="16"/>
  <c r="D81" i="16" s="1"/>
  <c r="C112" i="16"/>
  <c r="D112" i="16" s="1"/>
  <c r="C96" i="16"/>
  <c r="D96" i="16" s="1"/>
  <c r="C80" i="16"/>
  <c r="D80" i="16" s="1"/>
  <c r="C64" i="16"/>
  <c r="D64" i="16" s="1"/>
  <c r="C137" i="16"/>
  <c r="D137" i="16" s="1"/>
  <c r="C121" i="16"/>
  <c r="D121" i="16" s="1"/>
  <c r="C105" i="16"/>
  <c r="D105" i="16" s="1"/>
  <c r="C89" i="16"/>
  <c r="D89" i="16" s="1"/>
  <c r="C73" i="16"/>
  <c r="D73" i="16" s="1"/>
  <c r="C124" i="16"/>
  <c r="D124" i="16" s="1"/>
  <c r="C116" i="16"/>
  <c r="D116" i="16" s="1"/>
  <c r="C108" i="16"/>
  <c r="D108" i="16" s="1"/>
  <c r="C100" i="16"/>
  <c r="D100" i="16" s="1"/>
  <c r="C92" i="16"/>
  <c r="D92" i="16" s="1"/>
  <c r="C84" i="16"/>
  <c r="D84" i="16" s="1"/>
  <c r="C76" i="16"/>
  <c r="D76" i="16" s="1"/>
  <c r="C68" i="16"/>
  <c r="D68" i="16" s="1"/>
  <c r="K16" i="16"/>
  <c r="N3" i="62" s="1"/>
  <c r="C141" i="16"/>
  <c r="D141" i="16" s="1"/>
  <c r="C133" i="16"/>
  <c r="D133" i="16" s="1"/>
  <c r="C125" i="16"/>
  <c r="D125" i="16" s="1"/>
  <c r="C117" i="16"/>
  <c r="D117" i="16" s="1"/>
  <c r="C109" i="16"/>
  <c r="D109" i="16" s="1"/>
  <c r="C101" i="16"/>
  <c r="D101" i="16" s="1"/>
  <c r="C93" i="16"/>
  <c r="D93" i="16" s="1"/>
  <c r="C85" i="16"/>
  <c r="D85" i="16" s="1"/>
  <c r="C77" i="16"/>
  <c r="D77" i="16" s="1"/>
  <c r="C69" i="16"/>
  <c r="D69" i="16" s="1"/>
  <c r="K30" i="16"/>
  <c r="S3" i="62" s="1"/>
  <c r="C126" i="16"/>
  <c r="D126" i="16" s="1"/>
  <c r="C122" i="16"/>
  <c r="D122" i="16" s="1"/>
  <c r="C118" i="16"/>
  <c r="D118" i="16" s="1"/>
  <c r="C114" i="16"/>
  <c r="D114" i="16" s="1"/>
  <c r="C110" i="16"/>
  <c r="D110" i="16" s="1"/>
  <c r="C106" i="16"/>
  <c r="D106" i="16" s="1"/>
  <c r="C102" i="16"/>
  <c r="D102" i="16" s="1"/>
  <c r="C98" i="16"/>
  <c r="D98" i="16" s="1"/>
  <c r="C94" i="16"/>
  <c r="D94" i="16" s="1"/>
  <c r="C90" i="16"/>
  <c r="D90" i="16" s="1"/>
  <c r="C86" i="16"/>
  <c r="D86" i="16" s="1"/>
  <c r="C82" i="16"/>
  <c r="D82" i="16" s="1"/>
  <c r="C78" i="16"/>
  <c r="D78" i="16" s="1"/>
  <c r="C74" i="16"/>
  <c r="D74" i="16" s="1"/>
  <c r="C70" i="16"/>
  <c r="D70" i="16" s="1"/>
  <c r="C66" i="16"/>
  <c r="D66" i="16" s="1"/>
  <c r="C62" i="16"/>
  <c r="D62" i="16" s="1"/>
  <c r="K14" i="16"/>
  <c r="C143" i="16"/>
  <c r="D143" i="16" s="1"/>
  <c r="C139" i="16"/>
  <c r="D139" i="16" s="1"/>
  <c r="C135" i="16"/>
  <c r="D135" i="16" s="1"/>
  <c r="C131" i="16"/>
  <c r="D131" i="16" s="1"/>
  <c r="C127" i="16"/>
  <c r="D127" i="16" s="1"/>
  <c r="C123" i="16"/>
  <c r="D123" i="16" s="1"/>
  <c r="C119" i="16"/>
  <c r="D119" i="16" s="1"/>
  <c r="C115" i="16"/>
  <c r="D115" i="16" s="1"/>
  <c r="C111" i="16"/>
  <c r="D111" i="16" s="1"/>
  <c r="C107" i="16"/>
  <c r="D107" i="16" s="1"/>
  <c r="C103" i="16"/>
  <c r="D103" i="16" s="1"/>
  <c r="C99" i="16"/>
  <c r="D99" i="16" s="1"/>
  <c r="C95" i="16"/>
  <c r="D95" i="16" s="1"/>
  <c r="C91" i="16"/>
  <c r="D91" i="16" s="1"/>
  <c r="C87" i="16"/>
  <c r="D87" i="16" s="1"/>
  <c r="C83" i="16"/>
  <c r="D83" i="16" s="1"/>
  <c r="C79" i="16"/>
  <c r="D79" i="16" s="1"/>
  <c r="C75" i="16"/>
  <c r="D75" i="16" s="1"/>
  <c r="C71" i="16"/>
  <c r="D71" i="16" s="1"/>
  <c r="C67" i="16"/>
  <c r="D67" i="16" s="1"/>
  <c r="C128" i="16"/>
  <c r="D128" i="16" s="1"/>
  <c r="C132" i="16"/>
  <c r="D132" i="16" s="1"/>
  <c r="C136" i="16"/>
  <c r="D136" i="16" s="1"/>
  <c r="C140" i="16"/>
  <c r="D140" i="16" s="1"/>
  <c r="C144" i="16"/>
  <c r="D144" i="16" s="1"/>
  <c r="C150" i="16"/>
  <c r="D150" i="16" s="1"/>
  <c r="C151" i="16"/>
  <c r="D151" i="16" s="1"/>
  <c r="C152" i="16"/>
  <c r="D152" i="16" s="1"/>
  <c r="C153" i="16"/>
  <c r="D153" i="16" s="1"/>
  <c r="C158" i="16"/>
  <c r="D158" i="16" s="1"/>
  <c r="C159" i="16"/>
  <c r="D159" i="16" s="1"/>
  <c r="C160" i="16"/>
  <c r="D160" i="16" s="1"/>
  <c r="C161" i="16"/>
  <c r="D161" i="16" s="1"/>
  <c r="C170" i="16"/>
  <c r="D170" i="16" s="1"/>
  <c r="C171" i="16"/>
  <c r="C172" i="16"/>
  <c r="D172" i="16" s="1"/>
  <c r="C173" i="16"/>
  <c r="D173" i="16" s="1"/>
  <c r="C178" i="16"/>
  <c r="D178" i="16" s="1"/>
  <c r="C179" i="16"/>
  <c r="D179" i="16" s="1"/>
  <c r="C180" i="16"/>
  <c r="D180" i="16" s="1"/>
  <c r="C134" i="16"/>
  <c r="D134" i="16" s="1"/>
  <c r="C142" i="16"/>
  <c r="D142" i="16" s="1"/>
  <c r="C147" i="16"/>
  <c r="D147" i="16" s="1"/>
  <c r="C149" i="16"/>
  <c r="D149" i="16" s="1"/>
  <c r="C154" i="16"/>
  <c r="D154" i="16" s="1"/>
  <c r="C156" i="16"/>
  <c r="D156" i="16" s="1"/>
  <c r="C163" i="16"/>
  <c r="D163" i="16" s="1"/>
  <c r="C165" i="16"/>
  <c r="D165" i="16" s="1"/>
  <c r="C167" i="16"/>
  <c r="D167" i="16" s="1"/>
  <c r="C169" i="16"/>
  <c r="D169" i="16" s="1"/>
  <c r="C174" i="16"/>
  <c r="D174" i="16" s="1"/>
  <c r="C176" i="16"/>
  <c r="D176" i="16" s="1"/>
  <c r="C181" i="16"/>
  <c r="D181" i="16" s="1"/>
  <c r="C186" i="16"/>
  <c r="D186" i="16" s="1"/>
  <c r="C187" i="16"/>
  <c r="D187" i="16" s="1"/>
  <c r="C188" i="16"/>
  <c r="D188" i="16" s="1"/>
  <c r="C189" i="16"/>
  <c r="D189" i="16" s="1"/>
  <c r="C194" i="16"/>
  <c r="D194" i="16" s="1"/>
  <c r="C195" i="16"/>
  <c r="D195" i="16" s="1"/>
  <c r="C196" i="16"/>
  <c r="D196" i="16" s="1"/>
  <c r="C197" i="16"/>
  <c r="D197" i="16" s="1"/>
  <c r="C130" i="16"/>
  <c r="D130" i="16" s="1"/>
  <c r="C138" i="16"/>
  <c r="D138" i="16" s="1"/>
  <c r="C146" i="16"/>
  <c r="D146" i="16" s="1"/>
  <c r="C148" i="16"/>
  <c r="D148" i="16" s="1"/>
  <c r="C155" i="16"/>
  <c r="D155" i="16" s="1"/>
  <c r="C157" i="16"/>
  <c r="D157" i="16" s="1"/>
  <c r="C162" i="16"/>
  <c r="D162" i="16" s="1"/>
  <c r="C164" i="16"/>
  <c r="D164" i="16" s="1"/>
  <c r="C166" i="16"/>
  <c r="D166" i="16" s="1"/>
  <c r="C168" i="16"/>
  <c r="D168" i="16" s="1"/>
  <c r="C175" i="16"/>
  <c r="D175" i="16" s="1"/>
  <c r="C177" i="16"/>
  <c r="C182" i="16"/>
  <c r="D182" i="16" s="1"/>
  <c r="C183" i="16"/>
  <c r="D183" i="16" s="1"/>
  <c r="C184" i="16"/>
  <c r="D184" i="16" s="1"/>
  <c r="C185" i="16"/>
  <c r="D185" i="16" s="1"/>
  <c r="C190" i="16"/>
  <c r="D190" i="16" s="1"/>
  <c r="C191" i="16"/>
  <c r="D191" i="16" s="1"/>
  <c r="C192" i="16"/>
  <c r="D192" i="16" s="1"/>
  <c r="C193" i="16"/>
  <c r="D193" i="16" s="1"/>
  <c r="C198" i="16"/>
  <c r="D198" i="16" s="1"/>
  <c r="C199" i="16"/>
  <c r="D199" i="16" s="1"/>
  <c r="C200" i="16"/>
  <c r="D200" i="16" s="1"/>
  <c r="C201" i="16"/>
  <c r="D201" i="16" s="1"/>
  <c r="C202" i="16"/>
  <c r="D202" i="16" s="1"/>
  <c r="C203" i="16"/>
  <c r="D203" i="16" s="1"/>
  <c r="C204" i="16"/>
  <c r="D204" i="16" s="1"/>
  <c r="C205" i="16"/>
  <c r="D205" i="16" s="1"/>
  <c r="C206" i="16"/>
  <c r="D206" i="16" s="1"/>
  <c r="C207" i="16"/>
  <c r="D207" i="16" s="1"/>
  <c r="C208" i="16"/>
  <c r="D208" i="16" s="1"/>
  <c r="C209" i="16"/>
  <c r="D209" i="16" s="1"/>
  <c r="C210" i="16"/>
  <c r="D210" i="16" s="1"/>
  <c r="C211" i="16"/>
  <c r="D211" i="16" s="1"/>
  <c r="C212" i="16"/>
  <c r="D212" i="16" s="1"/>
  <c r="C213" i="16"/>
  <c r="D213" i="16" s="1"/>
  <c r="C214" i="16"/>
  <c r="D214" i="16" s="1"/>
  <c r="C215" i="16"/>
  <c r="D215" i="16" s="1"/>
  <c r="C216" i="16"/>
  <c r="D216" i="16" s="1"/>
  <c r="C217" i="16"/>
  <c r="D217" i="16" s="1"/>
  <c r="C218" i="16"/>
  <c r="D218" i="16" s="1"/>
  <c r="C219" i="16"/>
  <c r="D219" i="16" s="1"/>
  <c r="C220" i="16"/>
  <c r="D220" i="16" s="1"/>
  <c r="C221" i="16"/>
  <c r="D221" i="16" s="1"/>
  <c r="C222" i="16"/>
  <c r="D222" i="16" s="1"/>
  <c r="C223" i="16"/>
  <c r="D223" i="16" s="1"/>
  <c r="C224" i="16"/>
  <c r="D224" i="16" s="1"/>
  <c r="C225" i="16"/>
  <c r="D225" i="16" s="1"/>
  <c r="C226" i="16"/>
  <c r="D226" i="16" s="1"/>
  <c r="C227" i="16"/>
  <c r="D227" i="16" s="1"/>
  <c r="C228" i="16"/>
  <c r="D228" i="16" s="1"/>
  <c r="C229" i="16"/>
  <c r="D229" i="16" s="1"/>
  <c r="C230" i="16"/>
  <c r="D230" i="16" s="1"/>
  <c r="C231" i="16"/>
  <c r="D231" i="16" s="1"/>
  <c r="C232" i="16"/>
  <c r="D232" i="16" s="1"/>
  <c r="C233" i="16"/>
  <c r="D233" i="16" s="1"/>
  <c r="C239" i="16"/>
  <c r="D239" i="16" s="1"/>
  <c r="C234" i="16"/>
  <c r="D234" i="16" s="1"/>
  <c r="C235" i="16"/>
  <c r="D235" i="16" s="1"/>
  <c r="C236" i="16"/>
  <c r="D236" i="16" s="1"/>
  <c r="C237" i="16"/>
  <c r="D237" i="16" s="1"/>
  <c r="C238" i="16"/>
  <c r="D238" i="16" s="1"/>
  <c r="C240" i="16"/>
  <c r="D240" i="16" s="1"/>
  <c r="C241" i="16"/>
  <c r="D241" i="16" s="1"/>
  <c r="C242" i="16"/>
  <c r="D242" i="16" s="1"/>
  <c r="D72" i="16"/>
  <c r="D177" i="16" l="1"/>
  <c r="Q13" i="16"/>
  <c r="K18" i="16"/>
  <c r="O3" i="62" s="1"/>
  <c r="D171" i="16"/>
  <c r="C2" i="15"/>
  <c r="D2" i="15"/>
  <c r="E2" i="15"/>
  <c r="C3" i="15"/>
  <c r="D3" i="15"/>
  <c r="E3" i="15"/>
  <c r="C4" i="15"/>
  <c r="D4" i="15"/>
  <c r="E4" i="15"/>
  <c r="C5" i="15"/>
  <c r="D5" i="15"/>
  <c r="E5" i="15"/>
  <c r="C6" i="15"/>
  <c r="D6" i="15"/>
  <c r="E6" i="15"/>
  <c r="L6" i="15"/>
  <c r="L5" i="15" s="1"/>
  <c r="C122" i="15" s="1"/>
  <c r="D122" i="15" s="1"/>
  <c r="C7" i="15"/>
  <c r="D7" i="15"/>
  <c r="E7" i="15"/>
  <c r="L7" i="15"/>
  <c r="C8" i="15"/>
  <c r="D8" i="15"/>
  <c r="E8" i="15"/>
  <c r="C9" i="15"/>
  <c r="D9" i="15"/>
  <c r="E9" i="15"/>
  <c r="C10" i="15"/>
  <c r="D10" i="15"/>
  <c r="E10" i="15"/>
  <c r="C11" i="15"/>
  <c r="D11" i="15"/>
  <c r="E11" i="15"/>
  <c r="C12" i="15"/>
  <c r="D12" i="15"/>
  <c r="E12" i="15"/>
  <c r="C13" i="15"/>
  <c r="D13" i="15"/>
  <c r="E13" i="15"/>
  <c r="C14" i="15"/>
  <c r="D14" i="15"/>
  <c r="E14" i="15"/>
  <c r="C15" i="15"/>
  <c r="D15" i="15"/>
  <c r="E15" i="15"/>
  <c r="C16" i="15"/>
  <c r="D16" i="15"/>
  <c r="E16" i="15"/>
  <c r="P16" i="15"/>
  <c r="Q16" i="15"/>
  <c r="C17" i="15"/>
  <c r="D17" i="15"/>
  <c r="E17" i="15"/>
  <c r="K17" i="15"/>
  <c r="P17" i="15"/>
  <c r="Q17" i="15"/>
  <c r="C18" i="15"/>
  <c r="D18" i="15"/>
  <c r="E18" i="15"/>
  <c r="C19" i="15"/>
  <c r="D19" i="15"/>
  <c r="E19" i="15"/>
  <c r="P19" i="15"/>
  <c r="Q19" i="15"/>
  <c r="C20" i="15"/>
  <c r="D20" i="15"/>
  <c r="E20" i="15"/>
  <c r="P20" i="15"/>
  <c r="Q20" i="15"/>
  <c r="C21" i="15"/>
  <c r="D21" i="15"/>
  <c r="E21" i="15"/>
  <c r="C22" i="15"/>
  <c r="D22" i="15"/>
  <c r="E22" i="15"/>
  <c r="C23" i="15"/>
  <c r="D23" i="15"/>
  <c r="E23" i="15"/>
  <c r="K23" i="15"/>
  <c r="C24" i="15"/>
  <c r="D24" i="15"/>
  <c r="E24" i="15"/>
  <c r="K24" i="15"/>
  <c r="C25" i="15"/>
  <c r="D25" i="15"/>
  <c r="E25" i="15"/>
  <c r="C26" i="15"/>
  <c r="D26" i="15"/>
  <c r="E26" i="15"/>
  <c r="C27" i="15"/>
  <c r="D27" i="15"/>
  <c r="E27" i="15"/>
  <c r="C28" i="15"/>
  <c r="D28" i="15"/>
  <c r="E28" i="15"/>
  <c r="C29" i="15"/>
  <c r="D29" i="15"/>
  <c r="E29" i="15"/>
  <c r="C30" i="15"/>
  <c r="D30" i="15"/>
  <c r="E30" i="15"/>
  <c r="C31" i="15"/>
  <c r="D31" i="15"/>
  <c r="E31" i="15"/>
  <c r="C32" i="15"/>
  <c r="D32" i="15"/>
  <c r="E32" i="15"/>
  <c r="C33" i="15"/>
  <c r="D33" i="15"/>
  <c r="E33" i="15"/>
  <c r="C34" i="15"/>
  <c r="D34" i="15"/>
  <c r="E34" i="15"/>
  <c r="C35" i="15"/>
  <c r="D35" i="15"/>
  <c r="E35" i="15"/>
  <c r="C36" i="15"/>
  <c r="D36" i="15"/>
  <c r="E36" i="15"/>
  <c r="C37" i="15"/>
  <c r="D37" i="15"/>
  <c r="E37" i="15"/>
  <c r="C38" i="15"/>
  <c r="D38" i="15"/>
  <c r="E38" i="15"/>
  <c r="C39" i="15"/>
  <c r="D39" i="15"/>
  <c r="E39" i="15"/>
  <c r="C40" i="15"/>
  <c r="D40" i="15"/>
  <c r="E40" i="15"/>
  <c r="C41" i="15"/>
  <c r="D41" i="15"/>
  <c r="E41" i="15"/>
  <c r="C42" i="15"/>
  <c r="D42" i="15"/>
  <c r="E42" i="15"/>
  <c r="C43" i="15"/>
  <c r="D43" i="15"/>
  <c r="E43" i="15"/>
  <c r="C44" i="15"/>
  <c r="D44" i="15"/>
  <c r="E44" i="15"/>
  <c r="C45" i="15"/>
  <c r="D45" i="15"/>
  <c r="E45" i="15"/>
  <c r="C46" i="15"/>
  <c r="D46" i="15"/>
  <c r="E46" i="15"/>
  <c r="C47" i="15"/>
  <c r="D47" i="15"/>
  <c r="E47" i="15"/>
  <c r="C48" i="15"/>
  <c r="D48" i="15"/>
  <c r="E48" i="15"/>
  <c r="C49" i="15"/>
  <c r="D49" i="15"/>
  <c r="E49" i="15"/>
  <c r="C50" i="15"/>
  <c r="D50" i="15"/>
  <c r="E50" i="15"/>
  <c r="C51" i="15"/>
  <c r="D51" i="15"/>
  <c r="E51" i="15"/>
  <c r="C52" i="15"/>
  <c r="D52" i="15"/>
  <c r="E52" i="15"/>
  <c r="C53" i="15"/>
  <c r="D53" i="15"/>
  <c r="E53" i="15"/>
  <c r="C54" i="15"/>
  <c r="D54" i="15"/>
  <c r="E54" i="15"/>
  <c r="C55" i="15"/>
  <c r="D55" i="15"/>
  <c r="E55" i="15"/>
  <c r="C56" i="15"/>
  <c r="D56" i="15"/>
  <c r="E56" i="15"/>
  <c r="C57" i="15"/>
  <c r="D57" i="15"/>
  <c r="E57" i="15"/>
  <c r="C58" i="15"/>
  <c r="D58" i="15"/>
  <c r="E58" i="15"/>
  <c r="C59" i="15"/>
  <c r="D59" i="15"/>
  <c r="E59" i="15"/>
  <c r="C60" i="15"/>
  <c r="D60" i="15"/>
  <c r="E60" i="15"/>
  <c r="C61" i="15"/>
  <c r="D61" i="15"/>
  <c r="E61" i="15"/>
  <c r="C243" i="15"/>
  <c r="D243" i="15"/>
  <c r="E243" i="15"/>
  <c r="C244" i="15"/>
  <c r="D244" i="15"/>
  <c r="E244" i="15"/>
  <c r="C245" i="15"/>
  <c r="D245" i="15"/>
  <c r="E245" i="15"/>
  <c r="C246" i="15"/>
  <c r="D246" i="15"/>
  <c r="E246" i="15"/>
  <c r="C247" i="15"/>
  <c r="D247" i="15"/>
  <c r="E247" i="15"/>
  <c r="C248" i="15"/>
  <c r="D248" i="15"/>
  <c r="E248" i="15"/>
  <c r="C249" i="15"/>
  <c r="D249" i="15"/>
  <c r="E249" i="15"/>
  <c r="C250" i="15"/>
  <c r="D250" i="15"/>
  <c r="E250" i="15"/>
  <c r="C251" i="15"/>
  <c r="D251" i="15"/>
  <c r="E251" i="15"/>
  <c r="C252" i="15"/>
  <c r="D252" i="15"/>
  <c r="E252" i="15"/>
  <c r="C253" i="15"/>
  <c r="D253" i="15"/>
  <c r="E253" i="15"/>
  <c r="C254" i="15"/>
  <c r="D254" i="15"/>
  <c r="E254" i="15"/>
  <c r="C255" i="15"/>
  <c r="D255" i="15"/>
  <c r="E255" i="15"/>
  <c r="C256" i="15"/>
  <c r="D256" i="15"/>
  <c r="E256" i="15"/>
  <c r="C257" i="15"/>
  <c r="D257" i="15"/>
  <c r="E257" i="15"/>
  <c r="C258" i="15"/>
  <c r="D258" i="15"/>
  <c r="E258" i="15"/>
  <c r="C259" i="15"/>
  <c r="D259" i="15"/>
  <c r="E259" i="15"/>
  <c r="C260" i="15"/>
  <c r="D260" i="15"/>
  <c r="E260" i="15"/>
  <c r="C261" i="15"/>
  <c r="D261" i="15"/>
  <c r="E261" i="15"/>
  <c r="C262" i="15"/>
  <c r="D262" i="15"/>
  <c r="E262" i="15"/>
  <c r="C263" i="15"/>
  <c r="D263" i="15"/>
  <c r="E263" i="15"/>
  <c r="C264" i="15"/>
  <c r="D264" i="15"/>
  <c r="E264" i="15"/>
  <c r="C265" i="15"/>
  <c r="D265" i="15"/>
  <c r="E265" i="15"/>
  <c r="C266" i="15"/>
  <c r="D266" i="15"/>
  <c r="E266" i="15"/>
  <c r="C267" i="15"/>
  <c r="D267" i="15"/>
  <c r="E267" i="15"/>
  <c r="C268" i="15"/>
  <c r="D268" i="15"/>
  <c r="E268" i="15"/>
  <c r="C269" i="15"/>
  <c r="D269" i="15"/>
  <c r="E269" i="15"/>
  <c r="C270" i="15"/>
  <c r="D270" i="15"/>
  <c r="E270" i="15"/>
  <c r="C271" i="15"/>
  <c r="D271" i="15"/>
  <c r="E271" i="15"/>
  <c r="C272" i="15"/>
  <c r="D272" i="15"/>
  <c r="E272" i="15"/>
  <c r="C273" i="15"/>
  <c r="D273" i="15"/>
  <c r="E273" i="15"/>
  <c r="C274" i="15"/>
  <c r="D274" i="15"/>
  <c r="E274" i="15"/>
  <c r="C275" i="15"/>
  <c r="D275" i="15"/>
  <c r="E275" i="15"/>
  <c r="C276" i="15"/>
  <c r="D276" i="15"/>
  <c r="E276" i="15"/>
  <c r="C277" i="15"/>
  <c r="D277" i="15"/>
  <c r="E277" i="15"/>
  <c r="C278" i="15"/>
  <c r="D278" i="15"/>
  <c r="E278" i="15"/>
  <c r="C279" i="15"/>
  <c r="D279" i="15"/>
  <c r="E279" i="15"/>
  <c r="C280" i="15"/>
  <c r="D280" i="15"/>
  <c r="E280" i="15"/>
  <c r="C281" i="15"/>
  <c r="D281" i="15"/>
  <c r="E281" i="15"/>
  <c r="C282" i="15"/>
  <c r="D282" i="15"/>
  <c r="E282" i="15"/>
  <c r="C283" i="15"/>
  <c r="D283" i="15"/>
  <c r="E283" i="15"/>
  <c r="C284" i="15"/>
  <c r="D284" i="15"/>
  <c r="E284" i="15"/>
  <c r="C285" i="15"/>
  <c r="D285" i="15"/>
  <c r="E285" i="15"/>
  <c r="C286" i="15"/>
  <c r="D286" i="15"/>
  <c r="E286" i="15"/>
  <c r="C287" i="15"/>
  <c r="D287" i="15"/>
  <c r="E287" i="15"/>
  <c r="C288" i="15"/>
  <c r="D288" i="15"/>
  <c r="E288" i="15"/>
  <c r="C289" i="15"/>
  <c r="D289" i="15"/>
  <c r="E289" i="15"/>
  <c r="C290" i="15"/>
  <c r="D290" i="15"/>
  <c r="E290" i="15"/>
  <c r="C291" i="15"/>
  <c r="D291" i="15"/>
  <c r="E291" i="15"/>
  <c r="C292" i="15"/>
  <c r="D292" i="15"/>
  <c r="E292" i="15"/>
  <c r="C293" i="15"/>
  <c r="D293" i="15"/>
  <c r="E293" i="15"/>
  <c r="C294" i="15"/>
  <c r="D294" i="15"/>
  <c r="E294" i="15"/>
  <c r="C295" i="15"/>
  <c r="D295" i="15"/>
  <c r="E295" i="15"/>
  <c r="C296" i="15"/>
  <c r="D296" i="15"/>
  <c r="E296" i="15"/>
  <c r="C297" i="15"/>
  <c r="D297" i="15"/>
  <c r="E297" i="15"/>
  <c r="C298" i="15"/>
  <c r="D298" i="15"/>
  <c r="E298" i="15"/>
  <c r="C299" i="15"/>
  <c r="D299" i="15"/>
  <c r="E299" i="15"/>
  <c r="C300" i="15"/>
  <c r="D300" i="15"/>
  <c r="E300" i="15"/>
  <c r="C301" i="15"/>
  <c r="D301" i="15"/>
  <c r="E301" i="15"/>
  <c r="C302" i="15"/>
  <c r="D302" i="15"/>
  <c r="E302" i="15"/>
  <c r="C303" i="15"/>
  <c r="D303" i="15"/>
  <c r="E303" i="15"/>
  <c r="C304" i="15"/>
  <c r="D304" i="15"/>
  <c r="E304" i="15"/>
  <c r="C305" i="15"/>
  <c r="D305" i="15"/>
  <c r="E305" i="15"/>
  <c r="C306" i="15"/>
  <c r="D306" i="15"/>
  <c r="E306" i="15"/>
  <c r="C307" i="15"/>
  <c r="D307" i="15"/>
  <c r="E307" i="15"/>
  <c r="C308" i="15"/>
  <c r="D308" i="15"/>
  <c r="E308" i="15"/>
  <c r="C309" i="15"/>
  <c r="D309" i="15"/>
  <c r="E309" i="15"/>
  <c r="C310" i="15"/>
  <c r="D310" i="15"/>
  <c r="E310" i="15"/>
  <c r="C311" i="15"/>
  <c r="D311" i="15"/>
  <c r="E311" i="15"/>
  <c r="C312" i="15"/>
  <c r="D312" i="15"/>
  <c r="E312" i="15"/>
  <c r="C313" i="15"/>
  <c r="D313" i="15"/>
  <c r="E313" i="15"/>
  <c r="C314" i="15"/>
  <c r="D314" i="15"/>
  <c r="E314" i="15"/>
  <c r="C315" i="15"/>
  <c r="D315" i="15"/>
  <c r="E315" i="15"/>
  <c r="C316" i="15"/>
  <c r="D316" i="15"/>
  <c r="E316" i="15"/>
  <c r="C317" i="15"/>
  <c r="D317" i="15"/>
  <c r="E317" i="15"/>
  <c r="C318" i="15"/>
  <c r="D318" i="15"/>
  <c r="E318" i="15"/>
  <c r="C319" i="15"/>
  <c r="D319" i="15"/>
  <c r="E319" i="15"/>
  <c r="C320" i="15"/>
  <c r="D320" i="15"/>
  <c r="E320" i="15"/>
  <c r="C321" i="15"/>
  <c r="D321" i="15"/>
  <c r="E321" i="15"/>
  <c r="C322" i="15"/>
  <c r="D322" i="15"/>
  <c r="E322" i="15"/>
  <c r="C323" i="15"/>
  <c r="D323" i="15"/>
  <c r="E323" i="15"/>
  <c r="C324" i="15"/>
  <c r="D324" i="15"/>
  <c r="E324" i="15"/>
  <c r="C325" i="15"/>
  <c r="D325" i="15"/>
  <c r="E325" i="15"/>
  <c r="C326" i="15"/>
  <c r="D326" i="15"/>
  <c r="E326" i="15"/>
  <c r="C327" i="15"/>
  <c r="D327" i="15"/>
  <c r="E327" i="15"/>
  <c r="C328" i="15"/>
  <c r="D328" i="15"/>
  <c r="E328" i="15"/>
  <c r="C329" i="15"/>
  <c r="D329" i="15"/>
  <c r="E329" i="15"/>
  <c r="C330" i="15"/>
  <c r="D330" i="15"/>
  <c r="E330" i="15"/>
  <c r="C331" i="15"/>
  <c r="D331" i="15"/>
  <c r="E331" i="15"/>
  <c r="C332" i="15"/>
  <c r="D332" i="15"/>
  <c r="E332" i="15"/>
  <c r="C333" i="15"/>
  <c r="D333" i="15"/>
  <c r="E333" i="15"/>
  <c r="C334" i="15"/>
  <c r="D334" i="15"/>
  <c r="E334" i="15"/>
  <c r="C335" i="15"/>
  <c r="D335" i="15"/>
  <c r="E335" i="15"/>
  <c r="C336" i="15"/>
  <c r="D336" i="15"/>
  <c r="E336" i="15"/>
  <c r="C337" i="15"/>
  <c r="D337" i="15"/>
  <c r="E337" i="15"/>
  <c r="C338" i="15"/>
  <c r="D338" i="15"/>
  <c r="E338" i="15"/>
  <c r="C339" i="15"/>
  <c r="D339" i="15"/>
  <c r="E339" i="15"/>
  <c r="C340" i="15"/>
  <c r="D340" i="15"/>
  <c r="E340" i="15"/>
  <c r="C341" i="15"/>
  <c r="D341" i="15"/>
  <c r="E341" i="15"/>
  <c r="C342" i="15"/>
  <c r="D342" i="15"/>
  <c r="E342" i="15"/>
  <c r="C343" i="15"/>
  <c r="D343" i="15"/>
  <c r="E343" i="15"/>
  <c r="C344" i="15"/>
  <c r="D344" i="15"/>
  <c r="E344" i="15"/>
  <c r="C345" i="15"/>
  <c r="D345" i="15"/>
  <c r="E345" i="15"/>
  <c r="C346" i="15"/>
  <c r="D346" i="15"/>
  <c r="E346" i="15"/>
  <c r="C347" i="15"/>
  <c r="D347" i="15"/>
  <c r="E347" i="15"/>
  <c r="C348" i="15"/>
  <c r="D348" i="15"/>
  <c r="E348" i="15"/>
  <c r="C349" i="15"/>
  <c r="D349" i="15"/>
  <c r="E349" i="15"/>
  <c r="C350" i="15"/>
  <c r="D350" i="15"/>
  <c r="E350" i="15"/>
  <c r="C351" i="15"/>
  <c r="D351" i="15"/>
  <c r="E351" i="15"/>
  <c r="C352" i="15"/>
  <c r="D352" i="15"/>
  <c r="E352" i="15"/>
  <c r="C353" i="15"/>
  <c r="D353" i="15"/>
  <c r="E353" i="15"/>
  <c r="C354" i="15"/>
  <c r="D354" i="15"/>
  <c r="E354" i="15"/>
  <c r="C355" i="15"/>
  <c r="D355" i="15"/>
  <c r="E355" i="15"/>
  <c r="C356" i="15"/>
  <c r="D356" i="15"/>
  <c r="E356" i="15"/>
  <c r="C357" i="15"/>
  <c r="D357" i="15"/>
  <c r="E357" i="15"/>
  <c r="C358" i="15"/>
  <c r="D358" i="15"/>
  <c r="E358" i="15"/>
  <c r="C359" i="15"/>
  <c r="D359" i="15"/>
  <c r="E359" i="15"/>
  <c r="C360" i="15"/>
  <c r="D360" i="15"/>
  <c r="E360" i="15"/>
  <c r="C361" i="15"/>
  <c r="D361" i="15"/>
  <c r="E361" i="15"/>
  <c r="C362" i="15"/>
  <c r="D362" i="15"/>
  <c r="E362" i="15"/>
  <c r="E62" i="15" l="1"/>
  <c r="E225" i="15"/>
  <c r="E161" i="15"/>
  <c r="K15" i="16"/>
  <c r="E193" i="15"/>
  <c r="C124" i="15"/>
  <c r="D124" i="15" s="1"/>
  <c r="E241" i="15"/>
  <c r="E209" i="15"/>
  <c r="E177" i="15"/>
  <c r="E145" i="15"/>
  <c r="E94" i="15"/>
  <c r="E233" i="15"/>
  <c r="E217" i="15"/>
  <c r="E201" i="15"/>
  <c r="E185" i="15"/>
  <c r="E169" i="15"/>
  <c r="E153" i="15"/>
  <c r="E134" i="15"/>
  <c r="E110" i="15"/>
  <c r="E78" i="15"/>
  <c r="E237" i="15"/>
  <c r="E229" i="15"/>
  <c r="E221" i="15"/>
  <c r="E213" i="15"/>
  <c r="E205" i="15"/>
  <c r="E197" i="15"/>
  <c r="E189" i="15"/>
  <c r="E181" i="15"/>
  <c r="E173" i="15"/>
  <c r="E165" i="15"/>
  <c r="E157" i="15"/>
  <c r="E149" i="15"/>
  <c r="C140" i="15"/>
  <c r="D140" i="15" s="1"/>
  <c r="E129" i="15"/>
  <c r="E118" i="15"/>
  <c r="E102" i="15"/>
  <c r="E86" i="15"/>
  <c r="E70" i="15"/>
  <c r="E239" i="15"/>
  <c r="E235" i="15"/>
  <c r="E231" i="15"/>
  <c r="E227" i="15"/>
  <c r="E223" i="15"/>
  <c r="E219" i="15"/>
  <c r="E215" i="15"/>
  <c r="E211" i="15"/>
  <c r="E207" i="15"/>
  <c r="E203" i="15"/>
  <c r="E199" i="15"/>
  <c r="E195" i="15"/>
  <c r="E191" i="15"/>
  <c r="E187" i="15"/>
  <c r="E183" i="15"/>
  <c r="E179" i="15"/>
  <c r="E175" i="15"/>
  <c r="E171" i="15"/>
  <c r="E167" i="15"/>
  <c r="E163" i="15"/>
  <c r="E159" i="15"/>
  <c r="E155" i="15"/>
  <c r="E151" i="15"/>
  <c r="E147" i="15"/>
  <c r="E142" i="15"/>
  <c r="E137" i="15"/>
  <c r="C132" i="15"/>
  <c r="D132" i="15" s="1"/>
  <c r="E126" i="15"/>
  <c r="E121" i="15"/>
  <c r="E114" i="15"/>
  <c r="E106" i="15"/>
  <c r="E98" i="15"/>
  <c r="E90" i="15"/>
  <c r="E82" i="15"/>
  <c r="E74" i="15"/>
  <c r="E66" i="15"/>
  <c r="E242" i="15"/>
  <c r="E240" i="15"/>
  <c r="E238" i="15"/>
  <c r="E236" i="15"/>
  <c r="E234" i="15"/>
  <c r="E232" i="15"/>
  <c r="E230" i="15"/>
  <c r="E228" i="15"/>
  <c r="E226" i="15"/>
  <c r="E224" i="15"/>
  <c r="E222" i="15"/>
  <c r="E220" i="15"/>
  <c r="E218" i="15"/>
  <c r="E216" i="15"/>
  <c r="E214" i="15"/>
  <c r="E212" i="15"/>
  <c r="E210" i="15"/>
  <c r="E208" i="15"/>
  <c r="E206" i="15"/>
  <c r="E204" i="15"/>
  <c r="E202" i="15"/>
  <c r="E200" i="15"/>
  <c r="E198" i="15"/>
  <c r="E196" i="15"/>
  <c r="E194" i="15"/>
  <c r="E192" i="15"/>
  <c r="E190" i="15"/>
  <c r="E188" i="15"/>
  <c r="E186" i="15"/>
  <c r="E184" i="15"/>
  <c r="E182" i="15"/>
  <c r="E180" i="15"/>
  <c r="E178" i="15"/>
  <c r="E176" i="15"/>
  <c r="E174" i="15"/>
  <c r="E172" i="15"/>
  <c r="E170" i="15"/>
  <c r="E168" i="15"/>
  <c r="E166" i="15"/>
  <c r="E164" i="15"/>
  <c r="E162" i="15"/>
  <c r="E160" i="15"/>
  <c r="E158" i="15"/>
  <c r="E156" i="15"/>
  <c r="E154" i="15"/>
  <c r="E152" i="15"/>
  <c r="E150" i="15"/>
  <c r="E148" i="15"/>
  <c r="E146" i="15"/>
  <c r="C144" i="15"/>
  <c r="D144" i="15" s="1"/>
  <c r="E141" i="15"/>
  <c r="E138" i="15"/>
  <c r="C136" i="15"/>
  <c r="D136" i="15" s="1"/>
  <c r="E133" i="15"/>
  <c r="E130" i="15"/>
  <c r="C128" i="15"/>
  <c r="D128" i="15" s="1"/>
  <c r="E125" i="15"/>
  <c r="E122" i="15"/>
  <c r="C120" i="15"/>
  <c r="D120" i="15" s="1"/>
  <c r="E116" i="15"/>
  <c r="E112" i="15"/>
  <c r="E108" i="15"/>
  <c r="E104" i="15"/>
  <c r="E100" i="15"/>
  <c r="E96" i="15"/>
  <c r="E92" i="15"/>
  <c r="E88" i="15"/>
  <c r="E84" i="15"/>
  <c r="E80" i="15"/>
  <c r="E76" i="15"/>
  <c r="E72" i="15"/>
  <c r="E68" i="15"/>
  <c r="E64" i="15"/>
  <c r="C242" i="15"/>
  <c r="D242" i="15" s="1"/>
  <c r="C241" i="15"/>
  <c r="D241" i="15" s="1"/>
  <c r="C240" i="15"/>
  <c r="D240" i="15" s="1"/>
  <c r="C239" i="15"/>
  <c r="D239" i="15" s="1"/>
  <c r="C238" i="15"/>
  <c r="D238" i="15" s="1"/>
  <c r="C237" i="15"/>
  <c r="D237" i="15" s="1"/>
  <c r="C236" i="15"/>
  <c r="D236" i="15" s="1"/>
  <c r="C235" i="15"/>
  <c r="D235" i="15" s="1"/>
  <c r="C234" i="15"/>
  <c r="D234" i="15" s="1"/>
  <c r="C233" i="15"/>
  <c r="D233" i="15" s="1"/>
  <c r="C232" i="15"/>
  <c r="D232" i="15" s="1"/>
  <c r="C231" i="15"/>
  <c r="D231" i="15" s="1"/>
  <c r="C230" i="15"/>
  <c r="D230" i="15" s="1"/>
  <c r="C229" i="15"/>
  <c r="D229" i="15" s="1"/>
  <c r="C228" i="15"/>
  <c r="D228" i="15" s="1"/>
  <c r="C227" i="15"/>
  <c r="D227" i="15" s="1"/>
  <c r="C226" i="15"/>
  <c r="D226" i="15" s="1"/>
  <c r="C225" i="15"/>
  <c r="D225" i="15" s="1"/>
  <c r="C224" i="15"/>
  <c r="D224" i="15" s="1"/>
  <c r="C223" i="15"/>
  <c r="D223" i="15" s="1"/>
  <c r="C222" i="15"/>
  <c r="D222" i="15" s="1"/>
  <c r="C221" i="15"/>
  <c r="D221" i="15" s="1"/>
  <c r="C220" i="15"/>
  <c r="D220" i="15" s="1"/>
  <c r="C219" i="15"/>
  <c r="D219" i="15" s="1"/>
  <c r="C218" i="15"/>
  <c r="D218" i="15" s="1"/>
  <c r="C217" i="15"/>
  <c r="D217" i="15" s="1"/>
  <c r="C216" i="15"/>
  <c r="D216" i="15" s="1"/>
  <c r="C215" i="15"/>
  <c r="D215" i="15" s="1"/>
  <c r="C214" i="15"/>
  <c r="D214" i="15" s="1"/>
  <c r="C213" i="15"/>
  <c r="D213" i="15" s="1"/>
  <c r="C212" i="15"/>
  <c r="D212" i="15" s="1"/>
  <c r="C211" i="15"/>
  <c r="D211" i="15" s="1"/>
  <c r="C210" i="15"/>
  <c r="D210" i="15" s="1"/>
  <c r="C209" i="15"/>
  <c r="D209" i="15" s="1"/>
  <c r="C208" i="15"/>
  <c r="D208" i="15" s="1"/>
  <c r="C207" i="15"/>
  <c r="D207" i="15" s="1"/>
  <c r="C206" i="15"/>
  <c r="D206" i="15" s="1"/>
  <c r="C205" i="15"/>
  <c r="D205" i="15" s="1"/>
  <c r="C204" i="15"/>
  <c r="D204" i="15" s="1"/>
  <c r="C203" i="15"/>
  <c r="D203" i="15" s="1"/>
  <c r="C202" i="15"/>
  <c r="D202" i="15" s="1"/>
  <c r="C201" i="15"/>
  <c r="D201" i="15" s="1"/>
  <c r="C200" i="15"/>
  <c r="D200" i="15" s="1"/>
  <c r="C199" i="15"/>
  <c r="D199" i="15" s="1"/>
  <c r="C198" i="15"/>
  <c r="D198" i="15" s="1"/>
  <c r="C197" i="15"/>
  <c r="D197" i="15" s="1"/>
  <c r="C196" i="15"/>
  <c r="D196" i="15" s="1"/>
  <c r="C195" i="15"/>
  <c r="D195" i="15" s="1"/>
  <c r="C194" i="15"/>
  <c r="D194" i="15" s="1"/>
  <c r="C193" i="15"/>
  <c r="Q13" i="15" s="1"/>
  <c r="C192" i="15"/>
  <c r="D192" i="15" s="1"/>
  <c r="C191" i="15"/>
  <c r="D191" i="15" s="1"/>
  <c r="C190" i="15"/>
  <c r="D190" i="15" s="1"/>
  <c r="C189" i="15"/>
  <c r="D189" i="15" s="1"/>
  <c r="C188" i="15"/>
  <c r="D188" i="15" s="1"/>
  <c r="C187" i="15"/>
  <c r="D187" i="15" s="1"/>
  <c r="C186" i="15"/>
  <c r="D186" i="15" s="1"/>
  <c r="C185" i="15"/>
  <c r="D185" i="15" s="1"/>
  <c r="C184" i="15"/>
  <c r="D184" i="15" s="1"/>
  <c r="C183" i="15"/>
  <c r="D183" i="15" s="1"/>
  <c r="C182" i="15"/>
  <c r="D182" i="15" s="1"/>
  <c r="C181" i="15"/>
  <c r="D181" i="15" s="1"/>
  <c r="C180" i="15"/>
  <c r="D180" i="15" s="1"/>
  <c r="C179" i="15"/>
  <c r="D179" i="15" s="1"/>
  <c r="C178" i="15"/>
  <c r="D178" i="15" s="1"/>
  <c r="C177" i="15"/>
  <c r="D177" i="15" s="1"/>
  <c r="C176" i="15"/>
  <c r="D176" i="15" s="1"/>
  <c r="C175" i="15"/>
  <c r="D175" i="15" s="1"/>
  <c r="C174" i="15"/>
  <c r="D174" i="15" s="1"/>
  <c r="C173" i="15"/>
  <c r="D173" i="15" s="1"/>
  <c r="C172" i="15"/>
  <c r="D172" i="15" s="1"/>
  <c r="C171" i="15"/>
  <c r="D171" i="15" s="1"/>
  <c r="C170" i="15"/>
  <c r="D170" i="15" s="1"/>
  <c r="C169" i="15"/>
  <c r="D169" i="15" s="1"/>
  <c r="C168" i="15"/>
  <c r="D168" i="15" s="1"/>
  <c r="C167" i="15"/>
  <c r="D167" i="15" s="1"/>
  <c r="C166" i="15"/>
  <c r="D166" i="15" s="1"/>
  <c r="C165" i="15"/>
  <c r="D165" i="15" s="1"/>
  <c r="C164" i="15"/>
  <c r="D164" i="15" s="1"/>
  <c r="C163" i="15"/>
  <c r="D163" i="15" s="1"/>
  <c r="C162" i="15"/>
  <c r="D162" i="15" s="1"/>
  <c r="C161" i="15"/>
  <c r="D161" i="15" s="1"/>
  <c r="C160" i="15"/>
  <c r="D160" i="15" s="1"/>
  <c r="C159" i="15"/>
  <c r="D159" i="15" s="1"/>
  <c r="C158" i="15"/>
  <c r="D158" i="15" s="1"/>
  <c r="C157" i="15"/>
  <c r="D157" i="15" s="1"/>
  <c r="C156" i="15"/>
  <c r="D156" i="15" s="1"/>
  <c r="C155" i="15"/>
  <c r="D155" i="15" s="1"/>
  <c r="C154" i="15"/>
  <c r="D154" i="15" s="1"/>
  <c r="C153" i="15"/>
  <c r="D153" i="15" s="1"/>
  <c r="C152" i="15"/>
  <c r="D152" i="15" s="1"/>
  <c r="C151" i="15"/>
  <c r="D151" i="15" s="1"/>
  <c r="C150" i="15"/>
  <c r="D150" i="15" s="1"/>
  <c r="C149" i="15"/>
  <c r="D149" i="15" s="1"/>
  <c r="C148" i="15"/>
  <c r="D148" i="15" s="1"/>
  <c r="C147" i="15"/>
  <c r="D147" i="15" s="1"/>
  <c r="C146" i="15"/>
  <c r="D146" i="15" s="1"/>
  <c r="E144" i="15"/>
  <c r="E143" i="15"/>
  <c r="C142" i="15"/>
  <c r="D142" i="15" s="1"/>
  <c r="E140" i="15"/>
  <c r="E139" i="15"/>
  <c r="C138" i="15"/>
  <c r="D138" i="15" s="1"/>
  <c r="E136" i="15"/>
  <c r="E135" i="15"/>
  <c r="C134" i="15"/>
  <c r="D134" i="15" s="1"/>
  <c r="E132" i="15"/>
  <c r="E131" i="15"/>
  <c r="C130" i="15"/>
  <c r="D130" i="15" s="1"/>
  <c r="E128" i="15"/>
  <c r="E127" i="15"/>
  <c r="C126" i="15"/>
  <c r="D126" i="15" s="1"/>
  <c r="E124" i="15"/>
  <c r="E123" i="15"/>
  <c r="E120" i="15"/>
  <c r="E119" i="15"/>
  <c r="E117" i="15"/>
  <c r="E115" i="15"/>
  <c r="E113" i="15"/>
  <c r="E111" i="15"/>
  <c r="E109" i="15"/>
  <c r="E107" i="15"/>
  <c r="E105" i="15"/>
  <c r="E103" i="15"/>
  <c r="E101" i="15"/>
  <c r="E99" i="15"/>
  <c r="E97" i="15"/>
  <c r="E95" i="15"/>
  <c r="E93" i="15"/>
  <c r="E91" i="15"/>
  <c r="E89" i="15"/>
  <c r="E87" i="15"/>
  <c r="E85" i="15"/>
  <c r="E83" i="15"/>
  <c r="E81" i="15"/>
  <c r="E79" i="15"/>
  <c r="E77" i="15"/>
  <c r="E75" i="15"/>
  <c r="E73" i="15"/>
  <c r="E71" i="15"/>
  <c r="E69" i="15"/>
  <c r="E67" i="15"/>
  <c r="E65" i="15"/>
  <c r="E63" i="15"/>
  <c r="K19" i="15"/>
  <c r="P2" i="62" s="1"/>
  <c r="C63" i="15"/>
  <c r="D63" i="15" s="1"/>
  <c r="C65" i="15"/>
  <c r="D65" i="15" s="1"/>
  <c r="C67" i="15"/>
  <c r="D67" i="15" s="1"/>
  <c r="C69" i="15"/>
  <c r="D69" i="15" s="1"/>
  <c r="C71" i="15"/>
  <c r="D71" i="15" s="1"/>
  <c r="C73" i="15"/>
  <c r="D73" i="15" s="1"/>
  <c r="C75" i="15"/>
  <c r="D75" i="15" s="1"/>
  <c r="C77" i="15"/>
  <c r="D77" i="15" s="1"/>
  <c r="C79" i="15"/>
  <c r="D79" i="15" s="1"/>
  <c r="C81" i="15"/>
  <c r="D81" i="15" s="1"/>
  <c r="C83" i="15"/>
  <c r="D83" i="15" s="1"/>
  <c r="C85" i="15"/>
  <c r="D85" i="15" s="1"/>
  <c r="C87" i="15"/>
  <c r="D87" i="15" s="1"/>
  <c r="C89" i="15"/>
  <c r="D89" i="15" s="1"/>
  <c r="C91" i="15"/>
  <c r="D91" i="15" s="1"/>
  <c r="C93" i="15"/>
  <c r="D93" i="15" s="1"/>
  <c r="C95" i="15"/>
  <c r="D95" i="15" s="1"/>
  <c r="C97" i="15"/>
  <c r="D97" i="15" s="1"/>
  <c r="C99" i="15"/>
  <c r="D99" i="15" s="1"/>
  <c r="C101" i="15"/>
  <c r="D101" i="15" s="1"/>
  <c r="C103" i="15"/>
  <c r="D103" i="15" s="1"/>
  <c r="C105" i="15"/>
  <c r="D105" i="15" s="1"/>
  <c r="C107" i="15"/>
  <c r="D107" i="15" s="1"/>
  <c r="C109" i="15"/>
  <c r="D109" i="15" s="1"/>
  <c r="C111" i="15"/>
  <c r="D111" i="15" s="1"/>
  <c r="C113" i="15"/>
  <c r="D113" i="15" s="1"/>
  <c r="C115" i="15"/>
  <c r="D115" i="15" s="1"/>
  <c r="C117" i="15"/>
  <c r="D117" i="15" s="1"/>
  <c r="C119" i="15"/>
  <c r="D119" i="15" s="1"/>
  <c r="C121" i="15"/>
  <c r="D121" i="15" s="1"/>
  <c r="C123" i="15"/>
  <c r="D123" i="15" s="1"/>
  <c r="C125" i="15"/>
  <c r="D125" i="15" s="1"/>
  <c r="C127" i="15"/>
  <c r="D127" i="15" s="1"/>
  <c r="C129" i="15"/>
  <c r="D129" i="15" s="1"/>
  <c r="C131" i="15"/>
  <c r="D131" i="15" s="1"/>
  <c r="C133" i="15"/>
  <c r="D133" i="15" s="1"/>
  <c r="C135" i="15"/>
  <c r="D135" i="15" s="1"/>
  <c r="C137" i="15"/>
  <c r="D137" i="15" s="1"/>
  <c r="C139" i="15"/>
  <c r="D139" i="15" s="1"/>
  <c r="C141" i="15"/>
  <c r="D141" i="15" s="1"/>
  <c r="C143" i="15"/>
  <c r="D143" i="15" s="1"/>
  <c r="C145" i="15"/>
  <c r="D145" i="15" s="1"/>
  <c r="K14" i="15"/>
  <c r="K16" i="15"/>
  <c r="N2" i="62" s="1"/>
  <c r="C62" i="15"/>
  <c r="D62" i="15" s="1"/>
  <c r="C64" i="15"/>
  <c r="D64" i="15" s="1"/>
  <c r="C66" i="15"/>
  <c r="D66" i="15" s="1"/>
  <c r="C68" i="15"/>
  <c r="D68" i="15" s="1"/>
  <c r="C70" i="15"/>
  <c r="D70" i="15" s="1"/>
  <c r="C72" i="15"/>
  <c r="C74" i="15"/>
  <c r="D74" i="15" s="1"/>
  <c r="C76" i="15"/>
  <c r="D76" i="15" s="1"/>
  <c r="C78" i="15"/>
  <c r="D78" i="15" s="1"/>
  <c r="C80" i="15"/>
  <c r="D80" i="15" s="1"/>
  <c r="C82" i="15"/>
  <c r="D82" i="15" s="1"/>
  <c r="C84" i="15"/>
  <c r="D84" i="15" s="1"/>
  <c r="C86" i="15"/>
  <c r="D86" i="15" s="1"/>
  <c r="C88" i="15"/>
  <c r="D88" i="15" s="1"/>
  <c r="C90" i="15"/>
  <c r="D90" i="15" s="1"/>
  <c r="C92" i="15"/>
  <c r="D92" i="15" s="1"/>
  <c r="C94" i="15"/>
  <c r="D94" i="15" s="1"/>
  <c r="C96" i="15"/>
  <c r="D96" i="15" s="1"/>
  <c r="C98" i="15"/>
  <c r="D98" i="15" s="1"/>
  <c r="C100" i="15"/>
  <c r="D100" i="15" s="1"/>
  <c r="C102" i="15"/>
  <c r="D102" i="15" s="1"/>
  <c r="C104" i="15"/>
  <c r="D104" i="15" s="1"/>
  <c r="C106" i="15"/>
  <c r="D106" i="15" s="1"/>
  <c r="C108" i="15"/>
  <c r="D108" i="15" s="1"/>
  <c r="C110" i="15"/>
  <c r="D110" i="15" s="1"/>
  <c r="C112" i="15"/>
  <c r="D112" i="15" s="1"/>
  <c r="C114" i="15"/>
  <c r="D114" i="15" s="1"/>
  <c r="C116" i="15"/>
  <c r="D116" i="15" s="1"/>
  <c r="C118" i="15"/>
  <c r="D118" i="15" s="1"/>
  <c r="N11" i="79" l="1"/>
  <c r="D193" i="15"/>
  <c r="K30" i="15"/>
  <c r="S2" i="62" s="1"/>
  <c r="D72" i="15"/>
  <c r="K18" i="15"/>
  <c r="O2" i="62" s="1"/>
  <c r="L6" i="13"/>
  <c r="E240" i="13" s="1"/>
  <c r="K7" i="13"/>
  <c r="L7" i="13" s="1"/>
  <c r="E362" i="13"/>
  <c r="E361" i="13"/>
  <c r="E360" i="13"/>
  <c r="E359" i="13"/>
  <c r="E358" i="13"/>
  <c r="E357" i="13"/>
  <c r="E356" i="13"/>
  <c r="E355" i="13"/>
  <c r="E354" i="13"/>
  <c r="E353" i="13"/>
  <c r="E352" i="13"/>
  <c r="E351" i="13"/>
  <c r="E350" i="13"/>
  <c r="E349" i="13"/>
  <c r="E348" i="13"/>
  <c r="E347" i="13"/>
  <c r="E346" i="13"/>
  <c r="E345" i="13"/>
  <c r="E344" i="13"/>
  <c r="E343" i="13"/>
  <c r="E342" i="13"/>
  <c r="E341" i="13"/>
  <c r="E340" i="13"/>
  <c r="E339" i="13"/>
  <c r="E338" i="13"/>
  <c r="E337" i="13"/>
  <c r="E336" i="13"/>
  <c r="E335" i="13"/>
  <c r="E334" i="13"/>
  <c r="E333" i="13"/>
  <c r="E332" i="13"/>
  <c r="E331" i="13"/>
  <c r="E330" i="13"/>
  <c r="E329" i="13"/>
  <c r="E328" i="13"/>
  <c r="E327" i="13"/>
  <c r="E326" i="13"/>
  <c r="E325" i="13"/>
  <c r="E324" i="13"/>
  <c r="E323" i="13"/>
  <c r="E322" i="13"/>
  <c r="E321" i="13"/>
  <c r="E320" i="13"/>
  <c r="E319" i="13"/>
  <c r="E318" i="13"/>
  <c r="E317" i="13"/>
  <c r="E316" i="13"/>
  <c r="E315" i="13"/>
  <c r="E314" i="13"/>
  <c r="E313" i="13"/>
  <c r="E312" i="13"/>
  <c r="E311" i="13"/>
  <c r="E310" i="13"/>
  <c r="E309" i="13"/>
  <c r="E308" i="13"/>
  <c r="E307" i="13"/>
  <c r="E306" i="13"/>
  <c r="E305" i="13"/>
  <c r="E304" i="13"/>
  <c r="E303" i="13"/>
  <c r="E302" i="13"/>
  <c r="E301" i="13"/>
  <c r="E300" i="13"/>
  <c r="E299" i="13"/>
  <c r="E298" i="13"/>
  <c r="E297" i="13"/>
  <c r="E296" i="13"/>
  <c r="E295" i="13"/>
  <c r="E294" i="13"/>
  <c r="E293" i="13"/>
  <c r="E292" i="13"/>
  <c r="E291" i="13"/>
  <c r="E290" i="13"/>
  <c r="E289" i="13"/>
  <c r="E288" i="13"/>
  <c r="E287" i="13"/>
  <c r="E286" i="13"/>
  <c r="E285" i="13"/>
  <c r="E284" i="13"/>
  <c r="E283" i="13"/>
  <c r="E282" i="13"/>
  <c r="E281" i="13"/>
  <c r="E280" i="13"/>
  <c r="E279" i="13"/>
  <c r="E278" i="13"/>
  <c r="E277" i="13"/>
  <c r="E276" i="13"/>
  <c r="E275" i="13"/>
  <c r="E274" i="13"/>
  <c r="E273" i="13"/>
  <c r="E272" i="13"/>
  <c r="E271" i="13"/>
  <c r="E270" i="13"/>
  <c r="E269" i="13"/>
  <c r="E268" i="13"/>
  <c r="E267" i="13"/>
  <c r="E266" i="13"/>
  <c r="E265" i="13"/>
  <c r="E264" i="13"/>
  <c r="E263" i="13"/>
  <c r="E262" i="13"/>
  <c r="E261" i="13"/>
  <c r="E260" i="13"/>
  <c r="E259" i="13"/>
  <c r="E258" i="13"/>
  <c r="E257" i="13"/>
  <c r="E256" i="13"/>
  <c r="E255" i="13"/>
  <c r="E254" i="13"/>
  <c r="E253" i="13"/>
  <c r="E252" i="13"/>
  <c r="E251" i="13"/>
  <c r="E250" i="13"/>
  <c r="E249" i="13"/>
  <c r="E248" i="13"/>
  <c r="E247" i="13"/>
  <c r="E246" i="13"/>
  <c r="E245" i="13"/>
  <c r="E244" i="13"/>
  <c r="E243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D362" i="13"/>
  <c r="C362" i="13"/>
  <c r="D361" i="13"/>
  <c r="C361" i="13"/>
  <c r="D360" i="13"/>
  <c r="C360" i="13"/>
  <c r="D359" i="13"/>
  <c r="C359" i="13"/>
  <c r="D358" i="13"/>
  <c r="C358" i="13"/>
  <c r="D357" i="13"/>
  <c r="C357" i="13"/>
  <c r="D356" i="13"/>
  <c r="C356" i="13"/>
  <c r="D355" i="13"/>
  <c r="C355" i="13"/>
  <c r="D354" i="13"/>
  <c r="C354" i="13"/>
  <c r="D353" i="13"/>
  <c r="C353" i="13"/>
  <c r="D352" i="13"/>
  <c r="C352" i="13"/>
  <c r="D351" i="13"/>
  <c r="C351" i="13"/>
  <c r="D350" i="13"/>
  <c r="C350" i="13"/>
  <c r="D349" i="13"/>
  <c r="C349" i="13"/>
  <c r="D348" i="13"/>
  <c r="C348" i="13"/>
  <c r="D347" i="13"/>
  <c r="C347" i="13"/>
  <c r="D346" i="13"/>
  <c r="C346" i="13"/>
  <c r="D345" i="13"/>
  <c r="C345" i="13"/>
  <c r="D344" i="13"/>
  <c r="C344" i="13"/>
  <c r="D343" i="13"/>
  <c r="C343" i="13"/>
  <c r="D342" i="13"/>
  <c r="C342" i="13"/>
  <c r="D341" i="13"/>
  <c r="C341" i="13"/>
  <c r="D340" i="13"/>
  <c r="C340" i="13"/>
  <c r="D339" i="13"/>
  <c r="C339" i="13"/>
  <c r="D338" i="13"/>
  <c r="C338" i="13"/>
  <c r="D337" i="13"/>
  <c r="C337" i="13"/>
  <c r="D336" i="13"/>
  <c r="C336" i="13"/>
  <c r="D335" i="13"/>
  <c r="C335" i="13"/>
  <c r="D334" i="13"/>
  <c r="C334" i="13"/>
  <c r="D333" i="13"/>
  <c r="C333" i="13"/>
  <c r="D332" i="13"/>
  <c r="C332" i="13"/>
  <c r="D331" i="13"/>
  <c r="C331" i="13"/>
  <c r="D330" i="13"/>
  <c r="C330" i="13"/>
  <c r="D329" i="13"/>
  <c r="C329" i="13"/>
  <c r="D328" i="13"/>
  <c r="C328" i="13"/>
  <c r="D327" i="13"/>
  <c r="C327" i="13"/>
  <c r="D326" i="13"/>
  <c r="C326" i="13"/>
  <c r="D325" i="13"/>
  <c r="C325" i="13"/>
  <c r="D324" i="13"/>
  <c r="C324" i="13"/>
  <c r="D323" i="13"/>
  <c r="C323" i="13"/>
  <c r="D322" i="13"/>
  <c r="C322" i="13"/>
  <c r="D321" i="13"/>
  <c r="C321" i="13"/>
  <c r="D320" i="13"/>
  <c r="C320" i="13"/>
  <c r="D319" i="13"/>
  <c r="C319" i="13"/>
  <c r="D318" i="13"/>
  <c r="C318" i="13"/>
  <c r="D317" i="13"/>
  <c r="C317" i="13"/>
  <c r="D316" i="13"/>
  <c r="C316" i="13"/>
  <c r="D315" i="13"/>
  <c r="C315" i="13"/>
  <c r="D314" i="13"/>
  <c r="C314" i="13"/>
  <c r="D313" i="13"/>
  <c r="C313" i="13"/>
  <c r="D312" i="13"/>
  <c r="C312" i="13"/>
  <c r="D311" i="13"/>
  <c r="C311" i="13"/>
  <c r="D310" i="13"/>
  <c r="C310" i="13"/>
  <c r="D309" i="13"/>
  <c r="C309" i="13"/>
  <c r="D308" i="13"/>
  <c r="C308" i="13"/>
  <c r="D307" i="13"/>
  <c r="C307" i="13"/>
  <c r="D306" i="13"/>
  <c r="C306" i="13"/>
  <c r="D305" i="13"/>
  <c r="C305" i="13"/>
  <c r="D304" i="13"/>
  <c r="C304" i="13"/>
  <c r="D303" i="13"/>
  <c r="C303" i="13"/>
  <c r="D302" i="13"/>
  <c r="C302" i="13"/>
  <c r="D301" i="13"/>
  <c r="C301" i="13"/>
  <c r="D300" i="13"/>
  <c r="C300" i="13"/>
  <c r="D299" i="13"/>
  <c r="C299" i="13"/>
  <c r="D298" i="13"/>
  <c r="C298" i="13"/>
  <c r="D297" i="13"/>
  <c r="C297" i="13"/>
  <c r="D296" i="13"/>
  <c r="C296" i="13"/>
  <c r="D295" i="13"/>
  <c r="C295" i="13"/>
  <c r="D294" i="13"/>
  <c r="C294" i="13"/>
  <c r="D293" i="13"/>
  <c r="C293" i="13"/>
  <c r="D292" i="13"/>
  <c r="C292" i="13"/>
  <c r="D291" i="13"/>
  <c r="C291" i="13"/>
  <c r="D290" i="13"/>
  <c r="C290" i="13"/>
  <c r="D289" i="13"/>
  <c r="C289" i="13"/>
  <c r="D288" i="13"/>
  <c r="C288" i="13"/>
  <c r="D287" i="13"/>
  <c r="C287" i="13"/>
  <c r="D286" i="13"/>
  <c r="C286" i="13"/>
  <c r="D285" i="13"/>
  <c r="C285" i="13"/>
  <c r="D284" i="13"/>
  <c r="C284" i="13"/>
  <c r="D283" i="13"/>
  <c r="C283" i="13"/>
  <c r="D282" i="13"/>
  <c r="C282" i="13"/>
  <c r="D281" i="13"/>
  <c r="C281" i="13"/>
  <c r="D280" i="13"/>
  <c r="C280" i="13"/>
  <c r="D279" i="13"/>
  <c r="C279" i="13"/>
  <c r="D278" i="13"/>
  <c r="C278" i="13"/>
  <c r="D277" i="13"/>
  <c r="C277" i="13"/>
  <c r="D276" i="13"/>
  <c r="C276" i="13"/>
  <c r="D275" i="13"/>
  <c r="C275" i="13"/>
  <c r="D274" i="13"/>
  <c r="C274" i="13"/>
  <c r="D273" i="13"/>
  <c r="C273" i="13"/>
  <c r="D272" i="13"/>
  <c r="C272" i="13"/>
  <c r="D271" i="13"/>
  <c r="C271" i="13"/>
  <c r="D270" i="13"/>
  <c r="C270" i="13"/>
  <c r="D269" i="13"/>
  <c r="C269" i="13"/>
  <c r="D268" i="13"/>
  <c r="C268" i="13"/>
  <c r="D267" i="13"/>
  <c r="C267" i="13"/>
  <c r="D266" i="13"/>
  <c r="C266" i="13"/>
  <c r="D265" i="13"/>
  <c r="C265" i="13"/>
  <c r="D264" i="13"/>
  <c r="C264" i="13"/>
  <c r="D263" i="13"/>
  <c r="C263" i="13"/>
  <c r="D262" i="13"/>
  <c r="C262" i="13"/>
  <c r="D261" i="13"/>
  <c r="C261" i="13"/>
  <c r="D260" i="13"/>
  <c r="C260" i="13"/>
  <c r="D259" i="13"/>
  <c r="C259" i="13"/>
  <c r="D258" i="13"/>
  <c r="C258" i="13"/>
  <c r="D257" i="13"/>
  <c r="C257" i="13"/>
  <c r="D256" i="13"/>
  <c r="C256" i="13"/>
  <c r="D255" i="13"/>
  <c r="C255" i="13"/>
  <c r="D254" i="13"/>
  <c r="C254" i="13"/>
  <c r="D253" i="13"/>
  <c r="C253" i="13"/>
  <c r="D252" i="13"/>
  <c r="C252" i="13"/>
  <c r="D251" i="13"/>
  <c r="C251" i="13"/>
  <c r="D250" i="13"/>
  <c r="C250" i="13"/>
  <c r="D249" i="13"/>
  <c r="C249" i="13"/>
  <c r="D248" i="13"/>
  <c r="C248" i="13"/>
  <c r="D247" i="13"/>
  <c r="C247" i="13"/>
  <c r="D246" i="13"/>
  <c r="C246" i="13"/>
  <c r="D245" i="13"/>
  <c r="C245" i="13"/>
  <c r="D244" i="13"/>
  <c r="C244" i="13"/>
  <c r="D243" i="13"/>
  <c r="C243" i="13"/>
  <c r="D61" i="13"/>
  <c r="C61" i="13"/>
  <c r="D60" i="13"/>
  <c r="C60" i="13"/>
  <c r="D59" i="13"/>
  <c r="C59" i="13"/>
  <c r="D58" i="13"/>
  <c r="C58" i="13"/>
  <c r="D57" i="13"/>
  <c r="C57" i="13"/>
  <c r="D56" i="13"/>
  <c r="C56" i="13"/>
  <c r="D55" i="13"/>
  <c r="C55" i="13"/>
  <c r="D54" i="13"/>
  <c r="C54" i="13"/>
  <c r="D53" i="13"/>
  <c r="C53" i="13"/>
  <c r="D52" i="13"/>
  <c r="C52" i="13"/>
  <c r="D51" i="13"/>
  <c r="C51" i="13"/>
  <c r="D50" i="13"/>
  <c r="C50" i="13"/>
  <c r="D49" i="13"/>
  <c r="C49" i="13"/>
  <c r="D48" i="13"/>
  <c r="C48" i="13"/>
  <c r="D47" i="13"/>
  <c r="C47" i="13"/>
  <c r="D46" i="13"/>
  <c r="C46" i="13"/>
  <c r="D45" i="13"/>
  <c r="C45" i="13"/>
  <c r="D44" i="13"/>
  <c r="C44" i="13"/>
  <c r="D43" i="13"/>
  <c r="C43" i="13"/>
  <c r="D42" i="13"/>
  <c r="C42" i="13"/>
  <c r="D41" i="13"/>
  <c r="C41" i="13"/>
  <c r="D40" i="13"/>
  <c r="C40" i="13"/>
  <c r="D39" i="13"/>
  <c r="C39" i="13"/>
  <c r="D38" i="13"/>
  <c r="C38" i="13"/>
  <c r="D37" i="13"/>
  <c r="C37" i="13"/>
  <c r="D36" i="13"/>
  <c r="C36" i="13"/>
  <c r="D35" i="13"/>
  <c r="C35" i="13"/>
  <c r="D34" i="13"/>
  <c r="C34" i="13"/>
  <c r="D33" i="13"/>
  <c r="C33" i="13"/>
  <c r="D32" i="13"/>
  <c r="C32" i="13"/>
  <c r="D31" i="13"/>
  <c r="C31" i="13"/>
  <c r="D30" i="13"/>
  <c r="C30" i="13"/>
  <c r="D29" i="13"/>
  <c r="C29" i="13"/>
  <c r="D28" i="13"/>
  <c r="C28" i="13"/>
  <c r="D27" i="13"/>
  <c r="C27" i="13"/>
  <c r="D26" i="13"/>
  <c r="C26" i="13"/>
  <c r="D25" i="13"/>
  <c r="C25" i="13"/>
  <c r="K24" i="13"/>
  <c r="D24" i="13"/>
  <c r="C24" i="13"/>
  <c r="K23" i="13"/>
  <c r="D23" i="13"/>
  <c r="C23" i="13"/>
  <c r="D22" i="13"/>
  <c r="C22" i="13"/>
  <c r="D21" i="13"/>
  <c r="C21" i="13"/>
  <c r="Q20" i="13"/>
  <c r="P20" i="13"/>
  <c r="D20" i="13"/>
  <c r="C20" i="13"/>
  <c r="Q19" i="13"/>
  <c r="P19" i="13"/>
  <c r="D19" i="13"/>
  <c r="C19" i="13"/>
  <c r="D18" i="13"/>
  <c r="C18" i="13"/>
  <c r="Q17" i="13"/>
  <c r="P17" i="13"/>
  <c r="K17" i="13"/>
  <c r="D17" i="13"/>
  <c r="C17" i="13"/>
  <c r="Q16" i="13"/>
  <c r="P16" i="13"/>
  <c r="D16" i="13"/>
  <c r="C16" i="13"/>
  <c r="D15" i="13"/>
  <c r="C15" i="13"/>
  <c r="Q14" i="13"/>
  <c r="P14" i="13"/>
  <c r="D14" i="13"/>
  <c r="C14" i="13"/>
  <c r="P13" i="13"/>
  <c r="D13" i="13"/>
  <c r="C13" i="13"/>
  <c r="D12" i="13"/>
  <c r="C12" i="13"/>
  <c r="D11" i="13"/>
  <c r="C11" i="13"/>
  <c r="D10" i="13"/>
  <c r="C10" i="13"/>
  <c r="D9" i="13"/>
  <c r="C9" i="13"/>
  <c r="D8" i="13"/>
  <c r="C8" i="13"/>
  <c r="D7" i="13"/>
  <c r="C7" i="13"/>
  <c r="D6" i="13"/>
  <c r="C6" i="13"/>
  <c r="D5" i="13"/>
  <c r="C5" i="13"/>
  <c r="D4" i="13"/>
  <c r="C4" i="13"/>
  <c r="D3" i="13"/>
  <c r="C3" i="13"/>
  <c r="D2" i="13"/>
  <c r="C2" i="13"/>
  <c r="K15" i="15" l="1"/>
  <c r="E70" i="13"/>
  <c r="E118" i="13"/>
  <c r="E179" i="13"/>
  <c r="E74" i="13"/>
  <c r="E123" i="13"/>
  <c r="E185" i="13"/>
  <c r="E81" i="13"/>
  <c r="E132" i="13"/>
  <c r="E195" i="13"/>
  <c r="E85" i="13"/>
  <c r="E137" i="13"/>
  <c r="E204" i="13"/>
  <c r="E91" i="13"/>
  <c r="E147" i="13"/>
  <c r="E217" i="13"/>
  <c r="E95" i="13"/>
  <c r="E153" i="13"/>
  <c r="E229" i="13"/>
  <c r="E102" i="13"/>
  <c r="E163" i="13"/>
  <c r="E65" i="13"/>
  <c r="E109" i="13"/>
  <c r="E167" i="13"/>
  <c r="E62" i="13"/>
  <c r="E71" i="13"/>
  <c r="E82" i="13"/>
  <c r="E92" i="13"/>
  <c r="E106" i="13"/>
  <c r="E119" i="13"/>
  <c r="E133" i="13"/>
  <c r="E148" i="13"/>
  <c r="E164" i="13"/>
  <c r="E180" i="13"/>
  <c r="E197" i="13"/>
  <c r="E221" i="13"/>
  <c r="E63" i="13"/>
  <c r="E73" i="13"/>
  <c r="E83" i="13"/>
  <c r="E94" i="13"/>
  <c r="E108" i="13"/>
  <c r="E121" i="13"/>
  <c r="E135" i="13"/>
  <c r="E149" i="13"/>
  <c r="E166" i="13"/>
  <c r="E181" i="13"/>
  <c r="E203" i="13"/>
  <c r="E225" i="13"/>
  <c r="E76" i="13"/>
  <c r="E86" i="13"/>
  <c r="E110" i="13"/>
  <c r="E124" i="13"/>
  <c r="E138" i="13"/>
  <c r="E154" i="13"/>
  <c r="E171" i="13"/>
  <c r="E188" i="13"/>
  <c r="E207" i="13"/>
  <c r="E231" i="13"/>
  <c r="K19" i="13"/>
  <c r="E67" i="13"/>
  <c r="E77" i="13"/>
  <c r="E87" i="13"/>
  <c r="E99" i="13"/>
  <c r="E111" i="13"/>
  <c r="E126" i="13"/>
  <c r="E139" i="13"/>
  <c r="E157" i="13"/>
  <c r="E173" i="13"/>
  <c r="E189" i="13"/>
  <c r="E210" i="13"/>
  <c r="E234" i="13"/>
  <c r="E68" i="13"/>
  <c r="E78" i="13"/>
  <c r="E89" i="13"/>
  <c r="E100" i="13"/>
  <c r="E114" i="13"/>
  <c r="E127" i="13"/>
  <c r="E143" i="13"/>
  <c r="E158" i="13"/>
  <c r="E174" i="13"/>
  <c r="E191" i="13"/>
  <c r="E212" i="13"/>
  <c r="E237" i="13"/>
  <c r="E66" i="13"/>
  <c r="E97" i="13"/>
  <c r="E69" i="13"/>
  <c r="E79" i="13"/>
  <c r="E90" i="13"/>
  <c r="E101" i="13"/>
  <c r="E115" i="13"/>
  <c r="E130" i="13"/>
  <c r="E146" i="13"/>
  <c r="E161" i="13"/>
  <c r="E177" i="13"/>
  <c r="E193" i="13"/>
  <c r="E215" i="13"/>
  <c r="E241" i="13"/>
  <c r="E75" i="13"/>
  <c r="E84" i="13"/>
  <c r="E93" i="13"/>
  <c r="E105" i="13"/>
  <c r="E117" i="13"/>
  <c r="E129" i="13"/>
  <c r="E142" i="13"/>
  <c r="E156" i="13"/>
  <c r="E170" i="13"/>
  <c r="E183" i="13"/>
  <c r="E201" i="13"/>
  <c r="E220" i="13"/>
  <c r="E239" i="13"/>
  <c r="E228" i="13"/>
  <c r="E103" i="13"/>
  <c r="E113" i="13"/>
  <c r="E122" i="13"/>
  <c r="E131" i="13"/>
  <c r="E140" i="13"/>
  <c r="E151" i="13"/>
  <c r="E162" i="13"/>
  <c r="E172" i="13"/>
  <c r="E182" i="13"/>
  <c r="E194" i="13"/>
  <c r="E206" i="13"/>
  <c r="E219" i="13"/>
  <c r="E230" i="13"/>
  <c r="L5" i="13"/>
  <c r="C239" i="13" s="1"/>
  <c r="D239" i="13" s="1"/>
  <c r="E98" i="13"/>
  <c r="E107" i="13"/>
  <c r="E116" i="13"/>
  <c r="E125" i="13"/>
  <c r="E134" i="13"/>
  <c r="E145" i="13"/>
  <c r="E155" i="13"/>
  <c r="E165" i="13"/>
  <c r="E175" i="13"/>
  <c r="E186" i="13"/>
  <c r="E198" i="13"/>
  <c r="E211" i="13"/>
  <c r="E222" i="13"/>
  <c r="E235" i="13"/>
  <c r="E202" i="13"/>
  <c r="E213" i="13"/>
  <c r="E226" i="13"/>
  <c r="E238" i="13"/>
  <c r="E141" i="13"/>
  <c r="E150" i="13"/>
  <c r="E159" i="13"/>
  <c r="E169" i="13"/>
  <c r="E178" i="13"/>
  <c r="E187" i="13"/>
  <c r="E196" i="13"/>
  <c r="E205" i="13"/>
  <c r="E214" i="13"/>
  <c r="E223" i="13"/>
  <c r="E233" i="13"/>
  <c r="E242" i="13"/>
  <c r="E190" i="13"/>
  <c r="E199" i="13"/>
  <c r="E209" i="13"/>
  <c r="E218" i="13"/>
  <c r="E227" i="13"/>
  <c r="E236" i="13"/>
  <c r="E64" i="13"/>
  <c r="E72" i="13"/>
  <c r="E80" i="13"/>
  <c r="E88" i="13"/>
  <c r="E96" i="13"/>
  <c r="E104" i="13"/>
  <c r="E112" i="13"/>
  <c r="E120" i="13"/>
  <c r="E128" i="13"/>
  <c r="E136" i="13"/>
  <c r="E144" i="13"/>
  <c r="E152" i="13"/>
  <c r="E160" i="13"/>
  <c r="E168" i="13"/>
  <c r="E176" i="13"/>
  <c r="E184" i="13"/>
  <c r="E192" i="13"/>
  <c r="E200" i="13"/>
  <c r="E208" i="13"/>
  <c r="E216" i="13"/>
  <c r="E224" i="13"/>
  <c r="E232" i="13"/>
  <c r="C133" i="13" l="1"/>
  <c r="D133" i="13" s="1"/>
  <c r="C69" i="13"/>
  <c r="D69" i="13" s="1"/>
  <c r="C161" i="13"/>
  <c r="D161" i="13" s="1"/>
  <c r="C225" i="13"/>
  <c r="D225" i="13" s="1"/>
  <c r="C216" i="13"/>
  <c r="D216" i="13" s="1"/>
  <c r="C97" i="13"/>
  <c r="D97" i="13" s="1"/>
  <c r="C115" i="13"/>
  <c r="D115" i="13" s="1"/>
  <c r="C87" i="13"/>
  <c r="D87" i="13" s="1"/>
  <c r="C197" i="13"/>
  <c r="D197" i="13" s="1"/>
  <c r="C231" i="13"/>
  <c r="D231" i="13" s="1"/>
  <c r="K14" i="13"/>
  <c r="C152" i="13"/>
  <c r="D152" i="13" s="1"/>
  <c r="C206" i="13"/>
  <c r="D206" i="13" s="1"/>
  <c r="C180" i="13"/>
  <c r="D180" i="13" s="1"/>
  <c r="C88" i="13"/>
  <c r="D88" i="13" s="1"/>
  <c r="C116" i="13"/>
  <c r="D116" i="13" s="1"/>
  <c r="C194" i="13"/>
  <c r="D194" i="13" s="1"/>
  <c r="C142" i="13"/>
  <c r="D142" i="13" s="1"/>
  <c r="C95" i="13"/>
  <c r="D95" i="13" s="1"/>
  <c r="C78" i="13"/>
  <c r="D78" i="13" s="1"/>
  <c r="C203" i="13"/>
  <c r="D203" i="13" s="1"/>
  <c r="C90" i="13"/>
  <c r="D90" i="13" s="1"/>
  <c r="K16" i="13"/>
  <c r="C198" i="13"/>
  <c r="D198" i="13" s="1"/>
  <c r="C91" i="13"/>
  <c r="D91" i="13" s="1"/>
  <c r="C219" i="13"/>
  <c r="D219" i="13" s="1"/>
  <c r="C172" i="13"/>
  <c r="D172" i="13" s="1"/>
  <c r="C217" i="13"/>
  <c r="D217" i="13" s="1"/>
  <c r="C208" i="13"/>
  <c r="D208" i="13" s="1"/>
  <c r="C80" i="13"/>
  <c r="D80" i="13" s="1"/>
  <c r="C182" i="13"/>
  <c r="D182" i="13" s="1"/>
  <c r="C237" i="13"/>
  <c r="D237" i="13" s="1"/>
  <c r="C171" i="13"/>
  <c r="D171" i="13" s="1"/>
  <c r="C92" i="13"/>
  <c r="D92" i="13" s="1"/>
  <c r="C137" i="13"/>
  <c r="D137" i="13" s="1"/>
  <c r="C192" i="13"/>
  <c r="D192" i="13" s="1"/>
  <c r="C114" i="13"/>
  <c r="D114" i="13" s="1"/>
  <c r="C230" i="13"/>
  <c r="D230" i="13" s="1"/>
  <c r="C102" i="13"/>
  <c r="D102" i="13" s="1"/>
  <c r="C221" i="13"/>
  <c r="D221" i="13" s="1"/>
  <c r="C93" i="13"/>
  <c r="D93" i="13" s="1"/>
  <c r="C204" i="13"/>
  <c r="D204" i="13" s="1"/>
  <c r="C76" i="13"/>
  <c r="D76" i="13" s="1"/>
  <c r="C185" i="13"/>
  <c r="D185" i="13" s="1"/>
  <c r="C240" i="13"/>
  <c r="D240" i="13" s="1"/>
  <c r="C112" i="13"/>
  <c r="D112" i="13" s="1"/>
  <c r="C186" i="13"/>
  <c r="D186" i="13" s="1"/>
  <c r="C138" i="13"/>
  <c r="D138" i="13" s="1"/>
  <c r="C98" i="13"/>
  <c r="D98" i="13" s="1"/>
  <c r="C111" i="13"/>
  <c r="D111" i="13" s="1"/>
  <c r="C158" i="13"/>
  <c r="D158" i="13" s="1"/>
  <c r="C213" i="13"/>
  <c r="D213" i="13" s="1"/>
  <c r="C85" i="13"/>
  <c r="D85" i="13" s="1"/>
  <c r="C99" i="13"/>
  <c r="D99" i="13" s="1"/>
  <c r="C196" i="13"/>
  <c r="D196" i="13" s="1"/>
  <c r="C132" i="13"/>
  <c r="D132" i="13" s="1"/>
  <c r="C68" i="13"/>
  <c r="D68" i="13" s="1"/>
  <c r="C241" i="13"/>
  <c r="D241" i="13" s="1"/>
  <c r="C177" i="13"/>
  <c r="D177" i="13" s="1"/>
  <c r="C113" i="13"/>
  <c r="D113" i="13" s="1"/>
  <c r="C232" i="13"/>
  <c r="D232" i="13" s="1"/>
  <c r="C168" i="13"/>
  <c r="D168" i="13" s="1"/>
  <c r="C104" i="13"/>
  <c r="D104" i="13" s="1"/>
  <c r="C159" i="13"/>
  <c r="D159" i="13" s="1"/>
  <c r="C154" i="13"/>
  <c r="D154" i="13" s="1"/>
  <c r="C151" i="13"/>
  <c r="D151" i="13" s="1"/>
  <c r="C106" i="13"/>
  <c r="D106" i="13" s="1"/>
  <c r="C207" i="13"/>
  <c r="D207" i="13" s="1"/>
  <c r="C118" i="13"/>
  <c r="D118" i="13" s="1"/>
  <c r="C173" i="13"/>
  <c r="D173" i="13" s="1"/>
  <c r="C220" i="13"/>
  <c r="D220" i="13" s="1"/>
  <c r="C131" i="13"/>
  <c r="D131" i="13" s="1"/>
  <c r="C73" i="13"/>
  <c r="D73" i="13" s="1"/>
  <c r="C64" i="13"/>
  <c r="D64" i="13" s="1"/>
  <c r="C202" i="13"/>
  <c r="D202" i="13" s="1"/>
  <c r="C166" i="13"/>
  <c r="D166" i="13" s="1"/>
  <c r="C187" i="13"/>
  <c r="D187" i="13" s="1"/>
  <c r="C157" i="13"/>
  <c r="D157" i="13" s="1"/>
  <c r="C123" i="13"/>
  <c r="D123" i="13" s="1"/>
  <c r="C140" i="13"/>
  <c r="D140" i="13" s="1"/>
  <c r="C83" i="13"/>
  <c r="D83" i="13" s="1"/>
  <c r="C121" i="13"/>
  <c r="D121" i="13" s="1"/>
  <c r="C176" i="13"/>
  <c r="D176" i="13" s="1"/>
  <c r="C191" i="13"/>
  <c r="D191" i="13" s="1"/>
  <c r="C183" i="13"/>
  <c r="D183" i="13" s="1"/>
  <c r="C71" i="13"/>
  <c r="D71" i="13" s="1"/>
  <c r="C222" i="13"/>
  <c r="D222" i="13" s="1"/>
  <c r="C94" i="13"/>
  <c r="D94" i="13" s="1"/>
  <c r="C163" i="13"/>
  <c r="D163" i="13" s="1"/>
  <c r="C149" i="13"/>
  <c r="D149" i="13" s="1"/>
  <c r="C214" i="13"/>
  <c r="D214" i="13" s="1"/>
  <c r="C150" i="13"/>
  <c r="D150" i="13" s="1"/>
  <c r="C86" i="13"/>
  <c r="D86" i="13" s="1"/>
  <c r="C139" i="13"/>
  <c r="D139" i="13" s="1"/>
  <c r="C205" i="13"/>
  <c r="D205" i="13" s="1"/>
  <c r="C141" i="13"/>
  <c r="D141" i="13" s="1"/>
  <c r="C77" i="13"/>
  <c r="D77" i="13" s="1"/>
  <c r="C75" i="13"/>
  <c r="D75" i="13" s="1"/>
  <c r="C188" i="13"/>
  <c r="D188" i="13" s="1"/>
  <c r="C124" i="13"/>
  <c r="D124" i="13" s="1"/>
  <c r="C227" i="13"/>
  <c r="D227" i="13" s="1"/>
  <c r="C233" i="13"/>
  <c r="D233" i="13" s="1"/>
  <c r="C169" i="13"/>
  <c r="D169" i="13" s="1"/>
  <c r="C105" i="13"/>
  <c r="D105" i="13" s="1"/>
  <c r="C224" i="13"/>
  <c r="D224" i="13" s="1"/>
  <c r="C160" i="13"/>
  <c r="D160" i="13" s="1"/>
  <c r="C96" i="13"/>
  <c r="D96" i="13" s="1"/>
  <c r="C127" i="13"/>
  <c r="D127" i="13" s="1"/>
  <c r="C122" i="13"/>
  <c r="D122" i="13" s="1"/>
  <c r="C119" i="13"/>
  <c r="D119" i="13" s="1"/>
  <c r="C74" i="13"/>
  <c r="D74" i="13" s="1"/>
  <c r="C79" i="13"/>
  <c r="D79" i="13" s="1"/>
  <c r="C143" i="13"/>
  <c r="D143" i="13" s="1"/>
  <c r="C238" i="13"/>
  <c r="D238" i="13" s="1"/>
  <c r="C175" i="13"/>
  <c r="D175" i="13" s="1"/>
  <c r="C66" i="13"/>
  <c r="D66" i="13" s="1"/>
  <c r="C70" i="13"/>
  <c r="D70" i="13" s="1"/>
  <c r="C125" i="13"/>
  <c r="D125" i="13" s="1"/>
  <c r="C108" i="13"/>
  <c r="D108" i="13" s="1"/>
  <c r="C89" i="13"/>
  <c r="D89" i="13" s="1"/>
  <c r="C63" i="13"/>
  <c r="D63" i="13" s="1"/>
  <c r="C190" i="13"/>
  <c r="D190" i="13" s="1"/>
  <c r="C126" i="13"/>
  <c r="D126" i="13" s="1"/>
  <c r="C62" i="13"/>
  <c r="D62" i="13" s="1"/>
  <c r="C67" i="13"/>
  <c r="D67" i="13" s="1"/>
  <c r="C181" i="13"/>
  <c r="D181" i="13" s="1"/>
  <c r="C117" i="13"/>
  <c r="D117" i="13" s="1"/>
  <c r="C195" i="13"/>
  <c r="D195" i="13" s="1"/>
  <c r="C228" i="13"/>
  <c r="D228" i="13" s="1"/>
  <c r="C164" i="13"/>
  <c r="D164" i="13" s="1"/>
  <c r="C100" i="13"/>
  <c r="D100" i="13" s="1"/>
  <c r="C155" i="13"/>
  <c r="D155" i="13" s="1"/>
  <c r="C209" i="13"/>
  <c r="D209" i="13" s="1"/>
  <c r="C145" i="13"/>
  <c r="D145" i="13" s="1"/>
  <c r="C81" i="13"/>
  <c r="D81" i="13" s="1"/>
  <c r="C200" i="13"/>
  <c r="D200" i="13" s="1"/>
  <c r="C136" i="13"/>
  <c r="D136" i="13" s="1"/>
  <c r="C72" i="13"/>
  <c r="D72" i="13" s="1"/>
  <c r="C210" i="13"/>
  <c r="D210" i="13" s="1"/>
  <c r="C146" i="13"/>
  <c r="D146" i="13" s="1"/>
  <c r="C234" i="13"/>
  <c r="D234" i="13" s="1"/>
  <c r="C167" i="13"/>
  <c r="D167" i="13" s="1"/>
  <c r="C134" i="13"/>
  <c r="D134" i="13" s="1"/>
  <c r="C189" i="13"/>
  <c r="D189" i="13" s="1"/>
  <c r="C236" i="13"/>
  <c r="D236" i="13" s="1"/>
  <c r="C179" i="13"/>
  <c r="D179" i="13" s="1"/>
  <c r="C153" i="13"/>
  <c r="D153" i="13" s="1"/>
  <c r="C144" i="13"/>
  <c r="D144" i="13" s="1"/>
  <c r="C242" i="13"/>
  <c r="D242" i="13" s="1"/>
  <c r="C178" i="13"/>
  <c r="D178" i="13" s="1"/>
  <c r="C199" i="13"/>
  <c r="D199" i="13" s="1"/>
  <c r="C235" i="13"/>
  <c r="D235" i="13" s="1"/>
  <c r="C109" i="13"/>
  <c r="D109" i="13" s="1"/>
  <c r="C156" i="13"/>
  <c r="D156" i="13" s="1"/>
  <c r="C201" i="13"/>
  <c r="D201" i="13" s="1"/>
  <c r="C128" i="13"/>
  <c r="D128" i="13" s="1"/>
  <c r="C82" i="13"/>
  <c r="D82" i="13" s="1"/>
  <c r="C135" i="13"/>
  <c r="D135" i="13" s="1"/>
  <c r="C130" i="13"/>
  <c r="D130" i="13" s="1"/>
  <c r="C174" i="13"/>
  <c r="D174" i="13" s="1"/>
  <c r="C110" i="13"/>
  <c r="D110" i="13" s="1"/>
  <c r="C211" i="13"/>
  <c r="D211" i="13" s="1"/>
  <c r="C229" i="13"/>
  <c r="D229" i="13" s="1"/>
  <c r="C165" i="13"/>
  <c r="D165" i="13" s="1"/>
  <c r="C101" i="13"/>
  <c r="D101" i="13" s="1"/>
  <c r="C147" i="13"/>
  <c r="D147" i="13" s="1"/>
  <c r="C212" i="13"/>
  <c r="D212" i="13" s="1"/>
  <c r="C148" i="13"/>
  <c r="D148" i="13" s="1"/>
  <c r="C84" i="13"/>
  <c r="D84" i="13" s="1"/>
  <c r="C107" i="13"/>
  <c r="D107" i="13" s="1"/>
  <c r="C193" i="13"/>
  <c r="D193" i="13" s="1"/>
  <c r="C129" i="13"/>
  <c r="D129" i="13" s="1"/>
  <c r="C65" i="13"/>
  <c r="D65" i="13" s="1"/>
  <c r="C184" i="13"/>
  <c r="D184" i="13" s="1"/>
  <c r="C120" i="13"/>
  <c r="D120" i="13" s="1"/>
  <c r="C223" i="13"/>
  <c r="D223" i="13" s="1"/>
  <c r="C218" i="13"/>
  <c r="D218" i="13" s="1"/>
  <c r="C215" i="13"/>
  <c r="D215" i="13" s="1"/>
  <c r="C170" i="13"/>
  <c r="D170" i="13" s="1"/>
  <c r="C103" i="13"/>
  <c r="D103" i="13" s="1"/>
  <c r="C226" i="13"/>
  <c r="D226" i="13" s="1"/>
  <c r="C162" i="13"/>
  <c r="D162" i="13" s="1"/>
  <c r="K30" i="13"/>
  <c r="Q13" i="13" l="1"/>
  <c r="K15" i="13"/>
  <c r="K18" i="13"/>
</calcChain>
</file>

<file path=xl/comments1.xml><?xml version="1.0" encoding="utf-8"?>
<comments xmlns="http://schemas.openxmlformats.org/spreadsheetml/2006/main">
  <authors>
    <author>Carron, Claire</author>
  </authors>
  <commentList>
    <comment ref="F1" authorId="0" shapeId="0">
      <text>
        <r>
          <rPr>
            <b/>
            <sz val="8"/>
            <color indexed="81"/>
            <rFont val="Tahoma"/>
            <family val="2"/>
          </rPr>
          <t>Carron, Claire:</t>
        </r>
        <r>
          <rPr>
            <sz val="8"/>
            <color indexed="81"/>
            <rFont val="Tahoma"/>
            <family val="2"/>
          </rPr>
          <t xml:space="preserve">
From session TLFB
</t>
        </r>
      </text>
    </comment>
  </commentList>
</comments>
</file>

<file path=xl/comments2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3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4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5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6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7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8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9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10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11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12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13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14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15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16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17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18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19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20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21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22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23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24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25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26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27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28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29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30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31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32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33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34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35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36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37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38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39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40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41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42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43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44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45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46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47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48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49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50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51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52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53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54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55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56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57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58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59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60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61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62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63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64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65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66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67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68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69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70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71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comments72.xml><?xml version="1.0" encoding="utf-8"?>
<comments xmlns="http://schemas.openxmlformats.org/spreadsheetml/2006/main">
  <authors>
    <author>O'Connor, Sean J</author>
  </authors>
  <commentList>
    <comment ref="K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VSA started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amplitude, offset by BrAC(Tvsa0)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Time constant of first order step response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  <comment ref="O5" authorId="0" shapeId="0">
      <text>
        <r>
          <rPr>
            <b/>
            <sz val="9"/>
            <color indexed="81"/>
            <rFont val="Tahoma"/>
            <family val="2"/>
          </rPr>
          <t>O'Connor, Sean J:</t>
        </r>
        <r>
          <rPr>
            <sz val="9"/>
            <color indexed="81"/>
            <rFont val="Tahoma"/>
            <family val="2"/>
          </rPr>
          <t xml:space="preserve">
end of plateau; start of decline; end of data</t>
        </r>
      </text>
    </comment>
  </commentList>
</comments>
</file>

<file path=xl/sharedStrings.xml><?xml version="1.0" encoding="utf-8"?>
<sst xmlns="http://schemas.openxmlformats.org/spreadsheetml/2006/main" count="4525" uniqueCount="183">
  <si>
    <t>Time</t>
  </si>
  <si>
    <t>Brth</t>
  </si>
  <si>
    <t>error</t>
  </si>
  <si>
    <t>Red line is a linear first order model of estimated BrAC,  starting at (t0, BrAC(t0)) of the VSA interval</t>
  </si>
  <si>
    <t>Performance</t>
  </si>
  <si>
    <t>T(VSA) = 0</t>
  </si>
  <si>
    <t>amplitude</t>
  </si>
  <si>
    <t>time constant</t>
  </si>
  <si>
    <t xml:space="preserve">specify: </t>
  </si>
  <si>
    <t>sucro102</t>
  </si>
  <si>
    <t>peak BrAC</t>
  </si>
  <si>
    <t>model performance</t>
  </si>
  <si>
    <t>model almplitude</t>
  </si>
  <si>
    <t>model time constant</t>
  </si>
  <si>
    <t>mg/dl</t>
  </si>
  <si>
    <t>min</t>
  </si>
  <si>
    <t>latency to peak BrAC</t>
  </si>
  <si>
    <t># drinks</t>
  </si>
  <si>
    <t>first order model</t>
  </si>
  <si>
    <t>1st order</t>
  </si>
  <si>
    <t>linear</t>
  </si>
  <si>
    <t xml:space="preserve"> </t>
  </si>
  <si>
    <t>slope of linear model</t>
  </si>
  <si>
    <t>mg/dl per min</t>
  </si>
  <si>
    <t>TBP</t>
  </si>
  <si>
    <t>T(start P)</t>
  </si>
  <si>
    <t>P mg/dl</t>
  </si>
  <si>
    <t>plateau model</t>
  </si>
  <si>
    <t>preferred BrAC</t>
  </si>
  <si>
    <t xml:space="preserve">duration of plateau </t>
  </si>
  <si>
    <t>T(end P)</t>
  </si>
  <si>
    <t>DOTTED Red line is a linear model of initial ascent rate of estimated BrAC</t>
  </si>
  <si>
    <t>initial slope of 1st order</t>
  </si>
  <si>
    <t>AUC</t>
  </si>
  <si>
    <t>mg%*min</t>
  </si>
  <si>
    <t>Sum of Col B</t>
  </si>
  <si>
    <t>Sum of Col Z</t>
  </si>
  <si>
    <t>End Line</t>
  </si>
  <si>
    <t>Baseline</t>
  </si>
  <si>
    <t>Endline</t>
  </si>
  <si>
    <t xml:space="preserve">End Line </t>
  </si>
  <si>
    <t>SSID</t>
  </si>
  <si>
    <t>Gender</t>
  </si>
  <si>
    <t>SUCR0102</t>
  </si>
  <si>
    <t>SUCR0104</t>
  </si>
  <si>
    <t>SUCR0106</t>
  </si>
  <si>
    <t>SUCR0107</t>
  </si>
  <si>
    <t>SUCR0108</t>
  </si>
  <si>
    <t>SUCR0113</t>
  </si>
  <si>
    <t>SUCR0116</t>
  </si>
  <si>
    <t>SUCR0118</t>
  </si>
  <si>
    <t>SUCR0123</t>
  </si>
  <si>
    <t>SUCR0127</t>
  </si>
  <si>
    <t>SUCR0131</t>
  </si>
  <si>
    <t>SUCR0132</t>
  </si>
  <si>
    <t>SUCR0133</t>
  </si>
  <si>
    <t>SUCR0135</t>
  </si>
  <si>
    <t>SUCR0136</t>
  </si>
  <si>
    <t>SUCR0137</t>
  </si>
  <si>
    <t>SUCR0144</t>
  </si>
  <si>
    <t>SUCR0146</t>
  </si>
  <si>
    <t>SUCR0151</t>
  </si>
  <si>
    <t>SUCR0153</t>
  </si>
  <si>
    <t>SUCR0159</t>
  </si>
  <si>
    <t>SUCR0165</t>
  </si>
  <si>
    <t>SUCR0167</t>
  </si>
  <si>
    <t>SUCR0178</t>
  </si>
  <si>
    <t>SUCR0186</t>
  </si>
  <si>
    <t>SUCR0194</t>
  </si>
  <si>
    <t>SUCR0198</t>
  </si>
  <si>
    <t>SUCR0199</t>
  </si>
  <si>
    <t>SUCR0200</t>
  </si>
  <si>
    <t>SUCR0203</t>
  </si>
  <si>
    <t>SUCR0204</t>
  </si>
  <si>
    <t>SUCR0207</t>
  </si>
  <si>
    <t>SUCR0211</t>
  </si>
  <si>
    <t>SUCR0212</t>
  </si>
  <si>
    <t>SUCR0213</t>
  </si>
  <si>
    <t>SUCR0219</t>
  </si>
  <si>
    <t>SUCR0221</t>
  </si>
  <si>
    <t>SUCR0224</t>
  </si>
  <si>
    <t>SUCR0238</t>
  </si>
  <si>
    <t>SUCR0247</t>
  </si>
  <si>
    <t>SUCR0252</t>
  </si>
  <si>
    <t>SUCR0264</t>
  </si>
  <si>
    <t>M</t>
  </si>
  <si>
    <t>F</t>
  </si>
  <si>
    <t>Slope of Linear Model</t>
  </si>
  <si>
    <t>Initial Slope of 1st Order</t>
  </si>
  <si>
    <t>Model Amplitude</t>
  </si>
  <si>
    <t>Peak BrAC</t>
  </si>
  <si>
    <t>AUDIT</t>
  </si>
  <si>
    <t>SUCR0275</t>
  </si>
  <si>
    <t>SUCR0276</t>
  </si>
  <si>
    <t>SUCR0284</t>
  </si>
  <si>
    <t>Latency to Peak BrAC</t>
  </si>
  <si>
    <t>SSAGA-CD</t>
  </si>
  <si>
    <t xml:space="preserve">IMPULSIVITY </t>
  </si>
  <si>
    <t>VENTURESOMENESS</t>
  </si>
  <si>
    <t>EMPATHY</t>
  </si>
  <si>
    <t>TAS</t>
  </si>
  <si>
    <t>ES</t>
  </si>
  <si>
    <t>DIS</t>
  </si>
  <si>
    <t>BS</t>
  </si>
  <si>
    <t xml:space="preserve">Family History </t>
  </si>
  <si>
    <t>SUCR0111</t>
  </si>
  <si>
    <t>SUCR0183</t>
  </si>
  <si>
    <t>SUCR0285</t>
  </si>
  <si>
    <t>SUCR0280</t>
  </si>
  <si>
    <t>SUCR0290</t>
  </si>
  <si>
    <t>Drinks_35Tot</t>
  </si>
  <si>
    <t>NoHvy_Ddays</t>
  </si>
  <si>
    <t>Avg_Hvy_drinkswk</t>
  </si>
  <si>
    <t>Avg_drinkswk</t>
  </si>
  <si>
    <t>Avg_drinksDDay</t>
  </si>
  <si>
    <t>Kg_Alc35</t>
  </si>
  <si>
    <t>Great_drink</t>
  </si>
  <si>
    <t>NoAbs</t>
  </si>
  <si>
    <t>SUCR0297</t>
  </si>
  <si>
    <t>SUCR0304</t>
  </si>
  <si>
    <t>P</t>
  </si>
  <si>
    <t>N</t>
  </si>
  <si>
    <t>SRE_A1</t>
  </si>
  <si>
    <t>SRE_A2</t>
  </si>
  <si>
    <t>SRE_A3</t>
  </si>
  <si>
    <t>SRE_A4</t>
  </si>
  <si>
    <t>SRE_B1</t>
  </si>
  <si>
    <t>SRE_B2</t>
  </si>
  <si>
    <t>SRE_B3</t>
  </si>
  <si>
    <t>SRE_B4</t>
  </si>
  <si>
    <t>SRE_C1</t>
  </si>
  <si>
    <t>SRE_C2</t>
  </si>
  <si>
    <t>SRE_C3</t>
  </si>
  <si>
    <t>SRE_C4</t>
  </si>
  <si>
    <t>CESD</t>
  </si>
  <si>
    <t>UPPS_NU</t>
  </si>
  <si>
    <t>UPPS_PE</t>
  </si>
  <si>
    <t>UPPS_PR</t>
  </si>
  <si>
    <t>UPPS_SS</t>
  </si>
  <si>
    <t>UPPS_PU</t>
  </si>
  <si>
    <t>SSAGA_AL4_F1</t>
  </si>
  <si>
    <t>SSAGA_AL4_F2</t>
  </si>
  <si>
    <t>SSAGA_AL4_F3</t>
  </si>
  <si>
    <t>SUCR0298</t>
  </si>
  <si>
    <t>SUCR0295</t>
  </si>
  <si>
    <t>SUCR0317</t>
  </si>
  <si>
    <t>SUCR0319</t>
  </si>
  <si>
    <t>Age</t>
  </si>
  <si>
    <t>Bin</t>
  </si>
  <si>
    <t>More</t>
  </si>
  <si>
    <t>Frequency</t>
  </si>
  <si>
    <t>Correlation between Peak BrAC and First Linear Slope</t>
  </si>
  <si>
    <r>
      <rPr>
        <b/>
        <i/>
        <sz val="11"/>
        <color theme="1"/>
        <rFont val="Calibri"/>
        <family val="2"/>
        <scheme val="minor"/>
      </rPr>
      <t>r</t>
    </r>
    <r>
      <rPr>
        <b/>
        <sz val="11"/>
        <color theme="1"/>
        <rFont val="Calibri"/>
        <family val="2"/>
        <scheme val="minor"/>
      </rPr>
      <t xml:space="preserve"> =</t>
    </r>
  </si>
  <si>
    <t>First linear slope</t>
  </si>
  <si>
    <t>SUCR0305</t>
  </si>
  <si>
    <t>SUCR0301</t>
  </si>
  <si>
    <t>SUCR0310</t>
  </si>
  <si>
    <t>SUCR0311</t>
  </si>
  <si>
    <t>SUCR0318</t>
  </si>
  <si>
    <t>SUCR0309</t>
  </si>
  <si>
    <t>SUCR0330</t>
  </si>
  <si>
    <t>SUCR0321</t>
  </si>
  <si>
    <t>SUCR0337</t>
  </si>
  <si>
    <t>sucro0326</t>
  </si>
  <si>
    <t>SUCR0326</t>
  </si>
  <si>
    <t>SUCR0289</t>
  </si>
  <si>
    <t>SUCR0336</t>
  </si>
  <si>
    <t>SUCR0356</t>
  </si>
  <si>
    <t>SUCR0357</t>
  </si>
  <si>
    <t>Anxious</t>
  </si>
  <si>
    <t>Drinks</t>
  </si>
  <si>
    <t>Enjoy</t>
  </si>
  <si>
    <t>Intox</t>
  </si>
  <si>
    <t>Relax</t>
  </si>
  <si>
    <t>Stim</t>
  </si>
  <si>
    <t>Tired</t>
  </si>
  <si>
    <t>BrAC</t>
  </si>
  <si>
    <t>drinks</t>
  </si>
  <si>
    <t>enjoy</t>
  </si>
  <si>
    <t>intox</t>
  </si>
  <si>
    <t>relax</t>
  </si>
  <si>
    <t>stim</t>
  </si>
  <si>
    <t>tired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</si>
</sst>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3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7030A0"/>
      <name val="Arial"/>
      <family val="2"/>
    </font>
    <font>
      <b/>
      <sz val="11"/>
      <color rgb="FF7030A0"/>
      <name val="Arial"/>
      <family val="2"/>
    </font>
    <font>
      <b/>
      <sz val="12"/>
      <color rgb="FF7030A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1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3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8" tint="0.59999389629810485"/>
        <bgColor indexed="65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indexed="22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6">
    <xf numFmtId="0" fontId="0" fillId="0" borderId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0" borderId="0"/>
    <xf numFmtId="0" fontId="11" fillId="0" borderId="0"/>
    <xf numFmtId="0" fontId="21" fillId="0" borderId="0"/>
  </cellStyleXfs>
  <cellXfs count="111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3" borderId="9" xfId="0" applyFill="1" applyBorder="1" applyAlignment="1">
      <alignment horizontal="center"/>
    </xf>
    <xf numFmtId="1" fontId="3" fillId="0" borderId="0" xfId="0" applyNumberFormat="1" applyFont="1" applyAlignment="1">
      <alignment horizontal="center"/>
    </xf>
    <xf numFmtId="1" fontId="4" fillId="0" borderId="0" xfId="0" applyNumberFormat="1" applyFont="1" applyAlignment="1">
      <alignment horizontal="center"/>
    </xf>
    <xf numFmtId="2" fontId="4" fillId="0" borderId="0" xfId="0" applyNumberFormat="1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2" fontId="4" fillId="0" borderId="2" xfId="0" applyNumberFormat="1" applyFont="1" applyBorder="1" applyAlignment="1">
      <alignment horizontal="center"/>
    </xf>
    <xf numFmtId="0" fontId="0" fillId="0" borderId="3" xfId="0" applyBorder="1"/>
    <xf numFmtId="0" fontId="0" fillId="0" borderId="6" xfId="0" applyBorder="1"/>
    <xf numFmtId="0" fontId="0" fillId="0" borderId="7" xfId="0" applyBorder="1"/>
    <xf numFmtId="1" fontId="3" fillId="0" borderId="7" xfId="0" applyNumberFormat="1" applyFont="1" applyBorder="1" applyAlignment="1">
      <alignment horizontal="center"/>
    </xf>
    <xf numFmtId="0" fontId="0" fillId="0" borderId="8" xfId="0" applyBorder="1"/>
    <xf numFmtId="0" fontId="5" fillId="0" borderId="0" xfId="0" applyFont="1"/>
    <xf numFmtId="0" fontId="0" fillId="0" borderId="9" xfId="0" applyFill="1" applyBorder="1" applyAlignment="1">
      <alignment horizontal="center"/>
    </xf>
    <xf numFmtId="0" fontId="0" fillId="0" borderId="0" xfId="0" applyAlignment="1">
      <alignment horizontal="left"/>
    </xf>
    <xf numFmtId="164" fontId="0" fillId="0" borderId="9" xfId="0" applyNumberFormat="1" applyFill="1" applyBorder="1" applyAlignment="1">
      <alignment horizontal="center"/>
    </xf>
    <xf numFmtId="0" fontId="6" fillId="0" borderId="0" xfId="0" applyFont="1"/>
    <xf numFmtId="1" fontId="8" fillId="0" borderId="0" xfId="0" applyNumberFormat="1" applyFont="1" applyAlignment="1">
      <alignment horizontal="center"/>
    </xf>
    <xf numFmtId="0" fontId="7" fillId="0" borderId="0" xfId="0" applyFont="1"/>
    <xf numFmtId="0" fontId="9" fillId="0" borderId="0" xfId="0" applyFont="1"/>
    <xf numFmtId="1" fontId="0" fillId="3" borderId="15" xfId="0" applyNumberFormat="1" applyFill="1" applyBorder="1" applyAlignment="1">
      <alignment horizontal="center"/>
    </xf>
    <xf numFmtId="0" fontId="6" fillId="7" borderId="0" xfId="2" applyFont="1"/>
    <xf numFmtId="0" fontId="6" fillId="6" borderId="0" xfId="1" applyFont="1"/>
    <xf numFmtId="0" fontId="6" fillId="7" borderId="17" xfId="2" applyFont="1" applyBorder="1" applyAlignment="1">
      <alignment horizontal="center"/>
    </xf>
    <xf numFmtId="164" fontId="4" fillId="0" borderId="0" xfId="0" applyNumberFormat="1" applyFont="1" applyAlignment="1">
      <alignment horizontal="center"/>
    </xf>
    <xf numFmtId="0" fontId="0" fillId="0" borderId="0" xfId="0"/>
    <xf numFmtId="0" fontId="6" fillId="7" borderId="0" xfId="2" applyFont="1" applyAlignment="1">
      <alignment horizontal="center"/>
    </xf>
    <xf numFmtId="0" fontId="12" fillId="0" borderId="16" xfId="3" applyFont="1" applyFill="1" applyBorder="1" applyAlignment="1">
      <alignment horizontal="center" wrapText="1"/>
    </xf>
    <xf numFmtId="0" fontId="6" fillId="0" borderId="0" xfId="0" applyFont="1" applyAlignment="1">
      <alignment horizontal="center"/>
    </xf>
    <xf numFmtId="0" fontId="13" fillId="0" borderId="16" xfId="3" applyFont="1" applyFill="1" applyBorder="1" applyAlignment="1">
      <alignment horizontal="center" wrapText="1"/>
    </xf>
    <xf numFmtId="0" fontId="0" fillId="0" borderId="0" xfId="0" applyFont="1" applyAlignment="1">
      <alignment horizontal="center"/>
    </xf>
    <xf numFmtId="0" fontId="12" fillId="0" borderId="19" xfId="3" applyFont="1" applyFill="1" applyBorder="1" applyAlignment="1">
      <alignment horizontal="center" wrapText="1"/>
    </xf>
    <xf numFmtId="0" fontId="12" fillId="0" borderId="0" xfId="3" applyFont="1" applyFill="1" applyBorder="1" applyAlignment="1">
      <alignment horizontal="center" wrapText="1"/>
    </xf>
    <xf numFmtId="0" fontId="12" fillId="0" borderId="18" xfId="3" applyFont="1" applyFill="1" applyBorder="1" applyAlignment="1">
      <alignment horizontal="center" wrapText="1"/>
    </xf>
    <xf numFmtId="1" fontId="14" fillId="0" borderId="0" xfId="0" applyNumberFormat="1" applyFont="1" applyAlignment="1">
      <alignment horizontal="center"/>
    </xf>
    <xf numFmtId="1" fontId="12" fillId="0" borderId="16" xfId="3" applyNumberFormat="1" applyFont="1" applyFill="1" applyBorder="1" applyAlignment="1">
      <alignment horizontal="center" wrapText="1"/>
    </xf>
    <xf numFmtId="1" fontId="12" fillId="0" borderId="18" xfId="3" applyNumberFormat="1" applyFont="1" applyFill="1" applyBorder="1" applyAlignment="1">
      <alignment horizontal="center" wrapText="1"/>
    </xf>
    <xf numFmtId="2" fontId="12" fillId="0" borderId="16" xfId="3" applyNumberFormat="1" applyFont="1" applyFill="1" applyBorder="1" applyAlignment="1">
      <alignment horizontal="center" wrapText="1"/>
    </xf>
    <xf numFmtId="2" fontId="11" fillId="0" borderId="0" xfId="3" applyNumberFormat="1" applyAlignment="1">
      <alignment horizontal="center"/>
    </xf>
    <xf numFmtId="2" fontId="12" fillId="0" borderId="18" xfId="3" applyNumberFormat="1" applyFont="1" applyFill="1" applyBorder="1" applyAlignment="1">
      <alignment horizontal="center" wrapText="1"/>
    </xf>
    <xf numFmtId="2" fontId="0" fillId="0" borderId="0" xfId="0" applyNumberFormat="1" applyAlignment="1">
      <alignment horizontal="center"/>
    </xf>
    <xf numFmtId="1" fontId="11" fillId="0" borderId="0" xfId="3" applyNumberFormat="1" applyAlignment="1">
      <alignment horizontal="center"/>
    </xf>
    <xf numFmtId="0" fontId="11" fillId="0" borderId="0" xfId="3" applyAlignment="1">
      <alignment horizontal="center"/>
    </xf>
    <xf numFmtId="0" fontId="12" fillId="0" borderId="16" xfId="4" applyFont="1" applyFill="1" applyBorder="1" applyAlignment="1">
      <alignment horizontal="center" wrapText="1"/>
    </xf>
    <xf numFmtId="0" fontId="0" fillId="3" borderId="0" xfId="0" applyFill="1" applyAlignment="1">
      <alignment horizontal="left"/>
    </xf>
    <xf numFmtId="0" fontId="15" fillId="7" borderId="17" xfId="2" applyFont="1" applyBorder="1" applyAlignment="1">
      <alignment horizontal="center"/>
    </xf>
    <xf numFmtId="0" fontId="16" fillId="7" borderId="17" xfId="2" applyFont="1" applyBorder="1" applyAlignment="1">
      <alignment horizontal="center"/>
    </xf>
    <xf numFmtId="0" fontId="0" fillId="0" borderId="0" xfId="0" applyFill="1" applyBorder="1" applyAlignment="1"/>
    <xf numFmtId="0" fontId="0" fillId="0" borderId="7" xfId="0" applyFill="1" applyBorder="1" applyAlignment="1"/>
    <xf numFmtId="0" fontId="17" fillId="0" borderId="20" xfId="0" applyFont="1" applyFill="1" applyBorder="1" applyAlignment="1">
      <alignment horizontal="center"/>
    </xf>
    <xf numFmtId="2" fontId="0" fillId="0" borderId="0" xfId="0" applyNumberFormat="1" applyFill="1" applyBorder="1" applyAlignment="1"/>
    <xf numFmtId="1" fontId="0" fillId="0" borderId="0" xfId="0" applyNumberFormat="1" applyFill="1" applyBorder="1" applyAlignment="1"/>
    <xf numFmtId="0" fontId="6" fillId="0" borderId="21" xfId="0" applyFont="1" applyBorder="1"/>
    <xf numFmtId="0" fontId="6" fillId="0" borderId="0" xfId="0" applyFont="1" applyAlignment="1">
      <alignment horizontal="right"/>
    </xf>
    <xf numFmtId="2" fontId="6" fillId="0" borderId="0" xfId="0" applyNumberFormat="1" applyFont="1" applyAlignment="1">
      <alignment horizontal="left"/>
    </xf>
    <xf numFmtId="0" fontId="12" fillId="0" borderId="0" xfId="4" applyFont="1" applyFill="1" applyBorder="1" applyAlignment="1">
      <alignment horizontal="center" wrapText="1"/>
    </xf>
    <xf numFmtId="1" fontId="0" fillId="0" borderId="0" xfId="0" applyNumberFormat="1" applyFont="1" applyAlignment="1">
      <alignment horizontal="center"/>
    </xf>
    <xf numFmtId="2" fontId="0" fillId="0" borderId="0" xfId="0" applyNumberFormat="1" applyFont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16" xfId="0" applyFont="1" applyBorder="1" applyAlignment="1">
      <alignment horizontal="center"/>
    </xf>
    <xf numFmtId="0" fontId="0" fillId="3" borderId="0" xfId="0" applyFont="1" applyFill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/>
    <xf numFmtId="0" fontId="0" fillId="0" borderId="0" xfId="0" applyFill="1" applyAlignment="1">
      <alignment horizontal="left"/>
    </xf>
    <xf numFmtId="0" fontId="0" fillId="0" borderId="0" xfId="0" applyFill="1" applyAlignment="1">
      <alignment horizontal="right"/>
    </xf>
    <xf numFmtId="0" fontId="0" fillId="0" borderId="0" xfId="0" applyFill="1" applyAlignment="1"/>
    <xf numFmtId="0" fontId="21" fillId="0" borderId="0" xfId="5"/>
    <xf numFmtId="0" fontId="22" fillId="0" borderId="0" xfId="5" applyFont="1"/>
    <xf numFmtId="0" fontId="21" fillId="0" borderId="0" xfId="5"/>
    <xf numFmtId="0" fontId="21" fillId="0" borderId="0" xfId="5"/>
    <xf numFmtId="0" fontId="21" fillId="0" borderId="0" xfId="5"/>
    <xf numFmtId="0" fontId="21" fillId="0" borderId="0" xfId="5"/>
    <xf numFmtId="0" fontId="21" fillId="0" borderId="0" xfId="5"/>
    <xf numFmtId="0" fontId="21" fillId="0" borderId="0" xfId="5"/>
    <xf numFmtId="0" fontId="0" fillId="2" borderId="1" xfId="0" applyFill="1" applyBorder="1" applyAlignment="1">
      <alignment horizontal="center" vertical="center" wrapText="1"/>
    </xf>
    <xf numFmtId="0" fontId="0" fillId="2" borderId="2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 vertical="center" wrapText="1"/>
    </xf>
    <xf numFmtId="0" fontId="0" fillId="2" borderId="0" xfId="0" applyFill="1" applyBorder="1" applyAlignment="1">
      <alignment horizontal="center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2" borderId="7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5" borderId="2" xfId="0" applyFill="1" applyBorder="1" applyAlignment="1">
      <alignment horizontal="center" vertical="center" wrapText="1"/>
    </xf>
    <xf numFmtId="0" fontId="0" fillId="5" borderId="3" xfId="0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0" fontId="0" fillId="5" borderId="0" xfId="0" applyFill="1" applyBorder="1" applyAlignment="1">
      <alignment horizontal="center" vertical="center" wrapText="1"/>
    </xf>
    <xf numFmtId="0" fontId="0" fillId="5" borderId="5" xfId="0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0" fillId="5" borderId="7" xfId="0" applyFill="1" applyBorder="1" applyAlignment="1">
      <alignment horizontal="center" vertical="center" wrapText="1"/>
    </xf>
    <xf numFmtId="0" fontId="0" fillId="5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4" borderId="13" xfId="0" applyFill="1" applyBorder="1" applyAlignment="1">
      <alignment horizontal="center" vertical="center" wrapText="1"/>
    </xf>
  </cellXfs>
  <cellStyles count="6">
    <cellStyle name="40% - Accent1" xfId="1" builtinId="31"/>
    <cellStyle name="40% - Accent5" xfId="2" builtinId="47"/>
    <cellStyle name="Normal" xfId="0" builtinId="0"/>
    <cellStyle name="Normal 2" xfId="5"/>
    <cellStyle name="Normal_Sheet1" xfId="3"/>
    <cellStyle name="Normal_Sheet1_1" xfId="4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of First Linear Slope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Histograms!$B$2</c:f>
              <c:strCache>
                <c:ptCount val="1"/>
                <c:pt idx="0">
                  <c:v>Frequency</c:v>
                </c:pt>
              </c:strCache>
            </c:strRef>
          </c:tx>
          <c:invertIfNegative val="0"/>
          <c:cat>
            <c:strRef>
              <c:f>Histograms!$A$3:$A$10</c:f>
              <c:strCache>
                <c:ptCount val="8"/>
                <c:pt idx="0">
                  <c:v>-0.06</c:v>
                </c:pt>
                <c:pt idx="1">
                  <c:v>0.40</c:v>
                </c:pt>
                <c:pt idx="2">
                  <c:v>0.86</c:v>
                </c:pt>
                <c:pt idx="3">
                  <c:v>1.32</c:v>
                </c:pt>
                <c:pt idx="4">
                  <c:v>1.79</c:v>
                </c:pt>
                <c:pt idx="5">
                  <c:v>2.25</c:v>
                </c:pt>
                <c:pt idx="6">
                  <c:v>2.71</c:v>
                </c:pt>
                <c:pt idx="7">
                  <c:v>More</c:v>
                </c:pt>
              </c:strCache>
            </c:strRef>
          </c:cat>
          <c:val>
            <c:numRef>
              <c:f>Histograms!$B$3:$B$10</c:f>
              <c:numCache>
                <c:formatCode>General</c:formatCode>
                <c:ptCount val="8"/>
                <c:pt idx="0">
                  <c:v>1</c:v>
                </c:pt>
                <c:pt idx="1">
                  <c:v>1</c:v>
                </c:pt>
                <c:pt idx="2">
                  <c:v>6</c:v>
                </c:pt>
                <c:pt idx="3">
                  <c:v>11</c:v>
                </c:pt>
                <c:pt idx="4">
                  <c:v>8</c:v>
                </c:pt>
                <c:pt idx="5">
                  <c:v>15</c:v>
                </c:pt>
                <c:pt idx="6">
                  <c:v>11</c:v>
                </c:pt>
                <c:pt idx="7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098680"/>
        <c:axId val="221099072"/>
      </c:barChart>
      <c:catAx>
        <c:axId val="2210986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221099072"/>
        <c:crosses val="autoZero"/>
        <c:auto val="1"/>
        <c:lblAlgn val="ctr"/>
        <c:lblOffset val="100"/>
        <c:noMultiLvlLbl val="0"/>
      </c:catAx>
      <c:valAx>
        <c:axId val="221099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986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 of Peak BrAC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5.8099518810148729E-2"/>
          <c:y val="0.21795166229221347"/>
          <c:w val="0.71541491688538927"/>
          <c:h val="0.6892166083406240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Histograms!$B$20</c:f>
              <c:strCache>
                <c:ptCount val="1"/>
                <c:pt idx="0">
                  <c:v>Frequency</c:v>
                </c:pt>
              </c:strCache>
            </c:strRef>
          </c:tx>
          <c:invertIfNegative val="0"/>
          <c:cat>
            <c:strRef>
              <c:f>Histograms!$A$21:$A$28</c:f>
              <c:strCache>
                <c:ptCount val="8"/>
                <c:pt idx="0">
                  <c:v>15</c:v>
                </c:pt>
                <c:pt idx="1">
                  <c:v>35</c:v>
                </c:pt>
                <c:pt idx="2">
                  <c:v>54</c:v>
                </c:pt>
                <c:pt idx="3">
                  <c:v>74</c:v>
                </c:pt>
                <c:pt idx="4">
                  <c:v>94</c:v>
                </c:pt>
                <c:pt idx="5">
                  <c:v>114</c:v>
                </c:pt>
                <c:pt idx="6">
                  <c:v>134</c:v>
                </c:pt>
                <c:pt idx="7">
                  <c:v>More</c:v>
                </c:pt>
              </c:strCache>
            </c:strRef>
          </c:cat>
          <c:val>
            <c:numRef>
              <c:f>Histograms!$B$21:$B$28</c:f>
              <c:numCache>
                <c:formatCode>General</c:formatCode>
                <c:ptCount val="8"/>
                <c:pt idx="0">
                  <c:v>1</c:v>
                </c:pt>
                <c:pt idx="1">
                  <c:v>5</c:v>
                </c:pt>
                <c:pt idx="2">
                  <c:v>8</c:v>
                </c:pt>
                <c:pt idx="3">
                  <c:v>10</c:v>
                </c:pt>
                <c:pt idx="4">
                  <c:v>13</c:v>
                </c:pt>
                <c:pt idx="5">
                  <c:v>6</c:v>
                </c:pt>
                <c:pt idx="6">
                  <c:v>2</c:v>
                </c:pt>
                <c:pt idx="7">
                  <c:v>11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1099856"/>
        <c:axId val="167019280"/>
      </c:barChart>
      <c:catAx>
        <c:axId val="22109985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67019280"/>
        <c:crosses val="autoZero"/>
        <c:auto val="1"/>
        <c:lblAlgn val="ctr"/>
        <c:lblOffset val="100"/>
        <c:noMultiLvlLbl val="0"/>
      </c:catAx>
      <c:valAx>
        <c:axId val="16701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0998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trendline>
            <c:trendlineType val="linear"/>
            <c:dispRSqr val="0"/>
            <c:dispEq val="0"/>
          </c:trendline>
          <c:xVal>
            <c:numRef>
              <c:f>'Summary Sheet'!$P$2:$P$63</c:f>
              <c:numCache>
                <c:formatCode>0.00</c:formatCode>
                <c:ptCount val="62"/>
                <c:pt idx="0">
                  <c:v>1.6759014291774412</c:v>
                </c:pt>
                <c:pt idx="1">
                  <c:v>2.238780290221674</c:v>
                </c:pt>
                <c:pt idx="2">
                  <c:v>0.76285245441740712</c:v>
                </c:pt>
                <c:pt idx="3">
                  <c:v>3.1742554776695728</c:v>
                </c:pt>
                <c:pt idx="4">
                  <c:v>1.4477757631377322</c:v>
                </c:pt>
                <c:pt idx="5">
                  <c:v>0.89231192163395723</c:v>
                </c:pt>
                <c:pt idx="6">
                  <c:v>2.9956896108353583</c:v>
                </c:pt>
                <c:pt idx="7">
                  <c:v>0.97431198622557225</c:v>
                </c:pt>
                <c:pt idx="8">
                  <c:v>2.3985379008730527</c:v>
                </c:pt>
                <c:pt idx="9">
                  <c:v>2.1263833735864539</c:v>
                </c:pt>
                <c:pt idx="10">
                  <c:v>2.5462755474818652</c:v>
                </c:pt>
                <c:pt idx="11">
                  <c:v>1.9887283136534131</c:v>
                </c:pt>
                <c:pt idx="12">
                  <c:v>2.1626247509209322</c:v>
                </c:pt>
                <c:pt idx="13">
                  <c:v>0.62075249227503171</c:v>
                </c:pt>
                <c:pt idx="14">
                  <c:v>1.1905172623298108</c:v>
                </c:pt>
                <c:pt idx="15">
                  <c:v>2.9056747967091376</c:v>
                </c:pt>
                <c:pt idx="16">
                  <c:v>1.7204245729547354</c:v>
                </c:pt>
                <c:pt idx="17">
                  <c:v>1.8387221121739628</c:v>
                </c:pt>
                <c:pt idx="18">
                  <c:v>1.9627161283346011</c:v>
                </c:pt>
                <c:pt idx="19">
                  <c:v>1.3357983662816024</c:v>
                </c:pt>
                <c:pt idx="20">
                  <c:v>2.6141417344773896</c:v>
                </c:pt>
                <c:pt idx="21">
                  <c:v>0.51096509045496397</c:v>
                </c:pt>
                <c:pt idx="22">
                  <c:v>0.87257084353966541</c:v>
                </c:pt>
                <c:pt idx="23">
                  <c:v>2.6353235159606037</c:v>
                </c:pt>
                <c:pt idx="24">
                  <c:v>1.8950596623774585</c:v>
                </c:pt>
                <c:pt idx="25">
                  <c:v>0.20017412770434551</c:v>
                </c:pt>
                <c:pt idx="26">
                  <c:v>0.29441415563877515</c:v>
                </c:pt>
                <c:pt idx="27">
                  <c:v>1.9102132446059497</c:v>
                </c:pt>
                <c:pt idx="28">
                  <c:v>2.3064990428504637</c:v>
                </c:pt>
                <c:pt idx="29">
                  <c:v>2.1889713168076086</c:v>
                </c:pt>
                <c:pt idx="30">
                  <c:v>1.1904418833442199</c:v>
                </c:pt>
                <c:pt idx="31">
                  <c:v>0.80746558808349</c:v>
                </c:pt>
                <c:pt idx="32">
                  <c:v>2.543335280392363</c:v>
                </c:pt>
                <c:pt idx="33">
                  <c:v>1.7996569873384987</c:v>
                </c:pt>
                <c:pt idx="34">
                  <c:v>2.6853704316055276</c:v>
                </c:pt>
                <c:pt idx="35">
                  <c:v>1.1526734744840859</c:v>
                </c:pt>
                <c:pt idx="36">
                  <c:v>2.1308202995740744</c:v>
                </c:pt>
                <c:pt idx="37">
                  <c:v>2.6832894455164364</c:v>
                </c:pt>
                <c:pt idx="38">
                  <c:v>2.9085762860904287</c:v>
                </c:pt>
                <c:pt idx="39">
                  <c:v>2.5436858590481179</c:v>
                </c:pt>
                <c:pt idx="40">
                  <c:v>0.640440981693009</c:v>
                </c:pt>
                <c:pt idx="41">
                  <c:v>2.6629781037157185</c:v>
                </c:pt>
                <c:pt idx="42">
                  <c:v>2.4647870970605688</c:v>
                </c:pt>
                <c:pt idx="43">
                  <c:v>1.8686946788809804</c:v>
                </c:pt>
                <c:pt idx="44">
                  <c:v>1.989439640415869</c:v>
                </c:pt>
                <c:pt idx="45">
                  <c:v>2.5879362805279759E-2</c:v>
                </c:pt>
                <c:pt idx="46">
                  <c:v>2.6640845915000777</c:v>
                </c:pt>
                <c:pt idx="47">
                  <c:v>1.0392137331222551</c:v>
                </c:pt>
                <c:pt idx="48">
                  <c:v>0.52389280124181392</c:v>
                </c:pt>
                <c:pt idx="49">
                  <c:v>1.2292270024617513</c:v>
                </c:pt>
                <c:pt idx="50">
                  <c:v>1.8744406149053305</c:v>
                </c:pt>
                <c:pt idx="51">
                  <c:v>2.3569786758244957</c:v>
                </c:pt>
                <c:pt idx="52">
                  <c:v>0.87212704736977198</c:v>
                </c:pt>
                <c:pt idx="53">
                  <c:v>2.0281572917634931</c:v>
                </c:pt>
                <c:pt idx="54">
                  <c:v>1.7876442332223301</c:v>
                </c:pt>
                <c:pt idx="55">
                  <c:v>-2.0013097438052598E-2</c:v>
                </c:pt>
                <c:pt idx="56">
                  <c:v>2.2077948922571569</c:v>
                </c:pt>
                <c:pt idx="57">
                  <c:v>0.60744787878219708</c:v>
                </c:pt>
                <c:pt idx="58">
                  <c:v>2.6152891704674164</c:v>
                </c:pt>
                <c:pt idx="59">
                  <c:v>2.1996859326334275</c:v>
                </c:pt>
                <c:pt idx="60">
                  <c:v>2.5317743295124067</c:v>
                </c:pt>
                <c:pt idx="61">
                  <c:v>2.5156867387358401</c:v>
                </c:pt>
              </c:numCache>
            </c:numRef>
          </c:xVal>
          <c:yVal>
            <c:numRef>
              <c:f>'Summary Sheet'!$Q$2:$Q$63</c:f>
              <c:numCache>
                <c:formatCode>0</c:formatCode>
                <c:ptCount val="62"/>
                <c:pt idx="0">
                  <c:v>93.021863549870972</c:v>
                </c:pt>
                <c:pt idx="1">
                  <c:v>56.068288850578007</c:v>
                </c:pt>
                <c:pt idx="2">
                  <c:v>91.180325500825859</c:v>
                </c:pt>
                <c:pt idx="3">
                  <c:v>64.42165675794682</c:v>
                </c:pt>
                <c:pt idx="4">
                  <c:v>58.158147948021323</c:v>
                </c:pt>
                <c:pt idx="5">
                  <c:v>97.906110526461603</c:v>
                </c:pt>
                <c:pt idx="6">
                  <c:v>79.142736559268812</c:v>
                </c:pt>
                <c:pt idx="7">
                  <c:v>76.781922892683014</c:v>
                </c:pt>
                <c:pt idx="8">
                  <c:v>153.32822537810867</c:v>
                </c:pt>
                <c:pt idx="9">
                  <c:v>149.75290725923244</c:v>
                </c:pt>
                <c:pt idx="10">
                  <c:v>150.76185021643255</c:v>
                </c:pt>
                <c:pt idx="11">
                  <c:v>111.0275189253728</c:v>
                </c:pt>
                <c:pt idx="12">
                  <c:v>151.24258604001201</c:v>
                </c:pt>
                <c:pt idx="13">
                  <c:v>36.208101584800758</c:v>
                </c:pt>
                <c:pt idx="14">
                  <c:v>27.407618874431321</c:v>
                </c:pt>
                <c:pt idx="15">
                  <c:v>96.75433570209151</c:v>
                </c:pt>
                <c:pt idx="16">
                  <c:v>150.68236757497561</c:v>
                </c:pt>
                <c:pt idx="17">
                  <c:v>59.542985992330181</c:v>
                </c:pt>
                <c:pt idx="18">
                  <c:v>107.86637077331616</c:v>
                </c:pt>
                <c:pt idx="19">
                  <c:v>80.516937872834447</c:v>
                </c:pt>
                <c:pt idx="20">
                  <c:v>149.81360475004021</c:v>
                </c:pt>
                <c:pt idx="21">
                  <c:v>22.048661407942898</c:v>
                </c:pt>
                <c:pt idx="22">
                  <c:v>84.210257317548241</c:v>
                </c:pt>
                <c:pt idx="23">
                  <c:v>151.10796305993705</c:v>
                </c:pt>
                <c:pt idx="24">
                  <c:v>150.63136919052772</c:v>
                </c:pt>
                <c:pt idx="25">
                  <c:v>27.582918179383793</c:v>
                </c:pt>
                <c:pt idx="26">
                  <c:v>33.589861384044596</c:v>
                </c:pt>
                <c:pt idx="27">
                  <c:v>45.15638499858089</c:v>
                </c:pt>
                <c:pt idx="28">
                  <c:v>87.005757294184932</c:v>
                </c:pt>
                <c:pt idx="29">
                  <c:v>142.59318346713133</c:v>
                </c:pt>
                <c:pt idx="30">
                  <c:v>65.405032293296742</c:v>
                </c:pt>
                <c:pt idx="31">
                  <c:v>92.758220590584358</c:v>
                </c:pt>
                <c:pt idx="32">
                  <c:v>54.041420127513746</c:v>
                </c:pt>
                <c:pt idx="33">
                  <c:v>72.959541308062327</c:v>
                </c:pt>
                <c:pt idx="34">
                  <c:v>152.91519762257167</c:v>
                </c:pt>
                <c:pt idx="35">
                  <c:v>61.58735321499281</c:v>
                </c:pt>
                <c:pt idx="36">
                  <c:v>57.431859209633537</c:v>
                </c:pt>
                <c:pt idx="37">
                  <c:v>151.16930107401308</c:v>
                </c:pt>
                <c:pt idx="38">
                  <c:v>86.17395846400629</c:v>
                </c:pt>
                <c:pt idx="39">
                  <c:v>57.730944167579089</c:v>
                </c:pt>
                <c:pt idx="40">
                  <c:v>48.189298580047691</c:v>
                </c:pt>
                <c:pt idx="41">
                  <c:v>104.12963825128067</c:v>
                </c:pt>
                <c:pt idx="42">
                  <c:v>76.807216929558123</c:v>
                </c:pt>
                <c:pt idx="43">
                  <c:v>60.377573865171492</c:v>
                </c:pt>
                <c:pt idx="44">
                  <c:v>123.74787303745934</c:v>
                </c:pt>
                <c:pt idx="45">
                  <c:v>18.519522502795098</c:v>
                </c:pt>
                <c:pt idx="46">
                  <c:v>49.348223693432828</c:v>
                </c:pt>
                <c:pt idx="47">
                  <c:v>48.943734119934689</c:v>
                </c:pt>
                <c:pt idx="48">
                  <c:v>48.282910239326547</c:v>
                </c:pt>
                <c:pt idx="49">
                  <c:v>95.631027221679688</c:v>
                </c:pt>
                <c:pt idx="50">
                  <c:v>80.938298794270139</c:v>
                </c:pt>
                <c:pt idx="51">
                  <c:v>91.213667304673223</c:v>
                </c:pt>
                <c:pt idx="52">
                  <c:v>51.298639985901623</c:v>
                </c:pt>
                <c:pt idx="53">
                  <c:v>85.041395017538449</c:v>
                </c:pt>
                <c:pt idx="54">
                  <c:v>106.58426474079195</c:v>
                </c:pt>
                <c:pt idx="55">
                  <c:v>14.836624381594632</c:v>
                </c:pt>
                <c:pt idx="56">
                  <c:v>150.3998974725385</c:v>
                </c:pt>
                <c:pt idx="57">
                  <c:v>63.237248798296484</c:v>
                </c:pt>
                <c:pt idx="58">
                  <c:v>77.463095885804933</c:v>
                </c:pt>
                <c:pt idx="59">
                  <c:v>77.963803919057909</c:v>
                </c:pt>
                <c:pt idx="60">
                  <c:v>133.53158579037179</c:v>
                </c:pt>
                <c:pt idx="61">
                  <c:v>149.04534518161651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20064"/>
        <c:axId val="167020456"/>
      </c:scatterChart>
      <c:valAx>
        <c:axId val="167020064"/>
        <c:scaling>
          <c:orientation val="minMax"/>
        </c:scaling>
        <c:delete val="0"/>
        <c:axPos val="b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First Linear Slope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7020456"/>
        <c:crosses val="autoZero"/>
        <c:crossBetween val="midCat"/>
      </c:valAx>
      <c:valAx>
        <c:axId val="167020456"/>
        <c:scaling>
          <c:orientation val="minMax"/>
        </c:scaling>
        <c:delete val="0"/>
        <c:axPos val="l"/>
        <c:majorGridlines/>
        <c:min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Peak BrAC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16702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SUCR0357!$A$2:$A$242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SUCR0357!$B$2:$B$242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1.203830361366272</c:v>
                </c:pt>
                <c:pt idx="2">
                  <c:v>2.6342074871063232</c:v>
                </c:pt>
                <c:pt idx="3">
                  <c:v>4.0643010139465332</c:v>
                </c:pt>
                <c:pt idx="4">
                  <c:v>5.4938950538635254</c:v>
                </c:pt>
                <c:pt idx="5">
                  <c:v>6.9229216575622559</c:v>
                </c:pt>
                <c:pt idx="6">
                  <c:v>7.3679232597351074</c:v>
                </c:pt>
                <c:pt idx="7">
                  <c:v>8.794917106628418</c:v>
                </c:pt>
                <c:pt idx="8">
                  <c:v>10.22160530090332</c:v>
                </c:pt>
                <c:pt idx="9">
                  <c:v>11.647982597351074</c:v>
                </c:pt>
                <c:pt idx="10">
                  <c:v>13.074066162109375</c:v>
                </c:pt>
                <c:pt idx="11">
                  <c:v>13.885493278503418</c:v>
                </c:pt>
                <c:pt idx="12">
                  <c:v>14.807063102722168</c:v>
                </c:pt>
                <c:pt idx="13">
                  <c:v>16.19578742980957</c:v>
                </c:pt>
                <c:pt idx="14">
                  <c:v>17.58381462097168</c:v>
                </c:pt>
                <c:pt idx="15">
                  <c:v>18.971261978149414</c:v>
                </c:pt>
                <c:pt idx="16">
                  <c:v>20.35822868347168</c:v>
                </c:pt>
                <c:pt idx="17">
                  <c:v>21.289506912231445</c:v>
                </c:pt>
                <c:pt idx="18">
                  <c:v>22.673355102539063</c:v>
                </c:pt>
                <c:pt idx="19">
                  <c:v>24.057159423828125</c:v>
                </c:pt>
                <c:pt idx="20">
                  <c:v>25.44091796875</c:v>
                </c:pt>
                <c:pt idx="21">
                  <c:v>26.824642181396484</c:v>
                </c:pt>
                <c:pt idx="22">
                  <c:v>27.235326766967773</c:v>
                </c:pt>
                <c:pt idx="23">
                  <c:v>26.758695602416992</c:v>
                </c:pt>
                <c:pt idx="24">
                  <c:v>26.282447814941406</c:v>
                </c:pt>
                <c:pt idx="25">
                  <c:v>25.806589126586914</c:v>
                </c:pt>
                <c:pt idx="26">
                  <c:v>25.331125259399414</c:v>
                </c:pt>
                <c:pt idx="27">
                  <c:v>24.856142044067383</c:v>
                </c:pt>
                <c:pt idx="28">
                  <c:v>24.381624221801758</c:v>
                </c:pt>
                <c:pt idx="29">
                  <c:v>23.907556533813477</c:v>
                </c:pt>
                <c:pt idx="30">
                  <c:v>23.433925628662109</c:v>
                </c:pt>
                <c:pt idx="31">
                  <c:v>22.960714340209961</c:v>
                </c:pt>
                <c:pt idx="32">
                  <c:v>22.4879150390625</c:v>
                </c:pt>
                <c:pt idx="33">
                  <c:v>22.015512466430664</c:v>
                </c:pt>
                <c:pt idx="34">
                  <c:v>21.543495178222656</c:v>
                </c:pt>
                <c:pt idx="35">
                  <c:v>21.071857452392578</c:v>
                </c:pt>
                <c:pt idx="36">
                  <c:v>20.600587844848633</c:v>
                </c:pt>
                <c:pt idx="37">
                  <c:v>20.129678726196289</c:v>
                </c:pt>
                <c:pt idx="38">
                  <c:v>19.659122467041016</c:v>
                </c:pt>
                <c:pt idx="39">
                  <c:v>19.188913345336914</c:v>
                </c:pt>
                <c:pt idx="40">
                  <c:v>18.719047546386719</c:v>
                </c:pt>
                <c:pt idx="41">
                  <c:v>18.249517440795898</c:v>
                </c:pt>
                <c:pt idx="42">
                  <c:v>17.780323028564453</c:v>
                </c:pt>
                <c:pt idx="43">
                  <c:v>17.311458587646484</c:v>
                </c:pt>
                <c:pt idx="44">
                  <c:v>16.842922210693359</c:v>
                </c:pt>
                <c:pt idx="45">
                  <c:v>16.374715805053711</c:v>
                </c:pt>
                <c:pt idx="46">
                  <c:v>15.906833648681641</c:v>
                </c:pt>
                <c:pt idx="47">
                  <c:v>15.439278602600098</c:v>
                </c:pt>
                <c:pt idx="48">
                  <c:v>14.97868537902832</c:v>
                </c:pt>
                <c:pt idx="49">
                  <c:v>14.542308807373047</c:v>
                </c:pt>
                <c:pt idx="50">
                  <c:v>14.12961483001709</c:v>
                </c:pt>
                <c:pt idx="51">
                  <c:v>13.73912525177002</c:v>
                </c:pt>
                <c:pt idx="52">
                  <c:v>13.369474411010742</c:v>
                </c:pt>
                <c:pt idx="53">
                  <c:v>13.01939582824707</c:v>
                </c:pt>
                <c:pt idx="54">
                  <c:v>12.687707901000977</c:v>
                </c:pt>
                <c:pt idx="55">
                  <c:v>12.373309135437012</c:v>
                </c:pt>
                <c:pt idx="56">
                  <c:v>12.075165748596191</c:v>
                </c:pt>
                <c:pt idx="57">
                  <c:v>11.792309761047363</c:v>
                </c:pt>
                <c:pt idx="58">
                  <c:v>11.523828506469727</c:v>
                </c:pt>
                <c:pt idx="59">
                  <c:v>11.267927169799805</c:v>
                </c:pt>
                <c:pt idx="60">
                  <c:v>11.022372245788574</c:v>
                </c:pt>
                <c:pt idx="61">
                  <c:v>11.061906814575195</c:v>
                </c:pt>
                <c:pt idx="62">
                  <c:v>12.536360740661621</c:v>
                </c:pt>
                <c:pt idx="63">
                  <c:v>14.010516166687012</c:v>
                </c:pt>
                <c:pt idx="64">
                  <c:v>15.484345436096191</c:v>
                </c:pt>
                <c:pt idx="65">
                  <c:v>16.957889556884766</c:v>
                </c:pt>
                <c:pt idx="66">
                  <c:v>18.119600296020508</c:v>
                </c:pt>
                <c:pt idx="67">
                  <c:v>17.626804351806641</c:v>
                </c:pt>
                <c:pt idx="68">
                  <c:v>18.74775505065918</c:v>
                </c:pt>
                <c:pt idx="69">
                  <c:v>20.218704223632813</c:v>
                </c:pt>
                <c:pt idx="70">
                  <c:v>21.689718246459961</c:v>
                </c:pt>
                <c:pt idx="71">
                  <c:v>23.160764694213867</c:v>
                </c:pt>
                <c:pt idx="72">
                  <c:v>24.631830215454102</c:v>
                </c:pt>
                <c:pt idx="73">
                  <c:v>24.491504669189453</c:v>
                </c:pt>
                <c:pt idx="74">
                  <c:v>24.470975875854492</c:v>
                </c:pt>
                <c:pt idx="75">
                  <c:v>25.973255157470703</c:v>
                </c:pt>
                <c:pt idx="76">
                  <c:v>27.475774765014648</c:v>
                </c:pt>
                <c:pt idx="77">
                  <c:v>28.97846794128418</c:v>
                </c:pt>
                <c:pt idx="78">
                  <c:v>30.481296539306641</c:v>
                </c:pt>
                <c:pt idx="79">
                  <c:v>31.508241653442383</c:v>
                </c:pt>
                <c:pt idx="80">
                  <c:v>31.008731842041016</c:v>
                </c:pt>
                <c:pt idx="81">
                  <c:v>30.780401229858398</c:v>
                </c:pt>
                <c:pt idx="82">
                  <c:v>32.282150268554688</c:v>
                </c:pt>
                <c:pt idx="83">
                  <c:v>33.784675598144531</c:v>
                </c:pt>
                <c:pt idx="84">
                  <c:v>35.287387847900391</c:v>
                </c:pt>
                <c:pt idx="85">
                  <c:v>36.790241241455078</c:v>
                </c:pt>
                <c:pt idx="86">
                  <c:v>38.017017364501953</c:v>
                </c:pt>
                <c:pt idx="87">
                  <c:v>37.517955780029297</c:v>
                </c:pt>
                <c:pt idx="88">
                  <c:v>37.018245697021484</c:v>
                </c:pt>
                <c:pt idx="89">
                  <c:v>37.133049011230469</c:v>
                </c:pt>
                <c:pt idx="90">
                  <c:v>38.596553802490234</c:v>
                </c:pt>
                <c:pt idx="91">
                  <c:v>40.060268402099609</c:v>
                </c:pt>
                <c:pt idx="92">
                  <c:v>41.524135589599609</c:v>
                </c:pt>
                <c:pt idx="93">
                  <c:v>42.988113403320312</c:v>
                </c:pt>
                <c:pt idx="94">
                  <c:v>43.824649810791016</c:v>
                </c:pt>
                <c:pt idx="95">
                  <c:v>43.790798187255859</c:v>
                </c:pt>
                <c:pt idx="96">
                  <c:v>45.254615783691406</c:v>
                </c:pt>
                <c:pt idx="97">
                  <c:v>46.718608856201172</c:v>
                </c:pt>
                <c:pt idx="98">
                  <c:v>48.182727813720703</c:v>
                </c:pt>
                <c:pt idx="99">
                  <c:v>49.646938323974609</c:v>
                </c:pt>
                <c:pt idx="100">
                  <c:v>50.645027160644531</c:v>
                </c:pt>
                <c:pt idx="101">
                  <c:v>50.153369903564453</c:v>
                </c:pt>
                <c:pt idx="102">
                  <c:v>49.66162109375</c:v>
                </c:pt>
                <c:pt idx="103">
                  <c:v>49.449314117431641</c:v>
                </c:pt>
                <c:pt idx="104">
                  <c:v>50.882034301757813</c:v>
                </c:pt>
                <c:pt idx="105">
                  <c:v>52.314842224121094</c:v>
                </c:pt>
                <c:pt idx="106">
                  <c:v>53.747589111328125</c:v>
                </c:pt>
                <c:pt idx="107">
                  <c:v>55.180274963378906</c:v>
                </c:pt>
                <c:pt idx="108">
                  <c:v>56.331546783447266</c:v>
                </c:pt>
                <c:pt idx="109">
                  <c:v>55.845790863037109</c:v>
                </c:pt>
                <c:pt idx="110">
                  <c:v>55.998855590820313</c:v>
                </c:pt>
                <c:pt idx="111">
                  <c:v>57.429676055908203</c:v>
                </c:pt>
                <c:pt idx="112">
                  <c:v>58.860671997070313</c:v>
                </c:pt>
                <c:pt idx="113">
                  <c:v>60.291793823242187</c:v>
                </c:pt>
                <c:pt idx="114">
                  <c:v>61.723007202148438</c:v>
                </c:pt>
                <c:pt idx="115">
                  <c:v>62.504978179931641</c:v>
                </c:pt>
                <c:pt idx="116">
                  <c:v>62.020191192626953</c:v>
                </c:pt>
                <c:pt idx="117">
                  <c:v>61.535381317138672</c:v>
                </c:pt>
                <c:pt idx="118">
                  <c:v>61.050563812255859</c:v>
                </c:pt>
                <c:pt idx="119">
                  <c:v>62.105804443359375</c:v>
                </c:pt>
                <c:pt idx="120">
                  <c:v>63.515644073486328</c:v>
                </c:pt>
                <c:pt idx="121">
                  <c:v>64.925094604492188</c:v>
                </c:pt>
                <c:pt idx="122">
                  <c:v>66.334213256835938</c:v>
                </c:pt>
                <c:pt idx="123">
                  <c:v>67.743064880371094</c:v>
                </c:pt>
                <c:pt idx="124">
                  <c:v>67.530860900878906</c:v>
                </c:pt>
                <c:pt idx="125">
                  <c:v>67.629852294921875</c:v>
                </c:pt>
                <c:pt idx="126">
                  <c:v>69.034477233886719</c:v>
                </c:pt>
                <c:pt idx="127">
                  <c:v>70.439277648925781</c:v>
                </c:pt>
                <c:pt idx="128">
                  <c:v>71.844200134277344</c:v>
                </c:pt>
                <c:pt idx="129">
                  <c:v>73.249214172363281</c:v>
                </c:pt>
                <c:pt idx="130">
                  <c:v>74.04693603515625</c:v>
                </c:pt>
                <c:pt idx="131">
                  <c:v>73.568588256835938</c:v>
                </c:pt>
                <c:pt idx="132">
                  <c:v>73.090118408203125</c:v>
                </c:pt>
                <c:pt idx="133">
                  <c:v>72.862861633300781</c:v>
                </c:pt>
                <c:pt idx="134">
                  <c:v>74.271705627441406</c:v>
                </c:pt>
                <c:pt idx="135">
                  <c:v>75.681243896484375</c:v>
                </c:pt>
                <c:pt idx="136">
                  <c:v>77.0909423828125</c:v>
                </c:pt>
                <c:pt idx="137">
                  <c:v>78.500747680664063</c:v>
                </c:pt>
                <c:pt idx="138">
                  <c:v>79.647186279296875</c:v>
                </c:pt>
                <c:pt idx="139">
                  <c:v>79.167388916015625</c:v>
                </c:pt>
                <c:pt idx="140">
                  <c:v>80.395973205566406</c:v>
                </c:pt>
                <c:pt idx="141">
                  <c:v>81.805526733398437</c:v>
                </c:pt>
                <c:pt idx="142">
                  <c:v>83.215225219726563</c:v>
                </c:pt>
                <c:pt idx="143">
                  <c:v>84.625022888183594</c:v>
                </c:pt>
                <c:pt idx="144">
                  <c:v>86.034904479980469</c:v>
                </c:pt>
                <c:pt idx="145">
                  <c:v>85.702369689941406</c:v>
                </c:pt>
                <c:pt idx="146">
                  <c:v>85.880340576171875</c:v>
                </c:pt>
                <c:pt idx="147">
                  <c:v>87.310417175292969</c:v>
                </c:pt>
                <c:pt idx="148">
                  <c:v>88.740509033203125</c:v>
                </c:pt>
                <c:pt idx="149">
                  <c:v>90.17059326171875</c:v>
                </c:pt>
                <c:pt idx="150">
                  <c:v>91.600685119628906</c:v>
                </c:pt>
                <c:pt idx="151">
                  <c:v>92.3668212890625</c:v>
                </c:pt>
                <c:pt idx="152">
                  <c:v>91.959373474121094</c:v>
                </c:pt>
                <c:pt idx="153">
                  <c:v>93.368606567382813</c:v>
                </c:pt>
                <c:pt idx="154">
                  <c:v>94.797004699707031</c:v>
                </c:pt>
                <c:pt idx="155">
                  <c:v>96.2255859375</c:v>
                </c:pt>
                <c:pt idx="156">
                  <c:v>97.654304504394531</c:v>
                </c:pt>
                <c:pt idx="157">
                  <c:v>98.997718811035156</c:v>
                </c:pt>
                <c:pt idx="158">
                  <c:v>98.52447509765625</c:v>
                </c:pt>
                <c:pt idx="159">
                  <c:v>99.797218322753906</c:v>
                </c:pt>
                <c:pt idx="160">
                  <c:v>101.26837921142578</c:v>
                </c:pt>
                <c:pt idx="161">
                  <c:v>102.73971557617187</c:v>
                </c:pt>
                <c:pt idx="162">
                  <c:v>104.21118927001953</c:v>
                </c:pt>
                <c:pt idx="163">
                  <c:v>105.68276214599609</c:v>
                </c:pt>
                <c:pt idx="164">
                  <c:v>105.34633636474609</c:v>
                </c:pt>
                <c:pt idx="165">
                  <c:v>104.85418701171875</c:v>
                </c:pt>
                <c:pt idx="166">
                  <c:v>104.36185455322266</c:v>
                </c:pt>
                <c:pt idx="167">
                  <c:v>103.86934661865234</c:v>
                </c:pt>
                <c:pt idx="168">
                  <c:v>103.37675476074219</c:v>
                </c:pt>
                <c:pt idx="169">
                  <c:v>102.88411712646484</c:v>
                </c:pt>
                <c:pt idx="170">
                  <c:v>102.39143371582031</c:v>
                </c:pt>
                <c:pt idx="171">
                  <c:v>101.89871215820312</c:v>
                </c:pt>
                <c:pt idx="172">
                  <c:v>102.40155029296875</c:v>
                </c:pt>
                <c:pt idx="173">
                  <c:v>103.88877868652344</c:v>
                </c:pt>
                <c:pt idx="174">
                  <c:v>105.37625885009766</c:v>
                </c:pt>
                <c:pt idx="175">
                  <c:v>106.86394500732422</c:v>
                </c:pt>
                <c:pt idx="176">
                  <c:v>108.35178375244141</c:v>
                </c:pt>
                <c:pt idx="177">
                  <c:v>109.06537628173828</c:v>
                </c:pt>
                <c:pt idx="178">
                  <c:v>110.55188751220703</c:v>
                </c:pt>
                <c:pt idx="179">
                  <c:v>112.03933715820312</c:v>
                </c:pt>
                <c:pt idx="180">
                  <c:v>113.52696228027344</c:v>
                </c:pt>
                <c:pt idx="181">
                  <c:v>115.01472473144531</c:v>
                </c:pt>
                <c:pt idx="182">
                  <c:v>116.22843933105469</c:v>
                </c:pt>
                <c:pt idx="183">
                  <c:v>116.72097778320312</c:v>
                </c:pt>
                <c:pt idx="184">
                  <c:v>118.20861053466797</c:v>
                </c:pt>
                <c:pt idx="185">
                  <c:v>119.69641876220703</c:v>
                </c:pt>
                <c:pt idx="186">
                  <c:v>121.18436431884766</c:v>
                </c:pt>
                <c:pt idx="187">
                  <c:v>122.67241668701172</c:v>
                </c:pt>
                <c:pt idx="188">
                  <c:v>123.12838745117187</c:v>
                </c:pt>
                <c:pt idx="189">
                  <c:v>123.51959228515625</c:v>
                </c:pt>
                <c:pt idx="190">
                  <c:v>125.02226257324219</c:v>
                </c:pt>
                <c:pt idx="191">
                  <c:v>126.52494812011719</c:v>
                </c:pt>
                <c:pt idx="192">
                  <c:v>128.02763366699219</c:v>
                </c:pt>
                <c:pt idx="193">
                  <c:v>129.53030395507812</c:v>
                </c:pt>
                <c:pt idx="194">
                  <c:v>130.11590576171875</c:v>
                </c:pt>
                <c:pt idx="195">
                  <c:v>130.40727233886719</c:v>
                </c:pt>
                <c:pt idx="196">
                  <c:v>131.90821838378906</c:v>
                </c:pt>
                <c:pt idx="197">
                  <c:v>133.40937805175781</c:v>
                </c:pt>
                <c:pt idx="198">
                  <c:v>134.91067504882813</c:v>
                </c:pt>
                <c:pt idx="199">
                  <c:v>136.412109375</c:v>
                </c:pt>
                <c:pt idx="200">
                  <c:v>137.07371520996094</c:v>
                </c:pt>
                <c:pt idx="201">
                  <c:v>136.57560729980469</c:v>
                </c:pt>
                <c:pt idx="202">
                  <c:v>136.07723999023437</c:v>
                </c:pt>
                <c:pt idx="203">
                  <c:v>135.57867431640625</c:v>
                </c:pt>
                <c:pt idx="204">
                  <c:v>135.0799560546875</c:v>
                </c:pt>
                <c:pt idx="205">
                  <c:v>134.58116149902344</c:v>
                </c:pt>
                <c:pt idx="206">
                  <c:v>135.37020874023437</c:v>
                </c:pt>
                <c:pt idx="207">
                  <c:v>136.87393188476562</c:v>
                </c:pt>
                <c:pt idx="208">
                  <c:v>138.37777709960937</c:v>
                </c:pt>
                <c:pt idx="209">
                  <c:v>139.88169860839844</c:v>
                </c:pt>
                <c:pt idx="210">
                  <c:v>141.38568115234375</c:v>
                </c:pt>
                <c:pt idx="211">
                  <c:v>141.594482421875</c:v>
                </c:pt>
                <c:pt idx="212">
                  <c:v>141.09367370605469</c:v>
                </c:pt>
                <c:pt idx="213">
                  <c:v>141.48501586914063</c:v>
                </c:pt>
                <c:pt idx="214">
                  <c:v>142.99435424804687</c:v>
                </c:pt>
                <c:pt idx="215">
                  <c:v>144.50372314453125</c:v>
                </c:pt>
                <c:pt idx="216">
                  <c:v>146.01310729980469</c:v>
                </c:pt>
                <c:pt idx="217">
                  <c:v>147.52250671386719</c:v>
                </c:pt>
                <c:pt idx="218">
                  <c:v>148.11129760742187</c:v>
                </c:pt>
                <c:pt idx="219">
                  <c:v>147.61024475097656</c:v>
                </c:pt>
                <c:pt idx="220">
                  <c:v>147.10916137695312</c:v>
                </c:pt>
                <c:pt idx="221">
                  <c:v>146.60804748535156</c:v>
                </c:pt>
                <c:pt idx="222">
                  <c:v>146.10691833496094</c:v>
                </c:pt>
                <c:pt idx="223">
                  <c:v>145.60577392578125</c:v>
                </c:pt>
                <c:pt idx="224">
                  <c:v>145.10464477539062</c:v>
                </c:pt>
                <c:pt idx="225">
                  <c:v>144.60350036621094</c:v>
                </c:pt>
                <c:pt idx="226">
                  <c:v>144.10234069824219</c:v>
                </c:pt>
                <c:pt idx="227">
                  <c:v>143.6011962890625</c:v>
                </c:pt>
                <c:pt idx="228">
                  <c:v>143.99459838867187</c:v>
                </c:pt>
                <c:pt idx="229">
                  <c:v>145.50570678710937</c:v>
                </c:pt>
                <c:pt idx="230">
                  <c:v>147.01681518554687</c:v>
                </c:pt>
                <c:pt idx="231">
                  <c:v>148.52796936035156</c:v>
                </c:pt>
                <c:pt idx="232">
                  <c:v>150.03913879394531</c:v>
                </c:pt>
                <c:pt idx="233">
                  <c:v>150.6287841796875</c:v>
                </c:pt>
                <c:pt idx="234">
                  <c:v>150.12744140625</c:v>
                </c:pt>
                <c:pt idx="235">
                  <c:v>149.62605285644531</c:v>
                </c:pt>
                <c:pt idx="236">
                  <c:v>149.1246337890625</c:v>
                </c:pt>
                <c:pt idx="237">
                  <c:v>148.6231689453125</c:v>
                </c:pt>
                <c:pt idx="238">
                  <c:v>148.12171936035156</c:v>
                </c:pt>
                <c:pt idx="239">
                  <c:v>147.6202392578125</c:v>
                </c:pt>
                <c:pt idx="240">
                  <c:v>147.42404174804687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SUCR0357!$A$2:$A$242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SUCR0357!$C$2:$C$242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11.267927169799805</c:v>
                </c:pt>
                <c:pt idx="61">
                  <c:v>13.478323911104582</c:v>
                </c:pt>
                <c:pt idx="62">
                  <c:v>15.652186007798157</c:v>
                </c:pt>
                <c:pt idx="63">
                  <c:v>17.790117324441095</c:v>
                </c:pt>
                <c:pt idx="64">
                  <c:v>19.892711744590688</c:v>
                </c:pt>
                <c:pt idx="65">
                  <c:v>21.960553335772431</c:v>
                </c:pt>
                <c:pt idx="66">
                  <c:v>23.994216511724762</c:v>
                </c:pt>
                <c:pt idx="67">
                  <c:v>25.994266191962069</c:v>
                </c:pt>
                <c:pt idx="68">
                  <c:v>27.961257958700514</c:v>
                </c:pt>
                <c:pt idx="69">
                  <c:v>29.895738211189936</c:v>
                </c:pt>
                <c:pt idx="70">
                  <c:v>31.798244317494905</c:v>
                </c:pt>
                <c:pt idx="71">
                  <c:v>33.669304763767165</c:v>
                </c:pt>
                <c:pt idx="72">
                  <c:v>35.509439301050683</c:v>
                </c:pt>
                <c:pt idx="73">
                  <c:v>37.319159089660253</c:v>
                </c:pt>
                <c:pt idx="74">
                  <c:v>39.098966841173869</c:v>
                </c:pt>
                <c:pt idx="75">
                  <c:v>40.849356958077941</c:v>
                </c:pt>
                <c:pt idx="76">
                  <c:v>42.570815671104583</c:v>
                </c:pt>
                <c:pt idx="77">
                  <c:v>44.263821174298791</c:v>
                </c:pt>
                <c:pt idx="78">
                  <c:v>45.928843757853187</c:v>
                </c:pt>
                <c:pt idx="79">
                  <c:v>47.566345938747247</c:v>
                </c:pt>
                <c:pt idx="80">
                  <c:v>49.176782589227216</c:v>
                </c:pt>
                <c:pt idx="81">
                  <c:v>50.760601063162362</c:v>
                </c:pt>
                <c:pt idx="82">
                  <c:v>52.3182413203129</c:v>
                </c:pt>
                <c:pt idx="83">
                  <c:v>53.850136048543803</c:v>
                </c:pt>
                <c:pt idx="84">
                  <c:v>55.35671078401873</c:v>
                </c:pt>
                <c:pt idx="85">
                  <c:v>56.83838402940718</c:v>
                </c:pt>
                <c:pt idx="86">
                  <c:v>58.295567370137952</c:v>
                </c:pt>
                <c:pt idx="87">
                  <c:v>59.728665588731076</c:v>
                </c:pt>
                <c:pt idx="88">
                  <c:v>61.138076777240045</c:v>
                </c:pt>
                <c:pt idx="89">
                  <c:v>62.524192447835389</c:v>
                </c:pt>
                <c:pt idx="90">
                  <c:v>63.887397641560739</c:v>
                </c:pt>
                <c:pt idx="91">
                  <c:v>65.228071035290981</c:v>
                </c:pt>
                <c:pt idx="92">
                  <c:v>66.546585046922814</c:v>
                </c:pt>
                <c:pt idx="93">
                  <c:v>67.843305938826575</c:v>
                </c:pt>
                <c:pt idx="94">
                  <c:v>69.118593919587994</c:v>
                </c:pt>
                <c:pt idx="95">
                  <c:v>70.372803244068677</c:v>
                </c:pt>
                <c:pt idx="96">
                  <c:v>71.606282311812336</c:v>
                </c:pt>
                <c:pt idx="97">
                  <c:v>72.819373763824714</c:v>
                </c:pt>
                <c:pt idx="98">
                  <c:v>74.012414577753901</c:v>
                </c:pt>
                <c:pt idx="99">
                  <c:v>75.185736161497374</c:v>
                </c:pt>
                <c:pt idx="100">
                  <c:v>76.339664445261846</c:v>
                </c:pt>
                <c:pt idx="101">
                  <c:v>77.474519972101561</c:v>
                </c:pt>
                <c:pt idx="102">
                  <c:v>78.590617986960126</c:v>
                </c:pt>
                <c:pt idx="103">
                  <c:v>79.688268524240513</c:v>
                </c:pt>
                <c:pt idx="104">
                  <c:v>80.767776493927713</c:v>
                </c:pt>
                <c:pt idx="105">
                  <c:v>81.829441766288028</c:v>
                </c:pt>
                <c:pt idx="106">
                  <c:v>82.873559255168118</c:v>
                </c:pt>
                <c:pt idx="107">
                  <c:v>83.900418999917633</c:v>
                </c:pt>
                <c:pt idx="108">
                  <c:v>84.910306245957315</c:v>
                </c:pt>
                <c:pt idx="109">
                  <c:v>85.903501524015866</c:v>
                </c:pt>
                <c:pt idx="110">
                  <c:v>86.880280728056889</c:v>
                </c:pt>
                <c:pt idx="111">
                  <c:v>87.840915191917816</c:v>
                </c:pt>
                <c:pt idx="112">
                  <c:v>88.785671764682291</c:v>
                </c:pt>
                <c:pt idx="113">
                  <c:v>89.714812884806491</c:v>
                </c:pt>
                <c:pt idx="114">
                  <c:v>90.628596653020495</c:v>
                </c:pt>
                <c:pt idx="115">
                  <c:v>91.527276904024504</c:v>
                </c:pt>
                <c:pt idx="116">
                  <c:v>92.411103277000208</c:v>
                </c:pt>
                <c:pt idx="117">
                  <c:v>93.280321284956486</c:v>
                </c:pt>
                <c:pt idx="118">
                  <c:v>94.135172382929198</c:v>
                </c:pt>
                <c:pt idx="119">
                  <c:v>94.9758940350534</c:v>
                </c:pt>
                <c:pt idx="120">
                  <c:v>95.802719780527326</c:v>
                </c:pt>
                <c:pt idx="121">
                  <c:v>96.615879298485709</c:v>
                </c:pt>
                <c:pt idx="122">
                  <c:v>97.415598471801118</c:v>
                </c:pt>
                <c:pt idx="123">
                  <c:v>98.202099449830655</c:v>
                </c:pt>
                <c:pt idx="124">
                  <c:v>98.975600710125491</c:v>
                </c:pt>
                <c:pt idx="125">
                  <c:v>99.736317119120471</c:v>
                </c:pt>
                <c:pt idx="126">
                  <c:v>100.48445999182077</c:v>
                </c:pt>
                <c:pt idx="127">
                  <c:v>101.22023715050159</c:v>
                </c:pt>
                <c:pt idx="128">
                  <c:v>101.94385298243816</c:v>
                </c:pt>
                <c:pt idx="129">
                  <c:v>102.65550849668115</c:v>
                </c:pt>
                <c:pt idx="130">
                  <c:v>103.35540137989389</c:v>
                </c:pt>
                <c:pt idx="131">
                  <c:v>104.04372605126652</c:v>
                </c:pt>
                <c:pt idx="132">
                  <c:v>104.72067371652263</c:v>
                </c:pt>
                <c:pt idx="133">
                  <c:v>105.38643242103323</c:v>
                </c:pt>
                <c:pt idx="134">
                  <c:v>106.04118710205266</c:v>
                </c:pt>
                <c:pt idx="135">
                  <c:v>106.68511964009134</c:v>
                </c:pt>
                <c:pt idx="136">
                  <c:v>107.3184089094393</c:v>
                </c:pt>
                <c:pt idx="137">
                  <c:v>107.94123082785455</c:v>
                </c:pt>
                <c:pt idx="138">
                  <c:v>108.55375840543039</c:v>
                </c:pt>
                <c:pt idx="139">
                  <c:v>109.1561617926547</c:v>
                </c:pt>
                <c:pt idx="140">
                  <c:v>109.7486083276753</c:v>
                </c:pt>
                <c:pt idx="141">
                  <c:v>110.33126258278357</c:v>
                </c:pt>
                <c:pt idx="142">
                  <c:v>110.90428641013024</c:v>
                </c:pt>
                <c:pt idx="143">
                  <c:v>111.46783898668531</c:v>
                </c:pt>
                <c:pt idx="144">
                  <c:v>112.02207685845484</c:v>
                </c:pt>
                <c:pt idx="145">
                  <c:v>112.56715398396702</c:v>
                </c:pt>
                <c:pt idx="146">
                  <c:v>113.10322177703938</c:v>
                </c:pt>
                <c:pt idx="147">
                  <c:v>113.63042914883921</c:v>
                </c:pt>
                <c:pt idx="148">
                  <c:v>114.14892254924867</c:v>
                </c:pt>
                <c:pt idx="149">
                  <c:v>114.65884600754627</c:v>
                </c:pt>
                <c:pt idx="150">
                  <c:v>115.16034117241595</c:v>
                </c:pt>
                <c:pt idx="151">
                  <c:v>115.65354735129485</c:v>
                </c:pt>
                <c:pt idx="152">
                  <c:v>116.13860154907069</c:v>
                </c:pt>
                <c:pt idx="153">
                  <c:v>116.61563850613956</c:v>
                </c:pt>
                <c:pt idx="154">
                  <c:v>117.08479073583474</c:v>
                </c:pt>
                <c:pt idx="155">
                  <c:v>117.54618856123672</c:v>
                </c:pt>
                <c:pt idx="156">
                  <c:v>117.99996015137492</c:v>
                </c:pt>
                <c:pt idx="157">
                  <c:v>118.44623155683109</c:v>
                </c:pt>
                <c:pt idx="158">
                  <c:v>118.88512674475407</c:v>
                </c:pt>
                <c:pt idx="159">
                  <c:v>119.31676763329602</c:v>
                </c:pt>
                <c:pt idx="160">
                  <c:v>119.74127412547922</c:v>
                </c:pt>
                <c:pt idx="161">
                  <c:v>120.15876414250333</c:v>
                </c:pt>
                <c:pt idx="162">
                  <c:v>120.56935365650206</c:v>
                </c:pt>
                <c:pt idx="163">
                  <c:v>120.97315672275829</c:v>
                </c:pt>
                <c:pt idx="164">
                  <c:v>121.37028551138694</c:v>
                </c:pt>
                <c:pt idx="165">
                  <c:v>121.76085033849398</c:v>
                </c:pt>
                <c:pt idx="166">
                  <c:v>122.14495969682052</c:v>
                </c:pt>
                <c:pt idx="167">
                  <c:v>122.52272028588042</c:v>
                </c:pt>
                <c:pt idx="168">
                  <c:v>122.89423704159967</c:v>
                </c:pt>
                <c:pt idx="169">
                  <c:v>123.25961316546598</c:v>
                </c:pt>
                <c:pt idx="170">
                  <c:v>123.61895015319647</c:v>
                </c:pt>
                <c:pt idx="171">
                  <c:v>123.97234782293165</c:v>
                </c:pt>
                <c:pt idx="172">
                  <c:v>124.3199043429633</c:v>
                </c:pt>
                <c:pt idx="173">
                  <c:v>124.661716259004</c:v>
                </c:pt>
                <c:pt idx="174">
                  <c:v>124.99787852100609</c:v>
                </c:pt>
                <c:pt idx="175">
                  <c:v>125.32848450953726</c:v>
                </c:pt>
                <c:pt idx="176">
                  <c:v>125.65362606172015</c:v>
                </c:pt>
                <c:pt idx="177">
                  <c:v>125.97339349674324</c:v>
                </c:pt>
                <c:pt idx="178">
                  <c:v>126.28787564095025</c:v>
                </c:pt>
                <c:pt idx="179">
                  <c:v>126.59715985251444</c:v>
                </c:pt>
                <c:pt idx="180">
                  <c:v>126.90133204570554</c:v>
                </c:pt>
                <c:pt idx="181">
                  <c:v>127.20047671475531</c:v>
                </c:pt>
                <c:pt idx="182">
                  <c:v>127.49467695732866</c:v>
                </c:pt>
                <c:pt idx="183">
                  <c:v>127.78401449760696</c:v>
                </c:pt>
                <c:pt idx="184">
                  <c:v>128.06856970898963</c:v>
                </c:pt>
                <c:pt idx="185">
                  <c:v>128.34842163642065</c:v>
                </c:pt>
                <c:pt idx="186">
                  <c:v>128.62364801834605</c:v>
                </c:pt>
                <c:pt idx="187">
                  <c:v>128.89432530830825</c:v>
                </c:pt>
                <c:pt idx="188">
                  <c:v>129.16052869618386</c:v>
                </c:pt>
                <c:pt idx="189">
                  <c:v>129.42233212907018</c:v>
                </c:pt>
                <c:pt idx="190">
                  <c:v>129.67980833182634</c:v>
                </c:pt>
                <c:pt idx="191">
                  <c:v>129.93302882727542</c:v>
                </c:pt>
                <c:pt idx="192">
                  <c:v>130.18206395607217</c:v>
                </c:pt>
                <c:pt idx="193">
                  <c:v>130.42698289624255</c:v>
                </c:pt>
                <c:pt idx="194">
                  <c:v>130.66785368240033</c:v>
                </c:pt>
                <c:pt idx="195">
                  <c:v>130.90474322464613</c:v>
                </c:pt>
                <c:pt idx="196">
                  <c:v>131.13771732715372</c:v>
                </c:pt>
                <c:pt idx="197">
                  <c:v>131.36684070644964</c:v>
                </c:pt>
                <c:pt idx="198">
                  <c:v>131.59217700939035</c:v>
                </c:pt>
                <c:pt idx="199">
                  <c:v>131.81378883084221</c:v>
                </c:pt>
                <c:pt idx="200">
                  <c:v>132.03173773106954</c:v>
                </c:pt>
                <c:pt idx="201">
                  <c:v>132.24608425283495</c:v>
                </c:pt>
                <c:pt idx="202">
                  <c:v>132.45688793821716</c:v>
                </c:pt>
                <c:pt idx="203">
                  <c:v>132.66420734515094</c:v>
                </c:pt>
                <c:pt idx="204">
                  <c:v>132.86810006369359</c:v>
                </c:pt>
                <c:pt idx="205">
                  <c:v>133.06862273202233</c:v>
                </c:pt>
                <c:pt idx="206">
                  <c:v>133.26583105216781</c:v>
                </c:pt>
                <c:pt idx="207">
                  <c:v>133.45977980548702</c:v>
                </c:pt>
                <c:pt idx="208">
                  <c:v>133.65052286788071</c:v>
                </c:pt>
                <c:pt idx="209">
                  <c:v>133.83811322475944</c:v>
                </c:pt>
                <c:pt idx="210">
                  <c:v>134.02260298576186</c:v>
                </c:pt>
                <c:pt idx="211">
                  <c:v>134.20404339923016</c:v>
                </c:pt>
                <c:pt idx="212">
                  <c:v>134.38248486644579</c:v>
                </c:pt>
                <c:pt idx="213">
                  <c:v>134.55797695563041</c:v>
                </c:pt>
                <c:pt idx="214">
                  <c:v>134.73056841571503</c:v>
                </c:pt>
                <c:pt idx="215">
                  <c:v>134.90030718988163</c:v>
                </c:pt>
                <c:pt idx="216">
                  <c:v>135.06724042888112</c:v>
                </c:pt>
                <c:pt idx="217">
                  <c:v>135.23141450413112</c:v>
                </c:pt>
                <c:pt idx="218">
                  <c:v>135.3928750205971</c:v>
                </c:pt>
                <c:pt idx="219">
                  <c:v>135.55166682946066</c:v>
                </c:pt>
                <c:pt idx="220">
                  <c:v>135.70783404057863</c:v>
                </c:pt>
                <c:pt idx="221">
                  <c:v>135.86142003473611</c:v>
                </c:pt>
                <c:pt idx="222">
                  <c:v>136.01246747569684</c:v>
                </c:pt>
                <c:pt idx="223">
                  <c:v>136.1610183220545</c:v>
                </c:pt>
                <c:pt idx="224">
                  <c:v>136.30711383888831</c:v>
                </c:pt>
                <c:pt idx="225">
                  <c:v>136.45079460922565</c:v>
                </c:pt>
                <c:pt idx="226">
                  <c:v>136.59210054531553</c:v>
                </c:pt>
                <c:pt idx="227">
                  <c:v>136.73107089971549</c:v>
                </c:pt>
                <c:pt idx="228">
                  <c:v>136.86774427619531</c:v>
                </c:pt>
                <c:pt idx="229">
                  <c:v>137.00215864046064</c:v>
                </c:pt>
                <c:pt idx="230">
                  <c:v>137.13435133069916</c:v>
                </c:pt>
                <c:pt idx="231">
                  <c:v>137.26435906795263</c:v>
                </c:pt>
                <c:pt idx="232">
                  <c:v>137.39221796631736</c:v>
                </c:pt>
                <c:pt idx="233">
                  <c:v>137.51796354297613</c:v>
                </c:pt>
                <c:pt idx="234">
                  <c:v>137.6416307280644</c:v>
                </c:pt>
                <c:pt idx="235">
                  <c:v>137.76325387437319</c:v>
                </c:pt>
                <c:pt idx="236">
                  <c:v>137.88286676689185</c:v>
                </c:pt>
                <c:pt idx="237">
                  <c:v>138.00050263219299</c:v>
                </c:pt>
                <c:pt idx="238">
                  <c:v>138.11619414766224</c:v>
                </c:pt>
                <c:pt idx="239">
                  <c:v>138.22997345057564</c:v>
                </c:pt>
                <c:pt idx="240">
                  <c:v>138.34187214702666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SUCR0357!$P$13:$P$14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SUCR0357!$Q$13:$Q$14</c:f>
              <c:numCache>
                <c:formatCode>0</c:formatCode>
                <c:ptCount val="2"/>
                <c:pt idx="0">
                  <c:v>138.22997345057564</c:v>
                </c:pt>
                <c:pt idx="1">
                  <c:v>11.267927169799805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SUCR0357!$P$16:$P$17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SUCR0357!$Q$16:$Q$17</c:f>
              <c:numCache>
                <c:formatCode>0</c:formatCode>
                <c:ptCount val="2"/>
                <c:pt idx="0">
                  <c:v>11.267927169799805</c:v>
                </c:pt>
                <c:pt idx="1">
                  <c:v>11.267927169799805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SUCR0357!$K$6:$K$7</c:f>
              <c:numCache>
                <c:formatCode>General</c:formatCode>
                <c:ptCount val="2"/>
                <c:pt idx="0">
                  <c:v>30</c:v>
                </c:pt>
                <c:pt idx="1">
                  <c:v>43</c:v>
                </c:pt>
              </c:numCache>
            </c:numRef>
          </c:xVal>
          <c:yVal>
            <c:numRef>
              <c:f>SUCR0357!$L$6:$L$7</c:f>
              <c:numCache>
                <c:formatCode>0.0</c:formatCode>
                <c:ptCount val="2"/>
                <c:pt idx="0">
                  <c:v>11.267927169799805</c:v>
                </c:pt>
                <c:pt idx="1">
                  <c:v>36.790241241455078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SUCR0357!$P$19:$P$20</c:f>
              <c:numCache>
                <c:formatCode>General</c:formatCode>
                <c:ptCount val="2"/>
                <c:pt idx="0">
                  <c:v>106.5</c:v>
                </c:pt>
                <c:pt idx="1">
                  <c:v>120</c:v>
                </c:pt>
              </c:numCache>
            </c:numRef>
          </c:xVal>
          <c:yVal>
            <c:numRef>
              <c:f>SUCR0357!$Q$19:$Q$20</c:f>
              <c:numCache>
                <c:formatCode>General</c:formatCode>
                <c:ptCount val="2"/>
                <c:pt idx="0">
                  <c:v>145</c:v>
                </c:pt>
                <c:pt idx="1">
                  <c:v>145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20848"/>
        <c:axId val="167021632"/>
      </c:scatterChart>
      <c:valAx>
        <c:axId val="167020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021632"/>
        <c:crosses val="autoZero"/>
        <c:crossBetween val="midCat"/>
      </c:valAx>
      <c:valAx>
        <c:axId val="167021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0208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SUCR0336!$A$2:$A$242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SUCR0336!$B$2:$B$242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1.2899973392486572</c:v>
                </c:pt>
                <c:pt idx="2">
                  <c:v>2.8295493125915527</c:v>
                </c:pt>
                <c:pt idx="3">
                  <c:v>4.370241641998291</c:v>
                </c:pt>
                <c:pt idx="4">
                  <c:v>5.9119477272033691</c:v>
                </c:pt>
                <c:pt idx="5">
                  <c:v>7.4545364379882813</c:v>
                </c:pt>
                <c:pt idx="6">
                  <c:v>8.7556886672973633</c:v>
                </c:pt>
                <c:pt idx="7">
                  <c:v>10.298365592956543</c:v>
                </c:pt>
                <c:pt idx="8">
                  <c:v>11.841795921325684</c:v>
                </c:pt>
                <c:pt idx="9">
                  <c:v>13.385859489440918</c:v>
                </c:pt>
                <c:pt idx="10">
                  <c:v>14.930459022521973</c:v>
                </c:pt>
                <c:pt idx="11">
                  <c:v>16.134346008300781</c:v>
                </c:pt>
                <c:pt idx="12">
                  <c:v>17.705060958862305</c:v>
                </c:pt>
                <c:pt idx="13">
                  <c:v>19.275922775268555</c:v>
                </c:pt>
                <c:pt idx="14">
                  <c:v>20.846931457519531</c:v>
                </c:pt>
                <c:pt idx="15">
                  <c:v>22.41807746887207</c:v>
                </c:pt>
                <c:pt idx="16">
                  <c:v>23.756185531616211</c:v>
                </c:pt>
                <c:pt idx="17">
                  <c:v>25.32765007019043</c:v>
                </c:pt>
                <c:pt idx="18">
                  <c:v>26.899147033691406</c:v>
                </c:pt>
                <c:pt idx="19">
                  <c:v>28.470678329467773</c:v>
                </c:pt>
                <c:pt idx="20">
                  <c:v>30.042245864868164</c:v>
                </c:pt>
                <c:pt idx="21">
                  <c:v>30.663156509399414</c:v>
                </c:pt>
                <c:pt idx="22">
                  <c:v>30.151033401489258</c:v>
                </c:pt>
                <c:pt idx="23">
                  <c:v>29.638477325439453</c:v>
                </c:pt>
                <c:pt idx="24">
                  <c:v>29.125526428222656</c:v>
                </c:pt>
                <c:pt idx="25">
                  <c:v>28.61223030090332</c:v>
                </c:pt>
                <c:pt idx="26">
                  <c:v>28.098587036132812</c:v>
                </c:pt>
                <c:pt idx="27">
                  <c:v>27.584617614746094</c:v>
                </c:pt>
                <c:pt idx="28">
                  <c:v>27.070335388183594</c:v>
                </c:pt>
                <c:pt idx="29">
                  <c:v>26.555751800537109</c:v>
                </c:pt>
                <c:pt idx="30">
                  <c:v>26.040882110595703</c:v>
                </c:pt>
                <c:pt idx="31">
                  <c:v>25.525733947753906</c:v>
                </c:pt>
                <c:pt idx="32">
                  <c:v>25.01031494140625</c:v>
                </c:pt>
                <c:pt idx="33">
                  <c:v>24.494634628295898</c:v>
                </c:pt>
                <c:pt idx="34">
                  <c:v>23.97869873046875</c:v>
                </c:pt>
                <c:pt idx="35">
                  <c:v>23.462514877319336</c:v>
                </c:pt>
                <c:pt idx="36">
                  <c:v>22.946086883544922</c:v>
                </c:pt>
                <c:pt idx="37">
                  <c:v>22.429420471191406</c:v>
                </c:pt>
                <c:pt idx="38">
                  <c:v>21.912517547607422</c:v>
                </c:pt>
                <c:pt idx="39">
                  <c:v>21.395383834838867</c:v>
                </c:pt>
                <c:pt idx="40">
                  <c:v>20.878023147583008</c:v>
                </c:pt>
                <c:pt idx="41">
                  <c:v>20.360435485839844</c:v>
                </c:pt>
                <c:pt idx="42">
                  <c:v>19.842624664306641</c:v>
                </c:pt>
                <c:pt idx="43">
                  <c:v>19.324590682983398</c:v>
                </c:pt>
                <c:pt idx="44">
                  <c:v>18.80633544921875</c:v>
                </c:pt>
                <c:pt idx="45">
                  <c:v>18.287860870361328</c:v>
                </c:pt>
                <c:pt idx="46">
                  <c:v>17.777332305908203</c:v>
                </c:pt>
                <c:pt idx="47">
                  <c:v>17.291749954223633</c:v>
                </c:pt>
                <c:pt idx="48">
                  <c:v>16.830272674560547</c:v>
                </c:pt>
                <c:pt idx="49">
                  <c:v>16.391513824462891</c:v>
                </c:pt>
                <c:pt idx="50">
                  <c:v>15.974181175231934</c:v>
                </c:pt>
                <c:pt idx="51">
                  <c:v>15.577078819274902</c:v>
                </c:pt>
                <c:pt idx="52">
                  <c:v>15.199080467224121</c:v>
                </c:pt>
                <c:pt idx="53">
                  <c:v>14.839134216308594</c:v>
                </c:pt>
                <c:pt idx="54">
                  <c:v>14.496248245239258</c:v>
                </c:pt>
                <c:pt idx="55">
                  <c:v>14.169488906860352</c:v>
                </c:pt>
                <c:pt idx="56">
                  <c:v>13.857976913452148</c:v>
                </c:pt>
                <c:pt idx="57">
                  <c:v>13.560878753662109</c:v>
                </c:pt>
                <c:pt idx="58">
                  <c:v>13.277411460876465</c:v>
                </c:pt>
                <c:pt idx="59">
                  <c:v>13.006829261779785</c:v>
                </c:pt>
                <c:pt idx="60">
                  <c:v>12.748109817504883</c:v>
                </c:pt>
                <c:pt idx="61">
                  <c:v>13.242944717407227</c:v>
                </c:pt>
                <c:pt idx="62">
                  <c:v>14.69393253326416</c:v>
                </c:pt>
                <c:pt idx="63">
                  <c:v>16.14448356628418</c:v>
                </c:pt>
                <c:pt idx="64">
                  <c:v>17.594655990600586</c:v>
                </c:pt>
                <c:pt idx="65">
                  <c:v>19.044483184814453</c:v>
                </c:pt>
                <c:pt idx="66">
                  <c:v>20.07354736328125</c:v>
                </c:pt>
                <c:pt idx="67">
                  <c:v>21.52180290222168</c:v>
                </c:pt>
                <c:pt idx="68">
                  <c:v>22.969978332519531</c:v>
                </c:pt>
                <c:pt idx="69">
                  <c:v>24.418037414550781</c:v>
                </c:pt>
                <c:pt idx="70">
                  <c:v>25.865983963012695</c:v>
                </c:pt>
                <c:pt idx="71">
                  <c:v>26.971258163452148</c:v>
                </c:pt>
                <c:pt idx="72">
                  <c:v>28.382745742797852</c:v>
                </c:pt>
                <c:pt idx="73">
                  <c:v>29.807285308837891</c:v>
                </c:pt>
                <c:pt idx="74">
                  <c:v>31.231695175170898</c:v>
                </c:pt>
                <c:pt idx="75">
                  <c:v>32.655986785888672</c:v>
                </c:pt>
                <c:pt idx="76">
                  <c:v>33.995719909667969</c:v>
                </c:pt>
                <c:pt idx="77">
                  <c:v>35.116981506347656</c:v>
                </c:pt>
                <c:pt idx="78">
                  <c:v>36.54071044921875</c:v>
                </c:pt>
                <c:pt idx="79">
                  <c:v>37.964424133300781</c:v>
                </c:pt>
                <c:pt idx="80">
                  <c:v>39.388118743896484</c:v>
                </c:pt>
                <c:pt idx="81">
                  <c:v>40.811798095703125</c:v>
                </c:pt>
                <c:pt idx="82">
                  <c:v>40.919155120849609</c:v>
                </c:pt>
                <c:pt idx="83">
                  <c:v>42.386783599853516</c:v>
                </c:pt>
                <c:pt idx="84">
                  <c:v>43.854522705078125</c:v>
                </c:pt>
                <c:pt idx="85">
                  <c:v>45.322189331054687</c:v>
                </c:pt>
                <c:pt idx="86">
                  <c:v>46.789798736572266</c:v>
                </c:pt>
                <c:pt idx="87">
                  <c:v>48.027889251708984</c:v>
                </c:pt>
                <c:pt idx="88">
                  <c:v>49.449417114257813</c:v>
                </c:pt>
                <c:pt idx="89">
                  <c:v>50.915267944335938</c:v>
                </c:pt>
                <c:pt idx="90">
                  <c:v>52.381237030029297</c:v>
                </c:pt>
                <c:pt idx="91">
                  <c:v>53.847297668457031</c:v>
                </c:pt>
                <c:pt idx="92">
                  <c:v>55.244220733642578</c:v>
                </c:pt>
                <c:pt idx="93">
                  <c:v>55.037700653076172</c:v>
                </c:pt>
                <c:pt idx="94">
                  <c:v>56.466388702392578</c:v>
                </c:pt>
                <c:pt idx="95">
                  <c:v>57.895839691162109</c:v>
                </c:pt>
                <c:pt idx="96">
                  <c:v>59.325412750244141</c:v>
                </c:pt>
                <c:pt idx="97">
                  <c:v>60.755088806152344</c:v>
                </c:pt>
                <c:pt idx="98">
                  <c:v>61.920135498046875</c:v>
                </c:pt>
                <c:pt idx="99">
                  <c:v>62.980358123779297</c:v>
                </c:pt>
                <c:pt idx="100">
                  <c:v>64.414871215820313</c:v>
                </c:pt>
                <c:pt idx="101">
                  <c:v>65.849014282226563</c:v>
                </c:pt>
                <c:pt idx="102">
                  <c:v>67.282859802246094</c:v>
                </c:pt>
                <c:pt idx="103">
                  <c:v>68.716468811035156</c:v>
                </c:pt>
                <c:pt idx="104">
                  <c:v>68.504966735839844</c:v>
                </c:pt>
                <c:pt idx="105">
                  <c:v>68.79815673828125</c:v>
                </c:pt>
                <c:pt idx="106">
                  <c:v>70.248817443847656</c:v>
                </c:pt>
                <c:pt idx="107">
                  <c:v>71.699661254882813</c:v>
                </c:pt>
                <c:pt idx="108">
                  <c:v>73.150634765625</c:v>
                </c:pt>
                <c:pt idx="109">
                  <c:v>74.601722717285156</c:v>
                </c:pt>
                <c:pt idx="110">
                  <c:v>75.624923706054688</c:v>
                </c:pt>
                <c:pt idx="111">
                  <c:v>77.075675964355469</c:v>
                </c:pt>
                <c:pt idx="112">
                  <c:v>78.526641845703125</c:v>
                </c:pt>
                <c:pt idx="113">
                  <c:v>79.97772216796875</c:v>
                </c:pt>
                <c:pt idx="114">
                  <c:v>81.428901672363281</c:v>
                </c:pt>
                <c:pt idx="115">
                  <c:v>82.4534912109375</c:v>
                </c:pt>
                <c:pt idx="116">
                  <c:v>81.965316772460938</c:v>
                </c:pt>
                <c:pt idx="117">
                  <c:v>81.476936340332031</c:v>
                </c:pt>
                <c:pt idx="118">
                  <c:v>80.988449096679688</c:v>
                </c:pt>
                <c:pt idx="119">
                  <c:v>80.499855041503906</c:v>
                </c:pt>
                <c:pt idx="120">
                  <c:v>80.01123046875</c:v>
                </c:pt>
                <c:pt idx="121">
                  <c:v>79.776885986328125</c:v>
                </c:pt>
                <c:pt idx="122">
                  <c:v>81.23492431640625</c:v>
                </c:pt>
                <c:pt idx="123">
                  <c:v>82.693878173828125</c:v>
                </c:pt>
                <c:pt idx="124">
                  <c:v>84.153030395507813</c:v>
                </c:pt>
                <c:pt idx="125">
                  <c:v>85.612319946289062</c:v>
                </c:pt>
                <c:pt idx="126">
                  <c:v>86.803085327148438</c:v>
                </c:pt>
                <c:pt idx="127">
                  <c:v>88.155242919921875</c:v>
                </c:pt>
                <c:pt idx="128">
                  <c:v>89.616188049316406</c:v>
                </c:pt>
                <c:pt idx="129">
                  <c:v>91.07708740234375</c:v>
                </c:pt>
                <c:pt idx="130">
                  <c:v>92.537948608398438</c:v>
                </c:pt>
                <c:pt idx="131">
                  <c:v>93.987937927246094</c:v>
                </c:pt>
                <c:pt idx="132">
                  <c:v>94.230667114257813</c:v>
                </c:pt>
                <c:pt idx="133">
                  <c:v>95.689544677734375</c:v>
                </c:pt>
                <c:pt idx="134">
                  <c:v>97.14862060546875</c:v>
                </c:pt>
                <c:pt idx="135">
                  <c:v>98.607826232910156</c:v>
                </c:pt>
                <c:pt idx="136">
                  <c:v>100.06715393066406</c:v>
                </c:pt>
                <c:pt idx="137">
                  <c:v>100.84840393066406</c:v>
                </c:pt>
                <c:pt idx="138">
                  <c:v>102.34088134765625</c:v>
                </c:pt>
                <c:pt idx="139">
                  <c:v>103.83921813964844</c:v>
                </c:pt>
                <c:pt idx="140">
                  <c:v>105.33711242675781</c:v>
                </c:pt>
                <c:pt idx="141">
                  <c:v>106.83466339111328</c:v>
                </c:pt>
                <c:pt idx="142">
                  <c:v>108.21397399902344</c:v>
                </c:pt>
                <c:pt idx="143">
                  <c:v>107.72290802001953</c:v>
                </c:pt>
                <c:pt idx="144">
                  <c:v>108.50908660888672</c:v>
                </c:pt>
                <c:pt idx="145">
                  <c:v>110.00919342041016</c:v>
                </c:pt>
                <c:pt idx="146">
                  <c:v>111.50937652587891</c:v>
                </c:pt>
                <c:pt idx="147">
                  <c:v>113.00960540771484</c:v>
                </c:pt>
                <c:pt idx="148">
                  <c:v>114.50986480712891</c:v>
                </c:pt>
                <c:pt idx="149">
                  <c:v>115.56998443603516</c:v>
                </c:pt>
                <c:pt idx="150">
                  <c:v>117.06870269775391</c:v>
                </c:pt>
                <c:pt idx="151">
                  <c:v>118.56761169433594</c:v>
                </c:pt>
                <c:pt idx="152">
                  <c:v>120.06668090820312</c:v>
                </c:pt>
                <c:pt idx="153">
                  <c:v>121.56587219238281</c:v>
                </c:pt>
                <c:pt idx="154">
                  <c:v>122.57269287109375</c:v>
                </c:pt>
                <c:pt idx="155">
                  <c:v>124.05554962158203</c:v>
                </c:pt>
                <c:pt idx="156">
                  <c:v>125.53862762451172</c:v>
                </c:pt>
                <c:pt idx="157">
                  <c:v>127.02182006835938</c:v>
                </c:pt>
                <c:pt idx="158">
                  <c:v>128.50509643554687</c:v>
                </c:pt>
                <c:pt idx="159">
                  <c:v>129.55497741699219</c:v>
                </c:pt>
                <c:pt idx="160">
                  <c:v>129.06069946289062</c:v>
                </c:pt>
                <c:pt idx="161">
                  <c:v>128.56614685058594</c:v>
                </c:pt>
                <c:pt idx="162">
                  <c:v>128.07142639160156</c:v>
                </c:pt>
                <c:pt idx="163">
                  <c:v>129.21037292480469</c:v>
                </c:pt>
                <c:pt idx="164">
                  <c:v>130.69268798828125</c:v>
                </c:pt>
                <c:pt idx="165">
                  <c:v>132.17523193359375</c:v>
                </c:pt>
                <c:pt idx="166">
                  <c:v>133.657958984375</c:v>
                </c:pt>
                <c:pt idx="167">
                  <c:v>135.14083862304688</c:v>
                </c:pt>
                <c:pt idx="168">
                  <c:v>134.9676513671875</c:v>
                </c:pt>
                <c:pt idx="169">
                  <c:v>135.44125366210937</c:v>
                </c:pt>
                <c:pt idx="170">
                  <c:v>136.9095458984375</c:v>
                </c:pt>
                <c:pt idx="171">
                  <c:v>138.37799072265625</c:v>
                </c:pt>
                <c:pt idx="172">
                  <c:v>139.84657287597656</c:v>
                </c:pt>
                <c:pt idx="173">
                  <c:v>141.31526184082031</c:v>
                </c:pt>
                <c:pt idx="174">
                  <c:v>141.76568603515625</c:v>
                </c:pt>
                <c:pt idx="175">
                  <c:v>141.27424621582031</c:v>
                </c:pt>
                <c:pt idx="176">
                  <c:v>140.78260803222656</c:v>
                </c:pt>
                <c:pt idx="177">
                  <c:v>140.29081726074219</c:v>
                </c:pt>
                <c:pt idx="178">
                  <c:v>139.79888916015625</c:v>
                </c:pt>
                <c:pt idx="179">
                  <c:v>139.30690002441406</c:v>
                </c:pt>
                <c:pt idx="180">
                  <c:v>138.81486511230469</c:v>
                </c:pt>
                <c:pt idx="181">
                  <c:v>138.32278442382812</c:v>
                </c:pt>
                <c:pt idx="182">
                  <c:v>137.83067321777344</c:v>
                </c:pt>
                <c:pt idx="183">
                  <c:v>137.33851623535156</c:v>
                </c:pt>
                <c:pt idx="184">
                  <c:v>136.84634399414062</c:v>
                </c:pt>
                <c:pt idx="185">
                  <c:v>136.3541259765625</c:v>
                </c:pt>
                <c:pt idx="186">
                  <c:v>135.86189270019531</c:v>
                </c:pt>
                <c:pt idx="187">
                  <c:v>135.36962890625</c:v>
                </c:pt>
                <c:pt idx="188">
                  <c:v>135.27571105957031</c:v>
                </c:pt>
                <c:pt idx="189">
                  <c:v>136.74676513671875</c:v>
                </c:pt>
                <c:pt idx="190">
                  <c:v>138.21804809570312</c:v>
                </c:pt>
                <c:pt idx="191">
                  <c:v>139.68954467773437</c:v>
                </c:pt>
                <c:pt idx="192">
                  <c:v>141.16117858886719</c:v>
                </c:pt>
                <c:pt idx="193">
                  <c:v>142.20185852050781</c:v>
                </c:pt>
                <c:pt idx="194">
                  <c:v>141.70960998535156</c:v>
                </c:pt>
                <c:pt idx="195">
                  <c:v>141.21708679199219</c:v>
                </c:pt>
                <c:pt idx="196">
                  <c:v>140.72441101074219</c:v>
                </c:pt>
                <c:pt idx="197">
                  <c:v>140.23159790039062</c:v>
                </c:pt>
                <c:pt idx="198">
                  <c:v>141.03352355957031</c:v>
                </c:pt>
                <c:pt idx="199">
                  <c:v>142.53219604492187</c:v>
                </c:pt>
                <c:pt idx="200">
                  <c:v>144.03099060058594</c:v>
                </c:pt>
                <c:pt idx="201">
                  <c:v>145.52987670898437</c:v>
                </c:pt>
                <c:pt idx="202">
                  <c:v>147.02882385253906</c:v>
                </c:pt>
                <c:pt idx="203">
                  <c:v>147.19764709472656</c:v>
                </c:pt>
                <c:pt idx="204">
                  <c:v>146.69929504394531</c:v>
                </c:pt>
                <c:pt idx="205">
                  <c:v>146.20082092285156</c:v>
                </c:pt>
                <c:pt idx="206">
                  <c:v>145.70222473144531</c:v>
                </c:pt>
                <c:pt idx="207">
                  <c:v>145.20356750488281</c:v>
                </c:pt>
                <c:pt idx="208">
                  <c:v>144.70484924316406</c:v>
                </c:pt>
                <c:pt idx="209">
                  <c:v>144.20610046386719</c:v>
                </c:pt>
                <c:pt idx="210">
                  <c:v>143.70732116699219</c:v>
                </c:pt>
                <c:pt idx="211">
                  <c:v>143.20851135253906</c:v>
                </c:pt>
                <c:pt idx="212">
                  <c:v>142.70967102050781</c:v>
                </c:pt>
                <c:pt idx="213">
                  <c:v>142.2108154296875</c:v>
                </c:pt>
                <c:pt idx="214">
                  <c:v>141.7119140625</c:v>
                </c:pt>
                <c:pt idx="215">
                  <c:v>141.2130126953125</c:v>
                </c:pt>
                <c:pt idx="216">
                  <c:v>140.71408081054687</c:v>
                </c:pt>
                <c:pt idx="217">
                  <c:v>140.21511840820312</c:v>
                </c:pt>
                <c:pt idx="218">
                  <c:v>139.71614074707031</c:v>
                </c:pt>
                <c:pt idx="219">
                  <c:v>139.21714782714844</c:v>
                </c:pt>
                <c:pt idx="220">
                  <c:v>138.7181396484375</c:v>
                </c:pt>
                <c:pt idx="221">
                  <c:v>138.21910095214844</c:v>
                </c:pt>
                <c:pt idx="222">
                  <c:v>137.72006225585937</c:v>
                </c:pt>
                <c:pt idx="223">
                  <c:v>137.22099304199219</c:v>
                </c:pt>
                <c:pt idx="224">
                  <c:v>136.72190856933594</c:v>
                </c:pt>
                <c:pt idx="225">
                  <c:v>136.22279357910156</c:v>
                </c:pt>
                <c:pt idx="226">
                  <c:v>135.72367858886719</c:v>
                </c:pt>
                <c:pt idx="227">
                  <c:v>135.22454833984375</c:v>
                </c:pt>
                <c:pt idx="228">
                  <c:v>134.72538757324219</c:v>
                </c:pt>
                <c:pt idx="229">
                  <c:v>134.22622680664062</c:v>
                </c:pt>
                <c:pt idx="230">
                  <c:v>133.72705078125</c:v>
                </c:pt>
                <c:pt idx="231">
                  <c:v>133.22784423828125</c:v>
                </c:pt>
                <c:pt idx="232">
                  <c:v>132.7286376953125</c:v>
                </c:pt>
                <c:pt idx="233">
                  <c:v>132.22940063476562</c:v>
                </c:pt>
                <c:pt idx="234">
                  <c:v>131.73016357421875</c:v>
                </c:pt>
                <c:pt idx="235">
                  <c:v>131.23091125488281</c:v>
                </c:pt>
                <c:pt idx="236">
                  <c:v>130.73164367675781</c:v>
                </c:pt>
                <c:pt idx="237">
                  <c:v>130.23236083984375</c:v>
                </c:pt>
                <c:pt idx="238">
                  <c:v>129.73306274414062</c:v>
                </c:pt>
                <c:pt idx="239">
                  <c:v>129.23374938964844</c:v>
                </c:pt>
                <c:pt idx="240">
                  <c:v>128.73443603515625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SUCR0336!$A$2:$A$242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SUCR0336!$C$2:$C$242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13.006829261779785</c:v>
                </c:pt>
                <c:pt idx="61">
                  <c:v>15.072784656308908</c:v>
                </c:pt>
                <c:pt idx="62">
                  <c:v>17.104592811697078</c:v>
                </c:pt>
                <c:pt idx="63">
                  <c:v>19.1028181321633</c:v>
                </c:pt>
                <c:pt idx="64">
                  <c:v>21.068015693145377</c:v>
                </c:pt>
                <c:pt idx="65">
                  <c:v>23.000731395491123</c:v>
                </c:pt>
                <c:pt idx="66">
                  <c:v>24.901502117100975</c:v>
                </c:pt>
                <c:pt idx="67">
                  <c:v>26.77085586206416</c:v>
                </c:pt>
                <c:pt idx="68">
                  <c:v>28.609311907329992</c:v>
                </c:pt>
                <c:pt idx="69">
                  <c:v>30.417380946954729</c:v>
                </c:pt>
                <c:pt idx="70">
                  <c:v>32.195565233964317</c:v>
                </c:pt>
                <c:pt idx="71">
                  <c:v>33.944358719872398</c:v>
                </c:pt>
                <c:pt idx="72">
                  <c:v>35.664247191892201</c:v>
                </c:pt>
                <c:pt idx="73">
                  <c:v>37.355708407880542</c:v>
                </c:pt>
                <c:pt idx="74">
                  <c:v>39.01921222905149</c:v>
                </c:pt>
                <c:pt idx="75">
                  <c:v>40.655220750496284</c:v>
                </c:pt>
                <c:pt idx="76">
                  <c:v>42.264188429546167</c:v>
                </c:pt>
                <c:pt idx="77">
                  <c:v>43.846562212013339</c:v>
                </c:pt>
                <c:pt idx="78">
                  <c:v>45.402781656345539</c:v>
                </c:pt>
                <c:pt idx="79">
                  <c:v>46.933279055728391</c:v>
                </c:pt>
                <c:pt idx="80">
                  <c:v>48.438479558169661</c:v>
                </c:pt>
                <c:pt idx="81">
                  <c:v>49.918801284598608</c:v>
                </c:pt>
                <c:pt idx="82">
                  <c:v>51.374655445013403</c:v>
                </c:pt>
                <c:pt idx="83">
                  <c:v>52.806446452708791</c:v>
                </c:pt>
                <c:pt idx="84">
                  <c:v>54.214572036615699</c:v>
                </c:pt>
                <c:pt idx="85">
                  <c:v>55.59942335178404</c:v>
                </c:pt>
                <c:pt idx="86">
                  <c:v>56.961385088039428</c:v>
                </c:pt>
                <c:pt idx="87">
                  <c:v>58.300835576843916</c:v>
                </c:pt>
                <c:pt idx="88">
                  <c:v>59.61814689639057</c:v>
                </c:pt>
                <c:pt idx="89">
                  <c:v>60.913684974960759</c:v>
                </c:pt>
                <c:pt idx="90">
                  <c:v>62.187809692573467</c:v>
                </c:pt>
                <c:pt idx="91">
                  <c:v>63.440874980954085</c:v>
                </c:pt>
                <c:pt idx="92">
                  <c:v>64.673228921851177</c:v>
                </c:pt>
                <c:pt idx="93">
                  <c:v>65.885213843728053</c:v>
                </c:pt>
                <c:pt idx="94">
                  <c:v>67.077166416856159</c:v>
                </c:pt>
                <c:pt idx="95">
                  <c:v>68.249417746836897</c:v>
                </c:pt>
                <c:pt idx="96">
                  <c:v>69.402293466577376</c:v>
                </c:pt>
                <c:pt idx="97">
                  <c:v>70.536113826746188</c:v>
                </c:pt>
                <c:pt idx="98">
                  <c:v>71.651193784733948</c:v>
                </c:pt>
                <c:pt idx="99">
                  <c:v>72.747843092143526</c:v>
                </c:pt>
                <c:pt idx="100">
                  <c:v>73.826366380834088</c:v>
                </c:pt>
                <c:pt idx="101">
                  <c:v>74.887063247543068</c:v>
                </c:pt>
                <c:pt idx="102">
                  <c:v>75.930228337109398</c:v>
                </c:pt>
                <c:pt idx="103">
                  <c:v>76.956151424321149</c:v>
                </c:pt>
                <c:pt idx="104">
                  <c:v>77.965117494410435</c:v>
                </c:pt>
                <c:pt idx="105">
                  <c:v>78.957406822217848</c:v>
                </c:pt>
                <c:pt idx="106">
                  <c:v>79.933295050048258</c:v>
                </c:pt>
                <c:pt idx="107">
                  <c:v>80.893053264240052</c:v>
                </c:pt>
                <c:pt idx="108">
                  <c:v>81.836948070468495</c:v>
                </c:pt>
                <c:pt idx="109">
                  <c:v>82.765241667804659</c:v>
                </c:pt>
                <c:pt idx="110">
                  <c:v>83.678191921550152</c:v>
                </c:pt>
                <c:pt idx="111">
                  <c:v>84.576052434868032</c:v>
                </c:pt>
                <c:pt idx="112">
                  <c:v>85.459072619229801</c:v>
                </c:pt>
                <c:pt idx="113">
                  <c:v>86.327497763697906</c:v>
                </c:pt>
                <c:pt idx="114">
                  <c:v>87.181569103063197</c:v>
                </c:pt>
                <c:pt idx="115">
                  <c:v>88.021523884856165</c:v>
                </c:pt>
                <c:pt idx="116">
                  <c:v>88.847595435250511</c:v>
                </c:pt>
                <c:pt idx="117">
                  <c:v>89.660013223877499</c:v>
                </c:pt>
                <c:pt idx="118">
                  <c:v>90.45900292756906</c:v>
                </c:pt>
                <c:pt idx="119">
                  <c:v>91.244786493047059</c:v>
                </c:pt>
                <c:pt idx="120">
                  <c:v>92.017582198576875</c:v>
                </c:pt>
                <c:pt idx="121">
                  <c:v>92.777604714601367</c:v>
                </c:pt>
                <c:pt idx="122">
                  <c:v>93.525065163373156</c:v>
                </c:pt>
                <c:pt idx="123">
                  <c:v>94.260171177600895</c:v>
                </c:pt>
                <c:pt idx="124">
                  <c:v>94.983126958126462</c:v>
                </c:pt>
                <c:pt idx="125">
                  <c:v>95.694133330648683</c:v>
                </c:pt>
                <c:pt idx="126">
                  <c:v>96.393387801509562</c:v>
                </c:pt>
                <c:pt idx="127">
                  <c:v>97.081084612558357</c:v>
                </c:pt>
                <c:pt idx="128">
                  <c:v>97.757414795109014</c:v>
                </c:pt>
                <c:pt idx="129">
                  <c:v>98.422566223005532</c:v>
                </c:pt>
                <c:pt idx="130">
                  <c:v>99.076723664810473</c:v>
                </c:pt>
                <c:pt idx="131">
                  <c:v>99.720068835130604</c:v>
                </c:pt>
                <c:pt idx="132">
                  <c:v>100.35278044509442</c:v>
                </c:pt>
                <c:pt idx="133">
                  <c:v>100.9750342519954</c:v>
                </c:pt>
                <c:pt idx="134">
                  <c:v>101.58700310811433</c:v>
                </c:pt>
                <c:pt idx="135">
                  <c:v>102.18885700873516</c:v>
                </c:pt>
                <c:pt idx="136">
                  <c:v>102.78076313936694</c:v>
                </c:pt>
                <c:pt idx="137">
                  <c:v>103.3628859221853</c:v>
                </c:pt>
                <c:pt idx="138">
                  <c:v>103.93538706170638</c:v>
                </c:pt>
                <c:pt idx="139">
                  <c:v>104.49842558970568</c:v>
                </c:pt>
                <c:pt idx="140">
                  <c:v>105.05215790939475</c:v>
                </c:pt>
                <c:pt idx="141">
                  <c:v>105.59673783886738</c:v>
                </c:pt>
                <c:pt idx="142">
                  <c:v>106.13231665382789</c:v>
                </c:pt>
                <c:pt idx="143">
                  <c:v>106.65904312961317</c:v>
                </c:pt>
                <c:pt idx="144">
                  <c:v>107.17706358252005</c:v>
                </c:pt>
                <c:pt idx="145">
                  <c:v>107.68652191044973</c:v>
                </c:pt>
                <c:pt idx="146">
                  <c:v>108.18755963288022</c:v>
                </c:pt>
                <c:pt idx="147">
                  <c:v>108.68031593017845</c:v>
                </c:pt>
                <c:pt idx="148">
                  <c:v>109.16492768226207</c:v>
                </c:pt>
                <c:pt idx="149">
                  <c:v>109.64152950662282</c:v>
                </c:pt>
                <c:pt idx="150">
                  <c:v>110.11025379572089</c:v>
                </c:pt>
                <c:pt idx="151">
                  <c:v>110.57123075376168</c:v>
                </c:pt>
                <c:pt idx="152">
                  <c:v>111.02458843286433</c:v>
                </c:pt>
                <c:pt idx="153">
                  <c:v>111.47045276863261</c:v>
                </c:pt>
                <c:pt idx="154">
                  <c:v>111.90894761513783</c:v>
                </c:pt>
                <c:pt idx="155">
                  <c:v>112.34019477932364</c:v>
                </c:pt>
                <c:pt idx="156">
                  <c:v>112.76431405484189</c:v>
                </c:pt>
                <c:pt idx="157">
                  <c:v>113.18142325532959</c:v>
                </c:pt>
                <c:pt idx="158">
                  <c:v>113.59163824713561</c:v>
                </c:pt>
                <c:pt idx="159">
                  <c:v>113.9950729815065</c:v>
                </c:pt>
                <c:pt idx="160">
                  <c:v>114.39183952624037</c:v>
                </c:pt>
                <c:pt idx="161">
                  <c:v>114.78204809681756</c:v>
                </c:pt>
                <c:pt idx="162">
                  <c:v>115.16580708701677</c:v>
                </c:pt>
                <c:pt idx="163">
                  <c:v>115.54322309902511</c:v>
                </c:pt>
                <c:pt idx="164">
                  <c:v>115.9144009730505</c:v>
                </c:pt>
                <c:pt idx="165">
                  <c:v>116.27944381644468</c:v>
                </c:pt>
                <c:pt idx="166">
                  <c:v>116.63845303234473</c:v>
                </c:pt>
                <c:pt idx="167">
                  <c:v>116.99152834784131</c:v>
                </c:pt>
                <c:pt idx="168">
                  <c:v>117.33876784168125</c:v>
                </c:pt>
                <c:pt idx="169">
                  <c:v>117.68026797151232</c:v>
                </c:pt>
                <c:pt idx="170">
                  <c:v>118.01612360067753</c:v>
                </c:pt>
                <c:pt idx="171">
                  <c:v>118.34642802456682</c:v>
                </c:pt>
                <c:pt idx="172">
                  <c:v>118.67127299653293</c:v>
                </c:pt>
                <c:pt idx="173">
                  <c:v>118.99074875337908</c:v>
                </c:pt>
                <c:pt idx="174">
                  <c:v>119.30494404042533</c:v>
                </c:pt>
                <c:pt idx="175">
                  <c:v>119.61394613616061</c:v>
                </c:pt>
                <c:pt idx="176">
                  <c:v>119.9178408764873</c:v>
                </c:pt>
                <c:pt idx="177">
                  <c:v>120.21671267856514</c:v>
                </c:pt>
                <c:pt idx="178">
                  <c:v>120.51064456426093</c:v>
                </c:pt>
                <c:pt idx="179">
                  <c:v>120.79971818321069</c:v>
                </c:pt>
                <c:pt idx="180">
                  <c:v>121.08401383550067</c:v>
                </c:pt>
                <c:pt idx="181">
                  <c:v>121.3636104939735</c:v>
                </c:pt>
                <c:pt idx="182">
                  <c:v>121.6385858261654</c:v>
                </c:pt>
                <c:pt idx="183">
                  <c:v>121.90901621588127</c:v>
                </c:pt>
                <c:pt idx="184">
                  <c:v>122.17497678441268</c:v>
                </c:pt>
                <c:pt idx="185">
                  <c:v>122.43654141140549</c:v>
                </c:pt>
                <c:pt idx="186">
                  <c:v>122.69378275538243</c:v>
                </c:pt>
                <c:pt idx="187">
                  <c:v>122.94677227392644</c:v>
                </c:pt>
                <c:pt idx="188">
                  <c:v>123.19558024353054</c:v>
                </c:pt>
                <c:pt idx="189">
                  <c:v>123.44027577911952</c:v>
                </c:pt>
                <c:pt idx="190">
                  <c:v>123.68092685324886</c:v>
                </c:pt>
                <c:pt idx="191">
                  <c:v>123.91760031498657</c:v>
                </c:pt>
                <c:pt idx="192">
                  <c:v>124.15036190848275</c:v>
                </c:pt>
                <c:pt idx="193">
                  <c:v>124.37927629123229</c:v>
                </c:pt>
                <c:pt idx="194">
                  <c:v>124.60440705203564</c:v>
                </c:pt>
                <c:pt idx="195">
                  <c:v>124.82581672866287</c:v>
                </c:pt>
                <c:pt idx="196">
                  <c:v>125.04356682522564</c:v>
                </c:pt>
                <c:pt idx="197">
                  <c:v>125.25771782926202</c:v>
                </c:pt>
                <c:pt idx="198">
                  <c:v>125.46832922853905</c:v>
                </c:pt>
                <c:pt idx="199">
                  <c:v>125.67545952757743</c:v>
                </c:pt>
                <c:pt idx="200">
                  <c:v>125.87916626390322</c:v>
                </c:pt>
                <c:pt idx="201">
                  <c:v>126.07950602403079</c:v>
                </c:pt>
                <c:pt idx="202">
                  <c:v>126.27653445918172</c:v>
                </c:pt>
                <c:pt idx="203">
                  <c:v>126.47030630074381</c:v>
                </c:pt>
                <c:pt idx="204">
                  <c:v>126.66087537547459</c:v>
                </c:pt>
                <c:pt idx="205">
                  <c:v>126.84829462045347</c:v>
                </c:pt>
                <c:pt idx="206">
                  <c:v>127.03261609778703</c:v>
                </c:pt>
                <c:pt idx="207">
                  <c:v>127.21389100907081</c:v>
                </c:pt>
                <c:pt idx="208">
                  <c:v>127.39216970961245</c:v>
                </c:pt>
                <c:pt idx="209">
                  <c:v>127.56750172241956</c:v>
                </c:pt>
                <c:pt idx="210">
                  <c:v>127.73993575195644</c:v>
                </c:pt>
                <c:pt idx="211">
                  <c:v>127.9095196976734</c:v>
                </c:pt>
                <c:pt idx="212">
                  <c:v>128.07630066731247</c:v>
                </c:pt>
                <c:pt idx="213">
                  <c:v>128.24032498999316</c:v>
                </c:pt>
                <c:pt idx="214">
                  <c:v>128.4016382290821</c:v>
                </c:pt>
                <c:pt idx="215">
                  <c:v>128.56028519484954</c:v>
                </c:pt>
                <c:pt idx="216">
                  <c:v>128.7163099569172</c:v>
                </c:pt>
                <c:pt idx="217">
                  <c:v>128.86975585650009</c:v>
                </c:pt>
                <c:pt idx="218">
                  <c:v>129.02066551844584</c:v>
                </c:pt>
                <c:pt idx="219">
                  <c:v>129.16908086307535</c:v>
                </c:pt>
                <c:pt idx="220">
                  <c:v>129.31504311782757</c:v>
                </c:pt>
                <c:pt idx="221">
                  <c:v>129.4585928287118</c:v>
                </c:pt>
                <c:pt idx="222">
                  <c:v>129.59976987157083</c:v>
                </c:pt>
                <c:pt idx="223">
                  <c:v>129.73861346315761</c:v>
                </c:pt>
                <c:pt idx="224">
                  <c:v>129.87516217202926</c:v>
                </c:pt>
                <c:pt idx="225">
                  <c:v>130.00945392926076</c:v>
                </c:pt>
                <c:pt idx="226">
                  <c:v>130.14152603898145</c:v>
                </c:pt>
                <c:pt idx="227">
                  <c:v>130.27141518873776</c:v>
                </c:pt>
                <c:pt idx="228">
                  <c:v>130.39915745968426</c:v>
                </c:pt>
                <c:pt idx="229">
                  <c:v>130.52478833660649</c:v>
                </c:pt>
                <c:pt idx="230">
                  <c:v>130.64834271777806</c:v>
                </c:pt>
                <c:pt idx="231">
                  <c:v>130.76985492465491</c:v>
                </c:pt>
                <c:pt idx="232">
                  <c:v>130.88935871140916</c:v>
                </c:pt>
                <c:pt idx="233">
                  <c:v>131.00688727430554</c:v>
                </c:pt>
                <c:pt idx="234">
                  <c:v>131.12247326092285</c:v>
                </c:pt>
                <c:pt idx="235">
                  <c:v>131.23614877922273</c:v>
                </c:pt>
                <c:pt idx="236">
                  <c:v>131.34794540646905</c:v>
                </c:pt>
                <c:pt idx="237">
                  <c:v>131.45789419799934</c:v>
                </c:pt>
                <c:pt idx="238">
                  <c:v>131.56602569585158</c:v>
                </c:pt>
                <c:pt idx="239">
                  <c:v>131.67236993724822</c:v>
                </c:pt>
                <c:pt idx="240">
                  <c:v>131.77695646294012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SUCR0336!$P$13:$P$14</c:f>
              <c:numCache>
                <c:formatCode>0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xVal>
          <c:yVal>
            <c:numRef>
              <c:f>SUCR0336!$Q$13:$Q$14</c:f>
              <c:numCache>
                <c:formatCode>0</c:formatCode>
                <c:ptCount val="2"/>
                <c:pt idx="0">
                  <c:v>129.16908086307535</c:v>
                </c:pt>
                <c:pt idx="1">
                  <c:v>13.006829261779785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SUCR0336!$P$16:$P$17</c:f>
              <c:numCache>
                <c:formatCode>General</c:formatCode>
                <c:ptCount val="2"/>
                <c:pt idx="0">
                  <c:v>30</c:v>
                </c:pt>
                <c:pt idx="1">
                  <c:v>110</c:v>
                </c:pt>
              </c:numCache>
            </c:numRef>
          </c:xVal>
          <c:yVal>
            <c:numRef>
              <c:f>SUCR0336!$Q$16:$Q$17</c:f>
              <c:numCache>
                <c:formatCode>0</c:formatCode>
                <c:ptCount val="2"/>
                <c:pt idx="0">
                  <c:v>13.006829261779785</c:v>
                </c:pt>
                <c:pt idx="1">
                  <c:v>13.006829261779785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SUCR0336!$K$6:$K$7</c:f>
              <c:numCache>
                <c:formatCode>General</c:formatCode>
                <c:ptCount val="2"/>
                <c:pt idx="0">
                  <c:v>30</c:v>
                </c:pt>
                <c:pt idx="1">
                  <c:v>45</c:v>
                </c:pt>
              </c:numCache>
            </c:numRef>
          </c:xVal>
          <c:yVal>
            <c:numRef>
              <c:f>SUCR0336!$L$6:$L$7</c:f>
              <c:numCache>
                <c:formatCode>0.0</c:formatCode>
                <c:ptCount val="2"/>
                <c:pt idx="0">
                  <c:v>13.006829261779785</c:v>
                </c:pt>
                <c:pt idx="1">
                  <c:v>50.915267944335938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SUCR0336!$P$19:$P$20</c:f>
              <c:numCache>
                <c:formatCode>General</c:formatCode>
                <c:ptCount val="2"/>
                <c:pt idx="0">
                  <c:v>85</c:v>
                </c:pt>
                <c:pt idx="1">
                  <c:v>110</c:v>
                </c:pt>
              </c:numCache>
            </c:numRef>
          </c:xVal>
          <c:yVal>
            <c:numRef>
              <c:f>SUCR0336!$Q$19:$Q$20</c:f>
              <c:numCache>
                <c:formatCode>General</c:formatCode>
                <c:ptCount val="2"/>
                <c:pt idx="0">
                  <c:v>138</c:v>
                </c:pt>
                <c:pt idx="1">
                  <c:v>138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22416"/>
        <c:axId val="167022808"/>
      </c:scatterChart>
      <c:valAx>
        <c:axId val="167022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022808"/>
        <c:crosses val="autoZero"/>
        <c:crossBetween val="midCat"/>
      </c:valAx>
      <c:valAx>
        <c:axId val="167022808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022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SUCR0356!$A$2:$A$242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SUCR0356!$B$2:$B$242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1.4500802755355835</c:v>
                </c:pt>
                <c:pt idx="2">
                  <c:v>3.0438780784606934</c:v>
                </c:pt>
                <c:pt idx="3">
                  <c:v>4.6399722099304199</c:v>
                </c:pt>
                <c:pt idx="4">
                  <c:v>6.2381787300109863</c:v>
                </c:pt>
                <c:pt idx="5">
                  <c:v>7.8382644653320313</c:v>
                </c:pt>
                <c:pt idx="6">
                  <c:v>9.1051816940307617</c:v>
                </c:pt>
                <c:pt idx="7">
                  <c:v>10.710071563720703</c:v>
                </c:pt>
                <c:pt idx="8">
                  <c:v>12.315984725952148</c:v>
                </c:pt>
                <c:pt idx="9">
                  <c:v>13.922806739807129</c:v>
                </c:pt>
                <c:pt idx="10">
                  <c:v>15.530424118041992</c:v>
                </c:pt>
                <c:pt idx="11">
                  <c:v>16.661340713500977</c:v>
                </c:pt>
                <c:pt idx="12">
                  <c:v>17.883514404296875</c:v>
                </c:pt>
                <c:pt idx="13">
                  <c:v>19.104854583740234</c:v>
                </c:pt>
                <c:pt idx="14">
                  <c:v>20.32551383972168</c:v>
                </c:pt>
                <c:pt idx="15">
                  <c:v>21.545614242553711</c:v>
                </c:pt>
                <c:pt idx="16">
                  <c:v>22.553102493286133</c:v>
                </c:pt>
                <c:pt idx="17">
                  <c:v>23.775178909301758</c:v>
                </c:pt>
                <c:pt idx="18">
                  <c:v>24.996633529663086</c:v>
                </c:pt>
                <c:pt idx="19">
                  <c:v>26.217622756958008</c:v>
                </c:pt>
                <c:pt idx="20">
                  <c:v>27.438261032104492</c:v>
                </c:pt>
                <c:pt idx="21">
                  <c:v>27.725934982299805</c:v>
                </c:pt>
                <c:pt idx="22">
                  <c:v>27.277778625488281</c:v>
                </c:pt>
                <c:pt idx="23">
                  <c:v>26.831003189086914</c:v>
                </c:pt>
                <c:pt idx="24">
                  <c:v>26.385444641113281</c:v>
                </c:pt>
                <c:pt idx="25">
                  <c:v>25.941213607788086</c:v>
                </c:pt>
                <c:pt idx="26">
                  <c:v>25.498270034790039</c:v>
                </c:pt>
                <c:pt idx="27">
                  <c:v>25.056558609008789</c:v>
                </c:pt>
                <c:pt idx="28">
                  <c:v>24.61602783203125</c:v>
                </c:pt>
                <c:pt idx="29">
                  <c:v>24.176631927490234</c:v>
                </c:pt>
                <c:pt idx="30">
                  <c:v>23.738330841064453</c:v>
                </c:pt>
                <c:pt idx="31">
                  <c:v>23.301084518432617</c:v>
                </c:pt>
                <c:pt idx="32">
                  <c:v>22.864862442016602</c:v>
                </c:pt>
                <c:pt idx="33">
                  <c:v>22.429632186889648</c:v>
                </c:pt>
                <c:pt idx="34">
                  <c:v>21.995363235473633</c:v>
                </c:pt>
                <c:pt idx="35">
                  <c:v>21.562028884887695</c:v>
                </c:pt>
                <c:pt idx="36">
                  <c:v>21.129608154296875</c:v>
                </c:pt>
                <c:pt idx="37">
                  <c:v>20.698078155517578</c:v>
                </c:pt>
                <c:pt idx="38">
                  <c:v>20.267417907714844</c:v>
                </c:pt>
                <c:pt idx="39">
                  <c:v>19.837610244750977</c:v>
                </c:pt>
                <c:pt idx="40">
                  <c:v>19.408638000488281</c:v>
                </c:pt>
                <c:pt idx="41">
                  <c:v>18.980489730834961</c:v>
                </c:pt>
                <c:pt idx="42">
                  <c:v>18.55314826965332</c:v>
                </c:pt>
                <c:pt idx="43">
                  <c:v>18.126605987548828</c:v>
                </c:pt>
                <c:pt idx="44">
                  <c:v>17.700851440429688</c:v>
                </c:pt>
                <c:pt idx="45">
                  <c:v>17.275876998901367</c:v>
                </c:pt>
                <c:pt idx="46">
                  <c:v>16.851675033569336</c:v>
                </c:pt>
                <c:pt idx="47">
                  <c:v>16.428243637084961</c:v>
                </c:pt>
                <c:pt idx="48">
                  <c:v>16.005577087402344</c:v>
                </c:pt>
                <c:pt idx="49">
                  <c:v>15.583671569824219</c:v>
                </c:pt>
                <c:pt idx="50">
                  <c:v>15.162528038024902</c:v>
                </c:pt>
                <c:pt idx="51">
                  <c:v>14.742145538330078</c:v>
                </c:pt>
                <c:pt idx="52">
                  <c:v>14.322525978088379</c:v>
                </c:pt>
                <c:pt idx="53">
                  <c:v>13.903671264648437</c:v>
                </c:pt>
                <c:pt idx="54">
                  <c:v>13.486360549926758</c:v>
                </c:pt>
                <c:pt idx="55">
                  <c:v>13.085056304931641</c:v>
                </c:pt>
                <c:pt idx="56">
                  <c:v>12.704408645629883</c:v>
                </c:pt>
                <c:pt idx="57">
                  <c:v>12.343242645263672</c:v>
                </c:pt>
                <c:pt idx="58">
                  <c:v>12.000469207763672</c:v>
                </c:pt>
                <c:pt idx="59">
                  <c:v>11.675071716308594</c:v>
                </c:pt>
                <c:pt idx="60">
                  <c:v>11.366095542907715</c:v>
                </c:pt>
                <c:pt idx="61">
                  <c:v>12.36408519744873</c:v>
                </c:pt>
                <c:pt idx="62">
                  <c:v>13.881784439086914</c:v>
                </c:pt>
                <c:pt idx="63">
                  <c:v>15.400230407714844</c:v>
                </c:pt>
                <c:pt idx="64">
                  <c:v>16.919269561767578</c:v>
                </c:pt>
                <c:pt idx="65">
                  <c:v>18.438787460327148</c:v>
                </c:pt>
                <c:pt idx="66">
                  <c:v>19.18836784362793</c:v>
                </c:pt>
                <c:pt idx="67">
                  <c:v>20.708545684814453</c:v>
                </c:pt>
                <c:pt idx="68">
                  <c:v>22.22907829284668</c:v>
                </c:pt>
                <c:pt idx="69">
                  <c:v>23.749897003173828</c:v>
                </c:pt>
                <c:pt idx="70">
                  <c:v>25.270959854125977</c:v>
                </c:pt>
                <c:pt idx="71">
                  <c:v>26.118745803833008</c:v>
                </c:pt>
                <c:pt idx="72">
                  <c:v>26.502525329589844</c:v>
                </c:pt>
                <c:pt idx="73">
                  <c:v>27.998186111450195</c:v>
                </c:pt>
                <c:pt idx="74">
                  <c:v>29.493722915649414</c:v>
                </c:pt>
                <c:pt idx="75">
                  <c:v>30.989170074462891</c:v>
                </c:pt>
                <c:pt idx="76">
                  <c:v>32.484539031982422</c:v>
                </c:pt>
                <c:pt idx="77">
                  <c:v>33.166191101074219</c:v>
                </c:pt>
                <c:pt idx="78">
                  <c:v>34.652515411376953</c:v>
                </c:pt>
                <c:pt idx="79">
                  <c:v>36.147457122802734</c:v>
                </c:pt>
                <c:pt idx="80">
                  <c:v>37.642360687255859</c:v>
                </c:pt>
                <c:pt idx="81">
                  <c:v>39.137237548828125</c:v>
                </c:pt>
                <c:pt idx="82">
                  <c:v>40.538364410400391</c:v>
                </c:pt>
                <c:pt idx="83">
                  <c:v>41.128505706787109</c:v>
                </c:pt>
                <c:pt idx="84">
                  <c:v>42.630020141601563</c:v>
                </c:pt>
                <c:pt idx="85">
                  <c:v>44.13153076171875</c:v>
                </c:pt>
                <c:pt idx="86">
                  <c:v>45.633045196533203</c:v>
                </c:pt>
                <c:pt idx="87">
                  <c:v>47.134563446044922</c:v>
                </c:pt>
                <c:pt idx="88">
                  <c:v>47.548137664794922</c:v>
                </c:pt>
                <c:pt idx="89">
                  <c:v>48.665943145751953</c:v>
                </c:pt>
                <c:pt idx="90">
                  <c:v>50.170669555664063</c:v>
                </c:pt>
                <c:pt idx="91">
                  <c:v>51.675086975097656</c:v>
                </c:pt>
                <c:pt idx="92">
                  <c:v>53.179264068603516</c:v>
                </c:pt>
                <c:pt idx="93">
                  <c:v>54.683254241943359</c:v>
                </c:pt>
                <c:pt idx="94">
                  <c:v>54.477558135986328</c:v>
                </c:pt>
                <c:pt idx="95">
                  <c:v>53.980049133300781</c:v>
                </c:pt>
                <c:pt idx="96">
                  <c:v>53.482357025146484</c:v>
                </c:pt>
                <c:pt idx="97">
                  <c:v>52.984508514404297</c:v>
                </c:pt>
                <c:pt idx="98">
                  <c:v>52.486545562744141</c:v>
                </c:pt>
                <c:pt idx="99">
                  <c:v>51.988479614257813</c:v>
                </c:pt>
                <c:pt idx="100">
                  <c:v>51.490318298339844</c:v>
                </c:pt>
                <c:pt idx="101">
                  <c:v>50.992073059082031</c:v>
                </c:pt>
                <c:pt idx="102">
                  <c:v>50.493743896484375</c:v>
                </c:pt>
                <c:pt idx="103">
                  <c:v>49.995338439941406</c:v>
                </c:pt>
                <c:pt idx="104">
                  <c:v>50.7847900390625</c:v>
                </c:pt>
                <c:pt idx="105">
                  <c:v>52.296047210693359</c:v>
                </c:pt>
                <c:pt idx="106">
                  <c:v>53.807437896728516</c:v>
                </c:pt>
                <c:pt idx="107">
                  <c:v>55.318927764892578</c:v>
                </c:pt>
                <c:pt idx="108">
                  <c:v>56.830482482910156</c:v>
                </c:pt>
                <c:pt idx="109">
                  <c:v>57.046295166015625</c:v>
                </c:pt>
                <c:pt idx="110">
                  <c:v>58.4400634765625</c:v>
                </c:pt>
                <c:pt idx="111">
                  <c:v>59.951984405517578</c:v>
                </c:pt>
                <c:pt idx="112">
                  <c:v>61.463909149169922</c:v>
                </c:pt>
                <c:pt idx="113">
                  <c:v>62.975837707519531</c:v>
                </c:pt>
                <c:pt idx="114">
                  <c:v>64.4781494140625</c:v>
                </c:pt>
                <c:pt idx="115">
                  <c:v>65.474014282226563</c:v>
                </c:pt>
                <c:pt idx="116">
                  <c:v>66.992889404296875</c:v>
                </c:pt>
                <c:pt idx="117">
                  <c:v>68.511909484863281</c:v>
                </c:pt>
                <c:pt idx="118">
                  <c:v>70.031044006347656</c:v>
                </c:pt>
                <c:pt idx="119">
                  <c:v>71.550262451171875</c:v>
                </c:pt>
                <c:pt idx="120">
                  <c:v>71.628547668457031</c:v>
                </c:pt>
                <c:pt idx="121">
                  <c:v>71.126365661621094</c:v>
                </c:pt>
                <c:pt idx="122">
                  <c:v>70.623916625976563</c:v>
                </c:pt>
                <c:pt idx="123">
                  <c:v>70.121246337890625</c:v>
                </c:pt>
                <c:pt idx="124">
                  <c:v>69.618453979492187</c:v>
                </c:pt>
                <c:pt idx="125">
                  <c:v>69.115570068359375</c:v>
                </c:pt>
                <c:pt idx="126">
                  <c:v>69.504425048828125</c:v>
                </c:pt>
                <c:pt idx="127">
                  <c:v>71.024314880371094</c:v>
                </c:pt>
                <c:pt idx="128">
                  <c:v>72.544319152832031</c:v>
                </c:pt>
                <c:pt idx="129">
                  <c:v>74.064414978027344</c:v>
                </c:pt>
                <c:pt idx="130">
                  <c:v>75.584564208984375</c:v>
                </c:pt>
                <c:pt idx="131">
                  <c:v>76.186065673828125</c:v>
                </c:pt>
                <c:pt idx="132">
                  <c:v>75.682601928710938</c:v>
                </c:pt>
                <c:pt idx="133">
                  <c:v>75.179031372070312</c:v>
                </c:pt>
                <c:pt idx="134">
                  <c:v>74.957122802734375</c:v>
                </c:pt>
                <c:pt idx="135">
                  <c:v>76.466041564941406</c:v>
                </c:pt>
                <c:pt idx="136">
                  <c:v>77.975746154785156</c:v>
                </c:pt>
                <c:pt idx="137">
                  <c:v>79.485572814941406</c:v>
                </c:pt>
                <c:pt idx="138">
                  <c:v>80.995475769042969</c:v>
                </c:pt>
                <c:pt idx="139">
                  <c:v>82.216377258300781</c:v>
                </c:pt>
                <c:pt idx="140">
                  <c:v>81.714767456054687</c:v>
                </c:pt>
                <c:pt idx="141">
                  <c:v>81.212722778320312</c:v>
                </c:pt>
                <c:pt idx="142">
                  <c:v>80.710662841796875</c:v>
                </c:pt>
                <c:pt idx="143">
                  <c:v>80.208602905273437</c:v>
                </c:pt>
                <c:pt idx="144">
                  <c:v>79.706558227539063</c:v>
                </c:pt>
                <c:pt idx="145">
                  <c:v>79.204521179199219</c:v>
                </c:pt>
                <c:pt idx="146">
                  <c:v>78.702507019042969</c:v>
                </c:pt>
                <c:pt idx="147">
                  <c:v>78.20050048828125</c:v>
                </c:pt>
                <c:pt idx="148">
                  <c:v>77.698501586914063</c:v>
                </c:pt>
                <c:pt idx="149">
                  <c:v>77.196525573730469</c:v>
                </c:pt>
                <c:pt idx="150">
                  <c:v>76.694549560546875</c:v>
                </c:pt>
                <c:pt idx="151">
                  <c:v>76.192588806152344</c:v>
                </c:pt>
                <c:pt idx="152">
                  <c:v>75.690635681152344</c:v>
                </c:pt>
                <c:pt idx="153">
                  <c:v>75.240219116210938</c:v>
                </c:pt>
                <c:pt idx="154">
                  <c:v>76.681427001953125</c:v>
                </c:pt>
                <c:pt idx="155">
                  <c:v>78.176834106445313</c:v>
                </c:pt>
                <c:pt idx="156">
                  <c:v>79.6724853515625</c:v>
                </c:pt>
                <c:pt idx="157">
                  <c:v>81.168312072753906</c:v>
                </c:pt>
                <c:pt idx="158">
                  <c:v>82.598861694335938</c:v>
                </c:pt>
                <c:pt idx="159">
                  <c:v>82.139785766601562</c:v>
                </c:pt>
                <c:pt idx="160">
                  <c:v>81.642105102539063</c:v>
                </c:pt>
                <c:pt idx="161">
                  <c:v>81.144218444824219</c:v>
                </c:pt>
                <c:pt idx="162">
                  <c:v>80.646209716796875</c:v>
                </c:pt>
                <c:pt idx="163">
                  <c:v>80.148124694824219</c:v>
                </c:pt>
                <c:pt idx="164">
                  <c:v>81.529747009277344</c:v>
                </c:pt>
                <c:pt idx="165">
                  <c:v>83.02703857421875</c:v>
                </c:pt>
                <c:pt idx="166">
                  <c:v>84.524383544921875</c:v>
                </c:pt>
                <c:pt idx="167">
                  <c:v>86.021751403808594</c:v>
                </c:pt>
                <c:pt idx="168">
                  <c:v>87.509513854980469</c:v>
                </c:pt>
                <c:pt idx="169">
                  <c:v>87.111801147460938</c:v>
                </c:pt>
                <c:pt idx="170">
                  <c:v>86.613288879394531</c:v>
                </c:pt>
                <c:pt idx="171">
                  <c:v>86.114715576171875</c:v>
                </c:pt>
                <c:pt idx="172">
                  <c:v>85.616104125976563</c:v>
                </c:pt>
                <c:pt idx="173">
                  <c:v>85.117469787597656</c:v>
                </c:pt>
                <c:pt idx="174">
                  <c:v>84.618827819824219</c:v>
                </c:pt>
                <c:pt idx="175">
                  <c:v>84.12017822265625</c:v>
                </c:pt>
                <c:pt idx="176">
                  <c:v>83.62152099609375</c:v>
                </c:pt>
                <c:pt idx="177">
                  <c:v>83.12286376953125</c:v>
                </c:pt>
                <c:pt idx="178">
                  <c:v>82.624191284179688</c:v>
                </c:pt>
                <c:pt idx="179">
                  <c:v>82.125518798828125</c:v>
                </c:pt>
                <c:pt idx="180">
                  <c:v>81.626846313476563</c:v>
                </c:pt>
                <c:pt idx="181">
                  <c:v>81.128158569335938</c:v>
                </c:pt>
                <c:pt idx="182">
                  <c:v>80.629470825195313</c:v>
                </c:pt>
                <c:pt idx="183">
                  <c:v>80.130775451660156</c:v>
                </c:pt>
                <c:pt idx="184">
                  <c:v>79.632080078125</c:v>
                </c:pt>
                <c:pt idx="185">
                  <c:v>79.133377075195313</c:v>
                </c:pt>
                <c:pt idx="186">
                  <c:v>78.634666442871094</c:v>
                </c:pt>
                <c:pt idx="187">
                  <c:v>78.135948181152344</c:v>
                </c:pt>
                <c:pt idx="188">
                  <c:v>77.637222290039063</c:v>
                </c:pt>
                <c:pt idx="189">
                  <c:v>77.138496398925781</c:v>
                </c:pt>
                <c:pt idx="190">
                  <c:v>76.639755249023437</c:v>
                </c:pt>
                <c:pt idx="191">
                  <c:v>76.141014099121094</c:v>
                </c:pt>
                <c:pt idx="192">
                  <c:v>75.642265319824219</c:v>
                </c:pt>
                <c:pt idx="193">
                  <c:v>75.143508911132813</c:v>
                </c:pt>
                <c:pt idx="194">
                  <c:v>74.644744873046875</c:v>
                </c:pt>
                <c:pt idx="195">
                  <c:v>74.145973205566406</c:v>
                </c:pt>
                <c:pt idx="196">
                  <c:v>73.647193908691406</c:v>
                </c:pt>
                <c:pt idx="197">
                  <c:v>73.148406982421875</c:v>
                </c:pt>
                <c:pt idx="198">
                  <c:v>72.649620056152344</c:v>
                </c:pt>
                <c:pt idx="199">
                  <c:v>72.15081787109375</c:v>
                </c:pt>
                <c:pt idx="200">
                  <c:v>71.652008056640625</c:v>
                </c:pt>
                <c:pt idx="201">
                  <c:v>71.153190612792969</c:v>
                </c:pt>
                <c:pt idx="202">
                  <c:v>70.654373168945313</c:v>
                </c:pt>
                <c:pt idx="203">
                  <c:v>70.155540466308594</c:v>
                </c:pt>
                <c:pt idx="204">
                  <c:v>69.656700134277344</c:v>
                </c:pt>
                <c:pt idx="205">
                  <c:v>69.157859802246094</c:v>
                </c:pt>
                <c:pt idx="206">
                  <c:v>69.124900817871094</c:v>
                </c:pt>
                <c:pt idx="207">
                  <c:v>70.621910095214844</c:v>
                </c:pt>
                <c:pt idx="208">
                  <c:v>72.119155883789063</c:v>
                </c:pt>
                <c:pt idx="209">
                  <c:v>73.616592407226563</c:v>
                </c:pt>
                <c:pt idx="210">
                  <c:v>75.114158630371094</c:v>
                </c:pt>
                <c:pt idx="211">
                  <c:v>76.146453857421875</c:v>
                </c:pt>
                <c:pt idx="212">
                  <c:v>75.648017883300781</c:v>
                </c:pt>
                <c:pt idx="213">
                  <c:v>75.149314880371094</c:v>
                </c:pt>
                <c:pt idx="214">
                  <c:v>74.65045166015625</c:v>
                </c:pt>
                <c:pt idx="215">
                  <c:v>74.151504516601563</c:v>
                </c:pt>
                <c:pt idx="216">
                  <c:v>73.652511596679688</c:v>
                </c:pt>
                <c:pt idx="217">
                  <c:v>73.153488159179688</c:v>
                </c:pt>
                <c:pt idx="218">
                  <c:v>72.654426574707031</c:v>
                </c:pt>
                <c:pt idx="219">
                  <c:v>72.155342102050781</c:v>
                </c:pt>
                <c:pt idx="220">
                  <c:v>71.656242370605469</c:v>
                </c:pt>
                <c:pt idx="221">
                  <c:v>71.157112121582031</c:v>
                </c:pt>
                <c:pt idx="222">
                  <c:v>70.657974243164063</c:v>
                </c:pt>
                <c:pt idx="223">
                  <c:v>70.1588134765625</c:v>
                </c:pt>
                <c:pt idx="224">
                  <c:v>69.659645080566406</c:v>
                </c:pt>
                <c:pt idx="225">
                  <c:v>69.160453796386719</c:v>
                </c:pt>
                <c:pt idx="226">
                  <c:v>68.6612548828125</c:v>
                </c:pt>
                <c:pt idx="227">
                  <c:v>68.163223266601562</c:v>
                </c:pt>
                <c:pt idx="228">
                  <c:v>67.680549621582031</c:v>
                </c:pt>
                <c:pt idx="229">
                  <c:v>68.712821960449219</c:v>
                </c:pt>
                <c:pt idx="230">
                  <c:v>70.22088623046875</c:v>
                </c:pt>
                <c:pt idx="231">
                  <c:v>71.72906494140625</c:v>
                </c:pt>
                <c:pt idx="232">
                  <c:v>73.237327575683594</c:v>
                </c:pt>
                <c:pt idx="233">
                  <c:v>74.745635986328125</c:v>
                </c:pt>
                <c:pt idx="234">
                  <c:v>74.738113403320313</c:v>
                </c:pt>
                <c:pt idx="235">
                  <c:v>74.236412048339844</c:v>
                </c:pt>
                <c:pt idx="236">
                  <c:v>73.734649658203125</c:v>
                </c:pt>
                <c:pt idx="237">
                  <c:v>73.232833862304688</c:v>
                </c:pt>
                <c:pt idx="238">
                  <c:v>72.731010437011719</c:v>
                </c:pt>
                <c:pt idx="239">
                  <c:v>72.229171752929688</c:v>
                </c:pt>
                <c:pt idx="240">
                  <c:v>71.727325439453125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SUCR0356!$A$2:$A$242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SUCR0356!$C$2:$C$242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11.675071716308594</c:v>
                </c:pt>
                <c:pt idx="61">
                  <c:v>13.235585411734778</c:v>
                </c:pt>
                <c:pt idx="62">
                  <c:v>14.759382851951511</c:v>
                </c:pt>
                <c:pt idx="63">
                  <c:v>16.247327908516322</c:v>
                </c:pt>
                <c:pt idx="64">
                  <c:v>17.700264127546024</c:v>
                </c:pt>
                <c:pt idx="65">
                  <c:v>19.119015207940091</c:v>
                </c:pt>
                <c:pt idx="66">
                  <c:v>20.504385468352176</c:v>
                </c:pt>
                <c:pt idx="67">
                  <c:v>21.85716030317462</c:v>
                </c:pt>
                <c:pt idx="68">
                  <c:v>23.178106627794406</c:v>
                </c:pt>
                <c:pt idx="69">
                  <c:v>24.467973313372973</c:v>
                </c:pt>
                <c:pt idx="70">
                  <c:v>25.72749161139641</c:v>
                </c:pt>
                <c:pt idx="71">
                  <c:v>26.957375568236721</c:v>
                </c:pt>
                <c:pt idx="72">
                  <c:v>28.158322429959107</c:v>
                </c:pt>
                <c:pt idx="73">
                  <c:v>29.331013037604894</c:v>
                </c:pt>
                <c:pt idx="74">
                  <c:v>30.476112213174012</c:v>
                </c:pt>
                <c:pt idx="75">
                  <c:v>31.594269136526083</c:v>
                </c:pt>
                <c:pt idx="76">
                  <c:v>32.686117713413566</c:v>
                </c:pt>
                <c:pt idx="77">
                  <c:v>33.752276934855743</c:v>
                </c:pt>
                <c:pt idx="78">
                  <c:v>34.793351228057219</c:v>
                </c:pt>
                <c:pt idx="79">
                  <c:v>35.80993079906996</c:v>
                </c:pt>
                <c:pt idx="80">
                  <c:v>36.802591967392985</c:v>
                </c:pt>
                <c:pt idx="81">
                  <c:v>37.771897492699551</c:v>
                </c:pt>
                <c:pt idx="82">
                  <c:v>38.718396893876999</c:v>
                </c:pt>
                <c:pt idx="83">
                  <c:v>39.642626760560077</c:v>
                </c:pt>
                <c:pt idx="84">
                  <c:v>40.545111057334474</c:v>
                </c:pt>
                <c:pt idx="85">
                  <c:v>41.426361420782939</c:v>
                </c:pt>
                <c:pt idx="86">
                  <c:v>42.286877449542366</c:v>
                </c:pt>
                <c:pt idx="87">
                  <c:v>43.127146987536371</c:v>
                </c:pt>
                <c:pt idx="88">
                  <c:v>43.947646400543881</c:v>
                </c:pt>
                <c:pt idx="89">
                  <c:v>44.748840846260492</c:v>
                </c:pt>
                <c:pt idx="90">
                  <c:v>45.53118453800581</c:v>
                </c:pt>
                <c:pt idx="91">
                  <c:v>46.295121002226104</c:v>
                </c:pt>
                <c:pt idx="92">
                  <c:v>47.041083329938431</c:v>
                </c:pt>
                <c:pt idx="93">
                  <c:v>47.769494422258738</c:v>
                </c:pt>
                <c:pt idx="94">
                  <c:v>48.480767230152942</c:v>
                </c:pt>
                <c:pt idx="95">
                  <c:v>49.175304988547268</c:v>
                </c:pt>
                <c:pt idx="96">
                  <c:v>49.853501444930252</c:v>
                </c:pt>
                <c:pt idx="97">
                  <c:v>50.515741082576113</c:v>
                </c:pt>
                <c:pt idx="98">
                  <c:v>51.162399338516138</c:v>
                </c:pt>
                <c:pt idx="99">
                  <c:v>51.793842816381499</c:v>
                </c:pt>
                <c:pt idx="100">
                  <c:v>52.410429494238251</c:v>
                </c:pt>
                <c:pt idx="101">
                  <c:v>53.012508927532323</c:v>
                </c:pt>
                <c:pt idx="102">
                  <c:v>53.600422447259618</c:v>
                </c:pt>
                <c:pt idx="103">
                  <c:v>54.174503353473376</c:v>
                </c:pt>
                <c:pt idx="104">
                  <c:v>54.735077104238783</c:v>
                </c:pt>
                <c:pt idx="105">
                  <c:v>55.282461500141665</c:v>
                </c:pt>
                <c:pt idx="106">
                  <c:v>55.816966864456056</c:v>
                </c:pt>
                <c:pt idx="107">
                  <c:v>56.338896219072808</c:v>
                </c:pt>
                <c:pt idx="108">
                  <c:v>56.84854545628874</c:v>
                </c:pt>
                <c:pt idx="109">
                  <c:v>57.346203506554005</c:v>
                </c:pt>
                <c:pt idx="110">
                  <c:v>57.832152502272606</c:v>
                </c:pt>
                <c:pt idx="111">
                  <c:v>58.306667937748912</c:v>
                </c:pt>
                <c:pt idx="112">
                  <c:v>58.770018825370983</c:v>
                </c:pt>
                <c:pt idx="113">
                  <c:v>59.222467848119109</c:v>
                </c:pt>
                <c:pt idx="114">
                  <c:v>59.664271508486138</c:v>
                </c:pt>
                <c:pt idx="115">
                  <c:v>60.095680273893876</c:v>
                </c:pt>
                <c:pt idx="116">
                  <c:v>60.516938718688124</c:v>
                </c:pt>
                <c:pt idx="117">
                  <c:v>60.92828566279286</c:v>
                </c:pt>
                <c:pt idx="118">
                  <c:v>61.329954307102064</c:v>
                </c:pt>
                <c:pt idx="119">
                  <c:v>61.722172365685985</c:v>
                </c:pt>
                <c:pt idx="120">
                  <c:v>62.105162194886901</c:v>
                </c:pt>
                <c:pt idx="121">
                  <c:v>62.479140919377372</c:v>
                </c:pt>
                <c:pt idx="122">
                  <c:v>62.844320555252644</c:v>
                </c:pt>
                <c:pt idx="123">
                  <c:v>63.200908130226814</c:v>
                </c:pt>
                <c:pt idx="124">
                  <c:v>63.549105801001076</c:v>
                </c:pt>
                <c:pt idx="125">
                  <c:v>63.889110967870401</c:v>
                </c:pt>
                <c:pt idx="126">
                  <c:v>64.221116386633767</c:v>
                </c:pt>
                <c:pt idx="127">
                  <c:v>64.545310277871323</c:v>
                </c:pt>
                <c:pt idx="128">
                  <c:v>64.861876433650409</c:v>
                </c:pt>
                <c:pt idx="129">
                  <c:v>65.170994321721025</c:v>
                </c:pt>
                <c:pt idx="130">
                  <c:v>65.472839187259723</c:v>
                </c:pt>
                <c:pt idx="131">
                  <c:v>65.767582152219632</c:v>
                </c:pt>
                <c:pt idx="132">
                  <c:v>66.055390312342894</c:v>
                </c:pt>
                <c:pt idx="133">
                  <c:v>66.336426831890734</c:v>
                </c:pt>
                <c:pt idx="134">
                  <c:v>66.61085103614451</c:v>
                </c:pt>
                <c:pt idx="135">
                  <c:v>66.878818501730365</c:v>
                </c:pt>
                <c:pt idx="136">
                  <c:v>67.140481144818935</c:v>
                </c:pt>
                <c:pt idx="137">
                  <c:v>67.395987307249513</c:v>
                </c:pt>
                <c:pt idx="138">
                  <c:v>67.645481840628136</c:v>
                </c:pt>
                <c:pt idx="139">
                  <c:v>67.889106188446874</c:v>
                </c:pt>
                <c:pt idx="140">
                  <c:v>68.126998466270976</c:v>
                </c:pt>
                <c:pt idx="141">
                  <c:v>68.359293540039445</c:v>
                </c:pt>
                <c:pt idx="142">
                  <c:v>68.586123102523146</c:v>
                </c:pt>
                <c:pt idx="143">
                  <c:v>68.807615747984187</c:v>
                </c:pt>
                <c:pt idx="144">
                  <c:v>69.023897045078598</c:v>
                </c:pt>
                <c:pt idx="145">
                  <c:v>69.235089608043722</c:v>
                </c:pt>
                <c:pt idx="146">
                  <c:v>69.441313166210676</c:v>
                </c:pt>
                <c:pt idx="147">
                  <c:v>69.64268463188138</c:v>
                </c:pt>
                <c:pt idx="148">
                  <c:v>69.839318166608507</c:v>
                </c:pt>
                <c:pt idx="149">
                  <c:v>70.031325245915895</c:v>
                </c:pt>
                <c:pt idx="150">
                  <c:v>70.218814722496347</c:v>
                </c:pt>
                <c:pt idx="151">
                  <c:v>70.401892887922401</c:v>
                </c:pt>
                <c:pt idx="152">
                  <c:v>70.580663532905177</c:v>
                </c:pt>
                <c:pt idx="153">
                  <c:v>70.755228006135411</c:v>
                </c:pt>
                <c:pt idx="154">
                  <c:v>70.925685271740122</c:v>
                </c:pt>
                <c:pt idx="155">
                  <c:v>71.092131965387267</c:v>
                </c:pt>
                <c:pt idx="156">
                  <c:v>71.254662449070594</c:v>
                </c:pt>
                <c:pt idx="157">
                  <c:v>71.413368864605246</c:v>
                </c:pt>
                <c:pt idx="158">
                  <c:v>71.568341185864909</c:v>
                </c:pt>
                <c:pt idx="159">
                  <c:v>71.719667269789738</c:v>
                </c:pt>
                <c:pt idx="160">
                  <c:v>71.867432906194296</c:v>
                </c:pt>
                <c:pt idx="161">
                  <c:v>72.011721866403491</c:v>
                </c:pt>
                <c:pt idx="162">
                  <c:v>72.152615950744277</c:v>
                </c:pt>
                <c:pt idx="163">
                  <c:v>72.290195034919833</c:v>
                </c:pt>
                <c:pt idx="164">
                  <c:v>72.424537115292821</c:v>
                </c:pt>
                <c:pt idx="165">
                  <c:v>72.555718353103003</c:v>
                </c:pt>
                <c:pt idx="166">
                  <c:v>72.683813117644632</c:v>
                </c:pt>
                <c:pt idx="167">
                  <c:v>72.808894028427915</c:v>
                </c:pt>
                <c:pt idx="168">
                  <c:v>72.93103199634848</c:v>
                </c:pt>
                <c:pt idx="169">
                  <c:v>73.050296263888157</c:v>
                </c:pt>
                <c:pt idx="170">
                  <c:v>73.166754444369957</c:v>
                </c:pt>
                <c:pt idx="171">
                  <c:v>73.280472560289468</c:v>
                </c:pt>
                <c:pt idx="172">
                  <c:v>73.391515080744313</c:v>
                </c:pt>
                <c:pt idx="173">
                  <c:v>73.49994495798299</c:v>
                </c:pt>
                <c:pt idx="174">
                  <c:v>73.605823663093702</c:v>
                </c:pt>
                <c:pt idx="175">
                  <c:v>73.709211220853746</c:v>
                </c:pt>
                <c:pt idx="176">
                  <c:v>73.81016624375853</c:v>
                </c:pt>
                <c:pt idx="177">
                  <c:v>73.908745965250375</c:v>
                </c:pt>
                <c:pt idx="178">
                  <c:v>74.005006272165247</c:v>
                </c:pt>
                <c:pt idx="179">
                  <c:v>74.099001736416071</c:v>
                </c:pt>
                <c:pt idx="180">
                  <c:v>74.190785645930731</c:v>
                </c:pt>
                <c:pt idx="181">
                  <c:v>74.28041003486203</c:v>
                </c:pt>
                <c:pt idx="182">
                  <c:v>74.367925713086976</c:v>
                </c:pt>
                <c:pt idx="183">
                  <c:v>74.453382295011806</c:v>
                </c:pt>
                <c:pt idx="184">
                  <c:v>74.536828227699459</c:v>
                </c:pt>
                <c:pt idx="185">
                  <c:v>74.61831081833526</c:v>
                </c:pt>
                <c:pt idx="186">
                  <c:v>74.69787626104619</c:v>
                </c:pt>
                <c:pt idx="187">
                  <c:v>74.775569663089357</c:v>
                </c:pt>
                <c:pt idx="188">
                  <c:v>74.851435070424202</c:v>
                </c:pt>
                <c:pt idx="189">
                  <c:v>74.925515492683019</c:v>
                </c:pt>
                <c:pt idx="190">
                  <c:v>74.997852927553993</c:v>
                </c:pt>
                <c:pt idx="191">
                  <c:v>75.068488384590552</c:v>
                </c:pt>
                <c:pt idx="192">
                  <c:v>75.137461908460494</c:v>
                </c:pt>
                <c:pt idx="193">
                  <c:v>75.204812601648129</c:v>
                </c:pt>
                <c:pt idx="194">
                  <c:v>75.270578646622255</c:v>
                </c:pt>
                <c:pt idx="195">
                  <c:v>75.33479732748259</c:v>
                </c:pt>
                <c:pt idx="196">
                  <c:v>75.397505051096857</c:v>
                </c:pt>
                <c:pt idx="197">
                  <c:v>75.458737367740596</c:v>
                </c:pt>
                <c:pt idx="198">
                  <c:v>75.518528991251344</c:v>
                </c:pt>
                <c:pt idx="199">
                  <c:v>75.576913818708562</c:v>
                </c:pt>
                <c:pt idx="200">
                  <c:v>75.633924949650606</c:v>
                </c:pt>
                <c:pt idx="201">
                  <c:v>75.689594704839536</c:v>
                </c:pt>
                <c:pt idx="202">
                  <c:v>75.743954644584377</c:v>
                </c:pt>
                <c:pt idx="203">
                  <c:v>75.797035586633356</c:v>
                </c:pt>
                <c:pt idx="204">
                  <c:v>75.848867623645006</c:v>
                </c:pt>
                <c:pt idx="205">
                  <c:v>75.899480140248386</c:v>
                </c:pt>
                <c:pt idx="206">
                  <c:v>75.948901829701811</c:v>
                </c:pt>
                <c:pt idx="207">
                  <c:v>75.997160710159591</c:v>
                </c:pt>
                <c:pt idx="208">
                  <c:v>76.044284140556158</c:v>
                </c:pt>
                <c:pt idx="209">
                  <c:v>76.090298836116332</c:v>
                </c:pt>
                <c:pt idx="210">
                  <c:v>76.135230883500768</c:v>
                </c:pt>
                <c:pt idx="211">
                  <c:v>76.179105755594975</c:v>
                </c:pt>
                <c:pt idx="212">
                  <c:v>76.221948325950464</c:v>
                </c:pt>
                <c:pt idx="213">
                  <c:v>76.263782882886005</c:v>
                </c:pt>
                <c:pt idx="214">
                  <c:v>76.304633143257192</c:v>
                </c:pt>
                <c:pt idx="215">
                  <c:v>76.344522265902043</c:v>
                </c:pt>
                <c:pt idx="216">
                  <c:v>76.383472864770141</c:v>
                </c:pt>
                <c:pt idx="217">
                  <c:v>76.421507021742983</c:v>
                </c:pt>
                <c:pt idx="218">
                  <c:v>76.458646299152647</c:v>
                </c:pt>
                <c:pt idx="219">
                  <c:v>76.494911752005905</c:v>
                </c:pt>
                <c:pt idx="220">
                  <c:v>76.530323939920734</c:v>
                </c:pt>
                <c:pt idx="221">
                  <c:v>76.56490293878197</c:v>
                </c:pt>
                <c:pt idx="222">
                  <c:v>76.598668352122758</c:v>
                </c:pt>
                <c:pt idx="223">
                  <c:v>76.631639322238144</c:v>
                </c:pt>
                <c:pt idx="224">
                  <c:v>76.663834541037275</c:v>
                </c:pt>
                <c:pt idx="225">
                  <c:v>76.695272260640195</c:v>
                </c:pt>
                <c:pt idx="226">
                  <c:v>76.725970303725362</c:v>
                </c:pt>
                <c:pt idx="227">
                  <c:v>76.755946073633666</c:v>
                </c:pt>
                <c:pt idx="228">
                  <c:v>76.785216564234716</c:v>
                </c:pt>
                <c:pt idx="229">
                  <c:v>76.81379836956107</c:v>
                </c:pt>
                <c:pt idx="230">
                  <c:v>76.841707693215653</c:v>
                </c:pt>
                <c:pt idx="231">
                  <c:v>76.868960357557967</c:v>
                </c:pt>
                <c:pt idx="232">
                  <c:v>76.895571812674078</c:v>
                </c:pt>
                <c:pt idx="233">
                  <c:v>76.92155714513558</c:v>
                </c:pt>
                <c:pt idx="234">
                  <c:v>76.946931086552482</c:v>
                </c:pt>
                <c:pt idx="235">
                  <c:v>76.971708021924854</c:v>
                </c:pt>
                <c:pt idx="236">
                  <c:v>76.995901997798001</c:v>
                </c:pt>
                <c:pt idx="237">
                  <c:v>77.019526730225664</c:v>
                </c:pt>
                <c:pt idx="238">
                  <c:v>77.042595612546009</c:v>
                </c:pt>
                <c:pt idx="239">
                  <c:v>77.065121722974538</c:v>
                </c:pt>
                <c:pt idx="240">
                  <c:v>77.087117832018407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SUCR0356!$P$13:$P$14</c:f>
              <c:numCache>
                <c:formatCode>0</c:formatCode>
                <c:ptCount val="2"/>
                <c:pt idx="0">
                  <c:v>92</c:v>
                </c:pt>
                <c:pt idx="1">
                  <c:v>92</c:v>
                </c:pt>
              </c:numCache>
            </c:numRef>
          </c:xVal>
          <c:yVal>
            <c:numRef>
              <c:f>SUCR0356!$Q$13:$Q$14</c:f>
              <c:numCache>
                <c:formatCode>0</c:formatCode>
                <c:ptCount val="2"/>
                <c:pt idx="0">
                  <c:v>74.453382295011806</c:v>
                </c:pt>
                <c:pt idx="1">
                  <c:v>11.675071716308594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SUCR0356!$P$16:$P$17</c:f>
              <c:numCache>
                <c:formatCode>General</c:formatCode>
                <c:ptCount val="2"/>
                <c:pt idx="0">
                  <c:v>30</c:v>
                </c:pt>
                <c:pt idx="1">
                  <c:v>92</c:v>
                </c:pt>
              </c:numCache>
            </c:numRef>
          </c:xVal>
          <c:yVal>
            <c:numRef>
              <c:f>SUCR0356!$Q$16:$Q$17</c:f>
              <c:numCache>
                <c:formatCode>0</c:formatCode>
                <c:ptCount val="2"/>
                <c:pt idx="0">
                  <c:v>11.675071716308594</c:v>
                </c:pt>
                <c:pt idx="1">
                  <c:v>11.675071716308594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SUCR0356!$K$6:$K$7</c:f>
              <c:numCache>
                <c:formatCode>General</c:formatCode>
                <c:ptCount val="2"/>
                <c:pt idx="0">
                  <c:v>30</c:v>
                </c:pt>
                <c:pt idx="1">
                  <c:v>47</c:v>
                </c:pt>
              </c:numCache>
            </c:numRef>
          </c:xVal>
          <c:yVal>
            <c:numRef>
              <c:f>SUCR0356!$L$6:$L$7</c:f>
              <c:numCache>
                <c:formatCode>0.0</c:formatCode>
                <c:ptCount val="2"/>
                <c:pt idx="0">
                  <c:v>11.675071716308594</c:v>
                </c:pt>
                <c:pt idx="1">
                  <c:v>54.683254241943359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SUCR0356!$P$19:$P$20</c:f>
              <c:numCache>
                <c:formatCode>General</c:formatCode>
                <c:ptCount val="2"/>
                <c:pt idx="0">
                  <c:v>68.5</c:v>
                </c:pt>
                <c:pt idx="1">
                  <c:v>92</c:v>
                </c:pt>
              </c:numCache>
            </c:numRef>
          </c:xVal>
          <c:yVal>
            <c:numRef>
              <c:f>SUCR0356!$Q$19:$Q$20</c:f>
              <c:numCache>
                <c:formatCode>General</c:formatCode>
                <c:ptCount val="2"/>
                <c:pt idx="0">
                  <c:v>78</c:v>
                </c:pt>
                <c:pt idx="1">
                  <c:v>78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23592"/>
        <c:axId val="167023984"/>
      </c:scatterChart>
      <c:valAx>
        <c:axId val="167023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023984"/>
        <c:crosses val="autoZero"/>
        <c:crossBetween val="midCat"/>
      </c:valAx>
      <c:valAx>
        <c:axId val="167023984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0235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SUCR0289!$A$2:$A$242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SUCR0289!$B$2:$B$242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1.0250658988952637</c:v>
                </c:pt>
                <c:pt idx="2">
                  <c:v>2.3870315551757813</c:v>
                </c:pt>
                <c:pt idx="3">
                  <c:v>3.7473733425140381</c:v>
                </c:pt>
                <c:pt idx="4">
                  <c:v>5.1059503555297852</c:v>
                </c:pt>
                <c:pt idx="5">
                  <c:v>6.4628109931945801</c:v>
                </c:pt>
                <c:pt idx="6">
                  <c:v>7.5956583023071289</c:v>
                </c:pt>
                <c:pt idx="7">
                  <c:v>8.9473886489868164</c:v>
                </c:pt>
                <c:pt idx="8">
                  <c:v>10.298113822937012</c:v>
                </c:pt>
                <c:pt idx="9">
                  <c:v>11.64792537689209</c:v>
                </c:pt>
                <c:pt idx="10">
                  <c:v>12.996922492980957</c:v>
                </c:pt>
                <c:pt idx="11">
                  <c:v>13.624083518981934</c:v>
                </c:pt>
                <c:pt idx="12">
                  <c:v>15.02448558807373</c:v>
                </c:pt>
                <c:pt idx="13">
                  <c:v>16.424646377563477</c:v>
                </c:pt>
                <c:pt idx="14">
                  <c:v>17.824567794799805</c:v>
                </c:pt>
                <c:pt idx="15">
                  <c:v>19.224277496337891</c:v>
                </c:pt>
                <c:pt idx="16">
                  <c:v>20.277490615844727</c:v>
                </c:pt>
                <c:pt idx="17">
                  <c:v>21.677696228027344</c:v>
                </c:pt>
                <c:pt idx="18">
                  <c:v>23.080423355102539</c:v>
                </c:pt>
                <c:pt idx="19">
                  <c:v>24.482707977294922</c:v>
                </c:pt>
                <c:pt idx="20">
                  <c:v>25.884635925292969</c:v>
                </c:pt>
                <c:pt idx="21">
                  <c:v>27.172065734863281</c:v>
                </c:pt>
                <c:pt idx="22">
                  <c:v>26.694807052612305</c:v>
                </c:pt>
                <c:pt idx="23">
                  <c:v>26.215499877929688</c:v>
                </c:pt>
                <c:pt idx="24">
                  <c:v>25.736608505249023</c:v>
                </c:pt>
                <c:pt idx="25">
                  <c:v>25.258092880249023</c:v>
                </c:pt>
                <c:pt idx="26">
                  <c:v>24.77995491027832</c:v>
                </c:pt>
                <c:pt idx="27">
                  <c:v>24.302227020263672</c:v>
                </c:pt>
                <c:pt idx="28">
                  <c:v>23.824893951416016</c:v>
                </c:pt>
                <c:pt idx="29">
                  <c:v>23.347938537597656</c:v>
                </c:pt>
                <c:pt idx="30">
                  <c:v>22.871349334716797</c:v>
                </c:pt>
                <c:pt idx="31">
                  <c:v>22.395114898681641</c:v>
                </c:pt>
                <c:pt idx="32">
                  <c:v>21.919225692749023</c:v>
                </c:pt>
                <c:pt idx="33">
                  <c:v>21.443668365478516</c:v>
                </c:pt>
                <c:pt idx="34">
                  <c:v>20.968439102172852</c:v>
                </c:pt>
                <c:pt idx="35">
                  <c:v>20.4935302734375</c:v>
                </c:pt>
                <c:pt idx="36">
                  <c:v>20.018932342529297</c:v>
                </c:pt>
                <c:pt idx="37">
                  <c:v>19.544641494750977</c:v>
                </c:pt>
                <c:pt idx="38">
                  <c:v>19.070652008056641</c:v>
                </c:pt>
                <c:pt idx="39">
                  <c:v>18.596961975097656</c:v>
                </c:pt>
                <c:pt idx="40">
                  <c:v>18.123565673828125</c:v>
                </c:pt>
                <c:pt idx="41">
                  <c:v>17.650461196899414</c:v>
                </c:pt>
                <c:pt idx="42">
                  <c:v>17.177646636962891</c:v>
                </c:pt>
                <c:pt idx="43">
                  <c:v>16.705120086669922</c:v>
                </c:pt>
                <c:pt idx="44">
                  <c:v>16.232879638671875</c:v>
                </c:pt>
                <c:pt idx="45">
                  <c:v>15.760926246643066</c:v>
                </c:pt>
                <c:pt idx="46">
                  <c:v>15.289260864257812</c:v>
                </c:pt>
                <c:pt idx="47">
                  <c:v>14.829564094543457</c:v>
                </c:pt>
                <c:pt idx="48">
                  <c:v>14.394063949584961</c:v>
                </c:pt>
                <c:pt idx="49">
                  <c:v>13.981340408325195</c:v>
                </c:pt>
                <c:pt idx="50">
                  <c:v>13.590042114257813</c:v>
                </c:pt>
                <c:pt idx="51">
                  <c:v>13.218915939331055</c:v>
                </c:pt>
                <c:pt idx="52">
                  <c:v>12.866793632507324</c:v>
                </c:pt>
                <c:pt idx="53">
                  <c:v>12.532583236694336</c:v>
                </c:pt>
                <c:pt idx="54">
                  <c:v>12.215263366699219</c:v>
                </c:pt>
                <c:pt idx="55">
                  <c:v>11.913871765136719</c:v>
                </c:pt>
                <c:pt idx="56">
                  <c:v>11.627505302429199</c:v>
                </c:pt>
                <c:pt idx="57">
                  <c:v>11.355311393737793</c:v>
                </c:pt>
                <c:pt idx="58">
                  <c:v>11.096487045288086</c:v>
                </c:pt>
                <c:pt idx="59">
                  <c:v>10.850096702575684</c:v>
                </c:pt>
                <c:pt idx="60">
                  <c:v>10.613798141479492</c:v>
                </c:pt>
                <c:pt idx="61">
                  <c:v>10.386759757995605</c:v>
                </c:pt>
                <c:pt idx="62">
                  <c:v>11.665861129760742</c:v>
                </c:pt>
                <c:pt idx="63">
                  <c:v>13.189159393310547</c:v>
                </c:pt>
                <c:pt idx="64">
                  <c:v>14.712894439697266</c:v>
                </c:pt>
                <c:pt idx="65">
                  <c:v>16.236995697021484</c:v>
                </c:pt>
                <c:pt idx="66">
                  <c:v>17.761407852172852</c:v>
                </c:pt>
                <c:pt idx="67">
                  <c:v>17.544021606445313</c:v>
                </c:pt>
                <c:pt idx="68">
                  <c:v>17.037490844726562</c:v>
                </c:pt>
                <c:pt idx="69">
                  <c:v>16.530960083007813</c:v>
                </c:pt>
                <c:pt idx="70">
                  <c:v>16.042575836181641</c:v>
                </c:pt>
                <c:pt idx="71">
                  <c:v>15.582706451416016</c:v>
                </c:pt>
                <c:pt idx="72">
                  <c:v>15.148797988891602</c:v>
                </c:pt>
                <c:pt idx="73">
                  <c:v>16.323295593261719</c:v>
                </c:pt>
                <c:pt idx="74">
                  <c:v>17.845241546630859</c:v>
                </c:pt>
                <c:pt idx="75">
                  <c:v>19.367761611938477</c:v>
                </c:pt>
                <c:pt idx="76">
                  <c:v>20.890750885009766</c:v>
                </c:pt>
                <c:pt idx="77">
                  <c:v>22.414129257202148</c:v>
                </c:pt>
                <c:pt idx="78">
                  <c:v>22.275758743286133</c:v>
                </c:pt>
                <c:pt idx="79">
                  <c:v>21.771007537841797</c:v>
                </c:pt>
                <c:pt idx="80">
                  <c:v>21.512401580810547</c:v>
                </c:pt>
                <c:pt idx="81">
                  <c:v>23.089418411254883</c:v>
                </c:pt>
                <c:pt idx="82">
                  <c:v>24.668752670288086</c:v>
                </c:pt>
                <c:pt idx="83">
                  <c:v>26.24882698059082</c:v>
                </c:pt>
                <c:pt idx="84">
                  <c:v>27.829523086547852</c:v>
                </c:pt>
                <c:pt idx="85">
                  <c:v>29.161619186401367</c:v>
                </c:pt>
                <c:pt idx="86">
                  <c:v>28.646385192871094</c:v>
                </c:pt>
                <c:pt idx="87">
                  <c:v>28.129131317138672</c:v>
                </c:pt>
                <c:pt idx="88">
                  <c:v>27.71129035949707</c:v>
                </c:pt>
                <c:pt idx="89">
                  <c:v>29.288501739501953</c:v>
                </c:pt>
                <c:pt idx="90">
                  <c:v>30.871671676635742</c:v>
                </c:pt>
                <c:pt idx="91">
                  <c:v>32.455127716064453</c:v>
                </c:pt>
                <c:pt idx="92">
                  <c:v>34.038825988769531</c:v>
                </c:pt>
                <c:pt idx="93">
                  <c:v>35.522300720214844</c:v>
                </c:pt>
                <c:pt idx="94">
                  <c:v>35.009944915771484</c:v>
                </c:pt>
                <c:pt idx="95">
                  <c:v>34.492160797119141</c:v>
                </c:pt>
                <c:pt idx="96">
                  <c:v>33.974071502685547</c:v>
                </c:pt>
                <c:pt idx="97">
                  <c:v>33.455718994140625</c:v>
                </c:pt>
                <c:pt idx="98">
                  <c:v>32.937095642089844</c:v>
                </c:pt>
                <c:pt idx="99">
                  <c:v>32.418201446533203</c:v>
                </c:pt>
                <c:pt idx="100">
                  <c:v>31.899051666259766</c:v>
                </c:pt>
                <c:pt idx="101">
                  <c:v>31.379653930664062</c:v>
                </c:pt>
                <c:pt idx="102">
                  <c:v>30.860017776489258</c:v>
                </c:pt>
                <c:pt idx="103">
                  <c:v>30.340147018432617</c:v>
                </c:pt>
                <c:pt idx="104">
                  <c:v>30.340599060058594</c:v>
                </c:pt>
                <c:pt idx="105">
                  <c:v>31.886369705200195</c:v>
                </c:pt>
                <c:pt idx="106">
                  <c:v>33.432300567626953</c:v>
                </c:pt>
                <c:pt idx="107">
                  <c:v>34.978416442871094</c:v>
                </c:pt>
                <c:pt idx="108">
                  <c:v>36.524681091308594</c:v>
                </c:pt>
                <c:pt idx="109">
                  <c:v>37.541835784912109</c:v>
                </c:pt>
                <c:pt idx="110">
                  <c:v>37.032176971435547</c:v>
                </c:pt>
                <c:pt idx="111">
                  <c:v>36.522323608398438</c:v>
                </c:pt>
                <c:pt idx="112">
                  <c:v>36.012310028076172</c:v>
                </c:pt>
                <c:pt idx="113">
                  <c:v>35.800670623779297</c:v>
                </c:pt>
                <c:pt idx="114">
                  <c:v>37.346569061279297</c:v>
                </c:pt>
                <c:pt idx="115">
                  <c:v>38.892807006835938</c:v>
                </c:pt>
                <c:pt idx="116">
                  <c:v>40.439170837402344</c:v>
                </c:pt>
                <c:pt idx="117">
                  <c:v>41.985641479492188</c:v>
                </c:pt>
                <c:pt idx="118">
                  <c:v>43.232429504394531</c:v>
                </c:pt>
                <c:pt idx="119">
                  <c:v>42.722637176513672</c:v>
                </c:pt>
                <c:pt idx="120">
                  <c:v>42.212551116943359</c:v>
                </c:pt>
                <c:pt idx="121">
                  <c:v>41.702350616455078</c:v>
                </c:pt>
                <c:pt idx="122">
                  <c:v>41.192054748535156</c:v>
                </c:pt>
                <c:pt idx="123">
                  <c:v>40.681655883789063</c:v>
                </c:pt>
                <c:pt idx="124">
                  <c:v>40.171161651611328</c:v>
                </c:pt>
                <c:pt idx="125">
                  <c:v>39.660575866699219</c:v>
                </c:pt>
                <c:pt idx="126">
                  <c:v>39.149898529052734</c:v>
                </c:pt>
                <c:pt idx="127">
                  <c:v>38.915199279785156</c:v>
                </c:pt>
                <c:pt idx="128">
                  <c:v>40.429405212402344</c:v>
                </c:pt>
                <c:pt idx="129">
                  <c:v>41.944332122802734</c:v>
                </c:pt>
                <c:pt idx="130">
                  <c:v>43.459503173828125</c:v>
                </c:pt>
                <c:pt idx="131">
                  <c:v>44.974872589111328</c:v>
                </c:pt>
                <c:pt idx="132">
                  <c:v>46.212444305419922</c:v>
                </c:pt>
                <c:pt idx="133">
                  <c:v>45.710357666015625</c:v>
                </c:pt>
                <c:pt idx="134">
                  <c:v>45.207603454589844</c:v>
                </c:pt>
                <c:pt idx="135">
                  <c:v>44.704704284667969</c:v>
                </c:pt>
                <c:pt idx="136">
                  <c:v>44.201667785644531</c:v>
                </c:pt>
                <c:pt idx="137">
                  <c:v>43.698551177978516</c:v>
                </c:pt>
                <c:pt idx="138">
                  <c:v>43.469493865966797</c:v>
                </c:pt>
                <c:pt idx="139">
                  <c:v>44.983737945556641</c:v>
                </c:pt>
                <c:pt idx="140">
                  <c:v>46.498741149902344</c:v>
                </c:pt>
                <c:pt idx="141">
                  <c:v>48.01397705078125</c:v>
                </c:pt>
                <c:pt idx="142">
                  <c:v>49.529396057128906</c:v>
                </c:pt>
                <c:pt idx="143">
                  <c:v>50.767005920410156</c:v>
                </c:pt>
                <c:pt idx="144">
                  <c:v>50.264938354492187</c:v>
                </c:pt>
                <c:pt idx="145">
                  <c:v>49.762210845947266</c:v>
                </c:pt>
                <c:pt idx="146">
                  <c:v>49.25933837890625</c:v>
                </c:pt>
                <c:pt idx="147">
                  <c:v>48.756336212158203</c:v>
                </c:pt>
                <c:pt idx="148">
                  <c:v>48.253253936767578</c:v>
                </c:pt>
                <c:pt idx="149">
                  <c:v>47.750106811523438</c:v>
                </c:pt>
                <c:pt idx="150">
                  <c:v>47.246902465820312</c:v>
                </c:pt>
                <c:pt idx="151">
                  <c:v>46.743648529052734</c:v>
                </c:pt>
                <c:pt idx="152">
                  <c:v>46.240348815917969</c:v>
                </c:pt>
                <c:pt idx="153">
                  <c:v>45.73699951171875</c:v>
                </c:pt>
                <c:pt idx="154">
                  <c:v>45.233612060546875</c:v>
                </c:pt>
                <c:pt idx="155">
                  <c:v>46.229938507080078</c:v>
                </c:pt>
                <c:pt idx="156">
                  <c:v>47.764560699462891</c:v>
                </c:pt>
                <c:pt idx="157">
                  <c:v>49.299495697021484</c:v>
                </c:pt>
                <c:pt idx="158">
                  <c:v>50.834697723388672</c:v>
                </c:pt>
                <c:pt idx="159">
                  <c:v>52.370121002197266</c:v>
                </c:pt>
                <c:pt idx="160">
                  <c:v>52.399871826171875</c:v>
                </c:pt>
                <c:pt idx="161">
                  <c:v>53.347389221191406</c:v>
                </c:pt>
                <c:pt idx="162">
                  <c:v>54.882186889648438</c:v>
                </c:pt>
                <c:pt idx="163">
                  <c:v>56.417255401611328</c:v>
                </c:pt>
                <c:pt idx="164">
                  <c:v>57.952545166015625</c:v>
                </c:pt>
                <c:pt idx="165">
                  <c:v>59.488021850585937</c:v>
                </c:pt>
                <c:pt idx="166">
                  <c:v>59.5550537109375</c:v>
                </c:pt>
                <c:pt idx="167">
                  <c:v>59.048500061035156</c:v>
                </c:pt>
                <c:pt idx="168">
                  <c:v>58.541690826416016</c:v>
                </c:pt>
                <c:pt idx="169">
                  <c:v>58.034671783447266</c:v>
                </c:pt>
                <c:pt idx="170">
                  <c:v>57.527481079101563</c:v>
                </c:pt>
                <c:pt idx="171">
                  <c:v>57.247623443603516</c:v>
                </c:pt>
                <c:pt idx="172">
                  <c:v>58.72857666015625</c:v>
                </c:pt>
                <c:pt idx="173">
                  <c:v>60.210987091064453</c:v>
                </c:pt>
                <c:pt idx="174">
                  <c:v>61.693595886230469</c:v>
                </c:pt>
                <c:pt idx="175">
                  <c:v>63.176357269287109</c:v>
                </c:pt>
                <c:pt idx="176">
                  <c:v>64.419845581054687</c:v>
                </c:pt>
                <c:pt idx="177">
                  <c:v>63.926063537597656</c:v>
                </c:pt>
                <c:pt idx="178">
                  <c:v>63.431064605712891</c:v>
                </c:pt>
                <c:pt idx="179">
                  <c:v>62.935924530029297</c:v>
                </c:pt>
                <c:pt idx="180">
                  <c:v>64.045799255371094</c:v>
                </c:pt>
                <c:pt idx="181">
                  <c:v>65.528228759765625</c:v>
                </c:pt>
                <c:pt idx="182">
                  <c:v>67.010856628417969</c:v>
                </c:pt>
                <c:pt idx="183">
                  <c:v>68.493637084960938</c:v>
                </c:pt>
                <c:pt idx="184">
                  <c:v>69.976531982421875</c:v>
                </c:pt>
                <c:pt idx="185">
                  <c:v>69.83673095703125</c:v>
                </c:pt>
                <c:pt idx="186">
                  <c:v>69.341819763183594</c:v>
                </c:pt>
                <c:pt idx="187">
                  <c:v>70.282180786132812</c:v>
                </c:pt>
                <c:pt idx="188">
                  <c:v>71.769081115722656</c:v>
                </c:pt>
                <c:pt idx="189">
                  <c:v>73.255714416503906</c:v>
                </c:pt>
                <c:pt idx="190">
                  <c:v>74.742141723632812</c:v>
                </c:pt>
                <c:pt idx="191">
                  <c:v>76.2283935546875</c:v>
                </c:pt>
                <c:pt idx="192">
                  <c:v>76.212791442871094</c:v>
                </c:pt>
                <c:pt idx="193">
                  <c:v>75.718307495117188</c:v>
                </c:pt>
                <c:pt idx="194">
                  <c:v>75.223716735839844</c:v>
                </c:pt>
                <c:pt idx="195">
                  <c:v>74.729026794433594</c:v>
                </c:pt>
                <c:pt idx="196">
                  <c:v>76.079643249511719</c:v>
                </c:pt>
                <c:pt idx="197">
                  <c:v>77.562355041503906</c:v>
                </c:pt>
                <c:pt idx="198">
                  <c:v>79.045257568359375</c:v>
                </c:pt>
                <c:pt idx="199">
                  <c:v>80.528289794921875</c:v>
                </c:pt>
                <c:pt idx="200">
                  <c:v>82.011436462402344</c:v>
                </c:pt>
                <c:pt idx="201">
                  <c:v>81.638626098632812</c:v>
                </c:pt>
                <c:pt idx="202">
                  <c:v>81.143096923828125</c:v>
                </c:pt>
                <c:pt idx="203">
                  <c:v>80.647476196289062</c:v>
                </c:pt>
                <c:pt idx="204">
                  <c:v>80.151763916015625</c:v>
                </c:pt>
                <c:pt idx="205">
                  <c:v>80.942794799804688</c:v>
                </c:pt>
                <c:pt idx="206">
                  <c:v>82.443778991699219</c:v>
                </c:pt>
                <c:pt idx="207">
                  <c:v>83.944793701171875</c:v>
                </c:pt>
                <c:pt idx="208">
                  <c:v>85.445823669433594</c:v>
                </c:pt>
                <c:pt idx="209">
                  <c:v>86.946868896484375</c:v>
                </c:pt>
                <c:pt idx="210">
                  <c:v>87.15509033203125</c:v>
                </c:pt>
                <c:pt idx="211">
                  <c:v>86.655067443847656</c:v>
                </c:pt>
                <c:pt idx="212">
                  <c:v>86.155067443847656</c:v>
                </c:pt>
                <c:pt idx="213">
                  <c:v>85.655082702636719</c:v>
                </c:pt>
                <c:pt idx="214">
                  <c:v>85.155113220214844</c:v>
                </c:pt>
                <c:pt idx="215">
                  <c:v>84.655158996582031</c:v>
                </c:pt>
                <c:pt idx="216">
                  <c:v>84.155227661132813</c:v>
                </c:pt>
                <c:pt idx="217">
                  <c:v>83.655311584472656</c:v>
                </c:pt>
                <c:pt idx="218">
                  <c:v>83.155410766601563</c:v>
                </c:pt>
                <c:pt idx="219">
                  <c:v>82.655517578125</c:v>
                </c:pt>
                <c:pt idx="220">
                  <c:v>82.1556396484375</c:v>
                </c:pt>
                <c:pt idx="221">
                  <c:v>83.34637451171875</c:v>
                </c:pt>
                <c:pt idx="222">
                  <c:v>84.847427368164063</c:v>
                </c:pt>
                <c:pt idx="223">
                  <c:v>86.348503112792969</c:v>
                </c:pt>
                <c:pt idx="224">
                  <c:v>87.849594116210938</c:v>
                </c:pt>
                <c:pt idx="225">
                  <c:v>89.350685119628906</c:v>
                </c:pt>
                <c:pt idx="226">
                  <c:v>89.158737182617187</c:v>
                </c:pt>
                <c:pt idx="227">
                  <c:v>88.658760070800781</c:v>
                </c:pt>
                <c:pt idx="228">
                  <c:v>89.150337219238281</c:v>
                </c:pt>
                <c:pt idx="229">
                  <c:v>90.648826599121094</c:v>
                </c:pt>
                <c:pt idx="230">
                  <c:v>92.147422790527344</c:v>
                </c:pt>
                <c:pt idx="231">
                  <c:v>93.646095275878906</c:v>
                </c:pt>
                <c:pt idx="232">
                  <c:v>95.144828796386719</c:v>
                </c:pt>
                <c:pt idx="233">
                  <c:v>95.631027221679688</c:v>
                </c:pt>
                <c:pt idx="234">
                  <c:v>95.132553100585937</c:v>
                </c:pt>
                <c:pt idx="235">
                  <c:v>94.633949279785156</c:v>
                </c:pt>
                <c:pt idx="236">
                  <c:v>94.135238647460938</c:v>
                </c:pt>
                <c:pt idx="237">
                  <c:v>93.636436462402344</c:v>
                </c:pt>
                <c:pt idx="238">
                  <c:v>93.137588500976563</c:v>
                </c:pt>
                <c:pt idx="239">
                  <c:v>92.638710021972656</c:v>
                </c:pt>
                <c:pt idx="240">
                  <c:v>92.139793395996094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SUCR0289!$A$2:$A$242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SUCR0289!$C$2:$C$242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10.850096702575684</c:v>
                </c:pt>
                <c:pt idx="61">
                  <c:v>12.278760508653999</c:v>
                </c:pt>
                <c:pt idx="62">
                  <c:v>13.679134875973338</c:v>
                </c:pt>
                <c:pt idx="63">
                  <c:v>15.05177997295254</c:v>
                </c:pt>
                <c:pt idx="64">
                  <c:v>16.397244875932582</c:v>
                </c:pt>
                <c:pt idx="65">
                  <c:v>17.716067788814421</c:v>
                </c:pt>
                <c:pt idx="66">
                  <c:v>19.008776258347744</c:v>
                </c:pt>
                <c:pt idx="67">
                  <c:v>20.275887385156715</c:v>
                </c:pt>
                <c:pt idx="68">
                  <c:v>21.517908030587098</c:v>
                </c:pt>
                <c:pt idx="69">
                  <c:v>22.735335019457558</c:v>
                </c:pt>
                <c:pt idx="70">
                  <c:v>23.928655338796226</c:v>
                </c:pt>
                <c:pt idx="71">
                  <c:v>25.098346332641974</c:v>
                </c:pt>
                <c:pt idx="72">
                  <c:v>26.244875892988439</c:v>
                </c:pt>
                <c:pt idx="73">
                  <c:v>27.368702646947028</c:v>
                </c:pt>
                <c:pt idx="74">
                  <c:v>28.470276140203865</c:v>
                </c:pt>
                <c:pt idx="75">
                  <c:v>29.550037016844108</c:v>
                </c:pt>
                <c:pt idx="76">
                  <c:v>30.608417195615413</c:v>
                </c:pt>
                <c:pt idx="77">
                  <c:v>31.64584004270122</c:v>
                </c:pt>
                <c:pt idx="78">
                  <c:v>32.662720541072837</c:v>
                </c:pt>
                <c:pt idx="79">
                  <c:v>33.659465456488206</c:v>
                </c:pt>
                <c:pt idx="80">
                  <c:v>34.636473500203607</c:v>
                </c:pt>
                <c:pt idx="81">
                  <c:v>35.594135488463479</c:v>
                </c:pt>
                <c:pt idx="82">
                  <c:v>36.532834498832102</c:v>
                </c:pt>
                <c:pt idx="83">
                  <c:v>37.452946023429803</c:v>
                </c:pt>
                <c:pt idx="84">
                  <c:v>38.354838119134712</c:v>
                </c:pt>
                <c:pt idx="85">
                  <c:v>39.238871554810522</c:v>
                </c:pt>
                <c:pt idx="86">
                  <c:v>40.105399955618765</c:v>
                </c:pt>
                <c:pt idx="87">
                  <c:v>40.954769944473625</c:v>
                </c:pt>
                <c:pt idx="88">
                  <c:v>41.787321280695735</c:v>
                </c:pt>
                <c:pt idx="89">
                  <c:v>42.60338699592041</c:v>
                </c:pt>
                <c:pt idx="90">
                  <c:v>43.403293527314773</c:v>
                </c:pt>
                <c:pt idx="91">
                  <c:v>44.187360848156928</c:v>
                </c:pt>
                <c:pt idx="92">
                  <c:v>44.955902595829592</c:v>
                </c:pt>
                <c:pt idx="93">
                  <c:v>45.709226197279193</c:v>
                </c:pt>
                <c:pt idx="94">
                  <c:v>46.447632991990758</c:v>
                </c:pt>
                <c:pt idx="95">
                  <c:v>47.171418352527731</c:v>
                </c:pt>
                <c:pt idx="96">
                  <c:v>47.880871802684908</c:v>
                </c:pt>
                <c:pt idx="97">
                  <c:v>48.576277133301893</c:v>
                </c:pt>
                <c:pt idx="98">
                  <c:v>49.257912515783104</c:v>
                </c:pt>
                <c:pt idx="99">
                  <c:v>49.926050613370123</c:v>
                </c:pt>
                <c:pt idx="100">
                  <c:v>50.580958690210622</c:v>
                </c:pt>
                <c:pt idx="101">
                  <c:v>51.222898718267558</c:v>
                </c:pt>
                <c:pt idx="102">
                  <c:v>51.85212748211147</c:v>
                </c:pt>
                <c:pt idx="103">
                  <c:v>52.468896681637709</c:v>
                </c:pt>
                <c:pt idx="104">
                  <c:v>53.073453032749818</c:v>
                </c:pt>
                <c:pt idx="105">
                  <c:v>53.666038366049065</c:v>
                </c:pt>
                <c:pt idx="106">
                  <c:v>54.246889723570042</c:v>
                </c:pt>
                <c:pt idx="107">
                  <c:v>54.816239453600517</c:v>
                </c:pt>
                <c:pt idx="108">
                  <c:v>55.374315303623952</c:v>
                </c:pt>
                <c:pt idx="109">
                  <c:v>55.921340511421462</c:v>
                </c:pt>
                <c:pt idx="110">
                  <c:v>56.457533894369938</c:v>
                </c:pt>
                <c:pt idx="111">
                  <c:v>56.983109936971893</c:v>
                </c:pt>
                <c:pt idx="112">
                  <c:v>57.498278876652144</c:v>
                </c:pt>
                <c:pt idx="113">
                  <c:v>58.003246787855574</c:v>
                </c:pt>
                <c:pt idx="114">
                  <c:v>58.498215664479666</c:v>
                </c:pt>
                <c:pt idx="115">
                  <c:v>58.983383500674726</c:v>
                </c:pt>
                <c:pt idx="116">
                  <c:v>59.458944370044236</c:v>
                </c:pt>
                <c:pt idx="117">
                  <c:v>59.925088503276839</c:v>
                </c:pt>
                <c:pt idx="118">
                  <c:v>60.38200236424116</c:v>
                </c:pt>
                <c:pt idx="119">
                  <c:v>60.829868724573849</c:v>
                </c:pt>
                <c:pt idx="120">
                  <c:v>61.268866736790685</c:v>
                </c:pt>
                <c:pt idx="121">
                  <c:v>61.699172005949933</c:v>
                </c:pt>
                <c:pt idx="122">
                  <c:v>62.120956659896734</c:v>
                </c:pt>
                <c:pt idx="123">
                  <c:v>62.534389418116525</c:v>
                </c:pt>
                <c:pt idx="124">
                  <c:v>62.939635659225132</c:v>
                </c:pt>
                <c:pt idx="125">
                  <c:v>63.336857487122337</c:v>
                </c:pt>
                <c:pt idx="126">
                  <c:v>63.726213795835655</c:v>
                </c:pt>
                <c:pt idx="127">
                  <c:v>64.107860333080055</c:v>
                </c:pt>
                <c:pt idx="128">
                  <c:v>64.481949762559154</c:v>
                </c:pt>
                <c:pt idx="129">
                  <c:v>64.848631725032632</c:v>
                </c:pt>
                <c:pt idx="130">
                  <c:v>65.208052898174657</c:v>
                </c:pt>
                <c:pt idx="131">
                  <c:v>65.56035705524684</c:v>
                </c:pt>
                <c:pt idx="132">
                  <c:v>65.905685122609427</c:v>
                </c:pt>
                <c:pt idx="133">
                  <c:v>66.244175236093838</c:v>
                </c:pt>
                <c:pt idx="134">
                  <c:v>66.575962796258693</c:v>
                </c:pt>
                <c:pt idx="135">
                  <c:v>66.901180522551982</c:v>
                </c:pt>
                <c:pt idx="136">
                  <c:v>67.219958506400502</c:v>
                </c:pt>
                <c:pt idx="137">
                  <c:v>67.532424263248231</c:v>
                </c:pt>
                <c:pt idx="138">
                  <c:v>67.838702783564145</c:v>
                </c:pt>
                <c:pt idx="139">
                  <c:v>68.138916582840181</c:v>
                </c:pt>
                <c:pt idx="140">
                  <c:v>68.433185750598938</c:v>
                </c:pt>
                <c:pt idx="141">
                  <c:v>68.721627998431131</c:v>
                </c:pt>
                <c:pt idx="142">
                  <c:v>69.004358707081877</c:v>
                </c:pt>
                <c:pt idx="143">
                  <c:v>69.281490972604416</c:v>
                </c:pt>
                <c:pt idx="144">
                  <c:v>69.553135651600087</c:v>
                </c:pt>
                <c:pt idx="145">
                  <c:v>69.819401405562502</c:v>
                </c:pt>
                <c:pt idx="146">
                  <c:v>70.080394744343494</c:v>
                </c:pt>
                <c:pt idx="147">
                  <c:v>70.336220068758507</c:v>
                </c:pt>
                <c:pt idx="148">
                  <c:v>70.586979712348381</c:v>
                </c:pt>
                <c:pt idx="149">
                  <c:v>70.832773982314038</c:v>
                </c:pt>
                <c:pt idx="150">
                  <c:v>71.07370119964078</c:v>
                </c:pt>
                <c:pt idx="151">
                  <c:v>71.309857738427951</c:v>
                </c:pt>
                <c:pt idx="152">
                  <c:v>71.541338064439842</c:v>
                </c:pt>
                <c:pt idx="153">
                  <c:v>71.768234772893322</c:v>
                </c:pt>
                <c:pt idx="154">
                  <c:v>71.99063862549707</c:v>
                </c:pt>
                <c:pt idx="155">
                  <c:v>72.208638586757601</c:v>
                </c:pt>
                <c:pt idx="156">
                  <c:v>72.422321859566082</c:v>
                </c:pt>
                <c:pt idx="157">
                  <c:v>72.631773920080803</c:v>
                </c:pt>
                <c:pt idx="158">
                  <c:v>72.837078551918708</c:v>
                </c:pt>
                <c:pt idx="159">
                  <c:v>73.038317879669961</c:v>
                </c:pt>
                <c:pt idx="160">
                  <c:v>73.235572401748868</c:v>
                </c:pt>
                <c:pt idx="161">
                  <c:v>73.42892102259438</c:v>
                </c:pt>
                <c:pt idx="162">
                  <c:v>73.618441084232813</c:v>
                </c:pt>
                <c:pt idx="163">
                  <c:v>73.804208397215859</c:v>
                </c:pt>
                <c:pt idx="164">
                  <c:v>73.986297270945585</c:v>
                </c:pt>
                <c:pt idx="165">
                  <c:v>74.164780543399388</c:v>
                </c:pt>
                <c:pt idx="166">
                  <c:v>74.339729610266033</c:v>
                </c:pt>
                <c:pt idx="167">
                  <c:v>74.511214453504991</c:v>
                </c:pt>
                <c:pt idx="168">
                  <c:v>74.679303669340044</c:v>
                </c:pt>
                <c:pt idx="169">
                  <c:v>74.844064495698717</c:v>
                </c:pt>
                <c:pt idx="170">
                  <c:v>75.005562839108421</c:v>
                </c:pt>
                <c:pt idx="171">
                  <c:v>75.163863301059848</c:v>
                </c:pt>
                <c:pt idx="172">
                  <c:v>75.319029203848487</c:v>
                </c:pt>
                <c:pt idx="173">
                  <c:v>75.471122615904363</c:v>
                </c:pt>
                <c:pt idx="174">
                  <c:v>75.620204376620222</c:v>
                </c:pt>
                <c:pt idx="175">
                  <c:v>75.766334120688143</c:v>
                </c:pt>
                <c:pt idx="176">
                  <c:v>75.909570301954162</c:v>
                </c:pt>
                <c:pt idx="177">
                  <c:v>76.049970216800645</c:v>
                </c:pt>
                <c:pt idx="178">
                  <c:v>76.187590027065568</c:v>
                </c:pt>
                <c:pt idx="179">
                  <c:v>76.322484782507956</c:v>
                </c:pt>
                <c:pt idx="180">
                  <c:v>76.454708442828633</c:v>
                </c:pt>
                <c:pt idx="181">
                  <c:v>76.584313899254724</c:v>
                </c:pt>
                <c:pt idx="182">
                  <c:v>76.711352995696885</c:v>
                </c:pt>
                <c:pt idx="183">
                  <c:v>76.83587654948758</c:v>
                </c:pt>
                <c:pt idx="184">
                  <c:v>76.957934371708674</c:v>
                </c:pt>
                <c:pt idx="185">
                  <c:v>77.077575287116488</c:v>
                </c:pt>
                <c:pt idx="186">
                  <c:v>77.194847153672441</c:v>
                </c:pt>
                <c:pt idx="187">
                  <c:v>77.309796881686808</c:v>
                </c:pt>
                <c:pt idx="188">
                  <c:v>77.42247045258344</c:v>
                </c:pt>
                <c:pt idx="189">
                  <c:v>77.532912937293062</c:v>
                </c:pt>
                <c:pt idx="190">
                  <c:v>77.641168514282128</c:v>
                </c:pt>
                <c:pt idx="191">
                  <c:v>77.747280487224884</c:v>
                </c:pt>
                <c:pt idx="192">
                  <c:v>77.851291302325308</c:v>
                </c:pt>
                <c:pt idx="193">
                  <c:v>77.953242565296321</c:v>
                </c:pt>
                <c:pt idx="194">
                  <c:v>78.053175058002452</c:v>
                </c:pt>
                <c:pt idx="195">
                  <c:v>78.151128754773239</c:v>
                </c:pt>
                <c:pt idx="196">
                  <c:v>78.247142838393458</c:v>
                </c:pt>
                <c:pt idx="197">
                  <c:v>78.341255715776754</c:v>
                </c:pt>
                <c:pt idx="198">
                  <c:v>78.433505033328942</c:v>
                </c:pt>
                <c:pt idx="199">
                  <c:v>78.523927692007049</c:v>
                </c:pt>
                <c:pt idx="200">
                  <c:v>78.612559862080204</c:v>
                </c:pt>
                <c:pt idx="201">
                  <c:v>78.699436997598212</c:v>
                </c:pt>
                <c:pt idx="202">
                  <c:v>78.784593850573657</c:v>
                </c:pt>
                <c:pt idx="203">
                  <c:v>78.868064484883149</c:v>
                </c:pt>
                <c:pt idx="204">
                  <c:v>78.949882289893395</c:v>
                </c:pt>
                <c:pt idx="205">
                  <c:v>79.030079993817324</c:v>
                </c:pt>
                <c:pt idx="206">
                  <c:v>79.108689676805795</c:v>
                </c:pt>
                <c:pt idx="207">
                  <c:v>79.185742783780157</c:v>
                </c:pt>
                <c:pt idx="208">
                  <c:v>79.261270137010598</c:v>
                </c:pt>
                <c:pt idx="209">
                  <c:v>79.335301948445434</c:v>
                </c:pt>
                <c:pt idx="210">
                  <c:v>79.407867831796366</c:v>
                </c:pt>
                <c:pt idx="211">
                  <c:v>79.478996814384274</c:v>
                </c:pt>
                <c:pt idx="212">
                  <c:v>79.548717348750614</c:v>
                </c:pt>
                <c:pt idx="213">
                  <c:v>79.617057324038726</c:v>
                </c:pt>
                <c:pt idx="214">
                  <c:v>79.684044077149949</c:v>
                </c:pt>
                <c:pt idx="215">
                  <c:v>79.749704403678706</c:v>
                </c:pt>
                <c:pt idx="216">
                  <c:v>79.814064568631082</c:v>
                </c:pt>
                <c:pt idx="217">
                  <c:v>79.877150316931207</c:v>
                </c:pt>
                <c:pt idx="218">
                  <c:v>79.938986883719551</c:v>
                </c:pt>
                <c:pt idx="219">
                  <c:v>79.999599004447319</c:v>
                </c:pt>
                <c:pt idx="220">
                  <c:v>80.059010924771002</c:v>
                </c:pt>
                <c:pt idx="221">
                  <c:v>80.117246410250871</c:v>
                </c:pt>
                <c:pt idx="222">
                  <c:v>80.174328755857616</c:v>
                </c:pt>
                <c:pt idx="223">
                  <c:v>80.230280795290582</c:v>
                </c:pt>
                <c:pt idx="224">
                  <c:v>80.285124910111591</c:v>
                </c:pt>
                <c:pt idx="225">
                  <c:v>80.338883038697816</c:v>
                </c:pt>
                <c:pt idx="226">
                  <c:v>80.391576685017498</c:v>
                </c:pt>
                <c:pt idx="227">
                  <c:v>80.443226927231748</c:v>
                </c:pt>
                <c:pt idx="228">
                  <c:v>80.49385442612612</c:v>
                </c:pt>
                <c:pt idx="229">
                  <c:v>80.543479433375225</c:v>
                </c:pt>
                <c:pt idx="230">
                  <c:v>80.592121799643635</c:v>
                </c:pt>
                <c:pt idx="231">
                  <c:v>80.639800982526438</c:v>
                </c:pt>
                <c:pt idx="232">
                  <c:v>80.686536054332507</c:v>
                </c:pt>
                <c:pt idx="233">
                  <c:v>80.732345709713712</c:v>
                </c:pt>
                <c:pt idx="234">
                  <c:v>80.777248273143002</c:v>
                </c:pt>
                <c:pt idx="235">
                  <c:v>80.821261706244471</c:v>
                </c:pt>
                <c:pt idx="236">
                  <c:v>80.864403614978215</c:v>
                </c:pt>
                <c:pt idx="237">
                  <c:v>80.906691256682933</c:v>
                </c:pt>
                <c:pt idx="238">
                  <c:v>80.948141546979187</c:v>
                </c:pt>
                <c:pt idx="239">
                  <c:v>80.988771066535747</c:v>
                </c:pt>
                <c:pt idx="240">
                  <c:v>81.028596067702182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SUCR0289!$P$13:$P$14</c:f>
              <c:numCache>
                <c:formatCode>0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xVal>
          <c:yVal>
            <c:numRef>
              <c:f>SUCR0289!$Q$13:$Q$14</c:f>
              <c:numCache>
                <c:formatCode>0</c:formatCode>
                <c:ptCount val="2"/>
                <c:pt idx="0">
                  <c:v>79.999599004447319</c:v>
                </c:pt>
                <c:pt idx="1">
                  <c:v>10.850096702575684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SUCR0289!$P$16:$P$17</c:f>
              <c:numCache>
                <c:formatCode>General</c:formatCode>
                <c:ptCount val="2"/>
                <c:pt idx="0">
                  <c:v>30</c:v>
                </c:pt>
                <c:pt idx="1">
                  <c:v>110</c:v>
                </c:pt>
              </c:numCache>
            </c:numRef>
          </c:xVal>
          <c:yVal>
            <c:numRef>
              <c:f>SUCR0289!$Q$16:$Q$17</c:f>
              <c:numCache>
                <c:formatCode>0</c:formatCode>
                <c:ptCount val="2"/>
                <c:pt idx="0">
                  <c:v>10.850096702575684</c:v>
                </c:pt>
                <c:pt idx="1">
                  <c:v>10.850096702575684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SUCR0289!$K$6:$K$7</c:f>
              <c:numCache>
                <c:formatCode>General</c:formatCode>
                <c:ptCount val="2"/>
                <c:pt idx="0">
                  <c:v>30</c:v>
                </c:pt>
                <c:pt idx="1">
                  <c:v>45</c:v>
                </c:pt>
              </c:numCache>
            </c:numRef>
          </c:xVal>
          <c:yVal>
            <c:numRef>
              <c:f>SUCR0289!$L$6:$L$7</c:f>
              <c:numCache>
                <c:formatCode>0.0</c:formatCode>
                <c:ptCount val="2"/>
                <c:pt idx="0">
                  <c:v>10.850096702575684</c:v>
                </c:pt>
                <c:pt idx="1">
                  <c:v>29.288501739501953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SUCR0289!$P$19:$P$20</c:f>
              <c:numCache>
                <c:formatCode>General</c:formatCode>
                <c:ptCount val="2"/>
                <c:pt idx="0">
                  <c:v>100</c:v>
                </c:pt>
                <c:pt idx="1">
                  <c:v>110</c:v>
                </c:pt>
              </c:numCache>
            </c:numRef>
          </c:xVal>
          <c:yVal>
            <c:numRef>
              <c:f>SUCR0289!$Q$19:$Q$20</c:f>
              <c:numCache>
                <c:formatCode>General</c:formatCode>
                <c:ptCount val="2"/>
                <c:pt idx="0">
                  <c:v>83</c:v>
                </c:pt>
                <c:pt idx="1">
                  <c:v>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24768"/>
        <c:axId val="167025160"/>
      </c:scatterChart>
      <c:valAx>
        <c:axId val="16702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025160"/>
        <c:crosses val="autoZero"/>
        <c:crossBetween val="midCat"/>
      </c:valAx>
      <c:valAx>
        <c:axId val="167025160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0247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SUCR0326!$A$2:$A$242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SUCR0326!$B$2:$B$242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1.0447884798049927</c:v>
                </c:pt>
                <c:pt idx="2">
                  <c:v>2.4803307056427002</c:v>
                </c:pt>
                <c:pt idx="3">
                  <c:v>3.9159042835235596</c:v>
                </c:pt>
                <c:pt idx="4">
                  <c:v>5.351201057434082</c:v>
                </c:pt>
                <c:pt idx="5">
                  <c:v>6.7860913276672363</c:v>
                </c:pt>
                <c:pt idx="6">
                  <c:v>7.8650593757629395</c:v>
                </c:pt>
                <c:pt idx="7">
                  <c:v>9.3009490966796875</c:v>
                </c:pt>
                <c:pt idx="8">
                  <c:v>10.736189842224121</c:v>
                </c:pt>
                <c:pt idx="9">
                  <c:v>12.170870780944824</c:v>
                </c:pt>
                <c:pt idx="10">
                  <c:v>13.605071067810059</c:v>
                </c:pt>
                <c:pt idx="11">
                  <c:v>14.723117828369141</c:v>
                </c:pt>
                <c:pt idx="12">
                  <c:v>15.916496276855469</c:v>
                </c:pt>
                <c:pt idx="13">
                  <c:v>17.108882904052734</c:v>
                </c:pt>
                <c:pt idx="14">
                  <c:v>18.300411224365234</c:v>
                </c:pt>
                <c:pt idx="15">
                  <c:v>19.491199493408203</c:v>
                </c:pt>
                <c:pt idx="16">
                  <c:v>20.463712692260742</c:v>
                </c:pt>
                <c:pt idx="17">
                  <c:v>21.653285980224609</c:v>
                </c:pt>
                <c:pt idx="18">
                  <c:v>22.842473983764648</c:v>
                </c:pt>
                <c:pt idx="19">
                  <c:v>24.031330108642578</c:v>
                </c:pt>
                <c:pt idx="20">
                  <c:v>25.219915390014648</c:v>
                </c:pt>
                <c:pt idx="21">
                  <c:v>25.900335311889648</c:v>
                </c:pt>
                <c:pt idx="22">
                  <c:v>25.457399368286133</c:v>
                </c:pt>
                <c:pt idx="23">
                  <c:v>25.015861511230469</c:v>
                </c:pt>
                <c:pt idx="24">
                  <c:v>24.575632095336914</c:v>
                </c:pt>
                <c:pt idx="25">
                  <c:v>24.136835098266602</c:v>
                </c:pt>
                <c:pt idx="26">
                  <c:v>23.699468612670898</c:v>
                </c:pt>
                <c:pt idx="27">
                  <c:v>23.263481140136719</c:v>
                </c:pt>
                <c:pt idx="28">
                  <c:v>22.828828811645508</c:v>
                </c:pt>
                <c:pt idx="29">
                  <c:v>22.395467758178711</c:v>
                </c:pt>
                <c:pt idx="30">
                  <c:v>21.963359832763672</c:v>
                </c:pt>
                <c:pt idx="31">
                  <c:v>21.532470703125</c:v>
                </c:pt>
                <c:pt idx="32">
                  <c:v>21.102762222290039</c:v>
                </c:pt>
                <c:pt idx="33">
                  <c:v>20.674209594726562</c:v>
                </c:pt>
                <c:pt idx="34">
                  <c:v>20.246780395507813</c:v>
                </c:pt>
                <c:pt idx="35">
                  <c:v>19.820449829101563</c:v>
                </c:pt>
                <c:pt idx="36">
                  <c:v>19.395195007324219</c:v>
                </c:pt>
                <c:pt idx="37">
                  <c:v>18.970991134643555</c:v>
                </c:pt>
                <c:pt idx="38">
                  <c:v>18.547819137573242</c:v>
                </c:pt>
                <c:pt idx="39">
                  <c:v>18.125661849975586</c:v>
                </c:pt>
                <c:pt idx="40">
                  <c:v>17.704502105712891</c:v>
                </c:pt>
                <c:pt idx="41">
                  <c:v>17.284324645996094</c:v>
                </c:pt>
                <c:pt idx="42">
                  <c:v>16.865118026733398</c:v>
                </c:pt>
                <c:pt idx="43">
                  <c:v>16.446868896484375</c:v>
                </c:pt>
                <c:pt idx="44">
                  <c:v>16.029571533203125</c:v>
                </c:pt>
                <c:pt idx="45">
                  <c:v>15.613212585449219</c:v>
                </c:pt>
                <c:pt idx="46">
                  <c:v>15.197788238525391</c:v>
                </c:pt>
                <c:pt idx="47">
                  <c:v>14.783293724060059</c:v>
                </c:pt>
                <c:pt idx="48">
                  <c:v>14.369724273681641</c:v>
                </c:pt>
                <c:pt idx="49">
                  <c:v>13.957077980041504</c:v>
                </c:pt>
                <c:pt idx="50">
                  <c:v>13.545354843139648</c:v>
                </c:pt>
                <c:pt idx="51">
                  <c:v>13.134553909301758</c:v>
                </c:pt>
                <c:pt idx="52">
                  <c:v>12.724677085876465</c:v>
                </c:pt>
                <c:pt idx="53">
                  <c:v>12.319136619567871</c:v>
                </c:pt>
                <c:pt idx="54">
                  <c:v>11.931795120239258</c:v>
                </c:pt>
                <c:pt idx="55">
                  <c:v>11.563254356384277</c:v>
                </c:pt>
                <c:pt idx="56">
                  <c:v>11.21256160736084</c:v>
                </c:pt>
                <c:pt idx="57">
                  <c:v>10.878823280334473</c:v>
                </c:pt>
                <c:pt idx="58">
                  <c:v>10.561198234558105</c:v>
                </c:pt>
                <c:pt idx="59">
                  <c:v>10.258890151977539</c:v>
                </c:pt>
                <c:pt idx="60">
                  <c:v>9.9711446762084961</c:v>
                </c:pt>
                <c:pt idx="61">
                  <c:v>10.756492614746094</c:v>
                </c:pt>
                <c:pt idx="62">
                  <c:v>12.103998184204102</c:v>
                </c:pt>
                <c:pt idx="63">
                  <c:v>13.449197769165039</c:v>
                </c:pt>
                <c:pt idx="64">
                  <c:v>14.792390823364258</c:v>
                </c:pt>
                <c:pt idx="65">
                  <c:v>16.133831024169922</c:v>
                </c:pt>
                <c:pt idx="66">
                  <c:v>16.752151489257812</c:v>
                </c:pt>
                <c:pt idx="67">
                  <c:v>18.092002868652344</c:v>
                </c:pt>
                <c:pt idx="68">
                  <c:v>19.430566787719727</c:v>
                </c:pt>
                <c:pt idx="69">
                  <c:v>20.767971038818359</c:v>
                </c:pt>
                <c:pt idx="70">
                  <c:v>22.104366302490234</c:v>
                </c:pt>
                <c:pt idx="71">
                  <c:v>22.990329742431641</c:v>
                </c:pt>
                <c:pt idx="72">
                  <c:v>22.529043197631836</c:v>
                </c:pt>
                <c:pt idx="73">
                  <c:v>22.068313598632812</c:v>
                </c:pt>
                <c:pt idx="74">
                  <c:v>23.227529525756836</c:v>
                </c:pt>
                <c:pt idx="75">
                  <c:v>24.563165664672852</c:v>
                </c:pt>
                <c:pt idx="76">
                  <c:v>25.898260116577148</c:v>
                </c:pt>
                <c:pt idx="77">
                  <c:v>27.232847213745117</c:v>
                </c:pt>
                <c:pt idx="78">
                  <c:v>28.566974639892578</c:v>
                </c:pt>
                <c:pt idx="79">
                  <c:v>28.271856307983398</c:v>
                </c:pt>
                <c:pt idx="80">
                  <c:v>27.809211730957031</c:v>
                </c:pt>
                <c:pt idx="81">
                  <c:v>27.346990585327148</c:v>
                </c:pt>
                <c:pt idx="82">
                  <c:v>26.885248184204102</c:v>
                </c:pt>
                <c:pt idx="83">
                  <c:v>26.424057006835938</c:v>
                </c:pt>
                <c:pt idx="84">
                  <c:v>25.963409423828125</c:v>
                </c:pt>
                <c:pt idx="85">
                  <c:v>25.5032958984375</c:v>
                </c:pt>
                <c:pt idx="86">
                  <c:v>25.043706893920898</c:v>
                </c:pt>
                <c:pt idx="87">
                  <c:v>24.584632873535156</c:v>
                </c:pt>
                <c:pt idx="88">
                  <c:v>25.634796142578125</c:v>
                </c:pt>
                <c:pt idx="89">
                  <c:v>26.974359512329102</c:v>
                </c:pt>
                <c:pt idx="90">
                  <c:v>28.313152313232422</c:v>
                </c:pt>
                <c:pt idx="91">
                  <c:v>29.651252746582031</c:v>
                </c:pt>
                <c:pt idx="92">
                  <c:v>30.988733291625977</c:v>
                </c:pt>
                <c:pt idx="93">
                  <c:v>30.796632766723633</c:v>
                </c:pt>
                <c:pt idx="94">
                  <c:v>30.335262298583984</c:v>
                </c:pt>
                <c:pt idx="95">
                  <c:v>29.874277114868164</c:v>
                </c:pt>
                <c:pt idx="96">
                  <c:v>29.413700103759766</c:v>
                </c:pt>
                <c:pt idx="97">
                  <c:v>28.953580856323242</c:v>
                </c:pt>
                <c:pt idx="98">
                  <c:v>28.493907928466797</c:v>
                </c:pt>
                <c:pt idx="99">
                  <c:v>28.034671783447266</c:v>
                </c:pt>
                <c:pt idx="100">
                  <c:v>28.371345520019531</c:v>
                </c:pt>
                <c:pt idx="101">
                  <c:v>29.718402862548828</c:v>
                </c:pt>
                <c:pt idx="102">
                  <c:v>31.064796447753906</c:v>
                </c:pt>
                <c:pt idx="103">
                  <c:v>32.410587310791016</c:v>
                </c:pt>
                <c:pt idx="104">
                  <c:v>33.755828857421875</c:v>
                </c:pt>
                <c:pt idx="105">
                  <c:v>34.287094116210937</c:v>
                </c:pt>
                <c:pt idx="106">
                  <c:v>33.824008941650391</c:v>
                </c:pt>
                <c:pt idx="107">
                  <c:v>33.361240386962891</c:v>
                </c:pt>
                <c:pt idx="108">
                  <c:v>32.898757934570313</c:v>
                </c:pt>
                <c:pt idx="109">
                  <c:v>32.436653137207031</c:v>
                </c:pt>
                <c:pt idx="110">
                  <c:v>31.974918365478516</c:v>
                </c:pt>
                <c:pt idx="111">
                  <c:v>31.513545989990234</c:v>
                </c:pt>
                <c:pt idx="112">
                  <c:v>31.052530288696289</c:v>
                </c:pt>
                <c:pt idx="113">
                  <c:v>30.591863632202148</c:v>
                </c:pt>
                <c:pt idx="114">
                  <c:v>31.86817741394043</c:v>
                </c:pt>
                <c:pt idx="115">
                  <c:v>33.291557312011719</c:v>
                </c:pt>
                <c:pt idx="116">
                  <c:v>34.714839935302734</c:v>
                </c:pt>
                <c:pt idx="117">
                  <c:v>36.137989044189453</c:v>
                </c:pt>
                <c:pt idx="118">
                  <c:v>37.560997009277344</c:v>
                </c:pt>
                <c:pt idx="119">
                  <c:v>37.222278594970703</c:v>
                </c:pt>
                <c:pt idx="120">
                  <c:v>36.741252899169922</c:v>
                </c:pt>
                <c:pt idx="121">
                  <c:v>36.260223388671875</c:v>
                </c:pt>
                <c:pt idx="122">
                  <c:v>35.779270172119141</c:v>
                </c:pt>
                <c:pt idx="123">
                  <c:v>35.298450469970703</c:v>
                </c:pt>
                <c:pt idx="124">
                  <c:v>34.817768096923828</c:v>
                </c:pt>
                <c:pt idx="125">
                  <c:v>34.337230682373047</c:v>
                </c:pt>
                <c:pt idx="126">
                  <c:v>35.230545043945312</c:v>
                </c:pt>
                <c:pt idx="127">
                  <c:v>36.653774261474609</c:v>
                </c:pt>
                <c:pt idx="128">
                  <c:v>38.07696533203125</c:v>
                </c:pt>
                <c:pt idx="129">
                  <c:v>39.500064849853516</c:v>
                </c:pt>
                <c:pt idx="130">
                  <c:v>40.923053741455078</c:v>
                </c:pt>
                <c:pt idx="131">
                  <c:v>40.965080261230469</c:v>
                </c:pt>
                <c:pt idx="132">
                  <c:v>40.483978271484375</c:v>
                </c:pt>
                <c:pt idx="133">
                  <c:v>40.002857208251953</c:v>
                </c:pt>
                <c:pt idx="134">
                  <c:v>39.521759033203125</c:v>
                </c:pt>
                <c:pt idx="135">
                  <c:v>39.040779113769531</c:v>
                </c:pt>
                <c:pt idx="136">
                  <c:v>39.799163818359375</c:v>
                </c:pt>
                <c:pt idx="137">
                  <c:v>41.268138885498047</c:v>
                </c:pt>
                <c:pt idx="138">
                  <c:v>42.737148284912109</c:v>
                </c:pt>
                <c:pt idx="139">
                  <c:v>44.206146240234375</c:v>
                </c:pt>
                <c:pt idx="140">
                  <c:v>45.675121307373047</c:v>
                </c:pt>
                <c:pt idx="141">
                  <c:v>45.892959594726562</c:v>
                </c:pt>
                <c:pt idx="142">
                  <c:v>45.400669097900391</c:v>
                </c:pt>
                <c:pt idx="143">
                  <c:v>44.908344268798828</c:v>
                </c:pt>
                <c:pt idx="144">
                  <c:v>44.416007995605469</c:v>
                </c:pt>
                <c:pt idx="145">
                  <c:v>43.923717498779297</c:v>
                </c:pt>
                <c:pt idx="146">
                  <c:v>43.431480407714844</c:v>
                </c:pt>
                <c:pt idx="147">
                  <c:v>42.939292907714844</c:v>
                </c:pt>
                <c:pt idx="148">
                  <c:v>43.07196044921875</c:v>
                </c:pt>
                <c:pt idx="149">
                  <c:v>44.539573669433594</c:v>
                </c:pt>
                <c:pt idx="150">
                  <c:v>46.007389068603516</c:v>
                </c:pt>
                <c:pt idx="151">
                  <c:v>47.475337982177734</c:v>
                </c:pt>
                <c:pt idx="152">
                  <c:v>48.943355560302734</c:v>
                </c:pt>
                <c:pt idx="153">
                  <c:v>49.776470184326172</c:v>
                </c:pt>
                <c:pt idx="154">
                  <c:v>49.284908294677734</c:v>
                </c:pt>
                <c:pt idx="155">
                  <c:v>48.79315185546875</c:v>
                </c:pt>
                <c:pt idx="156">
                  <c:v>48.301280975341797</c:v>
                </c:pt>
                <c:pt idx="157">
                  <c:v>49.218059539794922</c:v>
                </c:pt>
                <c:pt idx="158">
                  <c:v>50.682167053222656</c:v>
                </c:pt>
                <c:pt idx="159">
                  <c:v>52.146152496337891</c:v>
                </c:pt>
                <c:pt idx="160">
                  <c:v>53.610023498535156</c:v>
                </c:pt>
                <c:pt idx="161">
                  <c:v>55.073783874511719</c:v>
                </c:pt>
                <c:pt idx="162">
                  <c:v>55.077610015869141</c:v>
                </c:pt>
                <c:pt idx="163">
                  <c:v>54.587894439697266</c:v>
                </c:pt>
                <c:pt idx="164">
                  <c:v>54.098079681396484</c:v>
                </c:pt>
                <c:pt idx="165">
                  <c:v>53.608196258544922</c:v>
                </c:pt>
                <c:pt idx="166">
                  <c:v>53.118305206298828</c:v>
                </c:pt>
                <c:pt idx="167">
                  <c:v>52.628410339355469</c:v>
                </c:pt>
                <c:pt idx="168">
                  <c:v>52.138519287109375</c:v>
                </c:pt>
                <c:pt idx="169">
                  <c:v>51.648632049560547</c:v>
                </c:pt>
                <c:pt idx="170">
                  <c:v>51.15875244140625</c:v>
                </c:pt>
                <c:pt idx="171">
                  <c:v>50.66888427734375</c:v>
                </c:pt>
                <c:pt idx="172">
                  <c:v>50.179027557373047</c:v>
                </c:pt>
                <c:pt idx="173">
                  <c:v>50.896316528320313</c:v>
                </c:pt>
                <c:pt idx="174">
                  <c:v>52.357803344726563</c:v>
                </c:pt>
                <c:pt idx="175">
                  <c:v>53.819465637207031</c:v>
                </c:pt>
                <c:pt idx="176">
                  <c:v>55.281238555908203</c:v>
                </c:pt>
                <c:pt idx="177">
                  <c:v>56.743068695068359</c:v>
                </c:pt>
                <c:pt idx="178">
                  <c:v>57.027961730957031</c:v>
                </c:pt>
                <c:pt idx="179">
                  <c:v>58.478023529052734</c:v>
                </c:pt>
                <c:pt idx="180">
                  <c:v>59.942527770996094</c:v>
                </c:pt>
                <c:pt idx="181">
                  <c:v>61.406833648681641</c:v>
                </c:pt>
                <c:pt idx="182">
                  <c:v>62.870986938476562</c:v>
                </c:pt>
                <c:pt idx="183">
                  <c:v>64.231376647949219</c:v>
                </c:pt>
                <c:pt idx="184">
                  <c:v>63.753028869628906</c:v>
                </c:pt>
                <c:pt idx="185">
                  <c:v>63.263458251953125</c:v>
                </c:pt>
                <c:pt idx="186">
                  <c:v>63.001747131347656</c:v>
                </c:pt>
                <c:pt idx="187">
                  <c:v>64.476547241210937</c:v>
                </c:pt>
                <c:pt idx="188">
                  <c:v>65.9556884765625</c:v>
                </c:pt>
                <c:pt idx="189">
                  <c:v>67.435005187988281</c:v>
                </c:pt>
                <c:pt idx="190">
                  <c:v>68.914459228515625</c:v>
                </c:pt>
                <c:pt idx="191">
                  <c:v>70.146903991699219</c:v>
                </c:pt>
                <c:pt idx="192">
                  <c:v>69.655570983886719</c:v>
                </c:pt>
                <c:pt idx="193">
                  <c:v>69.16107177734375</c:v>
                </c:pt>
                <c:pt idx="194">
                  <c:v>68.666419982910156</c:v>
                </c:pt>
                <c:pt idx="195">
                  <c:v>69.563888549804687</c:v>
                </c:pt>
                <c:pt idx="196">
                  <c:v>71.046524047851563</c:v>
                </c:pt>
                <c:pt idx="197">
                  <c:v>72.529029846191406</c:v>
                </c:pt>
                <c:pt idx="198">
                  <c:v>74.011428833007812</c:v>
                </c:pt>
                <c:pt idx="199">
                  <c:v>75.493721008300781</c:v>
                </c:pt>
                <c:pt idx="200">
                  <c:v>75.500442504882813</c:v>
                </c:pt>
                <c:pt idx="201">
                  <c:v>75.007240295410156</c:v>
                </c:pt>
                <c:pt idx="202">
                  <c:v>74.513862609863281</c:v>
                </c:pt>
                <c:pt idx="203">
                  <c:v>74.020355224609375</c:v>
                </c:pt>
                <c:pt idx="204">
                  <c:v>73.526779174804687</c:v>
                </c:pt>
                <c:pt idx="205">
                  <c:v>73.033149719238281</c:v>
                </c:pt>
                <c:pt idx="206">
                  <c:v>72.539459228515625</c:v>
                </c:pt>
                <c:pt idx="207">
                  <c:v>72.04571533203125</c:v>
                </c:pt>
                <c:pt idx="208">
                  <c:v>71.817253112792969</c:v>
                </c:pt>
                <c:pt idx="209">
                  <c:v>73.303428649902344</c:v>
                </c:pt>
                <c:pt idx="210">
                  <c:v>74.79168701171875</c:v>
                </c:pt>
                <c:pt idx="211">
                  <c:v>76.280082702636719</c:v>
                </c:pt>
                <c:pt idx="212">
                  <c:v>77.768562316894531</c:v>
                </c:pt>
                <c:pt idx="213">
                  <c:v>78.982566833496094</c:v>
                </c:pt>
                <c:pt idx="214">
                  <c:v>78.487113952636719</c:v>
                </c:pt>
                <c:pt idx="215">
                  <c:v>77.990135192871094</c:v>
                </c:pt>
                <c:pt idx="216">
                  <c:v>77.493095397949219</c:v>
                </c:pt>
                <c:pt idx="217">
                  <c:v>76.996040344238281</c:v>
                </c:pt>
                <c:pt idx="218">
                  <c:v>76.498992919921875</c:v>
                </c:pt>
                <c:pt idx="219">
                  <c:v>76.001953125</c:v>
                </c:pt>
                <c:pt idx="220">
                  <c:v>75.504928588867188</c:v>
                </c:pt>
                <c:pt idx="221">
                  <c:v>75.007919311523437</c:v>
                </c:pt>
                <c:pt idx="222">
                  <c:v>74.51092529296875</c:v>
                </c:pt>
                <c:pt idx="223">
                  <c:v>74.013938903808594</c:v>
                </c:pt>
                <c:pt idx="224">
                  <c:v>73.5169677734375</c:v>
                </c:pt>
                <c:pt idx="225">
                  <c:v>73.020011901855469</c:v>
                </c:pt>
                <c:pt idx="226">
                  <c:v>72.5230712890625</c:v>
                </c:pt>
                <c:pt idx="227">
                  <c:v>72.026138305664063</c:v>
                </c:pt>
                <c:pt idx="228">
                  <c:v>71.529220581054687</c:v>
                </c:pt>
                <c:pt idx="229">
                  <c:v>71.032302856445313</c:v>
                </c:pt>
                <c:pt idx="230">
                  <c:v>70.535400390625</c:v>
                </c:pt>
                <c:pt idx="231">
                  <c:v>70.038505554199219</c:v>
                </c:pt>
                <c:pt idx="232">
                  <c:v>69.5416259765625</c:v>
                </c:pt>
                <c:pt idx="233">
                  <c:v>69.044746398925781</c:v>
                </c:pt>
                <c:pt idx="234">
                  <c:v>69.382232666015625</c:v>
                </c:pt>
                <c:pt idx="235">
                  <c:v>70.879096984863281</c:v>
                </c:pt>
                <c:pt idx="236">
                  <c:v>72.376213073730469</c:v>
                </c:pt>
                <c:pt idx="237">
                  <c:v>73.873542785644531</c:v>
                </c:pt>
                <c:pt idx="238">
                  <c:v>75.371017456054687</c:v>
                </c:pt>
                <c:pt idx="239">
                  <c:v>76.032546997070312</c:v>
                </c:pt>
                <c:pt idx="240">
                  <c:v>77.480339050292969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SUCR0326!$A$2:$A$242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SUCR0326!$C$2:$C$242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10.258890151977539</c:v>
                </c:pt>
                <c:pt idx="61">
                  <c:v>11.977715662564741</c:v>
                </c:pt>
                <c:pt idx="62">
                  <c:v>13.649453049543643</c:v>
                </c:pt>
                <c:pt idx="63">
                  <c:v>15.275392316682105</c:v>
                </c:pt>
                <c:pt idx="64">
                  <c:v>16.856788127420252</c:v>
                </c:pt>
                <c:pt idx="65">
                  <c:v>18.394860773037216</c:v>
                </c:pt>
                <c:pt idx="66">
                  <c:v>19.89079711429445</c:v>
                </c:pt>
                <c:pt idx="67">
                  <c:v>21.345751497282293</c:v>
                </c:pt>
                <c:pt idx="68">
                  <c:v>22.760846644176326</c:v>
                </c:pt>
                <c:pt idx="69">
                  <c:v>24.137174519591078</c:v>
                </c:pt>
                <c:pt idx="70">
                  <c:v>25.475797173199489</c:v>
                </c:pt>
                <c:pt idx="71">
                  <c:v>26.777747559268409</c:v>
                </c:pt>
                <c:pt idx="72">
                  <c:v>28.044030333742388</c:v>
                </c:pt>
                <c:pt idx="73">
                  <c:v>29.275622629491096</c:v>
                </c:pt>
                <c:pt idx="74">
                  <c:v>30.473474810318287</c:v>
                </c:pt>
                <c:pt idx="75">
                  <c:v>31.638511204314405</c:v>
                </c:pt>
                <c:pt idx="76">
                  <c:v>32.771630817118506</c:v>
                </c:pt>
                <c:pt idx="77">
                  <c:v>33.873708025640127</c:v>
                </c:pt>
                <c:pt idx="78">
                  <c:v>34.945593252776135</c:v>
                </c:pt>
                <c:pt idx="79">
                  <c:v>35.988113623643493</c:v>
                </c:pt>
                <c:pt idx="80">
                  <c:v>37.002073603834084</c:v>
                </c:pt>
                <c:pt idx="81">
                  <c:v>37.988255620184248</c:v>
                </c:pt>
                <c:pt idx="82">
                  <c:v>38.947420664538058</c:v>
                </c:pt>
                <c:pt idx="83">
                  <c:v>39.880308880970063</c:v>
                </c:pt>
                <c:pt idx="84">
                  <c:v>40.78764013692092</c:v>
                </c:pt>
                <c:pt idx="85">
                  <c:v>41.670114578686324</c:v>
                </c:pt>
                <c:pt idx="86">
                  <c:v>42.528413171688101</c:v>
                </c:pt>
                <c:pt idx="87">
                  <c:v>43.363198225944302</c:v>
                </c:pt>
                <c:pt idx="88">
                  <c:v>44.17511390714369</c:v>
                </c:pt>
                <c:pt idx="89">
                  <c:v>44.96478673371918</c:v>
                </c:pt>
                <c:pt idx="90">
                  <c:v>45.73282606030363</c:v>
                </c:pt>
                <c:pt idx="91">
                  <c:v>46.479824547941099</c:v>
                </c:pt>
                <c:pt idx="92">
                  <c:v>47.206358621416427</c:v>
                </c:pt>
                <c:pt idx="93">
                  <c:v>47.912988914056122</c:v>
                </c:pt>
                <c:pt idx="94">
                  <c:v>48.600260700343519</c:v>
                </c:pt>
                <c:pt idx="95">
                  <c:v>49.268704316682388</c:v>
                </c:pt>
                <c:pt idx="96">
                  <c:v>49.918835570633419</c:v>
                </c:pt>
                <c:pt idx="97">
                  <c:v>50.551156138939461</c:v>
                </c:pt>
                <c:pt idx="98">
                  <c:v>51.16615395464666</c:v>
                </c:pt>
                <c:pt idx="99">
                  <c:v>51.764303583620261</c:v>
                </c:pt>
                <c:pt idx="100">
                  <c:v>52.346066590745473</c:v>
                </c:pt>
                <c:pt idx="101">
                  <c:v>52.911891896096122</c:v>
                </c:pt>
                <c:pt idx="102">
                  <c:v>53.46221612134589</c:v>
                </c:pt>
                <c:pt idx="103">
                  <c:v>53.997463926689392</c:v>
                </c:pt>
                <c:pt idx="104">
                  <c:v>54.518048338533191</c:v>
                </c:pt>
                <c:pt idx="105">
                  <c:v>55.024371068209447</c:v>
                </c:pt>
                <c:pt idx="106">
                  <c:v>55.516822821958343</c:v>
                </c:pt>
                <c:pt idx="107">
                  <c:v>55.995783602418328</c:v>
                </c:pt>
                <c:pt idx="108">
                  <c:v>56.461623001856843</c:v>
                </c:pt>
                <c:pt idx="109">
                  <c:v>56.914700487367924</c:v>
                </c:pt>
                <c:pt idx="110">
                  <c:v>57.355365678256625</c:v>
                </c:pt>
                <c:pt idx="111">
                  <c:v>57.783958615824311</c:v>
                </c:pt>
                <c:pt idx="112">
                  <c:v>58.20081002576309</c:v>
                </c:pt>
                <c:pt idx="113">
                  <c:v>58.6062415733618</c:v>
                </c:pt>
                <c:pt idx="114">
                  <c:v>59.000566111720524</c:v>
                </c:pt>
                <c:pt idx="115">
                  <c:v>59.384087923165048</c:v>
                </c:pt>
                <c:pt idx="116">
                  <c:v>59.757102954047767</c:v>
                </c:pt>
                <c:pt idx="117">
                  <c:v>60.119899043116</c:v>
                </c:pt>
                <c:pt idx="118">
                  <c:v>60.472756143624053</c:v>
                </c:pt>
                <c:pt idx="119">
                  <c:v>60.815946539360482</c:v>
                </c:pt>
                <c:pt idx="120">
                  <c:v>61.149735054757066</c:v>
                </c:pt>
                <c:pt idx="121">
                  <c:v>61.4743792592418</c:v>
                </c:pt>
                <c:pt idx="122">
                  <c:v>61.79012966599354</c:v>
                </c:pt>
                <c:pt idx="123">
                  <c:v>62.097229925251575</c:v>
                </c:pt>
                <c:pt idx="124">
                  <c:v>62.395917012329541</c:v>
                </c:pt>
                <c:pt idx="125">
                  <c:v>62.686421410478403</c:v>
                </c:pt>
                <c:pt idx="126">
                  <c:v>62.968967288739989</c:v>
                </c:pt>
                <c:pt idx="127">
                  <c:v>63.243772674927968</c:v>
                </c:pt>
                <c:pt idx="128">
                  <c:v>63.511049623870086</c:v>
                </c:pt>
                <c:pt idx="129">
                  <c:v>63.77100438104118</c:v>
                </c:pt>
                <c:pt idx="130">
                  <c:v>64.02383754171349</c:v>
                </c:pt>
                <c:pt idx="131">
                  <c:v>64.269744205746861</c:v>
                </c:pt>
                <c:pt idx="132">
                  <c:v>64.508914128138457</c:v>
                </c:pt>
                <c:pt idx="133">
                  <c:v>64.741531865448081</c:v>
                </c:pt>
                <c:pt idx="134">
                  <c:v>64.96777691821211</c:v>
                </c:pt>
                <c:pt idx="135">
                  <c:v>65.187823869455826</c:v>
                </c:pt>
                <c:pt idx="136">
                  <c:v>65.401842519411261</c:v>
                </c:pt>
                <c:pt idx="137">
                  <c:v>65.609998016544324</c:v>
                </c:pt>
                <c:pt idx="138">
                  <c:v>65.812450984992324</c:v>
                </c:pt>
                <c:pt idx="139">
                  <c:v>66.009357648510317</c:v>
                </c:pt>
                <c:pt idx="140">
                  <c:v>66.200869951021986</c:v>
                </c:pt>
                <c:pt idx="141">
                  <c:v>66.387135673867675</c:v>
                </c:pt>
                <c:pt idx="142">
                  <c:v>66.568298549840733</c:v>
                </c:pt>
                <c:pt idx="143">
                  <c:v>66.744498374099379</c:v>
                </c:pt>
                <c:pt idx="144">
                  <c:v>66.915871112040463</c:v>
                </c:pt>
                <c:pt idx="145">
                  <c:v>67.08254900421764</c:v>
                </c:pt>
                <c:pt idx="146">
                  <c:v>67.244660668385478</c:v>
                </c:pt>
                <c:pt idx="147">
                  <c:v>67.402331198747902</c:v>
                </c:pt>
                <c:pt idx="148">
                  <c:v>67.555682262487721</c:v>
                </c:pt>
                <c:pt idx="149">
                  <c:v>67.704832193651598</c:v>
                </c:pt>
                <c:pt idx="150">
                  <c:v>67.849896084463182</c:v>
                </c:pt>
                <c:pt idx="151">
                  <c:v>67.990985874134452</c:v>
                </c:pt>
                <c:pt idx="152">
                  <c:v>68.128210435244142</c:v>
                </c:pt>
                <c:pt idx="153">
                  <c:v>68.261675657749748</c:v>
                </c:pt>
                <c:pt idx="154">
                  <c:v>68.391484530698037</c:v>
                </c:pt>
                <c:pt idx="155">
                  <c:v>68.517737221696962</c:v>
                </c:pt>
                <c:pt idx="156">
                  <c:v>68.640531154210493</c:v>
                </c:pt>
                <c:pt idx="157">
                  <c:v>68.759961082735884</c:v>
                </c:pt>
                <c:pt idx="158">
                  <c:v>68.876119165921367</c:v>
                </c:pt>
                <c:pt idx="159">
                  <c:v>68.989095037680826</c:v>
                </c:pt>
                <c:pt idx="160">
                  <c:v>69.098975876360186</c:v>
                </c:pt>
                <c:pt idx="161">
                  <c:v>69.205846472009057</c:v>
                </c:pt>
                <c:pt idx="162">
                  <c:v>69.30978929180921</c:v>
                </c:pt>
                <c:pt idx="163">
                  <c:v>69.410884543710949</c:v>
                </c:pt>
                <c:pt idx="164">
                  <c:v>69.509210238325778</c:v>
                </c:pt>
                <c:pt idx="165">
                  <c:v>69.604842249123749</c:v>
                </c:pt>
                <c:pt idx="166">
                  <c:v>69.697854370981474</c:v>
                </c:pt>
                <c:pt idx="167">
                  <c:v>69.788318377126416</c:v>
                </c:pt>
                <c:pt idx="168">
                  <c:v>69.876304074520846</c:v>
                </c:pt>
                <c:pt idx="169">
                  <c:v>69.96187935772889</c:v>
                </c:pt>
                <c:pt idx="170">
                  <c:v>70.045110261307514</c:v>
                </c:pt>
                <c:pt idx="171">
                  <c:v>70.126061010762527</c:v>
                </c:pt>
                <c:pt idx="172">
                  <c:v>70.204794072108399</c:v>
                </c:pt>
                <c:pt idx="173">
                  <c:v>70.281370200070484</c:v>
                </c:pt>
                <c:pt idx="174">
                  <c:v>70.355848484966629</c:v>
                </c:pt>
                <c:pt idx="175">
                  <c:v>70.42828639830455</c:v>
                </c:pt>
                <c:pt idx="176">
                  <c:v>70.498739837130003</c:v>
                </c:pt>
                <c:pt idx="177">
                  <c:v>70.567263167159865</c:v>
                </c:pt>
                <c:pt idx="178">
                  <c:v>70.633909264733845</c:v>
                </c:pt>
                <c:pt idx="179">
                  <c:v>70.69872955761663</c:v>
                </c:pt>
                <c:pt idx="180">
                  <c:v>70.761774064682413</c:v>
                </c:pt>
                <c:pt idx="181">
                  <c:v>70.823091434512179</c:v>
                </c:pt>
                <c:pt idx="182">
                  <c:v>70.882728982933628</c:v>
                </c:pt>
                <c:pt idx="183">
                  <c:v>70.940732729532556</c:v>
                </c:pt>
                <c:pt idx="184">
                  <c:v>70.997147433164201</c:v>
                </c:pt>
                <c:pt idx="185">
                  <c:v>71.052016626491536</c:v>
                </c:pt>
                <c:pt idx="186">
                  <c:v>71.105382649577464</c:v>
                </c:pt>
                <c:pt idx="187">
                  <c:v>71.15728668255673</c:v>
                </c:pt>
                <c:pt idx="188">
                  <c:v>71.207768777412753</c:v>
                </c:pt>
                <c:pt idx="189">
                  <c:v>71.256867888883932</c:v>
                </c:pt>
                <c:pt idx="190">
                  <c:v>71.304621904523245</c:v>
                </c:pt>
                <c:pt idx="191">
                  <c:v>71.351067673934324</c:v>
                </c:pt>
                <c:pt idx="192">
                  <c:v>71.396241037206636</c:v>
                </c:pt>
                <c:pt idx="193">
                  <c:v>71.44017685257171</c:v>
                </c:pt>
                <c:pt idx="194">
                  <c:v>71.482909023301545</c:v>
                </c:pt>
                <c:pt idx="195">
                  <c:v>71.524470523870264</c:v>
                </c:pt>
                <c:pt idx="196">
                  <c:v>71.564893425399077</c:v>
                </c:pt>
                <c:pt idx="197">
                  <c:v>71.604208920404034</c:v>
                </c:pt>
                <c:pt idx="198">
                  <c:v>71.642447346865907</c:v>
                </c:pt>
                <c:pt idx="199">
                  <c:v>71.679638211640594</c:v>
                </c:pt>
                <c:pt idx="200">
                  <c:v>71.715810213228295</c:v>
                </c:pt>
                <c:pt idx="201">
                  <c:v>71.750991263918749</c:v>
                </c:pt>
                <c:pt idx="202">
                  <c:v>71.785208511329955</c:v>
                </c:pt>
                <c:pt idx="203">
                  <c:v>71.818488359356678</c:v>
                </c:pt>
                <c:pt idx="204">
                  <c:v>71.850856488545219</c:v>
                </c:pt>
                <c:pt idx="205">
                  <c:v>71.882337875909883</c:v>
                </c:pt>
                <c:pt idx="206">
                  <c:v>71.912956814206581</c:v>
                </c:pt>
                <c:pt idx="207">
                  <c:v>71.942736930678507</c:v>
                </c:pt>
                <c:pt idx="208">
                  <c:v>71.971701205288142</c:v>
                </c:pt>
                <c:pt idx="209">
                  <c:v>71.999871988449897</c:v>
                </c:pt>
                <c:pt idx="210">
                  <c:v>72.027271018276906</c:v>
                </c:pt>
                <c:pt idx="211">
                  <c:v>72.05391943735529</c:v>
                </c:pt>
                <c:pt idx="212">
                  <c:v>72.079837809059001</c:v>
                </c:pt>
                <c:pt idx="213">
                  <c:v>72.105046133417602</c:v>
                </c:pt>
                <c:pt idx="214">
                  <c:v>72.129563862549361</c:v>
                </c:pt>
                <c:pt idx="215">
                  <c:v>72.153409915671645</c:v>
                </c:pt>
                <c:pt idx="216">
                  <c:v>72.176602693699934</c:v>
                </c:pt>
                <c:pt idx="217">
                  <c:v>72.199160093447006</c:v>
                </c:pt>
                <c:pt idx="218">
                  <c:v>72.221099521433132</c:v>
                </c:pt>
                <c:pt idx="219">
                  <c:v>72.242437907317793</c:v>
                </c:pt>
                <c:pt idx="220">
                  <c:v>72.263191716963661</c:v>
                </c:pt>
                <c:pt idx="221">
                  <c:v>72.283376965142452</c:v>
                </c:pt>
                <c:pt idx="222">
                  <c:v>72.303009227892844</c:v>
                </c:pt>
                <c:pt idx="223">
                  <c:v>72.322103654539802</c:v>
                </c:pt>
                <c:pt idx="224">
                  <c:v>72.340674979384602</c:v>
                </c:pt>
                <c:pt idx="225">
                  <c:v>72.358737533074631</c:v>
                </c:pt>
                <c:pt idx="226">
                  <c:v>72.376305253661712</c:v>
                </c:pt>
                <c:pt idx="227">
                  <c:v>72.39339169735743</c:v>
                </c:pt>
                <c:pt idx="228">
                  <c:v>72.410010048993882</c:v>
                </c:pt>
                <c:pt idx="229">
                  <c:v>72.426173132197803</c:v>
                </c:pt>
                <c:pt idx="230">
                  <c:v>72.441893419285918</c:v>
                </c:pt>
                <c:pt idx="231">
                  <c:v>72.457183040889404</c:v>
                </c:pt>
                <c:pt idx="232">
                  <c:v>72.472053795314338</c:v>
                </c:pt>
                <c:pt idx="233">
                  <c:v>72.486517157646148</c:v>
                </c:pt>
                <c:pt idx="234">
                  <c:v>72.500584288604216</c:v>
                </c:pt>
                <c:pt idx="235">
                  <c:v>72.514266043154208</c:v>
                </c:pt>
                <c:pt idx="236">
                  <c:v>72.527572978884365</c:v>
                </c:pt>
                <c:pt idx="237">
                  <c:v>72.540515364152185</c:v>
                </c:pt>
                <c:pt idx="238">
                  <c:v>72.553103186008229</c:v>
                </c:pt>
                <c:pt idx="239">
                  <c:v>72.565346157902582</c:v>
                </c:pt>
                <c:pt idx="240">
                  <c:v>72.577253727180221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SUCR0326!$P$13:$P$14</c:f>
              <c:numCache>
                <c:formatCode>0</c:formatCode>
                <c:ptCount val="2"/>
                <c:pt idx="0">
                  <c:v>116</c:v>
                </c:pt>
                <c:pt idx="1">
                  <c:v>116</c:v>
                </c:pt>
              </c:numCache>
            </c:numRef>
          </c:xVal>
          <c:yVal>
            <c:numRef>
              <c:f>SUCR0326!$Q$13:$Q$14</c:f>
              <c:numCache>
                <c:formatCode>0</c:formatCode>
                <c:ptCount val="2"/>
                <c:pt idx="0">
                  <c:v>72.457183040889404</c:v>
                </c:pt>
                <c:pt idx="1">
                  <c:v>10.258890151977539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SUCR0326!$P$16:$P$17</c:f>
              <c:numCache>
                <c:formatCode>General</c:formatCode>
                <c:ptCount val="2"/>
                <c:pt idx="0">
                  <c:v>30</c:v>
                </c:pt>
                <c:pt idx="1">
                  <c:v>116</c:v>
                </c:pt>
              </c:numCache>
            </c:numRef>
          </c:xVal>
          <c:yVal>
            <c:numRef>
              <c:f>SUCR0326!$Q$16:$Q$17</c:f>
              <c:numCache>
                <c:formatCode>0</c:formatCode>
                <c:ptCount val="2"/>
                <c:pt idx="0">
                  <c:v>10.258890151977539</c:v>
                </c:pt>
                <c:pt idx="1">
                  <c:v>10.258890151977539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SUCR0326!$K$6:$K$7</c:f>
              <c:numCache>
                <c:formatCode>General</c:formatCode>
                <c:ptCount val="2"/>
                <c:pt idx="0">
                  <c:v>30</c:v>
                </c:pt>
                <c:pt idx="1">
                  <c:v>41</c:v>
                </c:pt>
              </c:numCache>
            </c:numRef>
          </c:xVal>
          <c:yVal>
            <c:numRef>
              <c:f>SUCR0326!$L$6:$L$7</c:f>
              <c:numCache>
                <c:formatCode>0.0</c:formatCode>
                <c:ptCount val="2"/>
                <c:pt idx="0">
                  <c:v>10.258890151977539</c:v>
                </c:pt>
                <c:pt idx="1">
                  <c:v>27.346990585327148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SUCR0326!$P$19:$P$20</c:f>
              <c:numCache>
                <c:formatCode>General</c:formatCode>
                <c:ptCount val="2"/>
                <c:pt idx="0">
                  <c:v>96</c:v>
                </c:pt>
                <c:pt idx="1">
                  <c:v>116</c:v>
                </c:pt>
              </c:numCache>
            </c:numRef>
          </c:xVal>
          <c:yVal>
            <c:numRef>
              <c:f>SUCR0326!$Q$19:$Q$20</c:f>
              <c:numCache>
                <c:formatCode>General</c:formatCode>
                <c:ptCount val="2"/>
                <c:pt idx="0">
                  <c:v>73</c:v>
                </c:pt>
                <c:pt idx="1">
                  <c:v>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025944"/>
        <c:axId val="167026336"/>
      </c:scatterChart>
      <c:valAx>
        <c:axId val="167025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7026336"/>
        <c:crosses val="autoZero"/>
        <c:crossBetween val="midCat"/>
      </c:valAx>
      <c:valAx>
        <c:axId val="167026336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7025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SUCR0337!$A$2:$A$242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SUCR0337!$B$2:$B$242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1.0790971517562866</c:v>
                </c:pt>
                <c:pt idx="2">
                  <c:v>2.5255000591278076</c:v>
                </c:pt>
                <c:pt idx="3">
                  <c:v>3.9715111255645752</c:v>
                </c:pt>
                <c:pt idx="4">
                  <c:v>5.4170122146606445</c:v>
                </c:pt>
                <c:pt idx="5">
                  <c:v>6.8619794845581055</c:v>
                </c:pt>
                <c:pt idx="6">
                  <c:v>8.0915517807006836</c:v>
                </c:pt>
                <c:pt idx="7">
                  <c:v>9.5343656539916992</c:v>
                </c:pt>
                <c:pt idx="8">
                  <c:v>10.976888656616211</c:v>
                </c:pt>
                <c:pt idx="9">
                  <c:v>12.419136047363281</c:v>
                </c:pt>
                <c:pt idx="10">
                  <c:v>13.861132621765137</c:v>
                </c:pt>
                <c:pt idx="11">
                  <c:v>14.086213111877441</c:v>
                </c:pt>
                <c:pt idx="12">
                  <c:v>14.042860984802246</c:v>
                </c:pt>
                <c:pt idx="13">
                  <c:v>15.484427452087402</c:v>
                </c:pt>
                <c:pt idx="14">
                  <c:v>16.925985336303711</c:v>
                </c:pt>
                <c:pt idx="15">
                  <c:v>18.367429733276367</c:v>
                </c:pt>
                <c:pt idx="16">
                  <c:v>19.808767318725586</c:v>
                </c:pt>
                <c:pt idx="17">
                  <c:v>20.870054244995117</c:v>
                </c:pt>
                <c:pt idx="18">
                  <c:v>22.306009292602539</c:v>
                </c:pt>
                <c:pt idx="19">
                  <c:v>23.749610900878906</c:v>
                </c:pt>
                <c:pt idx="20">
                  <c:v>25.192916870117188</c:v>
                </c:pt>
                <c:pt idx="21">
                  <c:v>26.635988235473633</c:v>
                </c:pt>
                <c:pt idx="22">
                  <c:v>27.970560073852539</c:v>
                </c:pt>
                <c:pt idx="23">
                  <c:v>27.489740371704102</c:v>
                </c:pt>
                <c:pt idx="24">
                  <c:v>27.002490997314453</c:v>
                </c:pt>
                <c:pt idx="25">
                  <c:v>26.515403747558594</c:v>
                </c:pt>
                <c:pt idx="26">
                  <c:v>26.028476715087891</c:v>
                </c:pt>
                <c:pt idx="27">
                  <c:v>25.541765213012695</c:v>
                </c:pt>
                <c:pt idx="28">
                  <c:v>25.055265426635742</c:v>
                </c:pt>
                <c:pt idx="29">
                  <c:v>24.568973541259766</c:v>
                </c:pt>
                <c:pt idx="30">
                  <c:v>24.082881927490234</c:v>
                </c:pt>
                <c:pt idx="31">
                  <c:v>23.596990585327148</c:v>
                </c:pt>
                <c:pt idx="32">
                  <c:v>23.111291885375977</c:v>
                </c:pt>
                <c:pt idx="33">
                  <c:v>22.625783920288086</c:v>
                </c:pt>
                <c:pt idx="34">
                  <c:v>22.140460968017578</c:v>
                </c:pt>
                <c:pt idx="35">
                  <c:v>21.65532112121582</c:v>
                </c:pt>
                <c:pt idx="36">
                  <c:v>21.170360565185547</c:v>
                </c:pt>
                <c:pt idx="37">
                  <c:v>20.685577392578125</c:v>
                </c:pt>
                <c:pt idx="38">
                  <c:v>20.200969696044922</c:v>
                </c:pt>
                <c:pt idx="39">
                  <c:v>19.716533660888672</c:v>
                </c:pt>
                <c:pt idx="40">
                  <c:v>19.232269287109375</c:v>
                </c:pt>
                <c:pt idx="41">
                  <c:v>18.748174667358398</c:v>
                </c:pt>
                <c:pt idx="42">
                  <c:v>18.264249801635742</c:v>
                </c:pt>
                <c:pt idx="43">
                  <c:v>17.780490875244141</c:v>
                </c:pt>
                <c:pt idx="44">
                  <c:v>17.296899795532227</c:v>
                </c:pt>
                <c:pt idx="45">
                  <c:v>16.8134765625</c:v>
                </c:pt>
                <c:pt idx="46">
                  <c:v>16.330221176147461</c:v>
                </c:pt>
                <c:pt idx="47">
                  <c:v>15.847134590148926</c:v>
                </c:pt>
                <c:pt idx="48">
                  <c:v>15.364215850830078</c:v>
                </c:pt>
                <c:pt idx="49">
                  <c:v>14.884466171264648</c:v>
                </c:pt>
                <c:pt idx="50">
                  <c:v>14.425126075744629</c:v>
                </c:pt>
                <c:pt idx="51">
                  <c:v>13.987934112548828</c:v>
                </c:pt>
                <c:pt idx="52">
                  <c:v>13.571738243103027</c:v>
                </c:pt>
                <c:pt idx="53">
                  <c:v>13.175469398498535</c:v>
                </c:pt>
                <c:pt idx="54">
                  <c:v>12.798120498657227</c:v>
                </c:pt>
                <c:pt idx="55">
                  <c:v>12.438745498657227</c:v>
                </c:pt>
                <c:pt idx="56">
                  <c:v>12.09644603729248</c:v>
                </c:pt>
                <c:pt idx="57">
                  <c:v>11.770373344421387</c:v>
                </c:pt>
                <c:pt idx="58">
                  <c:v>11.459718704223633</c:v>
                </c:pt>
                <c:pt idx="59">
                  <c:v>11.163714408874512</c:v>
                </c:pt>
                <c:pt idx="60">
                  <c:v>10.88162899017334</c:v>
                </c:pt>
                <c:pt idx="61">
                  <c:v>10.612764358520508</c:v>
                </c:pt>
                <c:pt idx="62">
                  <c:v>10.935739517211914</c:v>
                </c:pt>
                <c:pt idx="63">
                  <c:v>12.583270072937012</c:v>
                </c:pt>
                <c:pt idx="64">
                  <c:v>14.234086990356445</c:v>
                </c:pt>
                <c:pt idx="65">
                  <c:v>15.88763427734375</c:v>
                </c:pt>
                <c:pt idx="66">
                  <c:v>17.543478012084961</c:v>
                </c:pt>
                <c:pt idx="67">
                  <c:v>18.532114028930664</c:v>
                </c:pt>
                <c:pt idx="68">
                  <c:v>17.99128532409668</c:v>
                </c:pt>
                <c:pt idx="69">
                  <c:v>17.449316024780273</c:v>
                </c:pt>
                <c:pt idx="70">
                  <c:v>16.911632537841797</c:v>
                </c:pt>
                <c:pt idx="71">
                  <c:v>16.399810791015625</c:v>
                </c:pt>
                <c:pt idx="72">
                  <c:v>16.186826705932617</c:v>
                </c:pt>
                <c:pt idx="73">
                  <c:v>17.839372634887695</c:v>
                </c:pt>
                <c:pt idx="74">
                  <c:v>19.496482849121094</c:v>
                </c:pt>
                <c:pt idx="75">
                  <c:v>21.155418395996094</c:v>
                </c:pt>
                <c:pt idx="76">
                  <c:v>22.815893173217773</c:v>
                </c:pt>
                <c:pt idx="77">
                  <c:v>24.198238372802734</c:v>
                </c:pt>
                <c:pt idx="78">
                  <c:v>23.663578033447266</c:v>
                </c:pt>
                <c:pt idx="79">
                  <c:v>23.12523078918457</c:v>
                </c:pt>
                <c:pt idx="80">
                  <c:v>22.585971832275391</c:v>
                </c:pt>
                <c:pt idx="81">
                  <c:v>22.04588508605957</c:v>
                </c:pt>
                <c:pt idx="82">
                  <c:v>21.505020141601563</c:v>
                </c:pt>
                <c:pt idx="83">
                  <c:v>22.444681167602539</c:v>
                </c:pt>
                <c:pt idx="84">
                  <c:v>23.996448516845703</c:v>
                </c:pt>
                <c:pt idx="85">
                  <c:v>25.548896789550781</c:v>
                </c:pt>
                <c:pt idx="86">
                  <c:v>27.101890563964844</c:v>
                </c:pt>
                <c:pt idx="87">
                  <c:v>28.65533447265625</c:v>
                </c:pt>
                <c:pt idx="88">
                  <c:v>28.748344421386719</c:v>
                </c:pt>
                <c:pt idx="89">
                  <c:v>28.237043380737305</c:v>
                </c:pt>
                <c:pt idx="90">
                  <c:v>27.725320816040039</c:v>
                </c:pt>
                <c:pt idx="91">
                  <c:v>27.213233947753906</c:v>
                </c:pt>
                <c:pt idx="92">
                  <c:v>26.700872421264648</c:v>
                </c:pt>
                <c:pt idx="93">
                  <c:v>26.188259124755859</c:v>
                </c:pt>
                <c:pt idx="94">
                  <c:v>25.675409317016602</c:v>
                </c:pt>
                <c:pt idx="95">
                  <c:v>25.162334442138672</c:v>
                </c:pt>
                <c:pt idx="96">
                  <c:v>24.649045944213867</c:v>
                </c:pt>
                <c:pt idx="97">
                  <c:v>24.135547637939453</c:v>
                </c:pt>
                <c:pt idx="98">
                  <c:v>23.621847152709961</c:v>
                </c:pt>
                <c:pt idx="99">
                  <c:v>23.107948303222656</c:v>
                </c:pt>
                <c:pt idx="100">
                  <c:v>22.593854904174805</c:v>
                </c:pt>
                <c:pt idx="101">
                  <c:v>22.079568862915039</c:v>
                </c:pt>
                <c:pt idx="102">
                  <c:v>21.565093994140625</c:v>
                </c:pt>
                <c:pt idx="103">
                  <c:v>21.050477981567383</c:v>
                </c:pt>
                <c:pt idx="104">
                  <c:v>20.631208419799805</c:v>
                </c:pt>
                <c:pt idx="105">
                  <c:v>22.159111022949219</c:v>
                </c:pt>
                <c:pt idx="106">
                  <c:v>23.710258483886719</c:v>
                </c:pt>
                <c:pt idx="107">
                  <c:v>25.262104034423828</c:v>
                </c:pt>
                <c:pt idx="108">
                  <c:v>26.814525604248047</c:v>
                </c:pt>
                <c:pt idx="109">
                  <c:v>28.284662246704102</c:v>
                </c:pt>
                <c:pt idx="110">
                  <c:v>27.796598434448242</c:v>
                </c:pt>
                <c:pt idx="111">
                  <c:v>27.28407096862793</c:v>
                </c:pt>
                <c:pt idx="112">
                  <c:v>26.771196365356445</c:v>
                </c:pt>
                <c:pt idx="113">
                  <c:v>28.110612869262695</c:v>
                </c:pt>
                <c:pt idx="114">
                  <c:v>29.641740798950195</c:v>
                </c:pt>
                <c:pt idx="115">
                  <c:v>31.173288345336914</c:v>
                </c:pt>
                <c:pt idx="116">
                  <c:v>32.705173492431641</c:v>
                </c:pt>
                <c:pt idx="117">
                  <c:v>34.237331390380859</c:v>
                </c:pt>
                <c:pt idx="118">
                  <c:v>33.918476104736328</c:v>
                </c:pt>
                <c:pt idx="119">
                  <c:v>33.4119873046875</c:v>
                </c:pt>
                <c:pt idx="120">
                  <c:v>32.905197143554688</c:v>
                </c:pt>
                <c:pt idx="121">
                  <c:v>33.423049926757812</c:v>
                </c:pt>
                <c:pt idx="122">
                  <c:v>34.954563140869141</c:v>
                </c:pt>
                <c:pt idx="123">
                  <c:v>36.486473083496094</c:v>
                </c:pt>
                <c:pt idx="124">
                  <c:v>38.018692016601563</c:v>
                </c:pt>
                <c:pt idx="125">
                  <c:v>39.551151275634766</c:v>
                </c:pt>
                <c:pt idx="126">
                  <c:v>40.048019409179688</c:v>
                </c:pt>
                <c:pt idx="127">
                  <c:v>39.541984558105469</c:v>
                </c:pt>
                <c:pt idx="128">
                  <c:v>39.035621643066406</c:v>
                </c:pt>
                <c:pt idx="129">
                  <c:v>38.528999328613281</c:v>
                </c:pt>
                <c:pt idx="130">
                  <c:v>38.022197723388672</c:v>
                </c:pt>
                <c:pt idx="131">
                  <c:v>38.988994598388672</c:v>
                </c:pt>
                <c:pt idx="132">
                  <c:v>40.489883422851563</c:v>
                </c:pt>
                <c:pt idx="133">
                  <c:v>41.990737915039063</c:v>
                </c:pt>
                <c:pt idx="134">
                  <c:v>43.491558074951172</c:v>
                </c:pt>
                <c:pt idx="135">
                  <c:v>44.992343902587891</c:v>
                </c:pt>
                <c:pt idx="136">
                  <c:v>44.990345001220703</c:v>
                </c:pt>
                <c:pt idx="137">
                  <c:v>44.491825103759766</c:v>
                </c:pt>
                <c:pt idx="138">
                  <c:v>43.993186950683594</c:v>
                </c:pt>
                <c:pt idx="139">
                  <c:v>43.49444580078125</c:v>
                </c:pt>
                <c:pt idx="140">
                  <c:v>42.995655059814453</c:v>
                </c:pt>
                <c:pt idx="141">
                  <c:v>42.496814727783203</c:v>
                </c:pt>
                <c:pt idx="142">
                  <c:v>41.997932434082031</c:v>
                </c:pt>
                <c:pt idx="143">
                  <c:v>41.499015808105469</c:v>
                </c:pt>
                <c:pt idx="144">
                  <c:v>41.00006103515625</c:v>
                </c:pt>
                <c:pt idx="145">
                  <c:v>40.501079559326172</c:v>
                </c:pt>
                <c:pt idx="146">
                  <c:v>40.002063751220703</c:v>
                </c:pt>
                <c:pt idx="147">
                  <c:v>39.503025054931641</c:v>
                </c:pt>
                <c:pt idx="148">
                  <c:v>39.003955841064453</c:v>
                </c:pt>
                <c:pt idx="149">
                  <c:v>38.504859924316406</c:v>
                </c:pt>
                <c:pt idx="150">
                  <c:v>38.005741119384766</c:v>
                </c:pt>
                <c:pt idx="151">
                  <c:v>39.187454223632812</c:v>
                </c:pt>
                <c:pt idx="152">
                  <c:v>40.687358856201172</c:v>
                </c:pt>
                <c:pt idx="153">
                  <c:v>42.187332153320313</c:v>
                </c:pt>
                <c:pt idx="154">
                  <c:v>43.687351226806641</c:v>
                </c:pt>
                <c:pt idx="155">
                  <c:v>45.187393188476562</c:v>
                </c:pt>
                <c:pt idx="156">
                  <c:v>45.004714965820312</c:v>
                </c:pt>
                <c:pt idx="157">
                  <c:v>44.505264282226562</c:v>
                </c:pt>
                <c:pt idx="158">
                  <c:v>44.005756378173828</c:v>
                </c:pt>
                <c:pt idx="159">
                  <c:v>43.506202697753906</c:v>
                </c:pt>
                <c:pt idx="160">
                  <c:v>43.006637573242188</c:v>
                </c:pt>
                <c:pt idx="161">
                  <c:v>44.145271301269531</c:v>
                </c:pt>
                <c:pt idx="162">
                  <c:v>45.626285552978516</c:v>
                </c:pt>
                <c:pt idx="163">
                  <c:v>47.107463836669922</c:v>
                </c:pt>
                <c:pt idx="164">
                  <c:v>48.588752746582031</c:v>
                </c:pt>
                <c:pt idx="165">
                  <c:v>50.070117950439453</c:v>
                </c:pt>
                <c:pt idx="166">
                  <c:v>49.911170959472656</c:v>
                </c:pt>
                <c:pt idx="167">
                  <c:v>49.416389465332031</c:v>
                </c:pt>
                <c:pt idx="168">
                  <c:v>48.921482086181641</c:v>
                </c:pt>
                <c:pt idx="169">
                  <c:v>50.288303375244141</c:v>
                </c:pt>
                <c:pt idx="170">
                  <c:v>51.771102905273438</c:v>
                </c:pt>
                <c:pt idx="171">
                  <c:v>53.253879547119141</c:v>
                </c:pt>
                <c:pt idx="172">
                  <c:v>54.736625671386719</c:v>
                </c:pt>
                <c:pt idx="173">
                  <c:v>56.210586547851563</c:v>
                </c:pt>
                <c:pt idx="174">
                  <c:v>55.819324493408203</c:v>
                </c:pt>
                <c:pt idx="175">
                  <c:v>55.324329376220703</c:v>
                </c:pt>
                <c:pt idx="176">
                  <c:v>54.829269409179688</c:v>
                </c:pt>
                <c:pt idx="177">
                  <c:v>54.33416748046875</c:v>
                </c:pt>
                <c:pt idx="178">
                  <c:v>55.512374877929688</c:v>
                </c:pt>
                <c:pt idx="179">
                  <c:v>57.010997772216797</c:v>
                </c:pt>
                <c:pt idx="180">
                  <c:v>58.509700775146484</c:v>
                </c:pt>
                <c:pt idx="181">
                  <c:v>60.008457183837891</c:v>
                </c:pt>
                <c:pt idx="182">
                  <c:v>61.507240295410156</c:v>
                </c:pt>
                <c:pt idx="183">
                  <c:v>61.324462890625</c:v>
                </c:pt>
                <c:pt idx="184">
                  <c:v>60.825180053710937</c:v>
                </c:pt>
                <c:pt idx="185">
                  <c:v>60.325851440429688</c:v>
                </c:pt>
                <c:pt idx="186">
                  <c:v>59.826480865478516</c:v>
                </c:pt>
                <c:pt idx="187">
                  <c:v>59.327114105224609</c:v>
                </c:pt>
                <c:pt idx="188">
                  <c:v>58.827747344970703</c:v>
                </c:pt>
                <c:pt idx="189">
                  <c:v>58.328388214111328</c:v>
                </c:pt>
                <c:pt idx="190">
                  <c:v>57.829029083251953</c:v>
                </c:pt>
                <c:pt idx="191">
                  <c:v>57.785114288330078</c:v>
                </c:pt>
                <c:pt idx="192">
                  <c:v>59.285152435302734</c:v>
                </c:pt>
                <c:pt idx="193">
                  <c:v>60.785167694091797</c:v>
                </c:pt>
                <c:pt idx="194">
                  <c:v>62.285133361816406</c:v>
                </c:pt>
                <c:pt idx="195">
                  <c:v>63.785045623779297</c:v>
                </c:pt>
                <c:pt idx="196">
                  <c:v>64.782005310058594</c:v>
                </c:pt>
                <c:pt idx="197">
                  <c:v>64.284088134765625</c:v>
                </c:pt>
                <c:pt idx="198">
                  <c:v>63.785976409912109</c:v>
                </c:pt>
                <c:pt idx="199">
                  <c:v>63.287750244140625</c:v>
                </c:pt>
                <c:pt idx="200">
                  <c:v>62.789443969726562</c:v>
                </c:pt>
                <c:pt idx="201">
                  <c:v>62.291080474853516</c:v>
                </c:pt>
                <c:pt idx="202">
                  <c:v>61.792667388916016</c:v>
                </c:pt>
                <c:pt idx="203">
                  <c:v>61.294208526611328</c:v>
                </c:pt>
                <c:pt idx="204">
                  <c:v>60.795707702636719</c:v>
                </c:pt>
                <c:pt idx="205">
                  <c:v>60.297172546386719</c:v>
                </c:pt>
                <c:pt idx="206">
                  <c:v>59.798595428466797</c:v>
                </c:pt>
                <c:pt idx="207">
                  <c:v>61.184894561767578</c:v>
                </c:pt>
                <c:pt idx="208">
                  <c:v>62.688846588134766</c:v>
                </c:pt>
                <c:pt idx="209">
                  <c:v>64.192855834960938</c:v>
                </c:pt>
                <c:pt idx="210">
                  <c:v>65.696891784667969</c:v>
                </c:pt>
                <c:pt idx="211">
                  <c:v>67.192192077636719</c:v>
                </c:pt>
                <c:pt idx="212">
                  <c:v>66.798118591308594</c:v>
                </c:pt>
                <c:pt idx="213">
                  <c:v>66.298248291015625</c:v>
                </c:pt>
                <c:pt idx="214">
                  <c:v>65.79827880859375</c:v>
                </c:pt>
                <c:pt idx="215">
                  <c:v>65.298240661621094</c:v>
                </c:pt>
                <c:pt idx="216">
                  <c:v>64.798171997070312</c:v>
                </c:pt>
                <c:pt idx="217">
                  <c:v>64.298065185546875</c:v>
                </c:pt>
                <c:pt idx="218">
                  <c:v>63.797939300537109</c:v>
                </c:pt>
                <c:pt idx="219">
                  <c:v>63.297786712646484</c:v>
                </c:pt>
                <c:pt idx="220">
                  <c:v>62.797618865966797</c:v>
                </c:pt>
                <c:pt idx="221">
                  <c:v>62.297428131103516</c:v>
                </c:pt>
                <c:pt idx="222">
                  <c:v>61.797218322753906</c:v>
                </c:pt>
                <c:pt idx="223">
                  <c:v>61.296989440917969</c:v>
                </c:pt>
                <c:pt idx="224">
                  <c:v>60.796745300292969</c:v>
                </c:pt>
                <c:pt idx="225">
                  <c:v>60.296485900878906</c:v>
                </c:pt>
                <c:pt idx="226">
                  <c:v>59.796211242675781</c:v>
                </c:pt>
                <c:pt idx="227">
                  <c:v>59.295921325683594</c:v>
                </c:pt>
                <c:pt idx="228">
                  <c:v>58.795612335205078</c:v>
                </c:pt>
                <c:pt idx="229">
                  <c:v>58.295291900634766</c:v>
                </c:pt>
                <c:pt idx="230">
                  <c:v>57.794956207275391</c:v>
                </c:pt>
                <c:pt idx="231">
                  <c:v>57.294605255126953</c:v>
                </c:pt>
                <c:pt idx="232">
                  <c:v>56.794239044189453</c:v>
                </c:pt>
                <c:pt idx="233">
                  <c:v>56.293857574462891</c:v>
                </c:pt>
                <c:pt idx="234">
                  <c:v>55.793464660644531</c:v>
                </c:pt>
                <c:pt idx="235">
                  <c:v>55.293056488037109</c:v>
                </c:pt>
                <c:pt idx="236">
                  <c:v>54.792636871337891</c:v>
                </c:pt>
                <c:pt idx="237">
                  <c:v>54.292201995849609</c:v>
                </c:pt>
                <c:pt idx="238">
                  <c:v>53.791755676269531</c:v>
                </c:pt>
                <c:pt idx="239">
                  <c:v>53.291294097900391</c:v>
                </c:pt>
                <c:pt idx="240">
                  <c:v>52.790817260742188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SUCR0337!$A$2:$A$242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SUCR0337!$C$2:$C$242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11.163714408874512</c:v>
                </c:pt>
                <c:pt idx="61">
                  <c:v>12.02805068114478</c:v>
                </c:pt>
                <c:pt idx="62">
                  <c:v>12.877089369200382</c:v>
                </c:pt>
                <c:pt idx="63">
                  <c:v>13.711101219613342</c:v>
                </c:pt>
                <c:pt idx="64">
                  <c:v>14.530352187107191</c:v>
                </c:pt>
                <c:pt idx="65">
                  <c:v>15.335103519366161</c:v>
                </c:pt>
                <c:pt idx="66">
                  <c:v>16.125611840343463</c:v>
                </c:pt>
                <c:pt idx="67">
                  <c:v>16.902129232095049</c:v>
                </c:pt>
                <c:pt idx="68">
                  <c:v>17.66490331516508</c:v>
                </c:pt>
                <c:pt idx="69">
                  <c:v>18.414177327548629</c:v>
                </c:pt>
                <c:pt idx="70">
                  <c:v>19.150190202256919</c:v>
                </c:pt>
                <c:pt idx="71">
                  <c:v>19.87317664350967</c:v>
                </c:pt>
                <c:pt idx="72">
                  <c:v>20.583367201579037</c:v>
                </c:pt>
                <c:pt idx="73">
                  <c:v>21.28098834630886</c:v>
                </c:pt>
                <c:pt idx="74">
                  <c:v>21.966262539332703</c:v>
                </c:pt>
                <c:pt idx="75">
                  <c:v>22.639408305013809</c:v>
                </c:pt>
                <c:pt idx="76">
                  <c:v>23.300640300129423</c:v>
                </c:pt>
                <c:pt idx="77">
                  <c:v>23.950169382321874</c:v>
                </c:pt>
                <c:pt idx="78">
                  <c:v>24.588202677338085</c:v>
                </c:pt>
                <c:pt idx="79">
                  <c:v>25.214943645079131</c:v>
                </c:pt>
                <c:pt idx="80">
                  <c:v>25.830592144480711</c:v>
                </c:pt>
                <c:pt idx="81">
                  <c:v>26.435344497245413</c:v>
                </c:pt>
                <c:pt idx="82">
                  <c:v>27.029393550446926</c:v>
                </c:pt>
                <c:pt idx="83">
                  <c:v>27.612928738026291</c:v>
                </c:pt>
                <c:pt idx="84">
                  <c:v>28.186136141199743</c:v>
                </c:pt>
                <c:pt idx="85">
                  <c:v>28.749198547797395</c:v>
                </c:pt>
                <c:pt idx="86">
                  <c:v>29.302295510551733</c:v>
                </c:pt>
                <c:pt idx="87">
                  <c:v>29.845603404354485</c:v>
                </c:pt>
                <c:pt idx="88">
                  <c:v>30.379295482500083</c:v>
                </c:pt>
                <c:pt idx="89">
                  <c:v>30.903541931933727</c:v>
                </c:pt>
                <c:pt idx="90">
                  <c:v>31.41850992752164</c:v>
                </c:pt>
                <c:pt idx="91">
                  <c:v>31.924363685360767</c:v>
                </c:pt>
                <c:pt idx="92">
                  <c:v>32.421264515145019</c:v>
                </c:pt>
                <c:pt idx="93">
                  <c:v>32.909370871604679</c:v>
                </c:pt>
                <c:pt idx="94">
                  <c:v>33.388838405035365</c:v>
                </c:pt>
                <c:pt idx="95">
                  <c:v>33.859820010932793</c:v>
                </c:pt>
                <c:pt idx="96">
                  <c:v>34.322465878748957</c:v>
                </c:pt>
                <c:pt idx="97">
                  <c:v>34.776923539785486</c:v>
                </c:pt>
                <c:pt idx="98">
                  <c:v>35.223337914239288</c:v>
                </c:pt>
                <c:pt idx="99">
                  <c:v>35.661851357415614</c:v>
                </c:pt>
                <c:pt idx="100">
                  <c:v>36.092603705123111</c:v>
                </c:pt>
                <c:pt idx="101">
                  <c:v>36.51573231826557</c:v>
                </c:pt>
                <c:pt idx="102">
                  <c:v>36.931372126644362</c:v>
                </c:pt>
                <c:pt idx="103">
                  <c:v>37.339655671985696</c:v>
                </c:pt>
                <c:pt idx="104">
                  <c:v>37.740713150206268</c:v>
                </c:pt>
                <c:pt idx="105">
                  <c:v>38.134672452930999</c:v>
                </c:pt>
                <c:pt idx="106">
                  <c:v>38.521659208275807</c:v>
                </c:pt>
                <c:pt idx="107">
                  <c:v>38.901796820908714</c:v>
                </c:pt>
                <c:pt idx="108">
                  <c:v>39.275206511401848</c:v>
                </c:pt>
                <c:pt idx="109">
                  <c:v>39.642007354886985</c:v>
                </c:pt>
                <c:pt idx="110">
                  <c:v>40.002316319026974</c:v>
                </c:pt>
                <c:pt idx="111">
                  <c:v>40.35624830131502</c:v>
                </c:pt>
                <c:pt idx="112">
                  <c:v>40.70391616571397</c:v>
                </c:pt>
                <c:pt idx="113">
                  <c:v>41.045430778647031</c:v>
                </c:pt>
                <c:pt idx="114">
                  <c:v>41.380901044351475</c:v>
                </c:pt>
                <c:pt idx="115">
                  <c:v>41.710433939606745</c:v>
                </c:pt>
                <c:pt idx="116">
                  <c:v>42.034134547847799</c:v>
                </c:pt>
                <c:pt idx="117">
                  <c:v>42.352106092674788</c:v>
                </c:pt>
                <c:pt idx="118">
                  <c:v>42.664449970769617</c:v>
                </c:pt>
                <c:pt idx="119">
                  <c:v>42.9712657842299</c:v>
                </c:pt>
                <c:pt idx="120">
                  <c:v>43.272651372330699</c:v>
                </c:pt>
                <c:pt idx="121">
                  <c:v>43.5687028427241</c:v>
                </c:pt>
                <c:pt idx="122">
                  <c:v>43.859514602086605</c:v>
                </c:pt>
                <c:pt idx="123">
                  <c:v>44.145179386224086</c:v>
                </c:pt>
                <c:pt idx="124">
                  <c:v>44.425788289643947</c:v>
                </c:pt>
                <c:pt idx="125">
                  <c:v>44.701430794603894</c:v>
                </c:pt>
                <c:pt idx="126">
                  <c:v>44.972194799646566</c:v>
                </c:pt>
                <c:pt idx="127">
                  <c:v>45.238166647629157</c:v>
                </c:pt>
                <c:pt idx="128">
                  <c:v>45.49943115325695</c:v>
                </c:pt>
                <c:pt idx="129">
                  <c:v>45.75607163012954</c:v>
                </c:pt>
                <c:pt idx="130">
                  <c:v>46.008169917308358</c:v>
                </c:pt>
                <c:pt idx="131">
                  <c:v>46.255806405414049</c:v>
                </c:pt>
                <c:pt idx="132">
                  <c:v>46.499060062261854</c:v>
                </c:pt>
                <c:pt idx="133">
                  <c:v>46.738008458043417</c:v>
                </c:pt>
                <c:pt idx="134">
                  <c:v>46.972727790062756</c:v>
                </c:pt>
                <c:pt idx="135">
                  <c:v>47.20329290703458</c:v>
                </c:pt>
                <c:pt idx="136">
                  <c:v>47.429777332952469</c:v>
                </c:pt>
                <c:pt idx="137">
                  <c:v>47.652253290534667</c:v>
                </c:pt>
                <c:pt idx="138">
                  <c:v>47.870791724254858</c:v>
                </c:pt>
                <c:pt idx="139">
                  <c:v>48.085462322965427</c:v>
                </c:pt>
                <c:pt idx="140">
                  <c:v>48.296333542120209</c:v>
                </c:pt>
                <c:pt idx="141">
                  <c:v>48.503472625604005</c:v>
                </c:pt>
                <c:pt idx="142">
                  <c:v>48.706945627175699</c:v>
                </c:pt>
                <c:pt idx="143">
                  <c:v>48.906817431531884</c:v>
                </c:pt>
                <c:pt idx="144">
                  <c:v>49.103151774997713</c:v>
                </c:pt>
                <c:pt idx="145">
                  <c:v>49.296011265851476</c:v>
                </c:pt>
                <c:pt idx="146">
                  <c:v>49.485457404289534</c:v>
                </c:pt>
                <c:pt idx="147">
                  <c:v>49.671550602037861</c:v>
                </c:pt>
                <c:pt idx="148">
                  <c:v>49.854350201616526</c:v>
                </c:pt>
                <c:pt idx="149">
                  <c:v>50.033914495263133</c:v>
                </c:pt>
                <c:pt idx="150">
                  <c:v>50.210300743521465</c:v>
                </c:pt>
                <c:pt idx="151">
                  <c:v>50.383565193501035</c:v>
                </c:pt>
                <c:pt idx="152">
                  <c:v>50.553763096813526</c:v>
                </c:pt>
                <c:pt idx="153">
                  <c:v>50.720948727191725</c:v>
                </c:pt>
                <c:pt idx="154">
                  <c:v>50.885175397796687</c:v>
                </c:pt>
                <c:pt idx="155">
                  <c:v>51.046495478218553</c:v>
                </c:pt>
                <c:pt idx="156">
                  <c:v>51.204960411176479</c:v>
                </c:pt>
                <c:pt idx="157">
                  <c:v>51.360620728922974</c:v>
                </c:pt>
                <c:pt idx="158">
                  <c:v>51.513526069357972</c:v>
                </c:pt>
                <c:pt idx="159">
                  <c:v>51.66372519185763</c:v>
                </c:pt>
                <c:pt idx="160">
                  <c:v>51.811265992823046</c:v>
                </c:pt>
                <c:pt idx="161">
                  <c:v>51.956195520953713</c:v>
                </c:pt>
                <c:pt idx="162">
                  <c:v>52.098559992250706</c:v>
                </c:pt>
                <c:pt idx="163">
                  <c:v>52.238404804754353</c:v>
                </c:pt>
                <c:pt idx="164">
                  <c:v>52.375774553020968</c:v>
                </c:pt>
                <c:pt idx="165">
                  <c:v>52.510713042343497</c:v>
                </c:pt>
                <c:pt idx="166">
                  <c:v>52.643263302720371</c:v>
                </c:pt>
                <c:pt idx="167">
                  <c:v>52.773467602577199</c:v>
                </c:pt>
                <c:pt idx="168">
                  <c:v>52.901367462245553</c:v>
                </c:pt>
                <c:pt idx="169">
                  <c:v>53.027003667203253</c:v>
                </c:pt>
                <c:pt idx="170">
                  <c:v>53.150416281080233</c:v>
                </c:pt>
                <c:pt idx="171">
                  <c:v>53.271644658434347</c:v>
                </c:pt>
                <c:pt idx="172">
                  <c:v>53.390727457300926</c:v>
                </c:pt>
                <c:pt idx="173">
                  <c:v>53.507702651520297</c:v>
                </c:pt>
                <c:pt idx="174">
                  <c:v>53.622607542847142</c:v>
                </c:pt>
                <c:pt idx="175">
                  <c:v>53.735478772845475</c:v>
                </c:pt>
                <c:pt idx="176">
                  <c:v>53.846352334573119</c:v>
                </c:pt>
                <c:pt idx="177">
                  <c:v>53.955263584059431</c:v>
                </c:pt>
                <c:pt idx="178">
                  <c:v>54.062247251579798</c:v>
                </c:pt>
                <c:pt idx="179">
                  <c:v>54.167337452730649</c:v>
                </c:pt>
                <c:pt idx="180">
                  <c:v>54.270567699308486</c:v>
                </c:pt>
                <c:pt idx="181">
                  <c:v>54.371970909996243</c:v>
                </c:pt>
                <c:pt idx="182">
                  <c:v>54.471579420860685</c:v>
                </c:pt>
                <c:pt idx="183">
                  <c:v>54.569424995663859</c:v>
                </c:pt>
                <c:pt idx="184">
                  <c:v>54.665538835992137</c:v>
                </c:pt>
                <c:pt idx="185">
                  <c:v>54.759951591206004</c:v>
                </c:pt>
                <c:pt idx="186">
                  <c:v>54.852693368213622</c:v>
                </c:pt>
                <c:pt idx="187">
                  <c:v>54.943793741071602</c:v>
                </c:pt>
                <c:pt idx="188">
                  <c:v>55.03328176041569</c:v>
                </c:pt>
                <c:pt idx="189">
                  <c:v>55.121185962724617</c:v>
                </c:pt>
                <c:pt idx="190">
                  <c:v>55.207534379420025</c:v>
                </c:pt>
                <c:pt idx="191">
                  <c:v>55.292354545805253</c:v>
                </c:pt>
                <c:pt idx="192">
                  <c:v>55.37567350984596</c:v>
                </c:pt>
                <c:pt idx="193">
                  <c:v>55.457517840795376</c:v>
                </c:pt>
                <c:pt idx="194">
                  <c:v>55.537913637666847</c:v>
                </c:pt>
                <c:pt idx="195">
                  <c:v>55.616886537556432</c:v>
                </c:pt>
                <c:pt idx="196">
                  <c:v>55.694461723818229</c:v>
                </c:pt>
                <c:pt idx="197">
                  <c:v>55.770663934095012</c:v>
                </c:pt>
                <c:pt idx="198">
                  <c:v>55.84551746820668</c:v>
                </c:pt>
                <c:pt idx="199">
                  <c:v>55.919046195899163</c:v>
                </c:pt>
                <c:pt idx="200">
                  <c:v>55.991273564456137</c:v>
                </c:pt>
                <c:pt idx="201">
                  <c:v>56.062222606176022</c:v>
                </c:pt>
                <c:pt idx="202">
                  <c:v>56.131915945716706</c:v>
                </c:pt>
                <c:pt idx="203">
                  <c:v>56.200375807310174</c:v>
                </c:pt>
                <c:pt idx="204">
                  <c:v>56.267624021849528</c:v>
                </c:pt>
                <c:pt idx="205">
                  <c:v>56.333682033850593</c:v>
                </c:pt>
                <c:pt idx="206">
                  <c:v>56.398570908290196</c:v>
                </c:pt>
                <c:pt idx="207">
                  <c:v>56.462311337323555</c:v>
                </c:pt>
                <c:pt idx="208">
                  <c:v>56.524923646882705</c:v>
                </c:pt>
                <c:pt idx="209">
                  <c:v>56.586427803158131</c:v>
                </c:pt>
                <c:pt idx="210">
                  <c:v>56.64684341896573</c:v>
                </c:pt>
                <c:pt idx="211">
                  <c:v>56.70618976000106</c:v>
                </c:pt>
                <c:pt idx="212">
                  <c:v>56.764485750982885</c:v>
                </c:pt>
                <c:pt idx="213">
                  <c:v>56.821749981688043</c:v>
                </c:pt>
                <c:pt idx="214">
                  <c:v>56.878000712879398</c:v>
                </c:pt>
                <c:pt idx="215">
                  <c:v>56.933255882129018</c:v>
                </c:pt>
                <c:pt idx="216">
                  <c:v>56.987533109538155</c:v>
                </c:pt>
                <c:pt idx="217">
                  <c:v>57.040849703356102</c:v>
                </c:pt>
                <c:pt idx="218">
                  <c:v>57.093222665499511</c:v>
                </c:pt>
                <c:pt idx="219">
                  <c:v>57.14466869697408</c:v>
                </c:pt>
                <c:pt idx="220">
                  <c:v>57.195204203200262</c:v>
                </c:pt>
                <c:pt idx="221">
                  <c:v>57.244845299244751</c:v>
                </c:pt>
                <c:pt idx="222">
                  <c:v>57.293607814959323</c:v>
                </c:pt>
                <c:pt idx="223">
                  <c:v>57.341507300028773</c:v>
                </c:pt>
                <c:pt idx="224">
                  <c:v>57.388559028929478</c:v>
                </c:pt>
                <c:pt idx="225">
                  <c:v>57.434778005800219</c:v>
                </c:pt>
                <c:pt idx="226">
                  <c:v>57.480178969226792</c:v>
                </c:pt>
                <c:pt idx="227">
                  <c:v>57.524776396941938</c:v>
                </c:pt>
                <c:pt idx="228">
                  <c:v>57.568584510442108</c:v>
                </c:pt>
                <c:pt idx="229">
                  <c:v>57.611617279522456</c:v>
                </c:pt>
                <c:pt idx="230">
                  <c:v>57.653888426731633</c:v>
                </c:pt>
                <c:pt idx="231">
                  <c:v>57.69541143174775</c:v>
                </c:pt>
                <c:pt idx="232">
                  <c:v>57.736199535676811</c:v>
                </c:pt>
                <c:pt idx="233">
                  <c:v>57.776265745275118</c:v>
                </c:pt>
                <c:pt idx="234">
                  <c:v>57.815622837096974</c:v>
                </c:pt>
                <c:pt idx="235">
                  <c:v>57.854283361568953</c:v>
                </c:pt>
                <c:pt idx="236">
                  <c:v>57.892259646991995</c:v>
                </c:pt>
                <c:pt idx="237">
                  <c:v>57.929563803472796</c:v>
                </c:pt>
                <c:pt idx="238">
                  <c:v>57.966207726785527</c:v>
                </c:pt>
                <c:pt idx="239">
                  <c:v>58.002203102165211</c:v>
                </c:pt>
                <c:pt idx="240">
                  <c:v>58.037561408034023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SUCR0337!$P$13:$P$14</c:f>
              <c:numCache>
                <c:formatCode>0</c:formatCode>
                <c:ptCount val="2"/>
                <c:pt idx="0">
                  <c:v>115</c:v>
                </c:pt>
                <c:pt idx="1">
                  <c:v>115</c:v>
                </c:pt>
              </c:numCache>
            </c:numRef>
          </c:xVal>
          <c:yVal>
            <c:numRef>
              <c:f>SUCR0337!$Q$13:$Q$14</c:f>
              <c:numCache>
                <c:formatCode>0</c:formatCode>
                <c:ptCount val="2"/>
                <c:pt idx="0">
                  <c:v>57.611617279522456</c:v>
                </c:pt>
                <c:pt idx="1">
                  <c:v>11.163714408874512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SUCR0337!$P$16:$P$17</c:f>
              <c:numCache>
                <c:formatCode>General</c:formatCode>
                <c:ptCount val="2"/>
                <c:pt idx="0">
                  <c:v>30</c:v>
                </c:pt>
                <c:pt idx="1">
                  <c:v>115</c:v>
                </c:pt>
              </c:numCache>
            </c:numRef>
          </c:xVal>
          <c:yVal>
            <c:numRef>
              <c:f>SUCR0337!$Q$16:$Q$17</c:f>
              <c:numCache>
                <c:formatCode>0</c:formatCode>
                <c:ptCount val="2"/>
                <c:pt idx="0">
                  <c:v>11.163714408874512</c:v>
                </c:pt>
                <c:pt idx="1">
                  <c:v>11.163714408874512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SUCR0337!$K$6:$K$7</c:f>
              <c:numCache>
                <c:formatCode>General</c:formatCode>
                <c:ptCount val="2"/>
                <c:pt idx="0">
                  <c:v>30</c:v>
                </c:pt>
                <c:pt idx="1">
                  <c:v>45</c:v>
                </c:pt>
              </c:numCache>
            </c:numRef>
          </c:xVal>
          <c:yVal>
            <c:numRef>
              <c:f>SUCR0337!$L$6:$L$7</c:f>
              <c:numCache>
                <c:formatCode>0.0</c:formatCode>
                <c:ptCount val="2"/>
                <c:pt idx="0">
                  <c:v>11.163714408874512</c:v>
                </c:pt>
                <c:pt idx="1">
                  <c:v>28.237043380737305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SUCR0337!$P$19:$P$20</c:f>
              <c:numCache>
                <c:formatCode>General</c:formatCode>
                <c:ptCount val="2"/>
                <c:pt idx="0">
                  <c:v>90</c:v>
                </c:pt>
                <c:pt idx="1">
                  <c:v>115</c:v>
                </c:pt>
              </c:numCache>
            </c:numRef>
          </c:xVal>
          <c:yVal>
            <c:numRef>
              <c:f>SUCR0337!$Q$19:$Q$20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85072"/>
        <c:axId val="371085464"/>
      </c:scatterChart>
      <c:valAx>
        <c:axId val="371085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1085464"/>
        <c:crosses val="autoZero"/>
        <c:crossBetween val="midCat"/>
      </c:valAx>
      <c:valAx>
        <c:axId val="371085464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10850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SUCR0330!$A$2:$A$242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SUCR0330!$B$2:$B$242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1.1870707090002808</c:v>
                </c:pt>
                <c:pt idx="2">
                  <c:v>2.5867461816021975</c:v>
                </c:pt>
                <c:pt idx="3">
                  <c:v>3.9855695001267084</c:v>
                </c:pt>
                <c:pt idx="4">
                  <c:v>5.3833317674547629</c:v>
                </c:pt>
                <c:pt idx="5">
                  <c:v>6.7800061539333978</c:v>
                </c:pt>
                <c:pt idx="6">
                  <c:v>7.8029723155250075</c:v>
                </c:pt>
                <c:pt idx="7">
                  <c:v>9.1979481621496735</c:v>
                </c:pt>
                <c:pt idx="8">
                  <c:v>10.592055059266496</c:v>
                </c:pt>
                <c:pt idx="9">
                  <c:v>11.985393986271133</c:v>
                </c:pt>
                <c:pt idx="10">
                  <c:v>13.378062085461547</c:v>
                </c:pt>
                <c:pt idx="11">
                  <c:v>14.191467711420344</c:v>
                </c:pt>
                <c:pt idx="12">
                  <c:v>15.618371726126973</c:v>
                </c:pt>
                <c:pt idx="13">
                  <c:v>17.045187815001587</c:v>
                </c:pt>
                <c:pt idx="14">
                  <c:v>18.471920489231596</c:v>
                </c:pt>
                <c:pt idx="15">
                  <c:v>19.898579690552673</c:v>
                </c:pt>
                <c:pt idx="16">
                  <c:v>20.977083169304116</c:v>
                </c:pt>
                <c:pt idx="17">
                  <c:v>22.406771949795562</c:v>
                </c:pt>
                <c:pt idx="18">
                  <c:v>23.836120279286298</c:v>
                </c:pt>
                <c:pt idx="19">
                  <c:v>25.265177848685124</c:v>
                </c:pt>
                <c:pt idx="20">
                  <c:v>26.694000682327943</c:v>
                </c:pt>
                <c:pt idx="21">
                  <c:v>27.837719478319432</c:v>
                </c:pt>
                <c:pt idx="22">
                  <c:v>27.350502132831242</c:v>
                </c:pt>
                <c:pt idx="23">
                  <c:v>26.8637644648948</c:v>
                </c:pt>
                <c:pt idx="24">
                  <c:v>26.377487003758326</c:v>
                </c:pt>
                <c:pt idx="25">
                  <c:v>25.891640324079408</c:v>
                </c:pt>
                <c:pt idx="26">
                  <c:v>25.406150620541318</c:v>
                </c:pt>
                <c:pt idx="27">
                  <c:v>24.921044567520276</c:v>
                </c:pt>
                <c:pt idx="28">
                  <c:v>24.436318746021179</c:v>
                </c:pt>
                <c:pt idx="29">
                  <c:v>23.951953861276909</c:v>
                </c:pt>
                <c:pt idx="30">
                  <c:v>23.467932879948009</c:v>
                </c:pt>
                <c:pt idx="31">
                  <c:v>22.984240709541812</c:v>
                </c:pt>
                <c:pt idx="32">
                  <c:v>22.500863939658466</c:v>
                </c:pt>
                <c:pt idx="33">
                  <c:v>22.017790632274767</c:v>
                </c:pt>
                <c:pt idx="34">
                  <c:v>21.535010150995657</c:v>
                </c:pt>
                <c:pt idx="35">
                  <c:v>21.052513021340197</c:v>
                </c:pt>
                <c:pt idx="36">
                  <c:v>20.570290815808551</c:v>
                </c:pt>
                <c:pt idx="37">
                  <c:v>20.088336058793185</c:v>
                </c:pt>
                <c:pt idx="38">
                  <c:v>19.606642147435057</c:v>
                </c:pt>
                <c:pt idx="39">
                  <c:v>19.125203285338873</c:v>
                </c:pt>
                <c:pt idx="40">
                  <c:v>18.644014426696849</c:v>
                </c:pt>
                <c:pt idx="41">
                  <c:v>18.16307122887353</c:v>
                </c:pt>
                <c:pt idx="42">
                  <c:v>17.682370011892839</c:v>
                </c:pt>
                <c:pt idx="43">
                  <c:v>17.201907723574337</c:v>
                </c:pt>
                <c:pt idx="44">
                  <c:v>16.721681909301822</c:v>
                </c:pt>
                <c:pt idx="45">
                  <c:v>16.241690685589024</c:v>
                </c:pt>
                <c:pt idx="46">
                  <c:v>15.761932716745788</c:v>
                </c:pt>
                <c:pt idx="47">
                  <c:v>15.282407194049938</c:v>
                </c:pt>
                <c:pt idx="48">
                  <c:v>14.803221373925997</c:v>
                </c:pt>
                <c:pt idx="49">
                  <c:v>14.339735494540735</c:v>
                </c:pt>
                <c:pt idx="50">
                  <c:v>13.902166638080979</c:v>
                </c:pt>
                <c:pt idx="51">
                  <c:v>13.488868608944092</c:v>
                </c:pt>
                <c:pt idx="52">
                  <c:v>13.098322380322436</c:v>
                </c:pt>
                <c:pt idx="53">
                  <c:v>12.729121045823605</c:v>
                </c:pt>
                <c:pt idx="54">
                  <c:v>12.379957377780277</c:v>
                </c:pt>
                <c:pt idx="55">
                  <c:v>12.049613470076213</c:v>
                </c:pt>
                <c:pt idx="56">
                  <c:v>11.736952051292363</c:v>
                </c:pt>
                <c:pt idx="57">
                  <c:v>11.440909139507918</c:v>
                </c:pt>
                <c:pt idx="58">
                  <c:v>11.160487777781917</c:v>
                </c:pt>
                <c:pt idx="59">
                  <c:v>10.894752642944503</c:v>
                </c:pt>
                <c:pt idx="60">
                  <c:v>10.641357426466806</c:v>
                </c:pt>
                <c:pt idx="61">
                  <c:v>11.731264603978902</c:v>
                </c:pt>
                <c:pt idx="62">
                  <c:v>13.086496611152489</c:v>
                </c:pt>
                <c:pt idx="63">
                  <c:v>14.439797264865572</c:v>
                </c:pt>
                <c:pt idx="64">
                  <c:v>15.791441239512949</c:v>
                </c:pt>
                <c:pt idx="65">
                  <c:v>17.141653972078458</c:v>
                </c:pt>
                <c:pt idx="66">
                  <c:v>18.161263742184548</c:v>
                </c:pt>
                <c:pt idx="67">
                  <c:v>19.51275889547647</c:v>
                </c:pt>
                <c:pt idx="68">
                  <c:v>20.862938570709591</c:v>
                </c:pt>
                <c:pt idx="69">
                  <c:v>22.211991892350827</c:v>
                </c:pt>
                <c:pt idx="70">
                  <c:v>23.560077095550277</c:v>
                </c:pt>
                <c:pt idx="71">
                  <c:v>23.730761330472955</c:v>
                </c:pt>
                <c:pt idx="72">
                  <c:v>23.893715084964438</c:v>
                </c:pt>
                <c:pt idx="73">
                  <c:v>25.254291113596718</c:v>
                </c:pt>
                <c:pt idx="74">
                  <c:v>26.614375253204074</c:v>
                </c:pt>
                <c:pt idx="75">
                  <c:v>27.974029508143779</c:v>
                </c:pt>
                <c:pt idx="76">
                  <c:v>29.3333097493684</c:v>
                </c:pt>
                <c:pt idx="77">
                  <c:v>30.061935580912124</c:v>
                </c:pt>
                <c:pt idx="78">
                  <c:v>30.780032180781202</c:v>
                </c:pt>
                <c:pt idx="79">
                  <c:v>32.141100087672399</c:v>
                </c:pt>
                <c:pt idx="80">
                  <c:v>33.501701153738246</c:v>
                </c:pt>
                <c:pt idx="81">
                  <c:v>34.861908810529414</c:v>
                </c:pt>
                <c:pt idx="82">
                  <c:v>36.221783869286043</c:v>
                </c:pt>
                <c:pt idx="83">
                  <c:v>36.83116121123215</c:v>
                </c:pt>
                <c:pt idx="84">
                  <c:v>38.247596169344334</c:v>
                </c:pt>
                <c:pt idx="85">
                  <c:v>39.663533410360785</c:v>
                </c:pt>
                <c:pt idx="86">
                  <c:v>41.079063155950131</c:v>
                </c:pt>
                <c:pt idx="87">
                  <c:v>42.494255818537233</c:v>
                </c:pt>
                <c:pt idx="88">
                  <c:v>43.639163880879167</c:v>
                </c:pt>
                <c:pt idx="89">
                  <c:v>45.04945597916101</c:v>
                </c:pt>
                <c:pt idx="90">
                  <c:v>46.460223010388034</c:v>
                </c:pt>
                <c:pt idx="91">
                  <c:v>47.871126181000733</c:v>
                </c:pt>
                <c:pt idx="92">
                  <c:v>49.282145947458297</c:v>
                </c:pt>
                <c:pt idx="93">
                  <c:v>50.445082556021966</c:v>
                </c:pt>
                <c:pt idx="94">
                  <c:v>51.80313466155463</c:v>
                </c:pt>
                <c:pt idx="95">
                  <c:v>53.261502350942671</c:v>
                </c:pt>
                <c:pt idx="96">
                  <c:v>54.719717350297351</c:v>
                </c:pt>
                <c:pt idx="97">
                  <c:v>56.177809897985448</c:v>
                </c:pt>
                <c:pt idx="98">
                  <c:v>57.62156762105365</c:v>
                </c:pt>
                <c:pt idx="99">
                  <c:v>58.655109763592293</c:v>
                </c:pt>
                <c:pt idx="100">
                  <c:v>60.110625327805359</c:v>
                </c:pt>
                <c:pt idx="101">
                  <c:v>61.566293736065553</c:v>
                </c:pt>
                <c:pt idx="102">
                  <c:v>63.022091336807847</c:v>
                </c:pt>
                <c:pt idx="103">
                  <c:v>64.478000378154931</c:v>
                </c:pt>
                <c:pt idx="104">
                  <c:v>64.966401620645271</c:v>
                </c:pt>
                <c:pt idx="105">
                  <c:v>66.495735128135962</c:v>
                </c:pt>
                <c:pt idx="106">
                  <c:v>68.025271244679658</c:v>
                </c:pt>
                <c:pt idx="107">
                  <c:v>69.554969863615156</c:v>
                </c:pt>
                <c:pt idx="108">
                  <c:v>71.084802970651722</c:v>
                </c:pt>
                <c:pt idx="109">
                  <c:v>72.347039534213437</c:v>
                </c:pt>
                <c:pt idx="110">
                  <c:v>73.875555363501974</c:v>
                </c:pt>
                <c:pt idx="111">
                  <c:v>75.404907957313569</c:v>
                </c:pt>
                <c:pt idx="112">
                  <c:v>76.934436905058647</c:v>
                </c:pt>
                <c:pt idx="113">
                  <c:v>78.464112178682043</c:v>
                </c:pt>
                <c:pt idx="114">
                  <c:v>79.73207779709594</c:v>
                </c:pt>
                <c:pt idx="115">
                  <c:v>80.905503402236732</c:v>
                </c:pt>
                <c:pt idx="116">
                  <c:v>82.405010882518766</c:v>
                </c:pt>
                <c:pt idx="117">
                  <c:v>83.904702071038571</c:v>
                </c:pt>
                <c:pt idx="118">
                  <c:v>85.404545644100423</c:v>
                </c:pt>
                <c:pt idx="119">
                  <c:v>86.904517894388619</c:v>
                </c:pt>
                <c:pt idx="120">
                  <c:v>88.135300448500402</c:v>
                </c:pt>
                <c:pt idx="121">
                  <c:v>89.634767961685299</c:v>
                </c:pt>
                <c:pt idx="122">
                  <c:v>91.134427425847505</c:v>
                </c:pt>
                <c:pt idx="123">
                  <c:v>92.634245875423531</c:v>
                </c:pt>
                <c:pt idx="124">
                  <c:v>94.134198376579207</c:v>
                </c:pt>
                <c:pt idx="125">
                  <c:v>94.177196537724484</c:v>
                </c:pt>
                <c:pt idx="126">
                  <c:v>93.678874991138528</c:v>
                </c:pt>
                <c:pt idx="127">
                  <c:v>93.180366822747914</c:v>
                </c:pt>
                <c:pt idx="128">
                  <c:v>92.681714391846072</c:v>
                </c:pt>
                <c:pt idx="129">
                  <c:v>92.182937646402308</c:v>
                </c:pt>
                <c:pt idx="130">
                  <c:v>91.684051839335467</c:v>
                </c:pt>
                <c:pt idx="131">
                  <c:v>91.185108841606976</c:v>
                </c:pt>
                <c:pt idx="132">
                  <c:v>90.686115245296421</c:v>
                </c:pt>
                <c:pt idx="133">
                  <c:v>90.187076406382403</c:v>
                </c:pt>
                <c:pt idx="134">
                  <c:v>89.687996696864985</c:v>
                </c:pt>
                <c:pt idx="135">
                  <c:v>89.188879704691004</c:v>
                </c:pt>
                <c:pt idx="136">
                  <c:v>88.689728392322593</c:v>
                </c:pt>
                <c:pt idx="137">
                  <c:v>88.681625341225526</c:v>
                </c:pt>
                <c:pt idx="138">
                  <c:v>90.250326400539777</c:v>
                </c:pt>
                <c:pt idx="139">
                  <c:v>91.81916428162917</c:v>
                </c:pt>
                <c:pt idx="140">
                  <c:v>93.388301946453367</c:v>
                </c:pt>
                <c:pt idx="141">
                  <c:v>94.957683759399444</c:v>
                </c:pt>
                <c:pt idx="142">
                  <c:v>96.022103099314421</c:v>
                </c:pt>
                <c:pt idx="143">
                  <c:v>95.572936259531858</c:v>
                </c:pt>
                <c:pt idx="144">
                  <c:v>97.101240085525887</c:v>
                </c:pt>
                <c:pt idx="145">
                  <c:v>98.670213623164898</c:v>
                </c:pt>
                <c:pt idx="146">
                  <c:v>100.23943832722334</c:v>
                </c:pt>
                <c:pt idx="147">
                  <c:v>101.80887195984924</c:v>
                </c:pt>
                <c:pt idx="148">
                  <c:v>103.29712299200392</c:v>
                </c:pt>
                <c:pt idx="149">
                  <c:v>104.23921219169704</c:v>
                </c:pt>
                <c:pt idx="150">
                  <c:v>105.79450227682899</c:v>
                </c:pt>
                <c:pt idx="151">
                  <c:v>107.34918850806525</c:v>
                </c:pt>
                <c:pt idx="152">
                  <c:v>108.90338112973569</c:v>
                </c:pt>
                <c:pt idx="153">
                  <c:v>110.45716328442172</c:v>
                </c:pt>
                <c:pt idx="154">
                  <c:v>111.76917355581526</c:v>
                </c:pt>
                <c:pt idx="155">
                  <c:v>113.31852323983905</c:v>
                </c:pt>
                <c:pt idx="156">
                  <c:v>114.8678720956963</c:v>
                </c:pt>
                <c:pt idx="157">
                  <c:v>116.41722299535583</c:v>
                </c:pt>
                <c:pt idx="158">
                  <c:v>117.9665779359359</c:v>
                </c:pt>
                <c:pt idx="159">
                  <c:v>118.18044617264039</c:v>
                </c:pt>
                <c:pt idx="160">
                  <c:v>117.66959498881188</c:v>
                </c:pt>
                <c:pt idx="161">
                  <c:v>117.1588114917985</c:v>
                </c:pt>
                <c:pt idx="162">
                  <c:v>116.64808254572556</c:v>
                </c:pt>
                <c:pt idx="163">
                  <c:v>116.36455231698635</c:v>
                </c:pt>
                <c:pt idx="164">
                  <c:v>117.90066792832785</c:v>
                </c:pt>
                <c:pt idx="165">
                  <c:v>119.43773526391278</c:v>
                </c:pt>
                <c:pt idx="166">
                  <c:v>120.97504735236281</c:v>
                </c:pt>
                <c:pt idx="167">
                  <c:v>122.51255900788205</c:v>
                </c:pt>
                <c:pt idx="168">
                  <c:v>123.78745938132069</c:v>
                </c:pt>
                <c:pt idx="169">
                  <c:v>123.28160318872351</c:v>
                </c:pt>
                <c:pt idx="170">
                  <c:v>122.77516099923221</c:v>
                </c:pt>
                <c:pt idx="171">
                  <c:v>122.26853650379833</c:v>
                </c:pt>
                <c:pt idx="172">
                  <c:v>121.76176207992678</c:v>
                </c:pt>
                <c:pt idx="173">
                  <c:v>121.25486351122488</c:v>
                </c:pt>
                <c:pt idx="174">
                  <c:v>120.74787814906543</c:v>
                </c:pt>
                <c:pt idx="175">
                  <c:v>120.24081570160824</c:v>
                </c:pt>
                <c:pt idx="176">
                  <c:v>119.73368410775345</c:v>
                </c:pt>
                <c:pt idx="177">
                  <c:v>119.22648989417634</c:v>
                </c:pt>
                <c:pt idx="178">
                  <c:v>118.71923845861897</c:v>
                </c:pt>
                <c:pt idx="179">
                  <c:v>118.21193429459208</c:v>
                </c:pt>
                <c:pt idx="180">
                  <c:v>117.70458116969762</c:v>
                </c:pt>
                <c:pt idx="181">
                  <c:v>117.19718226723643</c:v>
                </c:pt>
                <c:pt idx="182">
                  <c:v>116.68974029874082</c:v>
                </c:pt>
                <c:pt idx="183">
                  <c:v>116.18225759348215</c:v>
                </c:pt>
                <c:pt idx="184">
                  <c:v>115.67473616973713</c:v>
                </c:pt>
                <c:pt idx="185">
                  <c:v>115.16717779159781</c:v>
                </c:pt>
                <c:pt idx="186">
                  <c:v>114.65958401432361</c:v>
                </c:pt>
                <c:pt idx="187">
                  <c:v>114.15195622060584</c:v>
                </c:pt>
                <c:pt idx="188">
                  <c:v>113.64429564962126</c:v>
                </c:pt>
                <c:pt idx="189">
                  <c:v>113.1366034203613</c:v>
                </c:pt>
                <c:pt idx="190">
                  <c:v>112.62888055041438</c:v>
                </c:pt>
                <c:pt idx="191">
                  <c:v>112.12112797113201</c:v>
                </c:pt>
                <c:pt idx="192">
                  <c:v>111.61334653991737</c:v>
                </c:pt>
                <c:pt idx="193">
                  <c:v>112.43143546073847</c:v>
                </c:pt>
                <c:pt idx="194">
                  <c:v>113.97085908236409</c:v>
                </c:pt>
                <c:pt idx="195">
                  <c:v>115.5102308602557</c:v>
                </c:pt>
                <c:pt idx="196">
                  <c:v>117.04959789628721</c:v>
                </c:pt>
                <c:pt idx="197">
                  <c:v>118.58895837678865</c:v>
                </c:pt>
                <c:pt idx="198">
                  <c:v>118.80063540121073</c:v>
                </c:pt>
                <c:pt idx="199">
                  <c:v>118.29196544581116</c:v>
                </c:pt>
                <c:pt idx="200">
                  <c:v>117.78335706783336</c:v>
                </c:pt>
                <c:pt idx="201">
                  <c:v>117.27480075301739</c:v>
                </c:pt>
                <c:pt idx="202">
                  <c:v>116.76630064574339</c:v>
                </c:pt>
                <c:pt idx="203">
                  <c:v>116.25782094924941</c:v>
                </c:pt>
                <c:pt idx="204">
                  <c:v>115.74935831407377</c:v>
                </c:pt>
                <c:pt idx="205">
                  <c:v>115.24091006170478</c:v>
                </c:pt>
                <c:pt idx="206">
                  <c:v>114.73247386489422</c:v>
                </c:pt>
                <c:pt idx="207">
                  <c:v>114.22404768338093</c:v>
                </c:pt>
                <c:pt idx="208">
                  <c:v>113.71562971328571</c:v>
                </c:pt>
                <c:pt idx="209">
                  <c:v>113.20721834714058</c:v>
                </c:pt>
                <c:pt idx="210">
                  <c:v>112.69881214219626</c:v>
                </c:pt>
                <c:pt idx="211">
                  <c:v>112.19040979518144</c:v>
                </c:pt>
                <c:pt idx="212">
                  <c:v>111.68201012208868</c:v>
                </c:pt>
                <c:pt idx="213">
                  <c:v>111.173612041891</c:v>
                </c:pt>
                <c:pt idx="214">
                  <c:v>110.66521456332924</c:v>
                </c:pt>
                <c:pt idx="215">
                  <c:v>110.15681677410782</c:v>
                </c:pt>
                <c:pt idx="216">
                  <c:v>109.64841783198412</c:v>
                </c:pt>
                <c:pt idx="217">
                  <c:v>109.14001695734909</c:v>
                </c:pt>
                <c:pt idx="218">
                  <c:v>108.63161342699017</c:v>
                </c:pt>
                <c:pt idx="219">
                  <c:v>108.12320656879392</c:v>
                </c:pt>
                <c:pt idx="220">
                  <c:v>107.61479575719758</c:v>
                </c:pt>
                <c:pt idx="221">
                  <c:v>107.10638040924647</c:v>
                </c:pt>
                <c:pt idx="222">
                  <c:v>106.59795998113947</c:v>
                </c:pt>
                <c:pt idx="223">
                  <c:v>106.08953396517566</c:v>
                </c:pt>
                <c:pt idx="224">
                  <c:v>105.58110188702918</c:v>
                </c:pt>
                <c:pt idx="225">
                  <c:v>105.07266330329853</c:v>
                </c:pt>
                <c:pt idx="226">
                  <c:v>104.56421779928525</c:v>
                </c:pt>
                <c:pt idx="227">
                  <c:v>104.0557649869699</c:v>
                </c:pt>
                <c:pt idx="228">
                  <c:v>103.54730450315365</c:v>
                </c:pt>
                <c:pt idx="229">
                  <c:v>103.03883600774688</c:v>
                </c:pt>
                <c:pt idx="230">
                  <c:v>102.53035918218482</c:v>
                </c:pt>
                <c:pt idx="231">
                  <c:v>102.02187372795483</c:v>
                </c:pt>
                <c:pt idx="232">
                  <c:v>101.5133793652266</c:v>
                </c:pt>
                <c:pt idx="233">
                  <c:v>101.00487583157064</c:v>
                </c:pt>
                <c:pt idx="234">
                  <c:v>100.49729549050794</c:v>
                </c:pt>
                <c:pt idx="235">
                  <c:v>100.00576331518285</c:v>
                </c:pt>
                <c:pt idx="236">
                  <c:v>99.53241188218972</c:v>
                </c:pt>
                <c:pt idx="237">
                  <c:v>99.073372946645492</c:v>
                </c:pt>
                <c:pt idx="238">
                  <c:v>98.627972822533962</c:v>
                </c:pt>
                <c:pt idx="239">
                  <c:v>98.195589463513045</c:v>
                </c:pt>
                <c:pt idx="240">
                  <c:v>97.77563787477753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SUCR0330!$A$2:$A$242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SUCR0330!$C$2:$C$242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10.894752642944503</c:v>
                </c:pt>
                <c:pt idx="61">
                  <c:v>13.514500534445732</c:v>
                </c:pt>
                <c:pt idx="62">
                  <c:v>16.069566620042195</c:v>
                </c:pt>
                <c:pt idx="63">
                  <c:v>18.561547899211867</c:v>
                </c:pt>
                <c:pt idx="64">
                  <c:v>20.992001941375086</c:v>
                </c:pt>
                <c:pt idx="65">
                  <c:v>23.36244785942619</c:v>
                </c:pt>
                <c:pt idx="66">
                  <c:v>25.674367259228553</c:v>
                </c:pt>
                <c:pt idx="67">
                  <c:v>27.929205165666382</c:v>
                </c:pt>
                <c:pt idx="68">
                  <c:v>30.128370925832414</c:v>
                </c:pt>
                <c:pt idx="69">
                  <c:v>32.273239089915663</c:v>
                </c:pt>
                <c:pt idx="70">
                  <c:v>34.365150270340067</c:v>
                </c:pt>
                <c:pt idx="71">
                  <c:v>36.405411979690882</c:v>
                </c:pt>
                <c:pt idx="72">
                  <c:v>38.395299447952596</c:v>
                </c:pt>
                <c:pt idx="73">
                  <c:v>40.336056419569218</c:v>
                </c:pt>
                <c:pt idx="74">
                  <c:v>42.228895930824997</c:v>
                </c:pt>
                <c:pt idx="75">
                  <c:v>44.075001068031618</c:v>
                </c:pt>
                <c:pt idx="76">
                  <c:v>45.875525706995667</c:v>
                </c:pt>
                <c:pt idx="77">
                  <c:v>47.631595234228534</c:v>
                </c:pt>
                <c:pt idx="78">
                  <c:v>49.344307250349658</c:v>
                </c:pt>
                <c:pt idx="79">
                  <c:v>51.014732256122628</c:v>
                </c:pt>
                <c:pt idx="80">
                  <c:v>52.643914321552977</c:v>
                </c:pt>
                <c:pt idx="81">
                  <c:v>54.232871738465995</c:v>
                </c:pt>
                <c:pt idx="82">
                  <c:v>55.7825976569722</c:v>
                </c:pt>
                <c:pt idx="83">
                  <c:v>57.294060706218509</c:v>
                </c:pt>
                <c:pt idx="84">
                  <c:v>58.768205599813008</c:v>
                </c:pt>
                <c:pt idx="85">
                  <c:v>60.205953726301658</c:v>
                </c:pt>
                <c:pt idx="86">
                  <c:v>61.608203725066225</c:v>
                </c:pt>
                <c:pt idx="87">
                  <c:v>62.975832048003006</c:v>
                </c:pt>
                <c:pt idx="88">
                  <c:v>64.309693507333961</c:v>
                </c:pt>
                <c:pt idx="89">
                  <c:v>65.610621809891995</c:v>
                </c:pt>
                <c:pt idx="90">
                  <c:v>66.879430078215037</c:v>
                </c:pt>
                <c:pt idx="91">
                  <c:v>68.116911358774018</c:v>
                </c:pt>
                <c:pt idx="92">
                  <c:v>69.323839117652696</c:v>
                </c:pt>
                <c:pt idx="93">
                  <c:v>70.50096772398922</c:v>
                </c:pt>
                <c:pt idx="94">
                  <c:v>71.649032921481336</c:v>
                </c:pt>
                <c:pt idx="95">
                  <c:v>72.768752288250127</c:v>
                </c:pt>
                <c:pt idx="96">
                  <c:v>73.860825685349852</c:v>
                </c:pt>
                <c:pt idx="97">
                  <c:v>74.925935694203645</c:v>
                </c:pt>
                <c:pt idx="98">
                  <c:v>75.964748043239354</c:v>
                </c:pt>
                <c:pt idx="99">
                  <c:v>76.977912023991308</c:v>
                </c:pt>
                <c:pt idx="100">
                  <c:v>77.966060896928781</c:v>
                </c:pt>
                <c:pt idx="101">
                  <c:v>78.929812287264298</c:v>
                </c:pt>
                <c:pt idx="102">
                  <c:v>79.869768570989635</c:v>
                </c:pt>
                <c:pt idx="103">
                  <c:v>80.786517251380275</c:v>
                </c:pt>
                <c:pt idx="104">
                  <c:v>81.68063132620415</c:v>
                </c:pt>
                <c:pt idx="105">
                  <c:v>82.552669645863915</c:v>
                </c:pt>
                <c:pt idx="106">
                  <c:v>83.40317726269663</c:v>
                </c:pt>
                <c:pt idx="107">
                  <c:v>84.232685771649159</c:v>
                </c:pt>
                <c:pt idx="108">
                  <c:v>85.041713642542419</c:v>
                </c:pt>
                <c:pt idx="109">
                  <c:v>85.830766544131791</c:v>
                </c:pt>
                <c:pt idx="110">
                  <c:v>86.600337660166588</c:v>
                </c:pt>
                <c:pt idx="111">
                  <c:v>87.350907997646061</c:v>
                </c:pt>
                <c:pt idx="112">
                  <c:v>88.082946687464243</c:v>
                </c:pt>
                <c:pt idx="113">
                  <c:v>88.796911277632148</c:v>
                </c:pt>
                <c:pt idx="114">
                  <c:v>89.493248019260164</c:v>
                </c:pt>
                <c:pt idx="115">
                  <c:v>90.172392145479449</c:v>
                </c:pt>
                <c:pt idx="116">
                  <c:v>90.834768143476964</c:v>
                </c:pt>
                <c:pt idx="117">
                  <c:v>91.480790019813583</c:v>
                </c:pt>
                <c:pt idx="118">
                  <c:v>92.110861559191846</c:v>
                </c:pt>
                <c:pt idx="119">
                  <c:v>92.725376576834407</c:v>
                </c:pt>
                <c:pt idx="120">
                  <c:v>93.32471916463146</c:v>
                </c:pt>
                <c:pt idx="121">
                  <c:v>93.909263931210631</c:v>
                </c:pt>
                <c:pt idx="122">
                  <c:v>94.479376236079588</c:v>
                </c:pt>
                <c:pt idx="123">
                  <c:v>95.035412417987629</c:v>
                </c:pt>
                <c:pt idx="124">
                  <c:v>95.577720017648886</c:v>
                </c:pt>
                <c:pt idx="125">
                  <c:v>96.106637994966832</c:v>
                </c:pt>
                <c:pt idx="126">
                  <c:v>96.62249694089499</c:v>
                </c:pt>
                <c:pt idx="127">
                  <c:v>97.125619284067199</c:v>
                </c:pt>
                <c:pt idx="128">
                  <c:v>97.616319492325999</c:v>
                </c:pt>
                <c:pt idx="129">
                  <c:v>98.094904269275162</c:v>
                </c:pt>
                <c:pt idx="130">
                  <c:v>98.561672745979536</c:v>
                </c:pt>
                <c:pt idx="131">
                  <c:v>99.016916667931724</c:v>
                </c:pt>
                <c:pt idx="132">
                  <c:v>99.460920577402305</c:v>
                </c:pt>
                <c:pt idx="133">
                  <c:v>99.893961991288279</c:v>
                </c:pt>
                <c:pt idx="134">
                  <c:v>100.31631157457008</c:v>
                </c:pt>
                <c:pt idx="135">
                  <c:v>100.72823330948583</c:v>
                </c:pt>
                <c:pt idx="136">
                  <c:v>101.12998466052906</c:v>
                </c:pt>
                <c:pt idx="137">
                  <c:v>101.52181673537231</c:v>
                </c:pt>
                <c:pt idx="138">
                  <c:v>101.90397444181758</c:v>
                </c:pt>
                <c:pt idx="139">
                  <c:v>102.27669664087162</c:v>
                </c:pt>
                <c:pt idx="140">
                  <c:v>102.64021629604204</c:v>
                </c:pt>
                <c:pt idx="141">
                  <c:v>102.99476061894688</c:v>
                </c:pt>
                <c:pt idx="142">
                  <c:v>103.34055121132937</c:v>
                </c:pt>
                <c:pt idx="143">
                  <c:v>103.67780420356613</c:v>
                </c:pt>
                <c:pt idx="144">
                  <c:v>104.00673038975586</c:v>
                </c:pt>
                <c:pt idx="145">
                  <c:v>104.32753535947236</c:v>
                </c:pt>
                <c:pt idx="146">
                  <c:v>104.64041962626484</c:v>
                </c:pt>
                <c:pt idx="147">
                  <c:v>104.94557875298526</c:v>
                </c:pt>
                <c:pt idx="148">
                  <c:v>105.24320347402158</c:v>
                </c:pt>
                <c:pt idx="149">
                  <c:v>105.53347981451299</c:v>
                </c:pt>
                <c:pt idx="150">
                  <c:v>105.81658920662156</c:v>
                </c:pt>
                <c:pt idx="151">
                  <c:v>106.09270860293336</c:v>
                </c:pt>
                <c:pt idx="152">
                  <c:v>106.36201058705956</c:v>
                </c:pt>
                <c:pt idx="153">
                  <c:v>106.6246634815067</c:v>
                </c:pt>
                <c:pt idx="154">
                  <c:v>106.88083145288397</c:v>
                </c:pt>
                <c:pt idx="155">
                  <c:v>107.1306746145124</c:v>
                </c:pt>
                <c:pt idx="156">
                  <c:v>107.3743491265011</c:v>
                </c:pt>
                <c:pt idx="157">
                  <c:v>107.61200729335235</c:v>
                </c:pt>
                <c:pt idx="158">
                  <c:v>107.84379765915685</c:v>
                </c:pt>
                <c:pt idx="159">
                  <c:v>108.06986510043865</c:v>
                </c:pt>
                <c:pt idx="160">
                  <c:v>108.29035091670767</c:v>
                </c:pt>
                <c:pt idx="161">
                  <c:v>108.50539291877652</c:v>
                </c:pt>
                <c:pt idx="162">
                  <c:v>108.71512551489667</c:v>
                </c:pt>
                <c:pt idx="163">
                  <c:v>108.91967979476809</c:v>
                </c:pt>
                <c:pt idx="164">
                  <c:v>109.11918361147451</c:v>
                </c:pt>
                <c:pt idx="165">
                  <c:v>109.31376166139574</c:v>
                </c:pt>
                <c:pt idx="166">
                  <c:v>109.50353556214711</c:v>
                </c:pt>
                <c:pt idx="167">
                  <c:v>109.68862392859415</c:v>
                </c:pt>
                <c:pt idx="168">
                  <c:v>109.86914244699111</c:v>
                </c:pt>
                <c:pt idx="169">
                  <c:v>110.04520394728834</c:v>
                </c:pt>
                <c:pt idx="170">
                  <c:v>110.2169184736548</c:v>
                </c:pt>
                <c:pt idx="171">
                  <c:v>110.38439335325924</c:v>
                </c:pt>
                <c:pt idx="172">
                  <c:v>110.54773326335322</c:v>
                </c:pt>
                <c:pt idx="173">
                  <c:v>110.7070402966977</c:v>
                </c:pt>
                <c:pt idx="174">
                  <c:v>110.86241402537439</c:v>
                </c:pt>
                <c:pt idx="175">
                  <c:v>111.01395156302155</c:v>
                </c:pt>
                <c:pt idx="176">
                  <c:v>111.16174762553322</c:v>
                </c:pt>
                <c:pt idx="177">
                  <c:v>111.30589459025958</c:v>
                </c:pt>
                <c:pt idx="178">
                  <c:v>111.44648255374605</c:v>
                </c:pt>
                <c:pt idx="179">
                  <c:v>111.58359938804625</c:v>
                </c:pt>
                <c:pt idx="180">
                  <c:v>111.71733079564518</c:v>
                </c:pt>
                <c:pt idx="181">
                  <c:v>111.84776036302591</c:v>
                </c:pt>
                <c:pt idx="182">
                  <c:v>111.97496961291392</c:v>
                </c:pt>
                <c:pt idx="183">
                  <c:v>112.09903805523138</c:v>
                </c:pt>
                <c:pt idx="184">
                  <c:v>112.22004323679349</c:v>
                </c:pt>
                <c:pt idx="185">
                  <c:v>112.33806078977784</c:v>
                </c:pt>
                <c:pt idx="186">
                  <c:v>112.45316447899677</c:v>
                </c:pt>
                <c:pt idx="187">
                  <c:v>112.56542624800306</c:v>
                </c:pt>
                <c:pt idx="188">
                  <c:v>112.67491626405672</c:v>
                </c:pt>
                <c:pt idx="189">
                  <c:v>112.78170296198198</c:v>
                </c:pt>
                <c:pt idx="190">
                  <c:v>112.88585308694127</c:v>
                </c:pt>
                <c:pt idx="191">
                  <c:v>112.98743173615304</c:v>
                </c:pt>
                <c:pt idx="192">
                  <c:v>113.08650239957976</c:v>
                </c:pt>
                <c:pt idx="193">
                  <c:v>113.18312699961103</c:v>
                </c:pt>
                <c:pt idx="194">
                  <c:v>113.27736592976731</c:v>
                </c:pt>
                <c:pt idx="195">
                  <c:v>113.3692780924477</c:v>
                </c:pt>
                <c:pt idx="196">
                  <c:v>113.45892093574582</c:v>
                </c:pt>
                <c:pt idx="197">
                  <c:v>113.54635048935688</c:v>
                </c:pt>
                <c:pt idx="198">
                  <c:v>113.63162139959798</c:v>
                </c:pt>
                <c:pt idx="199">
                  <c:v>113.71478696356377</c:v>
                </c:pt>
                <c:pt idx="200">
                  <c:v>113.79589916243907</c:v>
                </c:pt>
                <c:pt idx="201">
                  <c:v>113.87500869398852</c:v>
                </c:pt>
                <c:pt idx="202">
                  <c:v>113.95216500424465</c:v>
                </c:pt>
                <c:pt idx="203">
                  <c:v>114.02741631841297</c:v>
                </c:pt>
                <c:pt idx="204">
                  <c:v>114.1008096710145</c:v>
                </c:pt>
                <c:pt idx="205">
                  <c:v>114.17239093528377</c:v>
                </c:pt>
                <c:pt idx="206">
                  <c:v>114.24220485184108</c:v>
                </c:pt>
                <c:pt idx="207">
                  <c:v>114.31029505665697</c:v>
                </c:pt>
                <c:pt idx="208">
                  <c:v>114.37670410832592</c:v>
                </c:pt>
                <c:pt idx="209">
                  <c:v>114.44147351466708</c:v>
                </c:pt>
                <c:pt idx="210">
                  <c:v>114.50464375866781</c:v>
                </c:pt>
                <c:pt idx="211">
                  <c:v>114.56625432378692</c:v>
                </c:pt>
                <c:pt idx="212">
                  <c:v>114.62634371863331</c:v>
                </c:pt>
                <c:pt idx="213">
                  <c:v>114.68494950103474</c:v>
                </c:pt>
                <c:pt idx="214">
                  <c:v>114.74210830151304</c:v>
                </c:pt>
                <c:pt idx="215">
                  <c:v>114.7978558461792</c:v>
                </c:pt>
                <c:pt idx="216">
                  <c:v>114.85222697906332</c:v>
                </c:pt>
                <c:pt idx="217">
                  <c:v>114.90525568389342</c:v>
                </c:pt>
                <c:pt idx="218">
                  <c:v>114.95697510533626</c:v>
                </c:pt>
                <c:pt idx="219">
                  <c:v>115.00741756971379</c:v>
                </c:pt>
                <c:pt idx="220">
                  <c:v>115.05661460520835</c:v>
                </c:pt>
                <c:pt idx="221">
                  <c:v>115.10459696156863</c:v>
                </c:pt>
                <c:pt idx="222">
                  <c:v>115.15139462932927</c:v>
                </c:pt>
                <c:pt idx="223">
                  <c:v>115.197036858556</c:v>
                </c:pt>
                <c:pt idx="224">
                  <c:v>115.24155217712794</c:v>
                </c:pt>
                <c:pt idx="225">
                  <c:v>115.28496840856823</c:v>
                </c:pt>
                <c:pt idx="226">
                  <c:v>115.32731268943488</c:v>
                </c:pt>
                <c:pt idx="227">
                  <c:v>115.36861148628182</c:v>
                </c:pt>
                <c:pt idx="228">
                  <c:v>115.4088906122015</c:v>
                </c:pt>
                <c:pt idx="229">
                  <c:v>115.44817524295877</c:v>
                </c:pt>
                <c:pt idx="230">
                  <c:v>115.48648993272676</c:v>
                </c:pt>
                <c:pt idx="231">
                  <c:v>115.52385862943373</c:v>
                </c:pt>
                <c:pt idx="232">
                  <c:v>115.56030468973162</c:v>
                </c:pt>
                <c:pt idx="233">
                  <c:v>115.59585089359456</c:v>
                </c:pt>
                <c:pt idx="234">
                  <c:v>115.63051945855705</c:v>
                </c:pt>
                <c:pt idx="235">
                  <c:v>115.66433205360076</c:v>
                </c:pt>
                <c:pt idx="236">
                  <c:v>115.69730981269828</c:v>
                </c:pt>
                <c:pt idx="237">
                  <c:v>115.72947334802259</c:v>
                </c:pt>
                <c:pt idx="238">
                  <c:v>115.76084276283026</c:v>
                </c:pt>
                <c:pt idx="239">
                  <c:v>115.79143766402672</c:v>
                </c:pt>
                <c:pt idx="240">
                  <c:v>115.82127717442114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SUCR0330!$P$13:$P$14</c:f>
              <c:numCache>
                <c:formatCode>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SUCR0330!$Q$13:$Q$14</c:f>
              <c:numCache>
                <c:formatCode>0</c:formatCode>
                <c:ptCount val="2"/>
                <c:pt idx="0">
                  <c:v>113.71478696356377</c:v>
                </c:pt>
                <c:pt idx="1">
                  <c:v>10.894752642944503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SUCR0330!$P$16:$P$17</c:f>
              <c:numCache>
                <c:formatCode>General</c:formatCode>
                <c:ptCount val="2"/>
                <c:pt idx="0">
                  <c:v>30</c:v>
                </c:pt>
                <c:pt idx="1">
                  <c:v>100</c:v>
                </c:pt>
              </c:numCache>
            </c:numRef>
          </c:xVal>
          <c:yVal>
            <c:numRef>
              <c:f>SUCR0330!$Q$16:$Q$17</c:f>
              <c:numCache>
                <c:formatCode>0</c:formatCode>
                <c:ptCount val="2"/>
                <c:pt idx="0">
                  <c:v>10.894752642944503</c:v>
                </c:pt>
                <c:pt idx="1">
                  <c:v>10.894752642944503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SUCR0330!$K$6:$K$7</c:f>
              <c:numCache>
                <c:formatCode>General</c:formatCode>
                <c:ptCount val="2"/>
                <c:pt idx="0">
                  <c:v>30</c:v>
                </c:pt>
                <c:pt idx="1">
                  <c:v>45</c:v>
                </c:pt>
              </c:numCache>
            </c:numRef>
          </c:xVal>
          <c:yVal>
            <c:numRef>
              <c:f>SUCR0330!$L$6:$L$7</c:f>
              <c:numCache>
                <c:formatCode>0.0</c:formatCode>
                <c:ptCount val="2"/>
                <c:pt idx="0">
                  <c:v>10.894752642944503</c:v>
                </c:pt>
                <c:pt idx="1">
                  <c:v>45.04945597916101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SUCR0330!$P$19:$P$20</c:f>
              <c:numCache>
                <c:formatCode>General</c:formatCode>
                <c:ptCount val="2"/>
                <c:pt idx="0">
                  <c:v>78</c:v>
                </c:pt>
                <c:pt idx="1">
                  <c:v>100</c:v>
                </c:pt>
              </c:numCache>
            </c:numRef>
          </c:xVal>
          <c:yVal>
            <c:numRef>
              <c:f>SUCR0330!$Q$19:$Q$20</c:f>
              <c:numCache>
                <c:formatCode>General</c:formatCode>
                <c:ptCount val="2"/>
                <c:pt idx="0">
                  <c:v>117</c:v>
                </c:pt>
                <c:pt idx="1">
                  <c:v>117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86248"/>
        <c:axId val="371086640"/>
      </c:scatterChart>
      <c:valAx>
        <c:axId val="371086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1086640"/>
        <c:crosses val="autoZero"/>
        <c:crossBetween val="midCat"/>
      </c:valAx>
      <c:valAx>
        <c:axId val="371086640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10862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SUCR0321!$A$2:$A$242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SUCR0321!$B$2:$B$242</c:f>
              <c:numCache>
                <c:formatCode>General</c:formatCode>
                <c:ptCount val="241"/>
                <c:pt idx="0">
                  <c:v>0</c:v>
                </c:pt>
                <c:pt idx="1">
                  <c:v>0.90886951857261944</c:v>
                </c:pt>
                <c:pt idx="2">
                  <c:v>2.5735310722887945</c:v>
                </c:pt>
                <c:pt idx="3">
                  <c:v>4.2409132397778899</c:v>
                </c:pt>
                <c:pt idx="4">
                  <c:v>5.9110958440576127</c:v>
                </c:pt>
                <c:pt idx="5">
                  <c:v>7.5839082086300049</c:v>
                </c:pt>
                <c:pt idx="6">
                  <c:v>9.0373841609716994</c:v>
                </c:pt>
                <c:pt idx="7">
                  <c:v>10.713956104341458</c:v>
                </c:pt>
                <c:pt idx="8">
                  <c:v>12.392470700210374</c:v>
                </c:pt>
                <c:pt idx="9">
                  <c:v>14.072671032753544</c:v>
                </c:pt>
                <c:pt idx="10">
                  <c:v>15.754330024386851</c:v>
                </c:pt>
                <c:pt idx="11">
                  <c:v>16.463609674790401</c:v>
                </c:pt>
                <c:pt idx="12">
                  <c:v>17.673522583825179</c:v>
                </c:pt>
                <c:pt idx="13">
                  <c:v>18.97680977076201</c:v>
                </c:pt>
                <c:pt idx="14">
                  <c:v>20.279328586321327</c:v>
                </c:pt>
                <c:pt idx="15">
                  <c:v>21.581203291476328</c:v>
                </c:pt>
                <c:pt idx="16">
                  <c:v>22.869763347310258</c:v>
                </c:pt>
                <c:pt idx="17">
                  <c:v>23.619850777925656</c:v>
                </c:pt>
                <c:pt idx="18">
                  <c:v>24.921597397459223</c:v>
                </c:pt>
                <c:pt idx="19">
                  <c:v>26.222848237803589</c:v>
                </c:pt>
                <c:pt idx="20">
                  <c:v>27.523696150297997</c:v>
                </c:pt>
                <c:pt idx="21">
                  <c:v>28.824215674066416</c:v>
                </c:pt>
                <c:pt idx="22">
                  <c:v>28.955507005260944</c:v>
                </c:pt>
                <c:pt idx="23">
                  <c:v>28.494258837088044</c:v>
                </c:pt>
                <c:pt idx="24">
                  <c:v>28.033836876907639</c:v>
                </c:pt>
                <c:pt idx="25">
                  <c:v>27.574209775585672</c:v>
                </c:pt>
                <c:pt idx="26">
                  <c:v>27.115246059126452</c:v>
                </c:pt>
                <c:pt idx="27">
                  <c:v>26.657057930434593</c:v>
                </c:pt>
                <c:pt idx="28">
                  <c:v>26.199611199580954</c:v>
                </c:pt>
                <c:pt idx="29">
                  <c:v>25.742875880201137</c:v>
                </c:pt>
                <c:pt idx="30">
                  <c:v>25.286825352632178</c:v>
                </c:pt>
                <c:pt idx="31">
                  <c:v>24.831435864095479</c:v>
                </c:pt>
                <c:pt idx="32">
                  <c:v>24.376686141392806</c:v>
                </c:pt>
                <c:pt idx="33">
                  <c:v>23.922557088604083</c:v>
                </c:pt>
                <c:pt idx="34">
                  <c:v>23.469031549191421</c:v>
                </c:pt>
                <c:pt idx="35">
                  <c:v>23.016094117079692</c:v>
                </c:pt>
                <c:pt idx="36">
                  <c:v>22.563730985150912</c:v>
                </c:pt>
                <c:pt idx="37">
                  <c:v>22.11192982247562</c:v>
                </c:pt>
                <c:pt idx="38">
                  <c:v>21.660679673766591</c:v>
                </c:pt>
                <c:pt idx="39">
                  <c:v>21.209970876153676</c:v>
                </c:pt>
                <c:pt idx="40">
                  <c:v>20.759794989587082</c:v>
                </c:pt>
                <c:pt idx="41">
                  <c:v>20.310144738078979</c:v>
                </c:pt>
                <c:pt idx="42">
                  <c:v>19.861013959668288</c:v>
                </c:pt>
                <c:pt idx="43">
                  <c:v>19.412397563498633</c:v>
                </c:pt>
                <c:pt idx="44">
                  <c:v>18.964291492774684</c:v>
                </c:pt>
                <c:pt idx="45">
                  <c:v>18.516692692642859</c:v>
                </c:pt>
                <c:pt idx="46">
                  <c:v>18.069599082251724</c:v>
                </c:pt>
                <c:pt idx="47">
                  <c:v>17.623009530398175</c:v>
                </c:pt>
                <c:pt idx="48">
                  <c:v>17.177064516624547</c:v>
                </c:pt>
                <c:pt idx="49">
                  <c:v>16.744355116963938</c:v>
                </c:pt>
                <c:pt idx="50">
                  <c:v>16.332310437803464</c:v>
                </c:pt>
                <c:pt idx="51">
                  <c:v>15.939741606051232</c:v>
                </c:pt>
                <c:pt idx="52">
                  <c:v>15.565547501092105</c:v>
                </c:pt>
                <c:pt idx="53">
                  <c:v>15.208703513526089</c:v>
                </c:pt>
                <c:pt idx="54">
                  <c:v>14.868252595420842</c:v>
                </c:pt>
                <c:pt idx="55">
                  <c:v>14.543298054404499</c:v>
                </c:pt>
                <c:pt idx="56">
                  <c:v>14.232997679438379</c:v>
                </c:pt>
                <c:pt idx="57">
                  <c:v>13.936558887827358</c:v>
                </c:pt>
                <c:pt idx="58">
                  <c:v>13.653234659398942</c:v>
                </c:pt>
                <c:pt idx="59">
                  <c:v>13.382320081144792</c:v>
                </c:pt>
                <c:pt idx="60">
                  <c:v>13.123149368721375</c:v>
                </c:pt>
                <c:pt idx="61">
                  <c:v>13.559951995150499</c:v>
                </c:pt>
                <c:pt idx="62">
                  <c:v>14.90659841425555</c:v>
                </c:pt>
                <c:pt idx="63">
                  <c:v>16.251636234462545</c:v>
                </c:pt>
                <c:pt idx="64">
                  <c:v>17.595280039912261</c:v>
                </c:pt>
                <c:pt idx="65">
                  <c:v>18.937694732572904</c:v>
                </c:pt>
                <c:pt idx="66">
                  <c:v>19.507108689777859</c:v>
                </c:pt>
                <c:pt idx="67">
                  <c:v>19.049350975286355</c:v>
                </c:pt>
                <c:pt idx="68">
                  <c:v>18.592023901556303</c:v>
                </c:pt>
                <c:pt idx="69">
                  <c:v>19.269603147530681</c:v>
                </c:pt>
                <c:pt idx="70">
                  <c:v>20.610533116116965</c:v>
                </c:pt>
                <c:pt idx="71">
                  <c:v>21.950594988155416</c:v>
                </c:pt>
                <c:pt idx="72">
                  <c:v>23.289877420354319</c:v>
                </c:pt>
                <c:pt idx="73">
                  <c:v>24.628462930074615</c:v>
                </c:pt>
                <c:pt idx="74">
                  <c:v>24.834633376521019</c:v>
                </c:pt>
                <c:pt idx="75">
                  <c:v>24.373616231916273</c:v>
                </c:pt>
                <c:pt idx="76">
                  <c:v>23.913008795103192</c:v>
                </c:pt>
                <c:pt idx="77">
                  <c:v>23.452813841286488</c:v>
                </c:pt>
                <c:pt idx="78">
                  <c:v>22.993008987697394</c:v>
                </c:pt>
                <c:pt idx="79">
                  <c:v>22.533680644449568</c:v>
                </c:pt>
                <c:pt idx="80">
                  <c:v>22.161191725755916</c:v>
                </c:pt>
                <c:pt idx="81">
                  <c:v>23.557460886235337</c:v>
                </c:pt>
                <c:pt idx="82">
                  <c:v>24.960278358932364</c:v>
                </c:pt>
                <c:pt idx="83">
                  <c:v>26.362675575875027</c:v>
                </c:pt>
                <c:pt idx="84">
                  <c:v>27.764692082889145</c:v>
                </c:pt>
                <c:pt idx="85">
                  <c:v>29.079510544262138</c:v>
                </c:pt>
                <c:pt idx="86">
                  <c:v>28.610246517532534</c:v>
                </c:pt>
                <c:pt idx="87">
                  <c:v>28.133803144792275</c:v>
                </c:pt>
                <c:pt idx="88">
                  <c:v>27.729874796594196</c:v>
                </c:pt>
                <c:pt idx="89">
                  <c:v>29.108395543029154</c:v>
                </c:pt>
                <c:pt idx="90">
                  <c:v>30.509106302715537</c:v>
                </c:pt>
                <c:pt idx="91">
                  <c:v>31.909647792389645</c:v>
                </c:pt>
                <c:pt idx="92">
                  <c:v>33.310022939521495</c:v>
                </c:pt>
                <c:pt idx="93">
                  <c:v>34.637051629814273</c:v>
                </c:pt>
                <c:pt idx="94">
                  <c:v>34.181422077730673</c:v>
                </c:pt>
                <c:pt idx="95">
                  <c:v>33.704442375553931</c:v>
                </c:pt>
                <c:pt idx="96">
                  <c:v>33.696473931262418</c:v>
                </c:pt>
                <c:pt idx="97">
                  <c:v>35.170765692670983</c:v>
                </c:pt>
                <c:pt idx="98">
                  <c:v>36.645138072500018</c:v>
                </c:pt>
                <c:pt idx="99">
                  <c:v>38.119561816650616</c:v>
                </c:pt>
                <c:pt idx="100">
                  <c:v>39.594020528278165</c:v>
                </c:pt>
                <c:pt idx="101">
                  <c:v>40.593491074145859</c:v>
                </c:pt>
                <c:pt idx="102">
                  <c:v>40.099777628780664</c:v>
                </c:pt>
                <c:pt idx="103">
                  <c:v>40.471252258675349</c:v>
                </c:pt>
                <c:pt idx="104">
                  <c:v>41.945428060039511</c:v>
                </c:pt>
                <c:pt idx="105">
                  <c:v>43.419690500147077</c:v>
                </c:pt>
                <c:pt idx="106">
                  <c:v>44.89401628180093</c:v>
                </c:pt>
                <c:pt idx="107">
                  <c:v>46.368389758685204</c:v>
                </c:pt>
                <c:pt idx="108">
                  <c:v>46.974144174435835</c:v>
                </c:pt>
                <c:pt idx="109">
                  <c:v>46.480305983144667</c:v>
                </c:pt>
                <c:pt idx="110">
                  <c:v>45.986409334330517</c:v>
                </c:pt>
                <c:pt idx="111">
                  <c:v>45.492483263202658</c:v>
                </c:pt>
                <c:pt idx="112">
                  <c:v>44.998518523119863</c:v>
                </c:pt>
                <c:pt idx="113">
                  <c:v>44.592979032313821</c:v>
                </c:pt>
                <c:pt idx="114">
                  <c:v>46.055146554742457</c:v>
                </c:pt>
                <c:pt idx="115">
                  <c:v>47.527797095283553</c:v>
                </c:pt>
                <c:pt idx="116">
                  <c:v>49.000543670012974</c:v>
                </c:pt>
                <c:pt idx="117">
                  <c:v>50.47335964370982</c:v>
                </c:pt>
                <c:pt idx="118">
                  <c:v>51.856193467081397</c:v>
                </c:pt>
                <c:pt idx="119">
                  <c:v>51.371467127530359</c:v>
                </c:pt>
                <c:pt idx="120">
                  <c:v>50.877972851182598</c:v>
                </c:pt>
                <c:pt idx="121">
                  <c:v>50.384436124716387</c:v>
                </c:pt>
                <c:pt idx="122">
                  <c:v>49.890856103194125</c:v>
                </c:pt>
                <c:pt idx="123">
                  <c:v>49.397271712499609</c:v>
                </c:pt>
                <c:pt idx="124">
                  <c:v>48.903702831332602</c:v>
                </c:pt>
                <c:pt idx="125">
                  <c:v>48.410151845024693</c:v>
                </c:pt>
                <c:pt idx="126">
                  <c:v>47.916620365140226</c:v>
                </c:pt>
                <c:pt idx="127">
                  <c:v>47.423109436778681</c:v>
                </c:pt>
                <c:pt idx="128">
                  <c:v>46.929619694404437</c:v>
                </c:pt>
                <c:pt idx="129">
                  <c:v>46.436151478830581</c:v>
                </c:pt>
                <c:pt idx="130">
                  <c:v>45.942704924898145</c:v>
                </c:pt>
                <c:pt idx="131">
                  <c:v>45.449280027058279</c:v>
                </c:pt>
                <c:pt idx="132">
                  <c:v>44.955876688301288</c:v>
                </c:pt>
                <c:pt idx="133">
                  <c:v>44.462494756544736</c:v>
                </c:pt>
                <c:pt idx="134">
                  <c:v>43.969134051587595</c:v>
                </c:pt>
                <c:pt idx="135">
                  <c:v>43.475794384973426</c:v>
                </c:pt>
                <c:pt idx="136">
                  <c:v>42.982475574536018</c:v>
                </c:pt>
                <c:pt idx="137">
                  <c:v>42.489177454960803</c:v>
                </c:pt>
                <c:pt idx="138">
                  <c:v>41.995899885373724</c:v>
                </c:pt>
                <c:pt idx="139">
                  <c:v>41.502642754716042</c:v>
                </c:pt>
                <c:pt idx="140">
                  <c:v>41.009405985480498</c:v>
                </c:pt>
                <c:pt idx="141">
                  <c:v>40.51618953624061</c:v>
                </c:pt>
                <c:pt idx="142">
                  <c:v>40.022993403299296</c:v>
                </c:pt>
                <c:pt idx="143">
                  <c:v>39.5298176217023</c:v>
                </c:pt>
                <c:pt idx="144">
                  <c:v>39.036662265800913</c:v>
                </c:pt>
                <c:pt idx="145">
                  <c:v>38.543622689147</c:v>
                </c:pt>
                <c:pt idx="146">
                  <c:v>38.062678808132262</c:v>
                </c:pt>
                <c:pt idx="147">
                  <c:v>37.601476931811753</c:v>
                </c:pt>
                <c:pt idx="148">
                  <c:v>37.158870615962186</c:v>
                </c:pt>
                <c:pt idx="149">
                  <c:v>36.733800129682031</c:v>
                </c:pt>
                <c:pt idx="150">
                  <c:v>36.325281326583919</c:v>
                </c:pt>
                <c:pt idx="151">
                  <c:v>37.114041144769331</c:v>
                </c:pt>
                <c:pt idx="152">
                  <c:v>38.608909899520391</c:v>
                </c:pt>
                <c:pt idx="153">
                  <c:v>40.103980259605024</c:v>
                </c:pt>
                <c:pt idx="154">
                  <c:v>41.599235591406824</c:v>
                </c:pt>
                <c:pt idx="155">
                  <c:v>43.094637444322807</c:v>
                </c:pt>
                <c:pt idx="156">
                  <c:v>44.03726533480873</c:v>
                </c:pt>
                <c:pt idx="157">
                  <c:v>45.535445891428687</c:v>
                </c:pt>
                <c:pt idx="158">
                  <c:v>47.033474022480988</c:v>
                </c:pt>
                <c:pt idx="159">
                  <c:v>48.531382366631298</c:v>
                </c:pt>
                <c:pt idx="160">
                  <c:v>50.02919450542128</c:v>
                </c:pt>
                <c:pt idx="161">
                  <c:v>51.306432966437931</c:v>
                </c:pt>
                <c:pt idx="162">
                  <c:v>52.780012328461865</c:v>
                </c:pt>
                <c:pt idx="163">
                  <c:v>54.253639281344185</c:v>
                </c:pt>
                <c:pt idx="164">
                  <c:v>55.727299095198468</c:v>
                </c:pt>
                <c:pt idx="165">
                  <c:v>57.200984940215562</c:v>
                </c:pt>
                <c:pt idx="166">
                  <c:v>58.199887188442993</c:v>
                </c:pt>
                <c:pt idx="167">
                  <c:v>57.70631704172952</c:v>
                </c:pt>
                <c:pt idx="168">
                  <c:v>57.283089949156938</c:v>
                </c:pt>
                <c:pt idx="169">
                  <c:v>58.726652946256813</c:v>
                </c:pt>
                <c:pt idx="170">
                  <c:v>60.199491194095053</c:v>
                </c:pt>
                <c:pt idx="171">
                  <c:v>61.672472536803575</c:v>
                </c:pt>
                <c:pt idx="172">
                  <c:v>63.145565013773222</c:v>
                </c:pt>
                <c:pt idx="173">
                  <c:v>64.543645928741398</c:v>
                </c:pt>
                <c:pt idx="174">
                  <c:v>65.351476420023744</c:v>
                </c:pt>
                <c:pt idx="175">
                  <c:v>66.8316935795429</c:v>
                </c:pt>
                <c:pt idx="176">
                  <c:v>68.311804689086657</c:v>
                </c:pt>
                <c:pt idx="177">
                  <c:v>69.791830525140114</c:v>
                </c:pt>
                <c:pt idx="178">
                  <c:v>71.271786338283334</c:v>
                </c:pt>
                <c:pt idx="179">
                  <c:v>71.472222209562645</c:v>
                </c:pt>
                <c:pt idx="180">
                  <c:v>70.976626714311266</c:v>
                </c:pt>
                <c:pt idx="181">
                  <c:v>70.481078578848724</c:v>
                </c:pt>
                <c:pt idx="182">
                  <c:v>69.98557360075398</c:v>
                </c:pt>
                <c:pt idx="183">
                  <c:v>69.490095429442619</c:v>
                </c:pt>
                <c:pt idx="184">
                  <c:v>68.994656420973143</c:v>
                </c:pt>
                <c:pt idx="185">
                  <c:v>68.499255524846248</c:v>
                </c:pt>
                <c:pt idx="186">
                  <c:v>68.003889753491933</c:v>
                </c:pt>
                <c:pt idx="187">
                  <c:v>67.508556516718002</c:v>
                </c:pt>
                <c:pt idx="188">
                  <c:v>67.01325354107945</c:v>
                </c:pt>
                <c:pt idx="189">
                  <c:v>66.517978809444131</c:v>
                </c:pt>
                <c:pt idx="190">
                  <c:v>67.877076450986948</c:v>
                </c:pt>
                <c:pt idx="191">
                  <c:v>69.355364179898004</c:v>
                </c:pt>
                <c:pt idx="192">
                  <c:v>70.833785323230543</c:v>
                </c:pt>
                <c:pt idx="193">
                  <c:v>72.31230388469028</c:v>
                </c:pt>
                <c:pt idx="194">
                  <c:v>73.790896218557222</c:v>
                </c:pt>
                <c:pt idx="195">
                  <c:v>73.412137245269307</c:v>
                </c:pt>
                <c:pt idx="196">
                  <c:v>72.917431638847304</c:v>
                </c:pt>
                <c:pt idx="197">
                  <c:v>72.422654364641474</c:v>
                </c:pt>
                <c:pt idx="198">
                  <c:v>71.927807827212717</c:v>
                </c:pt>
                <c:pt idx="199">
                  <c:v>71.432930331538998</c:v>
                </c:pt>
                <c:pt idx="200">
                  <c:v>70.938042575619093</c:v>
                </c:pt>
                <c:pt idx="201">
                  <c:v>72.076695330372758</c:v>
                </c:pt>
                <c:pt idx="202">
                  <c:v>73.572538329150092</c:v>
                </c:pt>
                <c:pt idx="203">
                  <c:v>75.068598154779764</c:v>
                </c:pt>
                <c:pt idx="204">
                  <c:v>76.564826500729652</c:v>
                </c:pt>
                <c:pt idx="205">
                  <c:v>78.061189144617728</c:v>
                </c:pt>
                <c:pt idx="206">
                  <c:v>77.911561983570508</c:v>
                </c:pt>
                <c:pt idx="207">
                  <c:v>77.41340811136962</c:v>
                </c:pt>
                <c:pt idx="208">
                  <c:v>76.915102021646717</c:v>
                </c:pt>
                <c:pt idx="209">
                  <c:v>76.416667618424881</c:v>
                </c:pt>
                <c:pt idx="210">
                  <c:v>76.95502419079402</c:v>
                </c:pt>
                <c:pt idx="211">
                  <c:v>78.450853560521708</c:v>
                </c:pt>
                <c:pt idx="212">
                  <c:v>79.946905736952615</c:v>
                </c:pt>
                <c:pt idx="213">
                  <c:v>81.443130666066722</c:v>
                </c:pt>
                <c:pt idx="214">
                  <c:v>82.939492913599736</c:v>
                </c:pt>
                <c:pt idx="215">
                  <c:v>83.388225264961321</c:v>
                </c:pt>
                <c:pt idx="216">
                  <c:v>82.890150859404415</c:v>
                </c:pt>
                <c:pt idx="217">
                  <c:v>82.391907055760313</c:v>
                </c:pt>
                <c:pt idx="218">
                  <c:v>81.893533480947923</c:v>
                </c:pt>
                <c:pt idx="219">
                  <c:v>81.395043899041056</c:v>
                </c:pt>
                <c:pt idx="220">
                  <c:v>80.896498461481315</c:v>
                </c:pt>
                <c:pt idx="221">
                  <c:v>80.397905671127916</c:v>
                </c:pt>
                <c:pt idx="222">
                  <c:v>79.899272125972857</c:v>
                </c:pt>
                <c:pt idx="223">
                  <c:v>79.400602949720195</c:v>
                </c:pt>
                <c:pt idx="224">
                  <c:v>78.901902150525444</c:v>
                </c:pt>
                <c:pt idx="225">
                  <c:v>78.403172891283972</c:v>
                </c:pt>
                <c:pt idx="226">
                  <c:v>77.904417693331936</c:v>
                </c:pt>
                <c:pt idx="227">
                  <c:v>77.405638590014902</c:v>
                </c:pt>
                <c:pt idx="228">
                  <c:v>76.906837242512694</c:v>
                </c:pt>
                <c:pt idx="229">
                  <c:v>76.408015027240722</c:v>
                </c:pt>
                <c:pt idx="230">
                  <c:v>75.909173101847472</c:v>
                </c:pt>
                <c:pt idx="231">
                  <c:v>76.959091511571827</c:v>
                </c:pt>
                <c:pt idx="232">
                  <c:v>78.45761523952568</c:v>
                </c:pt>
                <c:pt idx="233">
                  <c:v>79.956242214883972</c:v>
                </c:pt>
                <c:pt idx="234">
                  <c:v>81.454959086004692</c:v>
                </c:pt>
                <c:pt idx="235">
                  <c:v>82.953744954906995</c:v>
                </c:pt>
                <c:pt idx="236">
                  <c:v>82.899724869639527</c:v>
                </c:pt>
                <c:pt idx="237">
                  <c:v>82.400730486176158</c:v>
                </c:pt>
                <c:pt idx="238">
                  <c:v>81.901647627653233</c:v>
                </c:pt>
                <c:pt idx="239">
                  <c:v>81.402487401677632</c:v>
                </c:pt>
                <c:pt idx="240">
                  <c:v>80.903275903645522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SUCR0321!$A$2:$A$242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SUCR0321!$C$2:$C$242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13.382320081144792</c:v>
                </c:pt>
                <c:pt idx="61">
                  <c:v>14.483413479980296</c:v>
                </c:pt>
                <c:pt idx="62">
                  <c:v>15.566307405726434</c:v>
                </c:pt>
                <c:pt idx="63">
                  <c:v>16.631302669214588</c:v>
                </c:pt>
                <c:pt idx="64">
                  <c:v>17.678695109310418</c:v>
                </c:pt>
                <c:pt idx="65">
                  <c:v>18.708775675093236</c:v>
                </c:pt>
                <c:pt idx="66">
                  <c:v>19.721830506677065</c:v>
                </c:pt>
                <c:pt idx="67">
                  <c:v>20.718141014695817</c:v>
                </c:pt>
                <c:pt idx="68">
                  <c:v>21.697983958474772</c:v>
                </c:pt>
                <c:pt idx="69">
                  <c:v>22.661631522909925</c:v>
                </c:pt>
                <c:pt idx="70">
                  <c:v>23.609351394076615</c:v>
                </c:pt>
                <c:pt idx="71">
                  <c:v>24.54140683358856</c:v>
                </c:pt>
                <c:pt idx="72">
                  <c:v>25.458056751727728</c:v>
                </c:pt>
                <c:pt idx="73">
                  <c:v>26.359555779365511</c:v>
                </c:pt>
                <c:pt idx="74">
                  <c:v>27.24615433869522</c:v>
                </c:pt>
                <c:pt idx="75">
                  <c:v>28.118098712795359</c:v>
                </c:pt>
                <c:pt idx="76">
                  <c:v>28.975631114043203</c:v>
                </c:pt>
                <c:pt idx="77">
                  <c:v>29.818989751397567</c:v>
                </c:pt>
                <c:pt idx="78">
                  <c:v>30.648408896569478</c:v>
                </c:pt>
                <c:pt idx="79">
                  <c:v>31.464118949099174</c:v>
                </c:pt>
                <c:pt idx="80">
                  <c:v>32.266346500357471</c:v>
                </c:pt>
                <c:pt idx="81">
                  <c:v>33.055314396489223</c:v>
                </c:pt>
                <c:pt idx="82">
                  <c:v>33.831241800316505</c:v>
                </c:pt>
                <c:pt idx="83">
                  <c:v>34.594344252218541</c:v>
                </c:pt>
                <c:pt idx="84">
                  <c:v>35.34483373000549</c:v>
                </c:pt>
                <c:pt idx="85">
                  <c:v>36.082918707802442</c:v>
                </c:pt>
                <c:pt idx="86">
                  <c:v>36.808804213960308</c:v>
                </c:pt>
                <c:pt idx="87">
                  <c:v>37.522691888009426</c:v>
                </c:pt>
                <c:pt idx="88">
                  <c:v>38.224780036671852</c:v>
                </c:pt>
                <c:pt idx="89">
                  <c:v>38.915263688947803</c:v>
                </c:pt>
                <c:pt idx="90">
                  <c:v>39.5943346502917</c:v>
                </c:pt>
                <c:pt idx="91">
                  <c:v>40.262181555892617</c:v>
                </c:pt>
                <c:pt idx="92">
                  <c:v>40.918989923074228</c:v>
                </c:pt>
                <c:pt idx="93">
                  <c:v>41.564942202828533</c:v>
                </c:pt>
                <c:pt idx="94">
                  <c:v>42.200217830497877</c:v>
                </c:pt>
                <c:pt idx="95">
                  <c:v>42.824993275619292</c:v>
                </c:pt>
                <c:pt idx="96">
                  <c:v>43.439442090944901</c:v>
                </c:pt>
                <c:pt idx="97">
                  <c:v>44.043734960652152</c:v>
                </c:pt>
                <c:pt idx="98">
                  <c:v>44.638039747757162</c:v>
                </c:pt>
                <c:pt idx="99">
                  <c:v>45.222521540744488</c:v>
                </c:pt>
                <c:pt idx="100">
                  <c:v>45.797342699425997</c:v>
                </c:pt>
                <c:pt idx="101">
                  <c:v>46.362662900041926</c:v>
                </c:pt>
                <c:pt idx="102">
                  <c:v>46.918639179616399</c:v>
                </c:pt>
                <c:pt idx="103">
                  <c:v>47.465425979579848</c:v>
                </c:pt>
                <c:pt idx="104">
                  <c:v>48.003175188670362</c:v>
                </c:pt>
                <c:pt idx="105">
                  <c:v>48.532036185126039</c:v>
                </c:pt>
                <c:pt idx="106">
                  <c:v>49.052155878179846</c:v>
                </c:pt>
                <c:pt idx="107">
                  <c:v>49.563678748868739</c:v>
                </c:pt>
                <c:pt idx="108">
                  <c:v>50.066746890168154</c:v>
                </c:pt>
                <c:pt idx="109">
                  <c:v>50.561500046463216</c:v>
                </c:pt>
                <c:pt idx="110">
                  <c:v>51.048075652367565</c:v>
                </c:pt>
                <c:pt idx="111">
                  <c:v>51.526608870900439</c:v>
                </c:pt>
                <c:pt idx="112">
                  <c:v>51.997232631032915</c:v>
                </c:pt>
                <c:pt idx="113">
                  <c:v>52.46007766461338</c:v>
                </c:pt>
                <c:pt idx="114">
                  <c:v>52.915272542682892</c:v>
                </c:pt>
                <c:pt idx="115">
                  <c:v>53.362943711190063</c:v>
                </c:pt>
                <c:pt idx="116">
                  <c:v>53.803215526115835</c:v>
                </c:pt>
                <c:pt idx="117">
                  <c:v>54.23621028801756</c:v>
                </c:pt>
                <c:pt idx="118">
                  <c:v>54.662048276002203</c:v>
                </c:pt>
                <c:pt idx="119">
                  <c:v>55.080847781137919</c:v>
                </c:pt>
                <c:pt idx="120">
                  <c:v>55.492725139313528</c:v>
                </c:pt>
                <c:pt idx="121">
                  <c:v>55.8977947635547</c:v>
                </c:pt>
                <c:pt idx="122">
                  <c:v>56.296169175806135</c:v>
                </c:pt>
                <c:pt idx="123">
                  <c:v>56.687959038188396</c:v>
                </c:pt>
                <c:pt idx="124">
                  <c:v>57.073273183738038</c:v>
                </c:pt>
                <c:pt idx="125">
                  <c:v>57.452218646639778</c:v>
                </c:pt>
                <c:pt idx="126">
                  <c:v>57.824900691958874</c:v>
                </c:pt>
                <c:pt idx="127">
                  <c:v>58.191422844882041</c:v>
                </c:pt>
                <c:pt idx="128">
                  <c:v>58.55188691947523</c:v>
                </c:pt>
                <c:pt idx="129">
                  <c:v>58.906393046965853</c:v>
                </c:pt>
                <c:pt idx="130">
                  <c:v>59.255039703557735</c:v>
                </c:pt>
                <c:pt idx="131">
                  <c:v>59.597923737786189</c:v>
                </c:pt>
                <c:pt idx="132">
                  <c:v>59.935140397421065</c:v>
                </c:pt>
                <c:pt idx="133">
                  <c:v>60.266783355925057</c:v>
                </c:pt>
                <c:pt idx="134">
                  <c:v>60.592944738474678</c:v>
                </c:pt>
                <c:pt idx="135">
                  <c:v>60.913715147551216</c:v>
                </c:pt>
                <c:pt idx="136">
                  <c:v>61.229183688108677</c:v>
                </c:pt>
                <c:pt idx="137">
                  <c:v>61.539437992325709</c:v>
                </c:pt>
                <c:pt idx="138">
                  <c:v>61.844564243948454</c:v>
                </c:pt>
                <c:pt idx="139">
                  <c:v>62.144647202231006</c:v>
                </c:pt>
                <c:pt idx="140">
                  <c:v>62.439770225480245</c:v>
                </c:pt>
                <c:pt idx="141">
                  <c:v>62.730015294211398</c:v>
                </c:pt>
                <c:pt idx="142">
                  <c:v>63.015463033920987</c:v>
                </c:pt>
                <c:pt idx="143">
                  <c:v>63.296192737483267</c:v>
                </c:pt>
                <c:pt idx="144">
                  <c:v>63.572282387176578</c:v>
                </c:pt>
                <c:pt idx="145">
                  <c:v>63.84380867634556</c:v>
                </c:pt>
                <c:pt idx="146">
                  <c:v>64.110847030705358</c:v>
                </c:pt>
                <c:pt idx="147">
                  <c:v>64.373471629293732</c:v>
                </c:pt>
                <c:pt idx="148">
                  <c:v>64.631755425076761</c:v>
                </c:pt>
                <c:pt idx="149">
                  <c:v>64.885770165214055</c:v>
                </c:pt>
                <c:pt idx="150">
                  <c:v>65.135586410989006</c:v>
                </c:pt>
                <c:pt idx="151">
                  <c:v>65.381273557409543</c:v>
                </c:pt>
                <c:pt idx="152">
                  <c:v>65.622899852485034</c:v>
                </c:pt>
                <c:pt idx="153">
                  <c:v>65.860532416184469</c:v>
                </c:pt>
                <c:pt idx="154">
                  <c:v>66.094237259081311</c:v>
                </c:pt>
                <c:pt idx="155">
                  <c:v>66.324079300690215</c:v>
                </c:pt>
                <c:pt idx="156">
                  <c:v>66.55012238750065</c:v>
                </c:pt>
                <c:pt idx="157">
                  <c:v>66.77242931071244</c:v>
                </c:pt>
                <c:pt idx="158">
                  <c:v>66.991061823678152</c:v>
                </c:pt>
                <c:pt idx="159">
                  <c:v>67.206080659057207</c:v>
                </c:pt>
                <c:pt idx="160">
                  <c:v>67.417545545686494</c:v>
                </c:pt>
                <c:pt idx="161">
                  <c:v>67.625515225171995</c:v>
                </c:pt>
                <c:pt idx="162">
                  <c:v>67.83004746820643</c:v>
                </c:pt>
                <c:pt idx="163">
                  <c:v>68.031199090616909</c:v>
                </c:pt>
                <c:pt idx="164">
                  <c:v>68.229025969147514</c:v>
                </c:pt>
                <c:pt idx="165">
                  <c:v>68.423583056981002</c:v>
                </c:pt>
                <c:pt idx="166">
                  <c:v>68.614924399003897</c:v>
                </c:pt>
                <c:pt idx="167">
                  <c:v>68.803103146819339</c:v>
                </c:pt>
                <c:pt idx="168">
                  <c:v>68.988171573511721</c:v>
                </c:pt>
                <c:pt idx="169">
                  <c:v>69.170181088167354</c:v>
                </c:pt>
                <c:pt idx="170">
                  <c:v>69.34918225015511</c:v>
                </c:pt>
                <c:pt idx="171">
                  <c:v>69.525224783170955</c:v>
                </c:pt>
                <c:pt idx="172">
                  <c:v>69.698357589050488</c:v>
                </c:pt>
                <c:pt idx="173">
                  <c:v>69.868628761353051</c:v>
                </c:pt>
                <c:pt idx="174">
                  <c:v>70.036085598721357</c:v>
                </c:pt>
                <c:pt idx="175">
                  <c:v>70.200774618020347</c:v>
                </c:pt>
                <c:pt idx="176">
                  <c:v>70.36274156725878</c:v>
                </c:pt>
                <c:pt idx="177">
                  <c:v>70.522031438297347</c:v>
                </c:pt>
                <c:pt idx="178">
                  <c:v>70.678688479346704</c:v>
                </c:pt>
                <c:pt idx="179">
                  <c:v>70.83275620725891</c:v>
                </c:pt>
                <c:pt idx="180">
                  <c:v>70.984277419615722</c:v>
                </c:pt>
                <c:pt idx="181">
                  <c:v>71.133294206617094</c:v>
                </c:pt>
                <c:pt idx="182">
                  <c:v>71.279847962773147</c:v>
                </c:pt>
                <c:pt idx="183">
                  <c:v>71.423979398402963</c:v>
                </c:pt>
                <c:pt idx="184">
                  <c:v>71.56572855094322</c:v>
                </c:pt>
                <c:pt idx="185">
                  <c:v>71.70513479606997</c:v>
                </c:pt>
                <c:pt idx="186">
                  <c:v>71.842236858636596</c:v>
                </c:pt>
                <c:pt idx="187">
                  <c:v>71.97707282343093</c:v>
                </c:pt>
                <c:pt idx="188">
                  <c:v>72.109680145754638</c:v>
                </c:pt>
                <c:pt idx="189">
                  <c:v>72.240095661827752</c:v>
                </c:pt>
                <c:pt idx="190">
                  <c:v>72.368355599021058</c:v>
                </c:pt>
                <c:pt idx="191">
                  <c:v>72.494495585919637</c:v>
                </c:pt>
                <c:pt idx="192">
                  <c:v>72.618550662219818</c:v>
                </c:pt>
                <c:pt idx="193">
                  <c:v>72.740555288462701</c:v>
                </c:pt>
                <c:pt idx="194">
                  <c:v>72.860543355606765</c:v>
                </c:pt>
                <c:pt idx="195">
                  <c:v>72.978548194442169</c:v>
                </c:pt>
                <c:pt idx="196">
                  <c:v>73.094602584849625</c:v>
                </c:pt>
                <c:pt idx="197">
                  <c:v>73.208738764906016</c:v>
                </c:pt>
                <c:pt idx="198">
                  <c:v>73.320988439839724</c:v>
                </c:pt>
                <c:pt idx="199">
                  <c:v>73.431382790837787</c:v>
                </c:pt>
                <c:pt idx="200">
                  <c:v>73.539952483707552</c:v>
                </c:pt>
                <c:pt idx="201">
                  <c:v>73.646727677395134</c:v>
                </c:pt>
                <c:pt idx="202">
                  <c:v>73.75173803236315</c:v>
                </c:pt>
                <c:pt idx="203">
                  <c:v>73.855012718829855</c:v>
                </c:pt>
                <c:pt idx="204">
                  <c:v>73.956580424872257</c:v>
                </c:pt>
                <c:pt idx="205">
                  <c:v>74.056469364395099</c:v>
                </c:pt>
                <c:pt idx="206">
                  <c:v>74.154707284968325</c:v>
                </c:pt>
                <c:pt idx="207">
                  <c:v>74.251321475534894</c:v>
                </c:pt>
                <c:pt idx="208">
                  <c:v>74.346338773991178</c:v>
                </c:pt>
                <c:pt idx="209">
                  <c:v>74.439785574642201</c:v>
                </c:pt>
                <c:pt idx="210">
                  <c:v>74.531687835533432</c:v>
                </c:pt>
                <c:pt idx="211">
                  <c:v>74.622071085661631</c:v>
                </c:pt>
                <c:pt idx="212">
                  <c:v>74.710960432066329</c:v>
                </c:pt>
                <c:pt idx="213">
                  <c:v>74.798380566804212</c:v>
                </c:pt>
                <c:pt idx="214">
                  <c:v>74.884355773808167</c:v>
                </c:pt>
                <c:pt idx="215">
                  <c:v>74.968909935632951</c:v>
                </c:pt>
                <c:pt idx="216">
                  <c:v>75.052066540089442</c:v>
                </c:pt>
                <c:pt idx="217">
                  <c:v>75.133848686769142</c:v>
                </c:pt>
                <c:pt idx="218">
                  <c:v>75.214279093460874</c:v>
                </c:pt>
                <c:pt idx="219">
                  <c:v>75.293380102461455</c:v>
                </c:pt>
                <c:pt idx="220">
                  <c:v>75.371173686782015</c:v>
                </c:pt>
                <c:pt idx="221">
                  <c:v>75.447681456251743</c:v>
                </c:pt>
                <c:pt idx="222">
                  <c:v>75.522924663520797</c:v>
                </c:pt>
                <c:pt idx="223">
                  <c:v>75.596924209963902</c:v>
                </c:pt>
                <c:pt idx="224">
                  <c:v>75.669700651486423</c:v>
                </c:pt>
                <c:pt idx="225">
                  <c:v>75.741274204234557</c:v>
                </c:pt>
                <c:pt idx="226">
                  <c:v>75.811664750210937</c:v>
                </c:pt>
                <c:pt idx="227">
                  <c:v>75.88089184279761</c:v>
                </c:pt>
                <c:pt idx="228">
                  <c:v>75.948974712187692</c:v>
                </c:pt>
                <c:pt idx="229">
                  <c:v>76.015932270727092</c:v>
                </c:pt>
                <c:pt idx="230">
                  <c:v>76.081783118168175</c:v>
                </c:pt>
                <c:pt idx="231">
                  <c:v>76.14654554683645</c:v>
                </c:pt>
                <c:pt idx="232">
                  <c:v>76.210237546711852</c:v>
                </c:pt>
                <c:pt idx="233">
                  <c:v>76.272876810426126</c:v>
                </c:pt>
                <c:pt idx="234">
                  <c:v>76.334480738177518</c:v>
                </c:pt>
                <c:pt idx="235">
                  <c:v>76.395066442564314</c:v>
                </c:pt>
                <c:pt idx="236">
                  <c:v>76.454650753338385</c:v>
                </c:pt>
                <c:pt idx="237">
                  <c:v>76.51325022208033</c:v>
                </c:pt>
                <c:pt idx="238">
                  <c:v>76.570881126797133</c:v>
                </c:pt>
                <c:pt idx="239">
                  <c:v>76.627559476444034</c:v>
                </c:pt>
                <c:pt idx="240">
                  <c:v>76.68330101537147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SUCR0321!$P$13:$P$14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SUCR0321!$Q$13:$Q$14</c:f>
              <c:numCache>
                <c:formatCode>0</c:formatCode>
                <c:ptCount val="2"/>
                <c:pt idx="0">
                  <c:v>76.627559476444034</c:v>
                </c:pt>
                <c:pt idx="1">
                  <c:v>13.382320081144792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SUCR0321!$P$16:$P$17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SUCR0321!$Q$16:$Q$17</c:f>
              <c:numCache>
                <c:formatCode>0</c:formatCode>
                <c:ptCount val="2"/>
                <c:pt idx="0">
                  <c:v>13.382320081144792</c:v>
                </c:pt>
                <c:pt idx="1">
                  <c:v>13.382320081144792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SUCR0321!$K$6:$K$7</c:f>
              <c:numCache>
                <c:formatCode>General</c:formatCode>
                <c:ptCount val="2"/>
                <c:pt idx="0">
                  <c:v>30</c:v>
                </c:pt>
                <c:pt idx="1">
                  <c:v>60</c:v>
                </c:pt>
              </c:numCache>
            </c:numRef>
          </c:xVal>
          <c:yVal>
            <c:numRef>
              <c:f>SUCR0321!$L$6:$L$7</c:f>
              <c:numCache>
                <c:formatCode>0.0</c:formatCode>
                <c:ptCount val="2"/>
                <c:pt idx="0">
                  <c:v>13.382320081144792</c:v>
                </c:pt>
                <c:pt idx="1">
                  <c:v>51.371467127530359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SUCR0321!$P$19:$P$20</c:f>
              <c:numCache>
                <c:formatCode>General</c:formatCode>
                <c:ptCount val="2"/>
                <c:pt idx="0">
                  <c:v>106</c:v>
                </c:pt>
                <c:pt idx="1">
                  <c:v>120</c:v>
                </c:pt>
              </c:numCache>
            </c:numRef>
          </c:xVal>
          <c:yVal>
            <c:numRef>
              <c:f>SUCR0321!$Q$19:$Q$20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87424"/>
        <c:axId val="371087816"/>
      </c:scatterChart>
      <c:valAx>
        <c:axId val="371087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1087816"/>
        <c:crosses val="autoZero"/>
        <c:crossBetween val="midCat"/>
      </c:valAx>
      <c:valAx>
        <c:axId val="371087816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10874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SUCR0319!$A$2:$A$242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SUCR0319!$B$2:$B$242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1.2074195260844383</c:v>
                </c:pt>
                <c:pt idx="2">
                  <c:v>2.6785790979088606</c:v>
                </c:pt>
                <c:pt idx="3">
                  <c:v>4.1502534005020228</c:v>
                </c:pt>
                <c:pt idx="4">
                  <c:v>5.6221695202666035</c:v>
                </c:pt>
                <c:pt idx="5">
                  <c:v>7.0941835811854776</c:v>
                </c:pt>
                <c:pt idx="6">
                  <c:v>7.9790964883018241</c:v>
                </c:pt>
                <c:pt idx="7">
                  <c:v>9.4501816027575849</c:v>
                </c:pt>
                <c:pt idx="8">
                  <c:v>10.921413515796029</c:v>
                </c:pt>
                <c:pt idx="9">
                  <c:v>12.392731573573526</c:v>
                </c:pt>
                <c:pt idx="10">
                  <c:v>13.864102667330597</c:v>
                </c:pt>
                <c:pt idx="11">
                  <c:v>15.08398526777041</c:v>
                </c:pt>
                <c:pt idx="12">
                  <c:v>17.173615730076882</c:v>
                </c:pt>
                <c:pt idx="13">
                  <c:v>19.268774912986899</c:v>
                </c:pt>
                <c:pt idx="14">
                  <c:v>21.368482577878357</c:v>
                </c:pt>
                <c:pt idx="15">
                  <c:v>23.471969346159312</c:v>
                </c:pt>
                <c:pt idx="16">
                  <c:v>24.753169752084801</c:v>
                </c:pt>
                <c:pt idx="17">
                  <c:v>24.14142752752657</c:v>
                </c:pt>
                <c:pt idx="18">
                  <c:v>25.411107472293388</c:v>
                </c:pt>
                <c:pt idx="19">
                  <c:v>27.513570956550542</c:v>
                </c:pt>
                <c:pt idx="20">
                  <c:v>29.618884914592066</c:v>
                </c:pt>
                <c:pt idx="21">
                  <c:v>31.726498007637783</c:v>
                </c:pt>
                <c:pt idx="22">
                  <c:v>33.835964475796111</c:v>
                </c:pt>
                <c:pt idx="23">
                  <c:v>34.034361273055758</c:v>
                </c:pt>
                <c:pt idx="24">
                  <c:v>33.424599976793324</c:v>
                </c:pt>
                <c:pt idx="25">
                  <c:v>32.810717032396994</c:v>
                </c:pt>
                <c:pt idx="26">
                  <c:v>32.193272991687493</c:v>
                </c:pt>
                <c:pt idx="27">
                  <c:v>31.572192639595198</c:v>
                </c:pt>
                <c:pt idx="28">
                  <c:v>30.947656437074581</c:v>
                </c:pt>
                <c:pt idx="29">
                  <c:v>30.319835851501111</c:v>
                </c:pt>
                <c:pt idx="30">
                  <c:v>29.688876703753241</c:v>
                </c:pt>
                <c:pt idx="31">
                  <c:v>29.054904478625225</c:v>
                </c:pt>
                <c:pt idx="32">
                  <c:v>28.418028108160527</c:v>
                </c:pt>
                <c:pt idx="33">
                  <c:v>27.778342687419492</c:v>
                </c:pt>
                <c:pt idx="34">
                  <c:v>27.135931441663445</c:v>
                </c:pt>
                <c:pt idx="35">
                  <c:v>26.490867166493249</c:v>
                </c:pt>
                <c:pt idx="36">
                  <c:v>25.843213294907077</c:v>
                </c:pt>
                <c:pt idx="37">
                  <c:v>25.19302469838858</c:v>
                </c:pt>
                <c:pt idx="38">
                  <c:v>24.540348296654024</c:v>
                </c:pt>
                <c:pt idx="39">
                  <c:v>23.885223528178827</c:v>
                </c:pt>
                <c:pt idx="40">
                  <c:v>23.227682718043262</c:v>
                </c:pt>
                <c:pt idx="41">
                  <c:v>22.567751368875477</c:v>
                </c:pt>
                <c:pt idx="42">
                  <c:v>21.905448393267818</c:v>
                </c:pt>
                <c:pt idx="43">
                  <c:v>21.24078630099747</c:v>
                </c:pt>
                <c:pt idx="44">
                  <c:v>20.573771350999035</c:v>
                </c:pt>
                <c:pt idx="45">
                  <c:v>19.904403675850901</c:v>
                </c:pt>
                <c:pt idx="46">
                  <c:v>19.241711797268501</c:v>
                </c:pt>
                <c:pt idx="47">
                  <c:v>18.614491377585455</c:v>
                </c:pt>
                <c:pt idx="48">
                  <c:v>18.022817002187068</c:v>
                </c:pt>
                <c:pt idx="49">
                  <c:v>17.464445112879542</c:v>
                </c:pt>
                <c:pt idx="50">
                  <c:v>16.937311073393783</c:v>
                </c:pt>
                <c:pt idx="51">
                  <c:v>16.439502682778734</c:v>
                </c:pt>
                <c:pt idx="52">
                  <c:v>15.969240305134665</c:v>
                </c:pt>
                <c:pt idx="53">
                  <c:v>15.524861669196563</c:v>
                </c:pt>
                <c:pt idx="54">
                  <c:v>15.104809983534127</c:v>
                </c:pt>
                <c:pt idx="55">
                  <c:v>14.707624423672652</c:v>
                </c:pt>
                <c:pt idx="56">
                  <c:v>14.331932332167034</c:v>
                </c:pt>
                <c:pt idx="57">
                  <c:v>13.976442670273805</c:v>
                </c:pt>
                <c:pt idx="58">
                  <c:v>13.639940397145986</c:v>
                </c:pt>
                <c:pt idx="59">
                  <c:v>13.321281547958984</c:v>
                </c:pt>
                <c:pt idx="60">
                  <c:v>13.019031965687669</c:v>
                </c:pt>
                <c:pt idx="61">
                  <c:v>14.024873909709783</c:v>
                </c:pt>
                <c:pt idx="62">
                  <c:v>15.710767685714965</c:v>
                </c:pt>
                <c:pt idx="63">
                  <c:v>17.400102932182119</c:v>
                </c:pt>
                <c:pt idx="64">
                  <c:v>19.092327455690107</c:v>
                </c:pt>
                <c:pt idx="65">
                  <c:v>20.786997798954737</c:v>
                </c:pt>
                <c:pt idx="66">
                  <c:v>21.013395566801979</c:v>
                </c:pt>
                <c:pt idx="67">
                  <c:v>21.837651099686298</c:v>
                </c:pt>
                <c:pt idx="68">
                  <c:v>23.532805664905233</c:v>
                </c:pt>
                <c:pt idx="69">
                  <c:v>25.229926850162251</c:v>
                </c:pt>
                <c:pt idx="70">
                  <c:v>26.928701448409729</c:v>
                </c:pt>
                <c:pt idx="71">
                  <c:v>28.628879464012904</c:v>
                </c:pt>
                <c:pt idx="72">
                  <c:v>28.954134654927589</c:v>
                </c:pt>
                <c:pt idx="73">
                  <c:v>28.410219382939722</c:v>
                </c:pt>
                <c:pt idx="74">
                  <c:v>27.865030099846997</c:v>
                </c:pt>
                <c:pt idx="75">
                  <c:v>29.330665159879267</c:v>
                </c:pt>
                <c:pt idx="76">
                  <c:v>30.942972850376421</c:v>
                </c:pt>
                <c:pt idx="77">
                  <c:v>32.556023341924679</c:v>
                </c:pt>
                <c:pt idx="78">
                  <c:v>34.169681611592544</c:v>
                </c:pt>
                <c:pt idx="79">
                  <c:v>35.783846594287958</c:v>
                </c:pt>
                <c:pt idx="80">
                  <c:v>35.401068273860901</c:v>
                </c:pt>
                <c:pt idx="81">
                  <c:v>36.651113085193273</c:v>
                </c:pt>
                <c:pt idx="82">
                  <c:v>38.264844767421629</c:v>
                </c:pt>
                <c:pt idx="83">
                  <c:v>39.879080130956162</c:v>
                </c:pt>
                <c:pt idx="84">
                  <c:v>41.493722882568584</c:v>
                </c:pt>
                <c:pt idx="85">
                  <c:v>43.108702549287621</c:v>
                </c:pt>
                <c:pt idx="86">
                  <c:v>42.94040783511565</c:v>
                </c:pt>
                <c:pt idx="87">
                  <c:v>43.758580278069509</c:v>
                </c:pt>
                <c:pt idx="88">
                  <c:v>45.322049047889145</c:v>
                </c:pt>
                <c:pt idx="89">
                  <c:v>46.885611070956145</c:v>
                </c:pt>
                <c:pt idx="90">
                  <c:v>48.449247429156792</c:v>
                </c:pt>
                <c:pt idx="91">
                  <c:v>50.012943729100009</c:v>
                </c:pt>
                <c:pt idx="92">
                  <c:v>50.237741833593624</c:v>
                </c:pt>
                <c:pt idx="93">
                  <c:v>49.724969902589699</c:v>
                </c:pt>
                <c:pt idx="94">
                  <c:v>49.211999829031996</c:v>
                </c:pt>
                <c:pt idx="95">
                  <c:v>48.966841174793231</c:v>
                </c:pt>
                <c:pt idx="96">
                  <c:v>50.526491332231927</c:v>
                </c:pt>
                <c:pt idx="97">
                  <c:v>52.087631661849755</c:v>
                </c:pt>
                <c:pt idx="98">
                  <c:v>53.649116530411575</c:v>
                </c:pt>
                <c:pt idx="99">
                  <c:v>55.21086105433556</c:v>
                </c:pt>
                <c:pt idx="100">
                  <c:v>56.491339396733025</c:v>
                </c:pt>
                <c:pt idx="101">
                  <c:v>55.98031143416808</c:v>
                </c:pt>
                <c:pt idx="102">
                  <c:v>55.468177698760883</c:v>
                </c:pt>
                <c:pt idx="103">
                  <c:v>54.955744103398196</c:v>
                </c:pt>
                <c:pt idx="104">
                  <c:v>54.443084014340002</c:v>
                </c:pt>
                <c:pt idx="105">
                  <c:v>53.930240964971269</c:v>
                </c:pt>
                <c:pt idx="106">
                  <c:v>53.417232973754096</c:v>
                </c:pt>
                <c:pt idx="107">
                  <c:v>52.904073818237066</c:v>
                </c:pt>
                <c:pt idx="108">
                  <c:v>52.390774240697382</c:v>
                </c:pt>
                <c:pt idx="109">
                  <c:v>51.877342791768484</c:v>
                </c:pt>
                <c:pt idx="110">
                  <c:v>53.021584240967236</c:v>
                </c:pt>
                <c:pt idx="111">
                  <c:v>54.526891114648471</c:v>
                </c:pt>
                <c:pt idx="112">
                  <c:v>56.031963740662448</c:v>
                </c:pt>
                <c:pt idx="113">
                  <c:v>57.536845066044329</c:v>
                </c:pt>
                <c:pt idx="114">
                  <c:v>59.041564067094605</c:v>
                </c:pt>
                <c:pt idx="115">
                  <c:v>58.829946972156655</c:v>
                </c:pt>
                <c:pt idx="116">
                  <c:v>58.331740084598174</c:v>
                </c:pt>
                <c:pt idx="117">
                  <c:v>57.833375897407123</c:v>
                </c:pt>
                <c:pt idx="118">
                  <c:v>57.334879134007465</c:v>
                </c:pt>
                <c:pt idx="119">
                  <c:v>58.27188705960809</c:v>
                </c:pt>
                <c:pt idx="120">
                  <c:v>59.777582184822016</c:v>
                </c:pt>
                <c:pt idx="121">
                  <c:v>61.282988234662504</c:v>
                </c:pt>
                <c:pt idx="122">
                  <c:v>62.788164619597033</c:v>
                </c:pt>
                <c:pt idx="123">
                  <c:v>64.293150485815019</c:v>
                </c:pt>
                <c:pt idx="124">
                  <c:v>64.28203731394845</c:v>
                </c:pt>
                <c:pt idx="125">
                  <c:v>63.784059004574218</c:v>
                </c:pt>
                <c:pt idx="126">
                  <c:v>63.28590924477178</c:v>
                </c:pt>
                <c:pt idx="127">
                  <c:v>62.787609951448722</c:v>
                </c:pt>
                <c:pt idx="128">
                  <c:v>62.289199880315529</c:v>
                </c:pt>
                <c:pt idx="129">
                  <c:v>61.790688942470084</c:v>
                </c:pt>
                <c:pt idx="130">
                  <c:v>61.292085185771988</c:v>
                </c:pt>
                <c:pt idx="131">
                  <c:v>60.793395283855645</c:v>
                </c:pt>
                <c:pt idx="132">
                  <c:v>60.294624888699687</c:v>
                </c:pt>
                <c:pt idx="133">
                  <c:v>60.795684249147087</c:v>
                </c:pt>
                <c:pt idx="134">
                  <c:v>62.267449102333224</c:v>
                </c:pt>
                <c:pt idx="135">
                  <c:v>63.73946231602222</c:v>
                </c:pt>
                <c:pt idx="136">
                  <c:v>65.21167567734534</c:v>
                </c:pt>
                <c:pt idx="137">
                  <c:v>66.684027148236311</c:v>
                </c:pt>
                <c:pt idx="138">
                  <c:v>67.137006164570181</c:v>
                </c:pt>
                <c:pt idx="139">
                  <c:v>66.724790903227827</c:v>
                </c:pt>
                <c:pt idx="140">
                  <c:v>68.176860504636608</c:v>
                </c:pt>
                <c:pt idx="141">
                  <c:v>69.648892815457785</c:v>
                </c:pt>
                <c:pt idx="142">
                  <c:v>71.121109822094908</c:v>
                </c:pt>
                <c:pt idx="143">
                  <c:v>72.593458309299564</c:v>
                </c:pt>
                <c:pt idx="144">
                  <c:v>73.979901561089406</c:v>
                </c:pt>
                <c:pt idx="145">
                  <c:v>73.500279174905472</c:v>
                </c:pt>
                <c:pt idx="146">
                  <c:v>73.007160936794349</c:v>
                </c:pt>
                <c:pt idx="147">
                  <c:v>72.513917947797793</c:v>
                </c:pt>
                <c:pt idx="148">
                  <c:v>73.661452878183411</c:v>
                </c:pt>
                <c:pt idx="149">
                  <c:v>75.113063109181269</c:v>
                </c:pt>
                <c:pt idx="150">
                  <c:v>76.564687562823821</c:v>
                </c:pt>
                <c:pt idx="151">
                  <c:v>78.016305389744801</c:v>
                </c:pt>
                <c:pt idx="152">
                  <c:v>79.467905424903677</c:v>
                </c:pt>
                <c:pt idx="153">
                  <c:v>79.277657814561152</c:v>
                </c:pt>
                <c:pt idx="154">
                  <c:v>78.788321472314436</c:v>
                </c:pt>
                <c:pt idx="155">
                  <c:v>78.299053056034168</c:v>
                </c:pt>
                <c:pt idx="156">
                  <c:v>77.809839349815121</c:v>
                </c:pt>
                <c:pt idx="157">
                  <c:v>77.320715046145523</c:v>
                </c:pt>
                <c:pt idx="158">
                  <c:v>76.831672966738509</c:v>
                </c:pt>
                <c:pt idx="159">
                  <c:v>76.34270696585088</c:v>
                </c:pt>
                <c:pt idx="160">
                  <c:v>75.853811675937138</c:v>
                </c:pt>
                <c:pt idx="161">
                  <c:v>75.364982332230881</c:v>
                </c:pt>
                <c:pt idx="162">
                  <c:v>74.876214650374038</c:v>
                </c:pt>
                <c:pt idx="163">
                  <c:v>74.431659348110045</c:v>
                </c:pt>
                <c:pt idx="164">
                  <c:v>75.881878824301623</c:v>
                </c:pt>
                <c:pt idx="165">
                  <c:v>77.336539523012377</c:v>
                </c:pt>
                <c:pt idx="166">
                  <c:v>78.790898238134673</c:v>
                </c:pt>
                <c:pt idx="167">
                  <c:v>80.245006317358573</c:v>
                </c:pt>
                <c:pt idx="168">
                  <c:v>81.583521422994991</c:v>
                </c:pt>
                <c:pt idx="169">
                  <c:v>81.100110662972853</c:v>
                </c:pt>
                <c:pt idx="170">
                  <c:v>80.613186690624289</c:v>
                </c:pt>
                <c:pt idx="171">
                  <c:v>80.126147226740798</c:v>
                </c:pt>
                <c:pt idx="172">
                  <c:v>79.639023878824901</c:v>
                </c:pt>
                <c:pt idx="173">
                  <c:v>79.151849844030878</c:v>
                </c:pt>
                <c:pt idx="174">
                  <c:v>78.708583075149207</c:v>
                </c:pt>
                <c:pt idx="175">
                  <c:v>80.158781072534936</c:v>
                </c:pt>
                <c:pt idx="176">
                  <c:v>81.61340279481503</c:v>
                </c:pt>
                <c:pt idx="177">
                  <c:v>83.067724098950279</c:v>
                </c:pt>
                <c:pt idx="178">
                  <c:v>84.521797375335808</c:v>
                </c:pt>
                <c:pt idx="179">
                  <c:v>85.860280724478201</c:v>
                </c:pt>
                <c:pt idx="180">
                  <c:v>85.376836065227934</c:v>
                </c:pt>
                <c:pt idx="181">
                  <c:v>84.8898749037931</c:v>
                </c:pt>
                <c:pt idx="182">
                  <c:v>84.402796265776146</c:v>
                </c:pt>
                <c:pt idx="183">
                  <c:v>83.915629780316792</c:v>
                </c:pt>
                <c:pt idx="184">
                  <c:v>83.428410322870405</c:v>
                </c:pt>
                <c:pt idx="185">
                  <c:v>82.941142555434539</c:v>
                </c:pt>
                <c:pt idx="186">
                  <c:v>82.453830394198846</c:v>
                </c:pt>
                <c:pt idx="187">
                  <c:v>81.966477193880792</c:v>
                </c:pt>
                <c:pt idx="188">
                  <c:v>81.479085881543497</c:v>
                </c:pt>
                <c:pt idx="189">
                  <c:v>81.446113234792705</c:v>
                </c:pt>
                <c:pt idx="190">
                  <c:v>82.910465477797771</c:v>
                </c:pt>
                <c:pt idx="191">
                  <c:v>84.375037530500535</c:v>
                </c:pt>
                <c:pt idx="192">
                  <c:v>85.839807717882962</c:v>
                </c:pt>
                <c:pt idx="193">
                  <c:v>87.304711180701631</c:v>
                </c:pt>
                <c:pt idx="194">
                  <c:v>88.305852179791728</c:v>
                </c:pt>
                <c:pt idx="195">
                  <c:v>87.814647333730221</c:v>
                </c:pt>
                <c:pt idx="196">
                  <c:v>87.32324900369585</c:v>
                </c:pt>
                <c:pt idx="197">
                  <c:v>86.831714416413632</c:v>
                </c:pt>
                <c:pt idx="198">
                  <c:v>86.340129701196233</c:v>
                </c:pt>
                <c:pt idx="199">
                  <c:v>85.848534006528297</c:v>
                </c:pt>
                <c:pt idx="200">
                  <c:v>86.937588959795022</c:v>
                </c:pt>
                <c:pt idx="201">
                  <c:v>88.401798251831892</c:v>
                </c:pt>
                <c:pt idx="202">
                  <c:v>89.866262829607081</c:v>
                </c:pt>
                <c:pt idx="203">
                  <c:v>91.330900901072724</c:v>
                </c:pt>
                <c:pt idx="204">
                  <c:v>92.795662367239956</c:v>
                </c:pt>
                <c:pt idx="205">
                  <c:v>92.658806411096307</c:v>
                </c:pt>
                <c:pt idx="206">
                  <c:v>92.168071882309974</c:v>
                </c:pt>
                <c:pt idx="207">
                  <c:v>91.677117703505118</c:v>
                </c:pt>
                <c:pt idx="208">
                  <c:v>91.186002508663663</c:v>
                </c:pt>
                <c:pt idx="209">
                  <c:v>90.694834288569893</c:v>
                </c:pt>
                <c:pt idx="210">
                  <c:v>90.203625222902048</c:v>
                </c:pt>
                <c:pt idx="211">
                  <c:v>89.71238391650212</c:v>
                </c:pt>
                <c:pt idx="212">
                  <c:v>89.221116481888956</c:v>
                </c:pt>
                <c:pt idx="213">
                  <c:v>88.729827294141089</c:v>
                </c:pt>
                <c:pt idx="214">
                  <c:v>88.238519516743125</c:v>
                </c:pt>
                <c:pt idx="215">
                  <c:v>87.747195467905271</c:v>
                </c:pt>
                <c:pt idx="216">
                  <c:v>87.255856875769567</c:v>
                </c:pt>
                <c:pt idx="217">
                  <c:v>88.040892231729231</c:v>
                </c:pt>
                <c:pt idx="218">
                  <c:v>89.530197221126116</c:v>
                </c:pt>
                <c:pt idx="219">
                  <c:v>91.019520049175668</c:v>
                </c:pt>
                <c:pt idx="220">
                  <c:v>92.508848860700041</c:v>
                </c:pt>
                <c:pt idx="221">
                  <c:v>93.998169139043128</c:v>
                </c:pt>
                <c:pt idx="222">
                  <c:v>94.204997052560529</c:v>
                </c:pt>
                <c:pt idx="223">
                  <c:v>93.707629462272919</c:v>
                </c:pt>
                <c:pt idx="224">
                  <c:v>93.210269837869845</c:v>
                </c:pt>
                <c:pt idx="225">
                  <c:v>92.712905528800277</c:v>
                </c:pt>
                <c:pt idx="226">
                  <c:v>92.215567713406656</c:v>
                </c:pt>
                <c:pt idx="227">
                  <c:v>93.370791692543165</c:v>
                </c:pt>
                <c:pt idx="228">
                  <c:v>94.858034497377432</c:v>
                </c:pt>
                <c:pt idx="229">
                  <c:v>96.345525488093813</c:v>
                </c:pt>
                <c:pt idx="230">
                  <c:v>97.833188889323736</c:v>
                </c:pt>
                <c:pt idx="231">
                  <c:v>99.320977948425082</c:v>
                </c:pt>
                <c:pt idx="232">
                  <c:v>99.148708970492507</c:v>
                </c:pt>
                <c:pt idx="233">
                  <c:v>98.652259161585292</c:v>
                </c:pt>
                <c:pt idx="234">
                  <c:v>98.155647097347867</c:v>
                </c:pt>
                <c:pt idx="235">
                  <c:v>97.658922047931753</c:v>
                </c:pt>
                <c:pt idx="236">
                  <c:v>97.162162506146657</c:v>
                </c:pt>
                <c:pt idx="237">
                  <c:v>96.665377500219762</c:v>
                </c:pt>
                <c:pt idx="238">
                  <c:v>96.168573219996375</c:v>
                </c:pt>
                <c:pt idx="239">
                  <c:v>95.671753885019726</c:v>
                </c:pt>
                <c:pt idx="240">
                  <c:v>96.033519351778509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SUCR0319!$A$2:$A$242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SUCR0319!$C$2:$C$242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13.321281547958984</c:v>
                </c:pt>
                <c:pt idx="61">
                  <c:v>14.839621902447181</c:v>
                </c:pt>
                <c:pt idx="62">
                  <c:v>16.327897103544618</c:v>
                </c:pt>
                <c:pt idx="63">
                  <c:v>17.786702481175666</c:v>
                </c:pt>
                <c:pt idx="64">
                  <c:v>19.216621576942387</c:v>
                </c:pt>
                <c:pt idx="65">
                  <c:v>20.618226377548922</c:v>
                </c:pt>
                <c:pt idx="66">
                  <c:v>21.99207754360382</c:v>
                </c:pt>
                <c:pt idx="67">
                  <c:v>23.338724633891765</c:v>
                </c:pt>
                <c:pt idx="68">
                  <c:v>24.658706325204424</c:v>
                </c:pt>
                <c:pt idx="69">
                  <c:v>25.952550627818297</c:v>
                </c:pt>
                <c:pt idx="70">
                  <c:v>27.220775096705918</c:v>
                </c:pt>
                <c:pt idx="71">
                  <c:v>28.463887038564721</c:v>
                </c:pt>
                <c:pt idx="72">
                  <c:v>29.682383714746507</c:v>
                </c:pt>
                <c:pt idx="73">
                  <c:v>30.876752540168596</c:v>
                </c:pt>
                <c:pt idx="74">
                  <c:v>32.047471278286267</c:v>
                </c:pt>
                <c:pt idx="75">
                  <c:v>33.195008232204565</c:v>
                </c:pt>
                <c:pt idx="76">
                  <c:v>34.319822432005758</c:v>
                </c:pt>
                <c:pt idx="77">
                  <c:v>35.422363818367494</c:v>
                </c:pt>
                <c:pt idx="78">
                  <c:v>36.50307342254505</c:v>
                </c:pt>
                <c:pt idx="79">
                  <c:v>37.56238354278976</c:v>
                </c:pt>
                <c:pt idx="80">
                  <c:v>38.600717917274039</c:v>
                </c:pt>
                <c:pt idx="81">
                  <c:v>39.618491893592335</c:v>
                </c:pt>
                <c:pt idx="82">
                  <c:v>40.616112594905665</c:v>
                </c:pt>
                <c:pt idx="83">
                  <c:v>41.593979082796352</c:v>
                </c:pt>
                <c:pt idx="84">
                  <c:v>42.552482516897939</c:v>
                </c:pt>
                <c:pt idx="85">
                  <c:v>43.492006311364285</c:v>
                </c:pt>
                <c:pt idx="86">
                  <c:v>44.412926288240321</c:v>
                </c:pt>
                <c:pt idx="87">
                  <c:v>45.315610827795901</c:v>
                </c:pt>
                <c:pt idx="88">
                  <c:v>46.200421015882803</c:v>
                </c:pt>
                <c:pt idx="89">
                  <c:v>47.06771078837388</c:v>
                </c:pt>
                <c:pt idx="90">
                  <c:v>47.917827072742156</c:v>
                </c:pt>
                <c:pt idx="91">
                  <c:v>48.751109926836406</c:v>
                </c:pt>
                <c:pt idx="92">
                  <c:v>49.567892674908855</c:v>
                </c:pt>
                <c:pt idx="93">
                  <c:v>50.368502040949316</c:v>
                </c:pt>
                <c:pt idx="94">
                  <c:v>51.153258279379145</c:v>
                </c:pt>
                <c:pt idx="95">
                  <c:v>51.922475303157256</c:v>
                </c:pt>
                <c:pt idx="96">
                  <c:v>52.676460809349521</c:v>
                </c:pt>
                <c:pt idx="97">
                  <c:v>53.415516402211715</c:v>
                </c:pt>
                <c:pt idx="98">
                  <c:v>54.139937713835174</c:v>
                </c:pt>
                <c:pt idx="99">
                  <c:v>54.850014522403633</c:v>
                </c:pt>
                <c:pt idx="100">
                  <c:v>55.546030868108325</c:v>
                </c:pt>
                <c:pt idx="101">
                  <c:v>56.228265166767883</c:v>
                </c:pt>
                <c:pt idx="102">
                  <c:v>56.896990321198338</c:v>
                </c:pt>
                <c:pt idx="103">
                  <c:v>57.552473830377927</c:v>
                </c:pt>
                <c:pt idx="104">
                  <c:v>58.194977896450226</c:v>
                </c:pt>
                <c:pt idx="105">
                  <c:v>58.824759529608478</c:v>
                </c:pt>
                <c:pt idx="106">
                  <c:v>59.442070650903176</c:v>
                </c:pt>
                <c:pt idx="107">
                  <c:v>60.047158193013722</c:v>
                </c:pt>
                <c:pt idx="108">
                  <c:v>60.640264199024934</c:v>
                </c:pt>
                <c:pt idx="109">
                  <c:v>61.221625919247394</c:v>
                </c:pt>
                <c:pt idx="110">
                  <c:v>61.79147590612078</c:v>
                </c:pt>
                <c:pt idx="111">
                  <c:v>62.350042107237947</c:v>
                </c:pt>
                <c:pt idx="112">
                  <c:v>62.897547956526992</c:v>
                </c:pt>
                <c:pt idx="113">
                  <c:v>63.434212463627794</c:v>
                </c:pt>
                <c:pt idx="114">
                  <c:v>63.960250301498832</c:v>
                </c:pt>
                <c:pt idx="115">
                  <c:v>64.475871892289177</c:v>
                </c:pt>
                <c:pt idx="116">
                  <c:v>64.981283491510183</c:v>
                </c:pt>
                <c:pt idx="117">
                  <c:v>65.476687270540467</c:v>
                </c:pt>
                <c:pt idx="118">
                  <c:v>65.962281397497108</c:v>
                </c:pt>
                <c:pt idx="119">
                  <c:v>66.438260116505546</c:v>
                </c:pt>
                <c:pt idx="120">
                  <c:v>66.90481382539987</c:v>
                </c:pt>
                <c:pt idx="121">
                  <c:v>67.362129151884432</c:v>
                </c:pt>
                <c:pt idx="122">
                  <c:v>67.810389028187458</c:v>
                </c:pt>
                <c:pt idx="123">
                  <c:v>68.249772764236312</c:v>
                </c:pt>
                <c:pt idx="124">
                  <c:v>68.68045611938399</c:v>
                </c:pt>
                <c:pt idx="125">
                  <c:v>69.102611372715032</c:v>
                </c:pt>
                <c:pt idx="126">
                  <c:v>69.516407391959604</c:v>
                </c:pt>
                <c:pt idx="127">
                  <c:v>69.922009701042739</c:v>
                </c:pt>
                <c:pt idx="128">
                  <c:v>70.319580546296194</c:v>
                </c:pt>
                <c:pt idx="129">
                  <c:v>70.709278961359061</c:v>
                </c:pt>
                <c:pt idx="130">
                  <c:v>71.091260830793445</c:v>
                </c:pt>
                <c:pt idx="131">
                  <c:v>71.465678952440257</c:v>
                </c:pt>
                <c:pt idx="132">
                  <c:v>71.832683098540471</c:v>
                </c:pt>
                <c:pt idx="133">
                  <c:v>72.19242007564597</c:v>
                </c:pt>
                <c:pt idx="134">
                  <c:v>72.545033783344181</c:v>
                </c:pt>
                <c:pt idx="135">
                  <c:v>72.890665271819728</c:v>
                </c:pt>
                <c:pt idx="136">
                  <c:v>73.229452798276498</c:v>
                </c:pt>
                <c:pt idx="137">
                  <c:v>73.561531882242306</c:v>
                </c:pt>
                <c:pt idx="138">
                  <c:v>73.887035359778508</c:v>
                </c:pt>
                <c:pt idx="139">
                  <c:v>74.206093436616243</c:v>
                </c:pt>
                <c:pt idx="140">
                  <c:v>74.518833740240382</c:v>
                </c:pt>
                <c:pt idx="141">
                  <c:v>74.825381370942324</c:v>
                </c:pt>
                <c:pt idx="142">
                  <c:v>75.125858951861687</c:v>
                </c:pt>
                <c:pt idx="143">
                  <c:v>75.420386678037275</c:v>
                </c:pt>
                <c:pt idx="144">
                  <c:v>75.709082364486648</c:v>
                </c:pt>
                <c:pt idx="145">
                  <c:v>75.992061493333694</c:v>
                </c:pt>
                <c:pt idx="146">
                  <c:v>76.269437260003073</c:v>
                </c:pt>
                <c:pt idx="147">
                  <c:v>76.541320618499853</c:v>
                </c:pt>
                <c:pt idx="148">
                  <c:v>76.807820325792576</c:v>
                </c:pt>
                <c:pt idx="149">
                  <c:v>77.069042985317537</c:v>
                </c:pt>
                <c:pt idx="150">
                  <c:v>77.325093089621561</c:v>
                </c:pt>
                <c:pt idx="151">
                  <c:v>77.576073062160432</c:v>
                </c:pt>
                <c:pt idx="152">
                  <c:v>77.822083298269604</c:v>
                </c:pt>
                <c:pt idx="153">
                  <c:v>78.063222205323683</c:v>
                </c:pt>
                <c:pt idx="154">
                  <c:v>78.29958624210073</c:v>
                </c:pt>
                <c:pt idx="155">
                  <c:v>78.53126995736703</c:v>
                </c:pt>
                <c:pt idx="156">
                  <c:v>78.758366027697846</c:v>
                </c:pt>
                <c:pt idx="157">
                  <c:v>78.980965294549279</c:v>
                </c:pt>
                <c:pt idx="158">
                  <c:v>79.1991568005961</c:v>
                </c:pt>
                <c:pt idx="159">
                  <c:v>79.413027825350014</c:v>
                </c:pt>
                <c:pt idx="160">
                  <c:v>79.622663920072554</c:v>
                </c:pt>
                <c:pt idx="161">
                  <c:v>79.828148941996787</c:v>
                </c:pt>
                <c:pt idx="162">
                  <c:v>80.029565087871333</c:v>
                </c:pt>
                <c:pt idx="163">
                  <c:v>80.226992926840126</c:v>
                </c:pt>
                <c:pt idx="164">
                  <c:v>80.420511432671162</c:v>
                </c:pt>
                <c:pt idx="165">
                  <c:v>80.610198015347038</c:v>
                </c:pt>
                <c:pt idx="166">
                  <c:v>80.796128552030027</c:v>
                </c:pt>
                <c:pt idx="167">
                  <c:v>80.97837741741391</c:v>
                </c:pt>
                <c:pt idx="168">
                  <c:v>81.157017513474855</c:v>
                </c:pt>
                <c:pt idx="169">
                  <c:v>81.332120298633171</c:v>
                </c:pt>
                <c:pt idx="170">
                  <c:v>81.503755816337687</c:v>
                </c:pt>
                <c:pt idx="171">
                  <c:v>81.67199272308396</c:v>
                </c:pt>
                <c:pt idx="172">
                  <c:v>81.836898315877903</c:v>
                </c:pt>
                <c:pt idx="173">
                  <c:v>81.998538559155378</c:v>
                </c:pt>
                <c:pt idx="174">
                  <c:v>82.156978111168939</c:v>
                </c:pt>
                <c:pt idx="175">
                  <c:v>82.31228034985196</c:v>
                </c:pt>
                <c:pt idx="176">
                  <c:v>82.46450739817061</c:v>
                </c:pt>
                <c:pt idx="177">
                  <c:v>82.613720148973954</c:v>
                </c:pt>
                <c:pt idx="178">
                  <c:v>82.759978289351864</c:v>
                </c:pt>
                <c:pt idx="179">
                  <c:v>82.903340324510594</c:v>
                </c:pt>
                <c:pt idx="180">
                  <c:v>83.04386360117573</c:v>
                </c:pt>
                <c:pt idx="181">
                  <c:v>83.181604330531627</c:v>
                </c:pt>
                <c:pt idx="182">
                  <c:v>83.316617610706572</c:v>
                </c:pt>
                <c:pt idx="183">
                  <c:v>83.448957448812848</c:v>
                </c:pt>
                <c:pt idx="184">
                  <c:v>83.578676782550247</c:v>
                </c:pt>
                <c:pt idx="185">
                  <c:v>83.70582750138189</c:v>
                </c:pt>
                <c:pt idx="186">
                  <c:v>83.830460467290663</c:v>
                </c:pt>
                <c:pt idx="187">
                  <c:v>83.952625535124739</c:v>
                </c:pt>
                <c:pt idx="188">
                  <c:v>84.072371572540106</c:v>
                </c:pt>
                <c:pt idx="189">
                  <c:v>84.189746479548404</c:v>
                </c:pt>
                <c:pt idx="190">
                  <c:v>84.304797207677439</c:v>
                </c:pt>
                <c:pt idx="191">
                  <c:v>84.417569778752508</c:v>
                </c:pt>
                <c:pt idx="192">
                  <c:v>84.528109303305669</c:v>
                </c:pt>
                <c:pt idx="193">
                  <c:v>84.636459998620637</c:v>
                </c:pt>
                <c:pt idx="194">
                  <c:v>84.742665206420241</c:v>
                </c:pt>
                <c:pt idx="195">
                  <c:v>84.846767410203668</c:v>
                </c:pt>
                <c:pt idx="196">
                  <c:v>84.948808252240511</c:v>
                </c:pt>
                <c:pt idx="197">
                  <c:v>85.048828550228123</c:v>
                </c:pt>
                <c:pt idx="198">
                  <c:v>85.146868313619322</c:v>
                </c:pt>
                <c:pt idx="199">
                  <c:v>85.242966759626682</c:v>
                </c:pt>
                <c:pt idx="200">
                  <c:v>85.337162328909926</c:v>
                </c:pt>
                <c:pt idx="201">
                  <c:v>85.42949270095275</c:v>
                </c:pt>
                <c:pt idx="202">
                  <c:v>85.519994809135042</c:v>
                </c:pt>
                <c:pt idx="203">
                  <c:v>85.608704855506801</c:v>
                </c:pt>
                <c:pt idx="204">
                  <c:v>85.695658325269363</c:v>
                </c:pt>
                <c:pt idx="205">
                  <c:v>85.780890000970047</c:v>
                </c:pt>
                <c:pt idx="206">
                  <c:v>85.864433976415583</c:v>
                </c:pt>
                <c:pt idx="207">
                  <c:v>85.946323670310065</c:v>
                </c:pt>
                <c:pt idx="208">
                  <c:v>86.026591839622924</c:v>
                </c:pt>
                <c:pt idx="209">
                  <c:v>86.10527059269215</c:v>
                </c:pt>
                <c:pt idx="210">
                  <c:v>86.182391402068049</c:v>
                </c:pt>
                <c:pt idx="211">
                  <c:v>86.257985117102635</c:v>
                </c:pt>
                <c:pt idx="212">
                  <c:v>86.332081976289871</c:v>
                </c:pt>
                <c:pt idx="213">
                  <c:v>86.404711619361393</c:v>
                </c:pt>
                <c:pt idx="214">
                  <c:v>86.47590309914284</c:v>
                </c:pt>
                <c:pt idx="215">
                  <c:v>86.545684893175363</c:v>
                </c:pt>
                <c:pt idx="216">
                  <c:v>86.614084915107014</c:v>
                </c:pt>
                <c:pt idx="217">
                  <c:v>86.681130525858563</c:v>
                </c:pt>
                <c:pt idx="218">
                  <c:v>86.74684854456828</c:v>
                </c:pt>
                <c:pt idx="219">
                  <c:v>86.811265259319882</c:v>
                </c:pt>
                <c:pt idx="220">
                  <c:v>86.874406437658195</c:v>
                </c:pt>
                <c:pt idx="221">
                  <c:v>86.936297336896416</c:v>
                </c:pt>
                <c:pt idx="222">
                  <c:v>86.996962714219492</c:v>
                </c:pt>
                <c:pt idx="223">
                  <c:v>87.056426836587235</c:v>
                </c:pt>
                <c:pt idx="224">
                  <c:v>87.114713490441446</c:v>
                </c:pt>
                <c:pt idx="225">
                  <c:v>87.17184599122082</c:v>
                </c:pt>
                <c:pt idx="226">
                  <c:v>87.227847192687463</c:v>
                </c:pt>
                <c:pt idx="227">
                  <c:v>87.282739496068658</c:v>
                </c:pt>
                <c:pt idx="228">
                  <c:v>87.33654485901765</c:v>
                </c:pt>
                <c:pt idx="229">
                  <c:v>87.38928480439705</c:v>
                </c:pt>
                <c:pt idx="230">
                  <c:v>87.440980428888196</c:v>
                </c:pt>
                <c:pt idx="231">
                  <c:v>87.491652411430195</c:v>
                </c:pt>
                <c:pt idx="232">
                  <c:v>87.541321021491669</c:v>
                </c:pt>
                <c:pt idx="233">
                  <c:v>87.590006127178938</c:v>
                </c:pt>
                <c:pt idx="234">
                  <c:v>87.637727203183374</c:v>
                </c:pt>
                <c:pt idx="235">
                  <c:v>87.684503338571716</c:v>
                </c:pt>
                <c:pt idx="236">
                  <c:v>87.730353244421764</c:v>
                </c:pt>
                <c:pt idx="237">
                  <c:v>87.775295261307235</c:v>
                </c:pt>
                <c:pt idx="238">
                  <c:v>87.819347366634105</c:v>
                </c:pt>
                <c:pt idx="239">
                  <c:v>87.862527181831865</c:v>
                </c:pt>
                <c:pt idx="240">
                  <c:v>87.904851979402338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SUCR0319!$P$13:$P$14</c:f>
              <c:numCache>
                <c:formatCode>0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xVal>
          <c:yVal>
            <c:numRef>
              <c:f>SUCR0319!$Q$13:$Q$14</c:f>
              <c:numCache>
                <c:formatCode>0</c:formatCode>
                <c:ptCount val="2"/>
                <c:pt idx="0">
                  <c:v>86.811265259319882</c:v>
                </c:pt>
                <c:pt idx="1">
                  <c:v>13.321281547958984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SUCR0319!$P$16:$P$17</c:f>
              <c:numCache>
                <c:formatCode>General</c:formatCode>
                <c:ptCount val="2"/>
                <c:pt idx="0">
                  <c:v>30</c:v>
                </c:pt>
                <c:pt idx="1">
                  <c:v>110</c:v>
                </c:pt>
              </c:numCache>
            </c:numRef>
          </c:xVal>
          <c:yVal>
            <c:numRef>
              <c:f>SUCR0319!$Q$16:$Q$17</c:f>
              <c:numCache>
                <c:formatCode>0</c:formatCode>
                <c:ptCount val="2"/>
                <c:pt idx="0">
                  <c:v>13.321281547958984</c:v>
                </c:pt>
                <c:pt idx="1">
                  <c:v>13.321281547958984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SUCR0319!$K$6:$K$7</c:f>
              <c:numCache>
                <c:formatCode>General</c:formatCode>
                <c:ptCount val="2"/>
                <c:pt idx="0">
                  <c:v>30</c:v>
                </c:pt>
                <c:pt idx="1">
                  <c:v>43</c:v>
                </c:pt>
              </c:numCache>
            </c:numRef>
          </c:xVal>
          <c:yVal>
            <c:numRef>
              <c:f>SUCR0319!$L$6:$L$7</c:f>
              <c:numCache>
                <c:formatCode>0.0</c:formatCode>
                <c:ptCount val="2"/>
                <c:pt idx="0">
                  <c:v>13.321281547958984</c:v>
                </c:pt>
                <c:pt idx="1">
                  <c:v>43.108702549287621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SUCR0319!$P$19:$P$20</c:f>
              <c:numCache>
                <c:formatCode>General</c:formatCode>
                <c:ptCount val="2"/>
                <c:pt idx="0">
                  <c:v>100</c:v>
                </c:pt>
                <c:pt idx="1">
                  <c:v>110</c:v>
                </c:pt>
              </c:numCache>
            </c:numRef>
          </c:xVal>
          <c:yVal>
            <c:numRef>
              <c:f>SUCR0319!$Q$19:$Q$20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88600"/>
        <c:axId val="371088992"/>
      </c:scatterChart>
      <c:valAx>
        <c:axId val="371088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1088992"/>
        <c:crosses val="autoZero"/>
        <c:crossBetween val="midCat"/>
      </c:valAx>
      <c:valAx>
        <c:axId val="371088992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1088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SUCR0318!$A$2:$A$242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SUCR0318!$B$2:$B$242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1.0265073555341782</c:v>
                </c:pt>
                <c:pt idx="2">
                  <c:v>2.2329083345414062</c:v>
                </c:pt>
                <c:pt idx="3">
                  <c:v>3.4361459764495526</c:v>
                </c:pt>
                <c:pt idx="4">
                  <c:v>4.6359242259747093</c:v>
                </c:pt>
                <c:pt idx="5">
                  <c:v>5.8323075786017702</c:v>
                </c:pt>
                <c:pt idx="6">
                  <c:v>6.8523954719799667</c:v>
                </c:pt>
                <c:pt idx="7">
                  <c:v>8.0421114125533233</c:v>
                </c:pt>
                <c:pt idx="8">
                  <c:v>9.2293164851186855</c:v>
                </c:pt>
                <c:pt idx="9">
                  <c:v>10.414279916422048</c:v>
                </c:pt>
                <c:pt idx="10">
                  <c:v>11.597260107135073</c:v>
                </c:pt>
                <c:pt idx="11">
                  <c:v>11.794677881531962</c:v>
                </c:pt>
                <c:pt idx="12">
                  <c:v>13.155640298427679</c:v>
                </c:pt>
                <c:pt idx="13">
                  <c:v>14.517544589796591</c:v>
                </c:pt>
                <c:pt idx="14">
                  <c:v>15.878920146184099</c:v>
                </c:pt>
                <c:pt idx="15">
                  <c:v>17.239829399159209</c:v>
                </c:pt>
                <c:pt idx="16">
                  <c:v>18.385290144617397</c:v>
                </c:pt>
                <c:pt idx="17">
                  <c:v>19.647887105986296</c:v>
                </c:pt>
                <c:pt idx="18">
                  <c:v>21.01005106925663</c:v>
                </c:pt>
                <c:pt idx="19">
                  <c:v>22.371743555155614</c:v>
                </c:pt>
                <c:pt idx="20">
                  <c:v>23.733048634562657</c:v>
                </c:pt>
                <c:pt idx="21">
                  <c:v>25.084569138490483</c:v>
                </c:pt>
                <c:pt idx="22">
                  <c:v>24.702133414503887</c:v>
                </c:pt>
                <c:pt idx="23">
                  <c:v>24.230453790905955</c:v>
                </c:pt>
                <c:pt idx="24">
                  <c:v>23.759428608439972</c:v>
                </c:pt>
                <c:pt idx="25">
                  <c:v>23.288993619511448</c:v>
                </c:pt>
                <c:pt idx="26">
                  <c:v>22.819164411289353</c:v>
                </c:pt>
                <c:pt idx="27">
                  <c:v>22.349968406876535</c:v>
                </c:pt>
                <c:pt idx="28">
                  <c:v>21.881380036088164</c:v>
                </c:pt>
                <c:pt idx="29">
                  <c:v>21.413376568657178</c:v>
                </c:pt>
                <c:pt idx="30">
                  <c:v>20.945937707262939</c:v>
                </c:pt>
                <c:pt idx="31">
                  <c:v>20.479045275727362</c:v>
                </c:pt>
                <c:pt idx="32">
                  <c:v>20.012682977670032</c:v>
                </c:pt>
                <c:pt idx="33">
                  <c:v>19.546836207522912</c:v>
                </c:pt>
                <c:pt idx="34">
                  <c:v>19.081491900634155</c:v>
                </c:pt>
                <c:pt idx="35">
                  <c:v>18.616638412715989</c:v>
                </c:pt>
                <c:pt idx="36">
                  <c:v>18.15226542146776</c:v>
                </c:pt>
                <c:pt idx="37">
                  <c:v>17.688363845082147</c:v>
                </c:pt>
                <c:pt idx="38">
                  <c:v>17.22492577371322</c:v>
                </c:pt>
                <c:pt idx="39">
                  <c:v>16.76194441098043</c:v>
                </c:pt>
                <c:pt idx="40">
                  <c:v>16.299414023305541</c:v>
                </c:pt>
                <c:pt idx="41">
                  <c:v>15.837329895400103</c:v>
                </c:pt>
                <c:pt idx="42">
                  <c:v>15.375688290594287</c:v>
                </c:pt>
                <c:pt idx="43">
                  <c:v>14.91448641495918</c:v>
                </c:pt>
                <c:pt idx="44">
                  <c:v>14.453722384352908</c:v>
                </c:pt>
                <c:pt idx="45">
                  <c:v>13.994065521827281</c:v>
                </c:pt>
                <c:pt idx="46">
                  <c:v>13.551959023294014</c:v>
                </c:pt>
                <c:pt idx="47">
                  <c:v>13.133512361214983</c:v>
                </c:pt>
                <c:pt idx="48">
                  <c:v>12.737302392432875</c:v>
                </c:pt>
                <c:pt idx="49">
                  <c:v>12.362013730959978</c:v>
                </c:pt>
                <c:pt idx="50">
                  <c:v>12.006424210165738</c:v>
                </c:pt>
                <c:pt idx="51">
                  <c:v>11.6693935094035</c:v>
                </c:pt>
                <c:pt idx="52">
                  <c:v>11.349854146570721</c:v>
                </c:pt>
                <c:pt idx="53">
                  <c:v>11.046804245518029</c:v>
                </c:pt>
                <c:pt idx="54">
                  <c:v>10.759301640327871</c:v>
                </c:pt>
                <c:pt idx="55">
                  <c:v>10.486458991551608</c:v>
                </c:pt>
                <c:pt idx="56">
                  <c:v>10.22743967304641</c:v>
                </c:pt>
                <c:pt idx="57">
                  <c:v>9.9814542498384426</c:v>
                </c:pt>
                <c:pt idx="58">
                  <c:v>9.7473242586147641</c:v>
                </c:pt>
                <c:pt idx="59">
                  <c:v>9.5228495549993255</c:v>
                </c:pt>
                <c:pt idx="60">
                  <c:v>9.3074796583178223</c:v>
                </c:pt>
                <c:pt idx="61">
                  <c:v>10.442637702871526</c:v>
                </c:pt>
                <c:pt idx="62">
                  <c:v>11.881596119756757</c:v>
                </c:pt>
                <c:pt idx="63">
                  <c:v>13.319982502112122</c:v>
                </c:pt>
                <c:pt idx="64">
                  <c:v>14.757854655962619</c:v>
                </c:pt>
                <c:pt idx="65">
                  <c:v>16.195269489994669</c:v>
                </c:pt>
                <c:pt idx="66">
                  <c:v>17.11464756584207</c:v>
                </c:pt>
                <c:pt idx="67">
                  <c:v>18.553806165203714</c:v>
                </c:pt>
                <c:pt idx="68">
                  <c:v>19.992391739587138</c:v>
                </c:pt>
                <c:pt idx="69">
                  <c:v>21.430495611135676</c:v>
                </c:pt>
                <c:pt idx="70">
                  <c:v>22.868191375295563</c:v>
                </c:pt>
                <c:pt idx="71">
                  <c:v>23.900199959248226</c:v>
                </c:pt>
                <c:pt idx="72">
                  <c:v>25.286876008698965</c:v>
                </c:pt>
                <c:pt idx="73">
                  <c:v>26.672958458377494</c:v>
                </c:pt>
                <c:pt idx="74">
                  <c:v>28.058547211999773</c:v>
                </c:pt>
                <c:pt idx="75">
                  <c:v>29.44372192853427</c:v>
                </c:pt>
                <c:pt idx="76">
                  <c:v>30.253919199765829</c:v>
                </c:pt>
                <c:pt idx="77">
                  <c:v>31.631662966948031</c:v>
                </c:pt>
                <c:pt idx="78">
                  <c:v>33.015825831999351</c:v>
                </c:pt>
                <c:pt idx="79">
                  <c:v>34.3997510462085</c:v>
                </c:pt>
                <c:pt idx="80">
                  <c:v>35.783480240336061</c:v>
                </c:pt>
                <c:pt idx="81">
                  <c:v>37.078776974580144</c:v>
                </c:pt>
                <c:pt idx="82">
                  <c:v>38.145996881592112</c:v>
                </c:pt>
                <c:pt idx="83">
                  <c:v>39.524824743110372</c:v>
                </c:pt>
                <c:pt idx="84">
                  <c:v>40.90369398944501</c:v>
                </c:pt>
                <c:pt idx="85">
                  <c:v>42.282597393289898</c:v>
                </c:pt>
                <c:pt idx="86">
                  <c:v>43.661532600359806</c:v>
                </c:pt>
                <c:pt idx="87">
                  <c:v>44.497920431036974</c:v>
                </c:pt>
                <c:pt idx="88">
                  <c:v>45.878061504117106</c:v>
                </c:pt>
                <c:pt idx="89">
                  <c:v>47.25815063603693</c:v>
                </c:pt>
                <c:pt idx="90">
                  <c:v>48.638203673733877</c:v>
                </c:pt>
                <c:pt idx="91">
                  <c:v>50.018233340218984</c:v>
                </c:pt>
                <c:pt idx="92">
                  <c:v>50.623716369691195</c:v>
                </c:pt>
                <c:pt idx="93">
                  <c:v>52.012108305252582</c:v>
                </c:pt>
                <c:pt idx="94">
                  <c:v>53.401789923006831</c:v>
                </c:pt>
                <c:pt idx="95">
                  <c:v>54.791612447944459</c:v>
                </c:pt>
                <c:pt idx="96">
                  <c:v>56.181553061047225</c:v>
                </c:pt>
                <c:pt idx="97">
                  <c:v>57.319171556962303</c:v>
                </c:pt>
                <c:pt idx="98">
                  <c:v>56.84268491911569</c:v>
                </c:pt>
                <c:pt idx="99">
                  <c:v>56.365581140639492</c:v>
                </c:pt>
                <c:pt idx="100">
                  <c:v>55.888612429670303</c:v>
                </c:pt>
                <c:pt idx="101">
                  <c:v>55.411737216167595</c:v>
                </c:pt>
                <c:pt idx="102">
                  <c:v>54.935038743763904</c:v>
                </c:pt>
                <c:pt idx="103">
                  <c:v>54.458543383271511</c:v>
                </c:pt>
                <c:pt idx="104">
                  <c:v>53.982242950321982</c:v>
                </c:pt>
                <c:pt idx="105">
                  <c:v>54.812720899349422</c:v>
                </c:pt>
                <c:pt idx="106">
                  <c:v>56.203819147176667</c:v>
                </c:pt>
                <c:pt idx="107">
                  <c:v>57.595047405556812</c:v>
                </c:pt>
                <c:pt idx="108">
                  <c:v>58.986363655426565</c:v>
                </c:pt>
                <c:pt idx="109">
                  <c:v>60.377739133420548</c:v>
                </c:pt>
                <c:pt idx="110">
                  <c:v>60.802621856893253</c:v>
                </c:pt>
                <c:pt idx="111">
                  <c:v>62.217158369243876</c:v>
                </c:pt>
                <c:pt idx="112">
                  <c:v>63.631951726724004</c:v>
                </c:pt>
                <c:pt idx="113">
                  <c:v>65.046834016272584</c:v>
                </c:pt>
                <c:pt idx="114">
                  <c:v>66.461783729643187</c:v>
                </c:pt>
                <c:pt idx="115">
                  <c:v>67.468914720303204</c:v>
                </c:pt>
                <c:pt idx="116">
                  <c:v>68.739604794595891</c:v>
                </c:pt>
                <c:pt idx="117">
                  <c:v>70.154002356589388</c:v>
                </c:pt>
                <c:pt idx="118">
                  <c:v>71.568533207537826</c:v>
                </c:pt>
                <c:pt idx="119">
                  <c:v>72.983169180061978</c:v>
                </c:pt>
                <c:pt idx="120">
                  <c:v>74.397891173169626</c:v>
                </c:pt>
                <c:pt idx="121">
                  <c:v>74.655538727952234</c:v>
                </c:pt>
                <c:pt idx="122">
                  <c:v>76.076076993956718</c:v>
                </c:pt>
                <c:pt idx="123">
                  <c:v>77.496807473343893</c:v>
                </c:pt>
                <c:pt idx="124">
                  <c:v>78.917683398649515</c:v>
                </c:pt>
                <c:pt idx="125">
                  <c:v>80.338675237035616</c:v>
                </c:pt>
                <c:pt idx="126">
                  <c:v>81.356842828817705</c:v>
                </c:pt>
                <c:pt idx="127">
                  <c:v>82.775881106499284</c:v>
                </c:pt>
                <c:pt idx="128">
                  <c:v>84.196544752231759</c:v>
                </c:pt>
                <c:pt idx="129">
                  <c:v>85.617364239460883</c:v>
                </c:pt>
                <c:pt idx="130">
                  <c:v>87.038309167909105</c:v>
                </c:pt>
                <c:pt idx="131">
                  <c:v>88.203134757258425</c:v>
                </c:pt>
                <c:pt idx="132">
                  <c:v>89.48738849419324</c:v>
                </c:pt>
                <c:pt idx="133">
                  <c:v>90.923966641893699</c:v>
                </c:pt>
                <c:pt idx="134">
                  <c:v>92.360720750416647</c:v>
                </c:pt>
                <c:pt idx="135">
                  <c:v>93.79761580763865</c:v>
                </c:pt>
                <c:pt idx="136">
                  <c:v>95.2346274144017</c:v>
                </c:pt>
                <c:pt idx="137">
                  <c:v>96.066877283584915</c:v>
                </c:pt>
                <c:pt idx="138">
                  <c:v>97.503387609006339</c:v>
                </c:pt>
                <c:pt idx="139">
                  <c:v>98.940097957211279</c:v>
                </c:pt>
                <c:pt idx="140">
                  <c:v>100.37696642957961</c:v>
                </c:pt>
                <c:pt idx="141">
                  <c:v>101.81396391405431</c:v>
                </c:pt>
                <c:pt idx="142">
                  <c:v>102.77294433443093</c:v>
                </c:pt>
                <c:pt idx="143">
                  <c:v>104.23472812563706</c:v>
                </c:pt>
                <c:pt idx="144">
                  <c:v>105.69663322714172</c:v>
                </c:pt>
                <c:pt idx="145">
                  <c:v>107.15863358604507</c:v>
                </c:pt>
                <c:pt idx="146">
                  <c:v>108.6207115857223</c:v>
                </c:pt>
                <c:pt idx="147">
                  <c:v>109.43311665736786</c:v>
                </c:pt>
                <c:pt idx="148">
                  <c:v>110.89093412909527</c:v>
                </c:pt>
                <c:pt idx="149">
                  <c:v>112.35286885143935</c:v>
                </c:pt>
                <c:pt idx="150">
                  <c:v>113.81490588798798</c:v>
                </c:pt>
                <c:pt idx="151">
                  <c:v>115.27702509996764</c:v>
                </c:pt>
                <c:pt idx="152">
                  <c:v>116.5149779661476</c:v>
                </c:pt>
                <c:pt idx="153">
                  <c:v>117.74288239644648</c:v>
                </c:pt>
                <c:pt idx="154">
                  <c:v>119.20976224224351</c:v>
                </c:pt>
                <c:pt idx="155">
                  <c:v>120.67674490952064</c:v>
                </c:pt>
                <c:pt idx="156">
                  <c:v>122.14380993960567</c:v>
                </c:pt>
                <c:pt idx="157">
                  <c:v>123.61094304615419</c:v>
                </c:pt>
                <c:pt idx="158">
                  <c:v>124.49361975436605</c:v>
                </c:pt>
                <c:pt idx="159">
                  <c:v>125.9594145454838</c:v>
                </c:pt>
                <c:pt idx="160">
                  <c:v>127.42543689102962</c:v>
                </c:pt>
                <c:pt idx="161">
                  <c:v>128.89163842722783</c:v>
                </c:pt>
                <c:pt idx="162">
                  <c:v>130.35798546921862</c:v>
                </c:pt>
                <c:pt idx="163">
                  <c:v>131.24636642461834</c:v>
                </c:pt>
                <c:pt idx="164">
                  <c:v>132.72126047109867</c:v>
                </c:pt>
                <c:pt idx="165">
                  <c:v>134.19629909770984</c:v>
                </c:pt>
                <c:pt idx="166">
                  <c:v>135.67144862158779</c:v>
                </c:pt>
                <c:pt idx="167">
                  <c:v>137.14668737891657</c:v>
                </c:pt>
                <c:pt idx="168">
                  <c:v>137.94508539287614</c:v>
                </c:pt>
                <c:pt idx="169">
                  <c:v>137.60116971880404</c:v>
                </c:pt>
                <c:pt idx="170">
                  <c:v>139.06695584305527</c:v>
                </c:pt>
                <c:pt idx="171">
                  <c:v>140.53723809353559</c:v>
                </c:pt>
                <c:pt idx="172">
                  <c:v>142.00764935532254</c:v>
                </c:pt>
                <c:pt idx="173">
                  <c:v>143.47815957272229</c:v>
                </c:pt>
                <c:pt idx="174">
                  <c:v>144.72377600448851</c:v>
                </c:pt>
                <c:pt idx="175">
                  <c:v>144.23483896012692</c:v>
                </c:pt>
                <c:pt idx="176">
                  <c:v>143.74355210373849</c:v>
                </c:pt>
                <c:pt idx="177">
                  <c:v>143.25207296022305</c:v>
                </c:pt>
                <c:pt idx="178">
                  <c:v>142.76041153613338</c:v>
                </c:pt>
                <c:pt idx="179">
                  <c:v>142.26865389514722</c:v>
                </c:pt>
                <c:pt idx="180">
                  <c:v>141.77683021984399</c:v>
                </c:pt>
                <c:pt idx="181">
                  <c:v>141.28494876667412</c:v>
                </c:pt>
                <c:pt idx="182">
                  <c:v>140.7930158595253</c:v>
                </c:pt>
                <c:pt idx="183">
                  <c:v>140.30103638435583</c:v>
                </c:pt>
                <c:pt idx="184">
                  <c:v>139.8090141560665</c:v>
                </c:pt>
                <c:pt idx="185">
                  <c:v>139.31695219065469</c:v>
                </c:pt>
                <c:pt idx="186">
                  <c:v>139.06198265152838</c:v>
                </c:pt>
                <c:pt idx="187">
                  <c:v>140.52284758243604</c:v>
                </c:pt>
                <c:pt idx="188">
                  <c:v>141.98557885962211</c:v>
                </c:pt>
                <c:pt idx="189">
                  <c:v>143.44857894303487</c:v>
                </c:pt>
                <c:pt idx="190">
                  <c:v>144.91178005663221</c:v>
                </c:pt>
                <c:pt idx="191">
                  <c:v>146.11364573547479</c:v>
                </c:pt>
                <c:pt idx="192">
                  <c:v>145.62352798409219</c:v>
                </c:pt>
                <c:pt idx="193">
                  <c:v>145.13232512178496</c:v>
                </c:pt>
                <c:pt idx="194">
                  <c:v>144.64102652147261</c:v>
                </c:pt>
                <c:pt idx="195">
                  <c:v>144.14961798412986</c:v>
                </c:pt>
                <c:pt idx="196">
                  <c:v>143.65819481893197</c:v>
                </c:pt>
                <c:pt idx="197">
                  <c:v>143.16676070033424</c:v>
                </c:pt>
                <c:pt idx="198">
                  <c:v>142.6753188724953</c:v>
                </c:pt>
                <c:pt idx="199">
                  <c:v>142.18387150317901</c:v>
                </c:pt>
                <c:pt idx="200">
                  <c:v>141.6924199779092</c:v>
                </c:pt>
                <c:pt idx="201">
                  <c:v>141.2009651176871</c:v>
                </c:pt>
                <c:pt idx="202">
                  <c:v>140.70950733991239</c:v>
                </c:pt>
                <c:pt idx="203">
                  <c:v>140.21804677710699</c:v>
                </c:pt>
                <c:pt idx="204">
                  <c:v>139.7265833643124</c:v>
                </c:pt>
                <c:pt idx="205">
                  <c:v>139.23511690323159</c:v>
                </c:pt>
                <c:pt idx="206">
                  <c:v>138.74364710912263</c:v>
                </c:pt>
                <c:pt idx="207">
                  <c:v>138.25217364490979</c:v>
                </c:pt>
                <c:pt idx="208">
                  <c:v>137.76069614582894</c:v>
                </c:pt>
                <c:pt idx="209">
                  <c:v>138.8870139140875</c:v>
                </c:pt>
                <c:pt idx="210">
                  <c:v>140.35471885469116</c:v>
                </c:pt>
                <c:pt idx="211">
                  <c:v>141.82265452425861</c:v>
                </c:pt>
                <c:pt idx="212">
                  <c:v>143.29077733969683</c:v>
                </c:pt>
                <c:pt idx="213">
                  <c:v>144.75904180922208</c:v>
                </c:pt>
                <c:pt idx="214">
                  <c:v>144.59396583943996</c:v>
                </c:pt>
                <c:pt idx="215">
                  <c:v>144.10176344465589</c:v>
                </c:pt>
                <c:pt idx="216">
                  <c:v>143.60943679278341</c:v>
                </c:pt>
                <c:pt idx="217">
                  <c:v>143.11698758901682</c:v>
                </c:pt>
                <c:pt idx="218">
                  <c:v>142.62448857122806</c:v>
                </c:pt>
                <c:pt idx="219">
                  <c:v>142.13196464227033</c:v>
                </c:pt>
                <c:pt idx="220">
                  <c:v>141.63942076662499</c:v>
                </c:pt>
                <c:pt idx="221">
                  <c:v>141.14686053720126</c:v>
                </c:pt>
                <c:pt idx="222">
                  <c:v>140.65428653699794</c:v>
                </c:pt>
                <c:pt idx="223">
                  <c:v>140.16170060728248</c:v>
                </c:pt>
                <c:pt idx="224">
                  <c:v>139.66910404633572</c:v>
                </c:pt>
                <c:pt idx="225">
                  <c:v>139.17649775662815</c:v>
                </c:pt>
                <c:pt idx="226">
                  <c:v>139.72375610433684</c:v>
                </c:pt>
                <c:pt idx="227">
                  <c:v>141.20121449646436</c:v>
                </c:pt>
                <c:pt idx="228">
                  <c:v>142.67887709162156</c:v>
                </c:pt>
                <c:pt idx="229">
                  <c:v>144.15673462998168</c:v>
                </c:pt>
                <c:pt idx="230">
                  <c:v>145.63473896157711</c:v>
                </c:pt>
                <c:pt idx="231">
                  <c:v>146.06163271476845</c:v>
                </c:pt>
                <c:pt idx="232">
                  <c:v>145.5673763848846</c:v>
                </c:pt>
                <c:pt idx="233">
                  <c:v>145.07297032754678</c:v>
                </c:pt>
                <c:pt idx="234">
                  <c:v>144.57843824165511</c:v>
                </c:pt>
                <c:pt idx="235">
                  <c:v>144.08382379827822</c:v>
                </c:pt>
                <c:pt idx="236">
                  <c:v>143.58917509199517</c:v>
                </c:pt>
                <c:pt idx="237">
                  <c:v>143.09449849650997</c:v>
                </c:pt>
                <c:pt idx="238">
                  <c:v>142.5997987126907</c:v>
                </c:pt>
                <c:pt idx="239">
                  <c:v>142.1050792045267</c:v>
                </c:pt>
                <c:pt idx="240">
                  <c:v>142.01523796298366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SUCR0318!$A$2:$A$242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SUCR0318!$C$2:$C$242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9.5228495549993255</c:v>
                </c:pt>
                <c:pt idx="61">
                  <c:v>11.168507147829207</c:v>
                </c:pt>
                <c:pt idx="62">
                  <c:v>12.793722053722208</c:v>
                </c:pt>
                <c:pt idx="63">
                  <c:v>14.398748215813864</c:v>
                </c:pt>
                <c:pt idx="64">
                  <c:v>15.983836422707499</c:v>
                </c:pt>
                <c:pt idx="65">
                  <c:v>17.549234347660295</c:v>
                </c:pt>
                <c:pt idx="66">
                  <c:v>19.095186587282878</c:v>
                </c:pt>
                <c:pt idx="67">
                  <c:v>20.621934699757929</c:v>
                </c:pt>
                <c:pt idx="68">
                  <c:v>22.129717242584228</c:v>
                </c:pt>
                <c:pt idx="69">
                  <c:v>23.618769809851681</c:v>
                </c:pt>
                <c:pt idx="70">
                  <c:v>25.089325069053444</c:v>
                </c:pt>
                <c:pt idx="71">
                  <c:v>26.541612797440649</c:v>
                </c:pt>
                <c:pt idx="72">
                  <c:v>27.975859917925526</c:v>
                </c:pt>
                <c:pt idx="73">
                  <c:v>29.392290534538663</c:v>
                </c:pt>
                <c:pt idx="74">
                  <c:v>30.791125967445662</c:v>
                </c:pt>
                <c:pt idx="75">
                  <c:v>32.172584787528862</c:v>
                </c:pt>
                <c:pt idx="76">
                  <c:v>33.536882850539506</c:v>
                </c:pt>
                <c:pt idx="77">
                  <c:v>34.884233330825616</c:v>
                </c:pt>
                <c:pt idx="78">
                  <c:v>36.214846754640938</c:v>
                </c:pt>
                <c:pt idx="79">
                  <c:v>37.528931033040116</c:v>
                </c:pt>
                <c:pt idx="80">
                  <c:v>38.826691494365164</c:v>
                </c:pt>
                <c:pt idx="81">
                  <c:v>40.108330916328484</c:v>
                </c:pt>
                <c:pt idx="82">
                  <c:v>41.374049557697262</c:v>
                </c:pt>
                <c:pt idx="83">
                  <c:v>42.624045189584351</c:v>
                </c:pt>
                <c:pt idx="84">
                  <c:v>43.858513126350353</c:v>
                </c:pt>
                <c:pt idx="85">
                  <c:v>45.077646256121952</c:v>
                </c:pt>
                <c:pt idx="86">
                  <c:v>46.281635070930996</c:v>
                </c:pt>
                <c:pt idx="87">
                  <c:v>47.47066769647936</c:v>
                </c:pt>
                <c:pt idx="88">
                  <c:v>48.644929921533873</c:v>
                </c:pt>
                <c:pt idx="89">
                  <c:v>49.804605226956255</c:v>
                </c:pt>
                <c:pt idx="90">
                  <c:v>50.949874814372365</c:v>
                </c:pt>
                <c:pt idx="91">
                  <c:v>52.08091763448531</c:v>
                </c:pt>
                <c:pt idx="92">
                  <c:v>53.197910415036837</c:v>
                </c:pt>
                <c:pt idx="93">
                  <c:v>54.301027688421463</c:v>
                </c:pt>
                <c:pt idx="94">
                  <c:v>55.390441818957463</c:v>
                </c:pt>
                <c:pt idx="95">
                  <c:v>56.466323029819158</c:v>
                </c:pt>
                <c:pt idx="96">
                  <c:v>57.528839429634637</c:v>
                </c:pt>
                <c:pt idx="97">
                  <c:v>58.578157038753098</c:v>
                </c:pt>
                <c:pt idx="98">
                  <c:v>59.614439815185811</c:v>
                </c:pt>
                <c:pt idx="99">
                  <c:v>60.637849680224903</c:v>
                </c:pt>
                <c:pt idx="100">
                  <c:v>61.648546543743954</c:v>
                </c:pt>
                <c:pt idx="101">
                  <c:v>62.64668832918418</c:v>
                </c:pt>
                <c:pt idx="102">
                  <c:v>63.632430998230248</c:v>
                </c:pt>
                <c:pt idx="103">
                  <c:v>64.605928575179746</c:v>
                </c:pt>
                <c:pt idx="104">
                  <c:v>65.567333171009665</c:v>
                </c:pt>
                <c:pt idx="105">
                  <c:v>66.516795007144069</c:v>
                </c:pt>
                <c:pt idx="106">
                  <c:v>67.454462438926569</c:v>
                </c:pt>
                <c:pt idx="107">
                  <c:v>68.380481978801086</c:v>
                </c:pt>
                <c:pt idx="108">
                  <c:v>69.294998319204709</c:v>
                </c:pt>
                <c:pt idx="109">
                  <c:v>70.198154355176229</c:v>
                </c:pt>
                <c:pt idx="110">
                  <c:v>71.090091206683752</c:v>
                </c:pt>
                <c:pt idx="111">
                  <c:v>71.970948240675014</c:v>
                </c:pt>
                <c:pt idx="112">
                  <c:v>72.840863092853652</c:v>
                </c:pt>
                <c:pt idx="113">
                  <c:v>73.699971689185205</c:v>
                </c:pt>
                <c:pt idx="114">
                  <c:v>74.54840826713567</c:v>
                </c:pt>
                <c:pt idx="115">
                  <c:v>75.386305396646577</c:v>
                </c:pt>
                <c:pt idx="116">
                  <c:v>76.213794000849092</c:v>
                </c:pt>
                <c:pt idx="117">
                  <c:v>77.031003376521156</c:v>
                </c:pt>
                <c:pt idx="118">
                  <c:v>77.838061214290363</c:v>
                </c:pt>
                <c:pt idx="119">
                  <c:v>78.635093618585799</c:v>
                </c:pt>
                <c:pt idx="120">
                  <c:v>79.422225127342259</c:v>
                </c:pt>
                <c:pt idx="121">
                  <c:v>80.199578731459397</c:v>
                </c:pt>
                <c:pt idx="122">
                  <c:v>80.967275894019366</c:v>
                </c:pt>
                <c:pt idx="123">
                  <c:v>81.725436569265767</c:v>
                </c:pt>
                <c:pt idx="124">
                  <c:v>82.474179221346532</c:v>
                </c:pt>
                <c:pt idx="125">
                  <c:v>83.213620842824426</c:v>
                </c:pt>
                <c:pt idx="126">
                  <c:v>83.943876972957199</c:v>
                </c:pt>
                <c:pt idx="127">
                  <c:v>84.66506171575088</c:v>
                </c:pt>
                <c:pt idx="128">
                  <c:v>85.377287757788835</c:v>
                </c:pt>
                <c:pt idx="129">
                  <c:v>86.080666385839109</c:v>
                </c:pt>
                <c:pt idx="130">
                  <c:v>86.775307504243415</c:v>
                </c:pt>
                <c:pt idx="131">
                  <c:v>87.461319652089756</c:v>
                </c:pt>
                <c:pt idx="132">
                  <c:v>88.138810020171931</c:v>
                </c:pt>
                <c:pt idx="133">
                  <c:v>88.807884467738305</c:v>
                </c:pt>
                <c:pt idx="134">
                  <c:v>89.46864753903256</c:v>
                </c:pt>
                <c:pt idx="135">
                  <c:v>90.121202479628934</c:v>
                </c:pt>
                <c:pt idx="136">
                  <c:v>90.76565125256451</c:v>
                </c:pt>
                <c:pt idx="137">
                  <c:v>91.402094554271216</c:v>
                </c:pt>
                <c:pt idx="138">
                  <c:v>92.030631830309787</c:v>
                </c:pt>
                <c:pt idx="139">
                  <c:v>92.651361290908369</c:v>
                </c:pt>
                <c:pt idx="140">
                  <c:v>93.264379926308067</c:v>
                </c:pt>
                <c:pt idx="141">
                  <c:v>93.869783521917867</c:v>
                </c:pt>
                <c:pt idx="142">
                  <c:v>94.467666673281286</c:v>
                </c:pt>
                <c:pt idx="143">
                  <c:v>95.05812280085712</c:v>
                </c:pt>
                <c:pt idx="144">
                  <c:v>95.641244164616595</c:v>
                </c:pt>
                <c:pt idx="145">
                  <c:v>96.217121878459139</c:v>
                </c:pt>
                <c:pt idx="146">
                  <c:v>96.785845924449234</c:v>
                </c:pt>
                <c:pt idx="147">
                  <c:v>97.347505166876118</c:v>
                </c:pt>
                <c:pt idx="148">
                  <c:v>97.902187366139117</c:v>
                </c:pt>
                <c:pt idx="149">
                  <c:v>98.449979192460376</c:v>
                </c:pt>
                <c:pt idx="150">
                  <c:v>98.990966239427237</c:v>
                </c:pt>
                <c:pt idx="151">
                  <c:v>99.525233037366462</c:v>
                </c:pt>
                <c:pt idx="152">
                  <c:v>100.05286306655221</c:v>
                </c:pt>
                <c:pt idx="153">
                  <c:v>100.57393877024997</c:v>
                </c:pt>
                <c:pt idx="154">
                  <c:v>101.0885415675986</c:v>
                </c:pt>
                <c:pt idx="155">
                  <c:v>101.59675186633216</c:v>
                </c:pt>
                <c:pt idx="156">
                  <c:v>102.09864907534381</c:v>
                </c:pt>
                <c:pt idx="157">
                  <c:v>102.59431161709354</c:v>
                </c:pt>
                <c:pt idx="158">
                  <c:v>103.08381693986193</c:v>
                </c:pt>
                <c:pt idx="159">
                  <c:v>103.56724152985161</c:v>
                </c:pt>
                <c:pt idx="160">
                  <c:v>104.04466092313824</c:v>
                </c:pt>
                <c:pt idx="161">
                  <c:v>104.51614971747341</c:v>
                </c:pt>
                <c:pt idx="162">
                  <c:v>104.98178158394043</c:v>
                </c:pt>
                <c:pt idx="163">
                  <c:v>105.44162927846581</c:v>
                </c:pt>
                <c:pt idx="164">
                  <c:v>105.89576465318734</c:v>
                </c:pt>
                <c:pt idx="165">
                  <c:v>106.3442586676813</c:v>
                </c:pt>
                <c:pt idx="166">
                  <c:v>106.78718140004992</c:v>
                </c:pt>
                <c:pt idx="167">
                  <c:v>107.22460205787127</c:v>
                </c:pt>
                <c:pt idx="168">
                  <c:v>107.65658898901306</c:v>
                </c:pt>
                <c:pt idx="169">
                  <c:v>108.08320969231217</c:v>
                </c:pt>
                <c:pt idx="170">
                  <c:v>108.50453082812145</c:v>
                </c:pt>
                <c:pt idx="171">
                  <c:v>108.92061822872557</c:v>
                </c:pt>
                <c:pt idx="172">
                  <c:v>109.3315369086274</c:v>
                </c:pt>
                <c:pt idx="173">
                  <c:v>109.73735107470671</c:v>
                </c:pt>
                <c:pt idx="174">
                  <c:v>110.13812413625257</c:v>
                </c:pt>
                <c:pt idx="175">
                  <c:v>110.53391871487122</c:v>
                </c:pt>
                <c:pt idx="176">
                  <c:v>110.92479665427084</c:v>
                </c:pt>
                <c:pt idx="177">
                  <c:v>111.31081902992467</c:v>
                </c:pt>
                <c:pt idx="178">
                  <c:v>111.69204615861433</c:v>
                </c:pt>
                <c:pt idx="179">
                  <c:v>112.06853760785425</c:v>
                </c:pt>
                <c:pt idx="180">
                  <c:v>112.44035220519939</c:v>
                </c:pt>
                <c:pt idx="181">
                  <c:v>112.807548047437</c:v>
                </c:pt>
                <c:pt idx="182">
                  <c:v>113.17018250966451</c:v>
                </c:pt>
                <c:pt idx="183">
                  <c:v>113.52831225425444</c:v>
                </c:pt>
                <c:pt idx="184">
                  <c:v>113.881993239708</c:v>
                </c:pt>
                <c:pt idx="185">
                  <c:v>114.23128072939875</c:v>
                </c:pt>
                <c:pt idx="186">
                  <c:v>114.57622930020756</c:v>
                </c:pt>
                <c:pt idx="187">
                  <c:v>114.91689285105042</c:v>
                </c:pt>
                <c:pt idx="188">
                  <c:v>115.25332461130027</c:v>
                </c:pt>
                <c:pt idx="189">
                  <c:v>115.58557714910408</c:v>
                </c:pt>
                <c:pt idx="190">
                  <c:v>115.91370237959688</c:v>
                </c:pt>
                <c:pt idx="191">
                  <c:v>116.23775157301353</c:v>
                </c:pt>
                <c:pt idx="192">
                  <c:v>116.55777536269974</c:v>
                </c:pt>
                <c:pt idx="193">
                  <c:v>116.87382375302377</c:v>
                </c:pt>
                <c:pt idx="194">
                  <c:v>117.18594612718961</c:v>
                </c:pt>
                <c:pt idx="195">
                  <c:v>117.49419125495324</c:v>
                </c:pt>
                <c:pt idx="196">
                  <c:v>117.79860730024299</c:v>
                </c:pt>
                <c:pt idx="197">
                  <c:v>118.09924182868528</c:v>
                </c:pt>
                <c:pt idx="198">
                  <c:v>118.39614181503686</c:v>
                </c:pt>
                <c:pt idx="199">
                  <c:v>118.68935365052459</c:v>
                </c:pt>
                <c:pt idx="200">
                  <c:v>118.97892315009435</c:v>
                </c:pt>
                <c:pt idx="201">
                  <c:v>119.26489555956958</c:v>
                </c:pt>
                <c:pt idx="202">
                  <c:v>119.54731556272105</c:v>
                </c:pt>
                <c:pt idx="203">
                  <c:v>119.82622728824884</c:v>
                </c:pt>
                <c:pt idx="204">
                  <c:v>120.10167431667755</c:v>
                </c:pt>
                <c:pt idx="205">
                  <c:v>120.37369968716573</c:v>
                </c:pt>
                <c:pt idx="206">
                  <c:v>120.64234590423099</c:v>
                </c:pt>
                <c:pt idx="207">
                  <c:v>120.90765494439131</c:v>
                </c:pt>
                <c:pt idx="208">
                  <c:v>121.16966826272397</c:v>
                </c:pt>
                <c:pt idx="209">
                  <c:v>121.42842679934304</c:v>
                </c:pt>
                <c:pt idx="210">
                  <c:v>121.68397098579634</c:v>
                </c:pt>
                <c:pt idx="211">
                  <c:v>121.93634075138287</c:v>
                </c:pt>
                <c:pt idx="212">
                  <c:v>122.18557552939197</c:v>
                </c:pt>
                <c:pt idx="213">
                  <c:v>122.43171426326479</c:v>
                </c:pt>
                <c:pt idx="214">
                  <c:v>122.67479541267925</c:v>
                </c:pt>
                <c:pt idx="215">
                  <c:v>122.9148569595595</c:v>
                </c:pt>
                <c:pt idx="216">
                  <c:v>123.15193641401066</c:v>
                </c:pt>
                <c:pt idx="217">
                  <c:v>123.38607082017982</c:v>
                </c:pt>
                <c:pt idx="218">
                  <c:v>123.61729676204432</c:v>
                </c:pt>
                <c:pt idx="219">
                  <c:v>123.84565036912797</c:v>
                </c:pt>
                <c:pt idx="220">
                  <c:v>124.07116732214649</c:v>
                </c:pt>
                <c:pt idx="221">
                  <c:v>124.29388285858261</c:v>
                </c:pt>
                <c:pt idx="222">
                  <c:v>124.513831778192</c:v>
                </c:pt>
                <c:pt idx="223">
                  <c:v>124.73104844844086</c:v>
                </c:pt>
                <c:pt idx="224">
                  <c:v>124.94556680987583</c:v>
                </c:pt>
                <c:pt idx="225">
                  <c:v>125.1574203814273</c:v>
                </c:pt>
                <c:pt idx="226">
                  <c:v>125.36664226564692</c:v>
                </c:pt>
                <c:pt idx="227">
                  <c:v>125.57326515387967</c:v>
                </c:pt>
                <c:pt idx="228">
                  <c:v>125.77732133137231</c:v>
                </c:pt>
                <c:pt idx="229">
                  <c:v>125.97884268231765</c:v>
                </c:pt>
                <c:pt idx="230">
                  <c:v>126.1778606948368</c:v>
                </c:pt>
                <c:pt idx="231">
                  <c:v>126.37440646589914</c:v>
                </c:pt>
                <c:pt idx="232">
                  <c:v>126.56851070618126</c:v>
                </c:pt>
                <c:pt idx="233">
                  <c:v>126.76020374486561</c:v>
                </c:pt>
                <c:pt idx="234">
                  <c:v>126.94951553437949</c:v>
                </c:pt>
                <c:pt idx="235">
                  <c:v>127.13647565507516</c:v>
                </c:pt>
                <c:pt idx="236">
                  <c:v>127.32111331985188</c:v>
                </c:pt>
                <c:pt idx="237">
                  <c:v>127.50345737872038</c:v>
                </c:pt>
                <c:pt idx="238">
                  <c:v>127.68353632331086</c:v>
                </c:pt>
                <c:pt idx="239">
                  <c:v>127.8613782913248</c:v>
                </c:pt>
                <c:pt idx="240">
                  <c:v>128.0370110709315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SUCR0318!$P$13:$P$14</c:f>
              <c:numCache>
                <c:formatCode>0</c:formatCode>
                <c:ptCount val="2"/>
                <c:pt idx="0">
                  <c:v>119</c:v>
                </c:pt>
                <c:pt idx="1">
                  <c:v>119</c:v>
                </c:pt>
              </c:numCache>
            </c:numRef>
          </c:xVal>
          <c:yVal>
            <c:numRef>
              <c:f>SUCR0318!$Q$13:$Q$14</c:f>
              <c:numCache>
                <c:formatCode>0</c:formatCode>
                <c:ptCount val="2"/>
                <c:pt idx="0">
                  <c:v>127.50345737872038</c:v>
                </c:pt>
                <c:pt idx="1">
                  <c:v>9.5228495549993255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SUCR0318!$P$16:$P$17</c:f>
              <c:numCache>
                <c:formatCode>General</c:formatCode>
                <c:ptCount val="2"/>
                <c:pt idx="0">
                  <c:v>30</c:v>
                </c:pt>
                <c:pt idx="1">
                  <c:v>119</c:v>
                </c:pt>
              </c:numCache>
            </c:numRef>
          </c:xVal>
          <c:yVal>
            <c:numRef>
              <c:f>SUCR0318!$Q$16:$Q$17</c:f>
              <c:numCache>
                <c:formatCode>0</c:formatCode>
                <c:ptCount val="2"/>
                <c:pt idx="0">
                  <c:v>9.5228495549993255</c:v>
                </c:pt>
                <c:pt idx="1">
                  <c:v>9.5228495549993255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SUCR0318!$K$6:$K$7</c:f>
              <c:numCache>
                <c:formatCode>General</c:formatCode>
                <c:ptCount val="2"/>
                <c:pt idx="0">
                  <c:v>30</c:v>
                </c:pt>
                <c:pt idx="1">
                  <c:v>45</c:v>
                </c:pt>
              </c:numCache>
            </c:numRef>
          </c:xVal>
          <c:yVal>
            <c:numRef>
              <c:f>SUCR0318!$L$6:$L$7</c:f>
              <c:numCache>
                <c:formatCode>0.0</c:formatCode>
                <c:ptCount val="2"/>
                <c:pt idx="0">
                  <c:v>9.5228495549993255</c:v>
                </c:pt>
                <c:pt idx="1">
                  <c:v>47.25815063603693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SUCR0318!$P$19:$P$20</c:f>
              <c:numCache>
                <c:formatCode>General</c:formatCode>
                <c:ptCount val="2"/>
                <c:pt idx="0">
                  <c:v>86</c:v>
                </c:pt>
                <c:pt idx="1">
                  <c:v>119</c:v>
                </c:pt>
              </c:numCache>
            </c:numRef>
          </c:xVal>
          <c:yVal>
            <c:numRef>
              <c:f>SUCR0318!$Q$19:$Q$20</c:f>
              <c:numCache>
                <c:formatCode>General</c:formatCode>
                <c:ptCount val="2"/>
                <c:pt idx="0">
                  <c:v>142</c:v>
                </c:pt>
                <c:pt idx="1">
                  <c:v>142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89776"/>
        <c:axId val="371090168"/>
      </c:scatterChart>
      <c:valAx>
        <c:axId val="37108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1090168"/>
        <c:crosses val="autoZero"/>
        <c:crossBetween val="midCat"/>
      </c:valAx>
      <c:valAx>
        <c:axId val="371090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1089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SUCR0317!$A$2:$A$242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SUCR0317!$B$2:$B$242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1.1648793525661176</c:v>
                </c:pt>
                <c:pt idx="2">
                  <c:v>2.567283737186846</c:v>
                </c:pt>
                <c:pt idx="3">
                  <c:v>3.9692531551082988</c:v>
                </c:pt>
                <c:pt idx="4">
                  <c:v>5.3705158064925893</c:v>
                </c:pt>
                <c:pt idx="5">
                  <c:v>6.7709857190613336</c:v>
                </c:pt>
                <c:pt idx="6">
                  <c:v>7.7985540053740801</c:v>
                </c:pt>
                <c:pt idx="7">
                  <c:v>9.1975770395516516</c:v>
                </c:pt>
                <c:pt idx="8">
                  <c:v>10.595928449072304</c:v>
                </c:pt>
                <c:pt idx="9">
                  <c:v>11.993669705224178</c:v>
                </c:pt>
                <c:pt idx="10">
                  <c:v>13.390866213875681</c:v>
                </c:pt>
                <c:pt idx="11">
                  <c:v>14.596407847756502</c:v>
                </c:pt>
                <c:pt idx="12">
                  <c:v>16.391483848724594</c:v>
                </c:pt>
                <c:pt idx="13">
                  <c:v>18.188564849506861</c:v>
                </c:pt>
                <c:pt idx="14">
                  <c:v>19.987369416988699</c:v>
                </c:pt>
                <c:pt idx="15">
                  <c:v>21.787654525035144</c:v>
                </c:pt>
                <c:pt idx="16">
                  <c:v>23.21249169836867</c:v>
                </c:pt>
                <c:pt idx="17">
                  <c:v>25.012686738511885</c:v>
                </c:pt>
                <c:pt idx="18">
                  <c:v>26.814220670020184</c:v>
                </c:pt>
                <c:pt idx="19">
                  <c:v>28.61671754672345</c:v>
                </c:pt>
                <c:pt idx="20">
                  <c:v>30.420022062073677</c:v>
                </c:pt>
                <c:pt idx="21">
                  <c:v>31.527098370868604</c:v>
                </c:pt>
                <c:pt idx="22">
                  <c:v>30.97340445798315</c:v>
                </c:pt>
                <c:pt idx="23">
                  <c:v>30.417657548407295</c:v>
                </c:pt>
                <c:pt idx="24">
                  <c:v>29.860187804609396</c:v>
                </c:pt>
                <c:pt idx="25">
                  <c:v>29.301204738279623</c:v>
                </c:pt>
                <c:pt idx="26">
                  <c:v>28.740709516833448</c:v>
                </c:pt>
                <c:pt idx="27">
                  <c:v>28.178774147225756</c:v>
                </c:pt>
                <c:pt idx="28">
                  <c:v>27.615462510985424</c:v>
                </c:pt>
                <c:pt idx="29">
                  <c:v>27.050828785735604</c:v>
                </c:pt>
                <c:pt idx="30">
                  <c:v>26.484919373916846</c:v>
                </c:pt>
                <c:pt idx="31">
                  <c:v>25.91777432154429</c:v>
                </c:pt>
                <c:pt idx="32">
                  <c:v>25.349428366142735</c:v>
                </c:pt>
                <c:pt idx="33">
                  <c:v>24.779911714540102</c:v>
                </c:pt>
                <c:pt idx="34">
                  <c:v>24.20925062338917</c:v>
                </c:pt>
                <c:pt idx="35">
                  <c:v>23.637467835180892</c:v>
                </c:pt>
                <c:pt idx="36">
                  <c:v>23.064582907976739</c:v>
                </c:pt>
                <c:pt idx="37">
                  <c:v>22.49061246657951</c:v>
                </c:pt>
                <c:pt idx="38">
                  <c:v>21.915570395270226</c:v>
                </c:pt>
                <c:pt idx="39">
                  <c:v>21.339467986758404</c:v>
                </c:pt>
                <c:pt idx="40">
                  <c:v>20.762314058039429</c:v>
                </c:pt>
                <c:pt idx="41">
                  <c:v>20.18411504101239</c:v>
                </c:pt>
                <c:pt idx="42">
                  <c:v>19.604875053676867</c:v>
                </c:pt>
                <c:pt idx="43">
                  <c:v>19.036478145526679</c:v>
                </c:pt>
                <c:pt idx="44">
                  <c:v>18.495809237831594</c:v>
                </c:pt>
                <c:pt idx="45">
                  <c:v>17.981468357750924</c:v>
                </c:pt>
                <c:pt idx="46">
                  <c:v>17.491980261591767</c:v>
                </c:pt>
                <c:pt idx="47">
                  <c:v>17.025975141787207</c:v>
                </c:pt>
                <c:pt idx="48">
                  <c:v>16.582174645082244</c:v>
                </c:pt>
                <c:pt idx="49">
                  <c:v>16.159381033633046</c:v>
                </c:pt>
                <c:pt idx="50">
                  <c:v>15.756468652266403</c:v>
                </c:pt>
                <c:pt idx="51">
                  <c:v>15.372377095967664</c:v>
                </c:pt>
                <c:pt idx="52">
                  <c:v>15.006105638283392</c:v>
                </c:pt>
                <c:pt idx="53">
                  <c:v>14.65670860164084</c:v>
                </c:pt>
                <c:pt idx="54">
                  <c:v>14.323291437507283</c:v>
                </c:pt>
                <c:pt idx="55">
                  <c:v>14.005007347144288</c:v>
                </c:pt>
                <c:pt idx="56">
                  <c:v>13.701054319166145</c:v>
                </c:pt>
                <c:pt idx="57">
                  <c:v>13.410672493024325</c:v>
                </c:pt>
                <c:pt idx="58">
                  <c:v>13.133141781401889</c:v>
                </c:pt>
                <c:pt idx="59">
                  <c:v>12.867766919780349</c:v>
                </c:pt>
                <c:pt idx="60">
                  <c:v>12.612642132252535</c:v>
                </c:pt>
                <c:pt idx="61">
                  <c:v>13.86801111056076</c:v>
                </c:pt>
                <c:pt idx="62">
                  <c:v>15.387728902480657</c:v>
                </c:pt>
                <c:pt idx="63">
                  <c:v>16.907876822344189</c:v>
                </c:pt>
                <c:pt idx="64">
                  <c:v>18.428378800192661</c:v>
                </c:pt>
                <c:pt idx="65">
                  <c:v>19.949176905815182</c:v>
                </c:pt>
                <c:pt idx="66">
                  <c:v>20.815839001218261</c:v>
                </c:pt>
                <c:pt idx="67">
                  <c:v>22.335999736380945</c:v>
                </c:pt>
                <c:pt idx="68">
                  <c:v>23.856463817431042</c:v>
                </c:pt>
                <c:pt idx="69">
                  <c:v>25.377184760255695</c:v>
                </c:pt>
                <c:pt idx="70">
                  <c:v>26.898126802405457</c:v>
                </c:pt>
                <c:pt idx="71">
                  <c:v>28.015370845879531</c:v>
                </c:pt>
                <c:pt idx="72">
                  <c:v>29.566578198405725</c:v>
                </c:pt>
                <c:pt idx="73">
                  <c:v>31.118158635744997</c:v>
                </c:pt>
                <c:pt idx="74">
                  <c:v>32.67003194084046</c:v>
                </c:pt>
                <c:pt idx="75">
                  <c:v>34.222158423743686</c:v>
                </c:pt>
                <c:pt idx="76">
                  <c:v>35.105002029477625</c:v>
                </c:pt>
                <c:pt idx="77">
                  <c:v>36.48964168689276</c:v>
                </c:pt>
                <c:pt idx="78">
                  <c:v>38.041825383403477</c:v>
                </c:pt>
                <c:pt idx="79">
                  <c:v>39.59424452780074</c:v>
                </c:pt>
                <c:pt idx="80">
                  <c:v>41.1468616824938</c:v>
                </c:pt>
                <c:pt idx="81">
                  <c:v>42.699648359117568</c:v>
                </c:pt>
                <c:pt idx="82">
                  <c:v>42.345898772131903</c:v>
                </c:pt>
                <c:pt idx="83">
                  <c:v>43.64416070147734</c:v>
                </c:pt>
                <c:pt idx="84">
                  <c:v>45.100629433684844</c:v>
                </c:pt>
                <c:pt idx="85">
                  <c:v>46.557217167614866</c:v>
                </c:pt>
                <c:pt idx="86">
                  <c:v>48.013896708113471</c:v>
                </c:pt>
                <c:pt idx="87">
                  <c:v>49.470650444876583</c:v>
                </c:pt>
                <c:pt idx="88">
                  <c:v>49.388125254739521</c:v>
                </c:pt>
                <c:pt idx="89">
                  <c:v>50.844381862466449</c:v>
                </c:pt>
                <c:pt idx="90">
                  <c:v>52.301958435508489</c:v>
                </c:pt>
                <c:pt idx="91">
                  <c:v>53.759559357443614</c:v>
                </c:pt>
                <c:pt idx="92">
                  <c:v>55.21717881083763</c:v>
                </c:pt>
                <c:pt idx="93">
                  <c:v>56.401128744182891</c:v>
                </c:pt>
                <c:pt idx="94">
                  <c:v>55.911189303521247</c:v>
                </c:pt>
                <c:pt idx="95">
                  <c:v>55.420365363195579</c:v>
                </c:pt>
                <c:pt idx="96">
                  <c:v>54.929583337783036</c:v>
                </c:pt>
                <c:pt idx="97">
                  <c:v>54.438823146027786</c:v>
                </c:pt>
                <c:pt idx="98">
                  <c:v>54.986670623340451</c:v>
                </c:pt>
                <c:pt idx="99">
                  <c:v>56.4331763858141</c:v>
                </c:pt>
                <c:pt idx="100">
                  <c:v>57.87977095921643</c:v>
                </c:pt>
                <c:pt idx="101">
                  <c:v>59.326420371775271</c:v>
                </c:pt>
                <c:pt idx="102">
                  <c:v>60.77310318734618</c:v>
                </c:pt>
                <c:pt idx="103">
                  <c:v>61.174535811194481</c:v>
                </c:pt>
                <c:pt idx="104">
                  <c:v>60.686209017256395</c:v>
                </c:pt>
                <c:pt idx="105">
                  <c:v>60.197919556995416</c:v>
                </c:pt>
                <c:pt idx="106">
                  <c:v>61.424300156479653</c:v>
                </c:pt>
                <c:pt idx="107">
                  <c:v>62.870118302187777</c:v>
                </c:pt>
                <c:pt idx="108">
                  <c:v>64.316084125207013</c:v>
                </c:pt>
                <c:pt idx="109">
                  <c:v>65.762155438525511</c:v>
                </c:pt>
                <c:pt idx="110">
                  <c:v>67.208304625593541</c:v>
                </c:pt>
                <c:pt idx="111">
                  <c:v>66.90278786642574</c:v>
                </c:pt>
                <c:pt idx="112">
                  <c:v>67.985032861410687</c:v>
                </c:pt>
                <c:pt idx="113">
                  <c:v>69.421090429938786</c:v>
                </c:pt>
                <c:pt idx="114">
                  <c:v>70.857300871877371</c:v>
                </c:pt>
                <c:pt idx="115">
                  <c:v>72.293625427252167</c:v>
                </c:pt>
                <c:pt idx="116">
                  <c:v>73.730038430654886</c:v>
                </c:pt>
                <c:pt idx="117">
                  <c:v>73.575812528143942</c:v>
                </c:pt>
                <c:pt idx="118">
                  <c:v>73.090286927265623</c:v>
                </c:pt>
                <c:pt idx="119">
                  <c:v>72.604684505261943</c:v>
                </c:pt>
                <c:pt idx="120">
                  <c:v>72.119010261872162</c:v>
                </c:pt>
                <c:pt idx="121">
                  <c:v>71.633334093652238</c:v>
                </c:pt>
                <c:pt idx="122">
                  <c:v>71.147691267455457</c:v>
                </c:pt>
                <c:pt idx="123">
                  <c:v>71.249911114431214</c:v>
                </c:pt>
                <c:pt idx="124">
                  <c:v>72.690090296634708</c:v>
                </c:pt>
                <c:pt idx="125">
                  <c:v>74.130066227523926</c:v>
                </c:pt>
                <c:pt idx="126">
                  <c:v>75.569859071586222</c:v>
                </c:pt>
                <c:pt idx="127">
                  <c:v>77.009492093688792</c:v>
                </c:pt>
                <c:pt idx="128">
                  <c:v>77.775590251351588</c:v>
                </c:pt>
                <c:pt idx="129">
                  <c:v>77.291588337978368</c:v>
                </c:pt>
                <c:pt idx="130">
                  <c:v>76.807446641381617</c:v>
                </c:pt>
                <c:pt idx="131">
                  <c:v>76.323190976470414</c:v>
                </c:pt>
                <c:pt idx="132">
                  <c:v>75.838845559414665</c:v>
                </c:pt>
                <c:pt idx="133">
                  <c:v>75.354460010121898</c:v>
                </c:pt>
                <c:pt idx="134">
                  <c:v>74.870039670416404</c:v>
                </c:pt>
                <c:pt idx="135">
                  <c:v>74.385588752965702</c:v>
                </c:pt>
                <c:pt idx="136">
                  <c:v>74.842569527947973</c:v>
                </c:pt>
                <c:pt idx="137">
                  <c:v>76.279066003633446</c:v>
                </c:pt>
                <c:pt idx="138">
                  <c:v>77.715725195020156</c:v>
                </c:pt>
                <c:pt idx="139">
                  <c:v>79.152516571438255</c:v>
                </c:pt>
                <c:pt idx="140">
                  <c:v>80.589398283864043</c:v>
                </c:pt>
                <c:pt idx="141">
                  <c:v>81.05302528767298</c:v>
                </c:pt>
                <c:pt idx="142">
                  <c:v>80.568404521015651</c:v>
                </c:pt>
                <c:pt idx="143">
                  <c:v>80.083611730736209</c:v>
                </c:pt>
                <c:pt idx="144">
                  <c:v>79.598674670120104</c:v>
                </c:pt>
                <c:pt idx="145">
                  <c:v>80.758135892486635</c:v>
                </c:pt>
                <c:pt idx="146">
                  <c:v>82.241558512588313</c:v>
                </c:pt>
                <c:pt idx="147">
                  <c:v>83.725085892576146</c:v>
                </c:pt>
                <c:pt idx="148">
                  <c:v>85.208684772220209</c:v>
                </c:pt>
                <c:pt idx="149">
                  <c:v>86.692333357580068</c:v>
                </c:pt>
                <c:pt idx="150">
                  <c:v>86.514112626639928</c:v>
                </c:pt>
                <c:pt idx="151">
                  <c:v>86.041726000530431</c:v>
                </c:pt>
                <c:pt idx="152">
                  <c:v>87.51433148159613</c:v>
                </c:pt>
                <c:pt idx="153">
                  <c:v>89.000531419932983</c:v>
                </c:pt>
                <c:pt idx="154">
                  <c:v>90.486545179167209</c:v>
                </c:pt>
                <c:pt idx="155">
                  <c:v>91.972405370257803</c:v>
                </c:pt>
                <c:pt idx="156">
                  <c:v>93.351171396272136</c:v>
                </c:pt>
                <c:pt idx="157">
                  <c:v>92.867148179346174</c:v>
                </c:pt>
                <c:pt idx="158">
                  <c:v>92.373319699612523</c:v>
                </c:pt>
                <c:pt idx="159">
                  <c:v>91.879323362850926</c:v>
                </c:pt>
                <c:pt idx="160">
                  <c:v>91.385171374951099</c:v>
                </c:pt>
                <c:pt idx="161">
                  <c:v>90.890919148837895</c:v>
                </c:pt>
                <c:pt idx="162">
                  <c:v>90.396581136208468</c:v>
                </c:pt>
                <c:pt idx="163">
                  <c:v>89.902165130491568</c:v>
                </c:pt>
                <c:pt idx="164">
                  <c:v>89.407677429571009</c:v>
                </c:pt>
                <c:pt idx="165">
                  <c:v>88.91312321417486</c:v>
                </c:pt>
                <c:pt idx="166">
                  <c:v>88.41850682499684</c:v>
                </c:pt>
                <c:pt idx="167">
                  <c:v>87.923831965942199</c:v>
                </c:pt>
                <c:pt idx="168">
                  <c:v>87.475593092906777</c:v>
                </c:pt>
                <c:pt idx="169">
                  <c:v>88.910463001828745</c:v>
                </c:pt>
                <c:pt idx="170">
                  <c:v>90.409246133473275</c:v>
                </c:pt>
                <c:pt idx="171">
                  <c:v>91.908275497120144</c:v>
                </c:pt>
                <c:pt idx="172">
                  <c:v>93.407485756431555</c:v>
                </c:pt>
                <c:pt idx="173">
                  <c:v>94.84818661759644</c:v>
                </c:pt>
                <c:pt idx="174">
                  <c:v>94.399680651225026</c:v>
                </c:pt>
                <c:pt idx="175">
                  <c:v>93.901465396720951</c:v>
                </c:pt>
                <c:pt idx="176">
                  <c:v>93.403058088306665</c:v>
                </c:pt>
                <c:pt idx="177">
                  <c:v>92.904476544334301</c:v>
                </c:pt>
                <c:pt idx="178">
                  <c:v>92.405814116172678</c:v>
                </c:pt>
                <c:pt idx="179">
                  <c:v>91.907084187679203</c:v>
                </c:pt>
                <c:pt idx="180">
                  <c:v>91.408296594549753</c:v>
                </c:pt>
                <c:pt idx="181">
                  <c:v>90.909458702753469</c:v>
                </c:pt>
                <c:pt idx="182">
                  <c:v>90.410576079179492</c:v>
                </c:pt>
                <c:pt idx="183">
                  <c:v>91.184566956551237</c:v>
                </c:pt>
                <c:pt idx="184">
                  <c:v>92.684533666603002</c:v>
                </c:pt>
                <c:pt idx="185">
                  <c:v>94.184610544817701</c:v>
                </c:pt>
                <c:pt idx="186">
                  <c:v>95.684776653436728</c:v>
                </c:pt>
                <c:pt idx="187">
                  <c:v>97.185004574956878</c:v>
                </c:pt>
                <c:pt idx="188">
                  <c:v>97.406982311294271</c:v>
                </c:pt>
                <c:pt idx="189">
                  <c:v>96.907665831226993</c:v>
                </c:pt>
                <c:pt idx="190">
                  <c:v>96.408281475698971</c:v>
                </c:pt>
                <c:pt idx="191">
                  <c:v>96.346372105769987</c:v>
                </c:pt>
                <c:pt idx="192">
                  <c:v>97.83821034171801</c:v>
                </c:pt>
                <c:pt idx="193">
                  <c:v>99.330577887744525</c:v>
                </c:pt>
                <c:pt idx="194">
                  <c:v>100.82313763712142</c:v>
                </c:pt>
                <c:pt idx="195">
                  <c:v>102.31584203937024</c:v>
                </c:pt>
                <c:pt idx="196">
                  <c:v>103.35826326125039</c:v>
                </c:pt>
                <c:pt idx="197">
                  <c:v>102.8613726865653</c:v>
                </c:pt>
                <c:pt idx="198">
                  <c:v>102.36407058814559</c:v>
                </c:pt>
                <c:pt idx="199">
                  <c:v>101.86662222499571</c:v>
                </c:pt>
                <c:pt idx="200">
                  <c:v>101.3690502568939</c:v>
                </c:pt>
                <c:pt idx="201">
                  <c:v>100.8714277442204</c:v>
                </c:pt>
                <c:pt idx="202">
                  <c:v>100.37376428340868</c:v>
                </c:pt>
                <c:pt idx="203">
                  <c:v>99.87606689345445</c:v>
                </c:pt>
                <c:pt idx="204">
                  <c:v>99.378340689148558</c:v>
                </c:pt>
                <c:pt idx="205">
                  <c:v>98.880589405977005</c:v>
                </c:pt>
                <c:pt idx="206">
                  <c:v>100.25230324571962</c:v>
                </c:pt>
                <c:pt idx="207">
                  <c:v>101.74618653389618</c:v>
                </c:pt>
                <c:pt idx="208">
                  <c:v>103.2401380924435</c:v>
                </c:pt>
                <c:pt idx="209">
                  <c:v>104.73413118489462</c:v>
                </c:pt>
                <c:pt idx="210">
                  <c:v>106.22015559512911</c:v>
                </c:pt>
                <c:pt idx="211">
                  <c:v>107.00563562254712</c:v>
                </c:pt>
                <c:pt idx="212">
                  <c:v>108.49824639453109</c:v>
                </c:pt>
                <c:pt idx="213">
                  <c:v>109.99099161648367</c:v>
                </c:pt>
                <c:pt idx="214">
                  <c:v>111.4838424542684</c:v>
                </c:pt>
                <c:pt idx="215">
                  <c:v>112.97677937402011</c:v>
                </c:pt>
                <c:pt idx="216">
                  <c:v>113.67700991952032</c:v>
                </c:pt>
                <c:pt idx="217">
                  <c:v>115.17015597287693</c:v>
                </c:pt>
                <c:pt idx="218">
                  <c:v>116.66313008306898</c:v>
                </c:pt>
                <c:pt idx="219">
                  <c:v>118.155888614945</c:v>
                </c:pt>
                <c:pt idx="220">
                  <c:v>119.64847732515057</c:v>
                </c:pt>
                <c:pt idx="221">
                  <c:v>120.64585643254851</c:v>
                </c:pt>
                <c:pt idx="222">
                  <c:v>120.15076513224219</c:v>
                </c:pt>
                <c:pt idx="223">
                  <c:v>119.88774752687873</c:v>
                </c:pt>
                <c:pt idx="224">
                  <c:v>121.3733424838972</c:v>
                </c:pt>
                <c:pt idx="225">
                  <c:v>122.86252820784244</c:v>
                </c:pt>
                <c:pt idx="226">
                  <c:v>124.35190254954387</c:v>
                </c:pt>
                <c:pt idx="227">
                  <c:v>125.84142054600903</c:v>
                </c:pt>
                <c:pt idx="228">
                  <c:v>127.07788783854157</c:v>
                </c:pt>
                <c:pt idx="229">
                  <c:v>126.58383706738825</c:v>
                </c:pt>
                <c:pt idx="230">
                  <c:v>126.45088450565586</c:v>
                </c:pt>
                <c:pt idx="231">
                  <c:v>127.94797613859606</c:v>
                </c:pt>
                <c:pt idx="232">
                  <c:v>129.44587834655391</c:v>
                </c:pt>
                <c:pt idx="233">
                  <c:v>130.94393348495498</c:v>
                </c:pt>
                <c:pt idx="234">
                  <c:v>132.44210475221388</c:v>
                </c:pt>
                <c:pt idx="235">
                  <c:v>133.53158579037179</c:v>
                </c:pt>
                <c:pt idx="236">
                  <c:v>133.03464480211753</c:v>
                </c:pt>
                <c:pt idx="237">
                  <c:v>132.53702914858218</c:v>
                </c:pt>
                <c:pt idx="238">
                  <c:v>132.03921888932757</c:v>
                </c:pt>
                <c:pt idx="239">
                  <c:v>131.69535867554748</c:v>
                </c:pt>
                <c:pt idx="240">
                  <c:v>133.18893462571592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SUCR0317!$A$2:$A$242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SUCR0317!$C$2:$C$242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12.867766919780349</c:v>
                </c:pt>
                <c:pt idx="61">
                  <c:v>14.846238803897128</c:v>
                </c:pt>
                <c:pt idx="62">
                  <c:v>16.775862043145583</c:v>
                </c:pt>
                <c:pt idx="63">
                  <c:v>18.657842714864827</c:v>
                </c:pt>
                <c:pt idx="64">
                  <c:v>20.493357118238347</c:v>
                </c:pt>
                <c:pt idx="65">
                  <c:v>22.283552509519303</c:v>
                </c:pt>
                <c:pt idx="66">
                  <c:v>24.029547819103065</c:v>
                </c:pt>
                <c:pt idx="67">
                  <c:v>25.732434350895087</c:v>
                </c:pt>
                <c:pt idx="68">
                  <c:v>27.3932764644114</c:v>
                </c:pt>
                <c:pt idx="69">
                  <c:v>29.013112240037934</c:v>
                </c:pt>
                <c:pt idx="70">
                  <c:v>30.592954127864601</c:v>
                </c:pt>
                <c:pt idx="71">
                  <c:v>32.133789580499503</c:v>
                </c:pt>
                <c:pt idx="72">
                  <c:v>33.636581670258984</c:v>
                </c:pt>
                <c:pt idx="73">
                  <c:v>35.102269691119176</c:v>
                </c:pt>
                <c:pt idx="74">
                  <c:v>36.53176974580532</c:v>
                </c:pt>
                <c:pt idx="75">
                  <c:v>37.925975318385746</c:v>
                </c:pt>
                <c:pt idx="76">
                  <c:v>39.285757832728585</c:v>
                </c:pt>
                <c:pt idx="77">
                  <c:v>40.61196719716996</c:v>
                </c:pt>
                <c:pt idx="78">
                  <c:v>41.905432335734424</c:v>
                </c:pt>
                <c:pt idx="79">
                  <c:v>43.166961706239455</c:v>
                </c:pt>
                <c:pt idx="80">
                  <c:v>44.397343805607868</c:v>
                </c:pt>
                <c:pt idx="81">
                  <c:v>45.597347662704109</c:v>
                </c:pt>
                <c:pt idx="82">
                  <c:v>46.767723319002314</c:v>
                </c:pt>
                <c:pt idx="83">
                  <c:v>47.909202297386607</c:v>
                </c:pt>
                <c:pt idx="84">
                  <c:v>49.022498059376794</c:v>
                </c:pt>
                <c:pt idx="85">
                  <c:v>50.108306451064941</c:v>
                </c:pt>
                <c:pt idx="86">
                  <c:v>51.167306138041951</c:v>
                </c:pt>
                <c:pt idx="87">
                  <c:v>52.200159029585521</c:v>
                </c:pt>
                <c:pt idx="88">
                  <c:v>53.207510692375095</c:v>
                </c:pt>
                <c:pt idx="89">
                  <c:v>54.189990753991992</c:v>
                </c:pt>
                <c:pt idx="90">
                  <c:v>55.148213296457143</c:v>
                </c:pt>
                <c:pt idx="91">
                  <c:v>56.082777240052401</c:v>
                </c:pt>
                <c:pt idx="92">
                  <c:v>56.994266717665148</c:v>
                </c:pt>
                <c:pt idx="93">
                  <c:v>57.883251439890394</c:v>
                </c:pt>
                <c:pt idx="94">
                  <c:v>58.75028705111842</c:v>
                </c:pt>
                <c:pt idx="95">
                  <c:v>59.595915476830655</c:v>
                </c:pt>
                <c:pt idx="96">
                  <c:v>60.420665262320718</c:v>
                </c:pt>
                <c:pt idx="97">
                  <c:v>61.22505190305241</c:v>
                </c:pt>
                <c:pt idx="98">
                  <c:v>62.00957816686121</c:v>
                </c:pt>
                <c:pt idx="99">
                  <c:v>62.774734408200487</c:v>
                </c:pt>
                <c:pt idx="100">
                  <c:v>63.520998874629029</c:v>
                </c:pt>
                <c:pt idx="101">
                  <c:v>64.248838005731315</c:v>
                </c:pt>
                <c:pt idx="102">
                  <c:v>64.958706724657475</c:v>
                </c:pt>
                <c:pt idx="103">
                  <c:v>65.651048722464992</c:v>
                </c:pt>
                <c:pt idx="104">
                  <c:v>66.326296735440181</c:v>
                </c:pt>
                <c:pt idx="105">
                  <c:v>66.984872815572317</c:v>
                </c:pt>
                <c:pt idx="106">
                  <c:v>67.627188594349946</c:v>
                </c:pt>
                <c:pt idx="107">
                  <c:v>68.253645540043976</c:v>
                </c:pt>
                <c:pt idx="108">
                  <c:v>68.864635208638362</c:v>
                </c:pt>
                <c:pt idx="109">
                  <c:v>69.46053948856536</c:v>
                </c:pt>
                <c:pt idx="110">
                  <c:v>70.041730839398255</c:v>
                </c:pt>
                <c:pt idx="111">
                  <c:v>70.608572524650739</c:v>
                </c:pt>
                <c:pt idx="112">
                  <c:v>71.161418838828325</c:v>
                </c:pt>
                <c:pt idx="113">
                  <c:v>71.700615328874036</c:v>
                </c:pt>
                <c:pt idx="114">
                  <c:v>72.226499010146526</c:v>
                </c:pt>
                <c:pt idx="115">
                  <c:v>72.739398577065529</c:v>
                </c:pt>
                <c:pt idx="116">
                  <c:v>73.239634608556671</c:v>
                </c:pt>
                <c:pt idx="117">
                  <c:v>73.727519768423704</c:v>
                </c:pt>
                <c:pt idx="118">
                  <c:v>74.203359000773531</c:v>
                </c:pt>
                <c:pt idx="119">
                  <c:v>74.66744972061629</c:v>
                </c:pt>
                <c:pt idx="120">
                  <c:v>75.120081999759279</c:v>
                </c:pt>
                <c:pt idx="121">
                  <c:v>75.561538748111431</c:v>
                </c:pt>
                <c:pt idx="122">
                  <c:v>75.992095890511052</c:v>
                </c:pt>
                <c:pt idx="123">
                  <c:v>76.41202253918803</c:v>
                </c:pt>
                <c:pt idx="124">
                  <c:v>76.821581161967515</c:v>
                </c:pt>
                <c:pt idx="125">
                  <c:v>77.221027746321013</c:v>
                </c:pt>
                <c:pt idx="126">
                  <c:v>77.61061195936685</c:v>
                </c:pt>
                <c:pt idx="127">
                  <c:v>77.990577303920205</c:v>
                </c:pt>
                <c:pt idx="128">
                  <c:v>78.36116127069036</c:v>
                </c:pt>
                <c:pt idx="129">
                  <c:v>78.722595486720053</c:v>
                </c:pt>
                <c:pt idx="130">
                  <c:v>79.075105860160022</c:v>
                </c:pt>
                <c:pt idx="131">
                  <c:v>79.418912721468828</c:v>
                </c:pt>
                <c:pt idx="132">
                  <c:v>79.754230961126652</c:v>
                </c:pt>
                <c:pt idx="133">
                  <c:v>80.081270163948815</c:v>
                </c:pt>
                <c:pt idx="134">
                  <c:v>80.400234740083135</c:v>
                </c:pt>
                <c:pt idx="135">
                  <c:v>80.711324052772838</c:v>
                </c:pt>
                <c:pt idx="136">
                  <c:v>81.014732542965177</c:v>
                </c:pt>
                <c:pt idx="137">
                  <c:v>81.310649850843348</c:v>
                </c:pt>
                <c:pt idx="138">
                  <c:v>81.599260934357645</c:v>
                </c:pt>
                <c:pt idx="139">
                  <c:v>81.880746184830386</c:v>
                </c:pt>
                <c:pt idx="140">
                  <c:v>82.155281539706209</c:v>
                </c:pt>
                <c:pt idx="141">
                  <c:v>82.423038592518822</c:v>
                </c:pt>
                <c:pt idx="142">
                  <c:v>82.684184700142467</c:v>
                </c:pt>
                <c:pt idx="143">
                  <c:v>82.938883087395425</c:v>
                </c:pt>
                <c:pt idx="144">
                  <c:v>83.187292949060861</c:v>
                </c:pt>
                <c:pt idx="145">
                  <c:v>83.429569549388745</c:v>
                </c:pt>
                <c:pt idx="146">
                  <c:v>83.665864319141065</c:v>
                </c:pt>
                <c:pt idx="147">
                  <c:v>83.896324950240952</c:v>
                </c:pt>
                <c:pt idx="148">
                  <c:v>84.121095488084975</c:v>
                </c:pt>
                <c:pt idx="149">
                  <c:v>84.34031642157619</c:v>
                </c:pt>
                <c:pt idx="150">
                  <c:v>84.55412477093428</c:v>
                </c:pt>
                <c:pt idx="151">
                  <c:v>84.762654173337623</c:v>
                </c:pt>
                <c:pt idx="152">
                  <c:v>84.966034966450977</c:v>
                </c:pt>
                <c:pt idx="153">
                  <c:v>85.164394269890593</c:v>
                </c:pt>
                <c:pt idx="154">
                  <c:v>85.357856064678302</c:v>
                </c:pt>
                <c:pt idx="155">
                  <c:v>85.546541270733542</c:v>
                </c:pt>
                <c:pt idx="156">
                  <c:v>85.730567822452329</c:v>
                </c:pt>
                <c:pt idx="157">
                  <c:v>85.91005074242004</c:v>
                </c:pt>
                <c:pt idx="158">
                  <c:v>86.085102213304353</c:v>
                </c:pt>
                <c:pt idx="159">
                  <c:v>86.255831647972954</c:v>
                </c:pt>
                <c:pt idx="160">
                  <c:v>86.422345757880223</c:v>
                </c:pt>
                <c:pt idx="161">
                  <c:v>86.584748619765378</c:v>
                </c:pt>
                <c:pt idx="162">
                  <c:v>86.743141740703734</c:v>
                </c:pt>
                <c:pt idx="163">
                  <c:v>86.897624121552013</c:v>
                </c:pt>
                <c:pt idx="164">
                  <c:v>87.048292318827066</c:v>
                </c:pt>
                <c:pt idx="165">
                  <c:v>87.195240505056887</c:v>
                </c:pt>
                <c:pt idx="166">
                  <c:v>87.338560527641405</c:v>
                </c:pt>
                <c:pt idx="167">
                  <c:v>87.478341966260203</c:v>
                </c:pt>
                <c:pt idx="168">
                  <c:v>87.614672188862698</c:v>
                </c:pt>
                <c:pt idx="169">
                  <c:v>87.747636406275944</c:v>
                </c:pt>
                <c:pt idx="170">
                  <c:v>87.877317725464181</c:v>
                </c:pt>
                <c:pt idx="171">
                  <c:v>88.003797201473375</c:v>
                </c:pt>
                <c:pt idx="172">
                  <c:v>88.127153888093289</c:v>
                </c:pt>
                <c:pt idx="173">
                  <c:v>88.247464887268649</c:v>
                </c:pt>
                <c:pt idx="174">
                  <c:v>88.364805397290425</c:v>
                </c:pt>
                <c:pt idx="175">
                  <c:v>88.47924875979713</c:v>
                </c:pt>
                <c:pt idx="176">
                  <c:v>88.590866505615764</c:v>
                </c:pt>
                <c:pt idx="177">
                  <c:v>88.699728399470928</c:v>
                </c:pt>
                <c:pt idx="178">
                  <c:v>88.80590248359006</c:v>
                </c:pt>
                <c:pt idx="179">
                  <c:v>88.909455120231968</c:v>
                </c:pt>
                <c:pt idx="180">
                  <c:v>89.010451033165495</c:v>
                </c:pt>
                <c:pt idx="181">
                  <c:v>89.108953348123919</c:v>
                </c:pt>
                <c:pt idx="182">
                  <c:v>89.205023632260605</c:v>
                </c:pt>
                <c:pt idx="183">
                  <c:v>89.298721932630485</c:v>
                </c:pt>
                <c:pt idx="184">
                  <c:v>89.390106813721431</c:v>
                </c:pt>
                <c:pt idx="185">
                  <c:v>89.479235394058975</c:v>
                </c:pt>
                <c:pt idx="186">
                  <c:v>89.566163381907188</c:v>
                </c:pt>
                <c:pt idx="187">
                  <c:v>89.650945110088244</c:v>
                </c:pt>
                <c:pt idx="188">
                  <c:v>89.7336335699421</c:v>
                </c:pt>
                <c:pt idx="189">
                  <c:v>89.814280444447931</c:v>
                </c:pt>
                <c:pt idx="190">
                  <c:v>89.892936140527567</c:v>
                </c:pt>
                <c:pt idx="191">
                  <c:v>89.969649820551538</c:v>
                </c:pt>
                <c:pt idx="192">
                  <c:v>90.044469433067079</c:v>
                </c:pt>
                <c:pt idx="193">
                  <c:v>90.117441742767596</c:v>
                </c:pt>
                <c:pt idx="194">
                  <c:v>90.188612359722129</c:v>
                </c:pt>
                <c:pt idx="195">
                  <c:v>90.258025767883055</c:v>
                </c:pt>
                <c:pt idx="196">
                  <c:v>90.325725352890061</c:v>
                </c:pt>
                <c:pt idx="197">
                  <c:v>90.391753429187602</c:v>
                </c:pt>
                <c:pt idx="198">
                  <c:v>90.456151266472759</c:v>
                </c:pt>
                <c:pt idx="199">
                  <c:v>90.518959115490162</c:v>
                </c:pt>
                <c:pt idx="200">
                  <c:v>90.580216233190015</c:v>
                </c:pt>
                <c:pt idx="201">
                  <c:v>90.639960907264964</c:v>
                </c:pt>
                <c:pt idx="202">
                  <c:v>90.698230480081165</c:v>
                </c:pt>
                <c:pt idx="203">
                  <c:v>90.755061372018474</c:v>
                </c:pt>
                <c:pt idx="204">
                  <c:v>90.810489104234321</c:v>
                </c:pt>
                <c:pt idx="205">
                  <c:v>90.864548320865708</c:v>
                </c:pt>
                <c:pt idx="206">
                  <c:v>90.917272810682775</c:v>
                </c:pt>
                <c:pt idx="207">
                  <c:v>90.968695528208002</c:v>
                </c:pt>
                <c:pt idx="208">
                  <c:v>91.018848614313782</c:v>
                </c:pt>
                <c:pt idx="209">
                  <c:v>91.067763416311564</c:v>
                </c:pt>
                <c:pt idx="210">
                  <c:v>91.115470507544913</c:v>
                </c:pt>
                <c:pt idx="211">
                  <c:v>91.161999706498818</c:v>
                </c:pt>
                <c:pt idx="212">
                  <c:v>91.20738009543733</c:v>
                </c:pt>
                <c:pt idx="213">
                  <c:v>91.251640038580732</c:v>
                </c:pt>
                <c:pt idx="214">
                  <c:v>91.29480719983431</c:v>
                </c:pt>
                <c:pt idx="215">
                  <c:v>91.336908560079067</c:v>
                </c:pt>
                <c:pt idx="216">
                  <c:v>91.377970434035646</c:v>
                </c:pt>
                <c:pt idx="217">
                  <c:v>91.418018486711944</c:v>
                </c:pt>
                <c:pt idx="218">
                  <c:v>91.457077749444579</c:v>
                </c:pt>
                <c:pt idx="219">
                  <c:v>91.495172635544236</c:v>
                </c:pt>
                <c:pt idx="220">
                  <c:v>91.532326955554808</c:v>
                </c:pt>
                <c:pt idx="221">
                  <c:v>91.568563932135817</c:v>
                </c:pt>
                <c:pt idx="222">
                  <c:v>91.603906214577208</c:v>
                </c:pt>
                <c:pt idx="223">
                  <c:v>91.638375892955978</c:v>
                </c:pt>
                <c:pt idx="224">
                  <c:v>91.671994511943254</c:v>
                </c:pt>
                <c:pt idx="225">
                  <c:v>91.704783084270218</c:v>
                </c:pt>
                <c:pt idx="226">
                  <c:v>91.736762103861977</c:v>
                </c:pt>
                <c:pt idx="227">
                  <c:v>91.767951558646772</c:v>
                </c:pt>
                <c:pt idx="228">
                  <c:v>91.798370943049136</c:v>
                </c:pt>
                <c:pt idx="229">
                  <c:v>91.828039270174571</c:v>
                </c:pt>
                <c:pt idx="230">
                  <c:v>91.8569750836933</c:v>
                </c:pt>
                <c:pt idx="231">
                  <c:v>91.885196469430724</c:v>
                </c:pt>
                <c:pt idx="232">
                  <c:v>91.912721066671608</c:v>
                </c:pt>
                <c:pt idx="233">
                  <c:v>91.939566079185212</c:v>
                </c:pt>
                <c:pt idx="234">
                  <c:v>91.965748285978279</c:v>
                </c:pt>
                <c:pt idx="235">
                  <c:v>91.991284051782316</c:v>
                </c:pt>
                <c:pt idx="236">
                  <c:v>92.016189337282242</c:v>
                </c:pt>
                <c:pt idx="237">
                  <c:v>92.040479709092196</c:v>
                </c:pt>
                <c:pt idx="238">
                  <c:v>92.064170349485309</c:v>
                </c:pt>
                <c:pt idx="239">
                  <c:v>92.087276065883017</c:v>
                </c:pt>
                <c:pt idx="240">
                  <c:v>92.109811300110223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SUCR0317!$P$13:$P$14</c:f>
              <c:numCache>
                <c:formatCode>0</c:formatCode>
                <c:ptCount val="2"/>
                <c:pt idx="0">
                  <c:v>93</c:v>
                </c:pt>
                <c:pt idx="1">
                  <c:v>93</c:v>
                </c:pt>
              </c:numCache>
            </c:numRef>
          </c:xVal>
          <c:yVal>
            <c:numRef>
              <c:f>SUCR0317!$Q$13:$Q$14</c:f>
              <c:numCache>
                <c:formatCode>0</c:formatCode>
                <c:ptCount val="2"/>
                <c:pt idx="0">
                  <c:v>89.479235394058975</c:v>
                </c:pt>
                <c:pt idx="1">
                  <c:v>12.867766919780349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SUCR0317!$P$16:$P$17</c:f>
              <c:numCache>
                <c:formatCode>General</c:formatCode>
                <c:ptCount val="2"/>
                <c:pt idx="0">
                  <c:v>30</c:v>
                </c:pt>
                <c:pt idx="1">
                  <c:v>93</c:v>
                </c:pt>
              </c:numCache>
            </c:numRef>
          </c:xVal>
          <c:yVal>
            <c:numRef>
              <c:f>SUCR0317!$Q$16:$Q$17</c:f>
              <c:numCache>
                <c:formatCode>0</c:formatCode>
                <c:ptCount val="2"/>
                <c:pt idx="0">
                  <c:v>12.867766919780349</c:v>
                </c:pt>
                <c:pt idx="1">
                  <c:v>12.867766919780349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SUCR0317!$K$6:$K$7</c:f>
              <c:numCache>
                <c:formatCode>General</c:formatCode>
                <c:ptCount val="2"/>
                <c:pt idx="0">
                  <c:v>30</c:v>
                </c:pt>
                <c:pt idx="1">
                  <c:v>45</c:v>
                </c:pt>
              </c:numCache>
            </c:numRef>
          </c:xVal>
          <c:yVal>
            <c:numRef>
              <c:f>SUCR0317!$L$6:$L$7</c:f>
              <c:numCache>
                <c:formatCode>0.0</c:formatCode>
                <c:ptCount val="2"/>
                <c:pt idx="0">
                  <c:v>12.867766919780349</c:v>
                </c:pt>
                <c:pt idx="1">
                  <c:v>50.844381862466449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SUCR0317!$P$19:$P$20</c:f>
              <c:numCache>
                <c:formatCode>General</c:formatCode>
                <c:ptCount val="2"/>
                <c:pt idx="0">
                  <c:v>78</c:v>
                </c:pt>
                <c:pt idx="1">
                  <c:v>93</c:v>
                </c:pt>
              </c:numCache>
            </c:numRef>
          </c:xVal>
          <c:yVal>
            <c:numRef>
              <c:f>SUCR0317!$Q$19:$Q$20</c:f>
              <c:numCache>
                <c:formatCode>General</c:formatCode>
                <c:ptCount val="2"/>
                <c:pt idx="0">
                  <c:v>93</c:v>
                </c:pt>
                <c:pt idx="1">
                  <c:v>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90952"/>
        <c:axId val="371091344"/>
      </c:scatterChart>
      <c:valAx>
        <c:axId val="371090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1091344"/>
        <c:crosses val="autoZero"/>
        <c:crossBetween val="midCat"/>
      </c:valAx>
      <c:valAx>
        <c:axId val="371091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10909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SUCR0311!$A$2:$A$242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SUCR0311!$B$2:$B$242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1.315612551032173</c:v>
                </c:pt>
                <c:pt idx="2">
                  <c:v>2.8804889446908759</c:v>
                </c:pt>
                <c:pt idx="3">
                  <c:v>4.4467906810016729</c:v>
                </c:pt>
                <c:pt idx="4">
                  <c:v>6.0144255967286142</c:v>
                </c:pt>
                <c:pt idx="5">
                  <c:v>7.5832571667315154</c:v>
                </c:pt>
                <c:pt idx="6">
                  <c:v>8.2915592918452798</c:v>
                </c:pt>
                <c:pt idx="7">
                  <c:v>9.8604220716154938</c:v>
                </c:pt>
                <c:pt idx="8">
                  <c:v>11.430357191470094</c:v>
                </c:pt>
                <c:pt idx="9">
                  <c:v>13.001201657185062</c:v>
                </c:pt>
                <c:pt idx="10">
                  <c:v>14.572820618764275</c:v>
                </c:pt>
                <c:pt idx="11">
                  <c:v>15.780621120060353</c:v>
                </c:pt>
                <c:pt idx="12">
                  <c:v>17.448033150940638</c:v>
                </c:pt>
                <c:pt idx="13">
                  <c:v>19.116551859211508</c:v>
                </c:pt>
                <c:pt idx="14">
                  <c:v>20.785993921319797</c:v>
                </c:pt>
                <c:pt idx="15">
                  <c:v>22.456221653650111</c:v>
                </c:pt>
                <c:pt idx="16">
                  <c:v>23.698434900459556</c:v>
                </c:pt>
                <c:pt idx="17">
                  <c:v>25.351487956688068</c:v>
                </c:pt>
                <c:pt idx="18">
                  <c:v>27.022738548157296</c:v>
                </c:pt>
                <c:pt idx="19">
                  <c:v>28.694481007011106</c:v>
                </c:pt>
                <c:pt idx="20">
                  <c:v>30.366632441703217</c:v>
                </c:pt>
                <c:pt idx="21">
                  <c:v>31.942518550278869</c:v>
                </c:pt>
                <c:pt idx="22">
                  <c:v>31.42699260057865</c:v>
                </c:pt>
                <c:pt idx="23">
                  <c:v>30.895775309838179</c:v>
                </c:pt>
                <c:pt idx="24">
                  <c:v>30.363580074781972</c:v>
                </c:pt>
                <c:pt idx="25">
                  <c:v>29.830497769091139</c:v>
                </c:pt>
                <c:pt idx="26">
                  <c:v>29.296611031933022</c:v>
                </c:pt>
                <c:pt idx="27">
                  <c:v>28.761910229235443</c:v>
                </c:pt>
                <c:pt idx="28">
                  <c:v>28.226435043398567</c:v>
                </c:pt>
                <c:pt idx="29">
                  <c:v>27.690219562392464</c:v>
                </c:pt>
                <c:pt idx="30">
                  <c:v>27.153293288066514</c:v>
                </c:pt>
                <c:pt idx="31">
                  <c:v>26.615681910434152</c:v>
                </c:pt>
                <c:pt idx="32">
                  <c:v>26.077407903937139</c:v>
                </c:pt>
                <c:pt idx="33">
                  <c:v>25.538490988406501</c:v>
                </c:pt>
                <c:pt idx="34">
                  <c:v>24.998948486987675</c:v>
                </c:pt>
                <c:pt idx="35">
                  <c:v>24.458795605414085</c:v>
                </c:pt>
                <c:pt idx="36">
                  <c:v>23.918045651062119</c:v>
                </c:pt>
                <c:pt idx="37">
                  <c:v>23.37671020573146</c:v>
                </c:pt>
                <c:pt idx="38">
                  <c:v>22.834799262706348</c:v>
                </c:pt>
                <c:pt idx="39">
                  <c:v>22.292321336097434</c:v>
                </c:pt>
                <c:pt idx="40">
                  <c:v>21.749283548536624</c:v>
                </c:pt>
                <c:pt idx="41">
                  <c:v>21.205691701846089</c:v>
                </c:pt>
                <c:pt idx="42">
                  <c:v>20.66155033420862</c:v>
                </c:pt>
                <c:pt idx="43">
                  <c:v>20.116862766549204</c:v>
                </c:pt>
                <c:pt idx="44">
                  <c:v>19.571631140224039</c:v>
                </c:pt>
                <c:pt idx="45">
                  <c:v>19.026968965897868</c:v>
                </c:pt>
                <c:pt idx="46">
                  <c:v>18.502346924917919</c:v>
                </c:pt>
                <c:pt idx="47">
                  <c:v>18.003788814734108</c:v>
                </c:pt>
                <c:pt idx="48">
                  <c:v>17.529778360157277</c:v>
                </c:pt>
                <c:pt idx="49">
                  <c:v>17.078912641489289</c:v>
                </c:pt>
                <c:pt idx="50">
                  <c:v>16.649887456920304</c:v>
                </c:pt>
                <c:pt idx="51">
                  <c:v>16.24148564397224</c:v>
                </c:pt>
                <c:pt idx="52">
                  <c:v>15.852567662617446</c:v>
                </c:pt>
                <c:pt idx="53">
                  <c:v>15.482063912933388</c:v>
                </c:pt>
                <c:pt idx="54">
                  <c:v>15.128968388456034</c:v>
                </c:pt>
                <c:pt idx="55">
                  <c:v>14.792333363127765</c:v>
                </c:pt>
                <c:pt idx="56">
                  <c:v>14.471264882697184</c:v>
                </c:pt>
                <c:pt idx="57">
                  <c:v>14.16491888648808</c:v>
                </c:pt>
                <c:pt idx="58">
                  <c:v>13.872497827029726</c:v>
                </c:pt>
                <c:pt idx="59">
                  <c:v>13.593247686455863</c:v>
                </c:pt>
                <c:pt idx="60">
                  <c:v>13.326455312337686</c:v>
                </c:pt>
                <c:pt idx="61">
                  <c:v>13.070412499791248</c:v>
                </c:pt>
                <c:pt idx="62">
                  <c:v>12.823476397243759</c:v>
                </c:pt>
                <c:pt idx="63">
                  <c:v>13.843513898978756</c:v>
                </c:pt>
                <c:pt idx="64">
                  <c:v>15.344111842727717</c:v>
                </c:pt>
                <c:pt idx="65">
                  <c:v>16.845066499274335</c:v>
                </c:pt>
                <c:pt idx="66">
                  <c:v>18.346305618576974</c:v>
                </c:pt>
                <c:pt idx="67">
                  <c:v>19.847776385438362</c:v>
                </c:pt>
                <c:pt idx="68">
                  <c:v>20.183095926293859</c:v>
                </c:pt>
                <c:pt idx="69">
                  <c:v>21.684894946260155</c:v>
                </c:pt>
                <c:pt idx="70">
                  <c:v>23.187117755063607</c:v>
                </c:pt>
                <c:pt idx="71">
                  <c:v>24.689465495918373</c:v>
                </c:pt>
                <c:pt idx="72">
                  <c:v>26.191918565498931</c:v>
                </c:pt>
                <c:pt idx="73">
                  <c:v>27.414427716807268</c:v>
                </c:pt>
                <c:pt idx="74">
                  <c:v>28.756881165271402</c:v>
                </c:pt>
                <c:pt idx="75">
                  <c:v>30.258527280465032</c:v>
                </c:pt>
                <c:pt idx="76">
                  <c:v>31.760352353596804</c:v>
                </c:pt>
                <c:pt idx="77">
                  <c:v>33.262326659328636</c:v>
                </c:pt>
                <c:pt idx="78">
                  <c:v>34.764428137986734</c:v>
                </c:pt>
                <c:pt idx="79">
                  <c:v>34.419100011674978</c:v>
                </c:pt>
                <c:pt idx="80">
                  <c:v>35.38424187383459</c:v>
                </c:pt>
                <c:pt idx="81">
                  <c:v>36.928590382613542</c:v>
                </c:pt>
                <c:pt idx="82">
                  <c:v>38.473232239338493</c:v>
                </c:pt>
                <c:pt idx="83">
                  <c:v>40.018117166435445</c:v>
                </c:pt>
                <c:pt idx="84">
                  <c:v>41.563206839961104</c:v>
                </c:pt>
                <c:pt idx="85">
                  <c:v>41.625913079123443</c:v>
                </c:pt>
                <c:pt idx="86">
                  <c:v>41.600580579699653</c:v>
                </c:pt>
                <c:pt idx="87">
                  <c:v>43.135423854658256</c:v>
                </c:pt>
                <c:pt idx="88">
                  <c:v>44.670499730392592</c:v>
                </c:pt>
                <c:pt idx="89">
                  <c:v>46.205753878384158</c:v>
                </c:pt>
                <c:pt idx="90">
                  <c:v>47.741154895856035</c:v>
                </c:pt>
                <c:pt idx="91">
                  <c:v>48.788222608590701</c:v>
                </c:pt>
                <c:pt idx="92">
                  <c:v>48.282017358375263</c:v>
                </c:pt>
                <c:pt idx="93">
                  <c:v>47.775563062768875</c:v>
                </c:pt>
                <c:pt idx="94">
                  <c:v>47.268913374486395</c:v>
                </c:pt>
                <c:pt idx="95">
                  <c:v>46.762093175508873</c:v>
                </c:pt>
                <c:pt idx="96">
                  <c:v>46.255136828390029</c:v>
                </c:pt>
                <c:pt idx="97">
                  <c:v>45.748062217003913</c:v>
                </c:pt>
                <c:pt idx="98">
                  <c:v>46.132147833070931</c:v>
                </c:pt>
                <c:pt idx="99">
                  <c:v>47.666525944083638</c:v>
                </c:pt>
                <c:pt idx="100">
                  <c:v>49.201157914232475</c:v>
                </c:pt>
                <c:pt idx="101">
                  <c:v>50.736016112602613</c:v>
                </c:pt>
                <c:pt idx="102">
                  <c:v>52.2710573041796</c:v>
                </c:pt>
                <c:pt idx="103">
                  <c:v>52.909459533857017</c:v>
                </c:pt>
                <c:pt idx="104">
                  <c:v>52.402864118907132</c:v>
                </c:pt>
                <c:pt idx="105">
                  <c:v>51.896073071715549</c:v>
                </c:pt>
                <c:pt idx="106">
                  <c:v>51.389124148458812</c:v>
                </c:pt>
                <c:pt idx="107">
                  <c:v>50.882033387721563</c:v>
                </c:pt>
                <c:pt idx="108">
                  <c:v>50.374838458071146</c:v>
                </c:pt>
                <c:pt idx="109">
                  <c:v>49.867548501284439</c:v>
                </c:pt>
                <c:pt idx="110">
                  <c:v>49.360170931486621</c:v>
                </c:pt>
                <c:pt idx="111">
                  <c:v>48.852711715054163</c:v>
                </c:pt>
                <c:pt idx="112">
                  <c:v>48.345175698373644</c:v>
                </c:pt>
                <c:pt idx="113">
                  <c:v>47.837566856858416</c:v>
                </c:pt>
                <c:pt idx="114">
                  <c:v>47.329888484319518</c:v>
                </c:pt>
                <c:pt idx="115">
                  <c:v>47.468359312550305</c:v>
                </c:pt>
                <c:pt idx="116">
                  <c:v>48.98863594078189</c:v>
                </c:pt>
                <c:pt idx="117">
                  <c:v>50.509143019397463</c:v>
                </c:pt>
                <c:pt idx="118">
                  <c:v>52.02992753684368</c:v>
                </c:pt>
                <c:pt idx="119">
                  <c:v>53.550935456080204</c:v>
                </c:pt>
                <c:pt idx="120">
                  <c:v>54.418769723484672</c:v>
                </c:pt>
                <c:pt idx="121">
                  <c:v>53.915240578140278</c:v>
                </c:pt>
                <c:pt idx="122">
                  <c:v>53.411486936354031</c:v>
                </c:pt>
                <c:pt idx="123">
                  <c:v>52.907560805548137</c:v>
                </c:pt>
                <c:pt idx="124">
                  <c:v>52.403474092315399</c:v>
                </c:pt>
                <c:pt idx="125">
                  <c:v>51.899293764882763</c:v>
                </c:pt>
                <c:pt idx="126">
                  <c:v>51.395029568997394</c:v>
                </c:pt>
                <c:pt idx="127">
                  <c:v>50.890690172370327</c:v>
                </c:pt>
                <c:pt idx="128">
                  <c:v>50.386282423418308</c:v>
                </c:pt>
                <c:pt idx="129">
                  <c:v>49.881811777376512</c:v>
                </c:pt>
                <c:pt idx="130">
                  <c:v>49.377282619090806</c:v>
                </c:pt>
                <c:pt idx="131">
                  <c:v>48.872698507688838</c:v>
                </c:pt>
                <c:pt idx="132">
                  <c:v>48.368062362174037</c:v>
                </c:pt>
                <c:pt idx="133">
                  <c:v>47.863376602333773</c:v>
                </c:pt>
                <c:pt idx="134">
                  <c:v>47.358643255838636</c:v>
                </c:pt>
                <c:pt idx="135">
                  <c:v>46.853864039753411</c:v>
                </c:pt>
                <c:pt idx="136">
                  <c:v>46.349040422672914</c:v>
                </c:pt>
                <c:pt idx="137">
                  <c:v>45.844173672180979</c:v>
                </c:pt>
                <c:pt idx="138">
                  <c:v>45.33926489118199</c:v>
                </c:pt>
                <c:pt idx="139">
                  <c:v>44.834315045791485</c:v>
                </c:pt>
                <c:pt idx="140">
                  <c:v>44.329324986814235</c:v>
                </c:pt>
                <c:pt idx="141">
                  <c:v>43.824295466346975</c:v>
                </c:pt>
                <c:pt idx="142">
                  <c:v>43.319227150666251</c:v>
                </c:pt>
                <c:pt idx="143">
                  <c:v>42.814120630280605</c:v>
                </c:pt>
                <c:pt idx="144">
                  <c:v>42.308976427811615</c:v>
                </c:pt>
                <c:pt idx="145">
                  <c:v>41.807154110388332</c:v>
                </c:pt>
                <c:pt idx="146">
                  <c:v>41.324367441160931</c:v>
                </c:pt>
                <c:pt idx="147">
                  <c:v>40.861603307316436</c:v>
                </c:pt>
                <c:pt idx="148">
                  <c:v>40.417692631669475</c:v>
                </c:pt>
                <c:pt idx="149">
                  <c:v>39.991553695903725</c:v>
                </c:pt>
                <c:pt idx="150">
                  <c:v>39.58218129941946</c:v>
                </c:pt>
                <c:pt idx="151">
                  <c:v>39.188638033505612</c:v>
                </c:pt>
                <c:pt idx="152">
                  <c:v>38.809980290278794</c:v>
                </c:pt>
                <c:pt idx="153">
                  <c:v>39.908839385152227</c:v>
                </c:pt>
                <c:pt idx="154">
                  <c:v>41.46188264987542</c:v>
                </c:pt>
                <c:pt idx="155">
                  <c:v>43.015218359729118</c:v>
                </c:pt>
                <c:pt idx="156">
                  <c:v>44.568812353731708</c:v>
                </c:pt>
                <c:pt idx="157">
                  <c:v>46.122632138984677</c:v>
                </c:pt>
                <c:pt idx="158">
                  <c:v>46.107694086604752</c:v>
                </c:pt>
                <c:pt idx="159">
                  <c:v>45.594600907290811</c:v>
                </c:pt>
                <c:pt idx="160">
                  <c:v>45.081422722546272</c:v>
                </c:pt>
                <c:pt idx="161">
                  <c:v>44.568171991484128</c:v>
                </c:pt>
                <c:pt idx="162">
                  <c:v>44.054849497791686</c:v>
                </c:pt>
                <c:pt idx="163">
                  <c:v>43.541457025813074</c:v>
                </c:pt>
                <c:pt idx="164">
                  <c:v>43.030916543439609</c:v>
                </c:pt>
                <c:pt idx="165">
                  <c:v>44.103174135795598</c:v>
                </c:pt>
                <c:pt idx="166">
                  <c:v>45.656858215478415</c:v>
                </c:pt>
                <c:pt idx="167">
                  <c:v>47.210779849576049</c:v>
                </c:pt>
                <c:pt idx="168">
                  <c:v>48.764906107828388</c:v>
                </c:pt>
                <c:pt idx="169">
                  <c:v>50.319210936320026</c:v>
                </c:pt>
                <c:pt idx="170">
                  <c:v>50.304720947599755</c:v>
                </c:pt>
                <c:pt idx="171">
                  <c:v>49.792065906578486</c:v>
                </c:pt>
                <c:pt idx="172">
                  <c:v>49.279319806730143</c:v>
                </c:pt>
                <c:pt idx="173">
                  <c:v>49.617430901899127</c:v>
                </c:pt>
                <c:pt idx="174">
                  <c:v>51.117129946288181</c:v>
                </c:pt>
                <c:pt idx="175">
                  <c:v>52.617073425296674</c:v>
                </c:pt>
                <c:pt idx="176">
                  <c:v>54.117209028622604</c:v>
                </c:pt>
                <c:pt idx="177">
                  <c:v>55.617499449264479</c:v>
                </c:pt>
                <c:pt idx="178">
                  <c:v>56.271794484955187</c:v>
                </c:pt>
                <c:pt idx="179">
                  <c:v>55.772739590909083</c:v>
                </c:pt>
                <c:pt idx="180">
                  <c:v>55.273495421630663</c:v>
                </c:pt>
                <c:pt idx="181">
                  <c:v>54.774111832942282</c:v>
                </c:pt>
                <c:pt idx="182">
                  <c:v>54.274594464907835</c:v>
                </c:pt>
                <c:pt idx="183">
                  <c:v>53.77501239683729</c:v>
                </c:pt>
                <c:pt idx="184">
                  <c:v>53.275378047689294</c:v>
                </c:pt>
                <c:pt idx="185">
                  <c:v>52.775698712931899</c:v>
                </c:pt>
                <c:pt idx="186">
                  <c:v>52.275980077749821</c:v>
                </c:pt>
                <c:pt idx="187">
                  <c:v>51.866135776121894</c:v>
                </c:pt>
                <c:pt idx="188">
                  <c:v>53.355882811642829</c:v>
                </c:pt>
                <c:pt idx="189">
                  <c:v>54.856440101563699</c:v>
                </c:pt>
                <c:pt idx="190">
                  <c:v>56.35715694854445</c:v>
                </c:pt>
                <c:pt idx="191">
                  <c:v>57.857997472239177</c:v>
                </c:pt>
                <c:pt idx="192">
                  <c:v>59.26886753370966</c:v>
                </c:pt>
                <c:pt idx="193">
                  <c:v>58.780089682409013</c:v>
                </c:pt>
                <c:pt idx="194">
                  <c:v>58.280609580123851</c:v>
                </c:pt>
                <c:pt idx="195">
                  <c:v>58.809919356144803</c:v>
                </c:pt>
                <c:pt idx="196">
                  <c:v>60.285936955436021</c:v>
                </c:pt>
                <c:pt idx="197">
                  <c:v>61.7621338806278</c:v>
                </c:pt>
                <c:pt idx="198">
                  <c:v>63.238467233611239</c:v>
                </c:pt>
                <c:pt idx="199">
                  <c:v>64.714907074646376</c:v>
                </c:pt>
                <c:pt idx="200">
                  <c:v>65.159536244736813</c:v>
                </c:pt>
                <c:pt idx="201">
                  <c:v>64.6658095232455</c:v>
                </c:pt>
                <c:pt idx="202">
                  <c:v>64.171929884757404</c:v>
                </c:pt>
                <c:pt idx="203">
                  <c:v>63.677943112963391</c:v>
                </c:pt>
                <c:pt idx="204">
                  <c:v>63.183841338922086</c:v>
                </c:pt>
                <c:pt idx="205">
                  <c:v>62.689708885260863</c:v>
                </c:pt>
                <c:pt idx="206">
                  <c:v>62.19555219883587</c:v>
                </c:pt>
                <c:pt idx="207">
                  <c:v>61.701376947060638</c:v>
                </c:pt>
                <c:pt idx="208">
                  <c:v>61.207187461904489</c:v>
                </c:pt>
                <c:pt idx="209">
                  <c:v>60.712987067581736</c:v>
                </c:pt>
                <c:pt idx="210">
                  <c:v>60.218778328329371</c:v>
                </c:pt>
                <c:pt idx="211">
                  <c:v>59.724563235746878</c:v>
                </c:pt>
                <c:pt idx="212">
                  <c:v>59.230343350431362</c:v>
                </c:pt>
                <c:pt idx="213">
                  <c:v>58.736119909047659</c:v>
                </c:pt>
                <c:pt idx="214">
                  <c:v>58.241893905260554</c:v>
                </c:pt>
                <c:pt idx="215">
                  <c:v>59.600276423884878</c:v>
                </c:pt>
                <c:pt idx="216">
                  <c:v>61.077107528972341</c:v>
                </c:pt>
                <c:pt idx="217">
                  <c:v>62.554041110422531</c:v>
                </c:pt>
                <c:pt idx="218">
                  <c:v>64.031053295352663</c:v>
                </c:pt>
                <c:pt idx="219">
                  <c:v>65.508122107463279</c:v>
                </c:pt>
                <c:pt idx="220">
                  <c:v>65.132211627302254</c:v>
                </c:pt>
                <c:pt idx="221">
                  <c:v>64.638129709701332</c:v>
                </c:pt>
                <c:pt idx="222">
                  <c:v>64.580159230981351</c:v>
                </c:pt>
                <c:pt idx="223">
                  <c:v>66.062587417809496</c:v>
                </c:pt>
                <c:pt idx="224">
                  <c:v>67.545247446270096</c:v>
                </c:pt>
                <c:pt idx="225">
                  <c:v>69.028069449824585</c:v>
                </c:pt>
                <c:pt idx="226">
                  <c:v>70.511018183417349</c:v>
                </c:pt>
                <c:pt idx="227">
                  <c:v>71.551723084616285</c:v>
                </c:pt>
                <c:pt idx="228">
                  <c:v>71.056638046671281</c:v>
                </c:pt>
                <c:pt idx="229">
                  <c:v>70.648791304686711</c:v>
                </c:pt>
                <c:pt idx="230">
                  <c:v>72.119710239686029</c:v>
                </c:pt>
                <c:pt idx="231">
                  <c:v>73.602925715503673</c:v>
                </c:pt>
                <c:pt idx="232">
                  <c:v>75.086253815879232</c:v>
                </c:pt>
                <c:pt idx="233">
                  <c:v>76.569669098312332</c:v>
                </c:pt>
                <c:pt idx="234">
                  <c:v>77.963803919057909</c:v>
                </c:pt>
                <c:pt idx="235">
                  <c:v>77.478434651815917</c:v>
                </c:pt>
                <c:pt idx="236">
                  <c:v>76.982767264813205</c:v>
                </c:pt>
                <c:pt idx="237">
                  <c:v>76.487012371024548</c:v>
                </c:pt>
                <c:pt idx="238">
                  <c:v>75.991178763221924</c:v>
                </c:pt>
                <c:pt idx="239">
                  <c:v>75.495298734645857</c:v>
                </c:pt>
                <c:pt idx="240">
                  <c:v>74.999401937301883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SUCR0311!$A$2:$A$242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SUCR0311!$C$2:$C$242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13.593247686455863</c:v>
                </c:pt>
                <c:pt idx="61">
                  <c:v>15.211053218602384</c:v>
                </c:pt>
                <c:pt idx="62">
                  <c:v>16.756968384991939</c:v>
                </c:pt>
                <c:pt idx="63">
                  <c:v>18.234187775200329</c:v>
                </c:pt>
                <c:pt idx="64">
                  <c:v>19.645764020942245</c:v>
                </c:pt>
                <c:pt idx="65">
                  <c:v>20.994614104247578</c:v>
                </c:pt>
                <c:pt idx="66">
                  <c:v>22.283525385321546</c:v>
                </c:pt>
                <c:pt idx="67">
                  <c:v>23.515161362545033</c:v>
                </c:pt>
                <c:pt idx="68">
                  <c:v>24.692067176517963</c:v>
                </c:pt>
                <c:pt idx="69">
                  <c:v>25.81667486951973</c:v>
                </c:pt>
                <c:pt idx="70">
                  <c:v>26.891308411255174</c:v>
                </c:pt>
                <c:pt idx="71">
                  <c:v>27.918188501271629</c:v>
                </c:pt>
                <c:pt idx="72">
                  <c:v>28.899437157971207</c:v>
                </c:pt>
                <c:pt idx="73">
                  <c:v>29.837082103701228</c:v>
                </c:pt>
                <c:pt idx="74">
                  <c:v>30.733060954984623</c:v>
                </c:pt>
                <c:pt idx="75">
                  <c:v>31.589225226549146</c:v>
                </c:pt>
                <c:pt idx="76">
                  <c:v>32.407344157429769</c:v>
                </c:pt>
                <c:pt idx="77">
                  <c:v>33.189108367050622</c:v>
                </c:pt>
                <c:pt idx="78">
                  <c:v>33.9361333488418</c:v>
                </c:pt>
                <c:pt idx="79">
                  <c:v>34.649962808610432</c:v>
                </c:pt>
                <c:pt idx="80">
                  <c:v>35.332071854564695</c:v>
                </c:pt>
                <c:pt idx="81">
                  <c:v>35.983870045582819</c:v>
                </c:pt>
                <c:pt idx="82">
                  <c:v>36.606704304026266</c:v>
                </c:pt>
                <c:pt idx="83">
                  <c:v>37.2018616991164</c:v>
                </c:pt>
                <c:pt idx="84">
                  <c:v>37.770572106626247</c:v>
                </c:pt>
                <c:pt idx="85">
                  <c:v>38.31401075038373</c:v>
                </c:pt>
                <c:pt idx="86">
                  <c:v>38.833300630838146</c:v>
                </c:pt>
                <c:pt idx="87">
                  <c:v>39.329514845708566</c:v>
                </c:pt>
                <c:pt idx="88">
                  <c:v>39.80367880750962</c:v>
                </c:pt>
                <c:pt idx="89">
                  <c:v>40.256772362537241</c:v>
                </c:pt>
                <c:pt idx="90">
                  <c:v>40.68973181569303</c:v>
                </c:pt>
                <c:pt idx="91">
                  <c:v>41.103451865331621</c:v>
                </c:pt>
                <c:pt idx="92">
                  <c:v>41.498787452129342</c:v>
                </c:pt>
                <c:pt idx="93">
                  <c:v>41.876555525794679</c:v>
                </c:pt>
                <c:pt idx="94">
                  <c:v>42.237536733271547</c:v>
                </c:pt>
                <c:pt idx="95">
                  <c:v>42.582477031923936</c:v>
                </c:pt>
                <c:pt idx="96">
                  <c:v>42.912089231035502</c:v>
                </c:pt>
                <c:pt idx="97">
                  <c:v>43.227054464809619</c:v>
                </c:pt>
                <c:pt idx="98">
                  <c:v>43.528023599913752</c:v>
                </c:pt>
                <c:pt idx="99">
                  <c:v>43.815618580476908</c:v>
                </c:pt>
                <c:pt idx="100">
                  <c:v>44.090433713319356</c:v>
                </c:pt>
                <c:pt idx="101">
                  <c:v>44.353036896070755</c:v>
                </c:pt>
                <c:pt idx="102">
                  <c:v>44.603970790714392</c:v>
                </c:pt>
                <c:pt idx="103">
                  <c:v>44.843753944982694</c:v>
                </c:pt>
                <c:pt idx="104">
                  <c:v>45.072881863921303</c:v>
                </c:pt>
                <c:pt idx="105">
                  <c:v>45.291828033836111</c:v>
                </c:pt>
                <c:pt idx="106">
                  <c:v>45.50104490073921</c:v>
                </c:pt>
                <c:pt idx="107">
                  <c:v>45.700964805315685</c:v>
                </c:pt>
                <c:pt idx="108">
                  <c:v>45.892000876343239</c:v>
                </c:pt>
                <c:pt idx="109">
                  <c:v>46.074547884411096</c:v>
                </c:pt>
                <c:pt idx="110">
                  <c:v>46.248983057702105</c:v>
                </c:pt>
                <c:pt idx="111">
                  <c:v>46.415666861524052</c:v>
                </c:pt>
                <c:pt idx="112">
                  <c:v>46.57494374320089</c:v>
                </c:pt>
                <c:pt idx="113">
                  <c:v>46.727142843863362</c:v>
                </c:pt>
                <c:pt idx="114">
                  <c:v>46.872578678609692</c:v>
                </c:pt>
                <c:pt idx="115">
                  <c:v>47.011551786442105</c:v>
                </c:pt>
                <c:pt idx="116">
                  <c:v>47.144349351322084</c:v>
                </c:pt>
                <c:pt idx="117">
                  <c:v>47.271245795627841</c:v>
                </c:pt>
                <c:pt idx="118">
                  <c:v>47.392503347240293</c:v>
                </c:pt>
                <c:pt idx="119">
                  <c:v>47.508372581429548</c:v>
                </c:pt>
                <c:pt idx="120">
                  <c:v>47.61909293866151</c:v>
                </c:pt>
                <c:pt idx="121">
                  <c:v>47.724893219394794</c:v>
                </c:pt>
                <c:pt idx="122">
                  <c:v>47.825992056890328</c:v>
                </c:pt>
                <c:pt idx="123">
                  <c:v>47.922598369010757</c:v>
                </c:pt>
                <c:pt idx="124">
                  <c:v>48.014911789943227</c:v>
                </c:pt>
                <c:pt idx="125">
                  <c:v>48.103123082737781</c:v>
                </c:pt>
                <c:pt idx="126">
                  <c:v>48.187414533513689</c:v>
                </c:pt>
                <c:pt idx="127">
                  <c:v>48.267960328148575</c:v>
                </c:pt>
                <c:pt idx="128">
                  <c:v>48.34492691222853</c:v>
                </c:pt>
                <c:pt idx="129">
                  <c:v>48.418473335003171</c:v>
                </c:pt>
                <c:pt idx="130">
                  <c:v>48.48875157805638</c:v>
                </c:pt>
                <c:pt idx="131">
                  <c:v>48.555906869371903</c:v>
                </c:pt>
                <c:pt idx="132">
                  <c:v>48.62007798344284</c:v>
                </c:pt>
                <c:pt idx="133">
                  <c:v>48.681397528045181</c:v>
                </c:pt>
                <c:pt idx="134">
                  <c:v>48.739992218267993</c:v>
                </c:pt>
                <c:pt idx="135">
                  <c:v>48.795983138366495</c:v>
                </c:pt>
                <c:pt idx="136">
                  <c:v>48.849485991979279</c:v>
                </c:pt>
                <c:pt idx="137">
                  <c:v>48.900611341226529</c:v>
                </c:pt>
                <c:pt idx="138">
                  <c:v>48.949464835183505</c:v>
                </c:pt>
                <c:pt idx="139">
                  <c:v>48.996147428201347</c:v>
                </c:pt>
                <c:pt idx="140">
                  <c:v>49.040755588526352</c:v>
                </c:pt>
                <c:pt idx="141">
                  <c:v>49.083381497648858</c:v>
                </c:pt>
                <c:pt idx="142">
                  <c:v>49.124113240793655</c:v>
                </c:pt>
                <c:pt idx="143">
                  <c:v>49.163034988945597</c:v>
                </c:pt>
                <c:pt idx="144">
                  <c:v>49.200227172786533</c:v>
                </c:pt>
                <c:pt idx="145">
                  <c:v>49.235766648903031</c:v>
                </c:pt>
                <c:pt idx="146">
                  <c:v>49.269726858608294</c:v>
                </c:pt>
                <c:pt idx="147">
                  <c:v>49.302177979706563</c:v>
                </c:pt>
                <c:pt idx="148">
                  <c:v>49.333187071513535</c:v>
                </c:pt>
                <c:pt idx="149">
                  <c:v>49.362818213432533</c:v>
                </c:pt>
                <c:pt idx="150">
                  <c:v>49.391132637372742</c:v>
                </c:pt>
                <c:pt idx="151">
                  <c:v>49.41818885428323</c:v>
                </c:pt>
                <c:pt idx="152">
                  <c:v>49.444042775064155</c:v>
                </c:pt>
                <c:pt idx="153">
                  <c:v>49.468747826105016</c:v>
                </c:pt>
                <c:pt idx="154">
                  <c:v>49.492355059688784</c:v>
                </c:pt>
                <c:pt idx="155">
                  <c:v>49.51491325948998</c:v>
                </c:pt>
                <c:pt idx="156">
                  <c:v>49.536469041384763</c:v>
                </c:pt>
                <c:pt idx="157">
                  <c:v>49.557066949781273</c:v>
                </c:pt>
                <c:pt idx="158">
                  <c:v>49.576749549669422</c:v>
                </c:pt>
                <c:pt idx="159">
                  <c:v>49.595557514580193</c:v>
                </c:pt>
                <c:pt idx="160">
                  <c:v>49.613529710636357</c:v>
                </c:pt>
                <c:pt idx="161">
                  <c:v>49.630703276868196</c:v>
                </c:pt>
                <c:pt idx="162">
                  <c:v>49.647113701960244</c:v>
                </c:pt>
                <c:pt idx="163">
                  <c:v>49.662794897587659</c:v>
                </c:pt>
                <c:pt idx="164">
                  <c:v>49.677779268493708</c:v>
                </c:pt>
                <c:pt idx="165">
                  <c:v>49.692097779453256</c:v>
                </c:pt>
                <c:pt idx="166">
                  <c:v>49.705780019260608</c:v>
                </c:pt>
                <c:pt idx="167">
                  <c:v>49.718854261873865</c:v>
                </c:pt>
                <c:pt idx="168">
                  <c:v>49.731347524842306</c:v>
                </c:pt>
                <c:pt idx="169">
                  <c:v>49.743285625137325</c:v>
                </c:pt>
                <c:pt idx="170">
                  <c:v>49.754693232502504</c:v>
                </c:pt>
                <c:pt idx="171">
                  <c:v>49.765593920432941</c:v>
                </c:pt>
                <c:pt idx="172">
                  <c:v>49.776010214889155</c:v>
                </c:pt>
                <c:pt idx="173">
                  <c:v>49.785963640846397</c:v>
                </c:pt>
                <c:pt idx="174">
                  <c:v>49.795474766775378</c:v>
                </c:pt>
                <c:pt idx="175">
                  <c:v>49.804563247146397</c:v>
                </c:pt>
                <c:pt idx="176">
                  <c:v>49.813247863044801</c:v>
                </c:pt>
                <c:pt idx="177">
                  <c:v>49.821546560981496</c:v>
                </c:pt>
                <c:pt idx="178">
                  <c:v>49.829476489978966</c:v>
                </c:pt>
                <c:pt idx="179">
                  <c:v>49.837054037009167</c:v>
                </c:pt>
                <c:pt idx="180">
                  <c:v>49.844294860856827</c:v>
                </c:pt>
                <c:pt idx="181">
                  <c:v>49.851213924477776</c:v>
                </c:pt>
                <c:pt idx="182">
                  <c:v>49.857825525919537</c:v>
                </c:pt>
                <c:pt idx="183">
                  <c:v>49.864143327867829</c:v>
                </c:pt>
                <c:pt idx="184">
                  <c:v>49.870180385880076</c:v>
                </c:pt>
                <c:pt idx="185">
                  <c:v>49.87594917536439</c:v>
                </c:pt>
                <c:pt idx="186">
                  <c:v>49.881461617359612</c:v>
                </c:pt>
                <c:pt idx="187">
                  <c:v>49.88672910316982</c:v>
                </c:pt>
                <c:pt idx="188">
                  <c:v>49.89176251790412</c:v>
                </c:pt>
                <c:pt idx="189">
                  <c:v>49.896572262970423</c:v>
                </c:pt>
                <c:pt idx="190">
                  <c:v>49.90116827756966</c:v>
                </c:pt>
                <c:pt idx="191">
                  <c:v>49.905560059234844</c:v>
                </c:pt>
                <c:pt idx="192">
                  <c:v>49.909756683457452</c:v>
                </c:pt>
                <c:pt idx="193">
                  <c:v>49.91376682244168</c:v>
                </c:pt>
                <c:pt idx="194">
                  <c:v>49.91759876302531</c:v>
                </c:pt>
                <c:pt idx="195">
                  <c:v>49.921260423804206</c:v>
                </c:pt>
                <c:pt idx="196">
                  <c:v>49.924759371495867</c:v>
                </c:pt>
                <c:pt idx="197">
                  <c:v>49.92810283657586</c:v>
                </c:pt>
                <c:pt idx="198">
                  <c:v>49.931297728219349</c:v>
                </c:pt>
                <c:pt idx="199">
                  <c:v>49.93435064857875</c:v>
                </c:pt>
                <c:pt idx="200">
                  <c:v>49.937267906426868</c:v>
                </c:pt>
                <c:pt idx="201">
                  <c:v>49.940055530193796</c:v>
                </c:pt>
                <c:pt idx="202">
                  <c:v>49.942719280424484</c:v>
                </c:pt>
                <c:pt idx="203">
                  <c:v>49.945264661682792</c:v>
                </c:pt>
                <c:pt idx="204">
                  <c:v>49.947696933926437</c:v>
                </c:pt>
                <c:pt idx="205">
                  <c:v>49.950021123376608</c:v>
                </c:pt>
                <c:pt idx="206">
                  <c:v>49.952242032904472</c:v>
                </c:pt>
                <c:pt idx="207">
                  <c:v>49.954364251956193</c:v>
                </c:pt>
                <c:pt idx="208">
                  <c:v>49.956392166036885</c:v>
                </c:pt>
                <c:pt idx="209">
                  <c:v>49.958329965773125</c:v>
                </c:pt>
                <c:pt idx="210">
                  <c:v>49.960181655572761</c:v>
                </c:pt>
                <c:pt idx="211">
                  <c:v>49.961951061899931</c:v>
                </c:pt>
                <c:pt idx="212">
                  <c:v>49.963641841182316</c:v>
                </c:pt>
                <c:pt idx="213">
                  <c:v>49.965257487367047</c:v>
                </c:pt>
                <c:pt idx="214">
                  <c:v>49.966801339140872</c:v>
                </c:pt>
                <c:pt idx="215">
                  <c:v>49.968276586829404</c:v>
                </c:pt>
                <c:pt idx="216">
                  <c:v>49.969686278989919</c:v>
                </c:pt>
                <c:pt idx="217">
                  <c:v>49.971033328711016</c:v>
                </c:pt>
                <c:pt idx="218">
                  <c:v>49.972320519632511</c:v>
                </c:pt>
                <c:pt idx="219">
                  <c:v>49.973550511697709</c:v>
                </c:pt>
                <c:pt idx="220">
                  <c:v>49.974725846650124</c:v>
                </c:pt>
                <c:pt idx="221">
                  <c:v>49.975848953285883</c:v>
                </c:pt>
                <c:pt idx="222">
                  <c:v>49.976922152472802</c:v>
                </c:pt>
                <c:pt idx="223">
                  <c:v>49.977947661946374</c:v>
                </c:pt>
                <c:pt idx="224">
                  <c:v>49.978927600892661</c:v>
                </c:pt>
                <c:pt idx="225">
                  <c:v>49.979863994327538</c:v>
                </c:pt>
                <c:pt idx="226">
                  <c:v>49.980758777281302</c:v>
                </c:pt>
                <c:pt idx="227">
                  <c:v>49.981613798797412</c:v>
                </c:pt>
                <c:pt idx="228">
                  <c:v>49.982430825753411</c:v>
                </c:pt>
                <c:pt idx="229">
                  <c:v>49.983211546512202</c:v>
                </c:pt>
                <c:pt idx="230">
                  <c:v>49.983957574410951</c:v>
                </c:pt>
                <c:pt idx="231">
                  <c:v>49.98467045109502</c:v>
                </c:pt>
                <c:pt idx="232">
                  <c:v>49.985351649703738</c:v>
                </c:pt>
                <c:pt idx="233">
                  <c:v>49.986002577914583</c:v>
                </c:pt>
                <c:pt idx="234">
                  <c:v>49.98662458085213</c:v>
                </c:pt>
                <c:pt idx="235">
                  <c:v>49.987218943867703</c:v>
                </c:pt>
                <c:pt idx="236">
                  <c:v>49.987786895195505</c:v>
                </c:pt>
                <c:pt idx="237">
                  <c:v>49.988329608490751</c:v>
                </c:pt>
                <c:pt idx="238">
                  <c:v>49.988848205254982</c:v>
                </c:pt>
                <c:pt idx="239">
                  <c:v>49.989343757153613</c:v>
                </c:pt>
                <c:pt idx="240">
                  <c:v>49.989817288230491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SUCR0311!$P$13:$P$14</c:f>
              <c:numCache>
                <c:formatCode>0</c:formatCode>
                <c:ptCount val="2"/>
                <c:pt idx="0">
                  <c:v>65</c:v>
                </c:pt>
                <c:pt idx="1">
                  <c:v>65</c:v>
                </c:pt>
              </c:numCache>
            </c:numRef>
          </c:xVal>
          <c:yVal>
            <c:numRef>
              <c:f>SUCR0311!$Q$13:$Q$14</c:f>
              <c:numCache>
                <c:formatCode>0</c:formatCode>
                <c:ptCount val="2"/>
                <c:pt idx="0">
                  <c:v>48.418473335003171</c:v>
                </c:pt>
                <c:pt idx="1">
                  <c:v>13.593247686455863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SUCR0311!$P$16:$P$17</c:f>
              <c:numCache>
                <c:formatCode>General</c:formatCode>
                <c:ptCount val="2"/>
                <c:pt idx="0">
                  <c:v>30</c:v>
                </c:pt>
                <c:pt idx="1">
                  <c:v>65</c:v>
                </c:pt>
              </c:numCache>
            </c:numRef>
          </c:xVal>
          <c:yVal>
            <c:numRef>
              <c:f>SUCR0311!$Q$16:$Q$17</c:f>
              <c:numCache>
                <c:formatCode>0</c:formatCode>
                <c:ptCount val="2"/>
                <c:pt idx="0">
                  <c:v>13.593247686455863</c:v>
                </c:pt>
                <c:pt idx="1">
                  <c:v>13.593247686455863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SUCR0311!$K$6:$K$7</c:f>
              <c:numCache>
                <c:formatCode>General</c:formatCode>
                <c:ptCount val="2"/>
                <c:pt idx="0">
                  <c:v>30</c:v>
                </c:pt>
                <c:pt idx="1">
                  <c:v>46</c:v>
                </c:pt>
              </c:numCache>
            </c:numRef>
          </c:xVal>
          <c:yVal>
            <c:numRef>
              <c:f>SUCR0311!$L$6:$L$7</c:f>
              <c:numCache>
                <c:formatCode>0.0</c:formatCode>
                <c:ptCount val="2"/>
                <c:pt idx="0">
                  <c:v>13.593247686455863</c:v>
                </c:pt>
                <c:pt idx="1">
                  <c:v>48.788222608590701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SUCR0311!$P$19:$P$20</c:f>
              <c:numCache>
                <c:formatCode>General</c:formatCode>
                <c:ptCount val="2"/>
                <c:pt idx="0">
                  <c:v>45</c:v>
                </c:pt>
                <c:pt idx="1">
                  <c:v>65</c:v>
                </c:pt>
              </c:numCache>
            </c:numRef>
          </c:xVal>
          <c:yVal>
            <c:numRef>
              <c:f>SUCR0311!$Q$19:$Q$20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1092128"/>
        <c:axId val="371092520"/>
      </c:scatterChart>
      <c:valAx>
        <c:axId val="37109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1092520"/>
        <c:crosses val="autoZero"/>
        <c:crossBetween val="midCat"/>
      </c:valAx>
      <c:valAx>
        <c:axId val="371092520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1092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SUCR0310!$A$2:$A$242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SUCR0310!$B$2:$B$242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1.1995750165949601</c:v>
                </c:pt>
                <c:pt idx="2">
                  <c:v>2.6475634511634865</c:v>
                </c:pt>
                <c:pt idx="3">
                  <c:v>4.0956758565611642</c:v>
                </c:pt>
                <c:pt idx="4">
                  <c:v>5.5436476383052558</c:v>
                </c:pt>
                <c:pt idx="5">
                  <c:v>6.9913610835310029</c:v>
                </c:pt>
                <c:pt idx="6">
                  <c:v>8.0792915831671461</c:v>
                </c:pt>
                <c:pt idx="7">
                  <c:v>9.5283346863473959</c:v>
                </c:pt>
                <c:pt idx="8">
                  <c:v>10.976845905449361</c:v>
                </c:pt>
                <c:pt idx="9">
                  <c:v>12.424905447725813</c:v>
                </c:pt>
                <c:pt idx="10">
                  <c:v>13.872579393715938</c:v>
                </c:pt>
                <c:pt idx="11">
                  <c:v>14.167188096394726</c:v>
                </c:pt>
                <c:pt idx="12">
                  <c:v>15.58513745663905</c:v>
                </c:pt>
                <c:pt idx="13">
                  <c:v>17.012210224173</c:v>
                </c:pt>
                <c:pt idx="14">
                  <c:v>18.438874909706204</c:v>
                </c:pt>
                <c:pt idx="15">
                  <c:v>19.865199524858941</c:v>
                </c:pt>
                <c:pt idx="16">
                  <c:v>21.18725632001318</c:v>
                </c:pt>
                <c:pt idx="17">
                  <c:v>22.468537734781755</c:v>
                </c:pt>
                <c:pt idx="18">
                  <c:v>23.892355546881962</c:v>
                </c:pt>
                <c:pt idx="19">
                  <c:v>25.316156248588268</c:v>
                </c:pt>
                <c:pt idx="20">
                  <c:v>26.739939406740348</c:v>
                </c:pt>
                <c:pt idx="21">
                  <c:v>28.163710766582316</c:v>
                </c:pt>
                <c:pt idx="22">
                  <c:v>27.817072370829955</c:v>
                </c:pt>
                <c:pt idx="23">
                  <c:v>27.331903451682699</c:v>
                </c:pt>
                <c:pt idx="24">
                  <c:v>26.846946107892965</c:v>
                </c:pt>
                <c:pt idx="25">
                  <c:v>26.362238130550448</c:v>
                </c:pt>
                <c:pt idx="26">
                  <c:v>25.877859483603654</c:v>
                </c:pt>
                <c:pt idx="27">
                  <c:v>25.393805945867129</c:v>
                </c:pt>
                <c:pt idx="28">
                  <c:v>24.910071716962776</c:v>
                </c:pt>
                <c:pt idx="29">
                  <c:v>24.426650134656644</c:v>
                </c:pt>
                <c:pt idx="30">
                  <c:v>23.943534155976685</c:v>
                </c:pt>
                <c:pt idx="31">
                  <c:v>23.460716677438576</c:v>
                </c:pt>
                <c:pt idx="32">
                  <c:v>22.978190746284476</c:v>
                </c:pt>
                <c:pt idx="33">
                  <c:v>22.495949698029509</c:v>
                </c:pt>
                <c:pt idx="34">
                  <c:v>22.013987244309678</c:v>
                </c:pt>
                <c:pt idx="35">
                  <c:v>21.532297527337505</c:v>
                </c:pt>
                <c:pt idx="36">
                  <c:v>21.050875152039858</c:v>
                </c:pt>
                <c:pt idx="37">
                  <c:v>20.569715203394498</c:v>
                </c:pt>
                <c:pt idx="38">
                  <c:v>20.08881325406043</c:v>
                </c:pt>
                <c:pt idx="39">
                  <c:v>19.608165365749322</c:v>
                </c:pt>
                <c:pt idx="40">
                  <c:v>19.127768086664169</c:v>
                </c:pt>
                <c:pt idx="41">
                  <c:v>18.647618446566099</c:v>
                </c:pt>
                <c:pt idx="42">
                  <c:v>18.167713950509992</c:v>
                </c:pt>
                <c:pt idx="43">
                  <c:v>17.688052571931077</c:v>
                </c:pt>
                <c:pt idx="44">
                  <c:v>17.208632745520159</c:v>
                </c:pt>
                <c:pt idx="45">
                  <c:v>16.729453360153204</c:v>
                </c:pt>
                <c:pt idx="46">
                  <c:v>16.250513752020847</c:v>
                </c:pt>
                <c:pt idx="47">
                  <c:v>15.771813698014229</c:v>
                </c:pt>
                <c:pt idx="48">
                  <c:v>15.293353409357014</c:v>
                </c:pt>
                <c:pt idx="49">
                  <c:v>14.815133525418073</c:v>
                </c:pt>
                <c:pt idx="50">
                  <c:v>14.338879601982201</c:v>
                </c:pt>
                <c:pt idx="51">
                  <c:v>13.881446111238082</c:v>
                </c:pt>
                <c:pt idx="52">
                  <c:v>13.446204581199193</c:v>
                </c:pt>
                <c:pt idx="53">
                  <c:v>13.032014378740994</c:v>
                </c:pt>
                <c:pt idx="54">
                  <c:v>12.637812441221659</c:v>
                </c:pt>
                <c:pt idx="55">
                  <c:v>12.262600767586633</c:v>
                </c:pt>
                <c:pt idx="56">
                  <c:v>11.905437469744626</c:v>
                </c:pt>
                <c:pt idx="57">
                  <c:v>11.565430250138069</c:v>
                </c:pt>
                <c:pt idx="58">
                  <c:v>11.241731539310445</c:v>
                </c:pt>
                <c:pt idx="59">
                  <c:v>10.933534775192136</c:v>
                </c:pt>
                <c:pt idx="60">
                  <c:v>10.640071472957723</c:v>
                </c:pt>
                <c:pt idx="61">
                  <c:v>11.823054527262707</c:v>
                </c:pt>
                <c:pt idx="62">
                  <c:v>13.258493855024394</c:v>
                </c:pt>
                <c:pt idx="63">
                  <c:v>14.693076514725497</c:v>
                </c:pt>
                <c:pt idx="64">
                  <c:v>16.126899404754788</c:v>
                </c:pt>
                <c:pt idx="65">
                  <c:v>17.5600519311363</c:v>
                </c:pt>
                <c:pt idx="66">
                  <c:v>18.712411561869892</c:v>
                </c:pt>
                <c:pt idx="67">
                  <c:v>20.143152356048976</c:v>
                </c:pt>
                <c:pt idx="68">
                  <c:v>21.573566159074069</c:v>
                </c:pt>
                <c:pt idx="69">
                  <c:v>23.003680934682095</c:v>
                </c:pt>
                <c:pt idx="70">
                  <c:v>24.433528324260504</c:v>
                </c:pt>
                <c:pt idx="71">
                  <c:v>24.586467934401519</c:v>
                </c:pt>
                <c:pt idx="72">
                  <c:v>26.038269919277464</c:v>
                </c:pt>
                <c:pt idx="73">
                  <c:v>27.519817489448545</c:v>
                </c:pt>
                <c:pt idx="74">
                  <c:v>29.001446293267168</c:v>
                </c:pt>
                <c:pt idx="75">
                  <c:v>30.483131360500273</c:v>
                </c:pt>
                <c:pt idx="76">
                  <c:v>31.887631383952144</c:v>
                </c:pt>
                <c:pt idx="77">
                  <c:v>32.847636987723035</c:v>
                </c:pt>
                <c:pt idx="78">
                  <c:v>34.332018402808998</c:v>
                </c:pt>
                <c:pt idx="79">
                  <c:v>35.816196325091148</c:v>
                </c:pt>
                <c:pt idx="80">
                  <c:v>37.300221755858686</c:v>
                </c:pt>
                <c:pt idx="81">
                  <c:v>38.784127865556499</c:v>
                </c:pt>
                <c:pt idx="82">
                  <c:v>39.22519230475195</c:v>
                </c:pt>
                <c:pt idx="83">
                  <c:v>40.766558635999374</c:v>
                </c:pt>
                <c:pt idx="84">
                  <c:v>42.308568511477958</c:v>
                </c:pt>
                <c:pt idx="85">
                  <c:v>43.850773222805742</c:v>
                </c:pt>
                <c:pt idx="86">
                  <c:v>45.393131462104058</c:v>
                </c:pt>
                <c:pt idx="87">
                  <c:v>46.475584176453204</c:v>
                </c:pt>
                <c:pt idx="88">
                  <c:v>47.885079228486106</c:v>
                </c:pt>
                <c:pt idx="89">
                  <c:v>49.428654858760815</c:v>
                </c:pt>
                <c:pt idx="90">
                  <c:v>50.972261342147185</c:v>
                </c:pt>
                <c:pt idx="91">
                  <c:v>52.515894248747713</c:v>
                </c:pt>
                <c:pt idx="92">
                  <c:v>54.051671960432856</c:v>
                </c:pt>
                <c:pt idx="93">
                  <c:v>55.319790468162175</c:v>
                </c:pt>
                <c:pt idx="94">
                  <c:v>56.865340573580511</c:v>
                </c:pt>
                <c:pt idx="95">
                  <c:v>58.411058659587503</c:v>
                </c:pt>
                <c:pt idx="96">
                  <c:v>59.956904459610463</c:v>
                </c:pt>
                <c:pt idx="97">
                  <c:v>61.502852038162487</c:v>
                </c:pt>
                <c:pt idx="98">
                  <c:v>62.650392110506104</c:v>
                </c:pt>
                <c:pt idx="99">
                  <c:v>64.196786819078142</c:v>
                </c:pt>
                <c:pt idx="100">
                  <c:v>65.743267350813639</c:v>
                </c:pt>
                <c:pt idx="101">
                  <c:v>67.289811226324446</c:v>
                </c:pt>
                <c:pt idx="102">
                  <c:v>68.836404091855911</c:v>
                </c:pt>
                <c:pt idx="103">
                  <c:v>69.071596378197768</c:v>
                </c:pt>
                <c:pt idx="104">
                  <c:v>69.97592986253629</c:v>
                </c:pt>
                <c:pt idx="105">
                  <c:v>71.556725221068078</c:v>
                </c:pt>
                <c:pt idx="106">
                  <c:v>73.137187990576734</c:v>
                </c:pt>
                <c:pt idx="107">
                  <c:v>74.717393500943132</c:v>
                </c:pt>
                <c:pt idx="108">
                  <c:v>76.297388586555627</c:v>
                </c:pt>
                <c:pt idx="109">
                  <c:v>76.315764036877539</c:v>
                </c:pt>
                <c:pt idx="110">
                  <c:v>75.804418504482214</c:v>
                </c:pt>
                <c:pt idx="111">
                  <c:v>75.292666781242005</c:v>
                </c:pt>
                <c:pt idx="112">
                  <c:v>74.780578091006774</c:v>
                </c:pt>
                <c:pt idx="113">
                  <c:v>74.268194377612289</c:v>
                </c:pt>
                <c:pt idx="114">
                  <c:v>73.755539944795927</c:v>
                </c:pt>
                <c:pt idx="115">
                  <c:v>73.242634023574652</c:v>
                </c:pt>
                <c:pt idx="116">
                  <c:v>72.729492261282786</c:v>
                </c:pt>
                <c:pt idx="117">
                  <c:v>72.216127747782352</c:v>
                </c:pt>
                <c:pt idx="118">
                  <c:v>71.702551716873771</c:v>
                </c:pt>
                <c:pt idx="119">
                  <c:v>71.18877402731286</c:v>
                </c:pt>
                <c:pt idx="120">
                  <c:v>70.67480349419732</c:v>
                </c:pt>
                <c:pt idx="121">
                  <c:v>70.160648118691157</c:v>
                </c:pt>
                <c:pt idx="122">
                  <c:v>69.646315248602093</c:v>
                </c:pt>
                <c:pt idx="123">
                  <c:v>71.055774631794037</c:v>
                </c:pt>
                <c:pt idx="124">
                  <c:v>72.657053979430501</c:v>
                </c:pt>
                <c:pt idx="125">
                  <c:v>74.25877247466228</c:v>
                </c:pt>
                <c:pt idx="126">
                  <c:v>75.860811294581012</c:v>
                </c:pt>
                <c:pt idx="127">
                  <c:v>77.463095885804933</c:v>
                </c:pt>
                <c:pt idx="128">
                  <c:v>77.10618116298248</c:v>
                </c:pt>
                <c:pt idx="129">
                  <c:v>76.584869144516233</c:v>
                </c:pt>
                <c:pt idx="130">
                  <c:v>76.063254062516663</c:v>
                </c:pt>
                <c:pt idx="131">
                  <c:v>75.541418129565386</c:v>
                </c:pt>
                <c:pt idx="132">
                  <c:v>75.019411139438176</c:v>
                </c:pt>
                <c:pt idx="133">
                  <c:v>74.497252765989472</c:v>
                </c:pt>
                <c:pt idx="134">
                  <c:v>73.974957233186245</c:v>
                </c:pt>
                <c:pt idx="135">
                  <c:v>73.452535026503455</c:v>
                </c:pt>
                <c:pt idx="136">
                  <c:v>72.9299940533148</c:v>
                </c:pt>
                <c:pt idx="137">
                  <c:v>72.407340430248439</c:v>
                </c:pt>
                <c:pt idx="138">
                  <c:v>71.884579017977188</c:v>
                </c:pt>
                <c:pt idx="139">
                  <c:v>71.361713784979017</c:v>
                </c:pt>
                <c:pt idx="140">
                  <c:v>70.838748055450196</c:v>
                </c:pt>
                <c:pt idx="141">
                  <c:v>70.315684678723642</c:v>
                </c:pt>
                <c:pt idx="142">
                  <c:v>69.792526145474326</c:v>
                </c:pt>
                <c:pt idx="143">
                  <c:v>69.269274667827716</c:v>
                </c:pt>
                <c:pt idx="144">
                  <c:v>68.745932234957451</c:v>
                </c:pt>
                <c:pt idx="145">
                  <c:v>68.222500652018596</c:v>
                </c:pt>
                <c:pt idx="146">
                  <c:v>67.698981567728296</c:v>
                </c:pt>
                <c:pt idx="147">
                  <c:v>67.175376494194822</c:v>
                </c:pt>
                <c:pt idx="148">
                  <c:v>66.651686821431881</c:v>
                </c:pt>
                <c:pt idx="149">
                  <c:v>66.127913828213565</c:v>
                </c:pt>
                <c:pt idx="150">
                  <c:v>65.604058690390119</c:v>
                </c:pt>
                <c:pt idx="151">
                  <c:v>65.080122487427033</c:v>
                </c:pt>
                <c:pt idx="152">
                  <c:v>64.556106207684991</c:v>
                </c:pt>
                <c:pt idx="153">
                  <c:v>64.032010752793326</c:v>
                </c:pt>
                <c:pt idx="154">
                  <c:v>63.507836941357532</c:v>
                </c:pt>
                <c:pt idx="155">
                  <c:v>62.983585512165924</c:v>
                </c:pt>
                <c:pt idx="156">
                  <c:v>62.459257127009131</c:v>
                </c:pt>
                <c:pt idx="157">
                  <c:v>61.934852373189706</c:v>
                </c:pt>
                <c:pt idx="158">
                  <c:v>61.410371765777604</c:v>
                </c:pt>
                <c:pt idx="159">
                  <c:v>60.885815749649254</c:v>
                </c:pt>
                <c:pt idx="160">
                  <c:v>61.626040700635528</c:v>
                </c:pt>
                <c:pt idx="161">
                  <c:v>63.22491214563145</c:v>
                </c:pt>
                <c:pt idx="162">
                  <c:v>64.824344435881898</c:v>
                </c:pt>
                <c:pt idx="163">
                  <c:v>66.424239232404545</c:v>
                </c:pt>
                <c:pt idx="164">
                  <c:v>68.024508365423841</c:v>
                </c:pt>
                <c:pt idx="165">
                  <c:v>68.349989405022114</c:v>
                </c:pt>
                <c:pt idx="166">
                  <c:v>67.827382546453734</c:v>
                </c:pt>
                <c:pt idx="167">
                  <c:v>67.304439846093445</c:v>
                </c:pt>
                <c:pt idx="168">
                  <c:v>66.781242358883432</c:v>
                </c:pt>
                <c:pt idx="169">
                  <c:v>66.257878814441881</c:v>
                </c:pt>
                <c:pt idx="170">
                  <c:v>65.73437125636606</c:v>
                </c:pt>
                <c:pt idx="171">
                  <c:v>65.210735212538708</c:v>
                </c:pt>
                <c:pt idx="172">
                  <c:v>64.686981708655139</c:v>
                </c:pt>
                <c:pt idx="173">
                  <c:v>64.163118686091138</c:v>
                </c:pt>
                <c:pt idx="174">
                  <c:v>63.639151962495497</c:v>
                </c:pt>
                <c:pt idx="175">
                  <c:v>63.115085882952307</c:v>
                </c:pt>
                <c:pt idx="176">
                  <c:v>62.590923761733102</c:v>
                </c:pt>
                <c:pt idx="177">
                  <c:v>62.066668182304198</c:v>
                </c:pt>
                <c:pt idx="178">
                  <c:v>61.542321201367237</c:v>
                </c:pt>
                <c:pt idx="179">
                  <c:v>61.017884487905285</c:v>
                </c:pt>
                <c:pt idx="180">
                  <c:v>60.493359418191019</c:v>
                </c:pt>
                <c:pt idx="181">
                  <c:v>59.968747140935797</c:v>
                </c:pt>
                <c:pt idx="182">
                  <c:v>59.444048622175153</c:v>
                </c:pt>
                <c:pt idx="183">
                  <c:v>58.919264676384167</c:v>
                </c:pt>
                <c:pt idx="184">
                  <c:v>58.394395988217966</c:v>
                </c:pt>
                <c:pt idx="185">
                  <c:v>57.869443127852676</c:v>
                </c:pt>
                <c:pt idx="186">
                  <c:v>57.344406561941021</c:v>
                </c:pt>
                <c:pt idx="187">
                  <c:v>56.819286661547942</c:v>
                </c:pt>
                <c:pt idx="188">
                  <c:v>56.294376403890119</c:v>
                </c:pt>
                <c:pt idx="189">
                  <c:v>57.325336123094161</c:v>
                </c:pt>
                <c:pt idx="190">
                  <c:v>58.86629017935374</c:v>
                </c:pt>
                <c:pt idx="191">
                  <c:v>60.407516569168855</c:v>
                </c:pt>
                <c:pt idx="192">
                  <c:v>61.948947398006517</c:v>
                </c:pt>
                <c:pt idx="193">
                  <c:v>63.490539067497494</c:v>
                </c:pt>
                <c:pt idx="194">
                  <c:v>63.499004691420296</c:v>
                </c:pt>
                <c:pt idx="195">
                  <c:v>62.989436118715503</c:v>
                </c:pt>
                <c:pt idx="196">
                  <c:v>62.479724669281332</c:v>
                </c:pt>
                <c:pt idx="197">
                  <c:v>61.969908709935183</c:v>
                </c:pt>
                <c:pt idx="198">
                  <c:v>61.460031090346021</c:v>
                </c:pt>
                <c:pt idx="199">
                  <c:v>60.950100746442168</c:v>
                </c:pt>
                <c:pt idx="200">
                  <c:v>60.440123762974544</c:v>
                </c:pt>
                <c:pt idx="201">
                  <c:v>59.930104279141482</c:v>
                </c:pt>
                <c:pt idx="202">
                  <c:v>59.420045105351058</c:v>
                </c:pt>
                <c:pt idx="203">
                  <c:v>58.909948142628316</c:v>
                </c:pt>
                <c:pt idx="204">
                  <c:v>58.399814667811036</c:v>
                </c:pt>
                <c:pt idx="205">
                  <c:v>57.889645527477349</c:v>
                </c:pt>
                <c:pt idx="206">
                  <c:v>57.379441269804516</c:v>
                </c:pt>
                <c:pt idx="207">
                  <c:v>56.877792285412589</c:v>
                </c:pt>
                <c:pt idx="208">
                  <c:v>56.394848628255595</c:v>
                </c:pt>
                <c:pt idx="209">
                  <c:v>55.929671297068843</c:v>
                </c:pt>
                <c:pt idx="210">
                  <c:v>55.481316331841697</c:v>
                </c:pt>
                <c:pt idx="211">
                  <c:v>55.046613653070757</c:v>
                </c:pt>
                <c:pt idx="212">
                  <c:v>54.871899852066718</c:v>
                </c:pt>
                <c:pt idx="213">
                  <c:v>56.409839492708592</c:v>
                </c:pt>
                <c:pt idx="214">
                  <c:v>57.949579846777795</c:v>
                </c:pt>
                <c:pt idx="215">
                  <c:v>59.489681548366484</c:v>
                </c:pt>
                <c:pt idx="216">
                  <c:v>61.030060924709325</c:v>
                </c:pt>
                <c:pt idx="217">
                  <c:v>62.312935481245688</c:v>
                </c:pt>
                <c:pt idx="218">
                  <c:v>61.80682582800052</c:v>
                </c:pt>
                <c:pt idx="219">
                  <c:v>61.297542391796476</c:v>
                </c:pt>
                <c:pt idx="220">
                  <c:v>60.788043678382671</c:v>
                </c:pt>
                <c:pt idx="221">
                  <c:v>60.782646698370336</c:v>
                </c:pt>
                <c:pt idx="222">
                  <c:v>62.306272353191183</c:v>
                </c:pt>
                <c:pt idx="223">
                  <c:v>63.830162594388462</c:v>
                </c:pt>
                <c:pt idx="224">
                  <c:v>65.354174529610177</c:v>
                </c:pt>
                <c:pt idx="225">
                  <c:v>66.878276390406299</c:v>
                </c:pt>
                <c:pt idx="226">
                  <c:v>67.899391375819675</c:v>
                </c:pt>
                <c:pt idx="227">
                  <c:v>67.394616073032324</c:v>
                </c:pt>
                <c:pt idx="228">
                  <c:v>66.889572208902393</c:v>
                </c:pt>
                <c:pt idx="229">
                  <c:v>66.384405283664236</c:v>
                </c:pt>
                <c:pt idx="230">
                  <c:v>65.879168600379344</c:v>
                </c:pt>
                <c:pt idx="231">
                  <c:v>65.373882804641966</c:v>
                </c:pt>
                <c:pt idx="232">
                  <c:v>64.868555158365183</c:v>
                </c:pt>
                <c:pt idx="233">
                  <c:v>64.363190674020501</c:v>
                </c:pt>
                <c:pt idx="234">
                  <c:v>63.857792828837084</c:v>
                </c:pt>
                <c:pt idx="235">
                  <c:v>63.352364050745869</c:v>
                </c:pt>
                <c:pt idx="236">
                  <c:v>62.846906049037372</c:v>
                </c:pt>
                <c:pt idx="237">
                  <c:v>62.341420039377432</c:v>
                </c:pt>
                <c:pt idx="238">
                  <c:v>61.835906896952515</c:v>
                </c:pt>
                <c:pt idx="239">
                  <c:v>61.330367260721182</c:v>
                </c:pt>
                <c:pt idx="240">
                  <c:v>60.82480160439858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SUCR0310!$A$2:$A$242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SUCR0310!$C$2:$C$242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10.933534775192136</c:v>
                </c:pt>
                <c:pt idx="61">
                  <c:v>12.935963858752139</c:v>
                </c:pt>
                <c:pt idx="62">
                  <c:v>14.856672724311601</c:v>
                </c:pt>
                <c:pt idx="63">
                  <c:v>16.698996418332293</c:v>
                </c:pt>
                <c:pt idx="64">
                  <c:v>18.466133882219303</c:v>
                </c:pt>
                <c:pt idx="65">
                  <c:v>20.161153506842304</c:v>
                </c:pt>
                <c:pt idx="66">
                  <c:v>21.786998460373781</c:v>
                </c:pt>
                <c:pt idx="67">
                  <c:v>23.346491798695261</c:v>
                </c:pt>
                <c:pt idx="68">
                  <c:v>24.842341367245165</c:v>
                </c:pt>
                <c:pt idx="69">
                  <c:v>26.277144502819482</c:v>
                </c:pt>
                <c:pt idx="70">
                  <c:v>27.653392543489506</c:v>
                </c:pt>
                <c:pt idx="71">
                  <c:v>28.973475154467298</c:v>
                </c:pt>
                <c:pt idx="72">
                  <c:v>30.239684477430298</c:v>
                </c:pt>
                <c:pt idx="73">
                  <c:v>31.454219110509708</c:v>
                </c:pt>
                <c:pt idx="74">
                  <c:v>32.619187925853396</c:v>
                </c:pt>
                <c:pt idx="75">
                  <c:v>33.736613731391984</c:v>
                </c:pt>
                <c:pt idx="76">
                  <c:v>34.808436783166286</c:v>
                </c:pt>
                <c:pt idx="77">
                  <c:v>35.836518154314732</c:v>
                </c:pt>
                <c:pt idx="78">
                  <c:v>36.822642966570633</c:v>
                </c:pt>
                <c:pt idx="79">
                  <c:v>37.768523489880224</c:v>
                </c:pt>
                <c:pt idx="80">
                  <c:v>38.675802115523645</c:v>
                </c:pt>
                <c:pt idx="81">
                  <c:v>39.546054207901292</c:v>
                </c:pt>
                <c:pt idx="82">
                  <c:v>40.380790839937106</c:v>
                </c:pt>
                <c:pt idx="83">
                  <c:v>41.181461416848634</c:v>
                </c:pt>
                <c:pt idx="84">
                  <c:v>41.949456192839676</c:v>
                </c:pt>
                <c:pt idx="85">
                  <c:v>42.686108685085173</c:v>
                </c:pt>
                <c:pt idx="86">
                  <c:v>43.392697989200222</c:v>
                </c:pt>
                <c:pt idx="87">
                  <c:v>44.07045100021346</c:v>
                </c:pt>
                <c:pt idx="88">
                  <c:v>44.720544542901337</c:v>
                </c:pt>
                <c:pt idx="89">
                  <c:v>45.344107415182272</c:v>
                </c:pt>
                <c:pt idx="90">
                  <c:v>45.94222234811884</c:v>
                </c:pt>
                <c:pt idx="91">
                  <c:v>46.515927885931134</c:v>
                </c:pt>
                <c:pt idx="92">
                  <c:v>47.066220189285822</c:v>
                </c:pt>
                <c:pt idx="93">
                  <c:v>47.594054764991931</c:v>
                </c:pt>
                <c:pt idx="94">
                  <c:v>48.100348125106905</c:v>
                </c:pt>
                <c:pt idx="95">
                  <c:v>48.585979378333562</c:v>
                </c:pt>
                <c:pt idx="96">
                  <c:v>49.05179175647126</c:v>
                </c:pt>
                <c:pt idx="97">
                  <c:v>49.49859407857187</c:v>
                </c:pt>
                <c:pt idx="98">
                  <c:v>49.927162155342671</c:v>
                </c:pt>
                <c:pt idx="99">
                  <c:v>50.338240136234752</c:v>
                </c:pt>
                <c:pt idx="100">
                  <c:v>50.732541801556145</c:v>
                </c:pt>
                <c:pt idx="101">
                  <c:v>51.110751801853013</c:v>
                </c:pt>
                <c:pt idx="102">
                  <c:v>51.473526846711003</c:v>
                </c:pt>
                <c:pt idx="103">
                  <c:v>51.821496845041089</c:v>
                </c:pt>
                <c:pt idx="104">
                  <c:v>52.155265998829584</c:v>
                </c:pt>
                <c:pt idx="105">
                  <c:v>52.475413852251755</c:v>
                </c:pt>
                <c:pt idx="106">
                  <c:v>52.782496297970418</c:v>
                </c:pt>
                <c:pt idx="107">
                  <c:v>53.07704654236705</c:v>
                </c:pt>
                <c:pt idx="108">
                  <c:v>53.359576031381224</c:v>
                </c:pt>
                <c:pt idx="109">
                  <c:v>53.630575338566047</c:v>
                </c:pt>
                <c:pt idx="110">
                  <c:v>53.89051501690161</c:v>
                </c:pt>
                <c:pt idx="111">
                  <c:v>54.139846415845419</c:v>
                </c:pt>
                <c:pt idx="112">
                  <c:v>54.379002465038603</c:v>
                </c:pt>
                <c:pt idx="113">
                  <c:v>54.608398426028565</c:v>
                </c:pt>
                <c:pt idx="114">
                  <c:v>54.828432613313566</c:v>
                </c:pt>
                <c:pt idx="115">
                  <c:v>55.039487085960921</c:v>
                </c:pt>
                <c:pt idx="116">
                  <c:v>55.241928310999981</c:v>
                </c:pt>
                <c:pt idx="117">
                  <c:v>55.436107799741713</c:v>
                </c:pt>
                <c:pt idx="118">
                  <c:v>55.622362718129622</c:v>
                </c:pt>
                <c:pt idx="119">
                  <c:v>55.801016472182035</c:v>
                </c:pt>
                <c:pt idx="120">
                  <c:v>55.972379269542067</c:v>
                </c:pt>
                <c:pt idx="121">
                  <c:v>56.136748658110541</c:v>
                </c:pt>
                <c:pt idx="122">
                  <c:v>56.294410042696903</c:v>
                </c:pt>
                <c:pt idx="123">
                  <c:v>56.445637180585372</c:v>
                </c:pt>
                <c:pt idx="124">
                  <c:v>56.590692656876776</c:v>
                </c:pt>
                <c:pt idx="125">
                  <c:v>56.729828340431432</c:v>
                </c:pt>
                <c:pt idx="126">
                  <c:v>56.863285821204741</c:v>
                </c:pt>
                <c:pt idx="127">
                  <c:v>56.991296829734843</c:v>
                </c:pt>
                <c:pt idx="128">
                  <c:v>57.114083639510817</c:v>
                </c:pt>
                <c:pt idx="129">
                  <c:v>57.231859452919998</c:v>
                </c:pt>
                <c:pt idx="130">
                  <c:v>57.34482877144454</c:v>
                </c:pt>
                <c:pt idx="131">
                  <c:v>57.453187750750082</c:v>
                </c:pt>
                <c:pt idx="132">
                  <c:v>57.557124541283073</c:v>
                </c:pt>
                <c:pt idx="133">
                  <c:v>57.656819614968072</c:v>
                </c:pt>
                <c:pt idx="134">
                  <c:v>57.752446078572447</c:v>
                </c:pt>
                <c:pt idx="135">
                  <c:v>57.844169974282387</c:v>
                </c:pt>
                <c:pt idx="136">
                  <c:v>57.932150568012347</c:v>
                </c:pt>
                <c:pt idx="137">
                  <c:v>58.016540625948323</c:v>
                </c:pt>
                <c:pt idx="138">
                  <c:v>58.097486679805336</c:v>
                </c:pt>
                <c:pt idx="139">
                  <c:v>58.175129281259579</c:v>
                </c:pt>
                <c:pt idx="140">
                  <c:v>58.249603245997015</c:v>
                </c:pt>
                <c:pt idx="141">
                  <c:v>58.321037887802277</c:v>
                </c:pt>
                <c:pt idx="142">
                  <c:v>58.389557243094259</c:v>
                </c:pt>
                <c:pt idx="143">
                  <c:v>58.455280286298233</c:v>
                </c:pt>
                <c:pt idx="144">
                  <c:v>58.518321136428618</c:v>
                </c:pt>
                <c:pt idx="145">
                  <c:v>58.578789255240878</c:v>
                </c:pt>
                <c:pt idx="146">
                  <c:v>58.636789637296829</c:v>
                </c:pt>
                <c:pt idx="147">
                  <c:v>58.692422992273194</c:v>
                </c:pt>
                <c:pt idx="148">
                  <c:v>58.745785919830134</c:v>
                </c:pt>
                <c:pt idx="149">
                  <c:v>58.79697107734323</c:v>
                </c:pt>
                <c:pt idx="150">
                  <c:v>58.846067340790263</c:v>
                </c:pt>
                <c:pt idx="151">
                  <c:v>58.893159959072101</c:v>
                </c:pt>
                <c:pt idx="152">
                  <c:v>58.938330702035714</c:v>
                </c:pt>
                <c:pt idx="153">
                  <c:v>58.9816580024562</c:v>
                </c:pt>
                <c:pt idx="154">
                  <c:v>59.023217092224527</c:v>
                </c:pt>
                <c:pt idx="155">
                  <c:v>59.063080132977355</c:v>
                </c:pt>
                <c:pt idx="156">
                  <c:v>59.101316341395787</c:v>
                </c:pt>
                <c:pt idx="157">
                  <c:v>59.137992109390566</c:v>
                </c:pt>
                <c:pt idx="158">
                  <c:v>59.173171119382545</c:v>
                </c:pt>
                <c:pt idx="159">
                  <c:v>59.206914454878387</c:v>
                </c:pt>
                <c:pt idx="160">
                  <c:v>59.239280706533698</c:v>
                </c:pt>
                <c:pt idx="161">
                  <c:v>59.27032607388761</c:v>
                </c:pt>
                <c:pt idx="162">
                  <c:v>59.300104462945562</c:v>
                </c:pt>
                <c:pt idx="163">
                  <c:v>59.328667579779648</c:v>
                </c:pt>
                <c:pt idx="164">
                  <c:v>59.356065020309074</c:v>
                </c:pt>
                <c:pt idx="165">
                  <c:v>59.382344356416681</c:v>
                </c:pt>
                <c:pt idx="166">
                  <c:v>59.407551218550914</c:v>
                </c:pt>
                <c:pt idx="167">
                  <c:v>59.43172937495688</c:v>
                </c:pt>
                <c:pt idx="168">
                  <c:v>59.454920807673822</c:v>
                </c:pt>
                <c:pt idx="169">
                  <c:v>59.477165785431168</c:v>
                </c:pt>
                <c:pt idx="170">
                  <c:v>59.49850293356964</c:v>
                </c:pt>
                <c:pt idx="171">
                  <c:v>59.518969301108839</c:v>
                </c:pt>
                <c:pt idx="172">
                  <c:v>59.538600425077753</c:v>
                </c:pt>
                <c:pt idx="173">
                  <c:v>59.557430392219949</c:v>
                </c:pt>
                <c:pt idx="174">
                  <c:v>59.575491898180445</c:v>
                </c:pt>
                <c:pt idx="175">
                  <c:v>59.592816304277271</c:v>
                </c:pt>
                <c:pt idx="176">
                  <c:v>59.609433691956021</c:v>
                </c:pt>
                <c:pt idx="177">
                  <c:v>59.625372915022176</c:v>
                </c:pt>
                <c:pt idx="178">
                  <c:v>59.640661649741745</c:v>
                </c:pt>
                <c:pt idx="179">
                  <c:v>59.655326442897291</c:v>
                </c:pt>
                <c:pt idx="180">
                  <c:v>59.669392757882775</c:v>
                </c:pt>
                <c:pt idx="181">
                  <c:v>59.682885018917226</c:v>
                </c:pt>
                <c:pt idx="182">
                  <c:v>59.695826653454041</c:v>
                </c:pt>
                <c:pt idx="183">
                  <c:v>59.708240132859515</c:v>
                </c:pt>
                <c:pt idx="184">
                  <c:v>59.72014701143128</c:v>
                </c:pt>
                <c:pt idx="185">
                  <c:v>59.731567963824403</c:v>
                </c:pt>
                <c:pt idx="186">
                  <c:v>59.742522820950029</c:v>
                </c:pt>
                <c:pt idx="187">
                  <c:v>59.753030604409062</c:v>
                </c:pt>
                <c:pt idx="188">
                  <c:v>59.763109559520558</c:v>
                </c:pt>
                <c:pt idx="189">
                  <c:v>59.772777187002177</c:v>
                </c:pt>
                <c:pt idx="190">
                  <c:v>59.782050273357811</c:v>
                </c:pt>
                <c:pt idx="191">
                  <c:v>59.790944920024991</c:v>
                </c:pt>
                <c:pt idx="192">
                  <c:v>59.799476571332868</c:v>
                </c:pt>
                <c:pt idx="193">
                  <c:v>59.80766004131911</c:v>
                </c:pt>
                <c:pt idx="194">
                  <c:v>59.815509539452485</c:v>
                </c:pt>
                <c:pt idx="195">
                  <c:v>59.823038695305613</c:v>
                </c:pt>
                <c:pt idx="196">
                  <c:v>59.830260582220866</c:v>
                </c:pt>
                <c:pt idx="197">
                  <c:v>59.837187740010414</c:v>
                </c:pt>
                <c:pt idx="198">
                  <c:v>59.843832196729871</c:v>
                </c:pt>
                <c:pt idx="199">
                  <c:v>59.8502054895634</c:v>
                </c:pt>
                <c:pt idx="200">
                  <c:v>59.856318684856383</c:v>
                </c:pt>
                <c:pt idx="201">
                  <c:v>59.86218239733067</c:v>
                </c:pt>
                <c:pt idx="202">
                  <c:v>59.867806808515525</c:v>
                </c:pt>
                <c:pt idx="203">
                  <c:v>59.873201684426483</c:v>
                </c:pt>
                <c:pt idx="204">
                  <c:v>59.878376392522682</c:v>
                </c:pt>
                <c:pt idx="205">
                  <c:v>59.883339917972179</c:v>
                </c:pt>
                <c:pt idx="206">
                  <c:v>59.888100879253422</c:v>
                </c:pt>
                <c:pt idx="207">
                  <c:v>59.892667543120105</c:v>
                </c:pt>
                <c:pt idx="208">
                  <c:v>59.897047838955181</c:v>
                </c:pt>
                <c:pt idx="209">
                  <c:v>59.901249372539212</c:v>
                </c:pt>
                <c:pt idx="210">
                  <c:v>59.905279439256695</c:v>
                </c:pt>
                <c:pt idx="211">
                  <c:v>59.909145036763555</c:v>
                </c:pt>
                <c:pt idx="212">
                  <c:v>59.912852877137567</c:v>
                </c:pt>
                <c:pt idx="213">
                  <c:v>59.916409398532956</c:v>
                </c:pt>
                <c:pt idx="214">
                  <c:v>59.919820776359401</c:v>
                </c:pt>
                <c:pt idx="215">
                  <c:v>59.923092934004742</c:v>
                </c:pt>
                <c:pt idx="216">
                  <c:v>59.926231553120154</c:v>
                </c:pt>
                <c:pt idx="217">
                  <c:v>59.929242083485533</c:v>
                </c:pt>
                <c:pt idx="218">
                  <c:v>59.932129752472321</c:v>
                </c:pt>
                <c:pt idx="219">
                  <c:v>59.93489957412006</c:v>
                </c:pt>
                <c:pt idx="220">
                  <c:v>59.937556357842645</c:v>
                </c:pt>
                <c:pt idx="221">
                  <c:v>59.940104716779175</c:v>
                </c:pt>
                <c:pt idx="222">
                  <c:v>59.94254907580401</c:v>
                </c:pt>
                <c:pt idx="223">
                  <c:v>59.944893679210033</c:v>
                </c:pt>
                <c:pt idx="224">
                  <c:v>59.947142598078187</c:v>
                </c:pt>
                <c:pt idx="225">
                  <c:v>59.949299737346415</c:v>
                </c:pt>
                <c:pt idx="226">
                  <c:v>59.951368842590021</c:v>
                </c:pt>
                <c:pt idx="227">
                  <c:v>59.953353506525332</c:v>
                </c:pt>
                <c:pt idx="228">
                  <c:v>59.955257175247993</c:v>
                </c:pt>
                <c:pt idx="229">
                  <c:v>59.957083154216591</c:v>
                </c:pt>
                <c:pt idx="230">
                  <c:v>59.958834613992174</c:v>
                </c:pt>
                <c:pt idx="231">
                  <c:v>59.960514595743469</c:v>
                </c:pt>
                <c:pt idx="232">
                  <c:v>59.962126016527435</c:v>
                </c:pt>
                <c:pt idx="233">
                  <c:v>59.963671674354394</c:v>
                </c:pt>
                <c:pt idx="234">
                  <c:v>59.965154253046308</c:v>
                </c:pt>
                <c:pt idx="235">
                  <c:v>59.966576326896927</c:v>
                </c:pt>
                <c:pt idx="236">
                  <c:v>59.967940365141672</c:v>
                </c:pt>
                <c:pt idx="237">
                  <c:v>59.96924873624512</c:v>
                </c:pt>
                <c:pt idx="238">
                  <c:v>59.970503712013539</c:v>
                </c:pt>
                <c:pt idx="239">
                  <c:v>59.971707471539531</c:v>
                </c:pt>
                <c:pt idx="240">
                  <c:v>59.972862104985758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SUCR0310!$P$13:$P$14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SUCR0310!$Q$13:$Q$14</c:f>
              <c:numCache>
                <c:formatCode>0</c:formatCode>
                <c:ptCount val="2"/>
                <c:pt idx="0">
                  <c:v>59.971707471539531</c:v>
                </c:pt>
                <c:pt idx="1">
                  <c:v>10.933534775192136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SUCR0310!$P$16:$P$17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SUCR0310!$Q$16:$Q$17</c:f>
              <c:numCache>
                <c:formatCode>0</c:formatCode>
                <c:ptCount val="2"/>
                <c:pt idx="0">
                  <c:v>10.933534775192136</c:v>
                </c:pt>
                <c:pt idx="1">
                  <c:v>10.933534775192136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SUCR0310!$K$6:$K$7</c:f>
              <c:numCache>
                <c:formatCode>General</c:formatCode>
                <c:ptCount val="2"/>
                <c:pt idx="0">
                  <c:v>30</c:v>
                </c:pt>
                <c:pt idx="1">
                  <c:v>55</c:v>
                </c:pt>
              </c:numCache>
            </c:numRef>
          </c:xVal>
          <c:yVal>
            <c:numRef>
              <c:f>SUCR0310!$L$6:$L$7</c:f>
              <c:numCache>
                <c:formatCode>0.0</c:formatCode>
                <c:ptCount val="2"/>
                <c:pt idx="0">
                  <c:v>10.933534775192136</c:v>
                </c:pt>
                <c:pt idx="1">
                  <c:v>76.315764036877539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SUCR0310!$P$19:$P$20</c:f>
              <c:numCache>
                <c:formatCode>General</c:formatCode>
                <c:ptCount val="2"/>
                <c:pt idx="0">
                  <c:v>48</c:v>
                </c:pt>
                <c:pt idx="1">
                  <c:v>120</c:v>
                </c:pt>
              </c:numCache>
            </c:numRef>
          </c:xVal>
          <c:yVal>
            <c:numRef>
              <c:f>SUCR0310!$Q$19:$Q$20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449024"/>
        <c:axId val="373449416"/>
      </c:scatterChart>
      <c:valAx>
        <c:axId val="3734490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3449416"/>
        <c:crosses val="autoZero"/>
        <c:crossBetween val="midCat"/>
      </c:valAx>
      <c:valAx>
        <c:axId val="373449416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4490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SUCR0309!$A$2:$A$242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SUCR0309!$B$2:$B$242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1.0138095905466322</c:v>
                </c:pt>
                <c:pt idx="2">
                  <c:v>2.5717612293596424</c:v>
                </c:pt>
                <c:pt idx="3">
                  <c:v>4.1305822060448536</c:v>
                </c:pt>
                <c:pt idx="4">
                  <c:v>5.6903337649684227</c:v>
                </c:pt>
                <c:pt idx="5">
                  <c:v>7.2509751065162309</c:v>
                </c:pt>
                <c:pt idx="6">
                  <c:v>8.1710622452548467</c:v>
                </c:pt>
                <c:pt idx="7">
                  <c:v>9.7314132654274133</c:v>
                </c:pt>
                <c:pt idx="8">
                  <c:v>11.292635507286782</c:v>
                </c:pt>
                <c:pt idx="9">
                  <c:v>12.854598642321541</c:v>
                </c:pt>
                <c:pt idx="10">
                  <c:v>14.417194521774144</c:v>
                </c:pt>
                <c:pt idx="11">
                  <c:v>15.374872665536031</c:v>
                </c:pt>
                <c:pt idx="12">
                  <c:v>16.686278069881428</c:v>
                </c:pt>
                <c:pt idx="13">
                  <c:v>17.999116694271876</c:v>
                </c:pt>
                <c:pt idx="14">
                  <c:v>19.311188320811215</c:v>
                </c:pt>
                <c:pt idx="15">
                  <c:v>20.622628375729192</c:v>
                </c:pt>
                <c:pt idx="16">
                  <c:v>21.824902845650016</c:v>
                </c:pt>
                <c:pt idx="17">
                  <c:v>23.023877146584987</c:v>
                </c:pt>
                <c:pt idx="18">
                  <c:v>24.332131170104127</c:v>
                </c:pt>
                <c:pt idx="19">
                  <c:v>25.640258849005768</c:v>
                </c:pt>
                <c:pt idx="20">
                  <c:v>26.948287325720148</c:v>
                </c:pt>
                <c:pt idx="21">
                  <c:v>28.256244356854712</c:v>
                </c:pt>
                <c:pt idx="22">
                  <c:v>27.89839815381881</c:v>
                </c:pt>
                <c:pt idx="23">
                  <c:v>27.435360836494691</c:v>
                </c:pt>
                <c:pt idx="24">
                  <c:v>26.973155771142146</c:v>
                </c:pt>
                <c:pt idx="25">
                  <c:v>26.511665114611485</c:v>
                </c:pt>
                <c:pt idx="26">
                  <c:v>26.051026365186051</c:v>
                </c:pt>
                <c:pt idx="27">
                  <c:v>25.591209985990535</c:v>
                </c:pt>
                <c:pt idx="28">
                  <c:v>25.132180368907388</c:v>
                </c:pt>
                <c:pt idx="29">
                  <c:v>24.673905292502681</c:v>
                </c:pt>
                <c:pt idx="30">
                  <c:v>24.216355479989794</c:v>
                </c:pt>
                <c:pt idx="31">
                  <c:v>23.759504262744159</c:v>
                </c:pt>
                <c:pt idx="32">
                  <c:v>23.303327319403756</c:v>
                </c:pt>
                <c:pt idx="33">
                  <c:v>22.847802469510409</c:v>
                </c:pt>
                <c:pt idx="34">
                  <c:v>22.392909506891922</c:v>
                </c:pt>
                <c:pt idx="35">
                  <c:v>21.938630062355156</c:v>
                </c:pt>
                <c:pt idx="36">
                  <c:v>21.484947488320042</c:v>
                </c:pt>
                <c:pt idx="37">
                  <c:v>21.031846760167547</c:v>
                </c:pt>
                <c:pt idx="38">
                  <c:v>20.579314390575671</c:v>
                </c:pt>
                <c:pt idx="39">
                  <c:v>20.127338354167293</c:v>
                </c:pt>
                <c:pt idx="40">
                  <c:v>19.675908020533445</c:v>
                </c:pt>
                <c:pt idx="41">
                  <c:v>19.225014094209261</c:v>
                </c:pt>
                <c:pt idx="42">
                  <c:v>18.774648560542843</c:v>
                </c:pt>
                <c:pt idx="43">
                  <c:v>18.324804636650356</c:v>
                </c:pt>
                <c:pt idx="44">
                  <c:v>17.875476726824743</c:v>
                </c:pt>
                <c:pt idx="45">
                  <c:v>17.426660381889278</c:v>
                </c:pt>
                <c:pt idx="46">
                  <c:v>16.978352262067069</c:v>
                </c:pt>
                <c:pt idx="47">
                  <c:v>16.530550102991999</c:v>
                </c:pt>
                <c:pt idx="48">
                  <c:v>16.083252684518136</c:v>
                </c:pt>
                <c:pt idx="49">
                  <c:v>15.636459802000003</c:v>
                </c:pt>
                <c:pt idx="50">
                  <c:v>15.201837603320497</c:v>
                </c:pt>
                <c:pt idx="51">
                  <c:v>14.79040112008807</c:v>
                </c:pt>
                <c:pt idx="52">
                  <c:v>14.400701993026324</c:v>
                </c:pt>
                <c:pt idx="53">
                  <c:v>14.031399523932162</c:v>
                </c:pt>
                <c:pt idx="54">
                  <c:v>13.681253701581761</c:v>
                </c:pt>
                <c:pt idx="55">
                  <c:v>13.34911195498219</c:v>
                </c:pt>
                <c:pt idx="56">
                  <c:v>13.03389894623651</c:v>
                </c:pt>
                <c:pt idx="57">
                  <c:v>12.734608554598527</c:v>
                </c:pt>
                <c:pt idx="58">
                  <c:v>12.450297449485179</c:v>
                </c:pt>
                <c:pt idx="59">
                  <c:v>12.180059587743713</c:v>
                </c:pt>
                <c:pt idx="60">
                  <c:v>11.921488420836624</c:v>
                </c:pt>
                <c:pt idx="61">
                  <c:v>11.743077726820244</c:v>
                </c:pt>
                <c:pt idx="62">
                  <c:v>13.024096431722599</c:v>
                </c:pt>
                <c:pt idx="63">
                  <c:v>14.309624465043838</c:v>
                </c:pt>
                <c:pt idx="64">
                  <c:v>15.592646559849017</c:v>
                </c:pt>
                <c:pt idx="65">
                  <c:v>16.873485338730049</c:v>
                </c:pt>
                <c:pt idx="66">
                  <c:v>16.978359445825923</c:v>
                </c:pt>
                <c:pt idx="67">
                  <c:v>16.483265108060479</c:v>
                </c:pt>
                <c:pt idx="68">
                  <c:v>16.021786334793184</c:v>
                </c:pt>
                <c:pt idx="69">
                  <c:v>15.588697153463666</c:v>
                </c:pt>
                <c:pt idx="70">
                  <c:v>15.180723015004334</c:v>
                </c:pt>
                <c:pt idx="71">
                  <c:v>14.795635899671263</c:v>
                </c:pt>
                <c:pt idx="72">
                  <c:v>14.431563523977699</c:v>
                </c:pt>
                <c:pt idx="73">
                  <c:v>14.086901574917404</c:v>
                </c:pt>
                <c:pt idx="74">
                  <c:v>13.760250828671788</c:v>
                </c:pt>
                <c:pt idx="75">
                  <c:v>13.450371895580785</c:v>
                </c:pt>
                <c:pt idx="76">
                  <c:v>13.156152461550429</c:v>
                </c:pt>
                <c:pt idx="77">
                  <c:v>12.876583398649233</c:v>
                </c:pt>
                <c:pt idx="78">
                  <c:v>12.609425274301698</c:v>
                </c:pt>
                <c:pt idx="79">
                  <c:v>12.352725905703199</c:v>
                </c:pt>
                <c:pt idx="80">
                  <c:v>12.106012668234728</c:v>
                </c:pt>
                <c:pt idx="81">
                  <c:v>13.228385385651269</c:v>
                </c:pt>
                <c:pt idx="82">
                  <c:v>14.565564253203599</c:v>
                </c:pt>
                <c:pt idx="83">
                  <c:v>15.900660881447179</c:v>
                </c:pt>
                <c:pt idx="84">
                  <c:v>17.233965003084617</c:v>
                </c:pt>
                <c:pt idx="85">
                  <c:v>18.565719435668804</c:v>
                </c:pt>
                <c:pt idx="86">
                  <c:v>18.359695097534203</c:v>
                </c:pt>
                <c:pt idx="87">
                  <c:v>18.167436197413579</c:v>
                </c:pt>
                <c:pt idx="88">
                  <c:v>19.499879054150121</c:v>
                </c:pt>
                <c:pt idx="89">
                  <c:v>20.830972013843226</c:v>
                </c:pt>
                <c:pt idx="90">
                  <c:v>22.160850880698856</c:v>
                </c:pt>
                <c:pt idx="91">
                  <c:v>23.489682513555028</c:v>
                </c:pt>
                <c:pt idx="92">
                  <c:v>24.554500561306959</c:v>
                </c:pt>
                <c:pt idx="93">
                  <c:v>24.094486490623456</c:v>
                </c:pt>
                <c:pt idx="94">
                  <c:v>23.635138633444924</c:v>
                </c:pt>
                <c:pt idx="95">
                  <c:v>23.176475840106622</c:v>
                </c:pt>
                <c:pt idx="96">
                  <c:v>22.718453538454412</c:v>
                </c:pt>
                <c:pt idx="97">
                  <c:v>22.261107864903856</c:v>
                </c:pt>
                <c:pt idx="98">
                  <c:v>21.80441290438084</c:v>
                </c:pt>
                <c:pt idx="99">
                  <c:v>23.037397070066998</c:v>
                </c:pt>
                <c:pt idx="100">
                  <c:v>24.412860288418976</c:v>
                </c:pt>
                <c:pt idx="101">
                  <c:v>25.787886359815793</c:v>
                </c:pt>
                <c:pt idx="102">
                  <c:v>27.162500889997162</c:v>
                </c:pt>
                <c:pt idx="103">
                  <c:v>28.536738253487684</c:v>
                </c:pt>
                <c:pt idx="104">
                  <c:v>28.209846138298012</c:v>
                </c:pt>
                <c:pt idx="105">
                  <c:v>27.739854884972495</c:v>
                </c:pt>
                <c:pt idx="106">
                  <c:v>27.270117461066242</c:v>
                </c:pt>
                <c:pt idx="107">
                  <c:v>26.800622228322517</c:v>
                </c:pt>
                <c:pt idx="108">
                  <c:v>26.331485501647872</c:v>
                </c:pt>
                <c:pt idx="109">
                  <c:v>25.862702514790062</c:v>
                </c:pt>
                <c:pt idx="110">
                  <c:v>25.39426802228159</c:v>
                </c:pt>
                <c:pt idx="111">
                  <c:v>24.926176583523169</c:v>
                </c:pt>
                <c:pt idx="112">
                  <c:v>24.458422849245835</c:v>
                </c:pt>
                <c:pt idx="113">
                  <c:v>23.991001758263501</c:v>
                </c:pt>
                <c:pt idx="114">
                  <c:v>23.750956424326894</c:v>
                </c:pt>
                <c:pt idx="115">
                  <c:v>25.127098548773468</c:v>
                </c:pt>
                <c:pt idx="116">
                  <c:v>26.503437116841589</c:v>
                </c:pt>
                <c:pt idx="117">
                  <c:v>27.879318913442688</c:v>
                </c:pt>
                <c:pt idx="118">
                  <c:v>29.254768060203848</c:v>
                </c:pt>
                <c:pt idx="119">
                  <c:v>30.403495951209624</c:v>
                </c:pt>
                <c:pt idx="120">
                  <c:v>29.934901402566027</c:v>
                </c:pt>
                <c:pt idx="121">
                  <c:v>29.46568481440681</c:v>
                </c:pt>
                <c:pt idx="122">
                  <c:v>28.996640379621372</c:v>
                </c:pt>
                <c:pt idx="123">
                  <c:v>28.527807697562505</c:v>
                </c:pt>
                <c:pt idx="124">
                  <c:v>28.059265640123638</c:v>
                </c:pt>
                <c:pt idx="125">
                  <c:v>27.591012764424619</c:v>
                </c:pt>
                <c:pt idx="126">
                  <c:v>27.123046761976738</c:v>
                </c:pt>
                <c:pt idx="127">
                  <c:v>26.655364896521608</c:v>
                </c:pt>
                <c:pt idx="128">
                  <c:v>26.187964310088994</c:v>
                </c:pt>
                <c:pt idx="129">
                  <c:v>27.325757228375739</c:v>
                </c:pt>
                <c:pt idx="130">
                  <c:v>28.773693276595527</c:v>
                </c:pt>
                <c:pt idx="131">
                  <c:v>30.221535934179499</c:v>
                </c:pt>
                <c:pt idx="132">
                  <c:v>31.669266159233043</c:v>
                </c:pt>
                <c:pt idx="133">
                  <c:v>33.116879092834509</c:v>
                </c:pt>
                <c:pt idx="134">
                  <c:v>32.943688685780131</c:v>
                </c:pt>
                <c:pt idx="135">
                  <c:v>32.457033122753117</c:v>
                </c:pt>
                <c:pt idx="136">
                  <c:v>31.970374671641551</c:v>
                </c:pt>
                <c:pt idx="137">
                  <c:v>33.31710020916789</c:v>
                </c:pt>
                <c:pt idx="138">
                  <c:v>34.766898933242366</c:v>
                </c:pt>
                <c:pt idx="139">
                  <c:v>36.216402267090096</c:v>
                </c:pt>
                <c:pt idx="140">
                  <c:v>37.665649784196312</c:v>
                </c:pt>
                <c:pt idx="141">
                  <c:v>39.103753842327741</c:v>
                </c:pt>
                <c:pt idx="142">
                  <c:v>38.708387673591744</c:v>
                </c:pt>
                <c:pt idx="143">
                  <c:v>38.221203375064839</c:v>
                </c:pt>
                <c:pt idx="144">
                  <c:v>37.821765542410517</c:v>
                </c:pt>
                <c:pt idx="145">
                  <c:v>39.367153047260643</c:v>
                </c:pt>
                <c:pt idx="146">
                  <c:v>40.917380588712739</c:v>
                </c:pt>
                <c:pt idx="147">
                  <c:v>42.467642514790604</c:v>
                </c:pt>
                <c:pt idx="148">
                  <c:v>44.017939604289744</c:v>
                </c:pt>
                <c:pt idx="149">
                  <c:v>45.447209783883785</c:v>
                </c:pt>
                <c:pt idx="150">
                  <c:v>44.942086728986993</c:v>
                </c:pt>
                <c:pt idx="151">
                  <c:v>44.432567471155338</c:v>
                </c:pt>
                <c:pt idx="152">
                  <c:v>45.249208184903182</c:v>
                </c:pt>
                <c:pt idx="153">
                  <c:v>46.798757922838277</c:v>
                </c:pt>
                <c:pt idx="154">
                  <c:v>48.348407371064447</c:v>
                </c:pt>
                <c:pt idx="155">
                  <c:v>49.898139439904718</c:v>
                </c:pt>
                <c:pt idx="156">
                  <c:v>51.447941003202232</c:v>
                </c:pt>
                <c:pt idx="157">
                  <c:v>51.668496930156692</c:v>
                </c:pt>
                <c:pt idx="158">
                  <c:v>51.158201628331462</c:v>
                </c:pt>
                <c:pt idx="159">
                  <c:v>50.647785390992475</c:v>
                </c:pt>
                <c:pt idx="160">
                  <c:v>50.137269250613244</c:v>
                </c:pt>
                <c:pt idx="161">
                  <c:v>49.626653978032849</c:v>
                </c:pt>
                <c:pt idx="162">
                  <c:v>49.580469357680329</c:v>
                </c:pt>
                <c:pt idx="163">
                  <c:v>51.059404905138891</c:v>
                </c:pt>
                <c:pt idx="164">
                  <c:v>52.538119730052031</c:v>
                </c:pt>
                <c:pt idx="165">
                  <c:v>54.016647112241515</c:v>
                </c:pt>
                <c:pt idx="166">
                  <c:v>55.495015016096986</c:v>
                </c:pt>
                <c:pt idx="167">
                  <c:v>56.465070006860607</c:v>
                </c:pt>
                <c:pt idx="168">
                  <c:v>55.971903349598804</c:v>
                </c:pt>
                <c:pt idx="169">
                  <c:v>55.478650277019909</c:v>
                </c:pt>
                <c:pt idx="170">
                  <c:v>54.985329165041293</c:v>
                </c:pt>
                <c:pt idx="171">
                  <c:v>54.49195919341841</c:v>
                </c:pt>
                <c:pt idx="172">
                  <c:v>53.998564421451</c:v>
                </c:pt>
                <c:pt idx="173">
                  <c:v>53.505148183478411</c:v>
                </c:pt>
                <c:pt idx="174">
                  <c:v>53.011713115358987</c:v>
                </c:pt>
                <c:pt idx="175">
                  <c:v>53.949690276855918</c:v>
                </c:pt>
                <c:pt idx="176">
                  <c:v>55.404537374727134</c:v>
                </c:pt>
                <c:pt idx="177">
                  <c:v>56.859540692840675</c:v>
                </c:pt>
                <c:pt idx="178">
                  <c:v>58.314641287091085</c:v>
                </c:pt>
                <c:pt idx="179">
                  <c:v>59.769804170913851</c:v>
                </c:pt>
                <c:pt idx="180">
                  <c:v>59.790476079463126</c:v>
                </c:pt>
                <c:pt idx="181">
                  <c:v>59.301269775570915</c:v>
                </c:pt>
                <c:pt idx="182">
                  <c:v>58.811983203296208</c:v>
                </c:pt>
                <c:pt idx="183">
                  <c:v>58.322616101339776</c:v>
                </c:pt>
                <c:pt idx="184">
                  <c:v>57.833261390347651</c:v>
                </c:pt>
                <c:pt idx="185">
                  <c:v>57.343928370329884</c:v>
                </c:pt>
                <c:pt idx="186">
                  <c:v>56.854620505907626</c:v>
                </c:pt>
                <c:pt idx="187">
                  <c:v>56.365339889720495</c:v>
                </c:pt>
                <c:pt idx="188">
                  <c:v>55.876087669390863</c:v>
                </c:pt>
                <c:pt idx="189">
                  <c:v>55.997451016374598</c:v>
                </c:pt>
                <c:pt idx="190">
                  <c:v>57.451934750765396</c:v>
                </c:pt>
                <c:pt idx="191">
                  <c:v>58.906580610901798</c:v>
                </c:pt>
                <c:pt idx="192">
                  <c:v>60.361381013656896</c:v>
                </c:pt>
                <c:pt idx="193">
                  <c:v>61.816283943453499</c:v>
                </c:pt>
                <c:pt idx="194">
                  <c:v>62.649000879625042</c:v>
                </c:pt>
                <c:pt idx="195">
                  <c:v>62.160449427230404</c:v>
                </c:pt>
                <c:pt idx="196">
                  <c:v>61.671706942321293</c:v>
                </c:pt>
                <c:pt idx="197">
                  <c:v>61.182817830614503</c:v>
                </c:pt>
                <c:pt idx="198">
                  <c:v>60.693856865849334</c:v>
                </c:pt>
                <c:pt idx="199">
                  <c:v>60.204878268846556</c:v>
                </c:pt>
                <c:pt idx="200">
                  <c:v>59.715890679083245</c:v>
                </c:pt>
                <c:pt idx="201">
                  <c:v>59.226900192047218</c:v>
                </c:pt>
                <c:pt idx="202">
                  <c:v>58.737911108353842</c:v>
                </c:pt>
                <c:pt idx="203">
                  <c:v>58.248926465460833</c:v>
                </c:pt>
                <c:pt idx="204">
                  <c:v>57.759948414939089</c:v>
                </c:pt>
                <c:pt idx="205">
                  <c:v>57.270978490033499</c:v>
                </c:pt>
                <c:pt idx="206">
                  <c:v>56.782017795301478</c:v>
                </c:pt>
                <c:pt idx="207">
                  <c:v>56.293067140912939</c:v>
                </c:pt>
                <c:pt idx="208">
                  <c:v>55.804127137660025</c:v>
                </c:pt>
                <c:pt idx="209">
                  <c:v>55.315198264078752</c:v>
                </c:pt>
                <c:pt idx="210">
                  <c:v>55.91794296995986</c:v>
                </c:pt>
                <c:pt idx="211">
                  <c:v>57.409517125948113</c:v>
                </c:pt>
                <c:pt idx="212">
                  <c:v>58.901031980920244</c:v>
                </c:pt>
                <c:pt idx="213">
                  <c:v>60.392501125001885</c:v>
                </c:pt>
                <c:pt idx="214">
                  <c:v>61.88392323617569</c:v>
                </c:pt>
                <c:pt idx="215">
                  <c:v>62.266595498692197</c:v>
                </c:pt>
                <c:pt idx="216">
                  <c:v>61.769510863770719</c:v>
                </c:pt>
                <c:pt idx="217">
                  <c:v>61.272371368644336</c:v>
                </c:pt>
                <c:pt idx="218">
                  <c:v>60.775182616321786</c:v>
                </c:pt>
                <c:pt idx="219">
                  <c:v>60.277969525613159</c:v>
                </c:pt>
                <c:pt idx="220">
                  <c:v>59.780742686642085</c:v>
                </c:pt>
                <c:pt idx="221">
                  <c:v>59.283504166250268</c:v>
                </c:pt>
                <c:pt idx="222">
                  <c:v>58.78625547102186</c:v>
                </c:pt>
                <c:pt idx="223">
                  <c:v>58.288997705086615</c:v>
                </c:pt>
                <c:pt idx="224">
                  <c:v>57.791731684559061</c:v>
                </c:pt>
                <c:pt idx="225">
                  <c:v>57.294458020427868</c:v>
                </c:pt>
                <c:pt idx="226">
                  <c:v>56.797177178511724</c:v>
                </c:pt>
                <c:pt idx="227">
                  <c:v>56.299889522756025</c:v>
                </c:pt>
                <c:pt idx="228">
                  <c:v>55.889689007996161</c:v>
                </c:pt>
                <c:pt idx="229">
                  <c:v>57.365763101757658</c:v>
                </c:pt>
                <c:pt idx="230">
                  <c:v>58.855200905110834</c:v>
                </c:pt>
                <c:pt idx="231">
                  <c:v>60.344814848336789</c:v>
                </c:pt>
                <c:pt idx="232">
                  <c:v>61.8345525379479</c:v>
                </c:pt>
                <c:pt idx="233">
                  <c:v>63.237248798296484</c:v>
                </c:pt>
                <c:pt idx="234">
                  <c:v>62.753816459647133</c:v>
                </c:pt>
                <c:pt idx="235">
                  <c:v>62.2569906769344</c:v>
                </c:pt>
                <c:pt idx="236">
                  <c:v>61.760024692352545</c:v>
                </c:pt>
                <c:pt idx="237">
                  <c:v>61.262955008187575</c:v>
                </c:pt>
                <c:pt idx="238">
                  <c:v>60.765843093328201</c:v>
                </c:pt>
                <c:pt idx="239">
                  <c:v>60.268697986026751</c:v>
                </c:pt>
                <c:pt idx="240">
                  <c:v>59.77152621093736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SUCR0309!$A$2:$A$242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SUCR0309!$C$2:$C$242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12.180059587743713</c:v>
                </c:pt>
                <c:pt idx="61">
                  <c:v>12.635975612448874</c:v>
                </c:pt>
                <c:pt idx="62">
                  <c:v>13.087355196911808</c:v>
                </c:pt>
                <c:pt idx="63">
                  <c:v>13.534243479467097</c:v>
                </c:pt>
                <c:pt idx="64">
                  <c:v>13.976685149315415</c:v>
                </c:pt>
                <c:pt idx="65">
                  <c:v>14.414724450992443</c:v>
                </c:pt>
                <c:pt idx="66">
                  <c:v>14.848405188793389</c:v>
                </c:pt>
                <c:pt idx="67">
                  <c:v>15.277770731153431</c:v>
                </c:pt>
                <c:pt idx="68">
                  <c:v>15.702864014984616</c:v>
                </c:pt>
                <c:pt idx="69">
                  <c:v>16.123727549969566</c:v>
                </c:pt>
                <c:pt idx="70">
                  <c:v>16.540403422812503</c:v>
                </c:pt>
                <c:pt idx="71">
                  <c:v>16.952933301447942</c:v>
                </c:pt>
                <c:pt idx="72">
                  <c:v>17.361358439207521</c:v>
                </c:pt>
                <c:pt idx="73">
                  <c:v>17.765719678945374</c:v>
                </c:pt>
                <c:pt idx="74">
                  <c:v>18.166057457122442</c:v>
                </c:pt>
                <c:pt idx="75">
                  <c:v>18.562411807850161</c:v>
                </c:pt>
                <c:pt idx="76">
                  <c:v>18.9548223668939</c:v>
                </c:pt>
                <c:pt idx="77">
                  <c:v>19.34332837563657</c:v>
                </c:pt>
                <c:pt idx="78">
                  <c:v>19.727968685002807</c:v>
                </c:pt>
                <c:pt idx="79">
                  <c:v>20.108781759344076</c:v>
                </c:pt>
                <c:pt idx="80">
                  <c:v>20.485805680285157</c:v>
                </c:pt>
                <c:pt idx="81">
                  <c:v>20.859078150532333</c:v>
                </c:pt>
                <c:pt idx="82">
                  <c:v>21.228636497643691</c:v>
                </c:pt>
                <c:pt idx="83">
                  <c:v>21.594517677761914</c:v>
                </c:pt>
                <c:pt idx="84">
                  <c:v>21.956758279309902</c:v>
                </c:pt>
                <c:pt idx="85">
                  <c:v>22.315394526649694</c:v>
                </c:pt>
                <c:pt idx="86">
                  <c:v>22.670462283704879</c:v>
                </c:pt>
                <c:pt idx="87">
                  <c:v>23.021997057547054</c:v>
                </c:pt>
                <c:pt idx="88">
                  <c:v>23.37003400194655</c:v>
                </c:pt>
                <c:pt idx="89">
                  <c:v>23.714607920887836</c:v>
                </c:pt>
                <c:pt idx="90">
                  <c:v>24.055753272049959</c:v>
                </c:pt>
                <c:pt idx="91">
                  <c:v>24.393504170252321</c:v>
                </c:pt>
                <c:pt idx="92">
                  <c:v>24.727894390866201</c:v>
                </c:pt>
                <c:pt idx="93">
                  <c:v>25.058957373192321</c:v>
                </c:pt>
                <c:pt idx="94">
                  <c:v>25.3867262238048</c:v>
                </c:pt>
                <c:pt idx="95">
                  <c:v>25.711233719861838</c:v>
                </c:pt>
                <c:pt idx="96">
                  <c:v>26.032512312383471</c:v>
                </c:pt>
                <c:pt idx="97">
                  <c:v>26.350594129496677</c:v>
                </c:pt>
                <c:pt idx="98">
                  <c:v>26.665510979648243</c:v>
                </c:pt>
                <c:pt idx="99">
                  <c:v>26.977294354785613</c:v>
                </c:pt>
                <c:pt idx="100">
                  <c:v>27.285975433506117</c:v>
                </c:pt>
                <c:pt idx="101">
                  <c:v>27.591585084174866</c:v>
                </c:pt>
                <c:pt idx="102">
                  <c:v>27.894153868011607</c:v>
                </c:pt>
                <c:pt idx="103">
                  <c:v>28.193712042146856</c:v>
                </c:pt>
                <c:pt idx="104">
                  <c:v>28.490289562647661</c:v>
                </c:pt>
                <c:pt idx="105">
                  <c:v>28.78391608751323</c:v>
                </c:pt>
                <c:pt idx="106">
                  <c:v>29.074620979640731</c:v>
                </c:pt>
                <c:pt idx="107">
                  <c:v>29.362433309761634</c:v>
                </c:pt>
                <c:pt idx="108">
                  <c:v>29.647381859348791</c:v>
                </c:pt>
                <c:pt idx="109">
                  <c:v>29.929495123494622</c:v>
                </c:pt>
                <c:pt idx="110">
                  <c:v>30.208801313760642</c:v>
                </c:pt>
                <c:pt idx="111">
                  <c:v>30.485328360998629</c:v>
                </c:pt>
                <c:pt idx="112">
                  <c:v>30.759103918143737</c:v>
                </c:pt>
                <c:pt idx="113">
                  <c:v>31.030155362979848</c:v>
                </c:pt>
                <c:pt idx="114">
                  <c:v>31.298509800877305</c:v>
                </c:pt>
                <c:pt idx="115">
                  <c:v>31.564194067503539</c:v>
                </c:pt>
                <c:pt idx="116">
                  <c:v>31.827234731506607</c:v>
                </c:pt>
                <c:pt idx="117">
                  <c:v>32.087658097172117</c:v>
                </c:pt>
                <c:pt idx="118">
                  <c:v>32.345490207053651</c:v>
                </c:pt>
                <c:pt idx="119">
                  <c:v>32.600756844577063</c:v>
                </c:pt>
                <c:pt idx="120">
                  <c:v>32.853483536618825</c:v>
                </c:pt>
                <c:pt idx="121">
                  <c:v>33.103695556058753</c:v>
                </c:pt>
                <c:pt idx="122">
                  <c:v>33.351417924307299</c:v>
                </c:pt>
                <c:pt idx="123">
                  <c:v>33.596675413807716</c:v>
                </c:pt>
                <c:pt idx="124">
                  <c:v>33.839492550513341</c:v>
                </c:pt>
                <c:pt idx="125">
                  <c:v>34.0798936163402</c:v>
                </c:pt>
                <c:pt idx="126">
                  <c:v>34.317902651595205</c:v>
                </c:pt>
                <c:pt idx="127">
                  <c:v>34.553543457380215</c:v>
                </c:pt>
                <c:pt idx="128">
                  <c:v>34.78683959797219</c:v>
                </c:pt>
                <c:pt idx="129">
                  <c:v>35.017814403179599</c:v>
                </c:pt>
                <c:pt idx="130">
                  <c:v>35.246490970675438</c:v>
                </c:pt>
                <c:pt idx="131">
                  <c:v>35.472892168307013</c:v>
                </c:pt>
                <c:pt idx="132">
                  <c:v>35.697040636382773</c:v>
                </c:pt>
                <c:pt idx="133">
                  <c:v>35.918958789936312</c:v>
                </c:pt>
                <c:pt idx="134">
                  <c:v>36.138668820967922</c:v>
                </c:pt>
                <c:pt idx="135">
                  <c:v>36.35619270066379</c:v>
                </c:pt>
                <c:pt idx="136">
                  <c:v>36.571552181593155</c:v>
                </c:pt>
                <c:pt idx="137">
                  <c:v>36.78476879988358</c:v>
                </c:pt>
                <c:pt idx="138">
                  <c:v>36.995863877374575</c:v>
                </c:pt>
                <c:pt idx="139">
                  <c:v>37.204858523749799</c:v>
                </c:pt>
                <c:pt idx="140">
                  <c:v>37.411773638648064</c:v>
                </c:pt>
                <c:pt idx="141">
                  <c:v>37.616629913753279</c:v>
                </c:pt>
                <c:pt idx="142">
                  <c:v>37.819447834863666</c:v>
                </c:pt>
                <c:pt idx="143">
                  <c:v>38.020247683940362</c:v>
                </c:pt>
                <c:pt idx="144">
                  <c:v>38.219049541135597</c:v>
                </c:pt>
                <c:pt idx="145">
                  <c:v>38.415873286800768</c:v>
                </c:pt>
                <c:pt idx="146">
                  <c:v>38.610738603474459</c:v>
                </c:pt>
                <c:pt idx="147">
                  <c:v>38.80366497785073</c:v>
                </c:pt>
                <c:pt idx="148">
                  <c:v>38.994671702727786</c:v>
                </c:pt>
                <c:pt idx="149">
                  <c:v>39.183777878937278</c:v>
                </c:pt>
                <c:pt idx="150">
                  <c:v>39.371002417254431</c:v>
                </c:pt>
                <c:pt idx="151">
                  <c:v>39.556364040289097</c:v>
                </c:pt>
                <c:pt idx="152">
                  <c:v>39.739881284358049</c:v>
                </c:pt>
                <c:pt idx="153">
                  <c:v>39.921572501338616</c:v>
                </c:pt>
                <c:pt idx="154">
                  <c:v>40.101455860503904</c:v>
                </c:pt>
                <c:pt idx="155">
                  <c:v>40.279549350339742</c:v>
                </c:pt>
                <c:pt idx="156">
                  <c:v>40.455870780343524</c:v>
                </c:pt>
                <c:pt idx="157">
                  <c:v>40.630437782805188</c:v>
                </c:pt>
                <c:pt idx="158">
                  <c:v>40.803267814570447</c:v>
                </c:pt>
                <c:pt idx="159">
                  <c:v>40.9743781587865</c:v>
                </c:pt>
                <c:pt idx="160">
                  <c:v>41.143785926630372</c:v>
                </c:pt>
                <c:pt idx="161">
                  <c:v>41.311508059020014</c:v>
                </c:pt>
                <c:pt idx="162">
                  <c:v>41.477561328308425</c:v>
                </c:pt>
                <c:pt idx="163">
                  <c:v>41.641962339960941</c:v>
                </c:pt>
                <c:pt idx="164">
                  <c:v>41.804727534215701</c:v>
                </c:pt>
                <c:pt idx="165">
                  <c:v>41.96587318772778</c:v>
                </c:pt>
                <c:pt idx="166">
                  <c:v>42.125415415196798</c:v>
                </c:pt>
                <c:pt idx="167">
                  <c:v>42.283370170978486</c:v>
                </c:pt>
                <c:pt idx="168">
                  <c:v>42.439753250680042</c:v>
                </c:pt>
                <c:pt idx="169">
                  <c:v>42.594580292739735</c:v>
                </c:pt>
                <c:pt idx="170">
                  <c:v>42.747866779990822</c:v>
                </c:pt>
                <c:pt idx="171">
                  <c:v>42.899628041209752</c:v>
                </c:pt>
                <c:pt idx="172">
                  <c:v>43.049879252649113</c:v>
                </c:pt>
                <c:pt idx="173">
                  <c:v>43.198635439555268</c:v>
                </c:pt>
                <c:pt idx="174">
                  <c:v>43.345911477670867</c:v>
                </c:pt>
                <c:pt idx="175">
                  <c:v>43.491722094722448</c:v>
                </c:pt>
                <c:pt idx="176">
                  <c:v>43.636081871893232</c:v>
                </c:pt>
                <c:pt idx="177">
                  <c:v>43.779005245281226</c:v>
                </c:pt>
                <c:pt idx="178">
                  <c:v>43.920506507342893</c:v>
                </c:pt>
                <c:pt idx="179">
                  <c:v>44.060599808322337</c:v>
                </c:pt>
                <c:pt idx="180">
                  <c:v>44.199299157666402</c:v>
                </c:pt>
                <c:pt idx="181">
                  <c:v>44.33661842542562</c:v>
                </c:pt>
                <c:pt idx="182">
                  <c:v>44.472571343641192</c:v>
                </c:pt>
                <c:pt idx="183">
                  <c:v>44.607171507718235</c:v>
                </c:pt>
                <c:pt idx="184">
                  <c:v>44.740432377785311</c:v>
                </c:pt>
                <c:pt idx="185">
                  <c:v>44.872367280040493</c:v>
                </c:pt>
                <c:pt idx="186">
                  <c:v>45.002989408083955</c:v>
                </c:pt>
                <c:pt idx="187">
                  <c:v>45.132311824237348</c:v>
                </c:pt>
                <c:pt idx="188">
                  <c:v>45.260347460850042</c:v>
                </c:pt>
                <c:pt idx="189">
                  <c:v>45.387109121592424</c:v>
                </c:pt>
                <c:pt idx="190">
                  <c:v>45.512609482736181</c:v>
                </c:pt>
                <c:pt idx="191">
                  <c:v>45.636861094422017</c:v>
                </c:pt>
                <c:pt idx="192">
                  <c:v>45.759876381914651</c:v>
                </c:pt>
                <c:pt idx="193">
                  <c:v>45.88166764684533</c:v>
                </c:pt>
                <c:pt idx="194">
                  <c:v>46.002247068442053</c:v>
                </c:pt>
                <c:pt idx="195">
                  <c:v>46.121626704747463</c:v>
                </c:pt>
                <c:pt idx="196">
                  <c:v>46.239818493824671</c:v>
                </c:pt>
                <c:pt idx="197">
                  <c:v>46.356834254951075</c:v>
                </c:pt>
                <c:pt idx="198">
                  <c:v>46.472685689800301</c:v>
                </c:pt>
                <c:pt idx="199">
                  <c:v>46.587384383612381</c:v>
                </c:pt>
                <c:pt idx="200">
                  <c:v>46.700941806352283</c:v>
                </c:pt>
                <c:pt idx="201">
                  <c:v>46.813369313856896</c:v>
                </c:pt>
                <c:pt idx="202">
                  <c:v>46.924678148970685</c:v>
                </c:pt>
                <c:pt idx="203">
                  <c:v>47.03487944266989</c:v>
                </c:pt>
                <c:pt idx="204">
                  <c:v>47.143984215175742</c:v>
                </c:pt>
                <c:pt idx="205">
                  <c:v>47.252003377056404</c:v>
                </c:pt>
                <c:pt idx="206">
                  <c:v>47.358947730318071</c:v>
                </c:pt>
                <c:pt idx="207">
                  <c:v>47.464827969485199</c:v>
                </c:pt>
                <c:pt idx="208">
                  <c:v>47.569654682669935</c:v>
                </c:pt>
                <c:pt idx="209">
                  <c:v>47.673438352630953</c:v>
                </c:pt>
                <c:pt idx="210">
                  <c:v>47.776189357821742</c:v>
                </c:pt>
                <c:pt idx="211">
                  <c:v>47.877917973428445</c:v>
                </c:pt>
                <c:pt idx="212">
                  <c:v>47.978634372397387</c:v>
                </c:pt>
                <c:pt idx="213">
                  <c:v>48.078348626452403</c:v>
                </c:pt>
                <c:pt idx="214">
                  <c:v>48.177070707101997</c:v>
                </c:pt>
                <c:pt idx="215">
                  <c:v>48.274810486636497</c:v>
                </c:pt>
                <c:pt idx="216">
                  <c:v>48.371577739115317</c:v>
                </c:pt>
                <c:pt idx="217">
                  <c:v>48.467382141344331</c:v>
                </c:pt>
                <c:pt idx="218">
                  <c:v>48.562233273843603</c:v>
                </c:pt>
                <c:pt idx="219">
                  <c:v>48.656140621805427</c:v>
                </c:pt>
                <c:pt idx="220">
                  <c:v>48.749113576042859</c:v>
                </c:pt>
                <c:pt idx="221">
                  <c:v>48.841161433928804</c:v>
                </c:pt>
                <c:pt idx="222">
                  <c:v>48.93229340032574</c:v>
                </c:pt>
                <c:pt idx="223">
                  <c:v>49.022518588506259</c:v>
                </c:pt>
                <c:pt idx="224">
                  <c:v>49.111846021064373</c:v>
                </c:pt>
                <c:pt idx="225">
                  <c:v>49.200284630817784</c:v>
                </c:pt>
                <c:pt idx="226">
                  <c:v>49.287843261701148</c:v>
                </c:pt>
                <c:pt idx="227">
                  <c:v>49.374530669650525</c:v>
                </c:pt>
                <c:pt idx="228">
                  <c:v>49.460355523478952</c:v>
                </c:pt>
                <c:pt idx="229">
                  <c:v>49.545326405743332</c:v>
                </c:pt>
                <c:pt idx="230">
                  <c:v>49.629451813602707</c:v>
                </c:pt>
                <c:pt idx="231">
                  <c:v>49.712740159667959</c:v>
                </c:pt>
                <c:pt idx="232">
                  <c:v>49.795199772843112</c:v>
                </c:pt>
                <c:pt idx="233">
                  <c:v>49.876838899158187</c:v>
                </c:pt>
                <c:pt idx="234">
                  <c:v>49.957665702593857</c:v>
                </c:pt>
                <c:pt idx="235">
                  <c:v>50.037688265897806</c:v>
                </c:pt>
                <c:pt idx="236">
                  <c:v>50.116914591393076</c:v>
                </c:pt>
                <c:pt idx="237">
                  <c:v>50.195352601778218</c:v>
                </c:pt>
                <c:pt idx="238">
                  <c:v>50.273010140919652</c:v>
                </c:pt>
                <c:pt idx="239">
                  <c:v>50.349894974636001</c:v>
                </c:pt>
                <c:pt idx="240">
                  <c:v>50.426014791474692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SUCR0309!$P$13:$P$14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SUCR0309!$Q$13:$Q$14</c:f>
              <c:numCache>
                <c:formatCode>0</c:formatCode>
                <c:ptCount val="2"/>
                <c:pt idx="0">
                  <c:v>50.349894974636001</c:v>
                </c:pt>
                <c:pt idx="1">
                  <c:v>12.180059587743713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SUCR0309!$P$16:$P$17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SUCR0309!$Q$16:$Q$17</c:f>
              <c:numCache>
                <c:formatCode>0</c:formatCode>
                <c:ptCount val="2"/>
                <c:pt idx="0">
                  <c:v>12.180059587743713</c:v>
                </c:pt>
                <c:pt idx="1">
                  <c:v>12.180059587743713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SUCR0309!$K$6:$K$7</c:f>
              <c:numCache>
                <c:formatCode>General</c:formatCode>
                <c:ptCount val="2"/>
                <c:pt idx="0">
                  <c:v>30</c:v>
                </c:pt>
                <c:pt idx="1">
                  <c:v>60</c:v>
                </c:pt>
              </c:numCache>
            </c:numRef>
          </c:xVal>
          <c:yVal>
            <c:numRef>
              <c:f>SUCR0309!$L$6:$L$7</c:f>
              <c:numCache>
                <c:formatCode>0.0</c:formatCode>
                <c:ptCount val="2"/>
                <c:pt idx="0">
                  <c:v>12.180059587743713</c:v>
                </c:pt>
                <c:pt idx="1">
                  <c:v>30.403495951209624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SUCR0309!$P$19:$P$20</c:f>
              <c:numCache>
                <c:formatCode>General</c:formatCode>
                <c:ptCount val="2"/>
                <c:pt idx="0">
                  <c:v>89</c:v>
                </c:pt>
                <c:pt idx="1">
                  <c:v>120</c:v>
                </c:pt>
              </c:numCache>
            </c:numRef>
          </c:xVal>
          <c:yVal>
            <c:numRef>
              <c:f>SUCR0309!$Q$19:$Q$20</c:f>
              <c:numCache>
                <c:formatCode>General</c:formatCode>
                <c:ptCount val="2"/>
                <c:pt idx="0">
                  <c:v>58</c:v>
                </c:pt>
                <c:pt idx="1">
                  <c:v>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450200"/>
        <c:axId val="373450592"/>
      </c:scatterChart>
      <c:valAx>
        <c:axId val="3734502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3450592"/>
        <c:crosses val="autoZero"/>
        <c:crossBetween val="midCat"/>
      </c:valAx>
      <c:valAx>
        <c:axId val="373450592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4502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SUCR0305!$A$2:$A$242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SUCR0305!$B$2:$B$242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1.0125665456342814</c:v>
                </c:pt>
                <c:pt idx="2">
                  <c:v>2.3729070010007476</c:v>
                </c:pt>
                <c:pt idx="3">
                  <c:v>3.7318987545697984</c:v>
                </c:pt>
                <c:pt idx="4">
                  <c:v>5.0892945456282135</c:v>
                </c:pt>
                <c:pt idx="5">
                  <c:v>6.4450755193100315</c:v>
                </c:pt>
                <c:pt idx="6">
                  <c:v>7.5582422461254311</c:v>
                </c:pt>
                <c:pt idx="7">
                  <c:v>8.9096998154697733</c:v>
                </c:pt>
                <c:pt idx="8">
                  <c:v>10.260074689743405</c:v>
                </c:pt>
                <c:pt idx="9">
                  <c:v>11.609459568352394</c:v>
                </c:pt>
                <c:pt idx="10">
                  <c:v>12.957956654353051</c:v>
                </c:pt>
                <c:pt idx="11">
                  <c:v>13.204405414405207</c:v>
                </c:pt>
                <c:pt idx="12">
                  <c:v>14.044196578132498</c:v>
                </c:pt>
                <c:pt idx="13">
                  <c:v>15.693791549377025</c:v>
                </c:pt>
                <c:pt idx="14">
                  <c:v>17.344752290362056</c:v>
                </c:pt>
                <c:pt idx="15">
                  <c:v>18.996856657220476</c:v>
                </c:pt>
                <c:pt idx="16">
                  <c:v>20.649925551467415</c:v>
                </c:pt>
                <c:pt idx="17">
                  <c:v>21.794378042272925</c:v>
                </c:pt>
                <c:pt idx="18">
                  <c:v>23.448122758864471</c:v>
                </c:pt>
                <c:pt idx="19">
                  <c:v>25.102597793174439</c:v>
                </c:pt>
                <c:pt idx="20">
                  <c:v>26.75766384562402</c:v>
                </c:pt>
                <c:pt idx="21">
                  <c:v>28.413222133083067</c:v>
                </c:pt>
                <c:pt idx="22">
                  <c:v>29.202028721289164</c:v>
                </c:pt>
                <c:pt idx="23">
                  <c:v>28.675654026076206</c:v>
                </c:pt>
                <c:pt idx="24">
                  <c:v>28.148095068005709</c:v>
                </c:pt>
                <c:pt idx="25">
                  <c:v>27.619520505780244</c:v>
                </c:pt>
                <c:pt idx="26">
                  <c:v>27.090028135514366</c:v>
                </c:pt>
                <c:pt idx="27">
                  <c:v>26.559672698150276</c:v>
                </c:pt>
                <c:pt idx="28">
                  <c:v>26.028498406038747</c:v>
                </c:pt>
                <c:pt idx="29">
                  <c:v>25.496541338003009</c:v>
                </c:pt>
                <c:pt idx="30">
                  <c:v>24.963831527522604</c:v>
                </c:pt>
                <c:pt idx="31">
                  <c:v>24.430394414661375</c:v>
                </c:pt>
                <c:pt idx="32">
                  <c:v>23.896251858876767</c:v>
                </c:pt>
                <c:pt idx="33">
                  <c:v>23.361422848495852</c:v>
                </c:pt>
                <c:pt idx="34">
                  <c:v>22.825924000401482</c:v>
                </c:pt>
                <c:pt idx="35">
                  <c:v>22.289769914387669</c:v>
                </c:pt>
                <c:pt idx="36">
                  <c:v>21.752973426618453</c:v>
                </c:pt>
                <c:pt idx="37">
                  <c:v>21.215545792840064</c:v>
                </c:pt>
                <c:pt idx="38">
                  <c:v>20.677496822508424</c:v>
                </c:pt>
                <c:pt idx="39">
                  <c:v>20.138834978467923</c:v>
                </c:pt>
                <c:pt idx="40">
                  <c:v>19.5995674523312</c:v>
                </c:pt>
                <c:pt idx="41">
                  <c:v>19.059700222630859</c:v>
                </c:pt>
                <c:pt idx="42">
                  <c:v>18.519238100709142</c:v>
                </c:pt>
                <c:pt idx="43">
                  <c:v>17.978184767877071</c:v>
                </c:pt>
                <c:pt idx="44">
                  <c:v>17.436542806411463</c:v>
                </c:pt>
                <c:pt idx="45">
                  <c:v>16.894313726319616</c:v>
                </c:pt>
                <c:pt idx="46">
                  <c:v>16.351497989399245</c:v>
                </c:pt>
                <c:pt idx="47">
                  <c:v>15.812720448406223</c:v>
                </c:pt>
                <c:pt idx="48">
                  <c:v>15.297637210813948</c:v>
                </c:pt>
                <c:pt idx="49">
                  <c:v>14.807345198745534</c:v>
                </c:pt>
                <c:pt idx="50">
                  <c:v>14.34058088994272</c:v>
                </c:pt>
                <c:pt idx="51">
                  <c:v>13.896165931652346</c:v>
                </c:pt>
                <c:pt idx="52">
                  <c:v>13.472994004330676</c:v>
                </c:pt>
                <c:pt idx="53">
                  <c:v>13.070021227371386</c:v>
                </c:pt>
                <c:pt idx="54">
                  <c:v>12.686259027999618</c:v>
                </c:pt>
                <c:pt idx="55">
                  <c:v>12.32076873050217</c:v>
                </c:pt>
                <c:pt idx="56">
                  <c:v>11.9726573536822</c:v>
                </c:pt>
                <c:pt idx="57">
                  <c:v>11.641074262885624</c:v>
                </c:pt>
                <c:pt idx="58">
                  <c:v>11.325208431823835</c:v>
                </c:pt>
                <c:pt idx="59">
                  <c:v>11.024286144274386</c:v>
                </c:pt>
                <c:pt idx="60">
                  <c:v>10.737569017255664</c:v>
                </c:pt>
                <c:pt idx="61">
                  <c:v>10.464352262767138</c:v>
                </c:pt>
                <c:pt idx="62">
                  <c:v>11.947440224684502</c:v>
                </c:pt>
                <c:pt idx="63">
                  <c:v>13.636310402884103</c:v>
                </c:pt>
                <c:pt idx="64">
                  <c:v>15.329041179872327</c:v>
                </c:pt>
                <c:pt idx="65">
                  <c:v>17.025002049721589</c:v>
                </c:pt>
                <c:pt idx="66">
                  <c:v>18.723694841981395</c:v>
                </c:pt>
                <c:pt idx="67">
                  <c:v>19.79945683978092</c:v>
                </c:pt>
                <c:pt idx="68">
                  <c:v>21.50163165461155</c:v>
                </c:pt>
                <c:pt idx="69">
                  <c:v>23.205678128433149</c:v>
                </c:pt>
                <c:pt idx="70">
                  <c:v>24.911329224233572</c:v>
                </c:pt>
                <c:pt idx="71">
                  <c:v>26.618362973486345</c:v>
                </c:pt>
                <c:pt idx="72">
                  <c:v>26.933601806859443</c:v>
                </c:pt>
                <c:pt idx="73">
                  <c:v>26.388649850296666</c:v>
                </c:pt>
                <c:pt idx="74">
                  <c:v>25.842437167436366</c:v>
                </c:pt>
                <c:pt idx="75">
                  <c:v>25.295105868497746</c:v>
                </c:pt>
                <c:pt idx="76">
                  <c:v>24.746733126592915</c:v>
                </c:pt>
                <c:pt idx="77">
                  <c:v>24.19736832560465</c:v>
                </c:pt>
                <c:pt idx="78">
                  <c:v>24.483584404308598</c:v>
                </c:pt>
                <c:pt idx="79">
                  <c:v>26.034584304004888</c:v>
                </c:pt>
                <c:pt idx="80">
                  <c:v>27.586232146779455</c:v>
                </c:pt>
                <c:pt idx="81">
                  <c:v>29.138418279519929</c:v>
                </c:pt>
                <c:pt idx="82">
                  <c:v>30.691035991251994</c:v>
                </c:pt>
                <c:pt idx="83">
                  <c:v>31.808412084746923</c:v>
                </c:pt>
                <c:pt idx="84">
                  <c:v>33.360516054495996</c:v>
                </c:pt>
                <c:pt idx="85">
                  <c:v>34.913763858875207</c:v>
                </c:pt>
                <c:pt idx="86">
                  <c:v>36.46728881018192</c:v>
                </c:pt>
                <c:pt idx="87">
                  <c:v>38.02104682802193</c:v>
                </c:pt>
                <c:pt idx="88">
                  <c:v>39.160579135885094</c:v>
                </c:pt>
                <c:pt idx="89">
                  <c:v>40.476149489479397</c:v>
                </c:pt>
                <c:pt idx="90">
                  <c:v>42.030114862774624</c:v>
                </c:pt>
                <c:pt idx="91">
                  <c:v>43.584279870708393</c:v>
                </c:pt>
                <c:pt idx="92">
                  <c:v>45.13860839590437</c:v>
                </c:pt>
                <c:pt idx="93">
                  <c:v>46.693074398011653</c:v>
                </c:pt>
                <c:pt idx="94">
                  <c:v>47.273468616018974</c:v>
                </c:pt>
                <c:pt idx="95">
                  <c:v>48.80185189353179</c:v>
                </c:pt>
                <c:pt idx="96">
                  <c:v>50.330276067551395</c:v>
                </c:pt>
                <c:pt idx="97">
                  <c:v>51.858732534960239</c:v>
                </c:pt>
                <c:pt idx="98">
                  <c:v>53.387216393372782</c:v>
                </c:pt>
                <c:pt idx="99">
                  <c:v>54.395416795623845</c:v>
                </c:pt>
                <c:pt idx="100">
                  <c:v>55.927023922175778</c:v>
                </c:pt>
                <c:pt idx="101">
                  <c:v>57.458489033383842</c:v>
                </c:pt>
                <c:pt idx="102">
                  <c:v>58.989704354010577</c:v>
                </c:pt>
                <c:pt idx="103">
                  <c:v>60.520729019775331</c:v>
                </c:pt>
                <c:pt idx="104">
                  <c:v>61.549822467612387</c:v>
                </c:pt>
                <c:pt idx="105">
                  <c:v>61.047715097979427</c:v>
                </c:pt>
                <c:pt idx="106">
                  <c:v>60.545137833288642</c:v>
                </c:pt>
                <c:pt idx="107">
                  <c:v>60.042290091713767</c:v>
                </c:pt>
                <c:pt idx="108">
                  <c:v>59.539224170949801</c:v>
                </c:pt>
                <c:pt idx="109">
                  <c:v>60.490929822107006</c:v>
                </c:pt>
                <c:pt idx="110">
                  <c:v>62.041344613363464</c:v>
                </c:pt>
                <c:pt idx="111">
                  <c:v>63.592099379901278</c:v>
                </c:pt>
                <c:pt idx="112">
                  <c:v>65.143094377541914</c:v>
                </c:pt>
                <c:pt idx="113">
                  <c:v>66.694266687593768</c:v>
                </c:pt>
                <c:pt idx="114">
                  <c:v>67.592619718033461</c:v>
                </c:pt>
                <c:pt idx="115">
                  <c:v>69.143379809195551</c:v>
                </c:pt>
                <c:pt idx="116">
                  <c:v>70.694363912842519</c:v>
                </c:pt>
                <c:pt idx="117">
                  <c:v>72.245510391377991</c:v>
                </c:pt>
                <c:pt idx="118">
                  <c:v>73.796784094107977</c:v>
                </c:pt>
                <c:pt idx="119">
                  <c:v>74.477140797719727</c:v>
                </c:pt>
                <c:pt idx="120">
                  <c:v>74.530498811618656</c:v>
                </c:pt>
                <c:pt idx="121">
                  <c:v>76.051802160299829</c:v>
                </c:pt>
                <c:pt idx="122">
                  <c:v>77.572785539770862</c:v>
                </c:pt>
                <c:pt idx="123">
                  <c:v>79.093511540717174</c:v>
                </c:pt>
                <c:pt idx="124">
                  <c:v>80.614033588036506</c:v>
                </c:pt>
                <c:pt idx="125">
                  <c:v>81.433509597118302</c:v>
                </c:pt>
                <c:pt idx="126">
                  <c:v>81.671020179839658</c:v>
                </c:pt>
                <c:pt idx="127">
                  <c:v>83.187690818240199</c:v>
                </c:pt>
                <c:pt idx="128">
                  <c:v>84.704525638335681</c:v>
                </c:pt>
                <c:pt idx="129">
                  <c:v>86.22146850707172</c:v>
                </c:pt>
                <c:pt idx="130">
                  <c:v>87.73849104899827</c:v>
                </c:pt>
                <c:pt idx="131">
                  <c:v>88.444884079944075</c:v>
                </c:pt>
                <c:pt idx="132">
                  <c:v>88.796046906255143</c:v>
                </c:pt>
                <c:pt idx="133">
                  <c:v>90.273979021698395</c:v>
                </c:pt>
                <c:pt idx="134">
                  <c:v>91.752046772959616</c:v>
                </c:pt>
                <c:pt idx="135">
                  <c:v>93.230208220777129</c:v>
                </c:pt>
                <c:pt idx="136">
                  <c:v>94.708438679948387</c:v>
                </c:pt>
                <c:pt idx="137">
                  <c:v>95.611640043946338</c:v>
                </c:pt>
                <c:pt idx="138">
                  <c:v>97.095212388978936</c:v>
                </c:pt>
                <c:pt idx="139">
                  <c:v>98.578454247635918</c:v>
                </c:pt>
                <c:pt idx="140">
                  <c:v>100.06131272738108</c:v>
                </c:pt>
                <c:pt idx="141">
                  <c:v>101.54387672681781</c:v>
                </c:pt>
                <c:pt idx="142">
                  <c:v>102.53719327856263</c:v>
                </c:pt>
                <c:pt idx="143">
                  <c:v>102.04647408303913</c:v>
                </c:pt>
                <c:pt idx="144">
                  <c:v>101.55535854583127</c:v>
                </c:pt>
                <c:pt idx="145">
                  <c:v>101.06400595732782</c:v>
                </c:pt>
                <c:pt idx="146">
                  <c:v>100.57247051984422</c:v>
                </c:pt>
                <c:pt idx="147">
                  <c:v>100.08079532952146</c:v>
                </c:pt>
                <c:pt idx="148">
                  <c:v>99.588993117878047</c:v>
                </c:pt>
                <c:pt idx="149">
                  <c:v>99.097073939408276</c:v>
                </c:pt>
                <c:pt idx="150">
                  <c:v>99.330169272720568</c:v>
                </c:pt>
                <c:pt idx="151">
                  <c:v>100.81602689869334</c:v>
                </c:pt>
                <c:pt idx="152">
                  <c:v>102.30210818967883</c:v>
                </c:pt>
                <c:pt idx="153">
                  <c:v>103.78836771355552</c:v>
                </c:pt>
                <c:pt idx="154">
                  <c:v>105.27474785190201</c:v>
                </c:pt>
                <c:pt idx="155">
                  <c:v>106.27120248239893</c:v>
                </c:pt>
                <c:pt idx="156">
                  <c:v>107.76300800116975</c:v>
                </c:pt>
                <c:pt idx="157">
                  <c:v>109.25449494114245</c:v>
                </c:pt>
                <c:pt idx="158">
                  <c:v>110.74560227260339</c:v>
                </c:pt>
                <c:pt idx="159">
                  <c:v>112.23641702625891</c:v>
                </c:pt>
                <c:pt idx="160">
                  <c:v>113.3608569456873</c:v>
                </c:pt>
                <c:pt idx="161">
                  <c:v>114.83754791316203</c:v>
                </c:pt>
                <c:pt idx="162">
                  <c:v>116.32405616332167</c:v>
                </c:pt>
                <c:pt idx="163">
                  <c:v>117.81062994818065</c:v>
                </c:pt>
                <c:pt idx="164">
                  <c:v>119.29725508484989</c:v>
                </c:pt>
                <c:pt idx="165">
                  <c:v>120.5753644338579</c:v>
                </c:pt>
                <c:pt idx="166">
                  <c:v>121.59609946178622</c:v>
                </c:pt>
                <c:pt idx="167">
                  <c:v>123.09755412310666</c:v>
                </c:pt>
                <c:pt idx="168">
                  <c:v>124.59908844216319</c:v>
                </c:pt>
                <c:pt idx="169">
                  <c:v>126.10068260836381</c:v>
                </c:pt>
                <c:pt idx="170">
                  <c:v>127.60232421109588</c:v>
                </c:pt>
                <c:pt idx="171">
                  <c:v>128.60585829180368</c:v>
                </c:pt>
                <c:pt idx="172">
                  <c:v>130.10577427479748</c:v>
                </c:pt>
                <c:pt idx="173">
                  <c:v>131.60576562550042</c:v>
                </c:pt>
                <c:pt idx="174">
                  <c:v>133.10581368199411</c:v>
                </c:pt>
                <c:pt idx="175">
                  <c:v>134.60590681722772</c:v>
                </c:pt>
                <c:pt idx="176">
                  <c:v>134.90318572611741</c:v>
                </c:pt>
                <c:pt idx="177">
                  <c:v>134.40591637074795</c:v>
                </c:pt>
                <c:pt idx="178">
                  <c:v>133.90838076191588</c:v>
                </c:pt>
                <c:pt idx="179">
                  <c:v>133.41063347316378</c:v>
                </c:pt>
                <c:pt idx="180">
                  <c:v>133.51101142226264</c:v>
                </c:pt>
                <c:pt idx="181">
                  <c:v>135.00910556197405</c:v>
                </c:pt>
                <c:pt idx="182">
                  <c:v>136.50762851180423</c:v>
                </c:pt>
                <c:pt idx="183">
                  <c:v>138.00641689752095</c:v>
                </c:pt>
                <c:pt idx="184">
                  <c:v>139.50539424130773</c:v>
                </c:pt>
                <c:pt idx="185">
                  <c:v>140.35699504507863</c:v>
                </c:pt>
                <c:pt idx="186">
                  <c:v>139.85854371003254</c:v>
                </c:pt>
                <c:pt idx="187">
                  <c:v>139.35986662788011</c:v>
                </c:pt>
                <c:pt idx="188">
                  <c:v>139.72272350244015</c:v>
                </c:pt>
                <c:pt idx="189">
                  <c:v>141.23683184622109</c:v>
                </c:pt>
                <c:pt idx="190">
                  <c:v>142.75119769611479</c:v>
                </c:pt>
                <c:pt idx="191">
                  <c:v>144.26573609237587</c:v>
                </c:pt>
                <c:pt idx="192">
                  <c:v>145.78039626153853</c:v>
                </c:pt>
                <c:pt idx="193">
                  <c:v>146.39339191407961</c:v>
                </c:pt>
                <c:pt idx="194">
                  <c:v>145.89093910390329</c:v>
                </c:pt>
                <c:pt idx="195">
                  <c:v>145.38839462773714</c:v>
                </c:pt>
                <c:pt idx="196">
                  <c:v>144.88578489818869</c:v>
                </c:pt>
                <c:pt idx="197">
                  <c:v>144.38316080548512</c:v>
                </c:pt>
                <c:pt idx="198">
                  <c:v>143.88053788833929</c:v>
                </c:pt>
                <c:pt idx="199">
                  <c:v>143.37791975551531</c:v>
                </c:pt>
                <c:pt idx="200">
                  <c:v>144.29017491821125</c:v>
                </c:pt>
                <c:pt idx="201">
                  <c:v>145.80337150564884</c:v>
                </c:pt>
                <c:pt idx="202">
                  <c:v>147.31692232983869</c:v>
                </c:pt>
                <c:pt idx="203">
                  <c:v>148.83071677053186</c:v>
                </c:pt>
                <c:pt idx="204">
                  <c:v>150.34468667304205</c:v>
                </c:pt>
                <c:pt idx="205">
                  <c:v>150.3998974725385</c:v>
                </c:pt>
                <c:pt idx="206">
                  <c:v>149.89805973653515</c:v>
                </c:pt>
                <c:pt idx="207">
                  <c:v>149.39604803766889</c:v>
                </c:pt>
                <c:pt idx="208">
                  <c:v>148.89390521160868</c:v>
                </c:pt>
                <c:pt idx="209">
                  <c:v>148.39171866537404</c:v>
                </c:pt>
                <c:pt idx="210">
                  <c:v>147.88950020694102</c:v>
                </c:pt>
                <c:pt idx="211">
                  <c:v>147.38725781038295</c:v>
                </c:pt>
                <c:pt idx="212">
                  <c:v>146.88499678754991</c:v>
                </c:pt>
                <c:pt idx="213">
                  <c:v>146.38272062495156</c:v>
                </c:pt>
                <c:pt idx="214">
                  <c:v>145.88043156097635</c:v>
                </c:pt>
                <c:pt idx="215">
                  <c:v>145.37813098383521</c:v>
                </c:pt>
                <c:pt idx="216">
                  <c:v>144.87581970574246</c:v>
                </c:pt>
                <c:pt idx="217">
                  <c:v>144.37349815166283</c:v>
                </c:pt>
                <c:pt idx="218">
                  <c:v>143.87116648909375</c:v>
                </c:pt>
                <c:pt idx="219">
                  <c:v>143.36882471715452</c:v>
                </c:pt>
                <c:pt idx="220">
                  <c:v>142.86647272760268</c:v>
                </c:pt>
                <c:pt idx="221">
                  <c:v>142.36411034649106</c:v>
                </c:pt>
                <c:pt idx="222">
                  <c:v>141.86173736247562</c:v>
                </c:pt>
                <c:pt idx="223">
                  <c:v>141.35935354593204</c:v>
                </c:pt>
                <c:pt idx="224">
                  <c:v>140.85695866174441</c:v>
                </c:pt>
                <c:pt idx="225">
                  <c:v>140.35455247774473</c:v>
                </c:pt>
                <c:pt idx="226">
                  <c:v>139.85213477016808</c:v>
                </c:pt>
                <c:pt idx="227">
                  <c:v>139.34970532706677</c:v>
                </c:pt>
                <c:pt idx="228">
                  <c:v>138.84726395033195</c:v>
                </c:pt>
                <c:pt idx="229">
                  <c:v>138.34481045676904</c:v>
                </c:pt>
                <c:pt idx="230">
                  <c:v>137.84234467853784</c:v>
                </c:pt>
                <c:pt idx="231">
                  <c:v>137.33986646316822</c:v>
                </c:pt>
                <c:pt idx="232">
                  <c:v>136.83737567329638</c:v>
                </c:pt>
                <c:pt idx="233">
                  <c:v>136.33487218622241</c:v>
                </c:pt>
                <c:pt idx="234">
                  <c:v>135.83235589335871</c:v>
                </c:pt>
                <c:pt idx="235">
                  <c:v>135.32982669961285</c:v>
                </c:pt>
                <c:pt idx="236">
                  <c:v>134.82728452273977</c:v>
                </c:pt>
                <c:pt idx="237">
                  <c:v>134.32472929268147</c:v>
                </c:pt>
                <c:pt idx="238">
                  <c:v>133.82216095091155</c:v>
                </c:pt>
                <c:pt idx="239">
                  <c:v>133.31957944979004</c:v>
                </c:pt>
                <c:pt idx="240">
                  <c:v>132.81698475193824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SUCR0305!$A$2:$A$242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SUCR0305!$C$2:$C$242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11.024286144274386</c:v>
                </c:pt>
                <c:pt idx="61">
                  <c:v>13.205652825163742</c:v>
                </c:pt>
                <c:pt idx="62">
                  <c:v>15.350964686136036</c:v>
                </c:pt>
                <c:pt idx="63">
                  <c:v>17.460817660947214</c:v>
                </c:pt>
                <c:pt idx="64">
                  <c:v>19.535797833434629</c:v>
                </c:pt>
                <c:pt idx="65">
                  <c:v>21.576481600321856</c:v>
                </c:pt>
                <c:pt idx="66">
                  <c:v>23.583435831332629</c:v>
                </c:pt>
                <c:pt idx="67">
                  <c:v>25.557218026658219</c:v>
                </c:pt>
                <c:pt idx="68">
                  <c:v>27.498376471822304</c:v>
                </c:pt>
                <c:pt idx="69">
                  <c:v>29.407450389985947</c:v>
                </c:pt>
                <c:pt idx="70">
                  <c:v>31.284970091735261</c:v>
                </c:pt>
                <c:pt idx="71">
                  <c:v>33.1314571223934</c:v>
                </c:pt>
                <c:pt idx="72">
                  <c:v>34.947424406897525</c:v>
                </c:pt>
                <c:pt idx="73">
                  <c:v>36.733376392281279</c:v>
                </c:pt>
                <c:pt idx="74">
                  <c:v>38.489809187802258</c:v>
                </c:pt>
                <c:pt idx="75">
                  <c:v>40.217210702753235</c:v>
                </c:pt>
                <c:pt idx="76">
                  <c:v>41.916060781995739</c:v>
                </c:pt>
                <c:pt idx="77">
                  <c:v>43.58683133925333</c:v>
                </c:pt>
                <c:pt idx="78">
                  <c:v>45.22998648820181</c:v>
                </c:pt>
                <c:pt idx="79">
                  <c:v>46.84598267139264</c:v>
                </c:pt>
                <c:pt idx="80">
                  <c:v>48.435268787045523</c:v>
                </c:pt>
                <c:pt idx="81">
                  <c:v>49.998286313745176</c:v>
                </c:pt>
                <c:pt idx="82">
                  <c:v>51.535469433077147</c:v>
                </c:pt>
                <c:pt idx="83">
                  <c:v>53.047245150236606</c:v>
                </c:pt>
                <c:pt idx="84">
                  <c:v>54.534033412643645</c:v>
                </c:pt>
                <c:pt idx="85">
                  <c:v>55.996247226598008</c:v>
                </c:pt>
                <c:pt idx="86">
                  <c:v>57.434292772005762</c:v>
                </c:pt>
                <c:pt idx="87">
                  <c:v>58.848569515209618</c:v>
                </c:pt>
                <c:pt idx="88">
                  <c:v>60.239470319954435</c:v>
                </c:pt>
                <c:pt idx="89">
                  <c:v>61.607381556518447</c:v>
                </c:pt>
                <c:pt idx="90">
                  <c:v>62.952683209041005</c:v>
                </c:pt>
                <c:pt idx="91">
                  <c:v>64.275748981075992</c:v>
                </c:pt>
                <c:pt idx="92">
                  <c:v>65.576946399400853</c:v>
                </c:pt>
                <c:pt idx="93">
                  <c:v>66.85663691610975</c:v>
                </c:pt>
                <c:pt idx="94">
                  <c:v>68.115176009019166</c:v>
                </c:pt>
                <c:pt idx="95">
                  <c:v>69.352913280414143</c:v>
                </c:pt>
                <c:pt idx="96">
                  <c:v>70.570192554162162</c:v>
                </c:pt>
                <c:pt idx="97">
                  <c:v>71.767351971222041</c:v>
                </c:pt>
                <c:pt idx="98">
                  <c:v>72.944724083574158</c:v>
                </c:pt>
                <c:pt idx="99">
                  <c:v>74.102635946598141</c:v>
                </c:pt>
                <c:pt idx="100">
                  <c:v>75.241409209923617</c:v>
                </c:pt>
                <c:pt idx="101">
                  <c:v>76.361360206779523</c:v>
                </c:pt>
                <c:pt idx="102">
                  <c:v>77.462800041866359</c:v>
                </c:pt>
                <c:pt idx="103">
                  <c:v>78.546034677776262</c:v>
                </c:pt>
                <c:pt idx="104">
                  <c:v>79.61136501998449</c:v>
                </c:pt>
                <c:pt idx="105">
                  <c:v>80.65908700043633</c:v>
                </c:pt>
                <c:pt idx="106">
                  <c:v>81.689491659752122</c:v>
                </c:pt>
                <c:pt idx="107">
                  <c:v>82.702865228074032</c:v>
                </c:pt>
                <c:pt idx="108">
                  <c:v>83.699489204575968</c:v>
                </c:pt>
                <c:pt idx="109">
                  <c:v>84.679640435659792</c:v>
                </c:pt>
                <c:pt idx="110">
                  <c:v>85.643591191858874</c:v>
                </c:pt>
                <c:pt idx="111">
                  <c:v>86.591609243470401</c:v>
                </c:pt>
                <c:pt idx="112">
                  <c:v>87.523957934937954</c:v>
                </c:pt>
                <c:pt idx="113">
                  <c:v>88.440896258004216</c:v>
                </c:pt>
                <c:pt idx="114">
                  <c:v>89.342678923654958</c:v>
                </c:pt>
                <c:pt idx="115">
                  <c:v>90.229556432873636</c:v>
                </c:pt>
                <c:pt idx="116">
                  <c:v>91.101775146226615</c:v>
                </c:pt>
                <c:pt idx="117">
                  <c:v>91.959577352298282</c:v>
                </c:pt>
                <c:pt idx="118">
                  <c:v>92.803201334994995</c:v>
                </c:pt>
                <c:pt idx="119">
                  <c:v>93.632881439736479</c:v>
                </c:pt>
                <c:pt idx="120">
                  <c:v>94.448848138553487</c:v>
                </c:pt>
                <c:pt idx="121">
                  <c:v>95.25132809410907</c:v>
                </c:pt>
                <c:pt idx="122">
                  <c:v>96.040544222662021</c:v>
                </c:pt>
                <c:pt idx="123">
                  <c:v>96.816715755989478</c:v>
                </c:pt>
                <c:pt idx="124">
                  <c:v>97.580058302285963</c:v>
                </c:pt>
                <c:pt idx="125">
                  <c:v>98.330783906056055</c:v>
                </c:pt>
                <c:pt idx="126">
                  <c:v>99.069101107016962</c:v>
                </c:pt>
                <c:pt idx="127">
                  <c:v>99.79521499802749</c:v>
                </c:pt>
                <c:pt idx="128">
                  <c:v>100.50932728205969</c:v>
                </c:pt>
                <c:pt idx="129">
                  <c:v>101.21163632822868</c:v>
                </c:pt>
                <c:pt idx="130">
                  <c:v>101.90233722689661</c:v>
                </c:pt>
                <c:pt idx="131">
                  <c:v>102.58162184386545</c:v>
                </c:pt>
                <c:pt idx="132">
                  <c:v>103.24967887367443</c:v>
                </c:pt>
                <c:pt idx="133">
                  <c:v>103.90669389201643</c:v>
                </c:pt>
                <c:pt idx="134">
                  <c:v>104.55284940728789</c:v>
                </c:pt>
                <c:pt idx="135">
                  <c:v>105.18832491128676</c:v>
                </c:pt>
                <c:pt idx="136">
                  <c:v>105.81329692907255</c:v>
                </c:pt>
                <c:pt idx="137">
                  <c:v>106.42793906800217</c:v>
                </c:pt>
                <c:pt idx="138">
                  <c:v>107.03242206595533</c:v>
                </c:pt>
                <c:pt idx="139">
                  <c:v>107.62691383876275</c:v>
                </c:pt>
                <c:pt idx="140">
                  <c:v>108.21157952685067</c:v>
                </c:pt>
                <c:pt idx="141">
                  <c:v>108.7865815411141</c:v>
                </c:pt>
                <c:pt idx="142">
                  <c:v>109.35207960803211</c:v>
                </c:pt>
                <c:pt idx="143">
                  <c:v>109.9082308140373</c:v>
                </c:pt>
                <c:pt idx="144">
                  <c:v>110.45518964915186</c:v>
                </c:pt>
                <c:pt idx="145">
                  <c:v>110.99310804990256</c:v>
                </c:pt>
                <c:pt idx="146">
                  <c:v>111.52213544152623</c:v>
                </c:pt>
                <c:pt idx="147">
                  <c:v>112.04241877947784</c:v>
                </c:pt>
                <c:pt idx="148">
                  <c:v>112.55410259025227</c:v>
                </c:pt>
                <c:pt idx="149">
                  <c:v>113.05732901153159</c:v>
                </c:pt>
                <c:pt idx="150">
                  <c:v>113.55223783166861</c:v>
                </c:pt>
                <c:pt idx="151">
                  <c:v>114.03896652851788</c:v>
                </c:pt>
                <c:pt idx="152">
                  <c:v>114.51765030762495</c:v>
                </c:pt>
                <c:pt idx="153">
                  <c:v>114.98842213978422</c:v>
                </c:pt>
                <c:pt idx="154">
                  <c:v>115.45141279797615</c:v>
                </c:pt>
                <c:pt idx="155">
                  <c:v>115.90675089369401</c:v>
                </c:pt>
                <c:pt idx="156">
                  <c:v>116.35456291267</c:v>
                </c:pt>
                <c:pt idx="157">
                  <c:v>116.79497325001113</c:v>
                </c:pt>
                <c:pt idx="158">
                  <c:v>117.22810424475406</c:v>
                </c:pt>
                <c:pt idx="159">
                  <c:v>117.65407621384911</c:v>
                </c:pt>
                <c:pt idx="160">
                  <c:v>118.07300748558227</c:v>
                </c:pt>
                <c:pt idx="161">
                  <c:v>118.48501443244501</c:v>
                </c:pt>
                <c:pt idx="162">
                  <c:v>118.89021150346072</c:v>
                </c:pt>
                <c:pt idx="163">
                  <c:v>119.28871125597681</c:v>
                </c:pt>
                <c:pt idx="164">
                  <c:v>119.68062438693136</c:v>
                </c:pt>
                <c:pt idx="165">
                  <c:v>120.06605976360301</c:v>
                </c:pt>
                <c:pt idx="166">
                  <c:v>120.44512445385256</c:v>
                </c:pt>
                <c:pt idx="167">
                  <c:v>120.81792375586474</c:v>
                </c:pt>
                <c:pt idx="168">
                  <c:v>121.18456122739832</c:v>
                </c:pt>
                <c:pt idx="169">
                  <c:v>121.54513871455295</c:v>
                </c:pt>
                <c:pt idx="170">
                  <c:v>121.89975638006025</c:v>
                </c:pt>
                <c:pt idx="171">
                  <c:v>122.24851273110754</c:v>
                </c:pt>
                <c:pt idx="172">
                  <c:v>122.59150464670155</c:v>
                </c:pt>
                <c:pt idx="173">
                  <c:v>122.92882740457985</c:v>
                </c:pt>
                <c:pt idx="174">
                  <c:v>123.26057470767753</c:v>
                </c:pt>
                <c:pt idx="175">
                  <c:v>123.58683871015643</c:v>
                </c:pt>
                <c:pt idx="176">
                  <c:v>123.90771004300399</c:v>
                </c:pt>
                <c:pt idx="177">
                  <c:v>124.22327783920926</c:v>
                </c:pt>
                <c:pt idx="178">
                  <c:v>124.53362975852255</c:v>
                </c:pt>
                <c:pt idx="179">
                  <c:v>124.83885201180593</c:v>
                </c:pt>
                <c:pt idx="180">
                  <c:v>125.13902938498123</c:v>
                </c:pt>
                <c:pt idx="181">
                  <c:v>125.43424526258229</c:v>
                </c:pt>
                <c:pt idx="182">
                  <c:v>125.72458165091784</c:v>
                </c:pt>
                <c:pt idx="183">
                  <c:v>126.01011920085152</c:v>
                </c:pt>
                <c:pt idx="184">
                  <c:v>126.29093723020546</c:v>
                </c:pt>
                <c:pt idx="185">
                  <c:v>126.56711374579351</c:v>
                </c:pt>
                <c:pt idx="186">
                  <c:v>126.83872546509028</c:v>
                </c:pt>
                <c:pt idx="187">
                  <c:v>127.10584783754204</c:v>
                </c:pt>
                <c:pt idx="188">
                  <c:v>127.36855506552546</c:v>
                </c:pt>
                <c:pt idx="189">
                  <c:v>127.62692012495977</c:v>
                </c:pt>
                <c:pt idx="190">
                  <c:v>127.88101478557834</c:v>
                </c:pt>
                <c:pt idx="191">
                  <c:v>128.1309096308652</c:v>
                </c:pt>
                <c:pt idx="192">
                  <c:v>128.37667407766199</c:v>
                </c:pt>
                <c:pt idx="193">
                  <c:v>128.61837639545089</c:v>
                </c:pt>
                <c:pt idx="194">
                  <c:v>128.8560837253188</c:v>
                </c:pt>
                <c:pt idx="195">
                  <c:v>129.08986209860802</c:v>
                </c:pt>
                <c:pt idx="196">
                  <c:v>129.31977645525885</c:v>
                </c:pt>
                <c:pt idx="197">
                  <c:v>129.54589066184869</c:v>
                </c:pt>
                <c:pt idx="198">
                  <c:v>129.76826752933334</c:v>
                </c:pt>
                <c:pt idx="199">
                  <c:v>129.98696883049476</c:v>
                </c:pt>
                <c:pt idx="200">
                  <c:v>130.20205531710067</c:v>
                </c:pt>
                <c:pt idx="201">
                  <c:v>130.41358673678036</c:v>
                </c:pt>
                <c:pt idx="202">
                  <c:v>130.62162184962168</c:v>
                </c:pt>
                <c:pt idx="203">
                  <c:v>130.82621844449369</c:v>
                </c:pt>
                <c:pt idx="204">
                  <c:v>131.02743335509942</c:v>
                </c:pt>
                <c:pt idx="205">
                  <c:v>131.22532247576342</c:v>
                </c:pt>
                <c:pt idx="206">
                  <c:v>131.41994077695833</c:v>
                </c:pt>
                <c:pt idx="207">
                  <c:v>131.61134232057478</c:v>
                </c:pt>
                <c:pt idx="208">
                  <c:v>131.79958027493893</c:v>
                </c:pt>
                <c:pt idx="209">
                  <c:v>131.98470692958188</c:v>
                </c:pt>
                <c:pt idx="210">
                  <c:v>132.1667737097647</c:v>
                </c:pt>
                <c:pt idx="211">
                  <c:v>132.34583119076373</c:v>
                </c:pt>
                <c:pt idx="212">
                  <c:v>132.52192911191946</c:v>
                </c:pt>
                <c:pt idx="213">
                  <c:v>132.69511639045348</c:v>
                </c:pt>
                <c:pt idx="214">
                  <c:v>132.86544113505673</c:v>
                </c:pt>
                <c:pt idx="215">
                  <c:v>133.03295065925349</c:v>
                </c:pt>
                <c:pt idx="216">
                  <c:v>133.19769149454422</c:v>
                </c:pt>
                <c:pt idx="217">
                  <c:v>133.35970940333141</c:v>
                </c:pt>
                <c:pt idx="218">
                  <c:v>133.51904939163146</c:v>
                </c:pt>
                <c:pt idx="219">
                  <c:v>133.67575572157685</c:v>
                </c:pt>
                <c:pt idx="220">
                  <c:v>133.82987192371129</c:v>
                </c:pt>
                <c:pt idx="221">
                  <c:v>133.9814408090819</c:v>
                </c:pt>
                <c:pt idx="222">
                  <c:v>134.13050448113148</c:v>
                </c:pt>
                <c:pt idx="223">
                  <c:v>134.27710434739404</c:v>
                </c:pt>
                <c:pt idx="224">
                  <c:v>134.42128113099736</c:v>
                </c:pt>
                <c:pt idx="225">
                  <c:v>134.56307488197504</c:v>
                </c:pt>
                <c:pt idx="226">
                  <c:v>134.70252498839187</c:v>
                </c:pt>
                <c:pt idx="227">
                  <c:v>134.83967018728518</c:v>
                </c:pt>
                <c:pt idx="228">
                  <c:v>134.9745485754255</c:v>
                </c:pt>
                <c:pt idx="229">
                  <c:v>135.10719761989893</c:v>
                </c:pt>
                <c:pt idx="230">
                  <c:v>135.23765416851529</c:v>
                </c:pt>
                <c:pt idx="231">
                  <c:v>135.36595446004355</c:v>
                </c:pt>
                <c:pt idx="232">
                  <c:v>135.49213413427859</c:v>
                </c:pt>
                <c:pt idx="233">
                  <c:v>135.61622824194126</c:v>
                </c:pt>
                <c:pt idx="234">
                  <c:v>135.73827125441497</c:v>
                </c:pt>
                <c:pt idx="235">
                  <c:v>135.85829707332127</c:v>
                </c:pt>
                <c:pt idx="236">
                  <c:v>135.97633903993716</c:v>
                </c:pt>
                <c:pt idx="237">
                  <c:v>136.09242994445688</c:v>
                </c:pt>
                <c:pt idx="238">
                  <c:v>136.20660203510033</c:v>
                </c:pt>
                <c:pt idx="239">
                  <c:v>136.3188870270713</c:v>
                </c:pt>
                <c:pt idx="240">
                  <c:v>136.42931611136734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SUCR0305!$P$13:$P$14</c:f>
              <c:numCache>
                <c:formatCode>0</c:formatCode>
                <c:ptCount val="2"/>
                <c:pt idx="0">
                  <c:v>111</c:v>
                </c:pt>
                <c:pt idx="1">
                  <c:v>111</c:v>
                </c:pt>
              </c:numCache>
            </c:numRef>
          </c:xVal>
          <c:yVal>
            <c:numRef>
              <c:f>SUCR0305!$Q$13:$Q$14</c:f>
              <c:numCache>
                <c:formatCode>0</c:formatCode>
                <c:ptCount val="2"/>
                <c:pt idx="0">
                  <c:v>133.9814408090819</c:v>
                </c:pt>
                <c:pt idx="1">
                  <c:v>11.024286144274386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SUCR0305!$P$16:$P$17</c:f>
              <c:numCache>
                <c:formatCode>General</c:formatCode>
                <c:ptCount val="2"/>
                <c:pt idx="0">
                  <c:v>30</c:v>
                </c:pt>
                <c:pt idx="1">
                  <c:v>111</c:v>
                </c:pt>
              </c:numCache>
            </c:numRef>
          </c:xVal>
          <c:yVal>
            <c:numRef>
              <c:f>SUCR0305!$Q$16:$Q$17</c:f>
              <c:numCache>
                <c:formatCode>0</c:formatCode>
                <c:ptCount val="2"/>
                <c:pt idx="0">
                  <c:v>11.024286144274386</c:v>
                </c:pt>
                <c:pt idx="1">
                  <c:v>11.024286144274386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SUCR0305!$K$6:$K$7</c:f>
              <c:numCache>
                <c:formatCode>General</c:formatCode>
                <c:ptCount val="2"/>
                <c:pt idx="0">
                  <c:v>30</c:v>
                </c:pt>
                <c:pt idx="1">
                  <c:v>71</c:v>
                </c:pt>
              </c:numCache>
            </c:numRef>
          </c:xVal>
          <c:yVal>
            <c:numRef>
              <c:f>SUCR0305!$L$6:$L$7</c:f>
              <c:numCache>
                <c:formatCode>0.0</c:formatCode>
                <c:ptCount val="2"/>
                <c:pt idx="0">
                  <c:v>11.024286144274386</c:v>
                </c:pt>
                <c:pt idx="1">
                  <c:v>101.54387672681781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SUCR0305!$P$19:$P$20</c:f>
              <c:numCache>
                <c:formatCode>General</c:formatCode>
                <c:ptCount val="2"/>
                <c:pt idx="0">
                  <c:v>95</c:v>
                </c:pt>
                <c:pt idx="1">
                  <c:v>111</c:v>
                </c:pt>
              </c:numCache>
            </c:numRef>
          </c:xVal>
          <c:yVal>
            <c:numRef>
              <c:f>SUCR0305!$Q$19:$Q$20</c:f>
              <c:numCache>
                <c:formatCode>General</c:formatCode>
                <c:ptCount val="2"/>
                <c:pt idx="0">
                  <c:v>143</c:v>
                </c:pt>
                <c:pt idx="1">
                  <c:v>143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451768"/>
        <c:axId val="373452160"/>
      </c:scatterChart>
      <c:valAx>
        <c:axId val="373451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3452160"/>
        <c:crosses val="autoZero"/>
        <c:crossBetween val="midCat"/>
      </c:valAx>
      <c:valAx>
        <c:axId val="373452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4517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SUCR0304!$A$2:$A$242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SUCR0304!$B$2:$B$242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1.1163300460262997</c:v>
                </c:pt>
                <c:pt idx="2">
                  <c:v>2.430013708333719</c:v>
                </c:pt>
                <c:pt idx="3">
                  <c:v>3.741484186887496</c:v>
                </c:pt>
                <c:pt idx="4">
                  <c:v>5.0505640535922662</c:v>
                </c:pt>
                <c:pt idx="5">
                  <c:v>6.3573264643205976</c:v>
                </c:pt>
                <c:pt idx="6">
                  <c:v>6.6395212139089095</c:v>
                </c:pt>
                <c:pt idx="7">
                  <c:v>7.9445540251472355</c:v>
                </c:pt>
                <c:pt idx="8">
                  <c:v>9.2475792558733172</c:v>
                </c:pt>
                <c:pt idx="9">
                  <c:v>10.548852606313449</c:v>
                </c:pt>
                <c:pt idx="10">
                  <c:v>11.848608324584765</c:v>
                </c:pt>
                <c:pt idx="11">
                  <c:v>12.694249643912288</c:v>
                </c:pt>
                <c:pt idx="12">
                  <c:v>13.956819525650442</c:v>
                </c:pt>
                <c:pt idx="13">
                  <c:v>15.638033827449446</c:v>
                </c:pt>
                <c:pt idx="14">
                  <c:v>17.320854921284145</c:v>
                </c:pt>
                <c:pt idx="15">
                  <c:v>19.00500968994757</c:v>
                </c:pt>
                <c:pt idx="16">
                  <c:v>20.690275966431468</c:v>
                </c:pt>
                <c:pt idx="17">
                  <c:v>21.965359670548807</c:v>
                </c:pt>
                <c:pt idx="18">
                  <c:v>23.651495782486986</c:v>
                </c:pt>
                <c:pt idx="19">
                  <c:v>25.33841924406725</c:v>
                </c:pt>
                <c:pt idx="20">
                  <c:v>27.025980961363675</c:v>
                </c:pt>
                <c:pt idx="21">
                  <c:v>28.714061022015649</c:v>
                </c:pt>
                <c:pt idx="22">
                  <c:v>29.002401634295104</c:v>
                </c:pt>
                <c:pt idx="23">
                  <c:v>28.468402377055423</c:v>
                </c:pt>
                <c:pt idx="24">
                  <c:v>27.933002585922502</c:v>
                </c:pt>
                <c:pt idx="25">
                  <c:v>27.396395174191749</c:v>
                </c:pt>
                <c:pt idx="26">
                  <c:v>26.858648752288342</c:v>
                </c:pt>
                <c:pt idx="27">
                  <c:v>26.31982740472953</c:v>
                </c:pt>
                <c:pt idx="28">
                  <c:v>25.779993348313294</c:v>
                </c:pt>
                <c:pt idx="29">
                  <c:v>25.239198847975803</c:v>
                </c:pt>
                <c:pt idx="30">
                  <c:v>24.697488449045945</c:v>
                </c:pt>
                <c:pt idx="31">
                  <c:v>24.154900574099408</c:v>
                </c:pt>
                <c:pt idx="32">
                  <c:v>23.611468672882125</c:v>
                </c:pt>
                <c:pt idx="33">
                  <c:v>23.067222057242784</c:v>
                </c:pt>
                <c:pt idx="34">
                  <c:v>22.522186513482641</c:v>
                </c:pt>
                <c:pt idx="35">
                  <c:v>21.976384756887288</c:v>
                </c:pt>
                <c:pt idx="36">
                  <c:v>21.42983677387225</c:v>
                </c:pt>
                <c:pt idx="37">
                  <c:v>20.88256008365676</c:v>
                </c:pt>
                <c:pt idx="38">
                  <c:v>20.334569941930479</c:v>
                </c:pt>
                <c:pt idx="39">
                  <c:v>19.785879502374094</c:v>
                </c:pt>
                <c:pt idx="40">
                  <c:v>19.236499947286674</c:v>
                </c:pt>
                <c:pt idx="41">
                  <c:v>18.686440595361201</c:v>
                </c:pt>
                <c:pt idx="42">
                  <c:v>18.135708992422217</c:v>
                </c:pt>
                <c:pt idx="43">
                  <c:v>17.584310989404571</c:v>
                </c:pt>
                <c:pt idx="44">
                  <c:v>17.032250810809153</c:v>
                </c:pt>
                <c:pt idx="45">
                  <c:v>16.47953111618159</c:v>
                </c:pt>
                <c:pt idx="46">
                  <c:v>15.927002843743519</c:v>
                </c:pt>
                <c:pt idx="47">
                  <c:v>15.39720028520107</c:v>
                </c:pt>
                <c:pt idx="48">
                  <c:v>14.898678666819583</c:v>
                </c:pt>
                <c:pt idx="49">
                  <c:v>14.429370284015903</c:v>
                </c:pt>
                <c:pt idx="50">
                  <c:v>13.987380836115872</c:v>
                </c:pt>
                <c:pt idx="51">
                  <c:v>13.570962922960639</c:v>
                </c:pt>
                <c:pt idx="52">
                  <c:v>13.178496173108579</c:v>
                </c:pt>
                <c:pt idx="53">
                  <c:v>12.808472073427694</c:v>
                </c:pt>
                <c:pt idx="54">
                  <c:v>12.459482148578193</c:v>
                </c:pt>
                <c:pt idx="55">
                  <c:v>12.130208542806098</c:v>
                </c:pt>
                <c:pt idx="56">
                  <c:v>11.819416338552625</c:v>
                </c:pt>
                <c:pt idx="57">
                  <c:v>11.52594714352038</c:v>
                </c:pt>
                <c:pt idx="58">
                  <c:v>11.24871361573107</c:v>
                </c:pt>
                <c:pt idx="59">
                  <c:v>10.985198461986647</c:v>
                </c:pt>
                <c:pt idx="60">
                  <c:v>10.733087563948411</c:v>
                </c:pt>
                <c:pt idx="61">
                  <c:v>10.491875796276567</c:v>
                </c:pt>
                <c:pt idx="62">
                  <c:v>10.261070113462992</c:v>
                </c:pt>
                <c:pt idx="63">
                  <c:v>10.040193606796752</c:v>
                </c:pt>
                <c:pt idx="64">
                  <c:v>9.8287863284013675</c:v>
                </c:pt>
                <c:pt idx="65">
                  <c:v>9.6264056632660964</c:v>
                </c:pt>
                <c:pt idx="66">
                  <c:v>9.4326263923274016</c:v>
                </c:pt>
                <c:pt idx="67">
                  <c:v>9.2470405459338547</c:v>
                </c:pt>
                <c:pt idx="68">
                  <c:v>9.0692571166033495</c:v>
                </c:pt>
                <c:pt idx="69">
                  <c:v>8.8989016788214421</c:v>
                </c:pt>
                <c:pt idx="70">
                  <c:v>8.7356159489244281</c:v>
                </c:pt>
                <c:pt idx="71">
                  <c:v>8.5790573078999177</c:v>
                </c:pt>
                <c:pt idx="72">
                  <c:v>8.4288983028551847</c:v>
                </c:pt>
                <c:pt idx="73">
                  <c:v>8.2848261379974169</c:v>
                </c:pt>
                <c:pt idx="74">
                  <c:v>8.1465421625760897</c:v>
                </c:pt>
                <c:pt idx="75">
                  <c:v>8.0137613608938967</c:v>
                </c:pt>
                <c:pt idx="76">
                  <c:v>7.8862118478769094</c:v>
                </c:pt>
                <c:pt idx="77">
                  <c:v>7.763634372582457</c:v>
                </c:pt>
                <c:pt idx="78">
                  <c:v>8.0497202373298062</c:v>
                </c:pt>
                <c:pt idx="79">
                  <c:v>9.5077124367983465</c:v>
                </c:pt>
                <c:pt idx="80">
                  <c:v>10.965031068053143</c:v>
                </c:pt>
                <c:pt idx="81">
                  <c:v>12.421832058888032</c:v>
                </c:pt>
                <c:pt idx="82">
                  <c:v>13.878037641743555</c:v>
                </c:pt>
                <c:pt idx="83">
                  <c:v>14.836624381594632</c:v>
                </c:pt>
                <c:pt idx="84">
                  <c:v>14.349857989537583</c:v>
                </c:pt>
                <c:pt idx="85">
                  <c:v>13.890319632884344</c:v>
                </c:pt>
                <c:pt idx="86">
                  <c:v>13.464174850048133</c:v>
                </c:pt>
                <c:pt idx="87">
                  <c:v>13.066150395759319</c:v>
                </c:pt>
                <c:pt idx="88">
                  <c:v>12.69327346935383</c:v>
                </c:pt>
                <c:pt idx="89">
                  <c:v>12.343262496065293</c:v>
                </c:pt>
                <c:pt idx="90">
                  <c:v>12.014194077585318</c:v>
                </c:pt>
                <c:pt idx="91">
                  <c:v>11.704414083726448</c:v>
                </c:pt>
                <c:pt idx="92">
                  <c:v>11.412474628665391</c:v>
                </c:pt>
                <c:pt idx="93">
                  <c:v>11.137078257600978</c:v>
                </c:pt>
                <c:pt idx="94">
                  <c:v>10.875246191453527</c:v>
                </c:pt>
                <c:pt idx="95">
                  <c:v>10.6249627081017</c:v>
                </c:pt>
                <c:pt idx="96">
                  <c:v>10.385654324343491</c:v>
                </c:pt>
                <c:pt idx="97">
                  <c:v>10.15678300361359</c:v>
                </c:pt>
                <c:pt idx="98">
                  <c:v>9.9378412896291017</c:v>
                </c:pt>
                <c:pt idx="99">
                  <c:v>9.7283487259598633</c:v>
                </c:pt>
                <c:pt idx="100">
                  <c:v>9.5278491590382171</c:v>
                </c:pt>
                <c:pt idx="101">
                  <c:v>9.3359086631137718</c:v>
                </c:pt>
                <c:pt idx="102">
                  <c:v>9.1521139044538078</c:v>
                </c:pt>
                <c:pt idx="103">
                  <c:v>8.9760708170819576</c:v>
                </c:pt>
                <c:pt idx="104">
                  <c:v>8.8074035007385056</c:v>
                </c:pt>
                <c:pt idx="105">
                  <c:v>8.645753278557434</c:v>
                </c:pt>
                <c:pt idx="106">
                  <c:v>8.490777870689012</c:v>
                </c:pt>
                <c:pt idx="107">
                  <c:v>8.3421506531933254</c:v>
                </c:pt>
                <c:pt idx="108">
                  <c:v>8.1995599806916637</c:v>
                </c:pt>
                <c:pt idx="109">
                  <c:v>8.0627085576760216</c:v>
                </c:pt>
                <c:pt idx="110">
                  <c:v>7.9313128478698189</c:v>
                </c:pt>
                <c:pt idx="111">
                  <c:v>7.8051025141828907</c:v>
                </c:pt>
                <c:pt idx="112">
                  <c:v>7.6838198840134639</c:v>
                </c:pt>
                <c:pt idx="113">
                  <c:v>7.567219436201027</c:v>
                </c:pt>
                <c:pt idx="114">
                  <c:v>7.4550673070226239</c:v>
                </c:pt>
                <c:pt idx="115">
                  <c:v>7.347140813389017</c:v>
                </c:pt>
                <c:pt idx="116">
                  <c:v>7.2432279919322413</c:v>
                </c:pt>
                <c:pt idx="117">
                  <c:v>7.1431271530498055</c:v>
                </c:pt>
                <c:pt idx="118">
                  <c:v>7.0466464492303</c:v>
                </c:pt>
                <c:pt idx="119">
                  <c:v>6.9536034571640997</c:v>
                </c:pt>
                <c:pt idx="120">
                  <c:v>6.8638247732642501</c:v>
                </c:pt>
                <c:pt idx="121">
                  <c:v>6.7771456223033342</c:v>
                </c:pt>
                <c:pt idx="122">
                  <c:v>6.6934094789240879</c:v>
                </c:pt>
                <c:pt idx="123">
                  <c:v>6.6124677018127622</c:v>
                </c:pt>
                <c:pt idx="124">
                  <c:v>6.5341791803413019</c:v>
                </c:pt>
                <c:pt idx="125">
                  <c:v>6.4584099934911281</c:v>
                </c:pt>
                <c:pt idx="126">
                  <c:v>6.3850330808713691</c:v>
                </c:pt>
                <c:pt idx="127">
                  <c:v>6.3139279256396001</c:v>
                </c:pt>
                <c:pt idx="128">
                  <c:v>6.2449802491255078</c:v>
                </c:pt>
                <c:pt idx="129">
                  <c:v>6.1780817169485696</c:v>
                </c:pt>
                <c:pt idx="130">
                  <c:v>6.1131296564104858</c:v>
                </c:pt>
                <c:pt idx="131">
                  <c:v>6.0500267849329479</c:v>
                </c:pt>
                <c:pt idx="132">
                  <c:v>5.9886809493010116</c:v>
                </c:pt>
                <c:pt idx="133">
                  <c:v>5.9290048754630904</c:v>
                </c:pt>
                <c:pt idx="134">
                  <c:v>5.8709159286299313</c:v>
                </c:pt>
                <c:pt idx="135">
                  <c:v>5.8143358834074776</c:v>
                </c:pt>
                <c:pt idx="136">
                  <c:v>5.7591907036920436</c:v>
                </c:pt>
                <c:pt idx="137">
                  <c:v>5.7054103320511373</c:v>
                </c:pt>
                <c:pt idx="138">
                  <c:v>5.6529284883090734</c:v>
                </c:pt>
                <c:pt idx="139">
                  <c:v>5.6016824770538536</c:v>
                </c:pt>
                <c:pt idx="140">
                  <c:v>5.5516130037798339</c:v>
                </c:pt>
                <c:pt idx="141">
                  <c:v>5.5026639993802959</c:v>
                </c:pt>
                <c:pt idx="142">
                  <c:v>5.4547824527042605</c:v>
                </c:pt>
                <c:pt idx="143">
                  <c:v>5.4079182508932115</c:v>
                </c:pt>
                <c:pt idx="144">
                  <c:v>5.3620240272157531</c:v>
                </c:pt>
                <c:pt idx="145">
                  <c:v>5.317055016121051</c:v>
                </c:pt>
                <c:pt idx="146">
                  <c:v>5.2729689152357189</c:v>
                </c:pt>
                <c:pt idx="147">
                  <c:v>5.2297257540331641</c:v>
                </c:pt>
                <c:pt idx="148">
                  <c:v>5.187287768909373</c:v>
                </c:pt>
                <c:pt idx="149">
                  <c:v>5.1456192844044004</c:v>
                </c:pt>
                <c:pt idx="150">
                  <c:v>5.1046866003149152</c:v>
                </c:pt>
                <c:pt idx="151">
                  <c:v>5.0644578844490704</c:v>
                </c:pt>
                <c:pt idx="152">
                  <c:v>5.0249030707817113</c:v>
                </c:pt>
                <c:pt idx="153">
                  <c:v>4.9859937627745099</c:v>
                </c:pt>
                <c:pt idx="154">
                  <c:v>4.9477031416326183</c:v>
                </c:pt>
                <c:pt idx="155">
                  <c:v>4.9100058792763983</c:v>
                </c:pt>
                <c:pt idx="156">
                  <c:v>4.8728780558140397</c:v>
                </c:pt>
                <c:pt idx="157">
                  <c:v>4.8362970813079773</c:v>
                </c:pt>
                <c:pt idx="158">
                  <c:v>4.8002416216352595</c:v>
                </c:pt>
                <c:pt idx="159">
                  <c:v>4.7646915282492053</c:v>
                </c:pt>
                <c:pt idx="160">
                  <c:v>4.729627771656812</c:v>
                </c:pt>
                <c:pt idx="161">
                  <c:v>4.6950323784334653</c:v>
                </c:pt>
                <c:pt idx="162">
                  <c:v>4.6608883716034279</c:v>
                </c:pt>
                <c:pt idx="163">
                  <c:v>4.627179714221489</c:v>
                </c:pt>
                <c:pt idx="164">
                  <c:v>4.5938912559978267</c:v>
                </c:pt>
                <c:pt idx="165">
                  <c:v>4.5610086828147551</c:v>
                </c:pt>
                <c:pt idx="166">
                  <c:v>4.5285184689904279</c:v>
                </c:pt>
                <c:pt idx="167">
                  <c:v>4.4964078321508101</c:v>
                </c:pt>
                <c:pt idx="168">
                  <c:v>4.4646646905773597</c:v>
                </c:pt>
                <c:pt idx="169">
                  <c:v>4.4332776229036952</c:v>
                </c:pt>
                <c:pt idx="170">
                  <c:v>4.4022358300403077</c:v>
                </c:pt>
                <c:pt idx="171">
                  <c:v>4.3715290992118554</c:v>
                </c:pt>
                <c:pt idx="172">
                  <c:v>4.3411477699969669</c:v>
                </c:pt>
                <c:pt idx="173">
                  <c:v>4.3110827022655887</c:v>
                </c:pt>
                <c:pt idx="174">
                  <c:v>4.2813252459139433</c:v>
                </c:pt>
                <c:pt idx="175">
                  <c:v>4.251867212301863</c:v>
                </c:pt>
                <c:pt idx="176">
                  <c:v>4.2227008473019394</c:v>
                </c:pt>
                <c:pt idx="177">
                  <c:v>4.1938188058743009</c:v>
                </c:pt>
                <c:pt idx="178">
                  <c:v>4.1652141280850543</c:v>
                </c:pt>
                <c:pt idx="179">
                  <c:v>4.1368802164905487</c:v>
                </c:pt>
                <c:pt idx="180">
                  <c:v>4.1088108148134168</c:v>
                </c:pt>
                <c:pt idx="181">
                  <c:v>4.0809999878401761</c:v>
                </c:pt>
                <c:pt idx="182">
                  <c:v>4.0534421024736238</c:v>
                </c:pt>
                <c:pt idx="183">
                  <c:v>4.02613180987675</c:v>
                </c:pt>
                <c:pt idx="184">
                  <c:v>3.9990640286480925</c:v>
                </c:pt>
                <c:pt idx="185">
                  <c:v>3.9722339289715838</c:v>
                </c:pt>
                <c:pt idx="186">
                  <c:v>3.9456369176868589</c:v>
                </c:pt>
                <c:pt idx="187">
                  <c:v>3.919268624228867</c:v>
                </c:pt>
                <c:pt idx="188">
                  <c:v>3.8931248873882698</c:v>
                </c:pt>
                <c:pt idx="189">
                  <c:v>3.8672017428466985</c:v>
                </c:pt>
                <c:pt idx="190">
                  <c:v>3.8414954114433404</c:v>
                </c:pt>
                <c:pt idx="191">
                  <c:v>3.8160022881316951</c:v>
                </c:pt>
                <c:pt idx="192">
                  <c:v>3.7907189315874827</c:v>
                </c:pt>
                <c:pt idx="193">
                  <c:v>3.7656420544308422</c:v>
                </c:pt>
                <c:pt idx="194">
                  <c:v>3.7407685140278799</c:v>
                </c:pt>
                <c:pt idx="195">
                  <c:v>3.7160953038385918</c:v>
                </c:pt>
                <c:pt idx="196">
                  <c:v>3.691619545279905</c:v>
                </c:pt>
                <c:pt idx="197">
                  <c:v>3.6673384800743558</c:v>
                </c:pt>
                <c:pt idx="198">
                  <c:v>3.6432494630564896</c:v>
                </c:pt>
                <c:pt idx="199">
                  <c:v>3.6193499554106054</c:v>
                </c:pt>
                <c:pt idx="200">
                  <c:v>3.5956375183149469</c:v>
                </c:pt>
                <c:pt idx="201">
                  <c:v>3.5721098069688235</c:v>
                </c:pt>
                <c:pt idx="202">
                  <c:v>3.5487645649803796</c:v>
                </c:pt>
                <c:pt idx="203">
                  <c:v>3.5255996190940766</c:v>
                </c:pt>
                <c:pt idx="204">
                  <c:v>3.5026128742380416</c:v>
                </c:pt>
                <c:pt idx="205">
                  <c:v>3.4798023088725771</c:v>
                </c:pt>
                <c:pt idx="206">
                  <c:v>3.4571659706221798</c:v>
                </c:pt>
                <c:pt idx="207">
                  <c:v>3.4347019721744001</c:v>
                </c:pt>
                <c:pt idx="208">
                  <c:v>3.4124084874298171</c:v>
                </c:pt>
                <c:pt idx="209">
                  <c:v>3.3902837478883221</c:v>
                </c:pt>
                <c:pt idx="210">
                  <c:v>3.3683260392576786</c:v>
                </c:pt>
                <c:pt idx="211">
                  <c:v>3.3465336982712133</c:v>
                </c:pt>
                <c:pt idx="212">
                  <c:v>3.3249051097021605</c:v>
                </c:pt>
                <c:pt idx="213">
                  <c:v>3.3034387035629571</c:v>
                </c:pt>
                <c:pt idx="214">
                  <c:v>3.2821329524784288</c:v>
                </c:pt>
                <c:pt idx="215">
                  <c:v>3.2609863692224481</c:v>
                </c:pt>
                <c:pt idx="216">
                  <c:v>3.2399975044082332</c:v>
                </c:pt>
                <c:pt idx="217">
                  <c:v>3.2191649443230697</c:v>
                </c:pt>
                <c:pt idx="218">
                  <c:v>3.1984873088987076</c:v>
                </c:pt>
                <c:pt idx="219">
                  <c:v>3.1779632498092441</c:v>
                </c:pt>
                <c:pt idx="220">
                  <c:v>3.1575914486887724</c:v>
                </c:pt>
                <c:pt idx="221">
                  <c:v>3.1373706154614802</c:v>
                </c:pt>
                <c:pt idx="222">
                  <c:v>3.1172994867773949</c:v>
                </c:pt>
                <c:pt idx="223">
                  <c:v>3.0973768245472715</c:v>
                </c:pt>
                <c:pt idx="224">
                  <c:v>3.0776014145706161</c:v>
                </c:pt>
                <c:pt idx="225">
                  <c:v>3.0579720652510547</c:v>
                </c:pt>
                <c:pt idx="226">
                  <c:v>3.0384876063937303</c:v>
                </c:pt>
                <c:pt idx="227">
                  <c:v>3.0191468880796424</c:v>
                </c:pt>
                <c:pt idx="228">
                  <c:v>2.9999487796121733</c:v>
                </c:pt>
                <c:pt idx="229">
                  <c:v>2.980892168531335</c:v>
                </c:pt>
                <c:pt idx="230">
                  <c:v>2.9619759596915127</c:v>
                </c:pt>
                <c:pt idx="231">
                  <c:v>2.9431990743987533</c:v>
                </c:pt>
                <c:pt idx="232">
                  <c:v>2.9245604496038728</c:v>
                </c:pt>
                <c:pt idx="233">
                  <c:v>2.9060590371479069</c:v>
                </c:pt>
                <c:pt idx="234">
                  <c:v>2.8876938030565791</c:v>
                </c:pt>
                <c:pt idx="235">
                  <c:v>2.8694637268807286</c:v>
                </c:pt>
                <c:pt idx="236">
                  <c:v>2.8513678010797805</c:v>
                </c:pt>
                <c:pt idx="237">
                  <c:v>2.8334050304455265</c:v>
                </c:pt>
                <c:pt idx="238">
                  <c:v>2.8155744315636695</c:v>
                </c:pt>
                <c:pt idx="239">
                  <c:v>2.7978750323107136</c:v>
                </c:pt>
                <c:pt idx="240">
                  <c:v>2.7803058713839368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SUCR0304!$A$2:$A$242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SUCR0304!$C$2:$C$242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10.985198461986647</c:v>
                </c:pt>
                <c:pt idx="61">
                  <c:v>10.995247326580104</c:v>
                </c:pt>
                <c:pt idx="62">
                  <c:v>11.005246072252312</c:v>
                </c:pt>
                <c:pt idx="63">
                  <c:v>11.015194948972432</c:v>
                </c:pt>
                <c:pt idx="64">
                  <c:v>11.025094205462901</c:v>
                </c:pt>
                <c:pt idx="65">
                  <c:v>11.034944089205647</c:v>
                </c:pt>
                <c:pt idx="66">
                  <c:v>11.044744846448276</c:v>
                </c:pt>
                <c:pt idx="67">
                  <c:v>11.054496722210231</c:v>
                </c:pt>
                <c:pt idx="68">
                  <c:v>11.064199960288912</c:v>
                </c:pt>
                <c:pt idx="69">
                  <c:v>11.073854803265778</c:v>
                </c:pt>
                <c:pt idx="70">
                  <c:v>11.083461492512404</c:v>
                </c:pt>
                <c:pt idx="71">
                  <c:v>11.093020268196524</c:v>
                </c:pt>
                <c:pt idx="72">
                  <c:v>11.102531369288027</c:v>
                </c:pt>
                <c:pt idx="73">
                  <c:v>11.111995033564936</c:v>
                </c:pt>
                <c:pt idx="74">
                  <c:v>11.12141149761935</c:v>
                </c:pt>
                <c:pt idx="75">
                  <c:v>11.130780996863361</c:v>
                </c:pt>
                <c:pt idx="76">
                  <c:v>11.140103765534938</c:v>
                </c:pt>
                <c:pt idx="77">
                  <c:v>11.149380036703786</c:v>
                </c:pt>
                <c:pt idx="78">
                  <c:v>11.158610042277163</c:v>
                </c:pt>
                <c:pt idx="79">
                  <c:v>11.167794013005691</c:v>
                </c:pt>
                <c:pt idx="80">
                  <c:v>11.176932178489118</c:v>
                </c:pt>
                <c:pt idx="81">
                  <c:v>11.186024767182055</c:v>
                </c:pt>
                <c:pt idx="82">
                  <c:v>11.195072006399693</c:v>
                </c:pt>
                <c:pt idx="83">
                  <c:v>11.204074122323485</c:v>
                </c:pt>
                <c:pt idx="84">
                  <c:v>11.213031340006797</c:v>
                </c:pt>
                <c:pt idx="85">
                  <c:v>11.221943883380536</c:v>
                </c:pt>
                <c:pt idx="86">
                  <c:v>11.230811975258755</c:v>
                </c:pt>
                <c:pt idx="87">
                  <c:v>11.23963583734421</c:v>
                </c:pt>
                <c:pt idx="88">
                  <c:v>11.248415690233911</c:v>
                </c:pt>
                <c:pt idx="89">
                  <c:v>11.25715175342464</c:v>
                </c:pt>
                <c:pt idx="90">
                  <c:v>11.265844245318432</c:v>
                </c:pt>
                <c:pt idx="91">
                  <c:v>11.274493383228037</c:v>
                </c:pt>
                <c:pt idx="92">
                  <c:v>11.283099383382352</c:v>
                </c:pt>
                <c:pt idx="93">
                  <c:v>11.291662460931828</c:v>
                </c:pt>
                <c:pt idx="94">
                  <c:v>11.300182829953853</c:v>
                </c:pt>
                <c:pt idx="95">
                  <c:v>11.308660703458093</c:v>
                </c:pt>
                <c:pt idx="96">
                  <c:v>11.317096293391831</c:v>
                </c:pt>
                <c:pt idx="97">
                  <c:v>11.325489810645252</c:v>
                </c:pt>
                <c:pt idx="98">
                  <c:v>11.333841465056723</c:v>
                </c:pt>
                <c:pt idx="99">
                  <c:v>11.342151465418043</c:v>
                </c:pt>
                <c:pt idx="100">
                  <c:v>11.350420019479651</c:v>
                </c:pt>
                <c:pt idx="101">
                  <c:v>11.358647333955831</c:v>
                </c:pt>
                <c:pt idx="102">
                  <c:v>11.366833614529872</c:v>
                </c:pt>
                <c:pt idx="103">
                  <c:v>11.374979065859216</c:v>
                </c:pt>
                <c:pt idx="104">
                  <c:v>11.38308389158057</c:v>
                </c:pt>
                <c:pt idx="105">
                  <c:v>11.391148294315</c:v>
                </c:pt>
                <c:pt idx="106">
                  <c:v>11.399172475672993</c:v>
                </c:pt>
                <c:pt idx="107">
                  <c:v>11.407156636259501</c:v>
                </c:pt>
                <c:pt idx="108">
                  <c:v>11.415100975678953</c:v>
                </c:pt>
                <c:pt idx="109">
                  <c:v>11.423005692540253</c:v>
                </c:pt>
                <c:pt idx="110">
                  <c:v>11.43087098446173</c:v>
                </c:pt>
                <c:pt idx="111">
                  <c:v>11.438697048076092</c:v>
                </c:pt>
                <c:pt idx="112">
                  <c:v>11.44648407903534</c:v>
                </c:pt>
                <c:pt idx="113">
                  <c:v>11.45423227201565</c:v>
                </c:pt>
                <c:pt idx="114">
                  <c:v>11.461941820722252</c:v>
                </c:pt>
                <c:pt idx="115">
                  <c:v>11.469612917894265</c:v>
                </c:pt>
                <c:pt idx="116">
                  <c:v>11.477245755309518</c:v>
                </c:pt>
                <c:pt idx="117">
                  <c:v>11.484840523789343</c:v>
                </c:pt>
                <c:pt idx="118">
                  <c:v>11.492397413203348</c:v>
                </c:pt>
                <c:pt idx="119">
                  <c:v>11.499916612474163</c:v>
                </c:pt>
                <c:pt idx="120">
                  <c:v>11.507398309582159</c:v>
                </c:pt>
                <c:pt idx="121">
                  <c:v>11.514842691570156</c:v>
                </c:pt>
                <c:pt idx="122">
                  <c:v>11.52224994454809</c:v>
                </c:pt>
                <c:pt idx="123">
                  <c:v>11.52962025369767</c:v>
                </c:pt>
                <c:pt idx="124">
                  <c:v>11.536953803277012</c:v>
                </c:pt>
                <c:pt idx="125">
                  <c:v>11.544250776625235</c:v>
                </c:pt>
                <c:pt idx="126">
                  <c:v>11.551511356167053</c:v>
                </c:pt>
                <c:pt idx="127">
                  <c:v>11.558735723417334</c:v>
                </c:pt>
                <c:pt idx="128">
                  <c:v>11.565924058985633</c:v>
                </c:pt>
                <c:pt idx="129">
                  <c:v>11.573076542580717</c:v>
                </c:pt>
                <c:pt idx="130">
                  <c:v>11.580193353015044</c:v>
                </c:pt>
                <c:pt idx="131">
                  <c:v>11.58727466820925</c:v>
                </c:pt>
                <c:pt idx="132">
                  <c:v>11.59432066519658</c:v>
                </c:pt>
                <c:pt idx="133">
                  <c:v>11.60133152012733</c:v>
                </c:pt>
                <c:pt idx="134">
                  <c:v>11.608307408273234</c:v>
                </c:pt>
                <c:pt idx="135">
                  <c:v>11.615248504031861</c:v>
                </c:pt>
                <c:pt idx="136">
                  <c:v>11.622154980930967</c:v>
                </c:pt>
                <c:pt idx="137">
                  <c:v>11.629027011632832</c:v>
                </c:pt>
                <c:pt idx="138">
                  <c:v>11.635864767938584</c:v>
                </c:pt>
                <c:pt idx="139">
                  <c:v>11.642668420792486</c:v>
                </c:pt>
                <c:pt idx="140">
                  <c:v>11.649438140286213</c:v>
                </c:pt>
                <c:pt idx="141">
                  <c:v>11.656174095663104</c:v>
                </c:pt>
                <c:pt idx="142">
                  <c:v>11.662876455322397</c:v>
                </c:pt>
                <c:pt idx="143">
                  <c:v>11.669545386823431</c:v>
                </c:pt>
                <c:pt idx="144">
                  <c:v>11.676181056889842</c:v>
                </c:pt>
                <c:pt idx="145">
                  <c:v>11.682783631413724</c:v>
                </c:pt>
                <c:pt idx="146">
                  <c:v>11.689353275459787</c:v>
                </c:pt>
                <c:pt idx="147">
                  <c:v>11.695890153269474</c:v>
                </c:pt>
                <c:pt idx="148">
                  <c:v>11.702394428265071</c:v>
                </c:pt>
                <c:pt idx="149">
                  <c:v>11.708866263053791</c:v>
                </c:pt>
                <c:pt idx="150">
                  <c:v>11.715305819431839</c:v>
                </c:pt>
                <c:pt idx="151">
                  <c:v>11.721713258388464</c:v>
                </c:pt>
                <c:pt idx="152">
                  <c:v>11.728088740109969</c:v>
                </c:pt>
                <c:pt idx="153">
                  <c:v>11.734432423983732</c:v>
                </c:pt>
                <c:pt idx="154">
                  <c:v>11.74074446860218</c:v>
                </c:pt>
                <c:pt idx="155">
                  <c:v>11.747025031766757</c:v>
                </c:pt>
                <c:pt idx="156">
                  <c:v>11.753274270491868</c:v>
                </c:pt>
                <c:pt idx="157">
                  <c:v>11.759492341008809</c:v>
                </c:pt>
                <c:pt idx="158">
                  <c:v>11.765679398769663</c:v>
                </c:pt>
                <c:pt idx="159">
                  <c:v>11.771835598451201</c:v>
                </c:pt>
                <c:pt idx="160">
                  <c:v>11.777961093958732</c:v>
                </c:pt>
                <c:pt idx="161">
                  <c:v>11.784056038429965</c:v>
                </c:pt>
                <c:pt idx="162">
                  <c:v>11.790120584238828</c:v>
                </c:pt>
                <c:pt idx="163">
                  <c:v>11.796154882999282</c:v>
                </c:pt>
                <c:pt idx="164">
                  <c:v>11.802159085569111</c:v>
                </c:pt>
                <c:pt idx="165">
                  <c:v>11.808133342053692</c:v>
                </c:pt>
                <c:pt idx="166">
                  <c:v>11.814077801809747</c:v>
                </c:pt>
                <c:pt idx="167">
                  <c:v>11.819992613449081</c:v>
                </c:pt>
                <c:pt idx="168">
                  <c:v>11.825877924842292</c:v>
                </c:pt>
                <c:pt idx="169">
                  <c:v>11.831733883122473</c:v>
                </c:pt>
                <c:pt idx="170">
                  <c:v>11.837560634688883</c:v>
                </c:pt>
                <c:pt idx="171">
                  <c:v>11.843358325210618</c:v>
                </c:pt>
                <c:pt idx="172">
                  <c:v>11.849127099630239</c:v>
                </c:pt>
                <c:pt idx="173">
                  <c:v>11.854867102167413</c:v>
                </c:pt>
                <c:pt idx="174">
                  <c:v>11.860578476322496</c:v>
                </c:pt>
                <c:pt idx="175">
                  <c:v>11.866261364880144</c:v>
                </c:pt>
                <c:pt idx="176">
                  <c:v>11.871915909912865</c:v>
                </c:pt>
                <c:pt idx="177">
                  <c:v>11.877542252784577</c:v>
                </c:pt>
                <c:pt idx="178">
                  <c:v>11.883140534154149</c:v>
                </c:pt>
                <c:pt idx="179">
                  <c:v>11.888710893978905</c:v>
                </c:pt>
                <c:pt idx="180">
                  <c:v>11.89425347151813</c:v>
                </c:pt>
                <c:pt idx="181">
                  <c:v>11.899768405336554</c:v>
                </c:pt>
                <c:pt idx="182">
                  <c:v>11.905255833307805</c:v>
                </c:pt>
                <c:pt idx="183">
                  <c:v>11.910715892617873</c:v>
                </c:pt>
                <c:pt idx="184">
                  <c:v>11.916148719768522</c:v>
                </c:pt>
                <c:pt idx="185">
                  <c:v>11.921554450580715</c:v>
                </c:pt>
                <c:pt idx="186">
                  <c:v>11.926933220198002</c:v>
                </c:pt>
                <c:pt idx="187">
                  <c:v>11.932285163089906</c:v>
                </c:pt>
                <c:pt idx="188">
                  <c:v>11.937610413055276</c:v>
                </c:pt>
                <c:pt idx="189">
                  <c:v>11.942909103225642</c:v>
                </c:pt>
                <c:pt idx="190">
                  <c:v>11.948181366068528</c:v>
                </c:pt>
                <c:pt idx="191">
                  <c:v>11.953427333390787</c:v>
                </c:pt>
                <c:pt idx="192">
                  <c:v>11.95864713634187</c:v>
                </c:pt>
                <c:pt idx="193">
                  <c:v>11.963840905417126</c:v>
                </c:pt>
                <c:pt idx="194">
                  <c:v>11.969008770461048</c:v>
                </c:pt>
                <c:pt idx="195">
                  <c:v>11.974150860670536</c:v>
                </c:pt>
                <c:pt idx="196">
                  <c:v>11.97926730459811</c:v>
                </c:pt>
                <c:pt idx="197">
                  <c:v>11.984358230155138</c:v>
                </c:pt>
                <c:pt idx="198">
                  <c:v>11.989423764615019</c:v>
                </c:pt>
                <c:pt idx="199">
                  <c:v>11.994464034616383</c:v>
                </c:pt>
                <c:pt idx="200">
                  <c:v>11.999479166166241</c:v>
                </c:pt>
                <c:pt idx="201">
                  <c:v>12.00446928464314</c:v>
                </c:pt>
                <c:pt idx="202">
                  <c:v>12.009434514800306</c:v>
                </c:pt>
                <c:pt idx="203">
                  <c:v>12.01437498076875</c:v>
                </c:pt>
                <c:pt idx="204">
                  <c:v>12.019290806060379</c:v>
                </c:pt>
                <c:pt idx="205">
                  <c:v>12.024182113571081</c:v>
                </c:pt>
                <c:pt idx="206">
                  <c:v>12.029049025583799</c:v>
                </c:pt>
                <c:pt idx="207">
                  <c:v>12.033891663771584</c:v>
                </c:pt>
                <c:pt idx="208">
                  <c:v>12.038710149200647</c:v>
                </c:pt>
                <c:pt idx="209">
                  <c:v>12.043504602333371</c:v>
                </c:pt>
                <c:pt idx="210">
                  <c:v>12.048275143031338</c:v>
                </c:pt>
                <c:pt idx="211">
                  <c:v>12.053021890558311</c:v>
                </c:pt>
                <c:pt idx="212">
                  <c:v>12.057744963583225</c:v>
                </c:pt>
                <c:pt idx="213">
                  <c:v>12.062444480183153</c:v>
                </c:pt>
                <c:pt idx="214">
                  <c:v>12.067120557846255</c:v>
                </c:pt>
                <c:pt idx="215">
                  <c:v>12.071773313474717</c:v>
                </c:pt>
                <c:pt idx="216">
                  <c:v>12.076402863387669</c:v>
                </c:pt>
                <c:pt idx="217">
                  <c:v>12.081009323324102</c:v>
                </c:pt>
                <c:pt idx="218">
                  <c:v>12.085592808445753</c:v>
                </c:pt>
                <c:pt idx="219">
                  <c:v>12.090153433339992</c:v>
                </c:pt>
                <c:pt idx="220">
                  <c:v>12.094691312022675</c:v>
                </c:pt>
                <c:pt idx="221">
                  <c:v>12.099206557941008</c:v>
                </c:pt>
                <c:pt idx="222">
                  <c:v>12.103699283976372</c:v>
                </c:pt>
                <c:pt idx="223">
                  <c:v>12.108169602447154</c:v>
                </c:pt>
                <c:pt idx="224">
                  <c:v>12.112617625111547</c:v>
                </c:pt>
                <c:pt idx="225">
                  <c:v>12.117043463170351</c:v>
                </c:pt>
                <c:pt idx="226">
                  <c:v>12.121447227269746</c:v>
                </c:pt>
                <c:pt idx="227">
                  <c:v>12.125829027504064</c:v>
                </c:pt>
                <c:pt idx="228">
                  <c:v>12.130188973418541</c:v>
                </c:pt>
                <c:pt idx="229">
                  <c:v>12.134527174012049</c:v>
                </c:pt>
                <c:pt idx="230">
                  <c:v>12.138843737739833</c:v>
                </c:pt>
                <c:pt idx="231">
                  <c:v>12.143138772516208</c:v>
                </c:pt>
                <c:pt idx="232">
                  <c:v>12.147412385717267</c:v>
                </c:pt>
                <c:pt idx="233">
                  <c:v>12.151664684183563</c:v>
                </c:pt>
                <c:pt idx="234">
                  <c:v>12.155895774222779</c:v>
                </c:pt>
                <c:pt idx="235">
                  <c:v>12.160105761612389</c:v>
                </c:pt>
                <c:pt idx="236">
                  <c:v>12.164294751602293</c:v>
                </c:pt>
                <c:pt idx="237">
                  <c:v>12.168462848917461</c:v>
                </c:pt>
                <c:pt idx="238">
                  <c:v>12.172610157760543</c:v>
                </c:pt>
                <c:pt idx="239">
                  <c:v>12.176736781814476</c:v>
                </c:pt>
                <c:pt idx="240">
                  <c:v>12.180842824245076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SUCR0304!$P$13:$P$14</c:f>
              <c:numCache>
                <c:formatCode>0</c:formatCode>
                <c:ptCount val="2"/>
                <c:pt idx="0">
                  <c:v>45</c:v>
                </c:pt>
                <c:pt idx="1">
                  <c:v>45</c:v>
                </c:pt>
              </c:numCache>
            </c:numRef>
          </c:xVal>
          <c:yVal>
            <c:numRef>
              <c:f>SUCR0304!$Q$13:$Q$14</c:f>
              <c:numCache>
                <c:formatCode>0</c:formatCode>
                <c:ptCount val="2"/>
                <c:pt idx="0">
                  <c:v>11.25715175342464</c:v>
                </c:pt>
                <c:pt idx="1">
                  <c:v>10.985198461986647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SUCR0304!$P$16:$P$17</c:f>
              <c:numCache>
                <c:formatCode>General</c:formatCode>
                <c:ptCount val="2"/>
                <c:pt idx="0">
                  <c:v>30</c:v>
                </c:pt>
                <c:pt idx="1">
                  <c:v>45</c:v>
                </c:pt>
              </c:numCache>
            </c:numRef>
          </c:xVal>
          <c:yVal>
            <c:numRef>
              <c:f>SUCR0304!$Q$16:$Q$17</c:f>
              <c:numCache>
                <c:formatCode>0</c:formatCode>
                <c:ptCount val="2"/>
                <c:pt idx="0">
                  <c:v>10.985198461986647</c:v>
                </c:pt>
                <c:pt idx="1">
                  <c:v>10.985198461986647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SUCR0304!$K$6:$K$7</c:f>
              <c:numCache>
                <c:formatCode>General</c:formatCode>
                <c:ptCount val="2"/>
                <c:pt idx="0">
                  <c:v>30</c:v>
                </c:pt>
                <c:pt idx="1">
                  <c:v>48</c:v>
                </c:pt>
              </c:numCache>
            </c:numRef>
          </c:xVal>
          <c:yVal>
            <c:numRef>
              <c:f>SUCR0304!$L$6:$L$7</c:f>
              <c:numCache>
                <c:formatCode>0.0</c:formatCode>
                <c:ptCount val="2"/>
                <c:pt idx="0">
                  <c:v>10.985198461986647</c:v>
                </c:pt>
                <c:pt idx="1">
                  <c:v>10.6249627081017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SUCR0304!$P$19:$P$20</c:f>
              <c:numCache>
                <c:formatCode>General</c:formatCode>
                <c:ptCount val="2"/>
                <c:pt idx="0">
                  <c:v>40</c:v>
                </c:pt>
                <c:pt idx="1">
                  <c:v>45</c:v>
                </c:pt>
              </c:numCache>
            </c:numRef>
          </c:xVal>
          <c:yVal>
            <c:numRef>
              <c:f>SUCR0304!$Q$19:$Q$20</c:f>
              <c:numCache>
                <c:formatCode>General</c:formatCode>
                <c:ptCount val="2"/>
                <c:pt idx="0">
                  <c:v>13</c:v>
                </c:pt>
                <c:pt idx="1">
                  <c:v>13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948744"/>
        <c:axId val="373949136"/>
      </c:scatterChart>
      <c:valAx>
        <c:axId val="3739487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3949136"/>
        <c:crosses val="autoZero"/>
        <c:crossBetween val="midCat"/>
      </c:valAx>
      <c:valAx>
        <c:axId val="373949136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9487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SUCR0301!$A$2:$A$242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SUCR0301!$B$2:$B$242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1.1611602753998975</c:v>
                </c:pt>
                <c:pt idx="2">
                  <c:v>2.5340594333208211</c:v>
                </c:pt>
                <c:pt idx="3">
                  <c:v>3.9055954914038842</c:v>
                </c:pt>
                <c:pt idx="4">
                  <c:v>5.2755941575452958</c:v>
                </c:pt>
                <c:pt idx="5">
                  <c:v>6.6440697937724043</c:v>
                </c:pt>
                <c:pt idx="6">
                  <c:v>7.6463137739112339</c:v>
                </c:pt>
                <c:pt idx="7">
                  <c:v>9.0136173113297957</c:v>
                </c:pt>
                <c:pt idx="8">
                  <c:v>10.379543162360205</c:v>
                </c:pt>
                <c:pt idx="9">
                  <c:v>11.744277852721272</c:v>
                </c:pt>
                <c:pt idx="10">
                  <c:v>13.107983501188304</c:v>
                </c:pt>
                <c:pt idx="11">
                  <c:v>14.536291239669042</c:v>
                </c:pt>
                <c:pt idx="12">
                  <c:v>16.638340306740034</c:v>
                </c:pt>
                <c:pt idx="13">
                  <c:v>18.746166758281117</c:v>
                </c:pt>
                <c:pt idx="14">
                  <c:v>20.858855216968866</c:v>
                </c:pt>
                <c:pt idx="15">
                  <c:v>22.975637342829021</c:v>
                </c:pt>
                <c:pt idx="16">
                  <c:v>24.589286786448508</c:v>
                </c:pt>
                <c:pt idx="17">
                  <c:v>26.710153053874322</c:v>
                </c:pt>
                <c:pt idx="18">
                  <c:v>28.833945775219444</c:v>
                </c:pt>
                <c:pt idx="19">
                  <c:v>30.959952851679397</c:v>
                </c:pt>
                <c:pt idx="20">
                  <c:v>33.087773886799511</c:v>
                </c:pt>
                <c:pt idx="21">
                  <c:v>34.357293177363474</c:v>
                </c:pt>
                <c:pt idx="22">
                  <c:v>33.749752613796382</c:v>
                </c:pt>
                <c:pt idx="23">
                  <c:v>33.137841925715172</c:v>
                </c:pt>
                <c:pt idx="24">
                  <c:v>32.522162715533945</c:v>
                </c:pt>
                <c:pt idx="25">
                  <c:v>31.90296147175178</c:v>
                </c:pt>
                <c:pt idx="26">
                  <c:v>31.280237739453515</c:v>
                </c:pt>
                <c:pt idx="27">
                  <c:v>30.654151435326877</c:v>
                </c:pt>
                <c:pt idx="28">
                  <c:v>30.024837564018398</c:v>
                </c:pt>
                <c:pt idx="29">
                  <c:v>29.392411665487902</c:v>
                </c:pt>
                <c:pt idx="30">
                  <c:v>28.756973669946309</c:v>
                </c:pt>
                <c:pt idx="31">
                  <c:v>28.118610638823114</c:v>
                </c:pt>
                <c:pt idx="32">
                  <c:v>27.477398724735043</c:v>
                </c:pt>
                <c:pt idx="33">
                  <c:v>26.833404582343402</c:v>
                </c:pt>
                <c:pt idx="34">
                  <c:v>26.186686391645761</c:v>
                </c:pt>
                <c:pt idx="35">
                  <c:v>25.537294606303785</c:v>
                </c:pt>
                <c:pt idx="36">
                  <c:v>24.885272505561595</c:v>
                </c:pt>
                <c:pt idx="37">
                  <c:v>24.230656604633452</c:v>
                </c:pt>
                <c:pt idx="38">
                  <c:v>23.573476961995411</c:v>
                </c:pt>
                <c:pt idx="39">
                  <c:v>22.91375741061302</c:v>
                </c:pt>
                <c:pt idx="40">
                  <c:v>22.251515732263645</c:v>
                </c:pt>
                <c:pt idx="41">
                  <c:v>21.586763788713192</c:v>
                </c:pt>
                <c:pt idx="42">
                  <c:v>20.919507619861214</c:v>
                </c:pt>
                <c:pt idx="43">
                  <c:v>20.249747516576083</c:v>
                </c:pt>
                <c:pt idx="44">
                  <c:v>19.58115696430384</c:v>
                </c:pt>
                <c:pt idx="45">
                  <c:v>18.940782831585164</c:v>
                </c:pt>
                <c:pt idx="46">
                  <c:v>18.332663700712697</c:v>
                </c:pt>
                <c:pt idx="47">
                  <c:v>17.755023251972709</c:v>
                </c:pt>
                <c:pt idx="48">
                  <c:v>17.206216365820389</c:v>
                </c:pt>
                <c:pt idx="49">
                  <c:v>16.684708836252391</c:v>
                </c:pt>
                <c:pt idx="50">
                  <c:v>16.18906233432179</c:v>
                </c:pt>
                <c:pt idx="51">
                  <c:v>15.717923071705604</c:v>
                </c:pt>
                <c:pt idx="52">
                  <c:v>15.270013083986797</c:v>
                </c:pt>
                <c:pt idx="53">
                  <c:v>14.844123379778429</c:v>
                </c:pt>
                <c:pt idx="54">
                  <c:v>14.439108428769821</c:v>
                </c:pt>
                <c:pt idx="55">
                  <c:v>14.0538816196105</c:v>
                </c:pt>
                <c:pt idx="56">
                  <c:v>13.687411428381495</c:v>
                </c:pt>
                <c:pt idx="57">
                  <c:v>13.338718114893961</c:v>
                </c:pt>
                <c:pt idx="58">
                  <c:v>13.006870817386556</c:v>
                </c:pt>
                <c:pt idx="59">
                  <c:v>12.690984953432233</c:v>
                </c:pt>
                <c:pt idx="60">
                  <c:v>12.390219860923827</c:v>
                </c:pt>
                <c:pt idx="61">
                  <c:v>13.223416836549648</c:v>
                </c:pt>
                <c:pt idx="62">
                  <c:v>14.784625648132998</c:v>
                </c:pt>
                <c:pt idx="63">
                  <c:v>16.347315754639506</c:v>
                </c:pt>
                <c:pt idx="64">
                  <c:v>17.91122037993517</c:v>
                </c:pt>
                <c:pt idx="65">
                  <c:v>19.476138995299213</c:v>
                </c:pt>
                <c:pt idx="66">
                  <c:v>19.862312390267768</c:v>
                </c:pt>
                <c:pt idx="67">
                  <c:v>21.402187769515628</c:v>
                </c:pt>
                <c:pt idx="68">
                  <c:v>22.968829918039173</c:v>
                </c:pt>
                <c:pt idx="69">
                  <c:v>24.536130533176273</c:v>
                </c:pt>
                <c:pt idx="70">
                  <c:v>26.103991198984932</c:v>
                </c:pt>
                <c:pt idx="71">
                  <c:v>27.589840666416769</c:v>
                </c:pt>
                <c:pt idx="72">
                  <c:v>28.179481027589969</c:v>
                </c:pt>
                <c:pt idx="73">
                  <c:v>29.661479392323059</c:v>
                </c:pt>
                <c:pt idx="74">
                  <c:v>31.14337337093367</c:v>
                </c:pt>
                <c:pt idx="75">
                  <c:v>32.62518544192713</c:v>
                </c:pt>
                <c:pt idx="76">
                  <c:v>34.106931928878041</c:v>
                </c:pt>
                <c:pt idx="77">
                  <c:v>34.518197487943212</c:v>
                </c:pt>
                <c:pt idx="78">
                  <c:v>34.022687607120695</c:v>
                </c:pt>
                <c:pt idx="79">
                  <c:v>33.527169394497392</c:v>
                </c:pt>
                <c:pt idx="80">
                  <c:v>33.031650001501447</c:v>
                </c:pt>
                <c:pt idx="81">
                  <c:v>32.53617269105095</c:v>
                </c:pt>
                <c:pt idx="82">
                  <c:v>32.040751305332762</c:v>
                </c:pt>
                <c:pt idx="83">
                  <c:v>31.545386128477332</c:v>
                </c:pt>
                <c:pt idx="84">
                  <c:v>31.050076759305504</c:v>
                </c:pt>
                <c:pt idx="85">
                  <c:v>30.554822357713483</c:v>
                </c:pt>
                <c:pt idx="86">
                  <c:v>30.459363262568289</c:v>
                </c:pt>
                <c:pt idx="87">
                  <c:v>31.932731021711941</c:v>
                </c:pt>
                <c:pt idx="88">
                  <c:v>33.40650668133604</c:v>
                </c:pt>
                <c:pt idx="89">
                  <c:v>34.880444355964521</c:v>
                </c:pt>
                <c:pt idx="90">
                  <c:v>36.354484440898744</c:v>
                </c:pt>
                <c:pt idx="91">
                  <c:v>37.417556683915151</c:v>
                </c:pt>
                <c:pt idx="92">
                  <c:v>38.776399967788457</c:v>
                </c:pt>
                <c:pt idx="93">
                  <c:v>40.252197967696191</c:v>
                </c:pt>
                <c:pt idx="94">
                  <c:v>41.727894380155206</c:v>
                </c:pt>
                <c:pt idx="95">
                  <c:v>43.203509522149915</c:v>
                </c:pt>
                <c:pt idx="96">
                  <c:v>44.670482627973506</c:v>
                </c:pt>
                <c:pt idx="97">
                  <c:v>44.353401141274531</c:v>
                </c:pt>
                <c:pt idx="98">
                  <c:v>45.800064987448089</c:v>
                </c:pt>
                <c:pt idx="99">
                  <c:v>47.277085407454393</c:v>
                </c:pt>
                <c:pt idx="100">
                  <c:v>48.754247399453504</c:v>
                </c:pt>
                <c:pt idx="101">
                  <c:v>50.23151385110117</c:v>
                </c:pt>
                <c:pt idx="102">
                  <c:v>51.629032635422675</c:v>
                </c:pt>
                <c:pt idx="103">
                  <c:v>51.156737919104536</c:v>
                </c:pt>
                <c:pt idx="104">
                  <c:v>50.662487087024687</c:v>
                </c:pt>
                <c:pt idx="105">
                  <c:v>50.544635861286075</c:v>
                </c:pt>
                <c:pt idx="106">
                  <c:v>52.021249896171071</c:v>
                </c:pt>
                <c:pt idx="107">
                  <c:v>53.49844816358835</c:v>
                </c:pt>
                <c:pt idx="108">
                  <c:v>54.975813498454983</c:v>
                </c:pt>
                <c:pt idx="109">
                  <c:v>56.453296766316797</c:v>
                </c:pt>
                <c:pt idx="110">
                  <c:v>57.519169124232079</c:v>
                </c:pt>
                <c:pt idx="111">
                  <c:v>57.026007911423264</c:v>
                </c:pt>
                <c:pt idx="112">
                  <c:v>58.331565325680067</c:v>
                </c:pt>
                <c:pt idx="113">
                  <c:v>59.795680651038815</c:v>
                </c:pt>
                <c:pt idx="114">
                  <c:v>61.25997429249982</c:v>
                </c:pt>
                <c:pt idx="115">
                  <c:v>62.72439656364773</c:v>
                </c:pt>
                <c:pt idx="116">
                  <c:v>64.1889166601635</c:v>
                </c:pt>
                <c:pt idx="117">
                  <c:v>63.834943189246147</c:v>
                </c:pt>
                <c:pt idx="118">
                  <c:v>63.343406172069791</c:v>
                </c:pt>
                <c:pt idx="119">
                  <c:v>62.851771338691172</c:v>
                </c:pt>
                <c:pt idx="120">
                  <c:v>62.360066691678163</c:v>
                </c:pt>
                <c:pt idx="121">
                  <c:v>61.868384199548657</c:v>
                </c:pt>
                <c:pt idx="122">
                  <c:v>61.646563733418276</c:v>
                </c:pt>
                <c:pt idx="123">
                  <c:v>63.110946081020394</c:v>
                </c:pt>
                <c:pt idx="124">
                  <c:v>64.576382691096825</c:v>
                </c:pt>
                <c:pt idx="125">
                  <c:v>66.041916161458488</c:v>
                </c:pt>
                <c:pt idx="126">
                  <c:v>67.507507052485551</c:v>
                </c:pt>
                <c:pt idx="127">
                  <c:v>68.695214010178489</c:v>
                </c:pt>
                <c:pt idx="128">
                  <c:v>68.203596242018648</c:v>
                </c:pt>
                <c:pt idx="129">
                  <c:v>67.711345008919594</c:v>
                </c:pt>
                <c:pt idx="130">
                  <c:v>67.219103882231494</c:v>
                </c:pt>
                <c:pt idx="131">
                  <c:v>66.768408177809079</c:v>
                </c:pt>
                <c:pt idx="132">
                  <c:v>68.163390573400562</c:v>
                </c:pt>
                <c:pt idx="133">
                  <c:v>69.623269819331853</c:v>
                </c:pt>
                <c:pt idx="134">
                  <c:v>71.083327171300994</c:v>
                </c:pt>
                <c:pt idx="135">
                  <c:v>72.543503556689757</c:v>
                </c:pt>
                <c:pt idx="136">
                  <c:v>73.943112251001693</c:v>
                </c:pt>
                <c:pt idx="137">
                  <c:v>73.496270157370532</c:v>
                </c:pt>
                <c:pt idx="138">
                  <c:v>73.006664029493678</c:v>
                </c:pt>
                <c:pt idx="139">
                  <c:v>72.516884839832656</c:v>
                </c:pt>
                <c:pt idx="140">
                  <c:v>72.882474760828515</c:v>
                </c:pt>
                <c:pt idx="141">
                  <c:v>74.343547051148761</c:v>
                </c:pt>
                <c:pt idx="142">
                  <c:v>75.804699719813414</c:v>
                </c:pt>
                <c:pt idx="143">
                  <c:v>77.265893710300375</c:v>
                </c:pt>
                <c:pt idx="144">
                  <c:v>78.727106028062437</c:v>
                </c:pt>
                <c:pt idx="145">
                  <c:v>79.306490792803061</c:v>
                </c:pt>
                <c:pt idx="146">
                  <c:v>78.815868194084743</c:v>
                </c:pt>
                <c:pt idx="147">
                  <c:v>78.325204276647</c:v>
                </c:pt>
                <c:pt idx="148">
                  <c:v>77.834502866104216</c:v>
                </c:pt>
                <c:pt idx="149">
                  <c:v>77.343816210944254</c:v>
                </c:pt>
                <c:pt idx="150">
                  <c:v>76.853160582588913</c:v>
                </c:pt>
                <c:pt idx="151">
                  <c:v>76.362536398495152</c:v>
                </c:pt>
                <c:pt idx="152">
                  <c:v>77.245577992788483</c:v>
                </c:pt>
                <c:pt idx="153">
                  <c:v>78.711372833450923</c:v>
                </c:pt>
                <c:pt idx="154">
                  <c:v>80.176931241608173</c:v>
                </c:pt>
                <c:pt idx="155">
                  <c:v>81.642291889449908</c:v>
                </c:pt>
                <c:pt idx="156">
                  <c:v>83.107481533709915</c:v>
                </c:pt>
                <c:pt idx="157">
                  <c:v>83.103703917417008</c:v>
                </c:pt>
                <c:pt idx="158">
                  <c:v>82.614755960569838</c:v>
                </c:pt>
                <c:pt idx="159">
                  <c:v>82.125651406758863</c:v>
                </c:pt>
                <c:pt idx="160">
                  <c:v>81.636405213138474</c:v>
                </c:pt>
                <c:pt idx="161">
                  <c:v>81.14708324225974</c:v>
                </c:pt>
                <c:pt idx="162">
                  <c:v>82.256029286798636</c:v>
                </c:pt>
                <c:pt idx="163">
                  <c:v>83.717231409465512</c:v>
                </c:pt>
                <c:pt idx="164">
                  <c:v>85.178672803694909</c:v>
                </c:pt>
                <c:pt idx="165">
                  <c:v>86.640276370558524</c:v>
                </c:pt>
                <c:pt idx="166">
                  <c:v>88.101994347697655</c:v>
                </c:pt>
                <c:pt idx="167">
                  <c:v>87.943815303473542</c:v>
                </c:pt>
                <c:pt idx="168">
                  <c:v>87.453245500025048</c:v>
                </c:pt>
                <c:pt idx="169">
                  <c:v>86.962544395508871</c:v>
                </c:pt>
                <c:pt idx="170">
                  <c:v>86.471740878633739</c:v>
                </c:pt>
                <c:pt idx="171">
                  <c:v>87.19665677046666</c:v>
                </c:pt>
                <c:pt idx="172">
                  <c:v>88.670707249633054</c:v>
                </c:pt>
                <c:pt idx="173">
                  <c:v>90.145028857342879</c:v>
                </c:pt>
                <c:pt idx="174">
                  <c:v>91.619536550366149</c:v>
                </c:pt>
                <c:pt idx="175">
                  <c:v>93.094177378760833</c:v>
                </c:pt>
                <c:pt idx="176">
                  <c:v>93.330045627446751</c:v>
                </c:pt>
                <c:pt idx="177">
                  <c:v>92.836649552801049</c:v>
                </c:pt>
                <c:pt idx="178">
                  <c:v>92.343101616502963</c:v>
                </c:pt>
                <c:pt idx="179">
                  <c:v>91.849422249493387</c:v>
                </c:pt>
                <c:pt idx="180">
                  <c:v>91.355714948870727</c:v>
                </c:pt>
                <c:pt idx="181">
                  <c:v>90.861994079024356</c:v>
                </c:pt>
                <c:pt idx="182">
                  <c:v>90.368265896474284</c:v>
                </c:pt>
                <c:pt idx="183">
                  <c:v>89.874534519310814</c:v>
                </c:pt>
                <c:pt idx="184">
                  <c:v>89.951725993222666</c:v>
                </c:pt>
                <c:pt idx="185">
                  <c:v>91.426004718285171</c:v>
                </c:pt>
                <c:pt idx="186">
                  <c:v>92.900515138394141</c:v>
                </c:pt>
                <c:pt idx="187">
                  <c:v>94.37522054502864</c:v>
                </c:pt>
                <c:pt idx="188">
                  <c:v>95.850059529121182</c:v>
                </c:pt>
                <c:pt idx="189">
                  <c:v>96.717328705433829</c:v>
                </c:pt>
                <c:pt idx="190">
                  <c:v>96.224730767489419</c:v>
                </c:pt>
                <c:pt idx="191">
                  <c:v>95.731866826565323</c:v>
                </c:pt>
                <c:pt idx="192">
                  <c:v>95.238808113637589</c:v>
                </c:pt>
                <c:pt idx="193">
                  <c:v>94.745651372899005</c:v>
                </c:pt>
                <c:pt idx="194">
                  <c:v>94.252441620213403</c:v>
                </c:pt>
                <c:pt idx="195">
                  <c:v>93.759189563533866</c:v>
                </c:pt>
                <c:pt idx="196">
                  <c:v>93.450759481259169</c:v>
                </c:pt>
                <c:pt idx="197">
                  <c:v>94.938169246090268</c:v>
                </c:pt>
                <c:pt idx="198">
                  <c:v>96.430549263409617</c:v>
                </c:pt>
                <c:pt idx="199">
                  <c:v>97.923158426246005</c:v>
                </c:pt>
                <c:pt idx="200">
                  <c:v>99.415927252353896</c:v>
                </c:pt>
                <c:pt idx="201">
                  <c:v>100.68996528170416</c:v>
                </c:pt>
                <c:pt idx="202">
                  <c:v>100.19675732375102</c:v>
                </c:pt>
                <c:pt idx="203">
                  <c:v>99.699907329796446</c:v>
                </c:pt>
                <c:pt idx="204">
                  <c:v>99.224334081083015</c:v>
                </c:pt>
                <c:pt idx="205">
                  <c:v>100.70934669071941</c:v>
                </c:pt>
                <c:pt idx="206">
                  <c:v>102.20581436592609</c:v>
                </c:pt>
                <c:pt idx="207">
                  <c:v>103.70209365427969</c:v>
                </c:pt>
                <c:pt idx="208">
                  <c:v>105.19821720574632</c:v>
                </c:pt>
                <c:pt idx="209">
                  <c:v>106.58426474079195</c:v>
                </c:pt>
                <c:pt idx="210">
                  <c:v>106.09647124057128</c:v>
                </c:pt>
                <c:pt idx="211">
                  <c:v>105.60049651264613</c:v>
                </c:pt>
                <c:pt idx="212">
                  <c:v>105.10434529896273</c:v>
                </c:pt>
                <c:pt idx="213">
                  <c:v>104.60805347523406</c:v>
                </c:pt>
                <c:pt idx="214">
                  <c:v>104.11166272812464</c:v>
                </c:pt>
                <c:pt idx="215">
                  <c:v>103.61518291401738</c:v>
                </c:pt>
                <c:pt idx="216">
                  <c:v>103.11862175878267</c:v>
                </c:pt>
                <c:pt idx="217">
                  <c:v>102.62198545429764</c:v>
                </c:pt>
                <c:pt idx="218">
                  <c:v>102.12527907929336</c:v>
                </c:pt>
                <c:pt idx="219">
                  <c:v>101.62850689668637</c:v>
                </c:pt>
                <c:pt idx="220">
                  <c:v>101.1316725640735</c:v>
                </c:pt>
                <c:pt idx="221">
                  <c:v>100.63477928316307</c:v>
                </c:pt>
                <c:pt idx="222">
                  <c:v>100.13782990623949</c:v>
                </c:pt>
                <c:pt idx="223">
                  <c:v>99.640827012380882</c:v>
                </c:pt>
                <c:pt idx="224">
                  <c:v>99.143772962363641</c:v>
                </c:pt>
                <c:pt idx="225">
                  <c:v>99.67016849778642</c:v>
                </c:pt>
                <c:pt idx="226">
                  <c:v>101.16791315492731</c:v>
                </c:pt>
                <c:pt idx="227">
                  <c:v>102.66583555108247</c:v>
                </c:pt>
                <c:pt idx="228">
                  <c:v>104.16390624931299</c:v>
                </c:pt>
                <c:pt idx="229">
                  <c:v>105.66207853893242</c:v>
                </c:pt>
                <c:pt idx="230">
                  <c:v>106.11303555963953</c:v>
                </c:pt>
                <c:pt idx="231">
                  <c:v>105.6147428955892</c:v>
                </c:pt>
                <c:pt idx="232">
                  <c:v>105.11627116497769</c:v>
                </c:pt>
                <c:pt idx="233">
                  <c:v>104.61765237909076</c:v>
                </c:pt>
                <c:pt idx="234">
                  <c:v>104.11897070831176</c:v>
                </c:pt>
                <c:pt idx="235">
                  <c:v>103.6202445549161</c:v>
                </c:pt>
                <c:pt idx="236">
                  <c:v>103.12148196518868</c:v>
                </c:pt>
                <c:pt idx="237">
                  <c:v>102.62268865208968</c:v>
                </c:pt>
                <c:pt idx="238">
                  <c:v>102.12386869434877</c:v>
                </c:pt>
                <c:pt idx="239">
                  <c:v>101.62502502574957</c:v>
                </c:pt>
                <c:pt idx="240">
                  <c:v>101.1261597775774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SUCR0301!$A$2:$A$242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SUCR0301!$C$2:$C$242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12.690984953432233</c:v>
                </c:pt>
                <c:pt idx="61">
                  <c:v>14.87134230362329</c:v>
                </c:pt>
                <c:pt idx="62">
                  <c:v>16.997866439028449</c:v>
                </c:pt>
                <c:pt idx="63">
                  <c:v>19.071886506456586</c:v>
                </c:pt>
                <c:pt idx="64">
                  <c:v>21.09469883596492</c:v>
                </c:pt>
                <c:pt idx="65">
                  <c:v>23.067567751107511</c:v>
                </c:pt>
                <c:pt idx="66">
                  <c:v>24.991726359178674</c:v>
                </c:pt>
                <c:pt idx="67">
                  <c:v>26.868377321945118</c:v>
                </c:pt>
                <c:pt idx="68">
                  <c:v>28.698693607348744</c:v>
                </c:pt>
                <c:pt idx="69">
                  <c:v>30.483819222649771</c:v>
                </c:pt>
                <c:pt idx="70">
                  <c:v>32.224869929468547</c:v>
                </c:pt>
                <c:pt idx="71">
                  <c:v>33.922933941172829</c:v>
                </c:pt>
                <c:pt idx="72">
                  <c:v>35.579072603046612</c:v>
                </c:pt>
                <c:pt idx="73">
                  <c:v>37.194321055665455</c:v>
                </c:pt>
                <c:pt idx="74">
                  <c:v>38.769688881893039</c:v>
                </c:pt>
                <c:pt idx="75">
                  <c:v>40.306160737903326</c:v>
                </c:pt>
                <c:pt idx="76">
                  <c:v>41.804696968622729</c:v>
                </c:pt>
                <c:pt idx="77">
                  <c:v>43.266234207976936</c:v>
                </c:pt>
                <c:pt idx="78">
                  <c:v>44.691685964317628</c:v>
                </c:pt>
                <c:pt idx="79">
                  <c:v>46.081943191394906</c:v>
                </c:pt>
                <c:pt idx="80">
                  <c:v>47.437874845232379</c:v>
                </c:pt>
                <c:pt idx="81">
                  <c:v>48.76032842725305</c:v>
                </c:pt>
                <c:pt idx="82">
                  <c:v>50.050130513995185</c:v>
                </c:pt>
                <c:pt idx="83">
                  <c:v>51.308087273749607</c:v>
                </c:pt>
                <c:pt idx="84">
                  <c:v>52.534984970441151</c:v>
                </c:pt>
                <c:pt idx="85">
                  <c:v>53.731590455069131</c:v>
                </c:pt>
                <c:pt idx="86">
                  <c:v>54.898651645014276</c:v>
                </c:pt>
                <c:pt idx="87">
                  <c:v>56.036897991511353</c:v>
                </c:pt>
                <c:pt idx="88">
                  <c:v>57.147040935580002</c:v>
                </c:pt>
                <c:pt idx="89">
                  <c:v>58.229774352698456</c:v>
                </c:pt>
                <c:pt idx="90">
                  <c:v>59.285774986498389</c:v>
                </c:pt>
                <c:pt idx="91">
                  <c:v>60.315702871751668</c:v>
                </c:pt>
                <c:pt idx="92">
                  <c:v>61.320201746913575</c:v>
                </c:pt>
                <c:pt idx="93">
                  <c:v>62.299899456480297</c:v>
                </c:pt>
                <c:pt idx="94">
                  <c:v>63.255408343412164</c:v>
                </c:pt>
                <c:pt idx="95">
                  <c:v>64.187325631867964</c:v>
                </c:pt>
                <c:pt idx="96">
                  <c:v>65.096233800489486</c:v>
                </c:pt>
                <c:pt idx="97">
                  <c:v>65.982700946469578</c:v>
                </c:pt>
                <c:pt idx="98">
                  <c:v>66.847281140631424</c:v>
                </c:pt>
                <c:pt idx="99">
                  <c:v>67.690514773740858</c:v>
                </c:pt>
                <c:pt idx="100">
                  <c:v>68.512928894268157</c:v>
                </c:pt>
                <c:pt idx="101">
                  <c:v>69.315037537810483</c:v>
                </c:pt>
                <c:pt idx="102">
                  <c:v>70.097342048380924</c:v>
                </c:pt>
                <c:pt idx="103">
                  <c:v>70.860331391764745</c:v>
                </c:pt>
                <c:pt idx="104">
                  <c:v>71.604482461138971</c:v>
                </c:pt>
                <c:pt idx="105">
                  <c:v>72.330260375146139</c:v>
                </c:pt>
                <c:pt idx="106">
                  <c:v>73.038118768608584</c:v>
                </c:pt>
                <c:pt idx="107">
                  <c:v>73.728500076064947</c:v>
                </c:pt>
                <c:pt idx="108">
                  <c:v>74.401835808306231</c:v>
                </c:pt>
                <c:pt idx="109">
                  <c:v>75.058546822083997</c:v>
                </c:pt>
                <c:pt idx="110">
                  <c:v>75.699043583159622</c:v>
                </c:pt>
                <c:pt idx="111">
                  <c:v>76.323726422858741</c:v>
                </c:pt>
                <c:pt idx="112">
                  <c:v>76.93298578829129</c:v>
                </c:pt>
                <c:pt idx="113">
                  <c:v>77.527202486393747</c:v>
                </c:pt>
                <c:pt idx="114">
                  <c:v>78.106747921945825</c:v>
                </c:pt>
                <c:pt idx="115">
                  <c:v>78.671984329710526</c:v>
                </c:pt>
                <c:pt idx="116">
                  <c:v>79.223265000842744</c:v>
                </c:pt>
                <c:pt idx="117">
                  <c:v>79.760934503707631</c:v>
                </c:pt>
                <c:pt idx="118">
                  <c:v>80.285328899247091</c:v>
                </c:pt>
                <c:pt idx="119">
                  <c:v>80.796775951028835</c:v>
                </c:pt>
                <c:pt idx="120">
                  <c:v>81.295595330109236</c:v>
                </c:pt>
                <c:pt idx="121">
                  <c:v>81.782098814838179</c:v>
                </c:pt>
                <c:pt idx="122">
                  <c:v>82.256590485730626</c:v>
                </c:pt>
                <c:pt idx="123">
                  <c:v>82.719366915526933</c:v>
                </c:pt>
                <c:pt idx="124">
                  <c:v>83.170717354560338</c:v>
                </c:pt>
                <c:pt idx="125">
                  <c:v>83.610923911547957</c:v>
                </c:pt>
                <c:pt idx="126">
                  <c:v>84.040261729917859</c:v>
                </c:pt>
                <c:pt idx="127">
                  <c:v>84.45899915978265</c:v>
                </c:pt>
                <c:pt idx="128">
                  <c:v>84.867397925667035</c:v>
                </c:pt>
                <c:pt idx="129">
                  <c:v>85.265713290094212</c:v>
                </c:pt>
                <c:pt idx="130">
                  <c:v>85.654194213133223</c:v>
                </c:pt>
                <c:pt idx="131">
                  <c:v>86.033083508007095</c:v>
                </c:pt>
                <c:pt idx="132">
                  <c:v>86.402617992858993</c:v>
                </c:pt>
                <c:pt idx="133">
                  <c:v>86.763028638771331</c:v>
                </c:pt>
                <c:pt idx="134">
                  <c:v>87.114540714130186</c:v>
                </c:pt>
                <c:pt idx="135">
                  <c:v>87.457373925425316</c:v>
                </c:pt>
                <c:pt idx="136">
                  <c:v>87.791742554573958</c:v>
                </c:pt>
                <c:pt idx="137">
                  <c:v>88.117855592853957</c:v>
                </c:pt>
                <c:pt idx="138">
                  <c:v>88.435916871530125</c:v>
                </c:pt>
                <c:pt idx="139">
                  <c:v>88.74612518925538</c:v>
                </c:pt>
                <c:pt idx="140">
                  <c:v>89.048674436326465</c:v>
                </c:pt>
                <c:pt idx="141">
                  <c:v>89.343753715871586</c:v>
                </c:pt>
                <c:pt idx="142">
                  <c:v>89.631547462046157</c:v>
                </c:pt>
                <c:pt idx="143">
                  <c:v>89.912235555309962</c:v>
                </c:pt>
                <c:pt idx="144">
                  <c:v>90.185993434858474</c:v>
                </c:pt>
                <c:pt idx="145">
                  <c:v>90.452992208278005</c:v>
                </c:pt>
                <c:pt idx="146">
                  <c:v>90.713398758493483</c:v>
                </c:pt>
                <c:pt idx="147">
                  <c:v>90.967375848075747</c:v>
                </c:pt>
                <c:pt idx="148">
                  <c:v>91.215082220973429</c:v>
                </c:pt>
                <c:pt idx="149">
                  <c:v>91.456672701733126</c:v>
                </c:pt>
                <c:pt idx="150">
                  <c:v>91.69229829226974</c:v>
                </c:pt>
                <c:pt idx="151">
                  <c:v>91.922106266247638</c:v>
                </c:pt>
                <c:pt idx="152">
                  <c:v>92.146240261131439</c:v>
                </c:pt>
                <c:pt idx="153">
                  <c:v>92.364840367964106</c:v>
                </c:pt>
                <c:pt idx="154">
                  <c:v>92.578043218928471</c:v>
                </c:pt>
                <c:pt idx="155">
                  <c:v>92.785982072746705</c:v>
                </c:pt>
                <c:pt idx="156">
                  <c:v>92.988786897971437</c:v>
                </c:pt>
                <c:pt idx="157">
                  <c:v>93.186584454220309</c:v>
                </c:pt>
                <c:pt idx="158">
                  <c:v>93.379498371404793</c:v>
                </c:pt>
                <c:pt idx="159">
                  <c:v>93.567649227003045</c:v>
                </c:pt>
                <c:pt idx="160">
                  <c:v>93.751154621424618</c:v>
                </c:pt>
                <c:pt idx="161">
                  <c:v>93.930129251514671</c:v>
                </c:pt>
                <c:pt idx="162">
                  <c:v>94.104684982243086</c:v>
                </c:pt>
                <c:pt idx="163">
                  <c:v>94.274930916623873</c:v>
                </c:pt>
                <c:pt idx="164">
                  <c:v>94.440973463907966</c:v>
                </c:pt>
                <c:pt idx="165">
                  <c:v>94.602916406092575</c:v>
                </c:pt>
                <c:pt idx="166">
                  <c:v>94.760860962788257</c:v>
                </c:pt>
                <c:pt idx="167">
                  <c:v>94.914905854484488</c:v>
                </c:pt>
                <c:pt idx="168">
                  <c:v>95.065147364253136</c:v>
                </c:pt>
                <c:pt idx="169">
                  <c:v>95.211679397928606</c:v>
                </c:pt>
                <c:pt idx="170">
                  <c:v>95.354593542801965</c:v>
                </c:pt>
                <c:pt idx="171">
                  <c:v>95.493979124866001</c:v>
                </c:pt>
                <c:pt idx="172">
                  <c:v>95.629923264646905</c:v>
                </c:pt>
                <c:pt idx="173">
                  <c:v>95.762510931657374</c:v>
                </c:pt>
                <c:pt idx="174">
                  <c:v>95.891824997505395</c:v>
                </c:pt>
                <c:pt idx="175">
                  <c:v>96.017946287691657</c:v>
                </c:pt>
                <c:pt idx="176">
                  <c:v>96.140953632128117</c:v>
                </c:pt>
                <c:pt idx="177">
                  <c:v>96.26092391440929</c:v>
                </c:pt>
                <c:pt idx="178">
                  <c:v>96.377932119866955</c:v>
                </c:pt>
                <c:pt idx="179">
                  <c:v>96.492051382438461</c:v>
                </c:pt>
                <c:pt idx="180">
                  <c:v>96.603353030377804</c:v>
                </c:pt>
                <c:pt idx="181">
                  <c:v>96.711906630838143</c:v>
                </c:pt>
                <c:pt idx="182">
                  <c:v>96.817780033353472</c:v>
                </c:pt>
                <c:pt idx="183">
                  <c:v>96.921039412246841</c:v>
                </c:pt>
                <c:pt idx="184">
                  <c:v>97.021749307991428</c:v>
                </c:pt>
                <c:pt idx="185">
                  <c:v>97.119972667550456</c:v>
                </c:pt>
                <c:pt idx="186">
                  <c:v>97.21577088372112</c:v>
                </c:pt>
                <c:pt idx="187">
                  <c:v>97.309203833506984</c:v>
                </c:pt>
                <c:pt idx="188">
                  <c:v>97.400329915543196</c:v>
                </c:pt>
                <c:pt idx="189">
                  <c:v>97.48920608659742</c:v>
                </c:pt>
                <c:pt idx="190">
                  <c:v>97.575887897169707</c:v>
                </c:pt>
                <c:pt idx="191">
                  <c:v>97.660429526213449</c:v>
                </c:pt>
                <c:pt idx="192">
                  <c:v>97.74288381499882</c:v>
                </c:pt>
                <c:pt idx="193">
                  <c:v>97.82330230014044</c:v>
                </c:pt>
                <c:pt idx="194">
                  <c:v>97.901735245809363</c:v>
                </c:pt>
                <c:pt idx="195">
                  <c:v>97.978231675149857</c:v>
                </c:pt>
                <c:pt idx="196">
                  <c:v>98.052839400920391</c:v>
                </c:pt>
                <c:pt idx="197">
                  <c:v>98.125605055378315</c:v>
                </c:pt>
                <c:pt idx="198">
                  <c:v>98.19657411942633</c:v>
                </c:pt>
                <c:pt idx="199">
                  <c:v>98.265790951039747</c:v>
                </c:pt>
                <c:pt idx="200">
                  <c:v>98.333298812991501</c:v>
                </c:pt>
                <c:pt idx="201">
                  <c:v>98.399139899892887</c:v>
                </c:pt>
                <c:pt idx="202">
                  <c:v>98.463355364566539</c:v>
                </c:pt>
                <c:pt idx="203">
                  <c:v>98.525985343768241</c:v>
                </c:pt>
                <c:pt idx="204">
                  <c:v>98.587068983273809</c:v>
                </c:pt>
                <c:pt idx="205">
                  <c:v>98.64664446234633</c:v>
                </c:pt>
                <c:pt idx="206">
                  <c:v>98.70474901759961</c:v>
                </c:pt>
                <c:pt idx="207">
                  <c:v>98.761418966272132</c:v>
                </c:pt>
                <c:pt idx="208">
                  <c:v>98.81668972892659</c:v>
                </c:pt>
                <c:pt idx="209">
                  <c:v>98.870595851588831</c:v>
                </c:pt>
                <c:pt idx="210">
                  <c:v>98.923171027340331</c:v>
                </c:pt>
                <c:pt idx="211">
                  <c:v>98.974448117377406</c:v>
                </c:pt>
                <c:pt idx="212">
                  <c:v>99.024459171550546</c:v>
                </c:pt>
                <c:pt idx="213">
                  <c:v>99.073235448396574</c:v>
                </c:pt>
                <c:pt idx="214">
                  <c:v>99.120807434676351</c:v>
                </c:pt>
                <c:pt idx="215">
                  <c:v>99.167204864429905</c:v>
                </c:pt>
                <c:pt idx="216">
                  <c:v>99.212456737561169</c:v>
                </c:pt>
                <c:pt idx="217">
                  <c:v>99.256591337963954</c:v>
                </c:pt>
                <c:pt idx="218">
                  <c:v>99.299636251200184</c:v>
                </c:pt>
                <c:pt idx="219">
                  <c:v>99.341618381741881</c:v>
                </c:pt>
                <c:pt idx="220">
                  <c:v>99.38256396978727</c:v>
                </c:pt>
                <c:pt idx="221">
                  <c:v>99.42249860766178</c:v>
                </c:pt>
                <c:pt idx="222">
                  <c:v>99.461447255814036</c:v>
                </c:pt>
                <c:pt idx="223">
                  <c:v>99.499434258417025</c:v>
                </c:pt>
                <c:pt idx="224">
                  <c:v>99.536483358583979</c:v>
                </c:pt>
                <c:pt idx="225">
                  <c:v>99.572617713208544</c:v>
                </c:pt>
                <c:pt idx="226">
                  <c:v>99.607859907438623</c:v>
                </c:pt>
                <c:pt idx="227">
                  <c:v>99.642231968792842</c:v>
                </c:pt>
                <c:pt idx="228">
                  <c:v>99.675755380928479</c:v>
                </c:pt>
                <c:pt idx="229">
                  <c:v>99.708451097069357</c:v>
                </c:pt>
                <c:pt idx="230">
                  <c:v>99.74033955310243</c:v>
                </c:pt>
                <c:pt idx="231">
                  <c:v>99.77144068035075</c:v>
                </c:pt>
                <c:pt idx="232">
                  <c:v>99.801773918031316</c:v>
                </c:pt>
                <c:pt idx="233">
                  <c:v>99.831358225405054</c:v>
                </c:pt>
                <c:pt idx="234">
                  <c:v>99.860212093627169</c:v>
                </c:pt>
                <c:pt idx="235">
                  <c:v>99.888353557304555</c:v>
                </c:pt>
                <c:pt idx="236">
                  <c:v>99.915800205768107</c:v>
                </c:pt>
                <c:pt idx="237">
                  <c:v>99.94256919406655</c:v>
                </c:pt>
                <c:pt idx="238">
                  <c:v>99.968677253688995</c:v>
                </c:pt>
                <c:pt idx="239">
                  <c:v>99.994140703022595</c:v>
                </c:pt>
                <c:pt idx="240">
                  <c:v>100.01897545755209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SUCR0301!$P$13:$P$14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SUCR0301!$Q$13:$Q$14</c:f>
              <c:numCache>
                <c:formatCode>0</c:formatCode>
                <c:ptCount val="2"/>
                <c:pt idx="0">
                  <c:v>99.994140703022595</c:v>
                </c:pt>
                <c:pt idx="1">
                  <c:v>12.690984953432233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SUCR0301!$P$16:$P$17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SUCR0301!$Q$16:$Q$17</c:f>
              <c:numCache>
                <c:formatCode>0</c:formatCode>
                <c:ptCount val="2"/>
                <c:pt idx="0">
                  <c:v>12.690984953432233</c:v>
                </c:pt>
                <c:pt idx="1">
                  <c:v>12.690984953432233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SUCR0301!$K$6:$K$7</c:f>
              <c:numCache>
                <c:formatCode>General</c:formatCode>
                <c:ptCount val="2"/>
                <c:pt idx="0">
                  <c:v>30</c:v>
                </c:pt>
                <c:pt idx="1">
                  <c:v>51</c:v>
                </c:pt>
              </c:numCache>
            </c:numRef>
          </c:xVal>
          <c:yVal>
            <c:numRef>
              <c:f>SUCR0301!$L$6:$L$7</c:f>
              <c:numCache>
                <c:formatCode>0.0</c:formatCode>
                <c:ptCount val="2"/>
                <c:pt idx="0">
                  <c:v>12.690984953432233</c:v>
                </c:pt>
                <c:pt idx="1">
                  <c:v>50.23151385110117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SUCR0301!$P$19:$P$20</c:f>
              <c:numCache>
                <c:formatCode>General</c:formatCode>
                <c:ptCount val="2"/>
                <c:pt idx="0">
                  <c:v>102</c:v>
                </c:pt>
                <c:pt idx="1">
                  <c:v>120</c:v>
                </c:pt>
              </c:numCache>
            </c:numRef>
          </c:xVal>
          <c:yVal>
            <c:numRef>
              <c:f>SUCR0301!$Q$19:$Q$20</c:f>
              <c:numCache>
                <c:formatCode>General</c:formatCode>
                <c:ptCount val="2"/>
                <c:pt idx="0">
                  <c:v>101</c:v>
                </c:pt>
                <c:pt idx="1">
                  <c:v>101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949920"/>
        <c:axId val="373950312"/>
      </c:scatterChart>
      <c:valAx>
        <c:axId val="373949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3950312"/>
        <c:crosses val="autoZero"/>
        <c:crossBetween val="midCat"/>
      </c:valAx>
      <c:valAx>
        <c:axId val="373950312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9499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SUCR0298!$A$2:$A$242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SUCR0298!$B$2:$B$242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1.303169721973807</c:v>
                </c:pt>
                <c:pt idx="2">
                  <c:v>2.8462433932942051</c:v>
                </c:pt>
                <c:pt idx="3">
                  <c:v>4.3904064091066104</c:v>
                </c:pt>
                <c:pt idx="4">
                  <c:v>5.9355651164168046</c:v>
                </c:pt>
                <c:pt idx="5">
                  <c:v>7.4816055344462491</c:v>
                </c:pt>
                <c:pt idx="6">
                  <c:v>8.8485076964889799</c:v>
                </c:pt>
                <c:pt idx="7">
                  <c:v>10.398354291488365</c:v>
                </c:pt>
                <c:pt idx="8">
                  <c:v>11.948472328158683</c:v>
                </c:pt>
                <c:pt idx="9">
                  <c:v>13.498849222020619</c:v>
                </c:pt>
                <c:pt idx="10">
                  <c:v>15.049464250925954</c:v>
                </c:pt>
                <c:pt idx="11">
                  <c:v>16.530122796691728</c:v>
                </c:pt>
                <c:pt idx="12">
                  <c:v>18.10932012523838</c:v>
                </c:pt>
                <c:pt idx="13">
                  <c:v>19.68917812179469</c:v>
                </c:pt>
                <c:pt idx="14">
                  <c:v>21.269589502828381</c:v>
                </c:pt>
                <c:pt idx="15">
                  <c:v>22.850467059480412</c:v>
                </c:pt>
                <c:pt idx="16">
                  <c:v>24.207267382404606</c:v>
                </c:pt>
                <c:pt idx="17">
                  <c:v>25.788382302904349</c:v>
                </c:pt>
                <c:pt idx="18">
                  <c:v>27.369876075536279</c:v>
                </c:pt>
                <c:pt idx="19">
                  <c:v>28.951681535978388</c:v>
                </c:pt>
                <c:pt idx="20">
                  <c:v>30.533744943956208</c:v>
                </c:pt>
                <c:pt idx="21">
                  <c:v>30.803746654045849</c:v>
                </c:pt>
                <c:pt idx="22">
                  <c:v>30.289962384130401</c:v>
                </c:pt>
                <c:pt idx="23">
                  <c:v>29.775551332707803</c:v>
                </c:pt>
                <c:pt idx="24">
                  <c:v>29.260583993151684</c:v>
                </c:pt>
                <c:pt idx="25">
                  <c:v>28.745127330446213</c:v>
                </c:pt>
                <c:pt idx="26">
                  <c:v>28.229215475537664</c:v>
                </c:pt>
                <c:pt idx="27">
                  <c:v>27.712874658743434</c:v>
                </c:pt>
                <c:pt idx="28">
                  <c:v>27.196128574597648</c:v>
                </c:pt>
                <c:pt idx="29">
                  <c:v>26.678997460219783</c:v>
                </c:pt>
                <c:pt idx="30">
                  <c:v>26.161498732240929</c:v>
                </c:pt>
                <c:pt idx="31">
                  <c:v>25.643647480468719</c:v>
                </c:pt>
                <c:pt idx="32">
                  <c:v>25.125456851571236</c:v>
                </c:pt>
                <c:pt idx="33">
                  <c:v>24.606938348233466</c:v>
                </c:pt>
                <c:pt idx="34">
                  <c:v>24.088102063259271</c:v>
                </c:pt>
                <c:pt idx="35">
                  <c:v>23.568956863520501</c:v>
                </c:pt>
                <c:pt idx="36">
                  <c:v>23.049510535160699</c:v>
                </c:pt>
                <c:pt idx="37">
                  <c:v>22.529769898792544</c:v>
                </c:pt>
                <c:pt idx="38">
                  <c:v>22.009740901385818</c:v>
                </c:pt>
                <c:pt idx="39">
                  <c:v>21.489428689986614</c:v>
                </c:pt>
                <c:pt idx="40">
                  <c:v>20.968837671214761</c:v>
                </c:pt>
                <c:pt idx="41">
                  <c:v>20.447971559581038</c:v>
                </c:pt>
                <c:pt idx="42">
                  <c:v>19.926833416969973</c:v>
                </c:pt>
                <c:pt idx="43">
                  <c:v>19.405425685109144</c:v>
                </c:pt>
                <c:pt idx="44">
                  <c:v>18.883750212444706</c:v>
                </c:pt>
                <c:pt idx="45">
                  <c:v>18.361808276541783</c:v>
                </c:pt>
                <c:pt idx="46">
                  <c:v>17.840362733167979</c:v>
                </c:pt>
                <c:pt idx="47">
                  <c:v>17.337837001617846</c:v>
                </c:pt>
                <c:pt idx="48">
                  <c:v>16.861077643910889</c:v>
                </c:pt>
                <c:pt idx="49">
                  <c:v>16.40854939643819</c:v>
                </c:pt>
                <c:pt idx="50">
                  <c:v>15.978832927631746</c:v>
                </c:pt>
                <c:pt idx="51">
                  <c:v>15.570610202167549</c:v>
                </c:pt>
                <c:pt idx="52">
                  <c:v>15.18265268629083</c:v>
                </c:pt>
                <c:pt idx="53">
                  <c:v>14.813811752034203</c:v>
                </c:pt>
                <c:pt idx="54">
                  <c:v>14.463010788515357</c:v>
                </c:pt>
                <c:pt idx="55">
                  <c:v>14.129238643351286</c:v>
                </c:pt>
                <c:pt idx="56">
                  <c:v>13.811544104952777</c:v>
                </c:pt>
                <c:pt idx="57">
                  <c:v>13.509031203503017</c:v>
                </c:pt>
                <c:pt idx="58">
                  <c:v>13.220855159682547</c:v>
                </c:pt>
                <c:pt idx="59">
                  <c:v>12.946218849418072</c:v>
                </c:pt>
                <c:pt idx="60">
                  <c:v>12.684328240936583</c:v>
                </c:pt>
                <c:pt idx="61">
                  <c:v>12.43294700541527</c:v>
                </c:pt>
                <c:pt idx="62">
                  <c:v>12.1908676059873</c:v>
                </c:pt>
                <c:pt idx="63">
                  <c:v>13.079353770383369</c:v>
                </c:pt>
                <c:pt idx="64">
                  <c:v>14.593037448957753</c:v>
                </c:pt>
                <c:pt idx="65">
                  <c:v>16.107152728965325</c:v>
                </c:pt>
                <c:pt idx="66">
                  <c:v>17.621622519760212</c:v>
                </c:pt>
                <c:pt idx="67">
                  <c:v>19.136388490708129</c:v>
                </c:pt>
                <c:pt idx="68">
                  <c:v>19.354986531815591</c:v>
                </c:pt>
                <c:pt idx="69">
                  <c:v>18.851626779656186</c:v>
                </c:pt>
                <c:pt idx="70">
                  <c:v>19.24195755608212</c:v>
                </c:pt>
                <c:pt idx="71">
                  <c:v>20.756741853001401</c:v>
                </c:pt>
                <c:pt idx="72">
                  <c:v>22.271795193140179</c:v>
                </c:pt>
                <c:pt idx="73">
                  <c:v>23.787072662506272</c:v>
                </c:pt>
                <c:pt idx="74">
                  <c:v>25.302539271636594</c:v>
                </c:pt>
                <c:pt idx="75">
                  <c:v>26.574461515066915</c:v>
                </c:pt>
                <c:pt idx="76">
                  <c:v>28.064560632774405</c:v>
                </c:pt>
                <c:pt idx="77">
                  <c:v>29.554844040536224</c:v>
                </c:pt>
                <c:pt idx="78">
                  <c:v>31.045276566554186</c:v>
                </c:pt>
                <c:pt idx="79">
                  <c:v>32.535832930217403</c:v>
                </c:pt>
                <c:pt idx="80">
                  <c:v>33.464980921450511</c:v>
                </c:pt>
                <c:pt idx="81">
                  <c:v>34.946875182161989</c:v>
                </c:pt>
                <c:pt idx="82">
                  <c:v>36.437967763564416</c:v>
                </c:pt>
                <c:pt idx="83">
                  <c:v>37.929139993505736</c:v>
                </c:pt>
                <c:pt idx="84">
                  <c:v>39.420379170053423</c:v>
                </c:pt>
                <c:pt idx="85">
                  <c:v>40.819409630375809</c:v>
                </c:pt>
                <c:pt idx="86">
                  <c:v>40.32949627057117</c:v>
                </c:pt>
                <c:pt idx="87">
                  <c:v>39.83199802424086</c:v>
                </c:pt>
                <c:pt idx="88">
                  <c:v>40.41611367353223</c:v>
                </c:pt>
                <c:pt idx="89">
                  <c:v>41.920314521294067</c:v>
                </c:pt>
                <c:pt idx="90">
                  <c:v>43.424679840790766</c:v>
                </c:pt>
                <c:pt idx="91">
                  <c:v>44.929176135945355</c:v>
                </c:pt>
                <c:pt idx="92">
                  <c:v>46.433779030672525</c:v>
                </c:pt>
                <c:pt idx="93">
                  <c:v>46.850907382288781</c:v>
                </c:pt>
                <c:pt idx="94">
                  <c:v>46.350701169855505</c:v>
                </c:pt>
                <c:pt idx="95">
                  <c:v>47.493573854036072</c:v>
                </c:pt>
                <c:pt idx="96">
                  <c:v>48.997244393284717</c:v>
                </c:pt>
                <c:pt idx="97">
                  <c:v>50.501125190957055</c:v>
                </c:pt>
                <c:pt idx="98">
                  <c:v>52.005175255227222</c:v>
                </c:pt>
                <c:pt idx="99">
                  <c:v>53.509364684687938</c:v>
                </c:pt>
                <c:pt idx="100">
                  <c:v>53.35488595977597</c:v>
                </c:pt>
                <c:pt idx="101">
                  <c:v>52.85526876247534</c:v>
                </c:pt>
                <c:pt idx="102">
                  <c:v>52.355468071572858</c:v>
                </c:pt>
                <c:pt idx="103">
                  <c:v>51.855521725832709</c:v>
                </c:pt>
                <c:pt idx="104">
                  <c:v>51.355444258118688</c:v>
                </c:pt>
                <c:pt idx="105">
                  <c:v>50.855295421606343</c:v>
                </c:pt>
                <c:pt idx="106">
                  <c:v>50.355084178299244</c:v>
                </c:pt>
                <c:pt idx="107">
                  <c:v>49.854817652951787</c:v>
                </c:pt>
                <c:pt idx="108">
                  <c:v>49.354501533477958</c:v>
                </c:pt>
                <c:pt idx="109">
                  <c:v>48.854140396533339</c:v>
                </c:pt>
                <c:pt idx="110">
                  <c:v>48.35373795725053</c:v>
                </c:pt>
                <c:pt idx="111">
                  <c:v>47.853297260898977</c:v>
                </c:pt>
                <c:pt idx="112">
                  <c:v>47.352820830069042</c:v>
                </c:pt>
                <c:pt idx="113">
                  <c:v>46.852310777791359</c:v>
                </c:pt>
                <c:pt idx="114">
                  <c:v>46.351768894556898</c:v>
                </c:pt>
                <c:pt idx="115">
                  <c:v>45.851196715339114</c:v>
                </c:pt>
                <c:pt idx="116">
                  <c:v>45.350595571285041</c:v>
                </c:pt>
                <c:pt idx="117">
                  <c:v>44.849966629651362</c:v>
                </c:pt>
                <c:pt idx="118">
                  <c:v>44.349310924721223</c:v>
                </c:pt>
                <c:pt idx="119">
                  <c:v>43.848629381797444</c:v>
                </c:pt>
                <c:pt idx="120">
                  <c:v>43.347922835878194</c:v>
                </c:pt>
                <c:pt idx="121">
                  <c:v>42.847192046243336</c:v>
                </c:pt>
                <c:pt idx="122">
                  <c:v>42.346437707893408</c:v>
                </c:pt>
                <c:pt idx="123">
                  <c:v>41.845660460563508</c:v>
                </c:pt>
                <c:pt idx="124">
                  <c:v>42.24407896058311</c:v>
                </c:pt>
                <c:pt idx="125">
                  <c:v>43.747932927533938</c:v>
                </c:pt>
                <c:pt idx="126">
                  <c:v>45.251646342016848</c:v>
                </c:pt>
                <c:pt idx="127">
                  <c:v>46.755237723309314</c:v>
                </c:pt>
                <c:pt idx="128">
                  <c:v>48.258725671206321</c:v>
                </c:pt>
                <c:pt idx="129">
                  <c:v>48.836242784105814</c:v>
                </c:pt>
                <c:pt idx="130">
                  <c:v>48.336779122319726</c:v>
                </c:pt>
                <c:pt idx="131">
                  <c:v>47.837257946566965</c:v>
                </c:pt>
                <c:pt idx="132">
                  <c:v>47.337684973515216</c:v>
                </c:pt>
                <c:pt idx="133">
                  <c:v>46.838063121820426</c:v>
                </c:pt>
                <c:pt idx="134">
                  <c:v>47.62228840465486</c:v>
                </c:pt>
                <c:pt idx="135">
                  <c:v>49.123201975126925</c:v>
                </c:pt>
                <c:pt idx="136">
                  <c:v>50.624273827896872</c:v>
                </c:pt>
                <c:pt idx="137">
                  <c:v>52.125469882369146</c:v>
                </c:pt>
                <c:pt idx="138">
                  <c:v>53.62676559059588</c:v>
                </c:pt>
                <c:pt idx="139">
                  <c:v>53.842546484644345</c:v>
                </c:pt>
                <c:pt idx="140">
                  <c:v>53.342950922960291</c:v>
                </c:pt>
                <c:pt idx="141">
                  <c:v>52.84324664707411</c:v>
                </c:pt>
                <c:pt idx="142">
                  <c:v>52.343457873587347</c:v>
                </c:pt>
                <c:pt idx="143">
                  <c:v>51.84359003509897</c:v>
                </c:pt>
                <c:pt idx="144">
                  <c:v>51.3436862703835</c:v>
                </c:pt>
                <c:pt idx="145">
                  <c:v>50.843751682133849</c:v>
                </c:pt>
                <c:pt idx="146">
                  <c:v>50.343790247145584</c:v>
                </c:pt>
                <c:pt idx="147">
                  <c:v>49.843805070658441</c:v>
                </c:pt>
                <c:pt idx="148">
                  <c:v>49.343798587511571</c:v>
                </c:pt>
                <c:pt idx="149">
                  <c:v>48.843772716545502</c:v>
                </c:pt>
                <c:pt idx="150">
                  <c:v>48.343728979128841</c:v>
                </c:pt>
                <c:pt idx="151">
                  <c:v>47.84366859015104</c:v>
                </c:pt>
                <c:pt idx="152">
                  <c:v>47.641058673474966</c:v>
                </c:pt>
                <c:pt idx="153">
                  <c:v>49.149422222561284</c:v>
                </c:pt>
                <c:pt idx="154">
                  <c:v>50.657725802799519</c:v>
                </c:pt>
                <c:pt idx="155">
                  <c:v>52.16596453154758</c:v>
                </c:pt>
                <c:pt idx="156">
                  <c:v>53.674147911375591</c:v>
                </c:pt>
                <c:pt idx="157">
                  <c:v>54.884545298343603</c:v>
                </c:pt>
                <c:pt idx="158">
                  <c:v>54.38292291063582</c:v>
                </c:pt>
                <c:pt idx="159">
                  <c:v>53.881296537785047</c:v>
                </c:pt>
                <c:pt idx="160">
                  <c:v>54.868327111993558</c:v>
                </c:pt>
                <c:pt idx="161">
                  <c:v>56.374419214453162</c:v>
                </c:pt>
                <c:pt idx="162">
                  <c:v>57.880657315477798</c:v>
                </c:pt>
                <c:pt idx="163">
                  <c:v>59.38701285569342</c:v>
                </c:pt>
                <c:pt idx="164">
                  <c:v>60.893465035170607</c:v>
                </c:pt>
                <c:pt idx="165">
                  <c:v>60.909767467250433</c:v>
                </c:pt>
                <c:pt idx="166">
                  <c:v>60.409019885389057</c:v>
                </c:pt>
                <c:pt idx="167">
                  <c:v>59.908157671918346</c:v>
                </c:pt>
                <c:pt idx="168">
                  <c:v>59.407204915473272</c:v>
                </c:pt>
                <c:pt idx="169">
                  <c:v>58.906170295572231</c:v>
                </c:pt>
                <c:pt idx="170">
                  <c:v>58.405094250601259</c:v>
                </c:pt>
                <c:pt idx="171">
                  <c:v>57.903982180027228</c:v>
                </c:pt>
                <c:pt idx="172">
                  <c:v>57.402838315154455</c:v>
                </c:pt>
                <c:pt idx="173">
                  <c:v>56.901665972313246</c:v>
                </c:pt>
                <c:pt idx="174">
                  <c:v>56.400467762741506</c:v>
                </c:pt>
                <c:pt idx="175">
                  <c:v>55.899245753714908</c:v>
                </c:pt>
                <c:pt idx="176">
                  <c:v>55.398001592268109</c:v>
                </c:pt>
                <c:pt idx="177">
                  <c:v>54.896736600210673</c:v>
                </c:pt>
                <c:pt idx="178">
                  <c:v>54.39545184711281</c:v>
                </c:pt>
                <c:pt idx="179">
                  <c:v>53.894148206384216</c:v>
                </c:pt>
                <c:pt idx="180">
                  <c:v>53.392826398376251</c:v>
                </c:pt>
                <c:pt idx="181">
                  <c:v>52.891487023521805</c:v>
                </c:pt>
                <c:pt idx="182">
                  <c:v>52.390130587828629</c:v>
                </c:pt>
                <c:pt idx="183">
                  <c:v>51.888757522499027</c:v>
                </c:pt>
                <c:pt idx="184">
                  <c:v>51.387368199040786</c:v>
                </c:pt>
                <c:pt idx="185">
                  <c:v>51.021620601876997</c:v>
                </c:pt>
                <c:pt idx="186">
                  <c:v>52.530831921992153</c:v>
                </c:pt>
                <c:pt idx="187">
                  <c:v>54.041469865724814</c:v>
                </c:pt>
                <c:pt idx="188">
                  <c:v>55.55214190309389</c:v>
                </c:pt>
                <c:pt idx="189">
                  <c:v>57.062838726334107</c:v>
                </c:pt>
                <c:pt idx="190">
                  <c:v>58.446826005405477</c:v>
                </c:pt>
                <c:pt idx="191">
                  <c:v>57.945946455648681</c:v>
                </c:pt>
                <c:pt idx="192">
                  <c:v>57.443537491176969</c:v>
                </c:pt>
                <c:pt idx="193">
                  <c:v>56.941125058464834</c:v>
                </c:pt>
                <c:pt idx="194">
                  <c:v>56.438706443605732</c:v>
                </c:pt>
                <c:pt idx="195">
                  <c:v>55.936285018231381</c:v>
                </c:pt>
                <c:pt idx="196">
                  <c:v>55.959863656317793</c:v>
                </c:pt>
                <c:pt idx="197">
                  <c:v>57.471028234384491</c:v>
                </c:pt>
                <c:pt idx="198">
                  <c:v>58.982159344879825</c:v>
                </c:pt>
                <c:pt idx="199">
                  <c:v>60.493270894125665</c:v>
                </c:pt>
                <c:pt idx="200">
                  <c:v>62.004365278203863</c:v>
                </c:pt>
                <c:pt idx="201">
                  <c:v>62.987615126488215</c:v>
                </c:pt>
                <c:pt idx="202">
                  <c:v>62.485542675718932</c:v>
                </c:pt>
                <c:pt idx="203">
                  <c:v>61.983446378522387</c:v>
                </c:pt>
                <c:pt idx="204">
                  <c:v>61.481329580410588</c:v>
                </c:pt>
                <c:pt idx="205">
                  <c:v>60.979192215851903</c:v>
                </c:pt>
                <c:pt idx="206">
                  <c:v>62.135044593731614</c:v>
                </c:pt>
                <c:pt idx="207">
                  <c:v>63.640291221667198</c:v>
                </c:pt>
                <c:pt idx="208">
                  <c:v>65.145782442508377</c:v>
                </c:pt>
                <c:pt idx="209">
                  <c:v>66.651469162904846</c:v>
                </c:pt>
                <c:pt idx="210">
                  <c:v>68.157315739672214</c:v>
                </c:pt>
                <c:pt idx="211">
                  <c:v>68.002583802205422</c:v>
                </c:pt>
                <c:pt idx="212">
                  <c:v>67.502223452586051</c:v>
                </c:pt>
                <c:pt idx="213">
                  <c:v>67.001692573046512</c:v>
                </c:pt>
                <c:pt idx="214">
                  <c:v>66.501021954069969</c:v>
                </c:pt>
                <c:pt idx="215">
                  <c:v>66.000238791325259</c:v>
                </c:pt>
                <c:pt idx="216">
                  <c:v>65.499392039007887</c:v>
                </c:pt>
                <c:pt idx="217">
                  <c:v>64.998490292906027</c:v>
                </c:pt>
                <c:pt idx="218">
                  <c:v>64.497540330097635</c:v>
                </c:pt>
                <c:pt idx="219">
                  <c:v>64.897947351458413</c:v>
                </c:pt>
                <c:pt idx="220">
                  <c:v>66.406952499586836</c:v>
                </c:pt>
                <c:pt idx="221">
                  <c:v>67.915822389268484</c:v>
                </c:pt>
                <c:pt idx="222">
                  <c:v>69.424582216416653</c:v>
                </c:pt>
                <c:pt idx="223">
                  <c:v>70.933249180410883</c:v>
                </c:pt>
                <c:pt idx="224">
                  <c:v>71.513136924950885</c:v>
                </c:pt>
                <c:pt idx="225">
                  <c:v>71.012492931841479</c:v>
                </c:pt>
                <c:pt idx="226">
                  <c:v>71.997758712655283</c:v>
                </c:pt>
                <c:pt idx="227">
                  <c:v>73.502379847634785</c:v>
                </c:pt>
                <c:pt idx="228">
                  <c:v>75.007135711353342</c:v>
                </c:pt>
                <c:pt idx="229">
                  <c:v>76.511999809271757</c:v>
                </c:pt>
                <c:pt idx="230">
                  <c:v>78.016952939277743</c:v>
                </c:pt>
                <c:pt idx="231">
                  <c:v>78.033091785290225</c:v>
                </c:pt>
                <c:pt idx="232">
                  <c:v>78.377608307207836</c:v>
                </c:pt>
                <c:pt idx="233">
                  <c:v>79.881501013366105</c:v>
                </c:pt>
                <c:pt idx="234">
                  <c:v>81.38560934737923</c:v>
                </c:pt>
                <c:pt idx="235">
                  <c:v>82.889890538979444</c:v>
                </c:pt>
                <c:pt idx="236">
                  <c:v>84.39431358388633</c:v>
                </c:pt>
                <c:pt idx="237">
                  <c:v>85.041395017538449</c:v>
                </c:pt>
                <c:pt idx="238">
                  <c:v>84.541660354112494</c:v>
                </c:pt>
                <c:pt idx="239">
                  <c:v>84.04172869694608</c:v>
                </c:pt>
                <c:pt idx="240">
                  <c:v>83.541649543332738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SUCR0298!$A$2:$A$242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SUCR0298!$C$2:$C$242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12.946218849418072</c:v>
                </c:pt>
                <c:pt idx="61">
                  <c:v>14.193770186938487</c:v>
                </c:pt>
                <c:pt idx="62">
                  <c:v>15.400421926766093</c:v>
                </c:pt>
                <c:pt idx="63">
                  <c:v>16.567514917201983</c:v>
                </c:pt>
                <c:pt idx="64">
                  <c:v>17.696346048311263</c:v>
                </c:pt>
                <c:pt idx="65">
                  <c:v>18.788169693045472</c:v>
                </c:pt>
                <c:pt idx="66">
                  <c:v>19.844199101119347</c:v>
                </c:pt>
                <c:pt idx="67">
                  <c:v>20.865607747190879</c:v>
                </c:pt>
                <c:pt idx="68">
                  <c:v>21.853530634842794</c:v>
                </c:pt>
                <c:pt idx="69">
                  <c:v>22.809065557814399</c:v>
                </c:pt>
                <c:pt idx="70">
                  <c:v>23.733274319885371</c:v>
                </c:pt>
                <c:pt idx="71">
                  <c:v>24.62718391476696</c:v>
                </c:pt>
                <c:pt idx="72">
                  <c:v>25.491787667311776</c:v>
                </c:pt>
                <c:pt idx="73">
                  <c:v>26.328046337310287</c:v>
                </c:pt>
                <c:pt idx="74">
                  <c:v>27.136889187100515</c:v>
                </c:pt>
                <c:pt idx="75">
                  <c:v>27.919215014177368</c:v>
                </c:pt>
                <c:pt idx="76">
                  <c:v>28.675893149949005</c:v>
                </c:pt>
                <c:pt idx="77">
                  <c:v>29.407764425750038</c:v>
                </c:pt>
                <c:pt idx="78">
                  <c:v>30.11564210718511</c:v>
                </c:pt>
                <c:pt idx="79">
                  <c:v>30.800312797840974</c:v>
                </c:pt>
                <c:pt idx="80">
                  <c:v>31.46253731337147</c:v>
                </c:pt>
                <c:pt idx="81">
                  <c:v>32.103051526926457</c:v>
                </c:pt>
                <c:pt idx="82">
                  <c:v>32.72256718686441</c:v>
                </c:pt>
                <c:pt idx="83">
                  <c:v>33.321772707657139</c:v>
                </c:pt>
                <c:pt idx="84">
                  <c:v>33.901333934865569</c:v>
                </c:pt>
                <c:pt idx="85">
                  <c:v>34.461894885036671</c:v>
                </c:pt>
                <c:pt idx="86">
                  <c:v>35.004078461343653</c:v>
                </c:pt>
                <c:pt idx="87">
                  <c:v>35.528487145764679</c:v>
                </c:pt>
                <c:pt idx="88">
                  <c:v>36.03570366856929</c:v>
                </c:pt>
                <c:pt idx="89">
                  <c:v>36.526291655856397</c:v>
                </c:pt>
                <c:pt idx="90">
                  <c:v>37.000796255863555</c:v>
                </c:pt>
                <c:pt idx="91">
                  <c:v>37.459744744743247</c:v>
                </c:pt>
                <c:pt idx="92">
                  <c:v>37.903647112479582</c:v>
                </c:pt>
                <c:pt idx="93">
                  <c:v>38.332996629596245</c:v>
                </c:pt>
                <c:pt idx="94">
                  <c:v>38.748270395285651</c:v>
                </c:pt>
                <c:pt idx="95">
                  <c:v>39.14992986756824</c:v>
                </c:pt>
                <c:pt idx="96">
                  <c:v>39.538421376071064</c:v>
                </c:pt>
                <c:pt idx="97">
                  <c:v>39.914176617995537</c:v>
                </c:pt>
                <c:pt idx="98">
                  <c:v>40.277613137825405</c:v>
                </c:pt>
                <c:pt idx="99">
                  <c:v>40.629134791307997</c:v>
                </c:pt>
                <c:pt idx="100">
                  <c:v>40.969132194224414</c:v>
                </c:pt>
                <c:pt idx="101">
                  <c:v>41.297983156447245</c:v>
                </c:pt>
                <c:pt idx="102">
                  <c:v>41.616053101768166</c:v>
                </c:pt>
                <c:pt idx="103">
                  <c:v>41.923695473961985</c:v>
                </c:pt>
                <c:pt idx="104">
                  <c:v>42.221252129538335</c:v>
                </c:pt>
                <c:pt idx="105">
                  <c:v>42.509053717617356</c:v>
                </c:pt>
                <c:pt idx="106">
                  <c:v>42.787420047351667</c:v>
                </c:pt>
                <c:pt idx="107">
                  <c:v>43.056660443302782</c:v>
                </c:pt>
                <c:pt idx="108">
                  <c:v>43.317074089166859</c:v>
                </c:pt>
                <c:pt idx="109">
                  <c:v>43.568950360231803</c:v>
                </c:pt>
                <c:pt idx="110">
                  <c:v>43.812569144935189</c:v>
                </c:pt>
                <c:pt idx="111">
                  <c:v>44.048201155880164</c:v>
                </c:pt>
                <c:pt idx="112">
                  <c:v>44.276108230655097</c:v>
                </c:pt>
                <c:pt idx="113">
                  <c:v>44.496543622791165</c:v>
                </c:pt>
                <c:pt idx="114">
                  <c:v>44.709752283181238</c:v>
                </c:pt>
                <c:pt idx="115">
                  <c:v>44.915971132272716</c:v>
                </c:pt>
                <c:pt idx="116">
                  <c:v>45.115429323336869</c:v>
                </c:pt>
                <c:pt idx="117">
                  <c:v>45.308348497107126</c:v>
                </c:pt>
                <c:pt idx="118">
                  <c:v>45.494943028069407</c:v>
                </c:pt>
                <c:pt idx="119">
                  <c:v>45.67542026267801</c:v>
                </c:pt>
                <c:pt idx="120">
                  <c:v>45.849980749761919</c:v>
                </c:pt>
                <c:pt idx="121">
                  <c:v>46.018818463377464</c:v>
                </c:pt>
                <c:pt idx="122">
                  <c:v>46.182121018354984</c:v>
                </c:pt>
                <c:pt idx="123">
                  <c:v>46.34006987877909</c:v>
                </c:pt>
                <c:pt idx="124">
                  <c:v>46.492840559634068</c:v>
                </c:pt>
                <c:pt idx="125">
                  <c:v>46.640602821838606</c:v>
                </c:pt>
                <c:pt idx="126">
                  <c:v>46.783520860886476</c:v>
                </c:pt>
                <c:pt idx="127">
                  <c:v>46.921753489302894</c:v>
                </c:pt>
                <c:pt idx="128">
                  <c:v>47.055454313119192</c:v>
                </c:pt>
                <c:pt idx="129">
                  <c:v>47.184771902562026</c:v>
                </c:pt>
                <c:pt idx="130">
                  <c:v>47.309849957146668</c:v>
                </c:pt>
                <c:pt idx="131">
                  <c:v>47.430827465357893</c:v>
                </c:pt>
                <c:pt idx="132">
                  <c:v>47.547838859095982</c:v>
                </c:pt>
                <c:pt idx="133">
                  <c:v>47.661014163059306</c:v>
                </c:pt>
                <c:pt idx="134">
                  <c:v>47.770479139229572</c:v>
                </c:pt>
                <c:pt idx="135">
                  <c:v>47.876355426620336</c:v>
                </c:pt>
                <c:pt idx="136">
                  <c:v>47.97876067644394</c:v>
                </c:pt>
                <c:pt idx="137">
                  <c:v>48.07780868284722</c:v>
                </c:pt>
                <c:pt idx="138">
                  <c:v>48.173609509361107</c:v>
                </c:pt>
                <c:pt idx="139">
                  <c:v>48.266269611204827</c:v>
                </c:pt>
                <c:pt idx="140">
                  <c:v>48.355891953580375</c:v>
                </c:pt>
                <c:pt idx="141">
                  <c:v>48.442576126088916</c:v>
                </c:pt>
                <c:pt idx="142">
                  <c:v>48.52641845339614</c:v>
                </c:pt>
                <c:pt idx="143">
                  <c:v>48.607512102269567</c:v>
                </c:pt>
                <c:pt idx="144">
                  <c:v>48.685947185106777</c:v>
                </c:pt>
                <c:pt idx="145">
                  <c:v>48.761810860069566</c:v>
                </c:pt>
                <c:pt idx="146">
                  <c:v>48.83518742793531</c:v>
                </c:pt>
                <c:pt idx="147">
                  <c:v>48.906158425773171</c:v>
                </c:pt>
                <c:pt idx="148">
                  <c:v>48.974802717549217</c:v>
                </c:pt>
                <c:pt idx="149">
                  <c:v>49.041196581761199</c:v>
                </c:pt>
                <c:pt idx="150">
                  <c:v>49.105413796200246</c:v>
                </c:pt>
                <c:pt idx="151">
                  <c:v>49.167525719933799</c:v>
                </c:pt>
                <c:pt idx="152">
                  <c:v>49.227601372600795</c:v>
                </c:pt>
                <c:pt idx="153">
                  <c:v>49.285707511107283</c:v>
                </c:pt>
                <c:pt idx="154">
                  <c:v>49.34190870380759</c:v>
                </c:pt>
                <c:pt idx="155">
                  <c:v>49.396267402253628</c:v>
                </c:pt>
                <c:pt idx="156">
                  <c:v>49.448844010591877</c:v>
                </c:pt>
                <c:pt idx="157">
                  <c:v>49.499696952685362</c:v>
                </c:pt>
                <c:pt idx="158">
                  <c:v>49.548882737035065</c:v>
                </c:pt>
                <c:pt idx="159">
                  <c:v>49.596456019572933</c:v>
                </c:pt>
                <c:pt idx="160">
                  <c:v>49.642469664396344</c:v>
                </c:pt>
                <c:pt idx="161">
                  <c:v>49.686974802511401</c:v>
                </c:pt>
                <c:pt idx="162">
                  <c:v>49.730020888650465</c:v>
                </c:pt>
                <c:pt idx="163">
                  <c:v>49.771655756226892</c:v>
                </c:pt>
                <c:pt idx="164">
                  <c:v>49.811925670488257</c:v>
                </c:pt>
                <c:pt idx="165">
                  <c:v>49.850875379926883</c:v>
                </c:pt>
                <c:pt idx="166">
                  <c:v>49.888548166005016</c:v>
                </c:pt>
                <c:pt idx="167">
                  <c:v>49.92498589124979</c:v>
                </c:pt>
                <c:pt idx="168">
                  <c:v>49.960229045771484</c:v>
                </c:pt>
                <c:pt idx="169">
                  <c:v>49.99431679225664</c:v>
                </c:pt>
                <c:pt idx="170">
                  <c:v>50.02728700948623</c:v>
                </c:pt>
                <c:pt idx="171">
                  <c:v>50.059176334427086</c:v>
                </c:pt>
                <c:pt idx="172">
                  <c:v>50.090020202943379</c:v>
                </c:pt>
                <c:pt idx="173">
                  <c:v>50.119852889173487</c:v>
                </c:pt>
                <c:pt idx="174">
                  <c:v>50.148707543615878</c:v>
                </c:pt>
                <c:pt idx="175">
                  <c:v>50.176616229966399</c:v>
                </c:pt>
                <c:pt idx="176">
                  <c:v>50.203609960747926</c:v>
                </c:pt>
                <c:pt idx="177">
                  <c:v>50.229718731771904</c:v>
                </c:pt>
                <c:pt idx="178">
                  <c:v>50.254971555470085</c:v>
                </c:pt>
                <c:pt idx="179">
                  <c:v>50.279396493133596</c:v>
                </c:pt>
                <c:pt idx="180">
                  <c:v>50.303020686095017</c:v>
                </c:pt>
                <c:pt idx="181">
                  <c:v>50.325870385888201</c:v>
                </c:pt>
                <c:pt idx="182">
                  <c:v>50.347970983419351</c:v>
                </c:pt>
                <c:pt idx="183">
                  <c:v>50.369347037181747</c:v>
                </c:pt>
                <c:pt idx="184">
                  <c:v>50.390022300545503</c:v>
                </c:pt>
                <c:pt idx="185">
                  <c:v>50.410019748152635</c:v>
                </c:pt>
                <c:pt idx="186">
                  <c:v>50.4293616014468</c:v>
                </c:pt>
                <c:pt idx="187">
                  <c:v>50.44806935336608</c:v>
                </c:pt>
                <c:pt idx="188">
                  <c:v>50.466163792226226</c:v>
                </c:pt>
                <c:pt idx="189">
                  <c:v>50.483665024820951</c:v>
                </c:pt>
                <c:pt idx="190">
                  <c:v>50.500592498764846</c:v>
                </c:pt>
                <c:pt idx="191">
                  <c:v>50.516965024103875</c:v>
                </c:pt>
                <c:pt idx="192">
                  <c:v>50.532800794217323</c:v>
                </c:pt>
                <c:pt idx="193">
                  <c:v>50.548117406034592</c:v>
                </c:pt>
                <c:pt idx="194">
                  <c:v>50.562931879589087</c:v>
                </c:pt>
                <c:pt idx="195">
                  <c:v>50.577260676931154</c:v>
                </c:pt>
                <c:pt idx="196">
                  <c:v>50.591119720420949</c:v>
                </c:pt>
                <c:pt idx="197">
                  <c:v>50.604524410421554</c:v>
                </c:pt>
                <c:pt idx="198">
                  <c:v>50.617489642412117</c:v>
                </c:pt>
                <c:pt idx="199">
                  <c:v>50.630029823539871</c:v>
                </c:pt>
                <c:pt idx="200">
                  <c:v>50.642158888629595</c:v>
                </c:pt>
                <c:pt idx="201">
                  <c:v>50.653890315668171</c:v>
                </c:pt>
                <c:pt idx="202">
                  <c:v>50.665237140781507</c:v>
                </c:pt>
                <c:pt idx="203">
                  <c:v>50.676211972720488</c:v>
                </c:pt>
                <c:pt idx="204">
                  <c:v>50.686827006871944</c:v>
                </c:pt>
                <c:pt idx="205">
                  <c:v>50.697094038810405</c:v>
                </c:pt>
                <c:pt idx="206">
                  <c:v>50.707024477405447</c:v>
                </c:pt>
                <c:pt idx="207">
                  <c:v>50.716629357499414</c:v>
                </c:pt>
                <c:pt idx="208">
                  <c:v>50.725919352169505</c:v>
                </c:pt>
                <c:pt idx="209">
                  <c:v>50.734904784587812</c:v>
                </c:pt>
                <c:pt idx="210">
                  <c:v>50.743595639492582</c:v>
                </c:pt>
                <c:pt idx="211">
                  <c:v>50.752001574283433</c:v>
                </c:pt>
                <c:pt idx="212">
                  <c:v>50.760131929752745</c:v>
                </c:pt>
                <c:pt idx="213">
                  <c:v>50.767995740465309</c:v>
                </c:pt>
                <c:pt idx="214">
                  <c:v>50.77560174479764</c:v>
                </c:pt>
                <c:pt idx="215">
                  <c:v>50.782958394648205</c:v>
                </c:pt>
                <c:pt idx="216">
                  <c:v>50.790073864829282</c:v>
                </c:pt>
                <c:pt idx="217">
                  <c:v>50.796956062150919</c:v>
                </c:pt>
                <c:pt idx="218">
                  <c:v>50.803612634207106</c:v>
                </c:pt>
                <c:pt idx="219">
                  <c:v>50.810050977873864</c:v>
                </c:pt>
                <c:pt idx="220">
                  <c:v>50.816278247528786</c:v>
                </c:pt>
                <c:pt idx="221">
                  <c:v>50.822301363001074</c:v>
                </c:pt>
                <c:pt idx="222">
                  <c:v>50.828127017260933</c:v>
                </c:pt>
                <c:pt idx="223">
                  <c:v>50.833761683856906</c:v>
                </c:pt>
                <c:pt idx="224">
                  <c:v>50.839211624109382</c:v>
                </c:pt>
                <c:pt idx="225">
                  <c:v>50.844482894068243</c:v>
                </c:pt>
                <c:pt idx="226">
                  <c:v>50.849581351242435</c:v>
                </c:pt>
                <c:pt idx="227">
                  <c:v>50.854512661108934</c:v>
                </c:pt>
                <c:pt idx="228">
                  <c:v>50.859282303408278</c:v>
                </c:pt>
                <c:pt idx="229">
                  <c:v>50.863895578233745</c:v>
                </c:pt>
                <c:pt idx="230">
                  <c:v>50.868357611920885</c:v>
                </c:pt>
                <c:pt idx="231">
                  <c:v>50.872673362743981</c:v>
                </c:pt>
                <c:pt idx="232">
                  <c:v>50.87684762642575</c:v>
                </c:pt>
                <c:pt idx="233">
                  <c:v>50.880885041466406</c:v>
                </c:pt>
                <c:pt idx="234">
                  <c:v>50.884790094298062</c:v>
                </c:pt>
                <c:pt idx="235">
                  <c:v>50.888567124270068</c:v>
                </c:pt>
                <c:pt idx="236">
                  <c:v>50.892220328471005</c:v>
                </c:pt>
                <c:pt idx="237">
                  <c:v>50.895753766392488</c:v>
                </c:pt>
                <c:pt idx="238">
                  <c:v>50.899171364440214</c:v>
                </c:pt>
                <c:pt idx="239">
                  <c:v>50.902476920296941</c:v>
                </c:pt>
                <c:pt idx="240">
                  <c:v>50.905674107142609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SUCR0298!$P$13:$P$14</c:f>
              <c:numCache>
                <c:formatCode>0</c:formatCode>
                <c:ptCount val="2"/>
                <c:pt idx="0">
                  <c:v>94</c:v>
                </c:pt>
                <c:pt idx="1">
                  <c:v>94</c:v>
                </c:pt>
              </c:numCache>
            </c:numRef>
          </c:xVal>
          <c:yVal>
            <c:numRef>
              <c:f>SUCR0298!$Q$13:$Q$14</c:f>
              <c:numCache>
                <c:formatCode>0</c:formatCode>
                <c:ptCount val="2"/>
                <c:pt idx="0">
                  <c:v>50.44806935336608</c:v>
                </c:pt>
                <c:pt idx="1">
                  <c:v>12.946218849418072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SUCR0298!$P$16:$P$17</c:f>
              <c:numCache>
                <c:formatCode>General</c:formatCode>
                <c:ptCount val="2"/>
                <c:pt idx="0">
                  <c:v>30</c:v>
                </c:pt>
                <c:pt idx="1">
                  <c:v>94</c:v>
                </c:pt>
              </c:numCache>
            </c:numRef>
          </c:xVal>
          <c:yVal>
            <c:numRef>
              <c:f>SUCR0298!$Q$16:$Q$17</c:f>
              <c:numCache>
                <c:formatCode>0</c:formatCode>
                <c:ptCount val="2"/>
                <c:pt idx="0">
                  <c:v>12.946218849418072</c:v>
                </c:pt>
                <c:pt idx="1">
                  <c:v>12.946218849418072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SUCR0298!$K$6:$K$7</c:f>
              <c:numCache>
                <c:formatCode>General</c:formatCode>
                <c:ptCount val="2"/>
                <c:pt idx="0">
                  <c:v>30</c:v>
                </c:pt>
                <c:pt idx="1">
                  <c:v>50</c:v>
                </c:pt>
              </c:numCache>
            </c:numRef>
          </c:xVal>
          <c:yVal>
            <c:numRef>
              <c:f>SUCR0298!$L$6:$L$7</c:f>
              <c:numCache>
                <c:formatCode>0.0</c:formatCode>
                <c:ptCount val="2"/>
                <c:pt idx="0">
                  <c:v>12.946218849418072</c:v>
                </c:pt>
                <c:pt idx="1">
                  <c:v>53.509364684687938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SUCR0298!$P$19:$P$20</c:f>
              <c:numCache>
                <c:formatCode>General</c:formatCode>
                <c:ptCount val="2"/>
                <c:pt idx="0">
                  <c:v>48</c:v>
                </c:pt>
                <c:pt idx="1">
                  <c:v>94</c:v>
                </c:pt>
              </c:numCache>
            </c:numRef>
          </c:xVal>
          <c:yVal>
            <c:numRef>
              <c:f>SUCR0298!$Q$19:$Q$20</c:f>
              <c:numCache>
                <c:formatCode>General</c:formatCode>
                <c:ptCount val="2"/>
                <c:pt idx="0">
                  <c:v>51</c:v>
                </c:pt>
                <c:pt idx="1">
                  <c:v>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950704"/>
        <c:axId val="373951096"/>
      </c:scatterChart>
      <c:valAx>
        <c:axId val="373950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3951096"/>
        <c:crosses val="autoZero"/>
        <c:crossBetween val="midCat"/>
      </c:valAx>
      <c:valAx>
        <c:axId val="373951096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9507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SUCR0297!$A$2:$A$242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SUCR0297!$B$2:$B$242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1.1393390513755817</c:v>
                </c:pt>
                <c:pt idx="2">
                  <c:v>2.4977228229437722</c:v>
                </c:pt>
                <c:pt idx="3">
                  <c:v>3.8550149629617176</c:v>
                </c:pt>
                <c:pt idx="4">
                  <c:v>5.2109110408314665</c:v>
                </c:pt>
                <c:pt idx="5">
                  <c:v>6.5653586206592056</c:v>
                </c:pt>
                <c:pt idx="6">
                  <c:v>7.5746546955800724</c:v>
                </c:pt>
                <c:pt idx="7">
                  <c:v>8.9292355401106054</c:v>
                </c:pt>
                <c:pt idx="8">
                  <c:v>10.282300946695736</c:v>
                </c:pt>
                <c:pt idx="9">
                  <c:v>11.634067474692872</c:v>
                </c:pt>
                <c:pt idx="10">
                  <c:v>12.984720352146736</c:v>
                </c:pt>
                <c:pt idx="11">
                  <c:v>13.162408203496847</c:v>
                </c:pt>
                <c:pt idx="12">
                  <c:v>12.696397845665619</c:v>
                </c:pt>
                <c:pt idx="13">
                  <c:v>12.231447605148713</c:v>
                </c:pt>
                <c:pt idx="14">
                  <c:v>11.767467611492108</c:v>
                </c:pt>
                <c:pt idx="15">
                  <c:v>11.304499814736101</c:v>
                </c:pt>
                <c:pt idx="16">
                  <c:v>10.842515430896331</c:v>
                </c:pt>
                <c:pt idx="17">
                  <c:v>10.775851536711517</c:v>
                </c:pt>
                <c:pt idx="18">
                  <c:v>12.12792066203348</c:v>
                </c:pt>
                <c:pt idx="19">
                  <c:v>13.47904318227029</c:v>
                </c:pt>
                <c:pt idx="20">
                  <c:v>14.829293148221417</c:v>
                </c:pt>
                <c:pt idx="21">
                  <c:v>16.178761084575953</c:v>
                </c:pt>
                <c:pt idx="22">
                  <c:v>17.202795052093471</c:v>
                </c:pt>
                <c:pt idx="23">
                  <c:v>18.550299943770813</c:v>
                </c:pt>
                <c:pt idx="24">
                  <c:v>19.901309810723497</c:v>
                </c:pt>
                <c:pt idx="25">
                  <c:v>21.251521757231309</c:v>
                </c:pt>
                <c:pt idx="26">
                  <c:v>22.601073836438324</c:v>
                </c:pt>
                <c:pt idx="27">
                  <c:v>23.843417932627897</c:v>
                </c:pt>
                <c:pt idx="28">
                  <c:v>23.379598224100086</c:v>
                </c:pt>
                <c:pt idx="29">
                  <c:v>22.912746363496794</c:v>
                </c:pt>
                <c:pt idx="30">
                  <c:v>22.446547685868946</c:v>
                </c:pt>
                <c:pt idx="31">
                  <c:v>21.980976470576131</c:v>
                </c:pt>
                <c:pt idx="32">
                  <c:v>21.516085502961257</c:v>
                </c:pt>
                <c:pt idx="33">
                  <c:v>21.051846234768565</c:v>
                </c:pt>
                <c:pt idx="34">
                  <c:v>20.588233618265299</c:v>
                </c:pt>
                <c:pt idx="35">
                  <c:v>20.125225513237268</c:v>
                </c:pt>
                <c:pt idx="36">
                  <c:v>19.662802260204518</c:v>
                </c:pt>
                <c:pt idx="37">
                  <c:v>19.200946367929408</c:v>
                </c:pt>
                <c:pt idx="38">
                  <c:v>18.739642280076971</c:v>
                </c:pt>
                <c:pt idx="39">
                  <c:v>18.278876197057265</c:v>
                </c:pt>
                <c:pt idx="40">
                  <c:v>17.818635936673431</c:v>
                </c:pt>
                <c:pt idx="41">
                  <c:v>17.358910822356176</c:v>
                </c:pt>
                <c:pt idx="42">
                  <c:v>16.89969159126565</c:v>
                </c:pt>
                <c:pt idx="43">
                  <c:v>16.440970316916456</c:v>
                </c:pt>
                <c:pt idx="44">
                  <c:v>15.982740342587054</c:v>
                </c:pt>
                <c:pt idx="45">
                  <c:v>15.524996222859086</c:v>
                </c:pt>
                <c:pt idx="46">
                  <c:v>15.067733671357384</c:v>
                </c:pt>
                <c:pt idx="47">
                  <c:v>14.610949513241263</c:v>
                </c:pt>
                <c:pt idx="48">
                  <c:v>14.154641641308112</c:v>
                </c:pt>
                <c:pt idx="49">
                  <c:v>13.698813296665771</c:v>
                </c:pt>
                <c:pt idx="50">
                  <c:v>13.25657770173369</c:v>
                </c:pt>
                <c:pt idx="51">
                  <c:v>12.839710369641084</c:v>
                </c:pt>
                <c:pt idx="52">
                  <c:v>12.446562168753852</c:v>
                </c:pt>
                <c:pt idx="53">
                  <c:v>12.075620676176865</c:v>
                </c:pt>
                <c:pt idx="54">
                  <c:v>11.725488913913207</c:v>
                </c:pt>
                <c:pt idx="55">
                  <c:v>11.394869597669265</c:v>
                </c:pt>
                <c:pt idx="56">
                  <c:v>11.082553241423488</c:v>
                </c:pt>
                <c:pt idx="57">
                  <c:v>10.787408971806524</c:v>
                </c:pt>
                <c:pt idx="58">
                  <c:v>10.508377259115614</c:v>
                </c:pt>
                <c:pt idx="59">
                  <c:v>10.244464015150871</c:v>
                </c:pt>
                <c:pt idx="60">
                  <c:v>9.9945053877418939</c:v>
                </c:pt>
                <c:pt idx="61">
                  <c:v>9.7557696564183498</c:v>
                </c:pt>
                <c:pt idx="62">
                  <c:v>9.7503015862023137</c:v>
                </c:pt>
                <c:pt idx="63">
                  <c:v>11.646095418846869</c:v>
                </c:pt>
                <c:pt idx="64">
                  <c:v>13.555611923841132</c:v>
                </c:pt>
                <c:pt idx="65">
                  <c:v>15.473330049702213</c:v>
                </c:pt>
                <c:pt idx="66">
                  <c:v>17.397864014301327</c:v>
                </c:pt>
                <c:pt idx="67">
                  <c:v>19.063144241706574</c:v>
                </c:pt>
                <c:pt idx="68">
                  <c:v>18.462233017009645</c:v>
                </c:pt>
                <c:pt idx="69">
                  <c:v>17.851096353603946</c:v>
                </c:pt>
                <c:pt idx="70">
                  <c:v>17.242128545695234</c:v>
                </c:pt>
                <c:pt idx="71">
                  <c:v>16.666404774414573</c:v>
                </c:pt>
                <c:pt idx="72">
                  <c:v>16.126138289425231</c:v>
                </c:pt>
                <c:pt idx="73">
                  <c:v>15.618210284556925</c:v>
                </c:pt>
                <c:pt idx="74">
                  <c:v>15.140003212845031</c:v>
                </c:pt>
                <c:pt idx="75">
                  <c:v>15.926924690463707</c:v>
                </c:pt>
                <c:pt idx="76">
                  <c:v>17.847455045179196</c:v>
                </c:pt>
                <c:pt idx="77">
                  <c:v>19.774289214629718</c:v>
                </c:pt>
                <c:pt idx="78">
                  <c:v>21.706373199854951</c:v>
                </c:pt>
                <c:pt idx="79">
                  <c:v>23.642858162315594</c:v>
                </c:pt>
                <c:pt idx="80">
                  <c:v>24.252680084938376</c:v>
                </c:pt>
                <c:pt idx="81">
                  <c:v>23.650482163878305</c:v>
                </c:pt>
                <c:pt idx="82">
                  <c:v>23.045486836673003</c:v>
                </c:pt>
                <c:pt idx="83">
                  <c:v>22.437967255815298</c:v>
                </c:pt>
                <c:pt idx="84">
                  <c:v>21.8279922766874</c:v>
                </c:pt>
                <c:pt idx="85">
                  <c:v>21.215648281927415</c:v>
                </c:pt>
                <c:pt idx="86">
                  <c:v>20.601009774182234</c:v>
                </c:pt>
                <c:pt idx="87">
                  <c:v>19.984750292323596</c:v>
                </c:pt>
                <c:pt idx="88">
                  <c:v>19.390992425463295</c:v>
                </c:pt>
                <c:pt idx="89">
                  <c:v>18.830659894249322</c:v>
                </c:pt>
                <c:pt idx="90">
                  <c:v>19.449764622100265</c:v>
                </c:pt>
                <c:pt idx="91">
                  <c:v>21.187559784642918</c:v>
                </c:pt>
                <c:pt idx="92">
                  <c:v>22.928402007516073</c:v>
                </c:pt>
                <c:pt idx="93">
                  <c:v>24.67184188179354</c:v>
                </c:pt>
                <c:pt idx="94">
                  <c:v>26.417464637299819</c:v>
                </c:pt>
                <c:pt idx="95">
                  <c:v>26.99768428373104</c:v>
                </c:pt>
                <c:pt idx="96">
                  <c:v>26.440339634120964</c:v>
                </c:pt>
                <c:pt idx="97">
                  <c:v>25.881548266617102</c:v>
                </c:pt>
                <c:pt idx="98">
                  <c:v>25.321485922189435</c:v>
                </c:pt>
                <c:pt idx="99">
                  <c:v>24.76023886697352</c:v>
                </c:pt>
                <c:pt idx="100">
                  <c:v>26.284130608743887</c:v>
                </c:pt>
                <c:pt idx="101">
                  <c:v>28.028456794918281</c:v>
                </c:pt>
                <c:pt idx="102">
                  <c:v>29.774802859102699</c:v>
                </c:pt>
                <c:pt idx="103">
                  <c:v>31.52283537694764</c:v>
                </c:pt>
                <c:pt idx="104">
                  <c:v>33.272294517194545</c:v>
                </c:pt>
                <c:pt idx="105">
                  <c:v>32.933635456021726</c:v>
                </c:pt>
                <c:pt idx="106">
                  <c:v>32.378443642382784</c:v>
                </c:pt>
                <c:pt idx="107">
                  <c:v>31.82200403239133</c:v>
                </c:pt>
                <c:pt idx="108">
                  <c:v>31.264467434096378</c:v>
                </c:pt>
                <c:pt idx="109">
                  <c:v>30.705893496108203</c:v>
                </c:pt>
                <c:pt idx="110">
                  <c:v>30.146339658477586</c:v>
                </c:pt>
                <c:pt idx="111">
                  <c:v>29.585851368666411</c:v>
                </c:pt>
                <c:pt idx="112">
                  <c:v>29.985333799458754</c:v>
                </c:pt>
                <c:pt idx="113">
                  <c:v>31.671422626778782</c:v>
                </c:pt>
                <c:pt idx="114">
                  <c:v>33.358930441754723</c:v>
                </c:pt>
                <c:pt idx="115">
                  <c:v>35.047668755183167</c:v>
                </c:pt>
                <c:pt idx="116">
                  <c:v>36.737437427626318</c:v>
                </c:pt>
                <c:pt idx="117">
                  <c:v>37.470602473802906</c:v>
                </c:pt>
                <c:pt idx="118">
                  <c:v>36.928820086850905</c:v>
                </c:pt>
                <c:pt idx="119">
                  <c:v>36.386147848480419</c:v>
                </c:pt>
                <c:pt idx="120">
                  <c:v>35.842726558960941</c:v>
                </c:pt>
                <c:pt idx="121">
                  <c:v>35.298623566428695</c:v>
                </c:pt>
                <c:pt idx="122">
                  <c:v>34.753884015817725</c:v>
                </c:pt>
                <c:pt idx="123">
                  <c:v>34.208543386781173</c:v>
                </c:pt>
                <c:pt idx="124">
                  <c:v>33.662629741770978</c:v>
                </c:pt>
                <c:pt idx="125">
                  <c:v>34.018848830083428</c:v>
                </c:pt>
                <c:pt idx="126">
                  <c:v>35.704518033731311</c:v>
                </c:pt>
                <c:pt idx="127">
                  <c:v>37.391535663483594</c:v>
                </c:pt>
                <c:pt idx="128">
                  <c:v>39.079730728135431</c:v>
                </c:pt>
                <c:pt idx="129">
                  <c:v>40.76891067309289</c:v>
                </c:pt>
                <c:pt idx="130">
                  <c:v>41.548164778103292</c:v>
                </c:pt>
                <c:pt idx="131">
                  <c:v>41.006499385639088</c:v>
                </c:pt>
                <c:pt idx="132">
                  <c:v>40.463983114697555</c:v>
                </c:pt>
                <c:pt idx="133">
                  <c:v>39.920765785444416</c:v>
                </c:pt>
                <c:pt idx="134">
                  <c:v>39.376929726942699</c:v>
                </c:pt>
                <c:pt idx="135">
                  <c:v>38.832523564349714</c:v>
                </c:pt>
                <c:pt idx="136">
                  <c:v>38.287582954752089</c:v>
                </c:pt>
                <c:pt idx="137">
                  <c:v>37.742135769254801</c:v>
                </c:pt>
                <c:pt idx="138">
                  <c:v>37.196204164177843</c:v>
                </c:pt>
                <c:pt idx="139">
                  <c:v>36.649806025854481</c:v>
                </c:pt>
                <c:pt idx="140">
                  <c:v>36.102955981430448</c:v>
                </c:pt>
                <c:pt idx="141">
                  <c:v>35.555666108657974</c:v>
                </c:pt>
                <c:pt idx="142">
                  <c:v>35.007946436628586</c:v>
                </c:pt>
                <c:pt idx="143">
                  <c:v>34.459805301017248</c:v>
                </c:pt>
                <c:pt idx="144">
                  <c:v>33.911249597803724</c:v>
                </c:pt>
                <c:pt idx="145">
                  <c:v>33.362284965883298</c:v>
                </c:pt>
                <c:pt idx="146">
                  <c:v>32.812915919608741</c:v>
                </c:pt>
                <c:pt idx="147">
                  <c:v>32.263145945828398</c:v>
                </c:pt>
                <c:pt idx="148">
                  <c:v>31.712977575502567</c:v>
                </c:pt>
                <c:pt idx="149">
                  <c:v>31.166659155200044</c:v>
                </c:pt>
                <c:pt idx="150">
                  <c:v>30.772964825150503</c:v>
                </c:pt>
                <c:pt idx="151">
                  <c:v>32.338482455332972</c:v>
                </c:pt>
                <c:pt idx="152">
                  <c:v>33.911003738691477</c:v>
                </c:pt>
                <c:pt idx="153">
                  <c:v>35.484100336219996</c:v>
                </c:pt>
                <c:pt idx="154">
                  <c:v>37.057677101097028</c:v>
                </c:pt>
                <c:pt idx="155">
                  <c:v>38.513873540758148</c:v>
                </c:pt>
                <c:pt idx="156">
                  <c:v>38.003145369690934</c:v>
                </c:pt>
                <c:pt idx="157">
                  <c:v>37.485281380238149</c:v>
                </c:pt>
                <c:pt idx="158">
                  <c:v>36.96718986335916</c:v>
                </c:pt>
                <c:pt idx="159">
                  <c:v>36.448902754114137</c:v>
                </c:pt>
                <c:pt idx="160">
                  <c:v>35.930442346493003</c:v>
                </c:pt>
                <c:pt idx="161">
                  <c:v>35.411818204150414</c:v>
                </c:pt>
                <c:pt idx="162">
                  <c:v>34.893037293596201</c:v>
                </c:pt>
                <c:pt idx="163">
                  <c:v>35.234467425777915</c:v>
                </c:pt>
                <c:pt idx="164">
                  <c:v>36.805360799504562</c:v>
                </c:pt>
                <c:pt idx="165">
                  <c:v>38.377000694410498</c:v>
                </c:pt>
                <c:pt idx="166">
                  <c:v>39.94928564956264</c:v>
                </c:pt>
                <c:pt idx="167">
                  <c:v>41.522098281890344</c:v>
                </c:pt>
                <c:pt idx="168">
                  <c:v>42.236111458454666</c:v>
                </c:pt>
                <c:pt idx="169">
                  <c:v>41.720174658800133</c:v>
                </c:pt>
                <c:pt idx="170">
                  <c:v>41.203774985628634</c:v>
                </c:pt>
                <c:pt idx="171">
                  <c:v>40.687005328670082</c:v>
                </c:pt>
                <c:pt idx="172">
                  <c:v>40.169961518347918</c:v>
                </c:pt>
                <c:pt idx="173">
                  <c:v>39.652683839321043</c:v>
                </c:pt>
                <c:pt idx="174">
                  <c:v>39.135192480837397</c:v>
                </c:pt>
                <c:pt idx="175">
                  <c:v>38.617502518305329</c:v>
                </c:pt>
                <c:pt idx="176">
                  <c:v>38.099625378005534</c:v>
                </c:pt>
                <c:pt idx="177">
                  <c:v>37.581569854841611</c:v>
                </c:pt>
                <c:pt idx="178">
                  <c:v>37.06334282055191</c:v>
                </c:pt>
                <c:pt idx="179">
                  <c:v>36.544949717447544</c:v>
                </c:pt>
                <c:pt idx="180">
                  <c:v>36.262102645168973</c:v>
                </c:pt>
                <c:pt idx="181">
                  <c:v>37.792058355694699</c:v>
                </c:pt>
                <c:pt idx="182">
                  <c:v>39.324829190714581</c:v>
                </c:pt>
                <c:pt idx="183">
                  <c:v>40.858091105920408</c:v>
                </c:pt>
                <c:pt idx="184">
                  <c:v>42.391736604881366</c:v>
                </c:pt>
                <c:pt idx="185">
                  <c:v>43.693874461907214</c:v>
                </c:pt>
                <c:pt idx="186">
                  <c:v>43.189610437614959</c:v>
                </c:pt>
                <c:pt idx="187">
                  <c:v>42.682528628896222</c:v>
                </c:pt>
                <c:pt idx="188">
                  <c:v>42.175150245842829</c:v>
                </c:pt>
                <c:pt idx="189">
                  <c:v>41.667564092257507</c:v>
                </c:pt>
                <c:pt idx="190">
                  <c:v>41.159831305606474</c:v>
                </c:pt>
                <c:pt idx="191">
                  <c:v>40.651969602567775</c:v>
                </c:pt>
                <c:pt idx="192">
                  <c:v>40.143991891510623</c:v>
                </c:pt>
                <c:pt idx="193">
                  <c:v>39.635907697996657</c:v>
                </c:pt>
                <c:pt idx="194">
                  <c:v>39.127724153709181</c:v>
                </c:pt>
                <c:pt idx="195">
                  <c:v>38.619446683081179</c:v>
                </c:pt>
                <c:pt idx="196">
                  <c:v>38.111079480546699</c:v>
                </c:pt>
                <c:pt idx="197">
                  <c:v>39.059281159833652</c:v>
                </c:pt>
                <c:pt idx="198">
                  <c:v>40.591887005419707</c:v>
                </c:pt>
                <c:pt idx="199">
                  <c:v>42.125014967682084</c:v>
                </c:pt>
                <c:pt idx="200">
                  <c:v>43.658553855299402</c:v>
                </c:pt>
                <c:pt idx="201">
                  <c:v>45.192421024117849</c:v>
                </c:pt>
                <c:pt idx="202">
                  <c:v>45.272699859865725</c:v>
                </c:pt>
                <c:pt idx="203">
                  <c:v>44.765772151140027</c:v>
                </c:pt>
                <c:pt idx="204">
                  <c:v>44.258527316050312</c:v>
                </c:pt>
                <c:pt idx="205">
                  <c:v>43.751025702558849</c:v>
                </c:pt>
                <c:pt idx="206">
                  <c:v>43.243371867750355</c:v>
                </c:pt>
                <c:pt idx="207">
                  <c:v>42.735585739274548</c:v>
                </c:pt>
                <c:pt idx="208">
                  <c:v>42.227681911841955</c:v>
                </c:pt>
                <c:pt idx="209">
                  <c:v>42.390641620066177</c:v>
                </c:pt>
                <c:pt idx="210">
                  <c:v>43.900242636185141</c:v>
                </c:pt>
                <c:pt idx="211">
                  <c:v>45.410137063195563</c:v>
                </c:pt>
                <c:pt idx="212">
                  <c:v>46.92028988880724</c:v>
                </c:pt>
                <c:pt idx="213">
                  <c:v>48.430636345856179</c:v>
                </c:pt>
                <c:pt idx="214">
                  <c:v>49.271717346483094</c:v>
                </c:pt>
                <c:pt idx="215">
                  <c:v>48.770469546082055</c:v>
                </c:pt>
                <c:pt idx="216">
                  <c:v>48.268962123714232</c:v>
                </c:pt>
                <c:pt idx="217">
                  <c:v>47.767257188121164</c:v>
                </c:pt>
                <c:pt idx="218">
                  <c:v>47.265438499753913</c:v>
                </c:pt>
                <c:pt idx="219">
                  <c:v>46.763541671984498</c:v>
                </c:pt>
                <c:pt idx="220">
                  <c:v>46.261578471118298</c:v>
                </c:pt>
                <c:pt idx="221">
                  <c:v>45.759557356372774</c:v>
                </c:pt>
                <c:pt idx="222">
                  <c:v>45.25748447599441</c:v>
                </c:pt>
                <c:pt idx="223">
                  <c:v>44.755364358617101</c:v>
                </c:pt>
                <c:pt idx="224">
                  <c:v>44.253200393311019</c:v>
                </c:pt>
                <c:pt idx="225">
                  <c:v>45.184427286913483</c:v>
                </c:pt>
                <c:pt idx="226">
                  <c:v>46.693464619693692</c:v>
                </c:pt>
                <c:pt idx="227">
                  <c:v>48.202885225773805</c:v>
                </c:pt>
                <c:pt idx="228">
                  <c:v>49.712594384375478</c:v>
                </c:pt>
                <c:pt idx="229">
                  <c:v>51.222524243626665</c:v>
                </c:pt>
                <c:pt idx="230">
                  <c:v>51.298639985901623</c:v>
                </c:pt>
                <c:pt idx="231">
                  <c:v>50.797506722208674</c:v>
                </c:pt>
                <c:pt idx="232">
                  <c:v>50.296109314253442</c:v>
                </c:pt>
                <c:pt idx="233">
                  <c:v>49.79450012502393</c:v>
                </c:pt>
                <c:pt idx="234">
                  <c:v>49.292788402766959</c:v>
                </c:pt>
                <c:pt idx="235">
                  <c:v>48.790991590954441</c:v>
                </c:pt>
                <c:pt idx="236">
                  <c:v>48.28912232568721</c:v>
                </c:pt>
                <c:pt idx="237">
                  <c:v>47.787189751866769</c:v>
                </c:pt>
                <c:pt idx="238">
                  <c:v>47.285200573690737</c:v>
                </c:pt>
                <c:pt idx="239">
                  <c:v>46.783159783080521</c:v>
                </c:pt>
                <c:pt idx="240">
                  <c:v>46.281071165079645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SUCR0297!$A$2:$A$242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SUCR0297!$C$2:$C$242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10.244464015150871</c:v>
                </c:pt>
                <c:pt idx="61">
                  <c:v>11.017291059521266</c:v>
                </c:pt>
                <c:pt idx="62">
                  <c:v>11.770045817483702</c:v>
                </c:pt>
                <c:pt idx="63">
                  <c:v>12.503249617431868</c:v>
                </c:pt>
                <c:pt idx="64">
                  <c:v>13.217410247533467</c:v>
                </c:pt>
                <c:pt idx="65">
                  <c:v>13.913022307404363</c:v>
                </c:pt>
                <c:pt idx="66">
                  <c:v>14.590567550648867</c:v>
                </c:pt>
                <c:pt idx="67">
                  <c:v>15.250515218503347</c:v>
                </c:pt>
                <c:pt idx="68">
                  <c:v>15.893322364814315</c:v>
                </c:pt>
                <c:pt idx="69">
                  <c:v>16.519434172575956</c:v>
                </c:pt>
                <c:pt idx="70">
                  <c:v>17.129284262246408</c:v>
                </c:pt>
                <c:pt idx="71">
                  <c:v>17.72329499205626</c:v>
                </c:pt>
                <c:pt idx="72">
                  <c:v>18.301877750517288</c:v>
                </c:pt>
                <c:pt idx="73">
                  <c:v>18.865433241333974</c:v>
                </c:pt>
                <c:pt idx="74">
                  <c:v>19.414351760915181</c:v>
                </c:pt>
                <c:pt idx="75">
                  <c:v>19.949013468678107</c:v>
                </c:pt>
                <c:pt idx="76">
                  <c:v>20.469788650331775</c:v>
                </c:pt>
                <c:pt idx="77">
                  <c:v>20.977037974322393</c:v>
                </c:pt>
                <c:pt idx="78">
                  <c:v>21.471112741618143</c:v>
                </c:pt>
                <c:pt idx="79">
                  <c:v>21.952355129006456</c:v>
                </c:pt>
                <c:pt idx="80">
                  <c:v>22.421098426072195</c:v>
                </c:pt>
                <c:pt idx="81">
                  <c:v>22.877667266020971</c:v>
                </c:pt>
                <c:pt idx="82">
                  <c:v>23.322377850507344</c:v>
                </c:pt>
                <c:pt idx="83">
                  <c:v>23.755538168623659</c:v>
                </c:pt>
                <c:pt idx="84">
                  <c:v>24.177448210201216</c:v>
                </c:pt>
                <c:pt idx="85">
                  <c:v>24.588400173571465</c:v>
                </c:pt>
                <c:pt idx="86">
                  <c:v>24.988678667931055</c:v>
                </c:pt>
                <c:pt idx="87">
                  <c:v>25.378560910451043</c:v>
                </c:pt>
                <c:pt idx="88">
                  <c:v>25.75831691826658</c:v>
                </c:pt>
                <c:pt idx="89">
                  <c:v>26.128209695480209</c:v>
                </c:pt>
                <c:pt idx="90">
                  <c:v>26.488495415308158</c:v>
                </c:pt>
                <c:pt idx="91">
                  <c:v>26.839423597495884</c:v>
                </c:pt>
                <c:pt idx="92">
                  <c:v>27.181237281125604</c:v>
                </c:pt>
                <c:pt idx="93">
                  <c:v>27.514173192935672</c:v>
                </c:pt>
                <c:pt idx="94">
                  <c:v>27.838461911268201</c:v>
                </c:pt>
                <c:pt idx="95">
                  <c:v>28.15432802575857</c:v>
                </c:pt>
                <c:pt idx="96">
                  <c:v>28.461990292877388</c:v>
                </c:pt>
                <c:pt idx="97">
                  <c:v>28.761661787432647</c:v>
                </c:pt>
                <c:pt idx="98">
                  <c:v>29.053550050136959</c:v>
                </c:pt>
                <c:pt idx="99">
                  <c:v>29.337857231342117</c:v>
                </c:pt>
                <c:pt idx="100">
                  <c:v>29.614780231040484</c:v>
                </c:pt>
                <c:pt idx="101">
                  <c:v>29.884510835230195</c:v>
                </c:pt>
                <c:pt idx="102">
                  <c:v>30.14723584873861</c:v>
                </c:pt>
                <c:pt idx="103">
                  <c:v>30.403137224596037</c:v>
                </c:pt>
                <c:pt idx="104">
                  <c:v>30.652392190049191</c:v>
                </c:pt>
                <c:pt idx="105">
                  <c:v>30.895173369301894</c:v>
                </c:pt>
                <c:pt idx="106">
                  <c:v>31.131648903067784</c:v>
                </c:pt>
                <c:pt idx="107">
                  <c:v>31.361982565017978</c:v>
                </c:pt>
                <c:pt idx="108">
                  <c:v>31.586333875204296</c:v>
                </c:pt>
                <c:pt idx="109">
                  <c:v>31.804858210536587</c:v>
                </c:pt>
                <c:pt idx="110">
                  <c:v>32.017706912390665</c:v>
                </c:pt>
                <c:pt idx="111">
                  <c:v>32.225027391421406</c:v>
                </c:pt>
                <c:pt idx="112">
                  <c:v>32.426963229653595</c:v>
                </c:pt>
                <c:pt idx="113">
                  <c:v>32.623654279921183</c:v>
                </c:pt>
                <c:pt idx="114">
                  <c:v>32.815236762723899</c:v>
                </c:pt>
                <c:pt idx="115">
                  <c:v>33.001843360568152</c:v>
                </c:pt>
                <c:pt idx="116">
                  <c:v>33.18360330985783</c:v>
                </c:pt>
                <c:pt idx="117">
                  <c:v>33.360642490398249</c:v>
                </c:pt>
                <c:pt idx="118">
                  <c:v>33.533083512575644</c:v>
                </c:pt>
                <c:pt idx="119">
                  <c:v>33.701045802272304</c:v>
                </c:pt>
                <c:pt idx="120">
                  <c:v>33.864645683576171</c:v>
                </c:pt>
                <c:pt idx="121">
                  <c:v>34.023996459342442</c:v>
                </c:pt>
                <c:pt idx="122">
                  <c:v>34.179208489662614</c:v>
                </c:pt>
                <c:pt idx="123">
                  <c:v>34.330389268295576</c:v>
                </c:pt>
                <c:pt idx="124">
                  <c:v>34.477643497113526</c:v>
                </c:pt>
                <c:pt idx="125">
                  <c:v>34.62107315861445</c:v>
                </c:pt>
                <c:pt idx="126">
                  <c:v>34.760777586551121</c:v>
                </c:pt>
                <c:pt idx="127">
                  <c:v>34.896853534725828</c:v>
                </c:pt>
                <c:pt idx="128">
                  <c:v>35.029395243998181</c:v>
                </c:pt>
                <c:pt idx="129">
                  <c:v>35.158494507552717</c:v>
                </c:pt>
                <c:pt idx="130">
                  <c:v>35.284240734471169</c:v>
                </c:pt>
                <c:pt idx="131">
                  <c:v>35.406721011653758</c:v>
                </c:pt>
                <c:pt idx="132">
                  <c:v>35.526020164132134</c:v>
                </c:pt>
                <c:pt idx="133">
                  <c:v>35.642220813815847</c:v>
                </c:pt>
                <c:pt idx="134">
                  <c:v>35.755403436713053</c:v>
                </c:pt>
                <c:pt idx="135">
                  <c:v>35.865646418665051</c:v>
                </c:pt>
                <c:pt idx="136">
                  <c:v>35.973026109633224</c:v>
                </c:pt>
                <c:pt idx="137">
                  <c:v>36.077616876576002</c:v>
                </c:pt>
                <c:pt idx="138">
                  <c:v>36.179491154952558</c:v>
                </c:pt>
                <c:pt idx="139">
                  <c:v>36.278719498888705</c:v>
                </c:pt>
                <c:pt idx="140">
                  <c:v>36.375370630039939</c:v>
                </c:pt>
                <c:pt idx="141">
                  <c:v>36.469511485185379</c:v>
                </c:pt>
                <c:pt idx="142">
                  <c:v>36.561207262585484</c:v>
                </c:pt>
                <c:pt idx="143">
                  <c:v>36.650521467135917</c:v>
                </c:pt>
                <c:pt idx="144">
                  <c:v>36.737515954348424</c:v>
                </c:pt>
                <c:pt idx="145">
                  <c:v>36.822250973189639</c:v>
                </c:pt>
                <c:pt idx="146">
                  <c:v>36.904785207807066</c:v>
                </c:pt>
                <c:pt idx="147">
                  <c:v>36.985175818171463</c:v>
                </c:pt>
                <c:pt idx="148">
                  <c:v>37.063478479663615</c:v>
                </c:pt>
                <c:pt idx="149">
                  <c:v>37.139747421632833</c:v>
                </c:pt>
                <c:pt idx="150">
                  <c:v>37.214035464954179</c:v>
                </c:pt>
                <c:pt idx="151">
                  <c:v>37.286394058610043</c:v>
                </c:pt>
                <c:pt idx="152">
                  <c:v>37.356873315321742</c:v>
                </c:pt>
                <c:pt idx="153">
                  <c:v>37.425522046255594</c:v>
                </c:pt>
                <c:pt idx="154">
                  <c:v>37.492387794827621</c:v>
                </c:pt>
                <c:pt idx="155">
                  <c:v>37.557516869630291</c:v>
                </c:pt>
                <c:pt idx="156">
                  <c:v>37.620954376503946</c:v>
                </c:pt>
                <c:pt idx="157">
                  <c:v>37.682744249775425</c:v>
                </c:pt>
                <c:pt idx="158">
                  <c:v>37.742929282685203</c:v>
                </c:pt>
                <c:pt idx="159">
                  <c:v>37.801551157024335</c:v>
                </c:pt>
                <c:pt idx="160">
                  <c:v>37.858650472001607</c:v>
                </c:pt>
                <c:pt idx="161">
                  <c:v>37.914266772360961</c:v>
                </c:pt>
                <c:pt idx="162">
                  <c:v>37.968438575768644</c:v>
                </c:pt>
                <c:pt idx="163">
                  <c:v>38.021203399489011</c:v>
                </c:pt>
                <c:pt idx="164">
                  <c:v>38.072597786367531</c:v>
                </c:pt>
                <c:pt idx="165">
                  <c:v>38.122657330138914</c:v>
                </c:pt>
                <c:pt idx="166">
                  <c:v>38.171416700077941</c:v>
                </c:pt>
                <c:pt idx="167">
                  <c:v>38.218909665010024</c:v>
                </c:pt>
                <c:pt idx="168">
                  <c:v>38.265169116698203</c:v>
                </c:pt>
                <c:pt idx="169">
                  <c:v>38.310227092622654</c:v>
                </c:pt>
                <c:pt idx="170">
                  <c:v>38.354114798168624</c:v>
                </c:pt>
                <c:pt idx="171">
                  <c:v>38.396862628238026</c:v>
                </c:pt>
                <c:pt idx="172">
                  <c:v>38.438500188299777</c:v>
                </c:pt>
                <c:pt idx="173">
                  <c:v>38.479056314893349</c:v>
                </c:pt>
                <c:pt idx="174">
                  <c:v>38.518559095599883</c:v>
                </c:pt>
                <c:pt idx="175">
                  <c:v>38.557035888494482</c:v>
                </c:pt>
                <c:pt idx="176">
                  <c:v>38.594513341093389</c:v>
                </c:pt>
                <c:pt idx="177">
                  <c:v>38.631017408808994</c:v>
                </c:pt>
                <c:pt idx="178">
                  <c:v>38.666573372925498</c:v>
                </c:pt>
                <c:pt idx="179">
                  <c:v>38.701205858107798</c:v>
                </c:pt>
                <c:pt idx="180">
                  <c:v>38.734938849455531</c:v>
                </c:pt>
                <c:pt idx="181">
                  <c:v>38.767795709114218</c:v>
                </c:pt>
                <c:pt idx="182">
                  <c:v>38.799799192454955</c:v>
                </c:pt>
                <c:pt idx="183">
                  <c:v>38.830971463833905</c:v>
                </c:pt>
                <c:pt idx="184">
                  <c:v>38.861334111942483</c:v>
                </c:pt>
                <c:pt idx="185">
                  <c:v>38.89090816475877</c:v>
                </c:pt>
                <c:pt idx="186">
                  <c:v>38.919714104110732</c:v>
                </c:pt>
                <c:pt idx="187">
                  <c:v>38.947771879861108</c:v>
                </c:pt>
                <c:pt idx="188">
                  <c:v>38.975100923723886</c:v>
                </c:pt>
                <c:pt idx="189">
                  <c:v>39.001720162721952</c:v>
                </c:pt>
                <c:pt idx="190">
                  <c:v>39.027648032295232</c:v>
                </c:pt>
                <c:pt idx="191">
                  <c:v>39.052902489068316</c:v>
                </c:pt>
                <c:pt idx="192">
                  <c:v>39.077501023286501</c:v>
                </c:pt>
                <c:pt idx="193">
                  <c:v>39.101460670928915</c:v>
                </c:pt>
                <c:pt idx="194">
                  <c:v>39.124798025506905</c:v>
                </c:pt>
                <c:pt idx="195">
                  <c:v>39.147529249556072</c:v>
                </c:pt>
                <c:pt idx="196">
                  <c:v>39.169670085829807</c:v>
                </c:pt>
                <c:pt idx="197">
                  <c:v>39.191235868202114</c:v>
                </c:pt>
                <c:pt idx="198">
                  <c:v>39.212241532287223</c:v>
                </c:pt>
                <c:pt idx="199">
                  <c:v>39.232701625783442</c:v>
                </c:pt>
                <c:pt idx="200">
                  <c:v>39.252630318548313</c:v>
                </c:pt>
                <c:pt idx="201">
                  <c:v>39.272041412412065</c:v>
                </c:pt>
                <c:pt idx="202">
                  <c:v>39.290948350736286</c:v>
                </c:pt>
                <c:pt idx="203">
                  <c:v>39.309364227724203</c:v>
                </c:pt>
                <c:pt idx="204">
                  <c:v>39.327301797489241</c:v>
                </c:pt>
                <c:pt idx="205">
                  <c:v>39.34477348288803</c:v>
                </c:pt>
                <c:pt idx="206">
                  <c:v>39.361791384123975</c:v>
                </c:pt>
                <c:pt idx="207">
                  <c:v>39.378367287127382</c:v>
                </c:pt>
                <c:pt idx="208">
                  <c:v>39.394512671717933</c:v>
                </c:pt>
                <c:pt idx="209">
                  <c:v>39.410238719555153</c:v>
                </c:pt>
                <c:pt idx="210">
                  <c:v>39.425556321882411</c:v>
                </c:pt>
                <c:pt idx="211">
                  <c:v>39.440476087069726</c:v>
                </c:pt>
                <c:pt idx="212">
                  <c:v>39.455008347960771</c:v>
                </c:pt>
                <c:pt idx="213">
                  <c:v>39.469163169028903</c:v>
                </c:pt>
                <c:pt idx="214">
                  <c:v>39.482950353347519</c:v>
                </c:pt>
                <c:pt idx="215">
                  <c:v>39.496379449379219</c:v>
                </c:pt>
                <c:pt idx="216">
                  <c:v>39.509459757588715</c:v>
                </c:pt>
                <c:pt idx="217">
                  <c:v>39.522200336883955</c:v>
                </c:pt>
                <c:pt idx="218">
                  <c:v>39.534610010889999</c:v>
                </c:pt>
                <c:pt idx="219">
                  <c:v>39.546697374059889</c:v>
                </c:pt>
                <c:pt idx="220">
                  <c:v>39.558470797626811</c:v>
                </c:pt>
                <c:pt idx="221">
                  <c:v>39.569938435401752</c:v>
                </c:pt>
                <c:pt idx="222">
                  <c:v>39.581108229420416</c:v>
                </c:pt>
                <c:pt idx="223">
                  <c:v>39.591987915443646</c:v>
                </c:pt>
                <c:pt idx="224">
                  <c:v>39.602585028314863</c:v>
                </c:pt>
                <c:pt idx="225">
                  <c:v>39.612906907178427</c:v>
                </c:pt>
                <c:pt idx="226">
                  <c:v>39.622960700562416</c:v>
                </c:pt>
                <c:pt idx="227">
                  <c:v>39.632753371329436</c:v>
                </c:pt>
                <c:pt idx="228">
                  <c:v>39.64229170149882</c:v>
                </c:pt>
                <c:pt idx="229">
                  <c:v>39.651582296943587</c:v>
                </c:pt>
                <c:pt idx="230">
                  <c:v>39.660631591965412</c:v>
                </c:pt>
                <c:pt idx="231">
                  <c:v>39.669445853750773</c:v>
                </c:pt>
                <c:pt idx="232">
                  <c:v>39.678031186711337</c:v>
                </c:pt>
                <c:pt idx="233">
                  <c:v>39.686393536711691</c:v>
                </c:pt>
                <c:pt idx="234">
                  <c:v>39.694538695187134</c:v>
                </c:pt>
                <c:pt idx="235">
                  <c:v>39.702472303154686</c:v>
                </c:pt>
                <c:pt idx="236">
                  <c:v>39.710199855119754</c:v>
                </c:pt>
                <c:pt idx="237">
                  <c:v>39.717726702881457</c:v>
                </c:pt>
                <c:pt idx="238">
                  <c:v>39.725058059239075</c:v>
                </c:pt>
                <c:pt idx="239">
                  <c:v>39.732199001602197</c:v>
                </c:pt>
                <c:pt idx="240">
                  <c:v>39.739154475507178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SUCR0297!$P$13:$P$14</c:f>
              <c:numCache>
                <c:formatCode>0</c:formatCode>
                <c:ptCount val="2"/>
                <c:pt idx="0">
                  <c:v>99</c:v>
                </c:pt>
                <c:pt idx="1">
                  <c:v>99</c:v>
                </c:pt>
              </c:numCache>
            </c:numRef>
          </c:xVal>
          <c:yVal>
            <c:numRef>
              <c:f>SUCR0297!$Q$13:$Q$14</c:f>
              <c:numCache>
                <c:formatCode>0</c:formatCode>
                <c:ptCount val="2"/>
                <c:pt idx="0">
                  <c:v>39.191235868202114</c:v>
                </c:pt>
                <c:pt idx="1">
                  <c:v>10.244464015150871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SUCR0297!$P$16:$P$17</c:f>
              <c:numCache>
                <c:formatCode>General</c:formatCode>
                <c:ptCount val="2"/>
                <c:pt idx="0">
                  <c:v>30</c:v>
                </c:pt>
                <c:pt idx="1">
                  <c:v>99</c:v>
                </c:pt>
              </c:numCache>
            </c:numRef>
          </c:xVal>
          <c:yVal>
            <c:numRef>
              <c:f>SUCR0297!$Q$16:$Q$17</c:f>
              <c:numCache>
                <c:formatCode>0</c:formatCode>
                <c:ptCount val="2"/>
                <c:pt idx="0">
                  <c:v>10.244464015150871</c:v>
                </c:pt>
                <c:pt idx="1">
                  <c:v>10.244464015150871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SUCR0297!$K$6:$K$7</c:f>
              <c:numCache>
                <c:formatCode>General</c:formatCode>
                <c:ptCount val="2"/>
                <c:pt idx="0">
                  <c:v>30</c:v>
                </c:pt>
                <c:pt idx="1">
                  <c:v>65</c:v>
                </c:pt>
              </c:numCache>
            </c:numRef>
          </c:xVal>
          <c:yVal>
            <c:numRef>
              <c:f>SUCR0297!$L$6:$L$7</c:f>
              <c:numCache>
                <c:formatCode>0.0</c:formatCode>
                <c:ptCount val="2"/>
                <c:pt idx="0">
                  <c:v>10.244464015150871</c:v>
                </c:pt>
                <c:pt idx="1">
                  <c:v>40.76891067309289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SUCR0297!$P$19:$P$20</c:f>
              <c:numCache>
                <c:formatCode>General</c:formatCode>
                <c:ptCount val="2"/>
                <c:pt idx="0">
                  <c:v>82</c:v>
                </c:pt>
                <c:pt idx="1">
                  <c:v>99</c:v>
                </c:pt>
              </c:numCache>
            </c:numRef>
          </c:xVal>
          <c:yVal>
            <c:numRef>
              <c:f>SUCR0297!$Q$19:$Q$20</c:f>
              <c:numCache>
                <c:formatCode>General</c:formatCode>
                <c:ptCount val="2"/>
                <c:pt idx="0">
                  <c:v>40</c:v>
                </c:pt>
                <c:pt idx="1">
                  <c:v>40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951880"/>
        <c:axId val="373952272"/>
      </c:scatterChart>
      <c:valAx>
        <c:axId val="373951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3952272"/>
        <c:crosses val="autoZero"/>
        <c:crossBetween val="midCat"/>
      </c:valAx>
      <c:valAx>
        <c:axId val="373952272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9518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SUCR0295!$A$2:$A$242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SUCR0295!$B$2:$B$242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1.3013745935887502</c:v>
                </c:pt>
                <c:pt idx="2">
                  <c:v>3.095702848410546</c:v>
                </c:pt>
                <c:pt idx="3">
                  <c:v>4.8949706561599884</c:v>
                </c:pt>
                <c:pt idx="4">
                  <c:v>6.6992277592255958</c:v>
                </c:pt>
                <c:pt idx="5">
                  <c:v>8.508118931885976</c:v>
                </c:pt>
                <c:pt idx="6">
                  <c:v>9.4735697803662244</c:v>
                </c:pt>
                <c:pt idx="7">
                  <c:v>11.290428136428845</c:v>
                </c:pt>
                <c:pt idx="8">
                  <c:v>13.11045264091649</c:v>
                </c:pt>
                <c:pt idx="9">
                  <c:v>14.933240090648633</c:v>
                </c:pt>
                <c:pt idx="10">
                  <c:v>16.758421109370982</c:v>
                </c:pt>
                <c:pt idx="11">
                  <c:v>17.963570983517961</c:v>
                </c:pt>
                <c:pt idx="12">
                  <c:v>19.172535935296011</c:v>
                </c:pt>
                <c:pt idx="13">
                  <c:v>20.381214647705491</c:v>
                </c:pt>
                <c:pt idx="14">
                  <c:v>21.589568090741206</c:v>
                </c:pt>
                <c:pt idx="15">
                  <c:v>22.797649688103544</c:v>
                </c:pt>
                <c:pt idx="16">
                  <c:v>23.781983452041139</c:v>
                </c:pt>
                <c:pt idx="17">
                  <c:v>24.875205433108608</c:v>
                </c:pt>
                <c:pt idx="18">
                  <c:v>26.082631333157671</c:v>
                </c:pt>
                <c:pt idx="19">
                  <c:v>27.29001512878326</c:v>
                </c:pt>
                <c:pt idx="20">
                  <c:v>28.497376850211211</c:v>
                </c:pt>
                <c:pt idx="21">
                  <c:v>29.70473803190616</c:v>
                </c:pt>
                <c:pt idx="22">
                  <c:v>29.366235877037759</c:v>
                </c:pt>
                <c:pt idx="23">
                  <c:v>28.921630597423079</c:v>
                </c:pt>
                <c:pt idx="24">
                  <c:v>28.478167403269744</c:v>
                </c:pt>
                <c:pt idx="25">
                  <c:v>28.035775284621625</c:v>
                </c:pt>
                <c:pt idx="26">
                  <c:v>27.594354058893646</c:v>
                </c:pt>
                <c:pt idx="27">
                  <c:v>27.154050887030831</c:v>
                </c:pt>
                <c:pt idx="28">
                  <c:v>26.714817217633406</c:v>
                </c:pt>
                <c:pt idx="29">
                  <c:v>26.276609358736142</c:v>
                </c:pt>
                <c:pt idx="30">
                  <c:v>25.839387782264698</c:v>
                </c:pt>
                <c:pt idx="31">
                  <c:v>25.403116594531451</c:v>
                </c:pt>
                <c:pt idx="32">
                  <c:v>24.967763116515552</c:v>
                </c:pt>
                <c:pt idx="33">
                  <c:v>24.533297548029161</c:v>
                </c:pt>
                <c:pt idx="34">
                  <c:v>24.099692696237703</c:v>
                </c:pt>
                <c:pt idx="35">
                  <c:v>23.66692375379343</c:v>
                </c:pt>
                <c:pt idx="36">
                  <c:v>23.234968115443415</c:v>
                </c:pt>
                <c:pt idx="37">
                  <c:v>22.803805224685309</c:v>
                </c:pt>
                <c:pt idx="38">
                  <c:v>22.373416444086061</c:v>
                </c:pt>
                <c:pt idx="39">
                  <c:v>21.94378494441392</c:v>
                </c:pt>
                <c:pt idx="40">
                  <c:v>21.514895608892598</c:v>
                </c:pt>
                <c:pt idx="41">
                  <c:v>21.086734949756895</c:v>
                </c:pt>
                <c:pt idx="42">
                  <c:v>20.659291034947387</c:v>
                </c:pt>
                <c:pt idx="43">
                  <c:v>20.232553423275835</c:v>
                </c:pt>
                <c:pt idx="44">
                  <c:v>19.806513106766761</c:v>
                </c:pt>
                <c:pt idx="45">
                  <c:v>19.381162459161509</c:v>
                </c:pt>
                <c:pt idx="46">
                  <c:v>18.956495189783158</c:v>
                </c:pt>
                <c:pt idx="47">
                  <c:v>18.532506302118797</c:v>
                </c:pt>
                <c:pt idx="48">
                  <c:v>18.109192056595166</c:v>
                </c:pt>
                <c:pt idx="49">
                  <c:v>17.686549937111099</c:v>
                </c:pt>
                <c:pt idx="50">
                  <c:v>17.264578620955298</c:v>
                </c:pt>
                <c:pt idx="51">
                  <c:v>16.84327795178147</c:v>
                </c:pt>
                <c:pt idx="52">
                  <c:v>16.431541504722443</c:v>
                </c:pt>
                <c:pt idx="53">
                  <c:v>16.039660815168141</c:v>
                </c:pt>
                <c:pt idx="54">
                  <c:v>15.666530400434457</c:v>
                </c:pt>
                <c:pt idx="55">
                  <c:v>15.311072225198997</c:v>
                </c:pt>
                <c:pt idx="56">
                  <c:v>14.972284512089324</c:v>
                </c:pt>
                <c:pt idx="57">
                  <c:v>14.649232760323672</c:v>
                </c:pt>
                <c:pt idx="58">
                  <c:v>14.341042497767308</c:v>
                </c:pt>
                <c:pt idx="59">
                  <c:v>14.046893362659867</c:v>
                </c:pt>
                <c:pt idx="60">
                  <c:v>13.766014209343435</c:v>
                </c:pt>
                <c:pt idx="61">
                  <c:v>14.655962277893313</c:v>
                </c:pt>
                <c:pt idx="62">
                  <c:v>16.191722338582696</c:v>
                </c:pt>
                <c:pt idx="63">
                  <c:v>17.72814273821395</c:v>
                </c:pt>
                <c:pt idx="64">
                  <c:v>19.265123857028748</c:v>
                </c:pt>
                <c:pt idx="65">
                  <c:v>20.802580933044542</c:v>
                </c:pt>
                <c:pt idx="66">
                  <c:v>21.697803411583433</c:v>
                </c:pt>
                <c:pt idx="67">
                  <c:v>23.234510241738821</c:v>
                </c:pt>
                <c:pt idx="68">
                  <c:v>24.771703785169571</c:v>
                </c:pt>
                <c:pt idx="69">
                  <c:v>26.309307959393248</c:v>
                </c:pt>
                <c:pt idx="70">
                  <c:v>27.847262923314773</c:v>
                </c:pt>
                <c:pt idx="71">
                  <c:v>28.96918879511588</c:v>
                </c:pt>
                <c:pt idx="72">
                  <c:v>30.470873044464316</c:v>
                </c:pt>
                <c:pt idx="73">
                  <c:v>31.973122725183263</c:v>
                </c:pt>
                <c:pt idx="74">
                  <c:v>33.475548874830579</c:v>
                </c:pt>
                <c:pt idx="75">
                  <c:v>34.978122496477425</c:v>
                </c:pt>
                <c:pt idx="76">
                  <c:v>36.222282540976252</c:v>
                </c:pt>
                <c:pt idx="77">
                  <c:v>36.372829520273008</c:v>
                </c:pt>
                <c:pt idx="78">
                  <c:v>37.875028188045185</c:v>
                </c:pt>
                <c:pt idx="79">
                  <c:v>39.377436483511133</c:v>
                </c:pt>
                <c:pt idx="80">
                  <c:v>40.880013882154323</c:v>
                </c:pt>
                <c:pt idx="81">
                  <c:v>42.382731026307354</c:v>
                </c:pt>
                <c:pt idx="82">
                  <c:v>43.226921574976799</c:v>
                </c:pt>
                <c:pt idx="83">
                  <c:v>43.389943212985166</c:v>
                </c:pt>
                <c:pt idx="84">
                  <c:v>44.854833581086879</c:v>
                </c:pt>
                <c:pt idx="85">
                  <c:v>46.319411518551981</c:v>
                </c:pt>
                <c:pt idx="86">
                  <c:v>47.783738377711664</c:v>
                </c:pt>
                <c:pt idx="87">
                  <c:v>49.247859296673575</c:v>
                </c:pt>
                <c:pt idx="88">
                  <c:v>50.071825146559576</c:v>
                </c:pt>
                <c:pt idx="89">
                  <c:v>51.504215880117066</c:v>
                </c:pt>
                <c:pt idx="90">
                  <c:v>52.964768415667734</c:v>
                </c:pt>
                <c:pt idx="91">
                  <c:v>54.425459661880389</c:v>
                </c:pt>
                <c:pt idx="92">
                  <c:v>55.886264160216413</c:v>
                </c:pt>
                <c:pt idx="93">
                  <c:v>57.268942858973197</c:v>
                </c:pt>
                <c:pt idx="94">
                  <c:v>56.797994465034328</c:v>
                </c:pt>
                <c:pt idx="95">
                  <c:v>56.3069884373459</c:v>
                </c:pt>
                <c:pt idx="96">
                  <c:v>56.868185925161058</c:v>
                </c:pt>
                <c:pt idx="97">
                  <c:v>58.322851631928906</c:v>
                </c:pt>
                <c:pt idx="98">
                  <c:v>59.7776453933241</c:v>
                </c:pt>
                <c:pt idx="99">
                  <c:v>61.232537609201991</c:v>
                </c:pt>
                <c:pt idx="100">
                  <c:v>62.68750769094661</c:v>
                </c:pt>
                <c:pt idx="101">
                  <c:v>63.085081227625679</c:v>
                </c:pt>
                <c:pt idx="102">
                  <c:v>63.025783162857167</c:v>
                </c:pt>
                <c:pt idx="103">
                  <c:v>64.485361346436534</c:v>
                </c:pt>
                <c:pt idx="104">
                  <c:v>65.944553127405797</c:v>
                </c:pt>
                <c:pt idx="105">
                  <c:v>67.403435106286764</c:v>
                </c:pt>
                <c:pt idx="106">
                  <c:v>68.862063078011246</c:v>
                </c:pt>
                <c:pt idx="107">
                  <c:v>69.807508841787296</c:v>
                </c:pt>
                <c:pt idx="108">
                  <c:v>70.92057119302261</c:v>
                </c:pt>
                <c:pt idx="109">
                  <c:v>72.389679176684112</c:v>
                </c:pt>
                <c:pt idx="110">
                  <c:v>73.858945322520583</c:v>
                </c:pt>
                <c:pt idx="111">
                  <c:v>75.328338934096749</c:v>
                </c:pt>
                <c:pt idx="112">
                  <c:v>76.797838034277873</c:v>
                </c:pt>
                <c:pt idx="113">
                  <c:v>76.639634804356476</c:v>
                </c:pt>
                <c:pt idx="114">
                  <c:v>76.147135997607606</c:v>
                </c:pt>
                <c:pt idx="115">
                  <c:v>75.65451565970379</c:v>
                </c:pt>
                <c:pt idx="116">
                  <c:v>75.161809551850254</c:v>
                </c:pt>
                <c:pt idx="117">
                  <c:v>74.669011818016727</c:v>
                </c:pt>
                <c:pt idx="118">
                  <c:v>74.176197655150133</c:v>
                </c:pt>
                <c:pt idx="119">
                  <c:v>73.683372306905284</c:v>
                </c:pt>
                <c:pt idx="120">
                  <c:v>73.190539770713016</c:v>
                </c:pt>
                <c:pt idx="121">
                  <c:v>72.697702984979458</c:v>
                </c:pt>
                <c:pt idx="122">
                  <c:v>72.204864095199127</c:v>
                </c:pt>
                <c:pt idx="123">
                  <c:v>71.712024655000093</c:v>
                </c:pt>
                <c:pt idx="124">
                  <c:v>71.21918577794041</c:v>
                </c:pt>
                <c:pt idx="125">
                  <c:v>70.726348252036203</c:v>
                </c:pt>
                <c:pt idx="126">
                  <c:v>70.233512626089393</c:v>
                </c:pt>
                <c:pt idx="127">
                  <c:v>69.740679274683217</c:v>
                </c:pt>
                <c:pt idx="128">
                  <c:v>69.247848447043978</c:v>
                </c:pt>
                <c:pt idx="129">
                  <c:v>68.755020303707255</c:v>
                </c:pt>
                <c:pt idx="130">
                  <c:v>68.70242119216914</c:v>
                </c:pt>
                <c:pt idx="131">
                  <c:v>70.171547878163366</c:v>
                </c:pt>
                <c:pt idx="132">
                  <c:v>71.640804413445025</c:v>
                </c:pt>
                <c:pt idx="133">
                  <c:v>73.110238733496516</c:v>
                </c:pt>
                <c:pt idx="134">
                  <c:v>74.579808388189747</c:v>
                </c:pt>
                <c:pt idx="135">
                  <c:v>75.59886967536886</c:v>
                </c:pt>
                <c:pt idx="136">
                  <c:v>75.106615861656252</c:v>
                </c:pt>
                <c:pt idx="137">
                  <c:v>74.614203368780849</c:v>
                </c:pt>
                <c:pt idx="138">
                  <c:v>74.121682087774502</c:v>
                </c:pt>
                <c:pt idx="139">
                  <c:v>73.629042021780307</c:v>
                </c:pt>
                <c:pt idx="140">
                  <c:v>73.13636696999005</c:v>
                </c:pt>
                <c:pt idx="141">
                  <c:v>72.643666277325067</c:v>
                </c:pt>
                <c:pt idx="142">
                  <c:v>72.150945473964867</c:v>
                </c:pt>
                <c:pt idx="143">
                  <c:v>71.658208796619874</c:v>
                </c:pt>
                <c:pt idx="144">
                  <c:v>71.165459504349059</c:v>
                </c:pt>
                <c:pt idx="145">
                  <c:v>71.353171072243669</c:v>
                </c:pt>
                <c:pt idx="146">
                  <c:v>72.814293424929687</c:v>
                </c:pt>
                <c:pt idx="147">
                  <c:v>74.275288370362574</c:v>
                </c:pt>
                <c:pt idx="148">
                  <c:v>75.736166607442698</c:v>
                </c:pt>
                <c:pt idx="149">
                  <c:v>77.196941123778359</c:v>
                </c:pt>
                <c:pt idx="150">
                  <c:v>77.977281813325874</c:v>
                </c:pt>
                <c:pt idx="151">
                  <c:v>77.48603088118557</c:v>
                </c:pt>
                <c:pt idx="152">
                  <c:v>76.994857339151594</c:v>
                </c:pt>
                <c:pt idx="153">
                  <c:v>76.503749386562617</c:v>
                </c:pt>
                <c:pt idx="154">
                  <c:v>76.012677615377484</c:v>
                </c:pt>
                <c:pt idx="155">
                  <c:v>75.521658003771236</c:v>
                </c:pt>
                <c:pt idx="156">
                  <c:v>75.030684763578108</c:v>
                </c:pt>
                <c:pt idx="157">
                  <c:v>74.539753535361413</c:v>
                </c:pt>
                <c:pt idx="158">
                  <c:v>74.048860733194616</c:v>
                </c:pt>
                <c:pt idx="159">
                  <c:v>73.558003370893729</c:v>
                </c:pt>
                <c:pt idx="160">
                  <c:v>73.067178931076327</c:v>
                </c:pt>
                <c:pt idx="161">
                  <c:v>72.57638526628358</c:v>
                </c:pt>
                <c:pt idx="162">
                  <c:v>72.085620524115669</c:v>
                </c:pt>
                <c:pt idx="163">
                  <c:v>71.594883090364277</c:v>
                </c:pt>
                <c:pt idx="164">
                  <c:v>71.104171545638749</c:v>
                </c:pt>
                <c:pt idx="165">
                  <c:v>70.613484632122635</c:v>
                </c:pt>
                <c:pt idx="166">
                  <c:v>70.122821227941728</c:v>
                </c:pt>
                <c:pt idx="167">
                  <c:v>69.632180327261565</c:v>
                </c:pt>
                <c:pt idx="168">
                  <c:v>69.141561024706277</c:v>
                </c:pt>
                <c:pt idx="169">
                  <c:v>68.650962503042663</c:v>
                </c:pt>
                <c:pt idx="170">
                  <c:v>69.025164387789715</c:v>
                </c:pt>
                <c:pt idx="171">
                  <c:v>70.484350587778238</c:v>
                </c:pt>
                <c:pt idx="172">
                  <c:v>71.943571196925291</c:v>
                </c:pt>
                <c:pt idx="173">
                  <c:v>73.402839036547221</c:v>
                </c:pt>
                <c:pt idx="174">
                  <c:v>74.862135054957065</c:v>
                </c:pt>
                <c:pt idx="175">
                  <c:v>75.456719506947749</c:v>
                </c:pt>
                <c:pt idx="176">
                  <c:v>74.966500451120524</c:v>
                </c:pt>
                <c:pt idx="177">
                  <c:v>74.476204977230168</c:v>
                </c:pt>
                <c:pt idx="178">
                  <c:v>73.985852440981077</c:v>
                </c:pt>
                <c:pt idx="179">
                  <c:v>73.495439894508266</c:v>
                </c:pt>
                <c:pt idx="180">
                  <c:v>73.285225043825534</c:v>
                </c:pt>
                <c:pt idx="181">
                  <c:v>74.752171701931672</c:v>
                </c:pt>
                <c:pt idx="182">
                  <c:v>76.219283410561047</c:v>
                </c:pt>
                <c:pt idx="183">
                  <c:v>77.686466602652914</c:v>
                </c:pt>
                <c:pt idx="184">
                  <c:v>79.153699845217176</c:v>
                </c:pt>
                <c:pt idx="185">
                  <c:v>80.339752532907909</c:v>
                </c:pt>
                <c:pt idx="186">
                  <c:v>79.847763146618092</c:v>
                </c:pt>
                <c:pt idx="187">
                  <c:v>79.355594691920302</c:v>
                </c:pt>
                <c:pt idx="188">
                  <c:v>78.86336451520566</c:v>
                </c:pt>
                <c:pt idx="189">
                  <c:v>79.207759244665638</c:v>
                </c:pt>
                <c:pt idx="190">
                  <c:v>80.673777148576093</c:v>
                </c:pt>
                <c:pt idx="191">
                  <c:v>82.139990137743723</c:v>
                </c:pt>
                <c:pt idx="192">
                  <c:v>83.606350896523153</c:v>
                </c:pt>
                <c:pt idx="193">
                  <c:v>85.072826214338676</c:v>
                </c:pt>
                <c:pt idx="194">
                  <c:v>85.697863209753862</c:v>
                </c:pt>
                <c:pt idx="195">
                  <c:v>85.206134984482517</c:v>
                </c:pt>
                <c:pt idx="196">
                  <c:v>84.714256570606921</c:v>
                </c:pt>
                <c:pt idx="197">
                  <c:v>84.222272387969596</c:v>
                </c:pt>
                <c:pt idx="198">
                  <c:v>84.544907365480469</c:v>
                </c:pt>
                <c:pt idx="199">
                  <c:v>86.043621793651539</c:v>
                </c:pt>
                <c:pt idx="200">
                  <c:v>87.542431199213155</c:v>
                </c:pt>
                <c:pt idx="201">
                  <c:v>89.041312451204504</c:v>
                </c:pt>
                <c:pt idx="202">
                  <c:v>90.540249292234478</c:v>
                </c:pt>
                <c:pt idx="203">
                  <c:v>91.213667304673223</c:v>
                </c:pt>
                <c:pt idx="204">
                  <c:v>90.714709763994676</c:v>
                </c:pt>
                <c:pt idx="205">
                  <c:v>90.215655972903861</c:v>
                </c:pt>
                <c:pt idx="206">
                  <c:v>89.716530951036006</c:v>
                </c:pt>
                <c:pt idx="207">
                  <c:v>89.217333969696313</c:v>
                </c:pt>
                <c:pt idx="208">
                  <c:v>88.718105176356062</c:v>
                </c:pt>
                <c:pt idx="209">
                  <c:v>88.218849757166794</c:v>
                </c:pt>
                <c:pt idx="210">
                  <c:v>87.719571192407315</c:v>
                </c:pt>
                <c:pt idx="211">
                  <c:v>87.220272180533385</c:v>
                </c:pt>
                <c:pt idx="212">
                  <c:v>86.720954825183995</c:v>
                </c:pt>
                <c:pt idx="213">
                  <c:v>86.221620777232204</c:v>
                </c:pt>
                <c:pt idx="214">
                  <c:v>85.722271342691883</c:v>
                </c:pt>
                <c:pt idx="215">
                  <c:v>85.222907564691653</c:v>
                </c:pt>
                <c:pt idx="216">
                  <c:v>84.723530285752531</c:v>
                </c:pt>
                <c:pt idx="217">
                  <c:v>84.224140195105804</c:v>
                </c:pt>
                <c:pt idx="218">
                  <c:v>83.724737864648617</c:v>
                </c:pt>
                <c:pt idx="219">
                  <c:v>83.225323776269633</c:v>
                </c:pt>
                <c:pt idx="220">
                  <c:v>82.725898342619828</c:v>
                </c:pt>
                <c:pt idx="221">
                  <c:v>82.226461922904704</c:v>
                </c:pt>
                <c:pt idx="222">
                  <c:v>81.727014834894732</c:v>
                </c:pt>
                <c:pt idx="223">
                  <c:v>81.227557364063586</c:v>
                </c:pt>
                <c:pt idx="224">
                  <c:v>80.728089770544173</c:v>
                </c:pt>
                <c:pt idx="225">
                  <c:v>80.228612294427464</c:v>
                </c:pt>
                <c:pt idx="226">
                  <c:v>79.729125159802038</c:v>
                </c:pt>
                <c:pt idx="227">
                  <c:v>79.229628577837133</c:v>
                </c:pt>
                <c:pt idx="228">
                  <c:v>78.730122749138999</c:v>
                </c:pt>
                <c:pt idx="229">
                  <c:v>78.230607865554717</c:v>
                </c:pt>
                <c:pt idx="230">
                  <c:v>77.733552778554284</c:v>
                </c:pt>
                <c:pt idx="231">
                  <c:v>77.253566076374042</c:v>
                </c:pt>
                <c:pt idx="232">
                  <c:v>76.792086538543487</c:v>
                </c:pt>
                <c:pt idx="233">
                  <c:v>76.348038551854543</c:v>
                </c:pt>
                <c:pt idx="234">
                  <c:v>75.920426674509017</c:v>
                </c:pt>
                <c:pt idx="235">
                  <c:v>75.507842632320802</c:v>
                </c:pt>
                <c:pt idx="236">
                  <c:v>75.106917579903921</c:v>
                </c:pt>
                <c:pt idx="237">
                  <c:v>74.716785194595772</c:v>
                </c:pt>
                <c:pt idx="238">
                  <c:v>74.337001778529583</c:v>
                </c:pt>
                <c:pt idx="239">
                  <c:v>73.967142657952721</c:v>
                </c:pt>
                <c:pt idx="240">
                  <c:v>73.606801187014554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SUCR0295!$A$2:$A$242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SUCR0295!$C$2:$C$242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14.046893362659867</c:v>
                </c:pt>
                <c:pt idx="61">
                  <c:v>16.922070300833724</c:v>
                </c:pt>
                <c:pt idx="62">
                  <c:v>19.657023205070566</c:v>
                </c:pt>
                <c:pt idx="63">
                  <c:v>22.258590882204331</c:v>
                </c:pt>
                <c:pt idx="64">
                  <c:v>24.733278606523946</c:v>
                </c:pt>
                <c:pt idx="65">
                  <c:v>27.087274386347467</c:v>
                </c:pt>
                <c:pt idx="66">
                  <c:v>29.326464437266111</c:v>
                </c:pt>
                <c:pt idx="67">
                  <c:v>31.456447900749176</c:v>
                </c:pt>
                <c:pt idx="68">
                  <c:v>33.482550844914208</c:v>
                </c:pt>
                <c:pt idx="69">
                  <c:v>35.409839582471513</c:v>
                </c:pt>
                <c:pt idx="70">
                  <c:v>37.243133339144862</c:v>
                </c:pt>
                <c:pt idx="71">
                  <c:v>38.987016304246005</c:v>
                </c:pt>
                <c:pt idx="72">
                  <c:v>40.645849093535759</c:v>
                </c:pt>
                <c:pt idx="73">
                  <c:v>42.223779653034761</c:v>
                </c:pt>
                <c:pt idx="74">
                  <c:v>43.724753631049097</c:v>
                </c:pt>
                <c:pt idx="75">
                  <c:v>45.15252424434621</c:v>
                </c:pt>
                <c:pt idx="76">
                  <c:v>46.510661663151858</c:v>
                </c:pt>
                <c:pt idx="77">
                  <c:v>47.802561938435247</c:v>
                </c:pt>
                <c:pt idx="78">
                  <c:v>49.031455493805367</c:v>
                </c:pt>
                <c:pt idx="79">
                  <c:v>50.200415203252724</c:v>
                </c:pt>
                <c:pt idx="80">
                  <c:v>51.312364074934862</c:v>
                </c:pt>
                <c:pt idx="81">
                  <c:v>52.370082560219288</c:v>
                </c:pt>
                <c:pt idx="82">
                  <c:v>53.376215506260145</c:v>
                </c:pt>
                <c:pt idx="83">
                  <c:v>54.333278769493802</c:v>
                </c:pt>
                <c:pt idx="84">
                  <c:v>55.243665506590332</c:v>
                </c:pt>
                <c:pt idx="85">
                  <c:v>56.109652158591736</c:v>
                </c:pt>
                <c:pt idx="86">
                  <c:v>56.933404143200349</c:v>
                </c:pt>
                <c:pt idx="87">
                  <c:v>57.716981269450912</c:v>
                </c:pt>
                <c:pt idx="88">
                  <c:v>58.462342888306154</c:v>
                </c:pt>
                <c:pt idx="89">
                  <c:v>59.171352792054748</c:v>
                </c:pt>
                <c:pt idx="90">
                  <c:v>59.845783874762837</c:v>
                </c:pt>
                <c:pt idx="91">
                  <c:v>60.487322565432635</c:v>
                </c:pt>
                <c:pt idx="92">
                  <c:v>61.097573044953421</c:v>
                </c:pt>
                <c:pt idx="93">
                  <c:v>61.678061257389253</c:v>
                </c:pt>
                <c:pt idx="94">
                  <c:v>62.230238725634045</c:v>
                </c:pt>
                <c:pt idx="95">
                  <c:v>62.755486180974792</c:v>
                </c:pt>
                <c:pt idx="96">
                  <c:v>63.255117015639037</c:v>
                </c:pt>
                <c:pt idx="97">
                  <c:v>63.730380566959525</c:v>
                </c:pt>
                <c:pt idx="98">
                  <c:v>64.182465241368277</c:v>
                </c:pt>
                <c:pt idx="99">
                  <c:v>64.612501486031704</c:v>
                </c:pt>
                <c:pt idx="100">
                  <c:v>65.021564615557338</c:v>
                </c:pt>
                <c:pt idx="101">
                  <c:v>65.410677500840478</c:v>
                </c:pt>
                <c:pt idx="102">
                  <c:v>65.780813126774177</c:v>
                </c:pt>
                <c:pt idx="103">
                  <c:v>66.132897025218284</c:v>
                </c:pt>
                <c:pt idx="104">
                  <c:v>66.467809589311244</c:v>
                </c:pt>
                <c:pt idx="105">
                  <c:v>66.786388274911459</c:v>
                </c:pt>
                <c:pt idx="106">
                  <c:v>67.089429694673143</c:v>
                </c:pt>
                <c:pt idx="107">
                  <c:v>67.377691609992922</c:v>
                </c:pt>
                <c:pt idx="108">
                  <c:v>67.651894825808029</c:v>
                </c:pt>
                <c:pt idx="109">
                  <c:v>67.912724992984081</c:v>
                </c:pt>
                <c:pt idx="110">
                  <c:v>68.160834322799374</c:v>
                </c:pt>
                <c:pt idx="111">
                  <c:v>68.396843217812844</c:v>
                </c:pt>
                <c:pt idx="112">
                  <c:v>68.621341823193561</c:v>
                </c:pt>
                <c:pt idx="113">
                  <c:v>68.834891502391059</c:v>
                </c:pt>
                <c:pt idx="114">
                  <c:v>69.038026240836416</c:v>
                </c:pt>
                <c:pt idx="115">
                  <c:v>69.231253981183897</c:v>
                </c:pt>
                <c:pt idx="116">
                  <c:v>69.415057893432206</c:v>
                </c:pt>
                <c:pt idx="117">
                  <c:v>69.589897583101134</c:v>
                </c:pt>
                <c:pt idx="118">
                  <c:v>69.756210240484791</c:v>
                </c:pt>
                <c:pt idx="119">
                  <c:v>69.914411733855047</c:v>
                </c:pt>
                <c:pt idx="120">
                  <c:v>70.064897649348779</c:v>
                </c:pt>
                <c:pt idx="121">
                  <c:v>70.208044280139347</c:v>
                </c:pt>
                <c:pt idx="122">
                  <c:v>70.344209567365468</c:v>
                </c:pt>
                <c:pt idx="123">
                  <c:v>70.473733995170548</c:v>
                </c:pt>
                <c:pt idx="124">
                  <c:v>70.596941442090369</c:v>
                </c:pt>
                <c:pt idx="125">
                  <c:v>70.714139990918099</c:v>
                </c:pt>
                <c:pt idx="126">
                  <c:v>70.825622699071829</c:v>
                </c:pt>
                <c:pt idx="127">
                  <c:v>70.931668331390682</c:v>
                </c:pt>
                <c:pt idx="128">
                  <c:v>71.03254205719216</c:v>
                </c:pt>
                <c:pt idx="129">
                  <c:v>71.12849611333354</c:v>
                </c:pt>
                <c:pt idx="130">
                  <c:v>71.219770434935413</c:v>
                </c:pt>
                <c:pt idx="131">
                  <c:v>71.306593255344453</c:v>
                </c:pt>
                <c:pt idx="132">
                  <c:v>71.389181676835676</c:v>
                </c:pt>
                <c:pt idx="133">
                  <c:v>71.467742213481202</c:v>
                </c:pt>
                <c:pt idx="134">
                  <c:v>71.542471307542982</c:v>
                </c:pt>
                <c:pt idx="135">
                  <c:v>71.61355582068083</c:v>
                </c:pt>
                <c:pt idx="136">
                  <c:v>71.681173501203872</c:v>
                </c:pt>
                <c:pt idx="137">
                  <c:v>71.745493428533862</c:v>
                </c:pt>
                <c:pt idx="138">
                  <c:v>71.806676435991903</c:v>
                </c:pt>
                <c:pt idx="139">
                  <c:v>71.86487551296544</c:v>
                </c:pt>
                <c:pt idx="140">
                  <c:v>71.920236187461441</c:v>
                </c:pt>
                <c:pt idx="141">
                  <c:v>71.972896890002261</c:v>
                </c:pt>
                <c:pt idx="142">
                  <c:v>72.022989299773954</c:v>
                </c:pt>
                <c:pt idx="143">
                  <c:v>72.07063867389293</c:v>
                </c:pt>
                <c:pt idx="144">
                  <c:v>72.115964160613956</c:v>
                </c:pt>
                <c:pt idx="145">
                  <c:v>72.159079097262804</c:v>
                </c:pt>
                <c:pt idx="146">
                  <c:v>72.200091293638678</c:v>
                </c:pt>
                <c:pt idx="147">
                  <c:v>72.23910330159481</c:v>
                </c:pt>
                <c:pt idx="148">
                  <c:v>72.276212671471541</c:v>
                </c:pt>
                <c:pt idx="149">
                  <c:v>72.31151219602296</c:v>
                </c:pt>
                <c:pt idx="150">
                  <c:v>72.345090142447162</c:v>
                </c:pt>
                <c:pt idx="151">
                  <c:v>72.377030473100177</c:v>
                </c:pt>
                <c:pt idx="152">
                  <c:v>72.407413055445602</c:v>
                </c:pt>
                <c:pt idx="153">
                  <c:v>72.436313861764873</c:v>
                </c:pt>
                <c:pt idx="154">
                  <c:v>72.463805159127574</c:v>
                </c:pt>
                <c:pt idx="155">
                  <c:v>72.489955690096664</c:v>
                </c:pt>
                <c:pt idx="156">
                  <c:v>72.514830844620789</c:v>
                </c:pt>
                <c:pt idx="157">
                  <c:v>72.538492823543137</c:v>
                </c:pt>
                <c:pt idx="158">
                  <c:v>72.561000794135992</c:v>
                </c:pt>
                <c:pt idx="159">
                  <c:v>72.582411038049713</c:v>
                </c:pt>
                <c:pt idx="160">
                  <c:v>72.602777092046168</c:v>
                </c:pt>
                <c:pt idx="161">
                  <c:v>72.62214988186858</c:v>
                </c:pt>
                <c:pt idx="162">
                  <c:v>72.640577849582328</c:v>
                </c:pt>
                <c:pt idx="163">
                  <c:v>72.658107074705384</c:v>
                </c:pt>
                <c:pt idx="164">
                  <c:v>72.674781389431132</c:v>
                </c:pt>
                <c:pt idx="165">
                  <c:v>72.69064248823166</c:v>
                </c:pt>
                <c:pt idx="166">
                  <c:v>72.705730032115625</c:v>
                </c:pt>
                <c:pt idx="167">
                  <c:v>72.720081747801501</c:v>
                </c:pt>
                <c:pt idx="168">
                  <c:v>72.733733522053981</c:v>
                </c:pt>
                <c:pt idx="169">
                  <c:v>72.746719491419569</c:v>
                </c:pt>
                <c:pt idx="170">
                  <c:v>72.759072127585796</c:v>
                </c:pt>
                <c:pt idx="171">
                  <c:v>72.77082231857726</c:v>
                </c:pt>
                <c:pt idx="172">
                  <c:v>72.781999445991829</c:v>
                </c:pt>
                <c:pt idx="173">
                  <c:v>72.792631458469984</c:v>
                </c:pt>
                <c:pt idx="174">
                  <c:v>72.802744941580841</c:v>
                </c:pt>
                <c:pt idx="175">
                  <c:v>72.812365184300091</c:v>
                </c:pt>
                <c:pt idx="176">
                  <c:v>72.82151624224548</c:v>
                </c:pt>
                <c:pt idx="177">
                  <c:v>72.830220997828434</c:v>
                </c:pt>
                <c:pt idx="178">
                  <c:v>72.838501217472043</c:v>
                </c:pt>
                <c:pt idx="179">
                  <c:v>72.846377606038359</c:v>
                </c:pt>
                <c:pt idx="180">
                  <c:v>72.853869858601456</c:v>
                </c:pt>
                <c:pt idx="181">
                  <c:v>72.860996709695257</c:v>
                </c:pt>
                <c:pt idx="182">
                  <c:v>72.867775980159706</c:v>
                </c:pt>
                <c:pt idx="183">
                  <c:v>72.874224621702155</c:v>
                </c:pt>
                <c:pt idx="184">
                  <c:v>72.880358759285386</c:v>
                </c:pt>
                <c:pt idx="185">
                  <c:v>72.886193731448472</c:v>
                </c:pt>
                <c:pt idx="186">
                  <c:v>72.891744128661159</c:v>
                </c:pt>
                <c:pt idx="187">
                  <c:v>72.897023829807537</c:v>
                </c:pt>
                <c:pt idx="188">
                  <c:v>72.902046036890525</c:v>
                </c:pt>
                <c:pt idx="189">
                  <c:v>72.906823308043826</c:v>
                </c:pt>
                <c:pt idx="190">
                  <c:v>72.911367588933643</c:v>
                </c:pt>
                <c:pt idx="191">
                  <c:v>72.915690242629239</c:v>
                </c:pt>
                <c:pt idx="192">
                  <c:v>72.919802078016417</c:v>
                </c:pt>
                <c:pt idx="193">
                  <c:v>72.923713376825404</c:v>
                </c:pt>
                <c:pt idx="194">
                  <c:v>72.92743391934053</c:v>
                </c:pt>
                <c:pt idx="195">
                  <c:v>72.930973008856014</c:v>
                </c:pt>
                <c:pt idx="196">
                  <c:v>72.934339494939081</c:v>
                </c:pt>
                <c:pt idx="197">
                  <c:v>72.937541795558488</c:v>
                </c:pt>
                <c:pt idx="198">
                  <c:v>72.940587918133744</c:v>
                </c:pt>
                <c:pt idx="199">
                  <c:v>72.943485479557978</c:v>
                </c:pt>
                <c:pt idx="200">
                  <c:v>72.946241725244008</c:v>
                </c:pt>
                <c:pt idx="201">
                  <c:v>72.9488635472417</c:v>
                </c:pt>
                <c:pt idx="202">
                  <c:v>72.951357501471719</c:v>
                </c:pt>
                <c:pt idx="203">
                  <c:v>72.953729824118668</c:v>
                </c:pt>
                <c:pt idx="204">
                  <c:v>72.955986447224845</c:v>
                </c:pt>
                <c:pt idx="205">
                  <c:v>72.958133013523465</c:v>
                </c:pt>
                <c:pt idx="206">
                  <c:v>72.960174890548345</c:v>
                </c:pt>
                <c:pt idx="207">
                  <c:v>72.962117184055614</c:v>
                </c:pt>
                <c:pt idx="208">
                  <c:v>72.963964750790765</c:v>
                </c:pt>
                <c:pt idx="209">
                  <c:v>72.965722210632961</c:v>
                </c:pt>
                <c:pt idx="210">
                  <c:v>72.967393958147241</c:v>
                </c:pt>
                <c:pt idx="211">
                  <c:v>72.968984173573148</c:v>
                </c:pt>
                <c:pt idx="212">
                  <c:v>72.970496833277565</c:v>
                </c:pt>
                <c:pt idx="213">
                  <c:v>72.971935719697669</c:v>
                </c:pt>
                <c:pt idx="214">
                  <c:v>72.97330443079899</c:v>
                </c:pt>
                <c:pt idx="215">
                  <c:v>72.974606389072207</c:v>
                </c:pt>
                <c:pt idx="216">
                  <c:v>72.975844850091164</c:v>
                </c:pt>
                <c:pt idx="217">
                  <c:v>72.977022910653488</c:v>
                </c:pt>
                <c:pt idx="218">
                  <c:v>72.978143516524213</c:v>
                </c:pt>
                <c:pt idx="219">
                  <c:v>72.979209469801717</c:v>
                </c:pt>
                <c:pt idx="220">
                  <c:v>72.98022343592443</c:v>
                </c:pt>
                <c:pt idx="221">
                  <c:v>72.981187950335794</c:v>
                </c:pt>
                <c:pt idx="222">
                  <c:v>72.982105424824226</c:v>
                </c:pt>
                <c:pt idx="223">
                  <c:v>72.982978153553873</c:v>
                </c:pt>
                <c:pt idx="224">
                  <c:v>72.98380831880111</c:v>
                </c:pt>
                <c:pt idx="225">
                  <c:v>72.98459799641148</c:v>
                </c:pt>
                <c:pt idx="226">
                  <c:v>72.985349160990339</c:v>
                </c:pt>
                <c:pt idx="227">
                  <c:v>72.986063690840382</c:v>
                </c:pt>
                <c:pt idx="228">
                  <c:v>72.986743372658438</c:v>
                </c:pt>
                <c:pt idx="229">
                  <c:v>72.98738990600306</c:v>
                </c:pt>
                <c:pt idx="230">
                  <c:v>72.988004907544394</c:v>
                </c:pt>
                <c:pt idx="231">
                  <c:v>72.98858991510663</c:v>
                </c:pt>
                <c:pt idx="232">
                  <c:v>72.989146391513373</c:v>
                </c:pt>
                <c:pt idx="233">
                  <c:v>72.989675728245501</c:v>
                </c:pt>
                <c:pt idx="234">
                  <c:v>72.990179248920583</c:v>
                </c:pt>
                <c:pt idx="235">
                  <c:v>72.990658212602554</c:v>
                </c:pt>
                <c:pt idx="236">
                  <c:v>72.991113816950119</c:v>
                </c:pt>
                <c:pt idx="237">
                  <c:v>72.991547201211461</c:v>
                </c:pt>
                <c:pt idx="238">
                  <c:v>72.991959449072951</c:v>
                </c:pt>
                <c:pt idx="239">
                  <c:v>72.992351591369001</c:v>
                </c:pt>
                <c:pt idx="240">
                  <c:v>72.992724608659586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SUCR0295!$P$13:$P$14</c:f>
              <c:numCache>
                <c:formatCode>0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SUCR0295!$Q$13:$Q$14</c:f>
              <c:numCache>
                <c:formatCode>0</c:formatCode>
                <c:ptCount val="2"/>
                <c:pt idx="0">
                  <c:v>72.846377606038359</c:v>
                </c:pt>
                <c:pt idx="1">
                  <c:v>14.046893362659867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SUCR0295!$P$16:$P$17</c:f>
              <c:numCache>
                <c:formatCode>General</c:formatCode>
                <c:ptCount val="2"/>
                <c:pt idx="0">
                  <c:v>30</c:v>
                </c:pt>
                <c:pt idx="1">
                  <c:v>90</c:v>
                </c:pt>
              </c:numCache>
            </c:numRef>
          </c:xVal>
          <c:yVal>
            <c:numRef>
              <c:f>SUCR0295!$Q$16:$Q$17</c:f>
              <c:numCache>
                <c:formatCode>0</c:formatCode>
                <c:ptCount val="2"/>
                <c:pt idx="0">
                  <c:v>14.046893362659867</c:v>
                </c:pt>
                <c:pt idx="1">
                  <c:v>14.046893362659867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SUCR0295!$K$6:$K$7</c:f>
              <c:numCache>
                <c:formatCode>General</c:formatCode>
                <c:ptCount val="2"/>
                <c:pt idx="0">
                  <c:v>30</c:v>
                </c:pt>
                <c:pt idx="1">
                  <c:v>56</c:v>
                </c:pt>
              </c:numCache>
            </c:numRef>
          </c:xVal>
          <c:yVal>
            <c:numRef>
              <c:f>SUCR0295!$L$6:$L$7</c:f>
              <c:numCache>
                <c:formatCode>0.0</c:formatCode>
                <c:ptCount val="2"/>
                <c:pt idx="0">
                  <c:v>14.046893362659867</c:v>
                </c:pt>
                <c:pt idx="1">
                  <c:v>75.328338934096749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SUCR0295!$P$19:$P$20</c:f>
              <c:numCache>
                <c:formatCode>General</c:formatCode>
                <c:ptCount val="2"/>
                <c:pt idx="0">
                  <c:v>55</c:v>
                </c:pt>
                <c:pt idx="1">
                  <c:v>90</c:v>
                </c:pt>
              </c:numCache>
            </c:numRef>
          </c:xVal>
          <c:yVal>
            <c:numRef>
              <c:f>SUCR0295!$Q$19:$Q$20</c:f>
              <c:numCache>
                <c:formatCode>General</c:formatCode>
                <c:ptCount val="2"/>
                <c:pt idx="0">
                  <c:v>73</c:v>
                </c:pt>
                <c:pt idx="1">
                  <c:v>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953056"/>
        <c:axId val="373953448"/>
      </c:scatterChart>
      <c:valAx>
        <c:axId val="373953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3953448"/>
        <c:crosses val="autoZero"/>
        <c:crossBetween val="midCat"/>
      </c:valAx>
      <c:valAx>
        <c:axId val="373953448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9530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SUCR0290!$A$2:$A$242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SUCR0290!$B$2:$B$242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1.1773385578369855</c:v>
                </c:pt>
                <c:pt idx="2">
                  <c:v>2.571693950890932</c:v>
                </c:pt>
                <c:pt idx="3">
                  <c:v>3.965286016564959</c:v>
                </c:pt>
                <c:pt idx="4">
                  <c:v>5.3578929940549997</c:v>
                </c:pt>
                <c:pt idx="5">
                  <c:v>6.7494720591093174</c:v>
                </c:pt>
                <c:pt idx="6">
                  <c:v>7.9771800200690413</c:v>
                </c:pt>
                <c:pt idx="7">
                  <c:v>9.3691203272525652</c:v>
                </c:pt>
                <c:pt idx="8">
                  <c:v>10.759948024472926</c:v>
                </c:pt>
                <c:pt idx="9">
                  <c:v>12.149814332837204</c:v>
                </c:pt>
                <c:pt idx="10">
                  <c:v>13.538850831367027</c:v>
                </c:pt>
                <c:pt idx="11">
                  <c:v>14.362826707759094</c:v>
                </c:pt>
                <c:pt idx="12">
                  <c:v>15.924195964437635</c:v>
                </c:pt>
                <c:pt idx="13">
                  <c:v>17.486190108454657</c:v>
                </c:pt>
                <c:pt idx="14">
                  <c:v>19.048709643987653</c:v>
                </c:pt>
                <c:pt idx="15">
                  <c:v>20.61167387243875</c:v>
                </c:pt>
                <c:pt idx="16">
                  <c:v>21.603853271598023</c:v>
                </c:pt>
                <c:pt idx="17">
                  <c:v>23.169617934189112</c:v>
                </c:pt>
                <c:pt idx="18">
                  <c:v>24.735581752716115</c:v>
                </c:pt>
                <c:pt idx="19">
                  <c:v>26.301604113213291</c:v>
                </c:pt>
                <c:pt idx="20">
                  <c:v>27.867681419715357</c:v>
                </c:pt>
                <c:pt idx="21">
                  <c:v>29.129355977806238</c:v>
                </c:pt>
                <c:pt idx="22">
                  <c:v>28.617608335479201</c:v>
                </c:pt>
                <c:pt idx="23">
                  <c:v>28.105399681585389</c:v>
                </c:pt>
                <c:pt idx="24">
                  <c:v>27.592868424970675</c:v>
                </c:pt>
                <c:pt idx="25">
                  <c:v>27.080039781663682</c:v>
                </c:pt>
                <c:pt idx="26">
                  <c:v>26.56693118002093</c:v>
                </c:pt>
                <c:pt idx="27">
                  <c:v>26.053534540236075</c:v>
                </c:pt>
                <c:pt idx="28">
                  <c:v>25.53986139628476</c:v>
                </c:pt>
                <c:pt idx="29">
                  <c:v>25.025921812596589</c:v>
                </c:pt>
                <c:pt idx="30">
                  <c:v>24.511724609748839</c:v>
                </c:pt>
                <c:pt idx="31">
                  <c:v>23.997277541508062</c:v>
                </c:pt>
                <c:pt idx="32">
                  <c:v>23.482587434200962</c:v>
                </c:pt>
                <c:pt idx="33">
                  <c:v>22.967660296909965</c:v>
                </c:pt>
                <c:pt idx="34">
                  <c:v>22.452501409024034</c:v>
                </c:pt>
                <c:pt idx="35">
                  <c:v>21.937115390164717</c:v>
                </c:pt>
                <c:pt idx="36">
                  <c:v>21.421506256352387</c:v>
                </c:pt>
                <c:pt idx="37">
                  <c:v>20.905677465391257</c:v>
                </c:pt>
                <c:pt idx="38">
                  <c:v>20.389631953772597</c:v>
                </c:pt>
                <c:pt idx="39">
                  <c:v>19.873372166877925</c:v>
                </c:pt>
                <c:pt idx="40">
                  <c:v>19.356900083866758</c:v>
                </c:pt>
                <c:pt idx="41">
                  <c:v>18.840217238332965</c:v>
                </c:pt>
                <c:pt idx="42">
                  <c:v>18.323324735585857</c:v>
                </c:pt>
                <c:pt idx="43">
                  <c:v>17.806223267241322</c:v>
                </c:pt>
                <c:pt idx="44">
                  <c:v>17.289217170059842</c:v>
                </c:pt>
                <c:pt idx="45">
                  <c:v>16.788775348866711</c:v>
                </c:pt>
                <c:pt idx="46">
                  <c:v>16.313568078630983</c:v>
                </c:pt>
                <c:pt idx="47">
                  <c:v>15.862122160131978</c:v>
                </c:pt>
                <c:pt idx="48">
                  <c:v>15.433074606572882</c:v>
                </c:pt>
                <c:pt idx="49">
                  <c:v>15.025158504443903</c:v>
                </c:pt>
                <c:pt idx="50">
                  <c:v>14.637191681230235</c:v>
                </c:pt>
                <c:pt idx="51">
                  <c:v>14.268067534316657</c:v>
                </c:pt>
                <c:pt idx="52">
                  <c:v>13.916747529037359</c:v>
                </c:pt>
                <c:pt idx="53">
                  <c:v>13.582254990535382</c:v>
                </c:pt>
                <c:pt idx="54">
                  <c:v>13.263669902819828</c:v>
                </c:pt>
                <c:pt idx="55">
                  <c:v>12.960124495885466</c:v>
                </c:pt>
                <c:pt idx="56">
                  <c:v>12.670799453103474</c:v>
                </c:pt>
                <c:pt idx="57">
                  <c:v>12.394920610186638</c:v>
                </c:pt>
                <c:pt idx="58">
                  <c:v>12.131756046821163</c:v>
                </c:pt>
                <c:pt idx="59">
                  <c:v>11.88057943185836</c:v>
                </c:pt>
                <c:pt idx="60">
                  <c:v>11.639377517625448</c:v>
                </c:pt>
                <c:pt idx="61">
                  <c:v>12.848307260032351</c:v>
                </c:pt>
                <c:pt idx="62">
                  <c:v>14.332003612674823</c:v>
                </c:pt>
                <c:pt idx="63">
                  <c:v>15.815698372132115</c:v>
                </c:pt>
                <c:pt idx="64">
                  <c:v>17.299378487206379</c:v>
                </c:pt>
                <c:pt idx="65">
                  <c:v>18.783037337748425</c:v>
                </c:pt>
                <c:pt idx="66">
                  <c:v>18.882715603199646</c:v>
                </c:pt>
                <c:pt idx="67">
                  <c:v>20.365900592242536</c:v>
                </c:pt>
                <c:pt idx="68">
                  <c:v>21.849365216679228</c:v>
                </c:pt>
                <c:pt idx="69">
                  <c:v>23.332836737328098</c:v>
                </c:pt>
                <c:pt idx="70">
                  <c:v>24.81631050122369</c:v>
                </c:pt>
                <c:pt idx="71">
                  <c:v>26.022865822693376</c:v>
                </c:pt>
                <c:pt idx="72">
                  <c:v>25.620393393418858</c:v>
                </c:pt>
                <c:pt idx="73">
                  <c:v>27.021324202419525</c:v>
                </c:pt>
                <c:pt idx="74">
                  <c:v>28.424369649685385</c:v>
                </c:pt>
                <c:pt idx="75">
                  <c:v>29.826979529943728</c:v>
                </c:pt>
                <c:pt idx="76">
                  <c:v>31.229216412263241</c:v>
                </c:pt>
                <c:pt idx="77">
                  <c:v>32.53931049159538</c:v>
                </c:pt>
                <c:pt idx="78">
                  <c:v>32.062814602406355</c:v>
                </c:pt>
                <c:pt idx="79">
                  <c:v>31.584286127118357</c:v>
                </c:pt>
                <c:pt idx="80">
                  <c:v>31.756628961586422</c:v>
                </c:pt>
                <c:pt idx="81">
                  <c:v>33.15994663692085</c:v>
                </c:pt>
                <c:pt idx="82">
                  <c:v>34.5628594972234</c:v>
                </c:pt>
                <c:pt idx="83">
                  <c:v>35.965427107525265</c:v>
                </c:pt>
                <c:pt idx="84">
                  <c:v>37.36769768694063</c:v>
                </c:pt>
                <c:pt idx="85">
                  <c:v>38.091240885250372</c:v>
                </c:pt>
                <c:pt idx="86">
                  <c:v>37.613134014922124</c:v>
                </c:pt>
                <c:pt idx="87">
                  <c:v>37.135262057229802</c:v>
                </c:pt>
                <c:pt idx="88">
                  <c:v>37.452716267334743</c:v>
                </c:pt>
                <c:pt idx="89">
                  <c:v>38.872926452165558</c:v>
                </c:pt>
                <c:pt idx="90">
                  <c:v>40.293201501933389</c:v>
                </c:pt>
                <c:pt idx="91">
                  <c:v>41.7135135524845</c:v>
                </c:pt>
                <c:pt idx="92">
                  <c:v>43.13384544955683</c:v>
                </c:pt>
                <c:pt idx="93">
                  <c:v>43.746069885248978</c:v>
                </c:pt>
                <c:pt idx="94">
                  <c:v>43.264015583352723</c:v>
                </c:pt>
                <c:pt idx="95">
                  <c:v>42.781982711054091</c:v>
                </c:pt>
                <c:pt idx="96">
                  <c:v>42.300007785828868</c:v>
                </c:pt>
                <c:pt idx="97">
                  <c:v>41.81805391343967</c:v>
                </c:pt>
                <c:pt idx="98">
                  <c:v>42.170544849393728</c:v>
                </c:pt>
                <c:pt idx="99">
                  <c:v>43.591568399152827</c:v>
                </c:pt>
                <c:pt idx="100">
                  <c:v>45.012616954052234</c:v>
                </c:pt>
                <c:pt idx="101">
                  <c:v>46.433667861196817</c:v>
                </c:pt>
                <c:pt idx="102">
                  <c:v>47.854708073089867</c:v>
                </c:pt>
                <c:pt idx="103">
                  <c:v>48.436877456665805</c:v>
                </c:pt>
                <c:pt idx="104">
                  <c:v>47.954555693004934</c:v>
                </c:pt>
                <c:pt idx="105">
                  <c:v>47.472286088549552</c:v>
                </c:pt>
                <c:pt idx="106">
                  <c:v>46.990090910144893</c:v>
                </c:pt>
                <c:pt idx="107">
                  <c:v>46.507925687699114</c:v>
                </c:pt>
                <c:pt idx="108">
                  <c:v>46.025879622147315</c:v>
                </c:pt>
                <c:pt idx="109">
                  <c:v>46.195723346613931</c:v>
                </c:pt>
                <c:pt idx="110">
                  <c:v>47.636033319158997</c:v>
                </c:pt>
                <c:pt idx="111">
                  <c:v>49.076068865483833</c:v>
                </c:pt>
                <c:pt idx="112">
                  <c:v>50.515859917378201</c:v>
                </c:pt>
                <c:pt idx="113">
                  <c:v>51.955438943107197</c:v>
                </c:pt>
                <c:pt idx="114">
                  <c:v>52.701304923796663</c:v>
                </c:pt>
                <c:pt idx="115">
                  <c:v>52.216165351982212</c:v>
                </c:pt>
                <c:pt idx="116">
                  <c:v>51.731053459184011</c:v>
                </c:pt>
                <c:pt idx="117">
                  <c:v>51.245976229613177</c:v>
                </c:pt>
                <c:pt idx="118">
                  <c:v>51.178856836281149</c:v>
                </c:pt>
                <c:pt idx="119">
                  <c:v>52.615286107819486</c:v>
                </c:pt>
                <c:pt idx="120">
                  <c:v>54.051875170881033</c:v>
                </c:pt>
                <c:pt idx="121">
                  <c:v>55.488560107122765</c:v>
                </c:pt>
                <c:pt idx="122">
                  <c:v>56.925311567380312</c:v>
                </c:pt>
                <c:pt idx="123">
                  <c:v>57.930840725558987</c:v>
                </c:pt>
                <c:pt idx="124">
                  <c:v>57.445827891244647</c:v>
                </c:pt>
                <c:pt idx="125">
                  <c:v>56.96070500952974</c:v>
                </c:pt>
                <c:pt idx="126">
                  <c:v>56.475530770320816</c:v>
                </c:pt>
                <c:pt idx="127">
                  <c:v>57.192262742795286</c:v>
                </c:pt>
                <c:pt idx="128">
                  <c:v>58.659466386984171</c:v>
                </c:pt>
                <c:pt idx="129">
                  <c:v>60.126844277125677</c:v>
                </c:pt>
                <c:pt idx="130">
                  <c:v>61.594354080418938</c:v>
                </c:pt>
                <c:pt idx="131">
                  <c:v>63.06196607583118</c:v>
                </c:pt>
                <c:pt idx="132">
                  <c:v>63.307714969943348</c:v>
                </c:pt>
                <c:pt idx="133">
                  <c:v>62.815974380804313</c:v>
                </c:pt>
                <c:pt idx="134">
                  <c:v>62.324102708416163</c:v>
                </c:pt>
                <c:pt idx="135">
                  <c:v>61.832137028018131</c:v>
                </c:pt>
                <c:pt idx="136">
                  <c:v>61.340071658714265</c:v>
                </c:pt>
                <c:pt idx="137">
                  <c:v>60.847987161970352</c:v>
                </c:pt>
                <c:pt idx="138">
                  <c:v>60.355889577342076</c:v>
                </c:pt>
                <c:pt idx="139">
                  <c:v>59.863783592465616</c:v>
                </c:pt>
                <c:pt idx="140">
                  <c:v>60.979761847071771</c:v>
                </c:pt>
                <c:pt idx="141">
                  <c:v>62.456695119883506</c:v>
                </c:pt>
                <c:pt idx="142">
                  <c:v>63.933828509091121</c:v>
                </c:pt>
                <c:pt idx="143">
                  <c:v>65.411113214801659</c:v>
                </c:pt>
                <c:pt idx="144">
                  <c:v>66.888515798578922</c:v>
                </c:pt>
                <c:pt idx="145">
                  <c:v>66.742858516700679</c:v>
                </c:pt>
                <c:pt idx="146">
                  <c:v>66.248979519093311</c:v>
                </c:pt>
                <c:pt idx="147">
                  <c:v>65.754964572094266</c:v>
                </c:pt>
                <c:pt idx="148">
                  <c:v>65.260831314664017</c:v>
                </c:pt>
                <c:pt idx="149">
                  <c:v>64.766616987503056</c:v>
                </c:pt>
                <c:pt idx="150">
                  <c:v>65.725700708613545</c:v>
                </c:pt>
                <c:pt idx="151">
                  <c:v>67.206444983296919</c:v>
                </c:pt>
                <c:pt idx="152">
                  <c:v>68.686999279911518</c:v>
                </c:pt>
                <c:pt idx="153">
                  <c:v>70.167393187596403</c:v>
                </c:pt>
                <c:pt idx="154">
                  <c:v>71.647649041902014</c:v>
                </c:pt>
                <c:pt idx="155">
                  <c:v>71.627947493854904</c:v>
                </c:pt>
                <c:pt idx="156">
                  <c:v>71.134111756567165</c:v>
                </c:pt>
                <c:pt idx="157">
                  <c:v>70.640213104931917</c:v>
                </c:pt>
                <c:pt idx="158">
                  <c:v>70.146256342043557</c:v>
                </c:pt>
                <c:pt idx="159">
                  <c:v>69.652246661271491</c:v>
                </c:pt>
                <c:pt idx="160">
                  <c:v>69.158205966019821</c:v>
                </c:pt>
                <c:pt idx="161">
                  <c:v>68.751541573395002</c:v>
                </c:pt>
                <c:pt idx="162">
                  <c:v>70.250053878782893</c:v>
                </c:pt>
                <c:pt idx="163">
                  <c:v>71.762431876777725</c:v>
                </c:pt>
                <c:pt idx="164">
                  <c:v>73.275003291067861</c:v>
                </c:pt>
                <c:pt idx="165">
                  <c:v>74.787727680592042</c:v>
                </c:pt>
                <c:pt idx="166">
                  <c:v>76.210215552119536</c:v>
                </c:pt>
                <c:pt idx="167">
                  <c:v>75.719345258062617</c:v>
                </c:pt>
                <c:pt idx="168">
                  <c:v>75.217282581654644</c:v>
                </c:pt>
                <c:pt idx="169">
                  <c:v>74.715110309098279</c:v>
                </c:pt>
                <c:pt idx="170">
                  <c:v>74.21284082954341</c:v>
                </c:pt>
                <c:pt idx="171">
                  <c:v>73.710508708594446</c:v>
                </c:pt>
                <c:pt idx="172">
                  <c:v>74.246859637714266</c:v>
                </c:pt>
                <c:pt idx="173">
                  <c:v>75.758677550501048</c:v>
                </c:pt>
                <c:pt idx="174">
                  <c:v>77.270761351167323</c:v>
                </c:pt>
                <c:pt idx="175">
                  <c:v>78.783050990132978</c:v>
                </c:pt>
                <c:pt idx="176">
                  <c:v>80.295506196729775</c:v>
                </c:pt>
                <c:pt idx="177">
                  <c:v>80.755658012803295</c:v>
                </c:pt>
                <c:pt idx="178">
                  <c:v>80.254199888178647</c:v>
                </c:pt>
                <c:pt idx="179">
                  <c:v>79.752551126771237</c:v>
                </c:pt>
                <c:pt idx="180">
                  <c:v>79.250757404175872</c:v>
                </c:pt>
                <c:pt idx="181">
                  <c:v>78.748826227619077</c:v>
                </c:pt>
                <c:pt idx="182">
                  <c:v>78.246822722789517</c:v>
                </c:pt>
                <c:pt idx="183">
                  <c:v>77.744756067765536</c:v>
                </c:pt>
                <c:pt idx="184">
                  <c:v>77.24263382087419</c:v>
                </c:pt>
                <c:pt idx="185">
                  <c:v>76.74046195357414</c:v>
                </c:pt>
                <c:pt idx="186">
                  <c:v>76.238245218482817</c:v>
                </c:pt>
                <c:pt idx="187">
                  <c:v>75.735987430221954</c:v>
                </c:pt>
                <c:pt idx="188">
                  <c:v>75.233691679820069</c:v>
                </c:pt>
                <c:pt idx="189">
                  <c:v>74.731360498475382</c:v>
                </c:pt>
                <c:pt idx="190">
                  <c:v>74.228995982716114</c:v>
                </c:pt>
                <c:pt idx="191">
                  <c:v>73.726599890130458</c:v>
                </c:pt>
                <c:pt idx="192">
                  <c:v>74.876947167826572</c:v>
                </c:pt>
                <c:pt idx="193">
                  <c:v>76.391949107643683</c:v>
                </c:pt>
                <c:pt idx="194">
                  <c:v>77.907194751985912</c:v>
                </c:pt>
                <c:pt idx="195">
                  <c:v>79.422658604827234</c:v>
                </c:pt>
                <c:pt idx="196">
                  <c:v>80.938298794270139</c:v>
                </c:pt>
                <c:pt idx="197">
                  <c:v>80.794236028156192</c:v>
                </c:pt>
                <c:pt idx="198">
                  <c:v>80.29180110048776</c:v>
                </c:pt>
                <c:pt idx="199">
                  <c:v>79.78919631535949</c:v>
                </c:pt>
                <c:pt idx="200">
                  <c:v>79.286449120909651</c:v>
                </c:pt>
                <c:pt idx="201">
                  <c:v>78.783597094816102</c:v>
                </c:pt>
                <c:pt idx="202">
                  <c:v>78.280677327473839</c:v>
                </c:pt>
                <c:pt idx="203">
                  <c:v>77.777698636870099</c:v>
                </c:pt>
                <c:pt idx="204">
                  <c:v>77.274667944803838</c:v>
                </c:pt>
                <c:pt idx="205">
                  <c:v>76.771590718672556</c:v>
                </c:pt>
                <c:pt idx="206">
                  <c:v>76.268471308481352</c:v>
                </c:pt>
                <c:pt idx="207">
                  <c:v>75.765313204012372</c:v>
                </c:pt>
                <c:pt idx="208">
                  <c:v>75.262119231153349</c:v>
                </c:pt>
                <c:pt idx="209">
                  <c:v>74.758891701854665</c:v>
                </c:pt>
                <c:pt idx="210">
                  <c:v>74.255632528743092</c:v>
                </c:pt>
                <c:pt idx="211">
                  <c:v>73.752343312788312</c:v>
                </c:pt>
                <c:pt idx="212">
                  <c:v>73.249025410423442</c:v>
                </c:pt>
                <c:pt idx="213">
                  <c:v>72.74567998499505</c:v>
                </c:pt>
                <c:pt idx="214">
                  <c:v>72.242308046256809</c:v>
                </c:pt>
                <c:pt idx="215">
                  <c:v>71.738910480739477</c:v>
                </c:pt>
                <c:pt idx="216">
                  <c:v>71.235488075154038</c:v>
                </c:pt>
                <c:pt idx="217">
                  <c:v>70.732041534471705</c:v>
                </c:pt>
                <c:pt idx="218">
                  <c:v>70.228571495935626</c:v>
                </c:pt>
                <c:pt idx="219">
                  <c:v>69.725078539959668</c:v>
                </c:pt>
                <c:pt idx="220">
                  <c:v>69.221671573598385</c:v>
                </c:pt>
                <c:pt idx="221">
                  <c:v>68.730340449489688</c:v>
                </c:pt>
                <c:pt idx="222">
                  <c:v>68.258385766458076</c:v>
                </c:pt>
                <c:pt idx="223">
                  <c:v>67.804664786935135</c:v>
                </c:pt>
                <c:pt idx="224">
                  <c:v>67.368122455187489</c:v>
                </c:pt>
                <c:pt idx="225">
                  <c:v>66.947775691530126</c:v>
                </c:pt>
                <c:pt idx="226">
                  <c:v>66.540699560059309</c:v>
                </c:pt>
                <c:pt idx="227">
                  <c:v>66.144793163635271</c:v>
                </c:pt>
                <c:pt idx="228">
                  <c:v>65.759595600910259</c:v>
                </c:pt>
                <c:pt idx="229">
                  <c:v>65.384666231303711</c:v>
                </c:pt>
                <c:pt idx="230">
                  <c:v>65.019583356220465</c:v>
                </c:pt>
                <c:pt idx="231">
                  <c:v>64.663943223950767</c:v>
                </c:pt>
                <c:pt idx="232">
                  <c:v>64.317359129301224</c:v>
                </c:pt>
                <c:pt idx="233">
                  <c:v>63.979460590962809</c:v>
                </c:pt>
                <c:pt idx="234">
                  <c:v>63.649892593489042</c:v>
                </c:pt>
                <c:pt idx="235">
                  <c:v>63.328314883700429</c:v>
                </c:pt>
                <c:pt idx="236">
                  <c:v>63.014401313573273</c:v>
                </c:pt>
                <c:pt idx="237">
                  <c:v>62.707839223378905</c:v>
                </c:pt>
                <c:pt idx="238">
                  <c:v>62.408328860145502</c:v>
                </c:pt>
                <c:pt idx="239">
                  <c:v>62.115582827511481</c:v>
                </c:pt>
                <c:pt idx="240">
                  <c:v>61.829325563803955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SUCR0290!$A$2:$A$242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SUCR0290!$C$2:$C$242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11.88057943185836</c:v>
                </c:pt>
                <c:pt idx="61">
                  <c:v>13.439003478406448</c:v>
                </c:pt>
                <c:pt idx="62">
                  <c:v>14.958949898148097</c:v>
                </c:pt>
                <c:pt idx="63">
                  <c:v>16.441368707074108</c:v>
                </c:pt>
                <c:pt idx="64">
                  <c:v>17.887186465196883</c:v>
                </c:pt>
                <c:pt idx="65">
                  <c:v>19.297306855680596</c:v>
                </c:pt>
                <c:pt idx="66">
                  <c:v>20.672611249672634</c:v>
                </c:pt>
                <c:pt idx="67">
                  <c:v>22.013959257189189</c:v>
                </c:pt>
                <c:pt idx="68">
                  <c:v>23.32218926439954</c:v>
                </c:pt>
                <c:pt idx="69">
                  <c:v>24.598118957644687</c:v>
                </c:pt>
                <c:pt idx="70">
                  <c:v>25.842545834517949</c:v>
                </c:pt>
                <c:pt idx="71">
                  <c:v>27.056247702326907</c:v>
                </c:pt>
                <c:pt idx="72">
                  <c:v>28.239983164248287</c:v>
                </c:pt>
                <c:pt idx="73">
                  <c:v>29.394492093479641</c:v>
                </c:pt>
                <c:pt idx="74">
                  <c:v>30.520496095684194</c:v>
                </c:pt>
                <c:pt idx="75">
                  <c:v>31.618698960017873</c:v>
                </c:pt>
                <c:pt idx="76">
                  <c:v>32.689787099020414</c:v>
                </c:pt>
                <c:pt idx="77">
                  <c:v>33.734429977645576</c:v>
                </c:pt>
                <c:pt idx="78">
                  <c:v>34.753280531698508</c:v>
                </c:pt>
                <c:pt idx="79">
                  <c:v>35.746975575941889</c:v>
                </c:pt>
                <c:pt idx="80">
                  <c:v>36.716136202125888</c:v>
                </c:pt>
                <c:pt idx="81">
                  <c:v>37.66136816719073</c:v>
                </c:pt>
                <c:pt idx="82">
                  <c:v>38.583262271884493</c:v>
                </c:pt>
                <c:pt idx="83">
                  <c:v>39.482394730032802</c:v>
                </c:pt>
                <c:pt idx="84">
                  <c:v>40.359327528691246</c:v>
                </c:pt>
                <c:pt idx="85">
                  <c:v>41.214608779405566</c:v>
                </c:pt>
                <c:pt idx="86">
                  <c:v>42.048773060799249</c:v>
                </c:pt>
                <c:pt idx="87">
                  <c:v>42.862341752702484</c:v>
                </c:pt>
                <c:pt idx="88">
                  <c:v>43.655823362031647</c:v>
                </c:pt>
                <c:pt idx="89">
                  <c:v>44.429713840622568</c:v>
                </c:pt>
                <c:pt idx="90">
                  <c:v>45.184496895216633</c:v>
                </c:pt>
                <c:pt idx="91">
                  <c:v>45.920644289793252</c:v>
                </c:pt>
                <c:pt idx="92">
                  <c:v>46.638616140437669</c:v>
                </c:pt>
                <c:pt idx="93">
                  <c:v>47.338861202928491</c:v>
                </c:pt>
                <c:pt idx="94">
                  <c:v>48.021817153224688</c:v>
                </c:pt>
                <c:pt idx="95">
                  <c:v>48.687910861027291</c:v>
                </c:pt>
                <c:pt idx="96">
                  <c:v>49.337558656586879</c:v>
                </c:pt>
                <c:pt idx="97">
                  <c:v>49.971166590923502</c:v>
                </c:pt>
                <c:pt idx="98">
                  <c:v>50.589130689621804</c:v>
                </c:pt>
                <c:pt idx="99">
                  <c:v>51.19183720035992</c:v>
                </c:pt>
                <c:pt idx="100">
                  <c:v>51.779662834326807</c:v>
                </c:pt>
                <c:pt idx="101">
                  <c:v>52.352975001679063</c:v>
                </c:pt>
                <c:pt idx="102">
                  <c:v>52.912132041184158</c:v>
                </c:pt>
                <c:pt idx="103">
                  <c:v>53.457483444193883</c:v>
                </c:pt>
                <c:pt idx="104">
                  <c:v>53.989370073087841</c:v>
                </c:pt>
                <c:pt idx="105">
                  <c:v>54.508124374323444</c:v>
                </c:pt>
                <c:pt idx="106">
                  <c:v>55.01407058622587</c:v>
                </c:pt>
                <c:pt idx="107">
                  <c:v>55.507524941647482</c:v>
                </c:pt>
                <c:pt idx="108">
                  <c:v>55.98879586562375</c:v>
                </c:pt>
                <c:pt idx="109">
                  <c:v>56.458184168148819</c:v>
                </c:pt>
                <c:pt idx="110">
                  <c:v>56.915983232191671</c:v>
                </c:pt>
                <c:pt idx="111">
                  <c:v>57.362479197069966</c:v>
                </c:pt>
                <c:pt idx="112">
                  <c:v>57.79795113729643</c:v>
                </c:pt>
                <c:pt idx="113">
                  <c:v>58.222671237009493</c:v>
                </c:pt>
                <c:pt idx="114">
                  <c:v>58.636904960097318</c:v>
                </c:pt>
                <c:pt idx="115">
                  <c:v>59.040911216121266</c:v>
                </c:pt>
                <c:pt idx="116">
                  <c:v>59.434942522142883</c:v>
                </c:pt>
                <c:pt idx="117">
                  <c:v>59.819245160555234</c:v>
                </c:pt>
                <c:pt idx="118">
                  <c:v>60.194059333017435</c:v>
                </c:pt>
                <c:pt idx="119">
                  <c:v>60.559619310588523</c:v>
                </c:pt>
                <c:pt idx="120">
                  <c:v>60.916153580154464</c:v>
                </c:pt>
                <c:pt idx="121">
                  <c:v>61.263884987239905</c:v>
                </c:pt>
                <c:pt idx="122">
                  <c:v>61.603030875293882</c:v>
                </c:pt>
                <c:pt idx="123">
                  <c:v>61.933803221536593</c:v>
                </c:pt>
                <c:pt idx="124">
                  <c:v>62.256408769451973</c:v>
                </c:pt>
                <c:pt idx="125">
                  <c:v>62.571049158009167</c:v>
                </c:pt>
                <c:pt idx="126">
                  <c:v>62.877921047693448</c:v>
                </c:pt>
                <c:pt idx="127">
                  <c:v>63.177216243425399</c:v>
                </c:pt>
                <c:pt idx="128">
                  <c:v>63.469121814445224</c:v>
                </c:pt>
                <c:pt idx="129">
                  <c:v>63.753820211237148</c:v>
                </c:pt>
                <c:pt idx="130">
                  <c:v>64.031489379566892</c:v>
                </c:pt>
                <c:pt idx="131">
                  <c:v>64.30230287170356</c:v>
                </c:pt>
                <c:pt idx="132">
                  <c:v>64.56642995489544</c:v>
                </c:pt>
                <c:pt idx="133">
                  <c:v>64.824035717167632</c:v>
                </c:pt>
                <c:pt idx="134">
                  <c:v>65.07528117050731</c:v>
                </c:pt>
                <c:pt idx="135">
                  <c:v>65.320323351501543</c:v>
                </c:pt>
                <c:pt idx="136">
                  <c:v>65.559315419490261</c:v>
                </c:pt>
                <c:pt idx="137">
                  <c:v>65.792406752295818</c:v>
                </c:pt>
                <c:pt idx="138">
                  <c:v>66.01974303958896</c:v>
                </c:pt>
                <c:pt idx="139">
                  <c:v>66.241466373949692</c:v>
                </c:pt>
                <c:pt idx="140">
                  <c:v>66.45771533967968</c:v>
                </c:pt>
                <c:pt idx="141">
                  <c:v>66.668625099422002</c:v>
                </c:pt>
                <c:pt idx="142">
                  <c:v>66.874327478642229</c:v>
                </c:pt>
                <c:pt idx="143">
                  <c:v>67.074951048023507</c:v>
                </c:pt>
                <c:pt idx="144">
                  <c:v>67.270621203827574</c:v>
                </c:pt>
                <c:pt idx="145">
                  <c:v>67.461460246271415</c:v>
                </c:pt>
                <c:pt idx="146">
                  <c:v>67.647587455968889</c:v>
                </c:pt>
                <c:pt idx="147">
                  <c:v>67.829119168485008</c:v>
                </c:pt>
                <c:pt idx="148">
                  <c:v>68.006168847049452</c:v>
                </c:pt>
                <c:pt idx="149">
                  <c:v>68.178847153474791</c:v>
                </c:pt>
                <c:pt idx="150">
                  <c:v>68.347262017323686</c:v>
                </c:pt>
                <c:pt idx="151">
                  <c:v>68.511518703368409</c:v>
                </c:pt>
                <c:pt idx="152">
                  <c:v>68.671719877384774</c:v>
                </c:pt>
                <c:pt idx="153">
                  <c:v>68.82796567032149</c:v>
                </c:pt>
                <c:pt idx="154">
                  <c:v>68.980353740885406</c:v>
                </c:pt>
                <c:pt idx="155">
                  <c:v>69.128979336581267</c:v>
                </c:pt>
                <c:pt idx="156">
                  <c:v>69.273935353244553</c:v>
                </c:pt>
                <c:pt idx="157">
                  <c:v>69.415312393104401</c:v>
                </c:pt>
                <c:pt idx="158">
                  <c:v>69.553198821412934</c:v>
                </c:pt>
                <c:pt idx="159">
                  <c:v>69.687680821676423</c:v>
                </c:pt>
                <c:pt idx="160">
                  <c:v>69.818842449522805</c:v>
                </c:pt>
                <c:pt idx="161">
                  <c:v>69.946765685239157</c:v>
                </c:pt>
                <c:pt idx="162">
                  <c:v>70.071530485012048</c:v>
                </c:pt>
                <c:pt idx="163">
                  <c:v>70.193214830902789</c:v>
                </c:pt>
                <c:pt idx="164">
                  <c:v>70.311894779588698</c:v>
                </c:pt>
                <c:pt idx="165">
                  <c:v>70.427644509901086</c:v>
                </c:pt>
                <c:pt idx="166">
                  <c:v>70.540536369189368</c:v>
                </c:pt>
                <c:pt idx="167">
                  <c:v>70.650640918540532</c:v>
                </c:pt>
                <c:pt idx="168">
                  <c:v>70.758026976882135</c:v>
                </c:pt>
                <c:pt idx="169">
                  <c:v>70.862761663996352</c:v>
                </c:pt>
                <c:pt idx="170">
                  <c:v>70.964910442472046</c:v>
                </c:pt>
                <c:pt idx="171">
                  <c:v>71.064537158620965</c:v>
                </c:pt>
                <c:pt idx="172">
                  <c:v>71.161704082383835</c:v>
                </c:pt>
                <c:pt idx="173">
                  <c:v>71.256471946251068</c:v>
                </c:pt>
                <c:pt idx="174">
                  <c:v>71.348899983222537</c:v>
                </c:pt>
                <c:pt idx="175">
                  <c:v>71.439045963830139</c:v>
                </c:pt>
                <c:pt idx="176">
                  <c:v>71.526966232246224</c:v>
                </c:pt>
                <c:pt idx="177">
                  <c:v>71.612715741500637</c:v>
                </c:pt>
                <c:pt idx="178">
                  <c:v>71.696348087828028</c:v>
                </c:pt>
                <c:pt idx="179">
                  <c:v>71.777915544167328</c:v>
                </c:pt>
                <c:pt idx="180">
                  <c:v>71.857469092833981</c:v>
                </c:pt>
                <c:pt idx="181">
                  <c:v>71.935058457385594</c:v>
                </c:pt>
                <c:pt idx="182">
                  <c:v>72.010732133700756</c:v>
                </c:pt>
                <c:pt idx="183">
                  <c:v>72.084537420290573</c:v>
                </c:pt>
                <c:pt idx="184">
                  <c:v>72.156520447861695</c:v>
                </c:pt>
                <c:pt idx="185">
                  <c:v>72.226726208149628</c:v>
                </c:pt>
                <c:pt idx="186">
                  <c:v>72.29519858203993</c:v>
                </c:pt>
                <c:pt idx="187">
                  <c:v>72.361980366995255</c:v>
                </c:pt>
                <c:pt idx="188">
                  <c:v>72.427113303805129</c:v>
                </c:pt>
                <c:pt idx="189">
                  <c:v>72.490638102675319</c:v>
                </c:pt>
                <c:pt idx="190">
                  <c:v>72.552594468673007</c:v>
                </c:pt>
                <c:pt idx="191">
                  <c:v>72.613021126543828</c:v>
                </c:pt>
                <c:pt idx="192">
                  <c:v>72.671955844915971</c:v>
                </c:pt>
                <c:pt idx="193">
                  <c:v>72.72943545990691</c:v>
                </c:pt>
                <c:pt idx="194">
                  <c:v>72.785495898147161</c:v>
                </c:pt>
                <c:pt idx="195">
                  <c:v>72.840172199235525</c:v>
                </c:pt>
                <c:pt idx="196">
                  <c:v>72.893498537640056</c:v>
                </c:pt>
                <c:pt idx="197">
                  <c:v>72.945508244058175</c:v>
                </c:pt>
                <c:pt idx="198">
                  <c:v>72.996233826249437</c:v>
                </c:pt>
                <c:pt idx="199">
                  <c:v>73.045706989353988</c:v>
                </c:pt>
                <c:pt idx="200">
                  <c:v>73.093958655709258</c:v>
                </c:pt>
                <c:pt idx="201">
                  <c:v>73.141018984177435</c:v>
                </c:pt>
                <c:pt idx="202">
                  <c:v>73.186917388995752</c:v>
                </c:pt>
                <c:pt idx="203">
                  <c:v>73.231682558161339</c:v>
                </c:pt>
                <c:pt idx="204">
                  <c:v>73.27534247136218</c:v>
                </c:pt>
                <c:pt idx="205">
                  <c:v>73.317924417465235</c:v>
                </c:pt>
                <c:pt idx="206">
                  <c:v>73.359455011573019</c:v>
                </c:pt>
                <c:pt idx="207">
                  <c:v>73.399960211658751</c:v>
                </c:pt>
                <c:pt idx="208">
                  <c:v>73.439465334791066</c:v>
                </c:pt>
                <c:pt idx="209">
                  <c:v>73.47799507295791</c:v>
                </c:pt>
                <c:pt idx="210">
                  <c:v>73.515573508499898</c:v>
                </c:pt>
                <c:pt idx="211">
                  <c:v>73.552224129162511</c:v>
                </c:pt>
                <c:pt idx="212">
                  <c:v>73.587969842776744</c:v>
                </c:pt>
                <c:pt idx="213">
                  <c:v>73.622832991577226</c:v>
                </c:pt>
                <c:pt idx="214">
                  <c:v>73.65683536616686</c:v>
                </c:pt>
                <c:pt idx="215">
                  <c:v>73.689998219136641</c:v>
                </c:pt>
                <c:pt idx="216">
                  <c:v>73.722342278349203</c:v>
                </c:pt>
                <c:pt idx="217">
                  <c:v>73.75388775989444</c:v>
                </c:pt>
                <c:pt idx="218">
                  <c:v>73.784654380725215</c:v>
                </c:pt>
                <c:pt idx="219">
                  <c:v>73.814661370981085</c:v>
                </c:pt>
                <c:pt idx="220">
                  <c:v>73.843927486007772</c:v>
                </c:pt>
                <c:pt idx="221">
                  <c:v>73.872471018079878</c:v>
                </c:pt>
                <c:pt idx="222">
                  <c:v>73.900309807834091</c:v>
                </c:pt>
                <c:pt idx="223">
                  <c:v>73.927461255420241</c:v>
                </c:pt>
                <c:pt idx="224">
                  <c:v>73.953942331376936</c:v>
                </c:pt>
                <c:pt idx="225">
                  <c:v>73.979769587238678</c:v>
                </c:pt>
                <c:pt idx="226">
                  <c:v>74.004959165881132</c:v>
                </c:pt>
                <c:pt idx="227">
                  <c:v>74.029526811610921</c:v>
                </c:pt>
                <c:pt idx="228">
                  <c:v>74.053487880006401</c:v>
                </c:pt>
                <c:pt idx="229">
                  <c:v>74.076857347515286</c:v>
                </c:pt>
                <c:pt idx="230">
                  <c:v>74.099649820815529</c:v>
                </c:pt>
                <c:pt idx="231">
                  <c:v>74.121879545944907</c:v>
                </c:pt>
                <c:pt idx="232">
                  <c:v>74.143560417205251</c:v>
                </c:pt>
                <c:pt idx="233">
                  <c:v>74.164705985846865</c:v>
                </c:pt>
                <c:pt idx="234">
                  <c:v>74.185329468538512</c:v>
                </c:pt>
                <c:pt idx="235">
                  <c:v>74.205443755628224</c:v>
                </c:pt>
                <c:pt idx="236">
                  <c:v>74.225061419200202</c:v>
                </c:pt>
                <c:pt idx="237">
                  <c:v>74.244194720932782</c:v>
                </c:pt>
                <c:pt idx="238">
                  <c:v>74.262855619762405</c:v>
                </c:pt>
                <c:pt idx="239">
                  <c:v>74.281055779358297</c:v>
                </c:pt>
                <c:pt idx="240">
                  <c:v>74.298806575412655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SUCR0290!$P$13:$P$14</c:f>
              <c:numCache>
                <c:formatCode>0</c:formatCode>
                <c:ptCount val="2"/>
                <c:pt idx="0">
                  <c:v>107</c:v>
                </c:pt>
                <c:pt idx="1">
                  <c:v>107</c:v>
                </c:pt>
              </c:numCache>
            </c:numRef>
          </c:xVal>
          <c:yVal>
            <c:numRef>
              <c:f>SUCR0290!$Q$13:$Q$14</c:f>
              <c:numCache>
                <c:formatCode>0</c:formatCode>
                <c:ptCount val="2"/>
                <c:pt idx="0">
                  <c:v>73.622832991577226</c:v>
                </c:pt>
                <c:pt idx="1">
                  <c:v>11.88057943185836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SUCR0290!$P$16:$P$17</c:f>
              <c:numCache>
                <c:formatCode>General</c:formatCode>
                <c:ptCount val="2"/>
                <c:pt idx="0">
                  <c:v>30</c:v>
                </c:pt>
                <c:pt idx="1">
                  <c:v>107</c:v>
                </c:pt>
              </c:numCache>
            </c:numRef>
          </c:xVal>
          <c:yVal>
            <c:numRef>
              <c:f>SUCR0290!$Q$16:$Q$17</c:f>
              <c:numCache>
                <c:formatCode>0</c:formatCode>
                <c:ptCount val="2"/>
                <c:pt idx="0">
                  <c:v>11.88057943185836</c:v>
                </c:pt>
                <c:pt idx="1">
                  <c:v>11.88057943185836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SUCR0290!$K$6:$K$7</c:f>
              <c:numCache>
                <c:formatCode>General</c:formatCode>
                <c:ptCount val="2"/>
                <c:pt idx="0">
                  <c:v>30</c:v>
                </c:pt>
                <c:pt idx="1">
                  <c:v>47</c:v>
                </c:pt>
              </c:numCache>
            </c:numRef>
          </c:xVal>
          <c:yVal>
            <c:numRef>
              <c:f>SUCR0290!$L$6:$L$7</c:f>
              <c:numCache>
                <c:formatCode>0.0</c:formatCode>
                <c:ptCount val="2"/>
                <c:pt idx="0">
                  <c:v>11.88057943185836</c:v>
                </c:pt>
                <c:pt idx="1">
                  <c:v>43.746069885248978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SUCR0290!$P$19:$P$20</c:f>
              <c:numCache>
                <c:formatCode>General</c:formatCode>
                <c:ptCount val="2"/>
                <c:pt idx="0">
                  <c:v>81</c:v>
                </c:pt>
                <c:pt idx="1">
                  <c:v>107</c:v>
                </c:pt>
              </c:numCache>
            </c:numRef>
          </c:xVal>
          <c:yVal>
            <c:numRef>
              <c:f>SUCR0290!$Q$19:$Q$20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954232"/>
        <c:axId val="373954624"/>
      </c:scatterChart>
      <c:valAx>
        <c:axId val="373954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3954624"/>
        <c:crosses val="autoZero"/>
        <c:crossBetween val="midCat"/>
      </c:valAx>
      <c:valAx>
        <c:axId val="373954624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9542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SUCR0285!$A$2:$A$242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SUCR0285!$B$2:$B$242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1.0404697188794738</c:v>
                </c:pt>
                <c:pt idx="2">
                  <c:v>2.2719991499882335</c:v>
                </c:pt>
                <c:pt idx="3">
                  <c:v>3.5008703569622002</c:v>
                </c:pt>
                <c:pt idx="4">
                  <c:v>4.7266776101282231</c:v>
                </c:pt>
                <c:pt idx="5">
                  <c:v>5.9494222662232801</c:v>
                </c:pt>
                <c:pt idx="6">
                  <c:v>6.5128829521932641</c:v>
                </c:pt>
                <c:pt idx="7">
                  <c:v>7.7317743471718456</c:v>
                </c:pt>
                <c:pt idx="8">
                  <c:v>8.9481556448318678</c:v>
                </c:pt>
                <c:pt idx="9">
                  <c:v>10.162309356104094</c:v>
                </c:pt>
                <c:pt idx="10">
                  <c:v>11.3745078000211</c:v>
                </c:pt>
                <c:pt idx="11">
                  <c:v>12.266445926621001</c:v>
                </c:pt>
                <c:pt idx="12">
                  <c:v>13.478821977231464</c:v>
                </c:pt>
                <c:pt idx="13">
                  <c:v>14.689511756200554</c:v>
                </c:pt>
                <c:pt idx="14">
                  <c:v>15.898788643443535</c:v>
                </c:pt>
                <c:pt idx="15">
                  <c:v>17.106881611031952</c:v>
                </c:pt>
                <c:pt idx="16">
                  <c:v>18.112181346822322</c:v>
                </c:pt>
                <c:pt idx="17">
                  <c:v>19.910859052140967</c:v>
                </c:pt>
                <c:pt idx="18">
                  <c:v>21.715798417790225</c:v>
                </c:pt>
                <c:pt idx="19">
                  <c:v>23.522428892826547</c:v>
                </c:pt>
                <c:pt idx="20">
                  <c:v>25.330455047015569</c:v>
                </c:pt>
                <c:pt idx="21">
                  <c:v>26.876734868134598</c:v>
                </c:pt>
                <c:pt idx="22">
                  <c:v>26.323912530209174</c:v>
                </c:pt>
                <c:pt idx="23">
                  <c:v>25.76505412631921</c:v>
                </c:pt>
                <c:pt idx="24">
                  <c:v>25.203954090337191</c:v>
                </c:pt>
                <c:pt idx="25">
                  <c:v>24.64089064857578</c:v>
                </c:pt>
                <c:pt idx="26">
                  <c:v>24.075886792089552</c:v>
                </c:pt>
                <c:pt idx="27">
                  <c:v>23.509022005574771</c:v>
                </c:pt>
                <c:pt idx="28">
                  <c:v>22.940387728945872</c:v>
                </c:pt>
                <c:pt idx="29">
                  <c:v>22.370062027350119</c:v>
                </c:pt>
                <c:pt idx="30">
                  <c:v>21.798112024245849</c:v>
                </c:pt>
                <c:pt idx="31">
                  <c:v>21.224595733593588</c:v>
                </c:pt>
                <c:pt idx="32">
                  <c:v>20.649563447775041</c:v>
                </c:pt>
                <c:pt idx="33">
                  <c:v>20.073058796499495</c:v>
                </c:pt>
                <c:pt idx="34">
                  <c:v>19.495119561626989</c:v>
                </c:pt>
                <c:pt idx="35">
                  <c:v>18.915778310609724</c:v>
                </c:pt>
                <c:pt idx="36">
                  <c:v>18.335062894982343</c:v>
                </c:pt>
                <c:pt idx="37">
                  <c:v>17.752996848445825</c:v>
                </c:pt>
                <c:pt idx="38">
                  <c:v>17.169599710441421</c:v>
                </c:pt>
                <c:pt idx="39">
                  <c:v>16.584887294858881</c:v>
                </c:pt>
                <c:pt idx="40">
                  <c:v>15.998871919058795</c:v>
                </c:pt>
                <c:pt idx="41">
                  <c:v>15.411562605270991</c:v>
                </c:pt>
                <c:pt idx="42">
                  <c:v>14.826796865657608</c:v>
                </c:pt>
                <c:pt idx="43">
                  <c:v>14.27176498163694</c:v>
                </c:pt>
                <c:pt idx="44">
                  <c:v>13.750013722681551</c:v>
                </c:pt>
                <c:pt idx="45">
                  <c:v>13.259383206942577</c:v>
                </c:pt>
                <c:pt idx="46">
                  <c:v>12.79788751667836</c:v>
                </c:pt>
                <c:pt idx="47">
                  <c:v>12.363690326145329</c:v>
                </c:pt>
                <c:pt idx="48">
                  <c:v>11.955085922151497</c:v>
                </c:pt>
                <c:pt idx="49">
                  <c:v>11.570484241940369</c:v>
                </c:pt>
                <c:pt idx="50">
                  <c:v>11.208398914459886</c:v>
                </c:pt>
                <c:pt idx="51">
                  <c:v>10.867437556451682</c:v>
                </c:pt>
                <c:pt idx="52">
                  <c:v>10.546293769833138</c:v>
                </c:pt>
                <c:pt idx="53">
                  <c:v>10.243740430328955</c:v>
                </c:pt>
                <c:pt idx="54">
                  <c:v>9.9586239629955582</c:v>
                </c:pt>
                <c:pt idx="55">
                  <c:v>9.6898593782397544</c:v>
                </c:pt>
                <c:pt idx="56">
                  <c:v>9.436425899533841</c:v>
                </c:pt>
                <c:pt idx="57">
                  <c:v>9.1959072260616512</c:v>
                </c:pt>
                <c:pt idx="58">
                  <c:v>8.9662700056919622</c:v>
                </c:pt>
                <c:pt idx="59">
                  <c:v>8.7470325397825768</c:v>
                </c:pt>
                <c:pt idx="60">
                  <c:v>8.5377236893582129</c:v>
                </c:pt>
                <c:pt idx="61">
                  <c:v>9.767112990121964</c:v>
                </c:pt>
                <c:pt idx="62">
                  <c:v>11.494873931538333</c:v>
                </c:pt>
                <c:pt idx="63">
                  <c:v>13.227499732302485</c:v>
                </c:pt>
                <c:pt idx="64">
                  <c:v>14.964174699677312</c:v>
                </c:pt>
                <c:pt idx="65">
                  <c:v>16.704243714050747</c:v>
                </c:pt>
                <c:pt idx="66">
                  <c:v>16.73508575331946</c:v>
                </c:pt>
                <c:pt idx="67">
                  <c:v>16.171033477894074</c:v>
                </c:pt>
                <c:pt idx="68">
                  <c:v>15.605390023701091</c:v>
                </c:pt>
                <c:pt idx="69">
                  <c:v>15.046842661174979</c:v>
                </c:pt>
                <c:pt idx="70">
                  <c:v>14.522700064305504</c:v>
                </c:pt>
                <c:pt idx="71">
                  <c:v>14.032106565463602</c:v>
                </c:pt>
                <c:pt idx="72">
                  <c:v>13.572186791164002</c:v>
                </c:pt>
                <c:pt idx="73">
                  <c:v>13.140467018404378</c:v>
                </c:pt>
                <c:pt idx="74">
                  <c:v>12.734788349696892</c:v>
                </c:pt>
                <c:pt idx="75">
                  <c:v>12.353242028533741</c:v>
                </c:pt>
                <c:pt idx="76">
                  <c:v>12.091028215356339</c:v>
                </c:pt>
                <c:pt idx="77">
                  <c:v>13.81484243585164</c:v>
                </c:pt>
                <c:pt idx="78">
                  <c:v>15.550838048045401</c:v>
                </c:pt>
                <c:pt idx="79">
                  <c:v>17.290334073107477</c:v>
                </c:pt>
                <c:pt idx="80">
                  <c:v>19.032763171714802</c:v>
                </c:pt>
                <c:pt idx="81">
                  <c:v>20.670473963295457</c:v>
                </c:pt>
                <c:pt idx="82">
                  <c:v>20.120422786653865</c:v>
                </c:pt>
                <c:pt idx="83">
                  <c:v>19.559502110317943</c:v>
                </c:pt>
                <c:pt idx="84">
                  <c:v>18.997076873145364</c:v>
                </c:pt>
                <c:pt idx="85">
                  <c:v>18.433271693849516</c:v>
                </c:pt>
                <c:pt idx="86">
                  <c:v>17.868065591506817</c:v>
                </c:pt>
                <c:pt idx="87">
                  <c:v>17.301502958194291</c:v>
                </c:pt>
                <c:pt idx="88">
                  <c:v>16.739829255801752</c:v>
                </c:pt>
                <c:pt idx="89">
                  <c:v>16.209005843710724</c:v>
                </c:pt>
                <c:pt idx="90">
                  <c:v>15.70973511365011</c:v>
                </c:pt>
                <c:pt idx="91">
                  <c:v>15.239713589468796</c:v>
                </c:pt>
                <c:pt idx="92">
                  <c:v>14.796886067165481</c:v>
                </c:pt>
                <c:pt idx="93">
                  <c:v>14.379400009728958</c:v>
                </c:pt>
                <c:pt idx="94">
                  <c:v>13.985571036422048</c:v>
                </c:pt>
                <c:pt idx="95">
                  <c:v>13.61385660136426</c:v>
                </c:pt>
                <c:pt idx="96">
                  <c:v>13.262835728210987</c:v>
                </c:pt>
                <c:pt idx="97">
                  <c:v>12.931193233782972</c:v>
                </c:pt>
                <c:pt idx="98">
                  <c:v>12.617707288672877</c:v>
                </c:pt>
                <c:pt idx="99">
                  <c:v>12.321239467448535</c:v>
                </c:pt>
                <c:pt idx="100">
                  <c:v>12.04008627761551</c:v>
                </c:pt>
                <c:pt idx="101">
                  <c:v>11.770988818748725</c:v>
                </c:pt>
                <c:pt idx="102">
                  <c:v>11.51318624989805</c:v>
                </c:pt>
                <c:pt idx="103">
                  <c:v>11.266181042933841</c:v>
                </c:pt>
                <c:pt idx="104">
                  <c:v>11.029492725694611</c:v>
                </c:pt>
                <c:pt idx="105">
                  <c:v>11.073578395096813</c:v>
                </c:pt>
                <c:pt idx="106">
                  <c:v>12.738215157028655</c:v>
                </c:pt>
                <c:pt idx="107">
                  <c:v>14.404559972606725</c:v>
                </c:pt>
                <c:pt idx="108">
                  <c:v>16.073872398091616</c:v>
                </c:pt>
                <c:pt idx="109">
                  <c:v>17.74566443619641</c:v>
                </c:pt>
                <c:pt idx="110">
                  <c:v>19.101164998550615</c:v>
                </c:pt>
                <c:pt idx="111">
                  <c:v>18.556721510914802</c:v>
                </c:pt>
                <c:pt idx="112">
                  <c:v>18.01069849832955</c:v>
                </c:pt>
                <c:pt idx="113">
                  <c:v>17.463627052003943</c:v>
                </c:pt>
                <c:pt idx="114">
                  <c:v>16.927081441661585</c:v>
                </c:pt>
                <c:pt idx="115">
                  <c:v>17.601803172270785</c:v>
                </c:pt>
                <c:pt idx="116">
                  <c:v>19.274638293004049</c:v>
                </c:pt>
                <c:pt idx="117">
                  <c:v>20.949388464440997</c:v>
                </c:pt>
                <c:pt idx="118">
                  <c:v>22.625751333223992</c:v>
                </c:pt>
                <c:pt idx="119">
                  <c:v>24.303477056184903</c:v>
                </c:pt>
                <c:pt idx="120">
                  <c:v>24.776632529267655</c:v>
                </c:pt>
                <c:pt idx="121">
                  <c:v>24.23552201907204</c:v>
                </c:pt>
                <c:pt idx="122">
                  <c:v>23.693381490305864</c:v>
                </c:pt>
                <c:pt idx="123">
                  <c:v>23.150299375262833</c:v>
                </c:pt>
                <c:pt idx="124">
                  <c:v>22.606309665754853</c:v>
                </c:pt>
                <c:pt idx="125">
                  <c:v>22.948959975891221</c:v>
                </c:pt>
                <c:pt idx="126">
                  <c:v>24.548808619948481</c:v>
                </c:pt>
                <c:pt idx="127">
                  <c:v>26.149824715582394</c:v>
                </c:pt>
                <c:pt idx="128">
                  <c:v>27.751809421468675</c:v>
                </c:pt>
                <c:pt idx="129">
                  <c:v>29.354596679761805</c:v>
                </c:pt>
                <c:pt idx="130">
                  <c:v>30.07703402861074</c:v>
                </c:pt>
                <c:pt idx="131">
                  <c:v>29.55513439706176</c:v>
                </c:pt>
                <c:pt idx="132">
                  <c:v>29.032473059054471</c:v>
                </c:pt>
                <c:pt idx="133">
                  <c:v>28.509156553371263</c:v>
                </c:pt>
                <c:pt idx="134">
                  <c:v>27.985264678978911</c:v>
                </c:pt>
                <c:pt idx="135">
                  <c:v>27.460856483190405</c:v>
                </c:pt>
                <c:pt idx="136">
                  <c:v>27.003315690550505</c:v>
                </c:pt>
                <c:pt idx="137">
                  <c:v>28.560094740559855</c:v>
                </c:pt>
                <c:pt idx="138">
                  <c:v>30.160953991193182</c:v>
                </c:pt>
                <c:pt idx="139">
                  <c:v>31.762731040226022</c:v>
                </c:pt>
                <c:pt idx="140">
                  <c:v>33.365262599415615</c:v>
                </c:pt>
                <c:pt idx="141">
                  <c:v>34.89781045373978</c:v>
                </c:pt>
                <c:pt idx="142">
                  <c:v>34.415707111711534</c:v>
                </c:pt>
                <c:pt idx="143">
                  <c:v>33.893307699869531</c:v>
                </c:pt>
                <c:pt idx="144">
                  <c:v>33.370294719226727</c:v>
                </c:pt>
                <c:pt idx="145">
                  <c:v>32.84675170759283</c:v>
                </c:pt>
                <c:pt idx="146">
                  <c:v>32.322746834257366</c:v>
                </c:pt>
                <c:pt idx="147">
                  <c:v>31.79831579442239</c:v>
                </c:pt>
                <c:pt idx="148">
                  <c:v>31.273484421251005</c:v>
                </c:pt>
                <c:pt idx="149">
                  <c:v>30.748273803917328</c:v>
                </c:pt>
                <c:pt idx="150">
                  <c:v>30.222701326758109</c:v>
                </c:pt>
                <c:pt idx="151">
                  <c:v>29.696781441853766</c:v>
                </c:pt>
                <c:pt idx="152">
                  <c:v>29.170526244857911</c:v>
                </c:pt>
                <c:pt idx="153">
                  <c:v>28.643945905441718</c:v>
                </c:pt>
                <c:pt idx="154">
                  <c:v>28.117048990146362</c:v>
                </c:pt>
                <c:pt idx="155">
                  <c:v>27.589842705457819</c:v>
                </c:pt>
                <c:pt idx="156">
                  <c:v>27.062333081576629</c:v>
                </c:pt>
                <c:pt idx="157">
                  <c:v>26.534525111955869</c:v>
                </c:pt>
                <c:pt idx="158">
                  <c:v>26.006422859707609</c:v>
                </c:pt>
                <c:pt idx="159">
                  <c:v>25.478029539055377</c:v>
                </c:pt>
                <c:pt idx="160">
                  <c:v>24.949347577857772</c:v>
                </c:pt>
                <c:pt idx="161">
                  <c:v>24.422507332415506</c:v>
                </c:pt>
                <c:pt idx="162">
                  <c:v>23.918268255167511</c:v>
                </c:pt>
                <c:pt idx="163">
                  <c:v>23.440483384513179</c:v>
                </c:pt>
                <c:pt idx="164">
                  <c:v>22.987421076188614</c:v>
                </c:pt>
                <c:pt idx="165">
                  <c:v>22.557494251457896</c:v>
                </c:pt>
                <c:pt idx="166">
                  <c:v>22.149240364712337</c:v>
                </c:pt>
                <c:pt idx="167">
                  <c:v>21.761305679553164</c:v>
                </c:pt>
                <c:pt idx="168">
                  <c:v>21.392432758314698</c:v>
                </c:pt>
                <c:pt idx="169">
                  <c:v>21.040227435927367</c:v>
                </c:pt>
                <c:pt idx="170">
                  <c:v>20.701009050877648</c:v>
                </c:pt>
                <c:pt idx="171">
                  <c:v>20.374115682340427</c:v>
                </c:pt>
                <c:pt idx="172">
                  <c:v>20.05901985449</c:v>
                </c:pt>
                <c:pt idx="173">
                  <c:v>19.755213328293081</c:v>
                </c:pt>
                <c:pt idx="174">
                  <c:v>19.46220718301371</c:v>
                </c:pt>
                <c:pt idx="175">
                  <c:v>19.179531664241722</c:v>
                </c:pt>
                <c:pt idx="176">
                  <c:v>18.906735869195156</c:v>
                </c:pt>
                <c:pt idx="177">
                  <c:v>18.643387320765683</c:v>
                </c:pt>
                <c:pt idx="178">
                  <c:v>18.389071467672721</c:v>
                </c:pt>
                <c:pt idx="179">
                  <c:v>18.143391137777954</c:v>
                </c:pt>
                <c:pt idx="180">
                  <c:v>17.905965964075126</c:v>
                </c:pt>
                <c:pt idx="181">
                  <c:v>17.676431797365083</c:v>
                </c:pt>
                <c:pt idx="182">
                  <c:v>17.454440115609149</c:v>
                </c:pt>
                <c:pt idx="183">
                  <c:v>18.206839370472444</c:v>
                </c:pt>
                <c:pt idx="184">
                  <c:v>19.805493092697105</c:v>
                </c:pt>
                <c:pt idx="185">
                  <c:v>21.404975593969535</c:v>
                </c:pt>
                <c:pt idx="186">
                  <c:v>23.003377674914404</c:v>
                </c:pt>
                <c:pt idx="187">
                  <c:v>24.603208698456328</c:v>
                </c:pt>
                <c:pt idx="188">
                  <c:v>25.068100559139342</c:v>
                </c:pt>
                <c:pt idx="189">
                  <c:v>24.540776802579973</c:v>
                </c:pt>
                <c:pt idx="190">
                  <c:v>25.111784453156769</c:v>
                </c:pt>
                <c:pt idx="191">
                  <c:v>26.711752172887515</c:v>
                </c:pt>
                <c:pt idx="192">
                  <c:v>28.312953805995932</c:v>
                </c:pt>
                <c:pt idx="193">
                  <c:v>29.915190311202295</c:v>
                </c:pt>
                <c:pt idx="194">
                  <c:v>31.518304937463231</c:v>
                </c:pt>
                <c:pt idx="195">
                  <c:v>32.0275806997412</c:v>
                </c:pt>
                <c:pt idx="196">
                  <c:v>31.503804096582098</c:v>
                </c:pt>
                <c:pt idx="197">
                  <c:v>30.979337703590144</c:v>
                </c:pt>
                <c:pt idx="198">
                  <c:v>30.454280106600198</c:v>
                </c:pt>
                <c:pt idx="199">
                  <c:v>29.928706815177545</c:v>
                </c:pt>
                <c:pt idx="200">
                  <c:v>29.402678612342722</c:v>
                </c:pt>
                <c:pt idx="201">
                  <c:v>29.73599338085052</c:v>
                </c:pt>
                <c:pt idx="202">
                  <c:v>31.277847502729355</c:v>
                </c:pt>
                <c:pt idx="203">
                  <c:v>32.820325392221257</c:v>
                </c:pt>
                <c:pt idx="204">
                  <c:v>34.363338732410377</c:v>
                </c:pt>
                <c:pt idx="205">
                  <c:v>35.906788858852721</c:v>
                </c:pt>
                <c:pt idx="206">
                  <c:v>36.596476064792512</c:v>
                </c:pt>
                <c:pt idx="207">
                  <c:v>36.08754373945915</c:v>
                </c:pt>
                <c:pt idx="208">
                  <c:v>35.578191586073316</c:v>
                </c:pt>
                <c:pt idx="209">
                  <c:v>35.068495245923167</c:v>
                </c:pt>
                <c:pt idx="210">
                  <c:v>34.558518494275951</c:v>
                </c:pt>
                <c:pt idx="211">
                  <c:v>34.048326191526499</c:v>
                </c:pt>
                <c:pt idx="212">
                  <c:v>33.537936876595616</c:v>
                </c:pt>
                <c:pt idx="213">
                  <c:v>33.027365152129732</c:v>
                </c:pt>
                <c:pt idx="214">
                  <c:v>32.516622633507787</c:v>
                </c:pt>
                <c:pt idx="215">
                  <c:v>32.856924073412657</c:v>
                </c:pt>
                <c:pt idx="216">
                  <c:v>34.398803050313802</c:v>
                </c:pt>
                <c:pt idx="217">
                  <c:v>35.941234651572877</c:v>
                </c:pt>
                <c:pt idx="218">
                  <c:v>37.484189981281283</c:v>
                </c:pt>
                <c:pt idx="219">
                  <c:v>39.027570692469723</c:v>
                </c:pt>
                <c:pt idx="220">
                  <c:v>39.717169248881021</c:v>
                </c:pt>
                <c:pt idx="221">
                  <c:v>39.208149625118466</c:v>
                </c:pt>
                <c:pt idx="222">
                  <c:v>38.698734361463366</c:v>
                </c:pt>
                <c:pt idx="223">
                  <c:v>38.188994967088341</c:v>
                </c:pt>
                <c:pt idx="224">
                  <c:v>37.678998647650999</c:v>
                </c:pt>
                <c:pt idx="225">
                  <c:v>37.16880626719751</c:v>
                </c:pt>
                <c:pt idx="226">
                  <c:v>36.658435526382995</c:v>
                </c:pt>
                <c:pt idx="227">
                  <c:v>36.147900306550611</c:v>
                </c:pt>
                <c:pt idx="228">
                  <c:v>35.637211600670078</c:v>
                </c:pt>
                <c:pt idx="229">
                  <c:v>35.126378201829006</c:v>
                </c:pt>
                <c:pt idx="230">
                  <c:v>34.615407213026273</c:v>
                </c:pt>
                <c:pt idx="231">
                  <c:v>35.962037217934061</c:v>
                </c:pt>
                <c:pt idx="232">
                  <c:v>37.480234645311747</c:v>
                </c:pt>
                <c:pt idx="233">
                  <c:v>38.998880082192201</c:v>
                </c:pt>
                <c:pt idx="234">
                  <c:v>40.517874460409921</c:v>
                </c:pt>
                <c:pt idx="235">
                  <c:v>42.037149625394555</c:v>
                </c:pt>
                <c:pt idx="236">
                  <c:v>41.702285451511734</c:v>
                </c:pt>
                <c:pt idx="237">
                  <c:v>41.198760595862254</c:v>
                </c:pt>
                <c:pt idx="238">
                  <c:v>41.596592398572248</c:v>
                </c:pt>
                <c:pt idx="239">
                  <c:v>43.118701202156785</c:v>
                </c:pt>
                <c:pt idx="240">
                  <c:v>44.640790806481171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SUCR0285!$A$2:$A$242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SUCR0285!$C$2:$C$242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8.7470325397825768</c:v>
                </c:pt>
                <c:pt idx="61">
                  <c:v>9.5547514339312531</c:v>
                </c:pt>
                <c:pt idx="62">
                  <c:v>10.337619430254634</c:v>
                </c:pt>
                <c:pt idx="63">
                  <c:v>11.096401110499157</c:v>
                </c:pt>
                <c:pt idx="64">
                  <c:v>11.83183753270395</c:v>
                </c:pt>
                <c:pt idx="65">
                  <c:v>12.544646954949215</c:v>
                </c:pt>
                <c:pt idx="66">
                  <c:v>13.235525536837205</c:v>
                </c:pt>
                <c:pt idx="67">
                  <c:v>13.905148019390932</c:v>
                </c:pt>
                <c:pt idx="68">
                  <c:v>14.554168384034559</c:v>
                </c:pt>
                <c:pt idx="69">
                  <c:v>15.183220491299119</c:v>
                </c:pt>
                <c:pt idx="70">
                  <c:v>15.792918699877308</c:v>
                </c:pt>
                <c:pt idx="71">
                  <c:v>16.383858466631978</c:v>
                </c:pt>
                <c:pt idx="72">
                  <c:v>16.956616928144307</c:v>
                </c:pt>
                <c:pt idx="73">
                  <c:v>17.51175346436959</c:v>
                </c:pt>
                <c:pt idx="74">
                  <c:v>18.049810244951221</c:v>
                </c:pt>
                <c:pt idx="75">
                  <c:v>18.571312758726283</c:v>
                </c:pt>
                <c:pt idx="76">
                  <c:v>19.076770326940029</c:v>
                </c:pt>
                <c:pt idx="77">
                  <c:v>19.566676600670384</c:v>
                </c:pt>
                <c:pt idx="78">
                  <c:v>20.04151004294831</c:v>
                </c:pt>
                <c:pt idx="79">
                  <c:v>20.501734396044881</c:v>
                </c:pt>
                <c:pt idx="80">
                  <c:v>20.947799134381455</c:v>
                </c:pt>
                <c:pt idx="81">
                  <c:v>21.380139903505256</c:v>
                </c:pt>
                <c:pt idx="82">
                  <c:v>21.799178945559106</c:v>
                </c:pt>
                <c:pt idx="83">
                  <c:v>22.205325511660831</c:v>
                </c:pt>
                <c:pt idx="84">
                  <c:v>22.598976261595062</c:v>
                </c:pt>
                <c:pt idx="85">
                  <c:v>22.98051565120786</c:v>
                </c:pt>
                <c:pt idx="86">
                  <c:v>23.350316307882402</c:v>
                </c:pt>
                <c:pt idx="87">
                  <c:v>23.70873939446254</c:v>
                </c:pt>
                <c:pt idx="88">
                  <c:v>24.056134961979602</c:v>
                </c:pt>
                <c:pt idx="89">
                  <c:v>24.392842291526911</c:v>
                </c:pt>
                <c:pt idx="90">
                  <c:v>24.719190225615947</c:v>
                </c:pt>
                <c:pt idx="91">
                  <c:v>25.035497489337729</c:v>
                </c:pt>
                <c:pt idx="92">
                  <c:v>25.342073001643154</c:v>
                </c:pt>
                <c:pt idx="93">
                  <c:v>25.639216177046187</c:v>
                </c:pt>
                <c:pt idx="94">
                  <c:v>25.927217218044635</c:v>
                </c:pt>
                <c:pt idx="95">
                  <c:v>26.206357398544121</c:v>
                </c:pt>
                <c:pt idx="96">
                  <c:v>26.476909338561946</c:v>
                </c:pt>
                <c:pt idx="97">
                  <c:v>26.739137270479272</c:v>
                </c:pt>
                <c:pt idx="98">
                  <c:v>26.993297297101542</c:v>
                </c:pt>
                <c:pt idx="99">
                  <c:v>27.239637641779243</c:v>
                </c:pt>
                <c:pt idx="100">
                  <c:v>27.478398890833226</c:v>
                </c:pt>
                <c:pt idx="101">
                  <c:v>27.709814228521434</c:v>
                </c:pt>
                <c:pt idx="102">
                  <c:v>27.934109664776404</c:v>
                </c:pt>
                <c:pt idx="103">
                  <c:v>28.151504255936096</c:v>
                </c:pt>
                <c:pt idx="104">
                  <c:v>28.362210318683466</c:v>
                </c:pt>
                <c:pt idx="105">
                  <c:v>28.566433637403875</c:v>
                </c:pt>
                <c:pt idx="106">
                  <c:v>28.764373665162751</c:v>
                </c:pt>
                <c:pt idx="107">
                  <c:v>28.956223718499821</c:v>
                </c:pt>
                <c:pt idx="108">
                  <c:v>29.14217116623017</c:v>
                </c:pt>
                <c:pt idx="109">
                  <c:v>29.322397612436475</c:v>
                </c:pt>
                <c:pt idx="110">
                  <c:v>29.497079073831191</c:v>
                </c:pt>
                <c:pt idx="111">
                  <c:v>29.666386151661847</c:v>
                </c:pt>
                <c:pt idx="112">
                  <c:v>29.83048419832739</c:v>
                </c:pt>
                <c:pt idx="113">
                  <c:v>29.989533478868289</c:v>
                </c:pt>
                <c:pt idx="114">
                  <c:v>30.143689327488076</c:v>
                </c:pt>
                <c:pt idx="115">
                  <c:v>30.293102299259278</c:v>
                </c:pt>
                <c:pt idx="116">
                  <c:v>30.437918317161799</c:v>
                </c:pt>
                <c:pt idx="117">
                  <c:v>30.57827881459745</c:v>
                </c:pt>
                <c:pt idx="118">
                  <c:v>30.714320873519711</c:v>
                </c:pt>
                <c:pt idx="119">
                  <c:v>30.846177358313756</c:v>
                </c:pt>
                <c:pt idx="120">
                  <c:v>30.973977045557373</c:v>
                </c:pt>
                <c:pt idx="121">
                  <c:v>31.097844749789562</c:v>
                </c:pt>
                <c:pt idx="122">
                  <c:v>31.217901445409691</c:v>
                </c:pt>
                <c:pt idx="123">
                  <c:v>31.334264384826128</c:v>
                </c:pt>
                <c:pt idx="124">
                  <c:v>31.447047212969899</c:v>
                </c:pt>
                <c:pt idx="125">
                  <c:v>31.556360078285074</c:v>
                </c:pt>
                <c:pt idx="126">
                  <c:v>31.662309740304377</c:v>
                </c:pt>
                <c:pt idx="127">
                  <c:v>31.764999673915025</c:v>
                </c:pt>
                <c:pt idx="128">
                  <c:v>31.864530170416629</c:v>
                </c:pt>
                <c:pt idx="129">
                  <c:v>31.960998435469918</c:v>
                </c:pt>
                <c:pt idx="130">
                  <c:v>32.054498684031842</c:v>
                </c:pt>
                <c:pt idx="131">
                  <c:v>32.14512223236985</c:v>
                </c:pt>
                <c:pt idx="132">
                  <c:v>32.232957587245224</c:v>
                </c:pt>
                <c:pt idx="133">
                  <c:v>32.318090532352464</c:v>
                </c:pt>
                <c:pt idx="134">
                  <c:v>32.400604212099246</c:v>
                </c:pt>
                <c:pt idx="135">
                  <c:v>32.48057921280877</c:v>
                </c:pt>
                <c:pt idx="136">
                  <c:v>32.55809364142371</c:v>
                </c:pt>
                <c:pt idx="137">
                  <c:v>32.633223201788752</c:v>
                </c:pt>
                <c:pt idx="138">
                  <c:v>32.706041268586148</c:v>
                </c:pt>
                <c:pt idx="139">
                  <c:v>32.776618958996494</c:v>
                </c:pt>
                <c:pt idx="140">
                  <c:v>32.845025202154787</c:v>
                </c:pt>
                <c:pt idx="141">
                  <c:v>32.911326806469482</c:v>
                </c:pt>
                <c:pt idx="142">
                  <c:v>32.975588524870389</c:v>
                </c:pt>
                <c:pt idx="143">
                  <c:v>33.037873118049092</c:v>
                </c:pt>
                <c:pt idx="144">
                  <c:v>33.098241415753741</c:v>
                </c:pt>
                <c:pt idx="145">
                  <c:v>33.156752376197844</c:v>
                </c:pt>
                <c:pt idx="146">
                  <c:v>33.213463143641405</c:v>
                </c:pt>
                <c:pt idx="147">
                  <c:v>33.268429104200351</c:v>
                </c:pt>
                <c:pt idx="148">
                  <c:v>33.321703939939013</c:v>
                </c:pt>
                <c:pt idx="149">
                  <c:v>33.373339681298177</c:v>
                </c:pt>
                <c:pt idx="150">
                  <c:v>33.423386757910315</c:v>
                </c:pt>
                <c:pt idx="151">
                  <c:v>33.47189404785118</c:v>
                </c:pt>
                <c:pt idx="152">
                  <c:v>33.518908925376252</c:v>
                </c:pt>
                <c:pt idx="153">
                  <c:v>33.564477307188376</c:v>
                </c:pt>
                <c:pt idx="154">
                  <c:v>33.608643697281998</c:v>
                </c:pt>
                <c:pt idx="155">
                  <c:v>33.651451230407588</c:v>
                </c:pt>
                <c:pt idx="156">
                  <c:v>33.692941714198852</c:v>
                </c:pt>
                <c:pt idx="157">
                  <c:v>33.733155670003839</c:v>
                </c:pt>
                <c:pt idx="158">
                  <c:v>33.772132372459808</c:v>
                </c:pt>
                <c:pt idx="159">
                  <c:v>33.809909887850424</c:v>
                </c:pt>
                <c:pt idx="160">
                  <c:v>33.846525111282951</c:v>
                </c:pt>
                <c:pt idx="161">
                  <c:v>33.882013802721531</c:v>
                </c:pt>
                <c:pt idx="162">
                  <c:v>33.916410621911879</c:v>
                </c:pt>
                <c:pt idx="163">
                  <c:v>33.949749162231441</c:v>
                </c:pt>
                <c:pt idx="164">
                  <c:v>33.982061983498099</c:v>
                </c:pt>
                <c:pt idx="165">
                  <c:v>34.013380643769423</c:v>
                </c:pt>
                <c:pt idx="166">
                  <c:v>34.043735730163668</c:v>
                </c:pt>
                <c:pt idx="167">
                  <c:v>34.073156888732377</c:v>
                </c:pt>
                <c:pt idx="168">
                  <c:v>34.101672853413959</c:v>
                </c:pt>
                <c:pt idx="169">
                  <c:v>34.129311474096511</c:v>
                </c:pt>
                <c:pt idx="170">
                  <c:v>34.156099743817123</c:v>
                </c:pt>
                <c:pt idx="171">
                  <c:v>34.182063825124452</c:v>
                </c:pt>
                <c:pt idx="172">
                  <c:v>34.207229075630167</c:v>
                </c:pt>
                <c:pt idx="173">
                  <c:v>34.23162007277422</c:v>
                </c:pt>
                <c:pt idx="174">
                  <c:v>34.255260637828258</c:v>
                </c:pt>
                <c:pt idx="175">
                  <c:v>34.278173859160432</c:v>
                </c:pt>
                <c:pt idx="176">
                  <c:v>34.300382114784497</c:v>
                </c:pt>
                <c:pt idx="177">
                  <c:v>34.321907094215078</c:v>
                </c:pt>
                <c:pt idx="178">
                  <c:v>34.342769819650613</c:v>
                </c:pt>
                <c:pt idx="179">
                  <c:v>34.362990666504494</c:v>
                </c:pt>
                <c:pt idx="180">
                  <c:v>34.382589383304534</c:v>
                </c:pt>
                <c:pt idx="181">
                  <c:v>34.401585110980221</c:v>
                </c:pt>
                <c:pt idx="182">
                  <c:v>34.419996401556553</c:v>
                </c:pt>
                <c:pt idx="183">
                  <c:v>34.437841236272739</c:v>
                </c:pt>
                <c:pt idx="184">
                  <c:v>34.455137043143402</c:v>
                </c:pt>
                <c:pt idx="185">
                  <c:v>34.471900713979537</c:v>
                </c:pt>
                <c:pt idx="186">
                  <c:v>34.488148620885738</c:v>
                </c:pt>
                <c:pt idx="187">
                  <c:v>34.503896632249905</c:v>
                </c:pt>
                <c:pt idx="188">
                  <c:v>34.519160128240969</c:v>
                </c:pt>
                <c:pt idx="189">
                  <c:v>34.533954015829806</c:v>
                </c:pt>
                <c:pt idx="190">
                  <c:v>34.548292743348014</c:v>
                </c:pt>
                <c:pt idx="191">
                  <c:v>34.562190314598752</c:v>
                </c:pt>
                <c:pt idx="192">
                  <c:v>34.575660302533478</c:v>
                </c:pt>
                <c:pt idx="193">
                  <c:v>34.588715862507811</c:v>
                </c:pt>
                <c:pt idx="194">
                  <c:v>34.601369745129631</c:v>
                </c:pt>
                <c:pt idx="195">
                  <c:v>34.613634308711866</c:v>
                </c:pt>
                <c:pt idx="196">
                  <c:v>34.625521531342116</c:v>
                </c:pt>
                <c:pt idx="197">
                  <c:v>34.637043022580968</c:v>
                </c:pt>
                <c:pt idx="198">
                  <c:v>34.648210034800393</c:v>
                </c:pt>
                <c:pt idx="199">
                  <c:v>34.659033474173263</c:v>
                </c:pt>
                <c:pt idx="200">
                  <c:v>34.669523911324788</c:v>
                </c:pt>
                <c:pt idx="201">
                  <c:v>34.679691591656237</c:v>
                </c:pt>
                <c:pt idx="202">
                  <c:v>34.689546445350999</c:v>
                </c:pt>
                <c:pt idx="203">
                  <c:v>34.699098097072877</c:v>
                </c:pt>
                <c:pt idx="204">
                  <c:v>34.708355875365854</c:v>
                </c:pt>
                <c:pt idx="205">
                  <c:v>34.717328821764823</c:v>
                </c:pt>
                <c:pt idx="206">
                  <c:v>34.726025699625879</c:v>
                </c:pt>
                <c:pt idx="207">
                  <c:v>34.734455002685003</c:v>
                </c:pt>
                <c:pt idx="208">
                  <c:v>34.742624963353379</c:v>
                </c:pt>
                <c:pt idx="209">
                  <c:v>34.750543560757521</c:v>
                </c:pt>
                <c:pt idx="210">
                  <c:v>34.758218528532062</c:v>
                </c:pt>
                <c:pt idx="211">
                  <c:v>34.765657362372679</c:v>
                </c:pt>
                <c:pt idx="212">
                  <c:v>34.772867327356757</c:v>
                </c:pt>
                <c:pt idx="213">
                  <c:v>34.779855465038729</c:v>
                </c:pt>
                <c:pt idx="214">
                  <c:v>34.786628600327198</c:v>
                </c:pt>
                <c:pt idx="215">
                  <c:v>34.793193348150382</c:v>
                </c:pt>
                <c:pt idx="216">
                  <c:v>34.799556119916573</c:v>
                </c:pt>
                <c:pt idx="217">
                  <c:v>34.805723129775757</c:v>
                </c:pt>
                <c:pt idx="218">
                  <c:v>34.811700400688608</c:v>
                </c:pt>
                <c:pt idx="219">
                  <c:v>34.817493770308829</c:v>
                </c:pt>
                <c:pt idx="220">
                  <c:v>34.823108896684339</c:v>
                </c:pt>
                <c:pt idx="221">
                  <c:v>34.828551263783275</c:v>
                </c:pt>
                <c:pt idx="222">
                  <c:v>34.833826186849777</c:v>
                </c:pt>
                <c:pt idx="223">
                  <c:v>34.83893881759515</c:v>
                </c:pt>
                <c:pt idx="224">
                  <c:v>34.843894149229158</c:v>
                </c:pt>
                <c:pt idx="225">
                  <c:v>34.84869702133669</c:v>
                </c:pt>
                <c:pt idx="226">
                  <c:v>34.853352124604257</c:v>
                </c:pt>
                <c:pt idx="227">
                  <c:v>34.857864005401098</c:v>
                </c:pt>
                <c:pt idx="228">
                  <c:v>34.8622370702194</c:v>
                </c:pt>
                <c:pt idx="229">
                  <c:v>34.86647558997781</c:v>
                </c:pt>
                <c:pt idx="230">
                  <c:v>34.870583704192647</c:v>
                </c:pt>
                <c:pt idx="231">
                  <c:v>34.874565425020691</c:v>
                </c:pt>
                <c:pt idx="232">
                  <c:v>34.878424641177638</c:v>
                </c:pt>
                <c:pt idx="233">
                  <c:v>34.88216512173598</c:v>
                </c:pt>
                <c:pt idx="234">
                  <c:v>34.885790519806037</c:v>
                </c:pt>
                <c:pt idx="235">
                  <c:v>34.889304376103752</c:v>
                </c:pt>
                <c:pt idx="236">
                  <c:v>34.892710122408658</c:v>
                </c:pt>
                <c:pt idx="237">
                  <c:v>34.896011084915571</c:v>
                </c:pt>
                <c:pt idx="238">
                  <c:v>34.899210487483032</c:v>
                </c:pt>
                <c:pt idx="239">
                  <c:v>34.902311454781888</c:v>
                </c:pt>
                <c:pt idx="240">
                  <c:v>34.905317015346959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SUCR0285!$P$13:$P$14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SUCR0285!$Q$13:$Q$14</c:f>
              <c:numCache>
                <c:formatCode>0</c:formatCode>
                <c:ptCount val="2"/>
                <c:pt idx="0">
                  <c:v>34.902311454781888</c:v>
                </c:pt>
                <c:pt idx="1">
                  <c:v>8.7470325397825768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SUCR0285!$P$16:$P$17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SUCR0285!$Q$16:$Q$17</c:f>
              <c:numCache>
                <c:formatCode>0</c:formatCode>
                <c:ptCount val="2"/>
                <c:pt idx="0">
                  <c:v>8.7470325397825768</c:v>
                </c:pt>
                <c:pt idx="1">
                  <c:v>8.7470325397825768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SUCR0285!$K$6:$K$7</c:f>
              <c:numCache>
                <c:formatCode>General</c:formatCode>
                <c:ptCount val="2"/>
                <c:pt idx="0">
                  <c:v>30</c:v>
                </c:pt>
                <c:pt idx="1">
                  <c:v>74</c:v>
                </c:pt>
              </c:numCache>
            </c:numRef>
          </c:xVal>
          <c:yVal>
            <c:numRef>
              <c:f>SUCR0285!$L$6:$L$7</c:f>
              <c:numCache>
                <c:formatCode>0.0</c:formatCode>
                <c:ptCount val="2"/>
                <c:pt idx="0">
                  <c:v>8.7470325397825768</c:v>
                </c:pt>
                <c:pt idx="1">
                  <c:v>31.79831579442239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SUCR0285!$P$19:$P$20</c:f>
              <c:numCache>
                <c:formatCode>General</c:formatCode>
                <c:ptCount val="2"/>
                <c:pt idx="0">
                  <c:v>95</c:v>
                </c:pt>
                <c:pt idx="1">
                  <c:v>120</c:v>
                </c:pt>
              </c:numCache>
            </c:numRef>
          </c:xVal>
          <c:yVal>
            <c:numRef>
              <c:f>SUCR0285!$Q$19:$Q$20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955408"/>
        <c:axId val="373955800"/>
      </c:scatterChart>
      <c:valAx>
        <c:axId val="373955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3955800"/>
        <c:crosses val="autoZero"/>
        <c:crossBetween val="midCat"/>
      </c:valAx>
      <c:valAx>
        <c:axId val="373955800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39554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SUCR0284!$A$2:$A$242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SUCR0284!$B$2:$B$242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1.356464024114201</c:v>
                </c:pt>
                <c:pt idx="2">
                  <c:v>3.003144972557553</c:v>
                </c:pt>
                <c:pt idx="3">
                  <c:v>4.6527315033683312</c:v>
                </c:pt>
                <c:pt idx="4">
                  <c:v>6.3051015836904964</c:v>
                </c:pt>
                <c:pt idx="5">
                  <c:v>7.9600022597969193</c:v>
                </c:pt>
                <c:pt idx="6">
                  <c:v>9.3444682018494376</c:v>
                </c:pt>
                <c:pt idx="7">
                  <c:v>11.002282938554856</c:v>
                </c:pt>
                <c:pt idx="8">
                  <c:v>12.661998693475066</c:v>
                </c:pt>
                <c:pt idx="9">
                  <c:v>14.323342282201919</c:v>
                </c:pt>
                <c:pt idx="10">
                  <c:v>15.986082138230389</c:v>
                </c:pt>
                <c:pt idx="11">
                  <c:v>17.270086912237559</c:v>
                </c:pt>
                <c:pt idx="12">
                  <c:v>18.937567267881054</c:v>
                </c:pt>
                <c:pt idx="13">
                  <c:v>20.605675617712237</c:v>
                </c:pt>
                <c:pt idx="14">
                  <c:v>22.274345875694792</c:v>
                </c:pt>
                <c:pt idx="15">
                  <c:v>23.94350561568902</c:v>
                </c:pt>
                <c:pt idx="16">
                  <c:v>25.243078674262659</c:v>
                </c:pt>
                <c:pt idx="17">
                  <c:v>26.690268484254581</c:v>
                </c:pt>
                <c:pt idx="18">
                  <c:v>28.137546670823021</c:v>
                </c:pt>
                <c:pt idx="19">
                  <c:v>29.584895431083556</c:v>
                </c:pt>
                <c:pt idx="20">
                  <c:v>31.032307464423969</c:v>
                </c:pt>
                <c:pt idx="21">
                  <c:v>31.649717515614263</c:v>
                </c:pt>
                <c:pt idx="22">
                  <c:v>31.16009885492414</c:v>
                </c:pt>
                <c:pt idx="23">
                  <c:v>30.670528110450778</c:v>
                </c:pt>
                <c:pt idx="24">
                  <c:v>30.181029906965374</c:v>
                </c:pt>
                <c:pt idx="25">
                  <c:v>29.691722850669134</c:v>
                </c:pt>
                <c:pt idx="26">
                  <c:v>29.202614651279504</c:v>
                </c:pt>
                <c:pt idx="27">
                  <c:v>28.713704079670045</c:v>
                </c:pt>
                <c:pt idx="28">
                  <c:v>28.224988166672755</c:v>
                </c:pt>
                <c:pt idx="29">
                  <c:v>27.736462927898646</c:v>
                </c:pt>
                <c:pt idx="30">
                  <c:v>27.248123842072822</c:v>
                </c:pt>
                <c:pt idx="31">
                  <c:v>26.75996616511641</c:v>
                </c:pt>
                <c:pt idx="32">
                  <c:v>26.271985134878168</c:v>
                </c:pt>
                <c:pt idx="33">
                  <c:v>25.784176103170555</c:v>
                </c:pt>
                <c:pt idx="34">
                  <c:v>25.296534619575617</c:v>
                </c:pt>
                <c:pt idx="35">
                  <c:v>24.809056483348666</c:v>
                </c:pt>
                <c:pt idx="36">
                  <c:v>24.321737774312393</c:v>
                </c:pt>
                <c:pt idx="37">
                  <c:v>23.834574870005412</c:v>
                </c:pt>
                <c:pt idx="38">
                  <c:v>23.347564453926495</c:v>
                </c:pt>
                <c:pt idx="39">
                  <c:v>22.860703518098504</c:v>
                </c:pt>
                <c:pt idx="40">
                  <c:v>22.373989362095553</c:v>
                </c:pt>
                <c:pt idx="41">
                  <c:v>21.887419589957325</c:v>
                </c:pt>
                <c:pt idx="42">
                  <c:v>21.400992105932566</c:v>
                </c:pt>
                <c:pt idx="43">
                  <c:v>20.914705109672795</c:v>
                </c:pt>
                <c:pt idx="44">
                  <c:v>20.428557091283501</c:v>
                </c:pt>
                <c:pt idx="45">
                  <c:v>19.942546826495835</c:v>
                </c:pt>
                <c:pt idx="46">
                  <c:v>19.456673372126488</c:v>
                </c:pt>
                <c:pt idx="47">
                  <c:v>18.970936061928303</c:v>
                </c:pt>
                <c:pt idx="48">
                  <c:v>18.48533450289052</c:v>
                </c:pt>
                <c:pt idx="49">
                  <c:v>17.999868572016371</c:v>
                </c:pt>
                <c:pt idx="50">
                  <c:v>17.514538413584901</c:v>
                </c:pt>
                <c:pt idx="51">
                  <c:v>17.029344436886017</c:v>
                </c:pt>
                <c:pt idx="52">
                  <c:v>16.544287314405274</c:v>
                </c:pt>
                <c:pt idx="53">
                  <c:v>16.069336998761035</c:v>
                </c:pt>
                <c:pt idx="54">
                  <c:v>15.61691684248737</c:v>
                </c:pt>
                <c:pt idx="55">
                  <c:v>15.185920705468774</c:v>
                </c:pt>
                <c:pt idx="56">
                  <c:v>14.775241078131222</c:v>
                </c:pt>
                <c:pt idx="57">
                  <c:v>14.38384305556467</c:v>
                </c:pt>
                <c:pt idx="58">
                  <c:v>14.010753635654513</c:v>
                </c:pt>
                <c:pt idx="59">
                  <c:v>13.655054032789806</c:v>
                </c:pt>
                <c:pt idx="60">
                  <c:v>13.315874018016775</c:v>
                </c:pt>
                <c:pt idx="61">
                  <c:v>14.14776713643503</c:v>
                </c:pt>
                <c:pt idx="62">
                  <c:v>15.669176296656069</c:v>
                </c:pt>
                <c:pt idx="63">
                  <c:v>17.191249071407409</c:v>
                </c:pt>
                <c:pt idx="64">
                  <c:v>18.713840172033112</c:v>
                </c:pt>
                <c:pt idx="65">
                  <c:v>20.236850636199037</c:v>
                </c:pt>
                <c:pt idx="66">
                  <c:v>20.489066501234056</c:v>
                </c:pt>
                <c:pt idx="67">
                  <c:v>20.488486284581583</c:v>
                </c:pt>
                <c:pt idx="68">
                  <c:v>22.012981209587355</c:v>
                </c:pt>
                <c:pt idx="69">
                  <c:v>23.537785360344881</c:v>
                </c:pt>
                <c:pt idx="70">
                  <c:v>25.062783085721151</c:v>
                </c:pt>
                <c:pt idx="71">
                  <c:v>26.587944064072378</c:v>
                </c:pt>
                <c:pt idx="72">
                  <c:v>27.607025283878958</c:v>
                </c:pt>
                <c:pt idx="73">
                  <c:v>27.102087360790804</c:v>
                </c:pt>
                <c:pt idx="74">
                  <c:v>27.705122079246166</c:v>
                </c:pt>
                <c:pt idx="75">
                  <c:v>29.260631971052696</c:v>
                </c:pt>
                <c:pt idx="76">
                  <c:v>30.816444726890289</c:v>
                </c:pt>
                <c:pt idx="77">
                  <c:v>32.372505773258609</c:v>
                </c:pt>
                <c:pt idx="78">
                  <c:v>33.928774767488477</c:v>
                </c:pt>
                <c:pt idx="79">
                  <c:v>34.370269127305654</c:v>
                </c:pt>
                <c:pt idx="80">
                  <c:v>33.858573461965712</c:v>
                </c:pt>
                <c:pt idx="81">
                  <c:v>33.346575821995934</c:v>
                </c:pt>
                <c:pt idx="82">
                  <c:v>32.83432333818147</c:v>
                </c:pt>
                <c:pt idx="83">
                  <c:v>32.321860765755005</c:v>
                </c:pt>
                <c:pt idx="84">
                  <c:v>31.809202057814463</c:v>
                </c:pt>
                <c:pt idx="85">
                  <c:v>31.296357662567189</c:v>
                </c:pt>
                <c:pt idx="86">
                  <c:v>30.783335581739891</c:v>
                </c:pt>
                <c:pt idx="87">
                  <c:v>30.270142087312177</c:v>
                </c:pt>
                <c:pt idx="88">
                  <c:v>29.756782203204882</c:v>
                </c:pt>
                <c:pt idx="89">
                  <c:v>29.243260029623631</c:v>
                </c:pt>
                <c:pt idx="90">
                  <c:v>28.729578962003213</c:v>
                </c:pt>
                <c:pt idx="91">
                  <c:v>28.215741839282511</c:v>
                </c:pt>
                <c:pt idx="92">
                  <c:v>28.531737079626144</c:v>
                </c:pt>
                <c:pt idx="93">
                  <c:v>30.083917915049049</c:v>
                </c:pt>
                <c:pt idx="94">
                  <c:v>31.636728541602558</c:v>
                </c:pt>
                <c:pt idx="95">
                  <c:v>33.190072593587431</c:v>
                </c:pt>
                <c:pt idx="96">
                  <c:v>34.743841010199176</c:v>
                </c:pt>
                <c:pt idx="97">
                  <c:v>35.462758857077553</c:v>
                </c:pt>
                <c:pt idx="98">
                  <c:v>34.951129215755309</c:v>
                </c:pt>
                <c:pt idx="99">
                  <c:v>34.439071898002837</c:v>
                </c:pt>
                <c:pt idx="100">
                  <c:v>33.926673276238823</c:v>
                </c:pt>
                <c:pt idx="101">
                  <c:v>33.414049026129717</c:v>
                </c:pt>
                <c:pt idx="102">
                  <c:v>32.901221693973547</c:v>
                </c:pt>
                <c:pt idx="103">
                  <c:v>32.38820750609694</c:v>
                </c:pt>
                <c:pt idx="104">
                  <c:v>31.875018161965965</c:v>
                </c:pt>
                <c:pt idx="105">
                  <c:v>31.361662261170078</c:v>
                </c:pt>
                <c:pt idx="106">
                  <c:v>30.8481462550955</c:v>
                </c:pt>
                <c:pt idx="107">
                  <c:v>30.334475082176681</c:v>
                </c:pt>
                <c:pt idx="108">
                  <c:v>29.820652592429642</c:v>
                </c:pt>
                <c:pt idx="109">
                  <c:v>29.30668183159225</c:v>
                </c:pt>
                <c:pt idx="110">
                  <c:v>28.792565231658077</c:v>
                </c:pt>
                <c:pt idx="111">
                  <c:v>28.278304738933404</c:v>
                </c:pt>
                <c:pt idx="112">
                  <c:v>27.763901900329252</c:v>
                </c:pt>
                <c:pt idx="113">
                  <c:v>27.249357921668931</c:v>
                </c:pt>
                <c:pt idx="114">
                  <c:v>26.734673707181248</c:v>
                </c:pt>
                <c:pt idx="115">
                  <c:v>26.282070400255602</c:v>
                </c:pt>
                <c:pt idx="116">
                  <c:v>27.764551057574241</c:v>
                </c:pt>
                <c:pt idx="117">
                  <c:v>29.295403225565433</c:v>
                </c:pt>
                <c:pt idx="118">
                  <c:v>30.826787348037747</c:v>
                </c:pt>
                <c:pt idx="119">
                  <c:v>32.358583318403483</c:v>
                </c:pt>
                <c:pt idx="120">
                  <c:v>33.830538470522932</c:v>
                </c:pt>
                <c:pt idx="121">
                  <c:v>33.373531523683013</c:v>
                </c:pt>
                <c:pt idx="122">
                  <c:v>32.866179591092681</c:v>
                </c:pt>
                <c:pt idx="123">
                  <c:v>32.358526116837076</c:v>
                </c:pt>
                <c:pt idx="124">
                  <c:v>31.850681575513999</c:v>
                </c:pt>
                <c:pt idx="125">
                  <c:v>31.342694599164524</c:v>
                </c:pt>
                <c:pt idx="126">
                  <c:v>30.83458075311643</c:v>
                </c:pt>
                <c:pt idx="127">
                  <c:v>30.326350812789943</c:v>
                </c:pt>
                <c:pt idx="128">
                  <c:v>29.81801231516323</c:v>
                </c:pt>
                <c:pt idx="129">
                  <c:v>29.309570592244981</c:v>
                </c:pt>
                <c:pt idx="130">
                  <c:v>28.801029459730515</c:v>
                </c:pt>
                <c:pt idx="131">
                  <c:v>28.292391676078019</c:v>
                </c:pt>
                <c:pt idx="132">
                  <c:v>27.783659248686988</c:v>
                </c:pt>
                <c:pt idx="133">
                  <c:v>27.278464720958905</c:v>
                </c:pt>
                <c:pt idx="134">
                  <c:v>26.792886389530182</c:v>
                </c:pt>
                <c:pt idx="135">
                  <c:v>26.327881828193274</c:v>
                </c:pt>
                <c:pt idx="136">
                  <c:v>25.882363126066327</c:v>
                </c:pt>
                <c:pt idx="137">
                  <c:v>25.455321921345927</c:v>
                </c:pt>
                <c:pt idx="138">
                  <c:v>25.045816427972287</c:v>
                </c:pt>
                <c:pt idx="139">
                  <c:v>24.652962195048936</c:v>
                </c:pt>
                <c:pt idx="140">
                  <c:v>24.275925367724415</c:v>
                </c:pt>
                <c:pt idx="141">
                  <c:v>23.913917632922463</c:v>
                </c:pt>
                <c:pt idx="142">
                  <c:v>23.565774991262419</c:v>
                </c:pt>
                <c:pt idx="143">
                  <c:v>24.212112355403235</c:v>
                </c:pt>
                <c:pt idx="144">
                  <c:v>25.742619676904766</c:v>
                </c:pt>
                <c:pt idx="145">
                  <c:v>27.273727945812517</c:v>
                </c:pt>
                <c:pt idx="146">
                  <c:v>28.805307892597344</c:v>
                </c:pt>
                <c:pt idx="147">
                  <c:v>30.337270263996476</c:v>
                </c:pt>
                <c:pt idx="148">
                  <c:v>30.795842815531469</c:v>
                </c:pt>
                <c:pt idx="149">
                  <c:v>30.288230000394584</c:v>
                </c:pt>
                <c:pt idx="150">
                  <c:v>29.780300562019608</c:v>
                </c:pt>
                <c:pt idx="151">
                  <c:v>29.272126297423824</c:v>
                </c:pt>
                <c:pt idx="152">
                  <c:v>28.84443289058159</c:v>
                </c:pt>
                <c:pt idx="153">
                  <c:v>30.332632577628964</c:v>
                </c:pt>
                <c:pt idx="154">
                  <c:v>31.845485764332032</c:v>
                </c:pt>
                <c:pt idx="155">
                  <c:v>33.358637336050826</c:v>
                </c:pt>
                <c:pt idx="156">
                  <c:v>34.872010542191461</c:v>
                </c:pt>
                <c:pt idx="157">
                  <c:v>36.306014472146117</c:v>
                </c:pt>
                <c:pt idx="158">
                  <c:v>35.829184941600197</c:v>
                </c:pt>
                <c:pt idx="159">
                  <c:v>35.326733716556696</c:v>
                </c:pt>
                <c:pt idx="160">
                  <c:v>34.824051671195789</c:v>
                </c:pt>
                <c:pt idx="161">
                  <c:v>34.321235371837226</c:v>
                </c:pt>
                <c:pt idx="162">
                  <c:v>33.818327864395634</c:v>
                </c:pt>
                <c:pt idx="163">
                  <c:v>33.315342009119561</c:v>
                </c:pt>
                <c:pt idx="164">
                  <c:v>32.812286697313944</c:v>
                </c:pt>
                <c:pt idx="165">
                  <c:v>32.309168151027748</c:v>
                </c:pt>
                <c:pt idx="166">
                  <c:v>31.805990789419173</c:v>
                </c:pt>
                <c:pt idx="167">
                  <c:v>31.302757806461155</c:v>
                </c:pt>
                <c:pt idx="168">
                  <c:v>30.799471556334165</c:v>
                </c:pt>
                <c:pt idx="169">
                  <c:v>30.296133810676711</c:v>
                </c:pt>
                <c:pt idx="170">
                  <c:v>30.911087763159859</c:v>
                </c:pt>
                <c:pt idx="171">
                  <c:v>32.424838107636582</c:v>
                </c:pt>
                <c:pt idx="172">
                  <c:v>33.938809458411242</c:v>
                </c:pt>
                <c:pt idx="173">
                  <c:v>35.452953992075713</c:v>
                </c:pt>
                <c:pt idx="174">
                  <c:v>36.967227718470816</c:v>
                </c:pt>
                <c:pt idx="175">
                  <c:v>37.373064463256128</c:v>
                </c:pt>
                <c:pt idx="176">
                  <c:v>36.8700052727566</c:v>
                </c:pt>
                <c:pt idx="177">
                  <c:v>36.366802494768699</c:v>
                </c:pt>
                <c:pt idx="178">
                  <c:v>35.863492217478424</c:v>
                </c:pt>
                <c:pt idx="179">
                  <c:v>35.360126473838129</c:v>
                </c:pt>
                <c:pt idx="180">
                  <c:v>34.856713027642996</c:v>
                </c:pt>
                <c:pt idx="181">
                  <c:v>34.353257080400077</c:v>
                </c:pt>
                <c:pt idx="182">
                  <c:v>34.465650801165886</c:v>
                </c:pt>
                <c:pt idx="183">
                  <c:v>35.977861126893444</c:v>
                </c:pt>
                <c:pt idx="184">
                  <c:v>37.490469821000005</c:v>
                </c:pt>
                <c:pt idx="185">
                  <c:v>39.00338773985203</c:v>
                </c:pt>
                <c:pt idx="186">
                  <c:v>40.51653414244408</c:v>
                </c:pt>
                <c:pt idx="187">
                  <c:v>41.413956355760071</c:v>
                </c:pt>
                <c:pt idx="188">
                  <c:v>40.911922196452799</c:v>
                </c:pt>
                <c:pt idx="189">
                  <c:v>40.409550753555038</c:v>
                </c:pt>
                <c:pt idx="190">
                  <c:v>39.906947625884769</c:v>
                </c:pt>
                <c:pt idx="191">
                  <c:v>40.495117989594696</c:v>
                </c:pt>
                <c:pt idx="192">
                  <c:v>42.01011718124731</c:v>
                </c:pt>
                <c:pt idx="193">
                  <c:v>43.525207573670741</c:v>
                </c:pt>
                <c:pt idx="194">
                  <c:v>45.04035766494512</c:v>
                </c:pt>
                <c:pt idx="195">
                  <c:v>46.555548372200072</c:v>
                </c:pt>
                <c:pt idx="196">
                  <c:v>46.962214361526414</c:v>
                </c:pt>
                <c:pt idx="197">
                  <c:v>46.459930261264368</c:v>
                </c:pt>
                <c:pt idx="198">
                  <c:v>45.957479120220476</c:v>
                </c:pt>
                <c:pt idx="199">
                  <c:v>45.454898613027773</c:v>
                </c:pt>
                <c:pt idx="200">
                  <c:v>44.952243152623488</c:v>
                </c:pt>
                <c:pt idx="201">
                  <c:v>44.44952228503675</c:v>
                </c:pt>
                <c:pt idx="202">
                  <c:v>43.946742746279249</c:v>
                </c:pt>
                <c:pt idx="203">
                  <c:v>43.443909369208363</c:v>
                </c:pt>
                <c:pt idx="204">
                  <c:v>42.941025693708561</c:v>
                </c:pt>
                <c:pt idx="205">
                  <c:v>42.438094375633256</c:v>
                </c:pt>
                <c:pt idx="206">
                  <c:v>41.935117461060251</c:v>
                </c:pt>
                <c:pt idx="207">
                  <c:v>42.952634919382056</c:v>
                </c:pt>
                <c:pt idx="208">
                  <c:v>44.450162830937323</c:v>
                </c:pt>
                <c:pt idx="209">
                  <c:v>45.947900296958124</c:v>
                </c:pt>
                <c:pt idx="210">
                  <c:v>47.445771931275132</c:v>
                </c:pt>
                <c:pt idx="211">
                  <c:v>48.943734119934689</c:v>
                </c:pt>
                <c:pt idx="212">
                  <c:v>48.918629366992832</c:v>
                </c:pt>
                <c:pt idx="213">
                  <c:v>48.420062736416632</c:v>
                </c:pt>
                <c:pt idx="214">
                  <c:v>47.921317869350752</c:v>
                </c:pt>
                <c:pt idx="215">
                  <c:v>47.422469217266155</c:v>
                </c:pt>
                <c:pt idx="216">
                  <c:v>46.923574273240497</c:v>
                </c:pt>
                <c:pt idx="217">
                  <c:v>46.424643958727273</c:v>
                </c:pt>
                <c:pt idx="218">
                  <c:v>45.925685629342539</c:v>
                </c:pt>
                <c:pt idx="219">
                  <c:v>45.426704262312519</c:v>
                </c:pt>
                <c:pt idx="220">
                  <c:v>44.927703248261707</c:v>
                </c:pt>
                <c:pt idx="221">
                  <c:v>44.428684919179766</c:v>
                </c:pt>
                <c:pt idx="222">
                  <c:v>43.929650900479878</c:v>
                </c:pt>
                <c:pt idx="223">
                  <c:v>43.430602345766317</c:v>
                </c:pt>
                <c:pt idx="224">
                  <c:v>42.931540093396237</c:v>
                </c:pt>
                <c:pt idx="225">
                  <c:v>42.432464770896317</c:v>
                </c:pt>
                <c:pt idx="226">
                  <c:v>41.933376864610949</c:v>
                </c:pt>
                <c:pt idx="227">
                  <c:v>41.434276766168388</c:v>
                </c:pt>
                <c:pt idx="228">
                  <c:v>40.935164803490444</c:v>
                </c:pt>
                <c:pt idx="229">
                  <c:v>40.436041261496705</c:v>
                </c:pt>
                <c:pt idx="230">
                  <c:v>39.936906395938394</c:v>
                </c:pt>
                <c:pt idx="231">
                  <c:v>39.437760442651893</c:v>
                </c:pt>
                <c:pt idx="232">
                  <c:v>38.938603623759171</c:v>
                </c:pt>
                <c:pt idx="233">
                  <c:v>38.446223931708644</c:v>
                </c:pt>
                <c:pt idx="234">
                  <c:v>37.973220607239604</c:v>
                </c:pt>
                <c:pt idx="235">
                  <c:v>37.518885356009733</c:v>
                </c:pt>
                <c:pt idx="236">
                  <c:v>37.082243503075894</c:v>
                </c:pt>
                <c:pt idx="237">
                  <c:v>36.662387671654727</c:v>
                </c:pt>
                <c:pt idx="238">
                  <c:v>36.258467845532948</c:v>
                </c:pt>
                <c:pt idx="239">
                  <c:v>35.869161577103469</c:v>
                </c:pt>
                <c:pt idx="240">
                  <c:v>35.491063590768519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SUCR0284!$A$2:$A$242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SUCR0284!$C$2:$C$242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13.655054032789806</c:v>
                </c:pt>
                <c:pt idx="61">
                  <c:v>14.458974171554035</c:v>
                </c:pt>
                <c:pt idx="62">
                  <c:v>15.240870497760117</c:v>
                </c:pt>
                <c:pt idx="63">
                  <c:v>16.001346365268976</c:v>
                </c:pt>
                <c:pt idx="64">
                  <c:v>16.740988598747034</c:v>
                </c:pt>
                <c:pt idx="65">
                  <c:v>17.460367946492131</c:v>
                </c:pt>
                <c:pt idx="66">
                  <c:v>18.160039520854045</c:v>
                </c:pt>
                <c:pt idx="67">
                  <c:v>18.840543226589489</c:v>
                </c:pt>
                <c:pt idx="68">
                  <c:v>19.502404177482049</c:v>
                </c:pt>
                <c:pt idx="69">
                  <c:v>20.146133101548635</c:v>
                </c:pt>
                <c:pt idx="70">
                  <c:v>20.77222673514509</c:v>
                </c:pt>
                <c:pt idx="71">
                  <c:v>21.381168206275042</c:v>
                </c:pt>
                <c:pt idx="72">
                  <c:v>21.97342740739785</c:v>
                </c:pt>
                <c:pt idx="73">
                  <c:v>22.549461358023244</c:v>
                </c:pt>
                <c:pt idx="74">
                  <c:v>23.109714557372513</c:v>
                </c:pt>
                <c:pt idx="75">
                  <c:v>23.654619327378381</c:v>
                </c:pt>
                <c:pt idx="76">
                  <c:v>24.184596146288136</c:v>
                </c:pt>
                <c:pt idx="77">
                  <c:v>24.700053973127648</c:v>
                </c:pt>
                <c:pt idx="78">
                  <c:v>25.201390563276419</c:v>
                </c:pt>
                <c:pt idx="79">
                  <c:v>25.688992775397359</c:v>
                </c:pt>
                <c:pt idx="80">
                  <c:v>26.16323686995802</c:v>
                </c:pt>
                <c:pt idx="81">
                  <c:v>26.624488799573705</c:v>
                </c:pt>
                <c:pt idx="82">
                  <c:v>27.073104491396478</c:v>
                </c:pt>
                <c:pt idx="83">
                  <c:v>27.509430121767952</c:v>
                </c:pt>
                <c:pt idx="84">
                  <c:v>27.933802383347864</c:v>
                </c:pt>
                <c:pt idx="85">
                  <c:v>28.346548744924473</c:v>
                </c:pt>
                <c:pt idx="86">
                  <c:v>28.747987704107366</c:v>
                </c:pt>
                <c:pt idx="87">
                  <c:v>29.13842903309758</c:v>
                </c:pt>
                <c:pt idx="88">
                  <c:v>29.518174017724718</c:v>
                </c:pt>
                <c:pt idx="89">
                  <c:v>29.887515689935544</c:v>
                </c:pt>
                <c:pt idx="90">
                  <c:v>30.246739053913437</c:v>
                </c:pt>
                <c:pt idx="91">
                  <c:v>30.596121306003134</c:v>
                </c:pt>
                <c:pt idx="92">
                  <c:v>30.935932048610564</c:v>
                </c:pt>
                <c:pt idx="93">
                  <c:v>31.266433498242783</c:v>
                </c:pt>
                <c:pt idx="94">
                  <c:v>31.587880687848521</c:v>
                </c:pt>
                <c:pt idx="95">
                  <c:v>31.900521663615528</c:v>
                </c:pt>
                <c:pt idx="96">
                  <c:v>32.204597676376544</c:v>
                </c:pt>
                <c:pt idx="97">
                  <c:v>32.500343367771592</c:v>
                </c:pt>
                <c:pt idx="98">
                  <c:v>32.787986951310288</c:v>
                </c:pt>
                <c:pt idx="99">
                  <c:v>33.067750388473819</c:v>
                </c:pt>
                <c:pt idx="100">
                  <c:v>33.33984955999253</c:v>
                </c:pt>
                <c:pt idx="101">
                  <c:v>33.604494432431267</c:v>
                </c:pt>
                <c:pt idx="102">
                  <c:v>33.861889220211069</c:v>
                </c:pt>
                <c:pt idx="103">
                  <c:v>34.112232543192121</c:v>
                </c:pt>
                <c:pt idx="104">
                  <c:v>34.355717579939679</c:v>
                </c:pt>
                <c:pt idx="105">
                  <c:v>34.592532216791184</c:v>
                </c:pt>
                <c:pt idx="106">
                  <c:v>34.822859192839644</c:v>
                </c:pt>
                <c:pt idx="107">
                  <c:v>35.046876240945053</c:v>
                </c:pt>
                <c:pt idx="108">
                  <c:v>35.26475622488276</c:v>
                </c:pt>
                <c:pt idx="109">
                  <c:v>35.476667272734602</c:v>
                </c:pt>
                <c:pt idx="110">
                  <c:v>35.682772906625729</c:v>
                </c:pt>
                <c:pt idx="111">
                  <c:v>35.883232168907135</c:v>
                </c:pt>
                <c:pt idx="112">
                  <c:v>36.078199744881481</c:v>
                </c:pt>
                <c:pt idx="113">
                  <c:v>36.267826082166643</c:v>
                </c:pt>
                <c:pt idx="114">
                  <c:v>36.452257506789365</c:v>
                </c:pt>
                <c:pt idx="115">
                  <c:v>36.631636336098381</c:v>
                </c:pt>
                <c:pt idx="116">
                  <c:v>36.806100988584213</c:v>
                </c:pt>
                <c:pt idx="117">
                  <c:v>36.975786090690477</c:v>
                </c:pt>
                <c:pt idx="118">
                  <c:v>37.14082258069898</c:v>
                </c:pt>
                <c:pt idx="119">
                  <c:v>37.301337809768818</c:v>
                </c:pt>
                <c:pt idx="120">
                  <c:v>37.457455640207499</c:v>
                </c:pt>
                <c:pt idx="121">
                  <c:v>37.609296541049844</c:v>
                </c:pt>
                <c:pt idx="122">
                  <c:v>37.756977681018498</c:v>
                </c:pt>
                <c:pt idx="123">
                  <c:v>37.900613018937648</c:v>
                </c:pt>
                <c:pt idx="124">
                  <c:v>38.04031339166994</c:v>
                </c:pt>
                <c:pt idx="125">
                  <c:v>38.176186599644183</c:v>
                </c:pt>
                <c:pt idx="126">
                  <c:v>38.308337490040095</c:v>
                </c:pt>
                <c:pt idx="127">
                  <c:v>38.436868037694069</c:v>
                </c:pt>
                <c:pt idx="128">
                  <c:v>38.561877423788545</c:v>
                </c:pt>
                <c:pt idx="129">
                  <c:v>38.683462112385598</c:v>
                </c:pt>
                <c:pt idx="130">
                  <c:v>38.801715924863885</c:v>
                </c:pt>
                <c:pt idx="131">
                  <c:v>38.916730112316351</c:v>
                </c:pt>
                <c:pt idx="132">
                  <c:v>39.028593425964516</c:v>
                </c:pt>
                <c:pt idx="133">
                  <c:v>39.13739218564379</c:v>
                </c:pt>
                <c:pt idx="134">
                  <c:v>39.243210346412553</c:v>
                </c:pt>
                <c:pt idx="135">
                  <c:v>39.346129563336476</c:v>
                </c:pt>
                <c:pt idx="136">
                  <c:v>39.446229254497993</c:v>
                </c:pt>
                <c:pt idx="137">
                  <c:v>39.543586662279637</c:v>
                </c:pt>
                <c:pt idx="138">
                  <c:v>39.638276912968522</c:v>
                </c:pt>
                <c:pt idx="139">
                  <c:v>39.730373074727787</c:v>
                </c:pt>
                <c:pt idx="140">
                  <c:v>39.819946213980089</c:v>
                </c:pt>
                <c:pt idx="141">
                  <c:v>39.907065450246236</c:v>
                </c:pt>
                <c:pt idx="142">
                  <c:v>39.991798009481656</c:v>
                </c:pt>
                <c:pt idx="143">
                  <c:v>40.074209275951546</c:v>
                </c:pt>
                <c:pt idx="144">
                  <c:v>40.154362842684989</c:v>
                </c:pt>
                <c:pt idx="145">
                  <c:v>40.232320560546782</c:v>
                </c:pt>
                <c:pt idx="146">
                  <c:v>40.30814258596493</c:v>
                </c:pt>
                <c:pt idx="147">
                  <c:v>40.381887427350662</c:v>
                </c:pt>
                <c:pt idx="148">
                  <c:v>40.45361199024665</c:v>
                </c:pt>
                <c:pt idx="149">
                  <c:v>40.52337162123851</c:v>
                </c:pt>
                <c:pt idx="150">
                  <c:v>40.591220150663162</c:v>
                </c:pt>
                <c:pt idx="151">
                  <c:v>40.657209934147346</c:v>
                </c:pt>
                <c:pt idx="152">
                  <c:v>40.721391893008011</c:v>
                </c:pt>
                <c:pt idx="153">
                  <c:v>40.783815553545985</c:v>
                </c:pt>
                <c:pt idx="154">
                  <c:v>40.844529085263204</c:v>
                </c:pt>
                <c:pt idx="155">
                  <c:v>40.903579338032927</c:v>
                </c:pt>
                <c:pt idx="156">
                  <c:v>40.961011878251604</c:v>
                </c:pt>
                <c:pt idx="157">
                  <c:v>41.016871024000451</c:v>
                </c:pt>
                <c:pt idx="158">
                  <c:v>41.071199879243679</c:v>
                </c:pt>
                <c:pt idx="159">
                  <c:v>41.124040367089854</c:v>
                </c:pt>
                <c:pt idx="160">
                  <c:v>41.17543326214205</c:v>
                </c:pt>
                <c:pt idx="161">
                  <c:v>41.225418221961789</c:v>
                </c:pt>
                <c:pt idx="162">
                  <c:v>41.27403381767094</c:v>
                </c:pt>
                <c:pt idx="163">
                  <c:v>41.321317563715347</c:v>
                </c:pt>
                <c:pt idx="164">
                  <c:v>41.367305946812969</c:v>
                </c:pt>
                <c:pt idx="165">
                  <c:v>41.412034454109055</c:v>
                </c:pt>
                <c:pt idx="166">
                  <c:v>41.455537600559964</c:v>
                </c:pt>
                <c:pt idx="167">
                  <c:v>41.497848955566766</c:v>
                </c:pt>
                <c:pt idx="168">
                  <c:v>41.539001168879231</c:v>
                </c:pt>
                <c:pt idx="169">
                  <c:v>41.57902599579019</c:v>
                </c:pt>
                <c:pt idx="170">
                  <c:v>41.617954321639594</c:v>
                </c:pt>
                <c:pt idx="171">
                  <c:v>41.655816185647367</c:v>
                </c:pt>
                <c:pt idx="172">
                  <c:v>41.692640804093301</c:v>
                </c:pt>
                <c:pt idx="173">
                  <c:v>41.728456592861917</c:v>
                </c:pt>
                <c:pt idx="174">
                  <c:v>41.763291189369724</c:v>
                </c:pt>
                <c:pt idx="175">
                  <c:v>41.797171473891751</c:v>
                </c:pt>
                <c:pt idx="176">
                  <c:v>41.830123590303863</c:v>
                </c:pt>
                <c:pt idx="177">
                  <c:v>41.862172966256736</c:v>
                </c:pt>
                <c:pt idx="178">
                  <c:v>41.893344332797284</c:v>
                </c:pt>
                <c:pt idx="179">
                  <c:v>41.923661743452463</c:v>
                </c:pt>
                <c:pt idx="180">
                  <c:v>41.953148592790264</c:v>
                </c:pt>
                <c:pt idx="181">
                  <c:v>41.981827634472253</c:v>
                </c:pt>
                <c:pt idx="182">
                  <c:v>42.009720998811574</c:v>
                </c:pt>
                <c:pt idx="183">
                  <c:v>42.036850209849831</c:v>
                </c:pt>
                <c:pt idx="184">
                  <c:v>42.063236201966276</c:v>
                </c:pt>
                <c:pt idx="185">
                  <c:v>42.088899336031886</c:v>
                </c:pt>
                <c:pt idx="186">
                  <c:v>42.113859415120935</c:v>
                </c:pt>
                <c:pt idx="187">
                  <c:v>42.138135699792123</c:v>
                </c:pt>
                <c:pt idx="188">
                  <c:v>42.161746922951068</c:v>
                </c:pt>
                <c:pt idx="189">
                  <c:v>42.184711304305651</c:v>
                </c:pt>
                <c:pt idx="190">
                  <c:v>42.207046564425326</c:v>
                </c:pt>
                <c:pt idx="191">
                  <c:v>42.228769938415283</c:v>
                </c:pt>
                <c:pt idx="192">
                  <c:v>42.24989818921599</c:v>
                </c:pt>
                <c:pt idx="193">
                  <c:v>42.270447620538391</c:v>
                </c:pt>
                <c:pt idx="194">
                  <c:v>42.290434089444759</c:v>
                </c:pt>
                <c:pt idx="195">
                  <c:v>42.309873018584831</c:v>
                </c:pt>
                <c:pt idx="196">
                  <c:v>42.328779408096821</c:v>
                </c:pt>
                <c:pt idx="197">
                  <c:v>42.347167847182277</c:v>
                </c:pt>
                <c:pt idx="198">
                  <c:v>42.365052525363978</c:v>
                </c:pt>
                <c:pt idx="199">
                  <c:v>42.382447243435287</c:v>
                </c:pt>
                <c:pt idx="200">
                  <c:v>42.399365424109618</c:v>
                </c:pt>
                <c:pt idx="201">
                  <c:v>42.415820122378136</c:v>
                </c:pt>
                <c:pt idx="202">
                  <c:v>42.431824035583695</c:v>
                </c:pt>
                <c:pt idx="203">
                  <c:v>42.447389513218802</c:v>
                </c:pt>
                <c:pt idx="204">
                  <c:v>42.462528566455163</c:v>
                </c:pt>
                <c:pt idx="205">
                  <c:v>42.477252877412148</c:v>
                </c:pt>
                <c:pt idx="206">
                  <c:v>42.491573808171367</c:v>
                </c:pt>
                <c:pt idx="207">
                  <c:v>42.505502409544256</c:v>
                </c:pt>
                <c:pt idx="208">
                  <c:v>42.519049429599498</c:v>
                </c:pt>
                <c:pt idx="209">
                  <c:v>42.532225321956808</c:v>
                </c:pt>
                <c:pt idx="210">
                  <c:v>42.545040253853536</c:v>
                </c:pt>
                <c:pt idx="211">
                  <c:v>42.557504113990234</c:v>
                </c:pt>
                <c:pt idx="212">
                  <c:v>42.569626520161336</c:v>
                </c:pt>
                <c:pt idx="213">
                  <c:v>42.581416826676772</c:v>
                </c:pt>
                <c:pt idx="214">
                  <c:v>42.592884131580263</c:v>
                </c:pt>
                <c:pt idx="215">
                  <c:v>42.604037283669847</c:v>
                </c:pt>
                <c:pt idx="216">
                  <c:v>42.614884889326142</c:v>
                </c:pt>
                <c:pt idx="217">
                  <c:v>42.625435319153446</c:v>
                </c:pt>
                <c:pt idx="218">
                  <c:v>42.635696714438993</c:v>
                </c:pt>
                <c:pt idx="219">
                  <c:v>42.64567699343516</c:v>
                </c:pt>
                <c:pt idx="220">
                  <c:v>42.655383857469715</c:v>
                </c:pt>
                <c:pt idx="221">
                  <c:v>42.664824796888482</c:v>
                </c:pt>
                <c:pt idx="222">
                  <c:v>42.674007096835354</c:v>
                </c:pt>
                <c:pt idx="223">
                  <c:v>42.682937842873912</c:v>
                </c:pt>
                <c:pt idx="224">
                  <c:v>42.691623926454994</c:v>
                </c:pt>
                <c:pt idx="225">
                  <c:v>42.700072050234567</c:v>
                </c:pt>
                <c:pt idx="226">
                  <c:v>42.708288733245816</c:v>
                </c:pt>
                <c:pt idx="227">
                  <c:v>42.716280315929595</c:v>
                </c:pt>
                <c:pt idx="228">
                  <c:v>42.724052965027091</c:v>
                </c:pt>
                <c:pt idx="229">
                  <c:v>42.731612678338365</c:v>
                </c:pt>
                <c:pt idx="230">
                  <c:v>42.738965289350631</c:v>
                </c:pt>
                <c:pt idx="231">
                  <c:v>42.746116471739654</c:v>
                </c:pt>
                <c:pt idx="232">
                  <c:v>42.753071743747896</c:v>
                </c:pt>
                <c:pt idx="233">
                  <c:v>42.759836472442672</c:v>
                </c:pt>
                <c:pt idx="234">
                  <c:v>42.766415877857682</c:v>
                </c:pt>
                <c:pt idx="235">
                  <c:v>42.77281503702109</c:v>
                </c:pt>
                <c:pt idx="236">
                  <c:v>42.779038887873199</c:v>
                </c:pt>
                <c:pt idx="237">
                  <c:v>42.785092233076867</c:v>
                </c:pt>
                <c:pt idx="238">
                  <c:v>42.790979743723483</c:v>
                </c:pt>
                <c:pt idx="239">
                  <c:v>42.796705962937452</c:v>
                </c:pt>
                <c:pt idx="240">
                  <c:v>42.802275309381912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SUCR0284!$P$13:$P$14</c:f>
              <c:numCache>
                <c:formatCode>0</c:formatCode>
                <c:ptCount val="2"/>
                <c:pt idx="0">
                  <c:v>113</c:v>
                </c:pt>
                <c:pt idx="1">
                  <c:v>113</c:v>
                </c:pt>
              </c:numCache>
            </c:numRef>
          </c:xVal>
          <c:yVal>
            <c:numRef>
              <c:f>SUCR0284!$Q$13:$Q$14</c:f>
              <c:numCache>
                <c:formatCode>0</c:formatCode>
                <c:ptCount val="2"/>
                <c:pt idx="0">
                  <c:v>42.700072050234567</c:v>
                </c:pt>
                <c:pt idx="1">
                  <c:v>13.655054032789806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SUCR0284!$P$16:$P$17</c:f>
              <c:numCache>
                <c:formatCode>General</c:formatCode>
                <c:ptCount val="2"/>
                <c:pt idx="0">
                  <c:v>30</c:v>
                </c:pt>
                <c:pt idx="1">
                  <c:v>113</c:v>
                </c:pt>
              </c:numCache>
            </c:numRef>
          </c:xVal>
          <c:yVal>
            <c:numRef>
              <c:f>SUCR0284!$Q$16:$Q$17</c:f>
              <c:numCache>
                <c:formatCode>0</c:formatCode>
                <c:ptCount val="2"/>
                <c:pt idx="0">
                  <c:v>13.655054032789806</c:v>
                </c:pt>
                <c:pt idx="1">
                  <c:v>13.655054032789806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SUCR0284!$K$6:$K$7</c:f>
              <c:numCache>
                <c:formatCode>General</c:formatCode>
                <c:ptCount val="2"/>
                <c:pt idx="0">
                  <c:v>30</c:v>
                </c:pt>
                <c:pt idx="1">
                  <c:v>40</c:v>
                </c:pt>
              </c:numCache>
            </c:numRef>
          </c:xVal>
          <c:yVal>
            <c:numRef>
              <c:f>SUCR0284!$L$6:$L$7</c:f>
              <c:numCache>
                <c:formatCode>0.0</c:formatCode>
                <c:ptCount val="2"/>
                <c:pt idx="0">
                  <c:v>13.655054032789806</c:v>
                </c:pt>
                <c:pt idx="1">
                  <c:v>34.370269127305654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SUCR0284!$P$19:$P$20</c:f>
              <c:numCache>
                <c:formatCode>General</c:formatCode>
                <c:ptCount val="2"/>
                <c:pt idx="0">
                  <c:v>96</c:v>
                </c:pt>
                <c:pt idx="1">
                  <c:v>113</c:v>
                </c:pt>
              </c:numCache>
            </c:numRef>
          </c:xVal>
          <c:yVal>
            <c:numRef>
              <c:f>SUCR0284!$Q$19:$Q$20</c:f>
              <c:numCache>
                <c:formatCode>General</c:formatCode>
                <c:ptCount val="2"/>
                <c:pt idx="0">
                  <c:v>43</c:v>
                </c:pt>
                <c:pt idx="1">
                  <c:v>43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480072"/>
        <c:axId val="375480464"/>
      </c:scatterChart>
      <c:valAx>
        <c:axId val="3754800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5480464"/>
        <c:crosses val="autoZero"/>
        <c:crossBetween val="midCat"/>
      </c:valAx>
      <c:valAx>
        <c:axId val="375480464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54800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SUCR0280!$A$2:$A$242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SUCR0280!$B$2:$B$242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1.2440411861293927</c:v>
                </c:pt>
                <c:pt idx="2">
                  <c:v>2.8000006287682657</c:v>
                </c:pt>
                <c:pt idx="3">
                  <c:v>4.3576736297704803</c:v>
                </c:pt>
                <c:pt idx="4">
                  <c:v>5.916857304525533</c:v>
                </c:pt>
                <c:pt idx="5">
                  <c:v>7.4773540584793654</c:v>
                </c:pt>
                <c:pt idx="6">
                  <c:v>8.6281771688664577</c:v>
                </c:pt>
                <c:pt idx="7">
                  <c:v>10.189997541196217</c:v>
                </c:pt>
                <c:pt idx="8">
                  <c:v>11.752793590506091</c:v>
                </c:pt>
                <c:pt idx="9">
                  <c:v>13.316419042395143</c:v>
                </c:pt>
                <c:pt idx="10">
                  <c:v>14.880754754506022</c:v>
                </c:pt>
                <c:pt idx="11">
                  <c:v>16.140187493419219</c:v>
                </c:pt>
                <c:pt idx="12">
                  <c:v>17.790448174541122</c:v>
                </c:pt>
                <c:pt idx="13">
                  <c:v>19.44155533023438</c:v>
                </c:pt>
                <c:pt idx="14">
                  <c:v>21.093398729370204</c:v>
                </c:pt>
                <c:pt idx="15">
                  <c:v>22.745881341012172</c:v>
                </c:pt>
                <c:pt idx="16">
                  <c:v>24.108942309425846</c:v>
                </c:pt>
                <c:pt idx="17">
                  <c:v>25.760538363843096</c:v>
                </c:pt>
                <c:pt idx="18">
                  <c:v>27.412806422753157</c:v>
                </c:pt>
                <c:pt idx="19">
                  <c:v>29.065548155419865</c:v>
                </c:pt>
                <c:pt idx="20">
                  <c:v>30.718682715442959</c:v>
                </c:pt>
                <c:pt idx="21">
                  <c:v>31.677499595132719</c:v>
                </c:pt>
                <c:pt idx="22">
                  <c:v>31.152385848794371</c:v>
                </c:pt>
                <c:pt idx="23">
                  <c:v>30.626154105614539</c:v>
                </c:pt>
                <c:pt idx="24">
                  <c:v>30.099018240659028</c:v>
                </c:pt>
                <c:pt idx="25">
                  <c:v>29.57105923857155</c:v>
                </c:pt>
                <c:pt idx="26">
                  <c:v>29.042322198198935</c:v>
                </c:pt>
                <c:pt idx="27">
                  <c:v>28.512843871321255</c:v>
                </c:pt>
                <c:pt idx="28">
                  <c:v>27.982653859730227</c:v>
                </c:pt>
                <c:pt idx="29">
                  <c:v>27.451776599606312</c:v>
                </c:pt>
                <c:pt idx="30">
                  <c:v>26.920232706422951</c:v>
                </c:pt>
                <c:pt idx="31">
                  <c:v>26.388039888595607</c:v>
                </c:pt>
                <c:pt idx="32">
                  <c:v>25.855213570091006</c:v>
                </c:pt>
                <c:pt idx="33">
                  <c:v>25.321767316424136</c:v>
                </c:pt>
                <c:pt idx="34">
                  <c:v>24.787713127641318</c:v>
                </c:pt>
                <c:pt idx="35">
                  <c:v>24.253061641129648</c:v>
                </c:pt>
                <c:pt idx="36">
                  <c:v>23.717822273117427</c:v>
                </c:pt>
                <c:pt idx="37">
                  <c:v>23.182003318320547</c:v>
                </c:pt>
                <c:pt idx="38">
                  <c:v>22.645612020856014</c:v>
                </c:pt>
                <c:pt idx="39">
                  <c:v>22.108654625281737</c:v>
                </c:pt>
                <c:pt idx="40">
                  <c:v>21.571136413754871</c:v>
                </c:pt>
                <c:pt idx="41">
                  <c:v>21.033061733375131</c:v>
                </c:pt>
                <c:pt idx="42">
                  <c:v>20.494434016489553</c:v>
                </c:pt>
                <c:pt idx="43">
                  <c:v>19.955255795872468</c:v>
                </c:pt>
                <c:pt idx="44">
                  <c:v>19.415528716125561</c:v>
                </c:pt>
                <c:pt idx="45">
                  <c:v>18.875253542269338</c:v>
                </c:pt>
                <c:pt idx="46">
                  <c:v>18.334430166263733</c:v>
                </c:pt>
                <c:pt idx="47">
                  <c:v>17.793057612056053</c:v>
                </c:pt>
                <c:pt idx="48">
                  <c:v>17.251134039685194</c:v>
                </c:pt>
                <c:pt idx="49">
                  <c:v>16.715372649087737</c:v>
                </c:pt>
                <c:pt idx="50">
                  <c:v>16.201755797408882</c:v>
                </c:pt>
                <c:pt idx="51">
                  <c:v>15.710065020627201</c:v>
                </c:pt>
                <c:pt idx="52">
                  <c:v>15.239332004997468</c:v>
                </c:pt>
                <c:pt idx="53">
                  <c:v>14.788647348713811</c:v>
                </c:pt>
                <c:pt idx="54">
                  <c:v>14.357150997729134</c:v>
                </c:pt>
                <c:pt idx="55">
                  <c:v>13.944025445796331</c:v>
                </c:pt>
                <c:pt idx="56">
                  <c:v>13.548490810095549</c:v>
                </c:pt>
                <c:pt idx="57">
                  <c:v>13.169801184939146</c:v>
                </c:pt>
                <c:pt idx="58">
                  <c:v>12.807241871395684</c:v>
                </c:pt>
                <c:pt idx="59">
                  <c:v>12.460127211769398</c:v>
                </c:pt>
                <c:pt idx="60">
                  <c:v>12.127798845862651</c:v>
                </c:pt>
                <c:pt idx="61">
                  <c:v>11.809624265024537</c:v>
                </c:pt>
                <c:pt idx="62">
                  <c:v>13.052857745927398</c:v>
                </c:pt>
                <c:pt idx="63">
                  <c:v>14.694216672061147</c:v>
                </c:pt>
                <c:pt idx="64">
                  <c:v>16.338376335060524</c:v>
                </c:pt>
                <c:pt idx="65">
                  <c:v>17.984886162537641</c:v>
                </c:pt>
                <c:pt idx="66">
                  <c:v>19.633393270729769</c:v>
                </c:pt>
                <c:pt idx="67">
                  <c:v>20.842025472486302</c:v>
                </c:pt>
                <c:pt idx="68">
                  <c:v>22.492984180898848</c:v>
                </c:pt>
                <c:pt idx="69">
                  <c:v>24.145347949730603</c:v>
                </c:pt>
                <c:pt idx="70">
                  <c:v>25.798923002785656</c:v>
                </c:pt>
                <c:pt idx="71">
                  <c:v>27.453549878270085</c:v>
                </c:pt>
                <c:pt idx="72">
                  <c:v>28.418568983860897</c:v>
                </c:pt>
                <c:pt idx="73">
                  <c:v>29.989543211219559</c:v>
                </c:pt>
                <c:pt idx="74">
                  <c:v>31.561050692210351</c:v>
                </c:pt>
                <c:pt idx="75">
                  <c:v>33.132916591866454</c:v>
                </c:pt>
                <c:pt idx="76">
                  <c:v>34.705090276859153</c:v>
                </c:pt>
                <c:pt idx="77">
                  <c:v>35.65469333915506</c:v>
                </c:pt>
                <c:pt idx="78">
                  <c:v>37.047077576281289</c:v>
                </c:pt>
                <c:pt idx="79">
                  <c:v>38.619492202497135</c:v>
                </c:pt>
                <c:pt idx="80">
                  <c:v>40.192167435721586</c:v>
                </c:pt>
                <c:pt idx="81">
                  <c:v>41.765057718270249</c:v>
                </c:pt>
                <c:pt idx="82">
                  <c:v>43.338129370693878</c:v>
                </c:pt>
                <c:pt idx="83">
                  <c:v>42.989995844003218</c:v>
                </c:pt>
                <c:pt idx="84">
                  <c:v>42.476578018872168</c:v>
                </c:pt>
                <c:pt idx="85">
                  <c:v>41.962743085143174</c:v>
                </c:pt>
                <c:pt idx="86">
                  <c:v>41.448564545495863</c:v>
                </c:pt>
                <c:pt idx="87">
                  <c:v>40.934102694718526</c:v>
                </c:pt>
                <c:pt idx="88">
                  <c:v>42.137072636341642</c:v>
                </c:pt>
                <c:pt idx="89">
                  <c:v>43.726992143096034</c:v>
                </c:pt>
                <c:pt idx="90">
                  <c:v>45.317081932366079</c:v>
                </c:pt>
                <c:pt idx="91">
                  <c:v>46.907304277836396</c:v>
                </c:pt>
                <c:pt idx="92">
                  <c:v>48.497631583579775</c:v>
                </c:pt>
                <c:pt idx="93">
                  <c:v>48.30906651435722</c:v>
                </c:pt>
                <c:pt idx="94">
                  <c:v>47.792598944834893</c:v>
                </c:pt>
                <c:pt idx="95">
                  <c:v>47.275739650035128</c:v>
                </c:pt>
                <c:pt idx="96">
                  <c:v>46.758544614113312</c:v>
                </c:pt>
                <c:pt idx="97">
                  <c:v>46.241048652982165</c:v>
                </c:pt>
                <c:pt idx="98">
                  <c:v>45.72327139112209</c:v>
                </c:pt>
                <c:pt idx="99">
                  <c:v>45.20522810387628</c:v>
                </c:pt>
                <c:pt idx="100">
                  <c:v>44.686931015830019</c:v>
                </c:pt>
                <c:pt idx="101">
                  <c:v>44.168390181735624</c:v>
                </c:pt>
                <c:pt idx="102">
                  <c:v>43.649614084728348</c:v>
                </c:pt>
                <c:pt idx="103">
                  <c:v>43.130610043515226</c:v>
                </c:pt>
                <c:pt idx="104">
                  <c:v>42.611384490428541</c:v>
                </c:pt>
                <c:pt idx="105">
                  <c:v>42.091943162123712</c:v>
                </c:pt>
                <c:pt idx="106">
                  <c:v>41.572291231128204</c:v>
                </c:pt>
                <c:pt idx="107">
                  <c:v>41.052433397284972</c:v>
                </c:pt>
                <c:pt idx="108">
                  <c:v>40.532373951949047</c:v>
                </c:pt>
                <c:pt idx="109">
                  <c:v>40.012116823620651</c:v>
                </c:pt>
                <c:pt idx="110">
                  <c:v>39.491665610878869</c:v>
                </c:pt>
                <c:pt idx="111">
                  <c:v>38.971023606578349</c:v>
                </c:pt>
                <c:pt idx="112">
                  <c:v>38.450193815985607</c:v>
                </c:pt>
                <c:pt idx="113">
                  <c:v>37.929178970664459</c:v>
                </c:pt>
                <c:pt idx="114">
                  <c:v>38.111974613546806</c:v>
                </c:pt>
                <c:pt idx="115">
                  <c:v>39.69755317289966</c:v>
                </c:pt>
                <c:pt idx="116">
                  <c:v>41.283608451511164</c:v>
                </c:pt>
                <c:pt idx="117">
                  <c:v>42.870073277679744</c:v>
                </c:pt>
                <c:pt idx="118">
                  <c:v>44.456882393987385</c:v>
                </c:pt>
                <c:pt idx="119">
                  <c:v>45.31826322056753</c:v>
                </c:pt>
                <c:pt idx="120">
                  <c:v>44.798921739480356</c:v>
                </c:pt>
                <c:pt idx="121">
                  <c:v>44.279230075374734</c:v>
                </c:pt>
                <c:pt idx="122">
                  <c:v>43.759269311128499</c:v>
                </c:pt>
                <c:pt idx="123">
                  <c:v>43.239087219302064</c:v>
                </c:pt>
                <c:pt idx="124">
                  <c:v>42.718703843712689</c:v>
                </c:pt>
                <c:pt idx="125">
                  <c:v>42.198130989438013</c:v>
                </c:pt>
                <c:pt idx="126">
                  <c:v>41.677377342364288</c:v>
                </c:pt>
                <c:pt idx="127">
                  <c:v>41.156449412612794</c:v>
                </c:pt>
                <c:pt idx="128">
                  <c:v>40.635352173211345</c:v>
                </c:pt>
                <c:pt idx="129">
                  <c:v>40.114089492772344</c:v>
                </c:pt>
                <c:pt idx="130">
                  <c:v>39.592664428894551</c:v>
                </c:pt>
                <c:pt idx="131">
                  <c:v>39.071079427354938</c:v>
                </c:pt>
                <c:pt idx="132">
                  <c:v>38.549336457534814</c:v>
                </c:pt>
                <c:pt idx="133">
                  <c:v>38.027437104645983</c:v>
                </c:pt>
                <c:pt idx="134">
                  <c:v>37.505382632647297</c:v>
                </c:pt>
                <c:pt idx="135">
                  <c:v>36.983174027236394</c:v>
                </c:pt>
                <c:pt idx="136">
                  <c:v>36.460812025253034</c:v>
                </c:pt>
                <c:pt idx="137">
                  <c:v>35.938297134775098</c:v>
                </c:pt>
                <c:pt idx="138">
                  <c:v>35.415629648796077</c:v>
                </c:pt>
                <c:pt idx="139">
                  <c:v>34.892809654434423</c:v>
                </c:pt>
                <c:pt idx="140">
                  <c:v>34.369837038990056</c:v>
                </c:pt>
                <c:pt idx="141">
                  <c:v>33.846711493732755</c:v>
                </c:pt>
                <c:pt idx="142">
                  <c:v>33.323432516018492</c:v>
                </c:pt>
                <c:pt idx="143">
                  <c:v>32.803493311996199</c:v>
                </c:pt>
                <c:pt idx="144">
                  <c:v>32.300955735060704</c:v>
                </c:pt>
                <c:pt idx="145">
                  <c:v>32.500613007246656</c:v>
                </c:pt>
                <c:pt idx="146">
                  <c:v>34.053606819444319</c:v>
                </c:pt>
                <c:pt idx="147">
                  <c:v>35.607068493444281</c:v>
                </c:pt>
                <c:pt idx="148">
                  <c:v>37.160931837530086</c:v>
                </c:pt>
                <c:pt idx="149">
                  <c:v>38.715132613591713</c:v>
                </c:pt>
                <c:pt idx="150">
                  <c:v>39.574530777215493</c:v>
                </c:pt>
                <c:pt idx="151">
                  <c:v>39.061396416385278</c:v>
                </c:pt>
                <c:pt idx="152">
                  <c:v>38.548006359841658</c:v>
                </c:pt>
                <c:pt idx="153">
                  <c:v>38.034424872906072</c:v>
                </c:pt>
                <c:pt idx="154">
                  <c:v>37.520698743078022</c:v>
                </c:pt>
                <c:pt idx="155">
                  <c:v>37.006844431910309</c:v>
                </c:pt>
                <c:pt idx="156">
                  <c:v>37.000109518351621</c:v>
                </c:pt>
                <c:pt idx="157">
                  <c:v>38.553648257017223</c:v>
                </c:pt>
                <c:pt idx="158">
                  <c:v>40.107751977966664</c:v>
                </c:pt>
                <c:pt idx="159">
                  <c:v>41.662195457022094</c:v>
                </c:pt>
                <c:pt idx="160">
                  <c:v>43.216919555471094</c:v>
                </c:pt>
                <c:pt idx="161">
                  <c:v>44.264696889633761</c:v>
                </c:pt>
                <c:pt idx="162">
                  <c:v>43.752387798669822</c:v>
                </c:pt>
                <c:pt idx="163">
                  <c:v>43.239646373075921</c:v>
                </c:pt>
                <c:pt idx="164">
                  <c:v>42.726702785281951</c:v>
                </c:pt>
                <c:pt idx="165">
                  <c:v>42.213605839261731</c:v>
                </c:pt>
                <c:pt idx="166">
                  <c:v>41.7003772716104</c:v>
                </c:pt>
                <c:pt idx="167">
                  <c:v>41.187026465575741</c:v>
                </c:pt>
                <c:pt idx="168">
                  <c:v>40.673560070515535</c:v>
                </c:pt>
                <c:pt idx="169">
                  <c:v>40.159982847537258</c:v>
                </c:pt>
                <c:pt idx="170">
                  <c:v>39.6462982418089</c:v>
                </c:pt>
                <c:pt idx="171">
                  <c:v>39.132508769996193</c:v>
                </c:pt>
                <c:pt idx="172">
                  <c:v>38.618616282631606</c:v>
                </c:pt>
                <c:pt idx="173">
                  <c:v>38.10462214184939</c:v>
                </c:pt>
                <c:pt idx="174">
                  <c:v>37.59052734182459</c:v>
                </c:pt>
                <c:pt idx="175">
                  <c:v>37.076332590397669</c:v>
                </c:pt>
                <c:pt idx="176">
                  <c:v>36.562038364379617</c:v>
                </c:pt>
                <c:pt idx="177">
                  <c:v>37.892285597165824</c:v>
                </c:pt>
                <c:pt idx="178">
                  <c:v>39.423658524273371</c:v>
                </c:pt>
                <c:pt idx="179">
                  <c:v>40.955462191578661</c:v>
                </c:pt>
                <c:pt idx="180">
                  <c:v>42.487598354037864</c:v>
                </c:pt>
                <c:pt idx="181">
                  <c:v>44.020002549736397</c:v>
                </c:pt>
                <c:pt idx="182">
                  <c:v>43.717348073591786</c:v>
                </c:pt>
                <c:pt idx="183">
                  <c:v>43.210080010964781</c:v>
                </c:pt>
                <c:pt idx="184">
                  <c:v>42.702559651303687</c:v>
                </c:pt>
                <c:pt idx="185">
                  <c:v>42.194859861063037</c:v>
                </c:pt>
                <c:pt idx="186">
                  <c:v>42.341934275181643</c:v>
                </c:pt>
                <c:pt idx="187">
                  <c:v>43.873947555939722</c:v>
                </c:pt>
                <c:pt idx="188">
                  <c:v>45.406380917987534</c:v>
                </c:pt>
                <c:pt idx="189">
                  <c:v>46.939108054180267</c:v>
                </c:pt>
                <c:pt idx="190">
                  <c:v>48.472065254131756</c:v>
                </c:pt>
                <c:pt idx="191">
                  <c:v>49.348223693432828</c:v>
                </c:pt>
                <c:pt idx="192">
                  <c:v>48.841439720864841</c:v>
                </c:pt>
                <c:pt idx="193">
                  <c:v>48.334333722361713</c:v>
                </c:pt>
                <c:pt idx="194">
                  <c:v>47.827014255861755</c:v>
                </c:pt>
                <c:pt idx="195">
                  <c:v>47.319560048954848</c:v>
                </c:pt>
                <c:pt idx="196">
                  <c:v>46.812001047498249</c:v>
                </c:pt>
                <c:pt idx="197">
                  <c:v>46.304349559530479</c:v>
                </c:pt>
                <c:pt idx="198">
                  <c:v>45.79661420782962</c:v>
                </c:pt>
                <c:pt idx="199">
                  <c:v>45.28880110483442</c:v>
                </c:pt>
                <c:pt idx="200">
                  <c:v>44.780914645581689</c:v>
                </c:pt>
                <c:pt idx="201">
                  <c:v>44.272958043001701</c:v>
                </c:pt>
                <c:pt idx="202">
                  <c:v>43.764933689423934</c:v>
                </c:pt>
                <c:pt idx="203">
                  <c:v>43.256843400839898</c:v>
                </c:pt>
                <c:pt idx="204">
                  <c:v>42.748688582057468</c:v>
                </c:pt>
                <c:pt idx="205">
                  <c:v>42.240470338462679</c:v>
                </c:pt>
                <c:pt idx="206">
                  <c:v>41.732189551732972</c:v>
                </c:pt>
                <c:pt idx="207">
                  <c:v>41.223846931197855</c:v>
                </c:pt>
                <c:pt idx="208">
                  <c:v>40.715443048734393</c:v>
                </c:pt>
                <c:pt idx="209">
                  <c:v>40.206978362517724</c:v>
                </c:pt>
                <c:pt idx="210">
                  <c:v>39.698528361246709</c:v>
                </c:pt>
                <c:pt idx="211">
                  <c:v>39.200438242258905</c:v>
                </c:pt>
                <c:pt idx="212">
                  <c:v>38.719706741304925</c:v>
                </c:pt>
                <c:pt idx="213">
                  <c:v>38.255529780959392</c:v>
                </c:pt>
                <c:pt idx="214">
                  <c:v>37.807158726808154</c:v>
                </c:pt>
                <c:pt idx="215">
                  <c:v>37.373890987182449</c:v>
                </c:pt>
                <c:pt idx="216">
                  <c:v>36.955063340786886</c:v>
                </c:pt>
                <c:pt idx="217">
                  <c:v>36.550047109018685</c:v>
                </c:pt>
                <c:pt idx="218">
                  <c:v>36.15698837412922</c:v>
                </c:pt>
                <c:pt idx="219">
                  <c:v>35.773914818655435</c:v>
                </c:pt>
                <c:pt idx="220">
                  <c:v>35.400508833302453</c:v>
                </c:pt>
                <c:pt idx="221">
                  <c:v>35.036460094173577</c:v>
                </c:pt>
                <c:pt idx="222">
                  <c:v>34.681466596547295</c:v>
                </c:pt>
                <c:pt idx="223">
                  <c:v>34.335234968773804</c:v>
                </c:pt>
                <c:pt idx="224">
                  <c:v>34.050308583418634</c:v>
                </c:pt>
                <c:pt idx="225">
                  <c:v>35.516982885194118</c:v>
                </c:pt>
                <c:pt idx="226">
                  <c:v>37.032858160114777</c:v>
                </c:pt>
                <c:pt idx="227">
                  <c:v>38.548330189315742</c:v>
                </c:pt>
                <c:pt idx="228">
                  <c:v>40.064076839802865</c:v>
                </c:pt>
                <c:pt idx="229">
                  <c:v>41.523721104438529</c:v>
                </c:pt>
                <c:pt idx="230">
                  <c:v>41.075907193918106</c:v>
                </c:pt>
                <c:pt idx="231">
                  <c:v>40.57221863256089</c:v>
                </c:pt>
                <c:pt idx="232">
                  <c:v>40.068318069611166</c:v>
                </c:pt>
                <c:pt idx="233">
                  <c:v>41.463280869715675</c:v>
                </c:pt>
                <c:pt idx="234">
                  <c:v>42.981065153826144</c:v>
                </c:pt>
                <c:pt idx="235">
                  <c:v>44.49894901544144</c:v>
                </c:pt>
                <c:pt idx="236">
                  <c:v>46.016911070398088</c:v>
                </c:pt>
                <c:pt idx="237">
                  <c:v>47.527480430982031</c:v>
                </c:pt>
                <c:pt idx="238">
                  <c:v>47.140825979605403</c:v>
                </c:pt>
                <c:pt idx="239">
                  <c:v>46.637530418857637</c:v>
                </c:pt>
                <c:pt idx="240">
                  <c:v>46.134080659589038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SUCR0280!$A$2:$A$242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SUCR0280!$C$2:$C$242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12.460127211769398</c:v>
                </c:pt>
                <c:pt idx="61">
                  <c:v>14.249857628887842</c:v>
                </c:pt>
                <c:pt idx="62">
                  <c:v>15.931153761643516</c:v>
                </c:pt>
                <c:pt idx="63">
                  <c:v>17.51058531121198</c:v>
                </c:pt>
                <c:pt idx="64">
                  <c:v>18.994323940696326</c:v>
                </c:pt>
                <c:pt idx="65">
                  <c:v>20.38816739103488</c:v>
                </c:pt>
                <c:pt idx="66">
                  <c:v>21.697562135799924</c:v>
                </c:pt>
                <c:pt idx="67">
                  <c:v>22.927624663411528</c:v>
                </c:pt>
                <c:pt idx="68">
                  <c:v>24.083161469927227</c:v>
                </c:pt>
                <c:pt idx="69">
                  <c:v>25.168687840529842</c:v>
                </c:pt>
                <c:pt idx="70">
                  <c:v>26.188445493102442</c:v>
                </c:pt>
                <c:pt idx="71">
                  <c:v>27.146419152833147</c:v>
                </c:pt>
                <c:pt idx="72">
                  <c:v>28.046352122615406</c:v>
                </c:pt>
                <c:pt idx="73">
                  <c:v>28.891760910085381</c:v>
                </c:pt>
                <c:pt idx="74">
                  <c:v>29.685948968451982</c:v>
                </c:pt>
                <c:pt idx="75">
                  <c:v>30.432019604812034</c:v>
                </c:pt>
                <c:pt idx="76">
                  <c:v>31.132888106390233</c:v>
                </c:pt>
                <c:pt idx="77">
                  <c:v>31.791293132087297</c:v>
                </c:pt>
                <c:pt idx="78">
                  <c:v>32.409807413849165</c:v>
                </c:pt>
                <c:pt idx="79">
                  <c:v>32.99084780967295</c:v>
                </c:pt>
                <c:pt idx="80">
                  <c:v>33.536684747532135</c:v>
                </c:pt>
                <c:pt idx="81">
                  <c:v>34.049451097123161</c:v>
                </c:pt>
                <c:pt idx="82">
                  <c:v>34.531150504100147</c:v>
                </c:pt>
                <c:pt idx="83">
                  <c:v>34.983665219363836</c:v>
                </c:pt>
                <c:pt idx="84">
                  <c:v>35.408763453997864</c:v>
                </c:pt>
                <c:pt idx="85">
                  <c:v>35.808106288592015</c:v>
                </c:pt>
                <c:pt idx="86">
                  <c:v>36.183254163950728</c:v>
                </c:pt>
                <c:pt idx="87">
                  <c:v>36.535672978549421</c:v>
                </c:pt>
                <c:pt idx="88">
                  <c:v>36.866739816564674</c:v>
                </c:pt>
                <c:pt idx="89">
                  <c:v>37.177748328860552</c:v>
                </c:pt>
                <c:pt idx="90">
                  <c:v>37.469913787957495</c:v>
                </c:pt>
                <c:pt idx="91">
                  <c:v>37.744377836736057</c:v>
                </c:pt>
                <c:pt idx="92">
                  <c:v>38.002212949431303</c:v>
                </c:pt>
                <c:pt idx="93">
                  <c:v>38.244426622349209</c:v>
                </c:pt>
                <c:pt idx="94">
                  <c:v>38.471965310680318</c:v>
                </c:pt>
                <c:pt idx="95">
                  <c:v>38.685718126794008</c:v>
                </c:pt>
                <c:pt idx="96">
                  <c:v>38.886520314464377</c:v>
                </c:pt>
                <c:pt idx="97">
                  <c:v>39.075156512603442</c:v>
                </c:pt>
                <c:pt idx="98">
                  <c:v>39.252363821254754</c:v>
                </c:pt>
                <c:pt idx="99">
                  <c:v>39.418834681827818</c:v>
                </c:pt>
                <c:pt idx="100">
                  <c:v>39.575219582827948</c:v>
                </c:pt>
                <c:pt idx="101">
                  <c:v>39.722129601654267</c:v>
                </c:pt>
                <c:pt idx="102">
                  <c:v>39.860138792397883</c:v>
                </c:pt>
                <c:pt idx="103">
                  <c:v>39.989786428970753</c:v>
                </c:pt>
                <c:pt idx="104">
                  <c:v>40.111579112330197</c:v>
                </c:pt>
                <c:pt idx="105">
                  <c:v>40.225992750033164</c:v>
                </c:pt>
                <c:pt idx="106">
                  <c:v>40.333474415855349</c:v>
                </c:pt>
                <c:pt idx="107">
                  <c:v>40.434444096741657</c:v>
                </c:pt>
                <c:pt idx="108">
                  <c:v>40.52929633391436</c:v>
                </c:pt>
                <c:pt idx="109">
                  <c:v>40.618401764551479</c:v>
                </c:pt>
                <c:pt idx="110">
                  <c:v>40.702108570059615</c:v>
                </c:pt>
                <c:pt idx="111">
                  <c:v>40.780743836600337</c:v>
                </c:pt>
                <c:pt idx="112">
                  <c:v>40.854614833186517</c:v>
                </c:pt>
                <c:pt idx="113">
                  <c:v>40.924010212342623</c:v>
                </c:pt>
                <c:pt idx="114">
                  <c:v>40.989201138020768</c:v>
                </c:pt>
                <c:pt idx="115">
                  <c:v>41.050442345179711</c:v>
                </c:pt>
                <c:pt idx="116">
                  <c:v>41.107973135167292</c:v>
                </c:pt>
                <c:pt idx="117">
                  <c:v>41.162018310795602</c:v>
                </c:pt>
                <c:pt idx="118">
                  <c:v>41.212789054762887</c:v>
                </c:pt>
                <c:pt idx="119">
                  <c:v>41.260483754854512</c:v>
                </c:pt>
                <c:pt idx="120">
                  <c:v>41.305288779147553</c:v>
                </c:pt>
                <c:pt idx="121">
                  <c:v>41.347379204248114</c:v>
                </c:pt>
                <c:pt idx="122">
                  <c:v>41.386919499406957</c:v>
                </c:pt>
                <c:pt idx="123">
                  <c:v>41.424064169186671</c:v>
                </c:pt>
                <c:pt idx="124">
                  <c:v>41.458958357191626</c:v>
                </c:pt>
                <c:pt idx="125">
                  <c:v>41.49173841321975</c:v>
                </c:pt>
                <c:pt idx="126">
                  <c:v>41.522532426052329</c:v>
                </c:pt>
                <c:pt idx="127">
                  <c:v>41.5514607239637</c:v>
                </c:pt>
                <c:pt idx="128">
                  <c:v>41.578636344906599</c:v>
                </c:pt>
                <c:pt idx="129">
                  <c:v>41.604165478210426</c:v>
                </c:pt>
                <c:pt idx="130">
                  <c:v>41.628147879518352</c:v>
                </c:pt>
                <c:pt idx="131">
                  <c:v>41.650677260584644</c:v>
                </c:pt>
                <c:pt idx="132">
                  <c:v>41.671841655455431</c:v>
                </c:pt>
                <c:pt idx="133">
                  <c:v>41.691723764463582</c:v>
                </c:pt>
                <c:pt idx="134">
                  <c:v>41.710401277382132</c:v>
                </c:pt>
                <c:pt idx="135">
                  <c:v>41.727947176998676</c:v>
                </c:pt>
                <c:pt idx="136">
                  <c:v>41.744430024297273</c:v>
                </c:pt>
                <c:pt idx="137">
                  <c:v>41.759914226361936</c:v>
                </c:pt>
                <c:pt idx="138">
                  <c:v>41.774460288048722</c:v>
                </c:pt>
                <c:pt idx="139">
                  <c:v>41.788125048409782</c:v>
                </c:pt>
                <c:pt idx="140">
                  <c:v>41.800961902793176</c:v>
                </c:pt>
                <c:pt idx="141">
                  <c:v>41.81302101148637</c:v>
                </c:pt>
                <c:pt idx="142">
                  <c:v>41.82434949571865</c:v>
                </c:pt>
                <c:pt idx="143">
                  <c:v>41.834991621788326</c:v>
                </c:pt>
                <c:pt idx="144">
                  <c:v>41.844988974034287</c:v>
                </c:pt>
                <c:pt idx="145">
                  <c:v>41.854380617327692</c:v>
                </c:pt>
                <c:pt idx="146">
                  <c:v>41.863203249718794</c:v>
                </c:pt>
                <c:pt idx="147">
                  <c:v>41.871491345835402</c:v>
                </c:pt>
                <c:pt idx="148">
                  <c:v>41.879277291593198</c:v>
                </c:pt>
                <c:pt idx="149">
                  <c:v>41.886591510744431</c:v>
                </c:pt>
                <c:pt idx="150">
                  <c:v>41.893462583759373</c:v>
                </c:pt>
                <c:pt idx="151">
                  <c:v>41.89991735950516</c:v>
                </c:pt>
                <c:pt idx="152">
                  <c:v>41.905981060158283</c:v>
                </c:pt>
                <c:pt idx="153">
                  <c:v>41.911677379760818</c:v>
                </c:pt>
                <c:pt idx="154">
                  <c:v>41.9170285768054</c:v>
                </c:pt>
                <c:pt idx="155">
                  <c:v>41.922055561210762</c:v>
                </c:pt>
                <c:pt idx="156">
                  <c:v>41.926777976027729</c:v>
                </c:pt>
                <c:pt idx="157">
                  <c:v>41.931214274194808</c:v>
                </c:pt>
                <c:pt idx="158">
                  <c:v>41.935381790643497</c:v>
                </c:pt>
                <c:pt idx="159">
                  <c:v>41.939296810034882</c:v>
                </c:pt>
                <c:pt idx="160">
                  <c:v>41.942974630392321</c:v>
                </c:pt>
                <c:pt idx="161">
                  <c:v>41.946429622878782</c:v>
                </c:pt>
                <c:pt idx="162">
                  <c:v>41.949675287952481</c:v>
                </c:pt>
                <c:pt idx="163">
                  <c:v>41.952724308120239</c:v>
                </c:pt>
                <c:pt idx="164">
                  <c:v>41.955588597494604</c:v>
                </c:pt>
                <c:pt idx="165">
                  <c:v>41.958279348348562</c:v>
                </c:pt>
                <c:pt idx="166">
                  <c:v>41.960807074849555</c:v>
                </c:pt>
                <c:pt idx="167">
                  <c:v>41.963181654143796</c:v>
                </c:pt>
                <c:pt idx="168">
                  <c:v>41.965412364951497</c:v>
                </c:pt>
                <c:pt idx="169">
                  <c:v>41.967507923823611</c:v>
                </c:pt>
                <c:pt idx="170">
                  <c:v>41.969476519201969</c:v>
                </c:pt>
                <c:pt idx="171">
                  <c:v>41.971325843415798</c:v>
                </c:pt>
                <c:pt idx="172">
                  <c:v>41.973063122739639</c:v>
                </c:pt>
                <c:pt idx="173">
                  <c:v>41.974695145630214</c:v>
                </c:pt>
                <c:pt idx="174">
                  <c:v>41.976228289252433</c:v>
                </c:pt>
                <c:pt idx="175">
                  <c:v>41.977668544398313</c:v>
                </c:pt>
                <c:pt idx="176">
                  <c:v>41.979021538896134</c:v>
                </c:pt>
                <c:pt idx="177">
                  <c:v>41.980292559601303</c:v>
                </c:pt>
                <c:pt idx="178">
                  <c:v>41.981486573054845</c:v>
                </c:pt>
                <c:pt idx="179">
                  <c:v>41.98260824489028</c:v>
                </c:pt>
                <c:pt idx="180">
                  <c:v>41.98366195806468</c:v>
                </c:pt>
                <c:pt idx="181">
                  <c:v>41.984651829985161</c:v>
                </c:pt>
                <c:pt idx="182">
                  <c:v>41.985581728597779</c:v>
                </c:pt>
                <c:pt idx="183">
                  <c:v>41.986455287501563</c:v>
                </c:pt>
                <c:pt idx="184">
                  <c:v>41.987275920146914</c:v>
                </c:pt>
                <c:pt idx="185">
                  <c:v>41.988046833173733</c:v>
                </c:pt>
                <c:pt idx="186">
                  <c:v>41.988771038941415</c:v>
                </c:pt>
                <c:pt idx="187">
                  <c:v>41.989451367299743</c:v>
                </c:pt>
                <c:pt idx="188">
                  <c:v>41.990090476646557</c:v>
                </c:pt>
                <c:pt idx="189">
                  <c:v>41.990690864315518</c:v>
                </c:pt>
                <c:pt idx="190">
                  <c:v>41.991254876334494</c:v>
                </c:pt>
                <c:pt idx="191">
                  <c:v>41.991784716592704</c:v>
                </c:pt>
                <c:pt idx="192">
                  <c:v>41.992282455452475</c:v>
                </c:pt>
                <c:pt idx="193">
                  <c:v>41.992750037839208</c:v>
                </c:pt>
                <c:pt idx="194">
                  <c:v>41.993189290841251</c:v>
                </c:pt>
                <c:pt idx="195">
                  <c:v>41.993601930849245</c:v>
                </c:pt>
                <c:pt idx="196">
                  <c:v>41.993989570262997</c:v>
                </c:pt>
                <c:pt idx="197">
                  <c:v>41.994353723791939</c:v>
                </c:pt>
                <c:pt idx="198">
                  <c:v>41.994695814373891</c:v>
                </c:pt>
                <c:pt idx="199">
                  <c:v>41.995017178735246</c:v>
                </c:pt>
                <c:pt idx="200">
                  <c:v>41.99531907261423</c:v>
                </c:pt>
                <c:pt idx="201">
                  <c:v>41.995602675667726</c:v>
                </c:pt>
                <c:pt idx="202">
                  <c:v>41.995869096080831</c:v>
                </c:pt>
                <c:pt idx="203">
                  <c:v>41.996119374897106</c:v>
                </c:pt>
                <c:pt idx="204">
                  <c:v>41.99635449008646</c:v>
                </c:pt>
                <c:pt idx="205">
                  <c:v>41.996575360366606</c:v>
                </c:pt>
                <c:pt idx="206">
                  <c:v>41.996782848792961</c:v>
                </c:pt>
                <c:pt idx="207">
                  <c:v>41.99697776613106</c:v>
                </c:pt>
                <c:pt idx="208">
                  <c:v>41.997160874024644</c:v>
                </c:pt>
                <c:pt idx="209">
                  <c:v>41.997332887971773</c:v>
                </c:pt>
                <c:pt idx="210">
                  <c:v>41.9974944801207</c:v>
                </c:pt>
                <c:pt idx="211">
                  <c:v>41.997646281896245</c:v>
                </c:pt>
                <c:pt idx="212">
                  <c:v>41.997788886467156</c:v>
                </c:pt>
                <c:pt idx="213">
                  <c:v>41.997922851063876</c:v>
                </c:pt>
                <c:pt idx="214">
                  <c:v>41.998048699156001</c:v>
                </c:pt>
                <c:pt idx="215">
                  <c:v>41.998166922497667</c:v>
                </c:pt>
                <c:pt idx="216">
                  <c:v>41.998277983049157</c:v>
                </c:pt>
                <c:pt idx="217">
                  <c:v>41.998382314781992</c:v>
                </c:pt>
                <c:pt idx="218">
                  <c:v>41.998480325374686</c:v>
                </c:pt>
                <c:pt idx="219">
                  <c:v>41.998572397805752</c:v>
                </c:pt>
                <c:pt idx="220">
                  <c:v>41.998658891850226</c:v>
                </c:pt>
                <c:pt idx="221">
                  <c:v>41.998740145485456</c:v>
                </c:pt>
                <c:pt idx="222">
                  <c:v>41.998816476211793</c:v>
                </c:pt>
                <c:pt idx="223">
                  <c:v>41.998888182293207</c:v>
                </c:pt>
                <c:pt idx="224">
                  <c:v>41.998955543922769</c:v>
                </c:pt>
                <c:pt idx="225">
                  <c:v>41.999018824317517</c:v>
                </c:pt>
                <c:pt idx="226">
                  <c:v>41.999078270746963</c:v>
                </c:pt>
                <c:pt idx="227">
                  <c:v>41.999134115499317</c:v>
                </c:pt>
                <c:pt idx="228">
                  <c:v>41.999186576789171</c:v>
                </c:pt>
                <c:pt idx="229">
                  <c:v>41.999235859610152</c:v>
                </c:pt>
                <c:pt idx="230">
                  <c:v>41.999282156535955</c:v>
                </c:pt>
                <c:pt idx="231">
                  <c:v>41.999325648472819</c:v>
                </c:pt>
                <c:pt idx="232">
                  <c:v>41.999366505366439</c:v>
                </c:pt>
                <c:pt idx="233">
                  <c:v>41.99940488686601</c:v>
                </c:pt>
                <c:pt idx="234">
                  <c:v>41.999440942948077</c:v>
                </c:pt>
                <c:pt idx="235">
                  <c:v>41.999474814502562</c:v>
                </c:pt>
                <c:pt idx="236">
                  <c:v>41.999506633883307</c:v>
                </c:pt>
                <c:pt idx="237">
                  <c:v>41.999536525425228</c:v>
                </c:pt>
                <c:pt idx="238">
                  <c:v>41.999564605930182</c:v>
                </c:pt>
                <c:pt idx="239">
                  <c:v>41.999590985123341</c:v>
                </c:pt>
                <c:pt idx="240">
                  <c:v>41.99961576608198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SUCR0280!$P$13:$P$14</c:f>
              <c:numCache>
                <c:formatCode>0</c:formatCode>
                <c:ptCount val="2"/>
                <c:pt idx="0">
                  <c:v>103</c:v>
                </c:pt>
                <c:pt idx="1">
                  <c:v>103</c:v>
                </c:pt>
              </c:numCache>
            </c:numRef>
          </c:xVal>
          <c:yVal>
            <c:numRef>
              <c:f>SUCR0280!$Q$13:$Q$14</c:f>
              <c:numCache>
                <c:formatCode>0</c:formatCode>
                <c:ptCount val="2"/>
                <c:pt idx="0">
                  <c:v>41.996575360366606</c:v>
                </c:pt>
                <c:pt idx="1">
                  <c:v>12.460127211769398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SUCR0280!$P$16:$P$17</c:f>
              <c:numCache>
                <c:formatCode>General</c:formatCode>
                <c:ptCount val="2"/>
                <c:pt idx="0">
                  <c:v>30</c:v>
                </c:pt>
                <c:pt idx="1">
                  <c:v>103</c:v>
                </c:pt>
              </c:numCache>
            </c:numRef>
          </c:xVal>
          <c:yVal>
            <c:numRef>
              <c:f>SUCR0280!$Q$16:$Q$17</c:f>
              <c:numCache>
                <c:formatCode>0</c:formatCode>
                <c:ptCount val="2"/>
                <c:pt idx="0">
                  <c:v>12.460127211769398</c:v>
                </c:pt>
                <c:pt idx="1">
                  <c:v>12.460127211769398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SUCR0280!$K$6:$K$7</c:f>
              <c:numCache>
                <c:formatCode>General</c:formatCode>
                <c:ptCount val="2"/>
                <c:pt idx="0">
                  <c:v>30</c:v>
                </c:pt>
                <c:pt idx="1">
                  <c:v>41</c:v>
                </c:pt>
              </c:numCache>
            </c:numRef>
          </c:xVal>
          <c:yVal>
            <c:numRef>
              <c:f>SUCR0280!$L$6:$L$7</c:f>
              <c:numCache>
                <c:formatCode>0.0</c:formatCode>
                <c:ptCount val="2"/>
                <c:pt idx="0">
                  <c:v>12.460127211769398</c:v>
                </c:pt>
                <c:pt idx="1">
                  <c:v>41.765057718270249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SUCR0280!$P$19:$P$20</c:f>
              <c:numCache>
                <c:formatCode>General</c:formatCode>
                <c:ptCount val="2"/>
                <c:pt idx="0">
                  <c:v>43</c:v>
                </c:pt>
                <c:pt idx="1">
                  <c:v>103</c:v>
                </c:pt>
              </c:numCache>
            </c:numRef>
          </c:xVal>
          <c:yVal>
            <c:numRef>
              <c:f>SUCR0280!$Q$19:$Q$20</c:f>
              <c:numCache>
                <c:formatCode>General</c:formatCode>
                <c:ptCount val="2"/>
                <c:pt idx="0">
                  <c:v>42</c:v>
                </c:pt>
                <c:pt idx="1">
                  <c:v>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481248"/>
        <c:axId val="375481640"/>
      </c:scatterChart>
      <c:valAx>
        <c:axId val="375481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5481640"/>
        <c:crosses val="autoZero"/>
        <c:crossBetween val="midCat"/>
      </c:valAx>
      <c:valAx>
        <c:axId val="375481640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54812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SUCR0276!$A$2:$A$242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SUCR0276!$B$2:$B$242</c:f>
              <c:numCache>
                <c:formatCode>General</c:formatCode>
                <c:ptCount val="241"/>
                <c:pt idx="0">
                  <c:v>0</c:v>
                </c:pt>
                <c:pt idx="1">
                  <c:v>0.5371847430392539</c:v>
                </c:pt>
                <c:pt idx="2">
                  <c:v>1.7983146376444847</c:v>
                </c:pt>
                <c:pt idx="3">
                  <c:v>3.0577037485807845</c:v>
                </c:pt>
                <c:pt idx="4">
                  <c:v>4.3146119389055588</c:v>
                </c:pt>
                <c:pt idx="5">
                  <c:v>5.5688487210800703</c:v>
                </c:pt>
                <c:pt idx="6">
                  <c:v>6.1180343083331623</c:v>
                </c:pt>
                <c:pt idx="7">
                  <c:v>6.7285239394774896</c:v>
                </c:pt>
                <c:pt idx="8">
                  <c:v>7.9778107227761659</c:v>
                </c:pt>
                <c:pt idx="9">
                  <c:v>9.2249325285507577</c:v>
                </c:pt>
                <c:pt idx="10">
                  <c:v>10.470100725533696</c:v>
                </c:pt>
                <c:pt idx="11">
                  <c:v>11.713530769003519</c:v>
                </c:pt>
                <c:pt idx="12">
                  <c:v>12.145721578968182</c:v>
                </c:pt>
                <c:pt idx="13">
                  <c:v>14.106175209621471</c:v>
                </c:pt>
                <c:pt idx="14">
                  <c:v>16.082372191987808</c:v>
                </c:pt>
                <c:pt idx="15">
                  <c:v>18.063200513016568</c:v>
                </c:pt>
                <c:pt idx="16">
                  <c:v>20.04793373964295</c:v>
                </c:pt>
                <c:pt idx="17">
                  <c:v>21.777934777469419</c:v>
                </c:pt>
                <c:pt idx="18">
                  <c:v>23.294298229133833</c:v>
                </c:pt>
                <c:pt idx="19">
                  <c:v>25.285399791696126</c:v>
                </c:pt>
                <c:pt idx="20">
                  <c:v>27.278724973069206</c:v>
                </c:pt>
                <c:pt idx="21">
                  <c:v>29.273889005377235</c:v>
                </c:pt>
                <c:pt idx="22">
                  <c:v>31.270567246915853</c:v>
                </c:pt>
                <c:pt idx="23">
                  <c:v>31.153934999396665</c:v>
                </c:pt>
                <c:pt idx="24">
                  <c:v>30.56634515168971</c:v>
                </c:pt>
                <c:pt idx="25">
                  <c:v>29.975419385736345</c:v>
                </c:pt>
                <c:pt idx="26">
                  <c:v>29.381532061778991</c:v>
                </c:pt>
                <c:pt idx="27">
                  <c:v>28.784720045728498</c:v>
                </c:pt>
                <c:pt idx="28">
                  <c:v>28.185062008247684</c:v>
                </c:pt>
                <c:pt idx="29">
                  <c:v>27.582683436478469</c:v>
                </c:pt>
                <c:pt idx="30">
                  <c:v>26.977691104991621</c:v>
                </c:pt>
                <c:pt idx="31">
                  <c:v>26.370176782047736</c:v>
                </c:pt>
                <c:pt idx="32">
                  <c:v>25.760219919615558</c:v>
                </c:pt>
                <c:pt idx="33">
                  <c:v>25.147889615800555</c:v>
                </c:pt>
                <c:pt idx="34">
                  <c:v>24.533246055204657</c:v>
                </c:pt>
                <c:pt idx="35">
                  <c:v>23.916341573621398</c:v>
                </c:pt>
                <c:pt idx="36">
                  <c:v>23.297221451436805</c:v>
                </c:pt>
                <c:pt idx="37">
                  <c:v>22.675924510231511</c:v>
                </c:pt>
                <c:pt idx="38">
                  <c:v>22.052483565858619</c:v>
                </c:pt>
                <c:pt idx="39">
                  <c:v>21.426925776222724</c:v>
                </c:pt>
                <c:pt idx="40">
                  <c:v>20.79927291133361</c:v>
                </c:pt>
                <c:pt idx="41">
                  <c:v>20.169541565711118</c:v>
                </c:pt>
                <c:pt idx="42">
                  <c:v>19.537743327980838</c:v>
                </c:pt>
                <c:pt idx="43">
                  <c:v>18.903884918906712</c:v>
                </c:pt>
                <c:pt idx="44">
                  <c:v>18.26796830671865</c:v>
                </c:pt>
                <c:pt idx="45">
                  <c:v>17.635953106245381</c:v>
                </c:pt>
                <c:pt idx="46">
                  <c:v>17.034125114642986</c:v>
                </c:pt>
                <c:pt idx="47">
                  <c:v>16.463998362907699</c:v>
                </c:pt>
                <c:pt idx="48">
                  <c:v>15.923757251445172</c:v>
                </c:pt>
                <c:pt idx="49">
                  <c:v>15.41172119683554</c:v>
                </c:pt>
                <c:pt idx="50">
                  <c:v>14.926324841366819</c:v>
                </c:pt>
                <c:pt idx="51">
                  <c:v>14.466103068956158</c:v>
                </c:pt>
                <c:pt idx="52">
                  <c:v>14.02967948755518</c:v>
                </c:pt>
                <c:pt idx="53">
                  <c:v>13.615757422625025</c:v>
                </c:pt>
                <c:pt idx="54">
                  <c:v>13.22311273947571</c:v>
                </c:pt>
                <c:pt idx="55">
                  <c:v>12.850588006483363</c:v>
                </c:pt>
                <c:pt idx="56">
                  <c:v>12.497087649347787</c:v>
                </c:pt>
                <c:pt idx="57">
                  <c:v>12.161573844897761</c:v>
                </c:pt>
                <c:pt idx="58">
                  <c:v>11.843062973036808</c:v>
                </c:pt>
                <c:pt idx="59">
                  <c:v>11.540622495438985</c:v>
                </c:pt>
                <c:pt idx="60">
                  <c:v>11.253368165365876</c:v>
                </c:pt>
                <c:pt idx="61">
                  <c:v>11.399915434860858</c:v>
                </c:pt>
                <c:pt idx="62">
                  <c:v>12.861669346269405</c:v>
                </c:pt>
                <c:pt idx="63">
                  <c:v>14.322802323919252</c:v>
                </c:pt>
                <c:pt idx="64">
                  <c:v>15.783398328743623</c:v>
                </c:pt>
                <c:pt idx="65">
                  <c:v>17.243525451786997</c:v>
                </c:pt>
                <c:pt idx="66">
                  <c:v>18.230925156056152</c:v>
                </c:pt>
                <c:pt idx="67">
                  <c:v>17.742077675142326</c:v>
                </c:pt>
                <c:pt idx="68">
                  <c:v>17.253336190760248</c:v>
                </c:pt>
                <c:pt idx="69">
                  <c:v>16.764740353148035</c:v>
                </c:pt>
                <c:pt idx="70">
                  <c:v>16.276305026820715</c:v>
                </c:pt>
                <c:pt idx="71">
                  <c:v>15.789366934037098</c:v>
                </c:pt>
                <c:pt idx="72">
                  <c:v>15.322871372930425</c:v>
                </c:pt>
                <c:pt idx="73">
                  <c:v>14.881535712173408</c:v>
                </c:pt>
                <c:pt idx="74">
                  <c:v>14.463581241320748</c:v>
                </c:pt>
                <c:pt idx="75">
                  <c:v>14.067446644097107</c:v>
                </c:pt>
                <c:pt idx="76">
                  <c:v>13.69174005953235</c:v>
                </c:pt>
                <c:pt idx="77">
                  <c:v>13.335204332462288</c:v>
                </c:pt>
                <c:pt idx="78">
                  <c:v>12.996691665358934</c:v>
                </c:pt>
                <c:pt idx="79">
                  <c:v>12.675144979051653</c:v>
                </c:pt>
                <c:pt idx="80">
                  <c:v>12.369584068098094</c:v>
                </c:pt>
                <c:pt idx="81">
                  <c:v>12.078950279059651</c:v>
                </c:pt>
                <c:pt idx="82">
                  <c:v>11.8003905996959</c:v>
                </c:pt>
                <c:pt idx="83">
                  <c:v>11.532743214225464</c:v>
                </c:pt>
                <c:pt idx="84">
                  <c:v>11.638484779741848</c:v>
                </c:pt>
                <c:pt idx="85">
                  <c:v>13.097183689241023</c:v>
                </c:pt>
                <c:pt idx="86">
                  <c:v>14.555685054164526</c:v>
                </c:pt>
                <c:pt idx="87">
                  <c:v>16.013933273121054</c:v>
                </c:pt>
                <c:pt idx="88">
                  <c:v>17.471936107883661</c:v>
                </c:pt>
                <c:pt idx="89">
                  <c:v>18.519522502795098</c:v>
                </c:pt>
                <c:pt idx="90">
                  <c:v>18.031819152562981</c:v>
                </c:pt>
                <c:pt idx="91">
                  <c:v>17.543886356144547</c:v>
                </c:pt>
                <c:pt idx="92">
                  <c:v>17.055959673949157</c:v>
                </c:pt>
                <c:pt idx="93">
                  <c:v>16.568156427723839</c:v>
                </c:pt>
                <c:pt idx="94">
                  <c:v>16.095131509267333</c:v>
                </c:pt>
                <c:pt idx="95">
                  <c:v>15.647814470270934</c:v>
                </c:pt>
                <c:pt idx="96">
                  <c:v>15.224255918501115</c:v>
                </c:pt>
                <c:pt idx="97">
                  <c:v>14.822774432576313</c:v>
                </c:pt>
                <c:pt idx="98">
                  <c:v>14.44189399237885</c:v>
                </c:pt>
                <c:pt idx="99">
                  <c:v>14.080298831505633</c:v>
                </c:pt>
                <c:pt idx="100">
                  <c:v>13.736800696747876</c:v>
                </c:pt>
                <c:pt idx="101">
                  <c:v>13.410314950846152</c:v>
                </c:pt>
                <c:pt idx="102">
                  <c:v>13.099842985761954</c:v>
                </c:pt>
                <c:pt idx="103">
                  <c:v>12.803918788560683</c:v>
                </c:pt>
                <c:pt idx="104">
                  <c:v>12.519625783544155</c:v>
                </c:pt>
                <c:pt idx="105">
                  <c:v>12.246259881832556</c:v>
                </c:pt>
                <c:pt idx="106">
                  <c:v>11.983375346560248</c:v>
                </c:pt>
                <c:pt idx="107">
                  <c:v>11.730543646853802</c:v>
                </c:pt>
                <c:pt idx="108">
                  <c:v>11.487352593321269</c:v>
                </c:pt>
                <c:pt idx="109">
                  <c:v>11.253405595417567</c:v>
                </c:pt>
                <c:pt idx="110">
                  <c:v>11.028321009753441</c:v>
                </c:pt>
                <c:pt idx="111">
                  <c:v>10.81173155704969</c:v>
                </c:pt>
                <c:pt idx="112">
                  <c:v>10.603283791599592</c:v>
                </c:pt>
                <c:pt idx="113">
                  <c:v>10.40263761150708</c:v>
                </c:pt>
                <c:pt idx="114">
                  <c:v>10.209465801123844</c:v>
                </c:pt>
                <c:pt idx="115">
                  <c:v>10.023453599376483</c:v>
                </c:pt>
                <c:pt idx="116">
                  <c:v>9.8442982893104425</c:v>
                </c:pt>
                <c:pt idx="117">
                  <c:v>9.6717088053631226</c:v>
                </c:pt>
                <c:pt idx="118">
                  <c:v>9.5054053557419405</c:v>
                </c:pt>
                <c:pt idx="119">
                  <c:v>9.3451190579173726</c:v>
                </c:pt>
                <c:pt idx="120">
                  <c:v>9.1905915857094627</c:v>
                </c:pt>
                <c:pt idx="121">
                  <c:v>9.0415748267958698</c:v>
                </c:pt>
                <c:pt idx="122">
                  <c:v>8.8978305497329107</c:v>
                </c:pt>
                <c:pt idx="123">
                  <c:v>8.7591300797812224</c:v>
                </c:pt>
                <c:pt idx="124">
                  <c:v>8.6252539829815138</c:v>
                </c:pt>
                <c:pt idx="125">
                  <c:v>8.4959917580451538</c:v>
                </c:pt>
                <c:pt idx="126">
                  <c:v>8.3711415357174594</c:v>
                </c:pt>
                <c:pt idx="127">
                  <c:v>8.2505097853447467</c:v>
                </c:pt>
                <c:pt idx="128">
                  <c:v>8.1339110284340812</c:v>
                </c:pt>
                <c:pt idx="129">
                  <c:v>8.0211675590401299</c:v>
                </c:pt>
                <c:pt idx="130">
                  <c:v>7.9121091708494422</c:v>
                </c:pt>
                <c:pt idx="131">
                  <c:v>7.8065728908603402</c:v>
                </c:pt>
                <c:pt idx="132">
                  <c:v>8.0578073293385888</c:v>
                </c:pt>
                <c:pt idx="133">
                  <c:v>9.4780240777304439</c:v>
                </c:pt>
                <c:pt idx="134">
                  <c:v>10.896800944649531</c:v>
                </c:pt>
                <c:pt idx="135">
                  <c:v>12.314351725016031</c:v>
                </c:pt>
                <c:pt idx="136">
                  <c:v>13.73089865341176</c:v>
                </c:pt>
                <c:pt idx="137">
                  <c:v>14.708701022132734</c:v>
                </c:pt>
                <c:pt idx="138">
                  <c:v>14.274513121208958</c:v>
                </c:pt>
                <c:pt idx="139">
                  <c:v>13.871962402564995</c:v>
                </c:pt>
                <c:pt idx="140">
                  <c:v>13.495769555937796</c:v>
                </c:pt>
                <c:pt idx="141">
                  <c:v>13.141850241648797</c:v>
                </c:pt>
                <c:pt idx="142">
                  <c:v>12.807675797302824</c:v>
                </c:pt>
                <c:pt idx="143">
                  <c:v>12.491555023482208</c:v>
                </c:pt>
                <c:pt idx="144">
                  <c:v>12.192064385858554</c:v>
                </c:pt>
                <c:pt idx="145">
                  <c:v>11.906899467383592</c:v>
                </c:pt>
                <c:pt idx="146">
                  <c:v>11.633433117705897</c:v>
                </c:pt>
                <c:pt idx="147">
                  <c:v>11.371028802037944</c:v>
                </c:pt>
                <c:pt idx="148">
                  <c:v>11.119135683364732</c:v>
                </c:pt>
                <c:pt idx="149">
                  <c:v>10.877252156234004</c:v>
                </c:pt>
                <c:pt idx="150">
                  <c:v>10.644915623946554</c:v>
                </c:pt>
                <c:pt idx="151">
                  <c:v>10.421695116945889</c:v>
                </c:pt>
                <c:pt idx="152">
                  <c:v>10.207185933036335</c:v>
                </c:pt>
                <c:pt idx="153">
                  <c:v>10.001005717141981</c:v>
                </c:pt>
                <c:pt idx="154">
                  <c:v>9.802791566741158</c:v>
                </c:pt>
                <c:pt idx="155">
                  <c:v>9.6121978687642429</c:v>
                </c:pt>
                <c:pt idx="156">
                  <c:v>9.4288946587572138</c:v>
                </c:pt>
                <c:pt idx="157">
                  <c:v>9.2525663535235836</c:v>
                </c:pt>
                <c:pt idx="158">
                  <c:v>9.1753893175138845</c:v>
                </c:pt>
                <c:pt idx="159">
                  <c:v>10.597162426302583</c:v>
                </c:pt>
                <c:pt idx="160">
                  <c:v>12.022514578712983</c:v>
                </c:pt>
                <c:pt idx="161">
                  <c:v>13.446936120164404</c:v>
                </c:pt>
                <c:pt idx="162">
                  <c:v>14.870274499639562</c:v>
                </c:pt>
                <c:pt idx="163">
                  <c:v>16.185197370422213</c:v>
                </c:pt>
                <c:pt idx="164">
                  <c:v>15.711368163529839</c:v>
                </c:pt>
                <c:pt idx="165">
                  <c:v>15.2405416530747</c:v>
                </c:pt>
                <c:pt idx="166">
                  <c:v>14.799223261818121</c:v>
                </c:pt>
                <c:pt idx="167">
                  <c:v>14.384082865084268</c:v>
                </c:pt>
                <c:pt idx="168">
                  <c:v>13.992265956843902</c:v>
                </c:pt>
                <c:pt idx="169">
                  <c:v>13.621806734295834</c:v>
                </c:pt>
                <c:pt idx="170">
                  <c:v>13.271047618677693</c:v>
                </c:pt>
                <c:pt idx="171">
                  <c:v>12.938563283809378</c:v>
                </c:pt>
                <c:pt idx="172">
                  <c:v>12.62310608150449</c:v>
                </c:pt>
                <c:pt idx="173">
                  <c:v>12.323566691516156</c:v>
                </c:pt>
                <c:pt idx="174">
                  <c:v>12.037902072671262</c:v>
                </c:pt>
                <c:pt idx="175">
                  <c:v>11.763599086768249</c:v>
                </c:pt>
                <c:pt idx="176">
                  <c:v>11.500123293624915</c:v>
                </c:pt>
                <c:pt idx="177">
                  <c:v>11.247000906890442</c:v>
                </c:pt>
                <c:pt idx="178">
                  <c:v>11.003784856357433</c:v>
                </c:pt>
                <c:pt idx="179">
                  <c:v>10.770051099607668</c:v>
                </c:pt>
                <c:pt idx="180">
                  <c:v>10.545395880256688</c:v>
                </c:pt>
                <c:pt idx="181">
                  <c:v>10.329433662473692</c:v>
                </c:pt>
                <c:pt idx="182">
                  <c:v>10.121795549453145</c:v>
                </c:pt>
                <c:pt idx="183">
                  <c:v>9.9221280489442893</c:v>
                </c:pt>
                <c:pt idx="184">
                  <c:v>9.7300920883440192</c:v>
                </c:pt>
                <c:pt idx="185">
                  <c:v>9.5453622098714508</c:v>
                </c:pt>
                <c:pt idx="186">
                  <c:v>9.3676258962672616</c:v>
                </c:pt>
                <c:pt idx="187">
                  <c:v>9.1965829916396764</c:v>
                </c:pt>
                <c:pt idx="188">
                  <c:v>9.0319451921751028</c:v>
                </c:pt>
                <c:pt idx="189">
                  <c:v>8.873435588625906</c:v>
                </c:pt>
                <c:pt idx="190">
                  <c:v>8.7207882476193888</c:v>
                </c:pt>
                <c:pt idx="191">
                  <c:v>8.5737478224967489</c:v>
                </c:pt>
                <c:pt idx="192">
                  <c:v>8.4320691870110807</c:v>
                </c:pt>
                <c:pt idx="193">
                  <c:v>8.2955170870905146</c:v>
                </c:pt>
                <c:pt idx="194">
                  <c:v>8.1638658072190911</c:v>
                </c:pt>
                <c:pt idx="195">
                  <c:v>8.0368988489564632</c:v>
                </c:pt>
                <c:pt idx="196">
                  <c:v>7.9144086198149211</c:v>
                </c:pt>
                <c:pt idx="197">
                  <c:v>7.7961961312160701</c:v>
                </c:pt>
                <c:pt idx="198">
                  <c:v>7.6820707046137722</c:v>
                </c:pt>
                <c:pt idx="199">
                  <c:v>7.5718496851338486</c:v>
                </c:pt>
                <c:pt idx="200">
                  <c:v>7.4653581622722633</c:v>
                </c:pt>
                <c:pt idx="201">
                  <c:v>7.3624286973319331</c:v>
                </c:pt>
                <c:pt idx="202">
                  <c:v>7.2629010573780484</c:v>
                </c:pt>
                <c:pt idx="203">
                  <c:v>7.1666219555634934</c:v>
                </c:pt>
                <c:pt idx="204">
                  <c:v>7.0734447977262418</c:v>
                </c:pt>
                <c:pt idx="205">
                  <c:v>6.9832294351959652</c:v>
                </c:pt>
                <c:pt idx="206">
                  <c:v>6.895841923770365</c:v>
                </c:pt>
                <c:pt idx="207">
                  <c:v>6.8111542888366499</c:v>
                </c:pt>
                <c:pt idx="208">
                  <c:v>6.7290442966218098</c:v>
                </c:pt>
                <c:pt idx="209">
                  <c:v>6.6493952315587252</c:v>
                </c:pt>
                <c:pt idx="210">
                  <c:v>6.5720956797549395</c:v>
                </c:pt>
                <c:pt idx="211">
                  <c:v>6.4970393185479143</c:v>
                </c:pt>
                <c:pt idx="212">
                  <c:v>6.4241247121255878</c:v>
                </c:pt>
                <c:pt idx="213">
                  <c:v>6.3532551131849138</c:v>
                </c:pt>
                <c:pt idx="214">
                  <c:v>6.284338270593441</c:v>
                </c:pt>
                <c:pt idx="215">
                  <c:v>7.6817706360344866</c:v>
                </c:pt>
                <c:pt idx="216">
                  <c:v>9.1668013730473827</c:v>
                </c:pt>
                <c:pt idx="217">
                  <c:v>10.651547987891869</c:v>
                </c:pt>
                <c:pt idx="218">
                  <c:v>12.135781570929128</c:v>
                </c:pt>
                <c:pt idx="219">
                  <c:v>13.610971519861366</c:v>
                </c:pt>
                <c:pt idx="220">
                  <c:v>13.267964321095187</c:v>
                </c:pt>
                <c:pt idx="221">
                  <c:v>12.862461843018151</c:v>
                </c:pt>
                <c:pt idx="222">
                  <c:v>12.485057193144648</c:v>
                </c:pt>
                <c:pt idx="223">
                  <c:v>12.131383323269073</c:v>
                </c:pt>
                <c:pt idx="224">
                  <c:v>11.798226194572148</c:v>
                </c:pt>
                <c:pt idx="225">
                  <c:v>11.483736055831159</c:v>
                </c:pt>
                <c:pt idx="226">
                  <c:v>11.186397130739882</c:v>
                </c:pt>
                <c:pt idx="227">
                  <c:v>10.904915775842102</c:v>
                </c:pt>
                <c:pt idx="228">
                  <c:v>10.636791852717772</c:v>
                </c:pt>
                <c:pt idx="229">
                  <c:v>10.379935916260782</c:v>
                </c:pt>
                <c:pt idx="230">
                  <c:v>10.13377740324858</c:v>
                </c:pt>
                <c:pt idx="231">
                  <c:v>9.8977955898350327</c:v>
                </c:pt>
                <c:pt idx="232">
                  <c:v>9.6715113496302063</c:v>
                </c:pt>
                <c:pt idx="233">
                  <c:v>9.4544790757375967</c:v>
                </c:pt>
                <c:pt idx="234">
                  <c:v>9.2462808331439224</c:v>
                </c:pt>
                <c:pt idx="235">
                  <c:v>9.0465220984456547</c:v>
                </c:pt>
                <c:pt idx="236">
                  <c:v>8.854828629813726</c:v>
                </c:pt>
                <c:pt idx="237">
                  <c:v>8.6708441422017941</c:v>
                </c:pt>
                <c:pt idx="238">
                  <c:v>8.494228556681378</c:v>
                </c:pt>
                <c:pt idx="239">
                  <c:v>8.324656659509909</c:v>
                </c:pt>
                <c:pt idx="240">
                  <c:v>8.1618170539695178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SUCR0276!$A$2:$A$242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SUCR0276!$C$2:$C$242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11.540622495438985</c:v>
                </c:pt>
                <c:pt idx="61">
                  <c:v>11.542913650301397</c:v>
                </c:pt>
                <c:pt idx="62">
                  <c:v>11.54519337798126</c:v>
                </c:pt>
                <c:pt idx="63">
                  <c:v>11.547461735471884</c:v>
                </c:pt>
                <c:pt idx="64">
                  <c:v>11.549718779482324</c:v>
                </c:pt>
                <c:pt idx="65">
                  <c:v>11.551964566438802</c:v>
                </c:pt>
                <c:pt idx="66">
                  <c:v>11.554199152486104</c:v>
                </c:pt>
                <c:pt idx="67">
                  <c:v>11.556422593489</c:v>
                </c:pt>
                <c:pt idx="68">
                  <c:v>11.558634945033628</c:v>
                </c:pt>
                <c:pt idx="69">
                  <c:v>11.560836262428897</c:v>
                </c:pt>
                <c:pt idx="70">
                  <c:v>11.563026600707852</c:v>
                </c:pt>
                <c:pt idx="71">
                  <c:v>11.565206014629066</c:v>
                </c:pt>
                <c:pt idx="72">
                  <c:v>11.567374558677999</c:v>
                </c:pt>
                <c:pt idx="73">
                  <c:v>11.569532287068368</c:v>
                </c:pt>
                <c:pt idx="74">
                  <c:v>11.571679253743493</c:v>
                </c:pt>
                <c:pt idx="75">
                  <c:v>11.573815512377653</c:v>
                </c:pt>
                <c:pt idx="76">
                  <c:v>11.575941116377425</c:v>
                </c:pt>
                <c:pt idx="77">
                  <c:v>11.578056118883021</c:v>
                </c:pt>
                <c:pt idx="78">
                  <c:v>11.580160572769612</c:v>
                </c:pt>
                <c:pt idx="79">
                  <c:v>11.582254530648656</c:v>
                </c:pt>
                <c:pt idx="80">
                  <c:v>11.584338044869209</c:v>
                </c:pt>
                <c:pt idx="81">
                  <c:v>11.586411167519234</c:v>
                </c:pt>
                <c:pt idx="82">
                  <c:v>11.588473950426906</c:v>
                </c:pt>
                <c:pt idx="83">
                  <c:v>11.590526445161904</c:v>
                </c:pt>
                <c:pt idx="84">
                  <c:v>11.592568703036706</c:v>
                </c:pt>
                <c:pt idx="85">
                  <c:v>11.594600775107864</c:v>
                </c:pt>
                <c:pt idx="86">
                  <c:v>11.596622712177282</c:v>
                </c:pt>
                <c:pt idx="87">
                  <c:v>11.598634564793498</c:v>
                </c:pt>
                <c:pt idx="88">
                  <c:v>11.60063638325293</c:v>
                </c:pt>
                <c:pt idx="89">
                  <c:v>11.60262821760114</c:v>
                </c:pt>
                <c:pt idx="90">
                  <c:v>11.604610117634095</c:v>
                </c:pt>
                <c:pt idx="91">
                  <c:v>11.606582132899399</c:v>
                </c:pt>
                <c:pt idx="92">
                  <c:v>11.608544312697534</c:v>
                </c:pt>
                <c:pt idx="93">
                  <c:v>11.610496706083097</c:v>
                </c:pt>
                <c:pt idx="94">
                  <c:v>11.612439361866027</c:v>
                </c:pt>
                <c:pt idx="95">
                  <c:v>11.614372328612816</c:v>
                </c:pt>
                <c:pt idx="96">
                  <c:v>11.616295654647738</c:v>
                </c:pt>
                <c:pt idx="97">
                  <c:v>11.618209388054041</c:v>
                </c:pt>
                <c:pt idx="98">
                  <c:v>11.620113576675159</c:v>
                </c:pt>
                <c:pt idx="99">
                  <c:v>11.622008268115911</c:v>
                </c:pt>
                <c:pt idx="100">
                  <c:v>11.623893509743676</c:v>
                </c:pt>
                <c:pt idx="101">
                  <c:v>11.625769348689596</c:v>
                </c:pt>
                <c:pt idx="102">
                  <c:v>11.627635831849743</c:v>
                </c:pt>
                <c:pt idx="103">
                  <c:v>11.629493005886292</c:v>
                </c:pt>
                <c:pt idx="104">
                  <c:v>11.631340917228691</c:v>
                </c:pt>
                <c:pt idx="105">
                  <c:v>11.633179612074819</c:v>
                </c:pt>
                <c:pt idx="106">
                  <c:v>11.635009136392146</c:v>
                </c:pt>
                <c:pt idx="107">
                  <c:v>11.636829535918871</c:v>
                </c:pt>
                <c:pt idx="108">
                  <c:v>11.638640856165077</c:v>
                </c:pt>
                <c:pt idx="109">
                  <c:v>11.640443142413869</c:v>
                </c:pt>
                <c:pt idx="110">
                  <c:v>11.642236439722494</c:v>
                </c:pt>
                <c:pt idx="111">
                  <c:v>11.644020792923477</c:v>
                </c:pt>
                <c:pt idx="112">
                  <c:v>11.645796246625745</c:v>
                </c:pt>
                <c:pt idx="113">
                  <c:v>11.647562845215729</c:v>
                </c:pt>
                <c:pt idx="114">
                  <c:v>11.649320632858487</c:v>
                </c:pt>
                <c:pt idx="115">
                  <c:v>11.651069653498801</c:v>
                </c:pt>
                <c:pt idx="116">
                  <c:v>11.652809950862281</c:v>
                </c:pt>
                <c:pt idx="117">
                  <c:v>11.65454156845645</c:v>
                </c:pt>
                <c:pt idx="118">
                  <c:v>11.656264549571835</c:v>
                </c:pt>
                <c:pt idx="119">
                  <c:v>11.65797893728306</c:v>
                </c:pt>
                <c:pt idx="120">
                  <c:v>11.659684774449902</c:v>
                </c:pt>
                <c:pt idx="121">
                  <c:v>11.661382103718379</c:v>
                </c:pt>
                <c:pt idx="122">
                  <c:v>11.663070967521813</c:v>
                </c:pt>
                <c:pt idx="123">
                  <c:v>11.664751408081889</c:v>
                </c:pt>
                <c:pt idx="124">
                  <c:v>11.666423467409704</c:v>
                </c:pt>
                <c:pt idx="125">
                  <c:v>11.668087187306831</c:v>
                </c:pt>
                <c:pt idx="126">
                  <c:v>11.669742609366354</c:v>
                </c:pt>
                <c:pt idx="127">
                  <c:v>11.671389774973909</c:v>
                </c:pt>
                <c:pt idx="128">
                  <c:v>11.673028725308724</c:v>
                </c:pt>
                <c:pt idx="129">
                  <c:v>11.674659501344642</c:v>
                </c:pt>
                <c:pt idx="130">
                  <c:v>11.676282143851148</c:v>
                </c:pt>
                <c:pt idx="131">
                  <c:v>11.677896693394391</c:v>
                </c:pt>
                <c:pt idx="132">
                  <c:v>11.679503190338192</c:v>
                </c:pt>
                <c:pt idx="133">
                  <c:v>11.68110167484506</c:v>
                </c:pt>
                <c:pt idx="134">
                  <c:v>11.682692186877189</c:v>
                </c:pt>
                <c:pt idx="135">
                  <c:v>11.684274766197463</c:v>
                </c:pt>
                <c:pt idx="136">
                  <c:v>11.685849452370448</c:v>
                </c:pt>
                <c:pt idx="137">
                  <c:v>11.687416284763382</c:v>
                </c:pt>
                <c:pt idx="138">
                  <c:v>11.688975302547153</c:v>
                </c:pt>
                <c:pt idx="139">
                  <c:v>11.690526544697288</c:v>
                </c:pt>
                <c:pt idx="140">
                  <c:v>11.692070049994923</c:v>
                </c:pt>
                <c:pt idx="141">
                  <c:v>11.693605857027769</c:v>
                </c:pt>
                <c:pt idx="142">
                  <c:v>11.695134004191084</c:v>
                </c:pt>
                <c:pt idx="143">
                  <c:v>11.696654529688624</c:v>
                </c:pt>
                <c:pt idx="144">
                  <c:v>11.698167471533608</c:v>
                </c:pt>
                <c:pt idx="145">
                  <c:v>11.69967286754966</c:v>
                </c:pt>
                <c:pt idx="146">
                  <c:v>11.701170755371757</c:v>
                </c:pt>
                <c:pt idx="147">
                  <c:v>11.702661172447176</c:v>
                </c:pt>
                <c:pt idx="148">
                  <c:v>11.704144156036419</c:v>
                </c:pt>
                <c:pt idx="149">
                  <c:v>11.705619743214154</c:v>
                </c:pt>
                <c:pt idx="150">
                  <c:v>11.707087970870138</c:v>
                </c:pt>
                <c:pt idx="151">
                  <c:v>11.708548875710136</c:v>
                </c:pt>
                <c:pt idx="152">
                  <c:v>11.710002494256848</c:v>
                </c:pt>
                <c:pt idx="153">
                  <c:v>11.711448862850812</c:v>
                </c:pt>
                <c:pt idx="154">
                  <c:v>11.712888017651318</c:v>
                </c:pt>
                <c:pt idx="155">
                  <c:v>11.714319994637313</c:v>
                </c:pt>
                <c:pt idx="156">
                  <c:v>11.715744829608294</c:v>
                </c:pt>
                <c:pt idx="157">
                  <c:v>11.71716255818521</c:v>
                </c:pt>
                <c:pt idx="158">
                  <c:v>11.71857321581135</c:v>
                </c:pt>
                <c:pt idx="159">
                  <c:v>11.719976837753228</c:v>
                </c:pt>
                <c:pt idx="160">
                  <c:v>11.721373459101464</c:v>
                </c:pt>
                <c:pt idx="161">
                  <c:v>11.722763114771666</c:v>
                </c:pt>
                <c:pt idx="162">
                  <c:v>11.724145839505299</c:v>
                </c:pt>
                <c:pt idx="163">
                  <c:v>11.725521667870552</c:v>
                </c:pt>
                <c:pt idx="164">
                  <c:v>11.726890634263205</c:v>
                </c:pt>
                <c:pt idx="165">
                  <c:v>11.72825277290749</c:v>
                </c:pt>
                <c:pt idx="166">
                  <c:v>11.729608117856944</c:v>
                </c:pt>
                <c:pt idx="167">
                  <c:v>11.730956702995263</c:v>
                </c:pt>
                <c:pt idx="168">
                  <c:v>11.732298562037144</c:v>
                </c:pt>
                <c:pt idx="169">
                  <c:v>11.733633728529133</c:v>
                </c:pt>
                <c:pt idx="170">
                  <c:v>11.73496223585046</c:v>
                </c:pt>
                <c:pt idx="171">
                  <c:v>11.736284117213883</c:v>
                </c:pt>
                <c:pt idx="172">
                  <c:v>11.737599405666497</c:v>
                </c:pt>
                <c:pt idx="173">
                  <c:v>11.73890813409059</c:v>
                </c:pt>
                <c:pt idx="174">
                  <c:v>11.740210335204432</c:v>
                </c:pt>
                <c:pt idx="175">
                  <c:v>11.741506041563127</c:v>
                </c:pt>
                <c:pt idx="176">
                  <c:v>11.742795285559398</c:v>
                </c:pt>
                <c:pt idx="177">
                  <c:v>11.74407809942441</c:v>
                </c:pt>
                <c:pt idx="178">
                  <c:v>11.745354515228579</c:v>
                </c:pt>
                <c:pt idx="179">
                  <c:v>11.746624564882366</c:v>
                </c:pt>
                <c:pt idx="180">
                  <c:v>11.747888280137078</c:v>
                </c:pt>
                <c:pt idx="181">
                  <c:v>11.749145692585664</c:v>
                </c:pt>
                <c:pt idx="182">
                  <c:v>11.750396833663498</c:v>
                </c:pt>
                <c:pt idx="183">
                  <c:v>11.751641734649173</c:v>
                </c:pt>
                <c:pt idx="184">
                  <c:v>11.75288042666528</c:v>
                </c:pt>
                <c:pt idx="185">
                  <c:v>11.754112940679182</c:v>
                </c:pt>
                <c:pt idx="186">
                  <c:v>11.755339307503794</c:v>
                </c:pt>
                <c:pt idx="187">
                  <c:v>11.756559557798353</c:v>
                </c:pt>
                <c:pt idx="188">
                  <c:v>11.757773722069176</c:v>
                </c:pt>
                <c:pt idx="189">
                  <c:v>11.758981830670434</c:v>
                </c:pt>
                <c:pt idx="190">
                  <c:v>11.760183913804907</c:v>
                </c:pt>
                <c:pt idx="191">
                  <c:v>11.761380001524735</c:v>
                </c:pt>
                <c:pt idx="192">
                  <c:v>11.762570123732173</c:v>
                </c:pt>
                <c:pt idx="193">
                  <c:v>11.763754310180337</c:v>
                </c:pt>
                <c:pt idx="194">
                  <c:v>11.764932590473952</c:v>
                </c:pt>
                <c:pt idx="195">
                  <c:v>11.766104994070085</c:v>
                </c:pt>
                <c:pt idx="196">
                  <c:v>11.767271550278888</c:v>
                </c:pt>
                <c:pt idx="197">
                  <c:v>11.768432288264327</c:v>
                </c:pt>
                <c:pt idx="198">
                  <c:v>11.769587237044911</c:v>
                </c:pt>
                <c:pt idx="199">
                  <c:v>11.770736425494421</c:v>
                </c:pt>
                <c:pt idx="200">
                  <c:v>11.771879882342629</c:v>
                </c:pt>
                <c:pt idx="201">
                  <c:v>11.773017636176013</c:v>
                </c:pt>
                <c:pt idx="202">
                  <c:v>11.77414971543848</c:v>
                </c:pt>
                <c:pt idx="203">
                  <c:v>11.775276148432068</c:v>
                </c:pt>
                <c:pt idx="204">
                  <c:v>11.776396963317664</c:v>
                </c:pt>
                <c:pt idx="205">
                  <c:v>11.777512188115697</c:v>
                </c:pt>
                <c:pt idx="206">
                  <c:v>11.778621850706843</c:v>
                </c:pt>
                <c:pt idx="207">
                  <c:v>11.77972597883273</c:v>
                </c:pt>
                <c:pt idx="208">
                  <c:v>11.780824600096611</c:v>
                </c:pt>
                <c:pt idx="209">
                  <c:v>11.781917741964083</c:v>
                </c:pt>
                <c:pt idx="210">
                  <c:v>11.783005431763744</c:v>
                </c:pt>
                <c:pt idx="211">
                  <c:v>11.784087696687896</c:v>
                </c:pt>
                <c:pt idx="212">
                  <c:v>11.785164563793222</c:v>
                </c:pt>
                <c:pt idx="213">
                  <c:v>11.786236060001452</c:v>
                </c:pt>
                <c:pt idx="214">
                  <c:v>11.78730221210005</c:v>
                </c:pt>
                <c:pt idx="215">
                  <c:v>11.788363046742871</c:v>
                </c:pt>
                <c:pt idx="216">
                  <c:v>11.789418590450838</c:v>
                </c:pt>
                <c:pt idx="217">
                  <c:v>11.790468869612599</c:v>
                </c:pt>
                <c:pt idx="218">
                  <c:v>11.791513910485186</c:v>
                </c:pt>
                <c:pt idx="219">
                  <c:v>11.792553739194679</c:v>
                </c:pt>
                <c:pt idx="220">
                  <c:v>11.793588381736845</c:v>
                </c:pt>
                <c:pt idx="221">
                  <c:v>11.794617863977804</c:v>
                </c:pt>
                <c:pt idx="222">
                  <c:v>11.795642211654666</c:v>
                </c:pt>
                <c:pt idx="223">
                  <c:v>11.796661450376176</c:v>
                </c:pt>
                <c:pt idx="224">
                  <c:v>11.797675605623354</c:v>
                </c:pt>
                <c:pt idx="225">
                  <c:v>11.798684702750137</c:v>
                </c:pt>
                <c:pt idx="226">
                  <c:v>11.799688766984001</c:v>
                </c:pt>
                <c:pt idx="227">
                  <c:v>11.800687823426609</c:v>
                </c:pt>
                <c:pt idx="228">
                  <c:v>11.80168189705442</c:v>
                </c:pt>
                <c:pt idx="229">
                  <c:v>11.802671012719328</c:v>
                </c:pt>
                <c:pt idx="230">
                  <c:v>11.803655195149277</c:v>
                </c:pt>
                <c:pt idx="231">
                  <c:v>11.80463446894888</c:v>
                </c:pt>
                <c:pt idx="232">
                  <c:v>11.80560885860003</c:v>
                </c:pt>
                <c:pt idx="233">
                  <c:v>11.806578388462521</c:v>
                </c:pt>
                <c:pt idx="234">
                  <c:v>11.807543082774648</c:v>
                </c:pt>
                <c:pt idx="235">
                  <c:v>11.808502965653823</c:v>
                </c:pt>
                <c:pt idx="236">
                  <c:v>11.809458061097164</c:v>
                </c:pt>
                <c:pt idx="237">
                  <c:v>11.810408392982108</c:v>
                </c:pt>
                <c:pt idx="238">
                  <c:v>11.811353985067003</c:v>
                </c:pt>
                <c:pt idx="239">
                  <c:v>11.812294860991699</c:v>
                </c:pt>
                <c:pt idx="240">
                  <c:v>11.813231044278142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SUCR0276!$P$13:$P$14</c:f>
              <c:numCache>
                <c:formatCode>0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xVal>
          <c:yVal>
            <c:numRef>
              <c:f>SUCR0276!$Q$13:$Q$14</c:f>
              <c:numCache>
                <c:formatCode>0</c:formatCode>
                <c:ptCount val="2"/>
                <c:pt idx="0">
                  <c:v>11.792553739194679</c:v>
                </c:pt>
                <c:pt idx="1">
                  <c:v>11.540622495438985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SUCR0276!$P$16:$P$17</c:f>
              <c:numCache>
                <c:formatCode>General</c:formatCode>
                <c:ptCount val="2"/>
                <c:pt idx="0">
                  <c:v>30</c:v>
                </c:pt>
                <c:pt idx="1">
                  <c:v>110</c:v>
                </c:pt>
              </c:numCache>
            </c:numRef>
          </c:xVal>
          <c:yVal>
            <c:numRef>
              <c:f>SUCR0276!$Q$16:$Q$17</c:f>
              <c:numCache>
                <c:formatCode>0</c:formatCode>
                <c:ptCount val="2"/>
                <c:pt idx="0">
                  <c:v>11.540622495438985</c:v>
                </c:pt>
                <c:pt idx="1">
                  <c:v>11.540622495438985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SUCR0276!$K$6:$K$7</c:f>
              <c:numCache>
                <c:formatCode>General</c:formatCode>
                <c:ptCount val="2"/>
                <c:pt idx="0">
                  <c:v>30</c:v>
                </c:pt>
                <c:pt idx="1">
                  <c:v>110</c:v>
                </c:pt>
              </c:numCache>
            </c:numRef>
          </c:xVal>
          <c:yVal>
            <c:numRef>
              <c:f>SUCR0276!$L$6:$L$7</c:f>
              <c:numCache>
                <c:formatCode>0.0</c:formatCode>
                <c:ptCount val="2"/>
                <c:pt idx="0">
                  <c:v>11.540622495438985</c:v>
                </c:pt>
                <c:pt idx="1">
                  <c:v>13.610971519861366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SUCR0276!$P$19:$P$20</c:f>
              <c:numCache>
                <c:formatCode>General</c:formatCode>
                <c:ptCount val="2"/>
                <c:pt idx="0">
                  <c:v>30</c:v>
                </c:pt>
                <c:pt idx="1">
                  <c:v>110</c:v>
                </c:pt>
              </c:numCache>
            </c:numRef>
          </c:xVal>
          <c:yVal>
            <c:numRef>
              <c:f>SUCR0276!$Q$19:$Q$20</c:f>
              <c:numCache>
                <c:formatCode>General</c:formatCode>
                <c:ptCount val="2"/>
                <c:pt idx="0">
                  <c:v>12</c:v>
                </c:pt>
                <c:pt idx="1">
                  <c:v>12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482424"/>
        <c:axId val="375482816"/>
      </c:scatterChart>
      <c:valAx>
        <c:axId val="375482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5482816"/>
        <c:crosses val="autoZero"/>
        <c:crossBetween val="midCat"/>
      </c:valAx>
      <c:valAx>
        <c:axId val="375482816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54824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SUCR0275!$A$2:$A$242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SUCR0275!$B$2:$B$242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1.3404397588623493</c:v>
                </c:pt>
                <c:pt idx="2">
                  <c:v>2.9555471440904371</c:v>
                </c:pt>
                <c:pt idx="3">
                  <c:v>4.573267232667563</c:v>
                </c:pt>
                <c:pt idx="4">
                  <c:v>6.1934550973701832</c:v>
                </c:pt>
                <c:pt idx="5">
                  <c:v>7.8158601557619471</c:v>
                </c:pt>
                <c:pt idx="6">
                  <c:v>8.8260655293683374</c:v>
                </c:pt>
                <c:pt idx="7">
                  <c:v>10.45180690753523</c:v>
                </c:pt>
                <c:pt idx="8">
                  <c:v>12.079067159297907</c:v>
                </c:pt>
                <c:pt idx="9">
                  <c:v>13.707628980642879</c:v>
                </c:pt>
                <c:pt idx="10">
                  <c:v>15.337302074775669</c:v>
                </c:pt>
                <c:pt idx="11">
                  <c:v>16.492664632904837</c:v>
                </c:pt>
                <c:pt idx="12">
                  <c:v>17.992066707808533</c:v>
                </c:pt>
                <c:pt idx="13">
                  <c:v>19.491607276642881</c:v>
                </c:pt>
                <c:pt idx="14">
                  <c:v>20.99126293055518</c:v>
                </c:pt>
                <c:pt idx="15">
                  <c:v>22.491016231352752</c:v>
                </c:pt>
                <c:pt idx="16">
                  <c:v>23.751200547380968</c:v>
                </c:pt>
                <c:pt idx="17">
                  <c:v>25.249476249457999</c:v>
                </c:pt>
                <c:pt idx="18">
                  <c:v>26.748035787567641</c:v>
                </c:pt>
                <c:pt idx="19">
                  <c:v>28.246820999296297</c:v>
                </c:pt>
                <c:pt idx="20">
                  <c:v>29.745792405441225</c:v>
                </c:pt>
                <c:pt idx="21">
                  <c:v>30.783859141230494</c:v>
                </c:pt>
                <c:pt idx="22">
                  <c:v>30.285579156702266</c:v>
                </c:pt>
                <c:pt idx="23">
                  <c:v>29.78703458768905</c:v>
                </c:pt>
                <c:pt idx="24">
                  <c:v>29.28829861656931</c:v>
                </c:pt>
                <c:pt idx="25">
                  <c:v>28.789396183588799</c:v>
                </c:pt>
                <c:pt idx="26">
                  <c:v>28.290385104349042</c:v>
                </c:pt>
                <c:pt idx="27">
                  <c:v>27.791305377330076</c:v>
                </c:pt>
                <c:pt idx="28">
                  <c:v>27.292166313174157</c:v>
                </c:pt>
                <c:pt idx="29">
                  <c:v>26.792975246613675</c:v>
                </c:pt>
                <c:pt idx="30">
                  <c:v>26.293738002653303</c:v>
                </c:pt>
                <c:pt idx="31">
                  <c:v>25.794459250254572</c:v>
                </c:pt>
                <c:pt idx="32">
                  <c:v>25.295142770839973</c:v>
                </c:pt>
                <c:pt idx="33">
                  <c:v>24.795791662289133</c:v>
                </c:pt>
                <c:pt idx="34">
                  <c:v>24.296408494077152</c:v>
                </c:pt>
                <c:pt idx="35">
                  <c:v>23.796995425399405</c:v>
                </c:pt>
                <c:pt idx="36">
                  <c:v>23.297554295250542</c:v>
                </c:pt>
                <c:pt idx="37">
                  <c:v>22.798086691247622</c:v>
                </c:pt>
                <c:pt idx="38">
                  <c:v>22.298594002338799</c:v>
                </c:pt>
                <c:pt idx="39">
                  <c:v>21.799077459292544</c:v>
                </c:pt>
                <c:pt idx="40">
                  <c:v>21.299538165917454</c:v>
                </c:pt>
                <c:pt idx="41">
                  <c:v>20.799977123250144</c:v>
                </c:pt>
                <c:pt idx="42">
                  <c:v>20.30039524840636</c:v>
                </c:pt>
                <c:pt idx="43">
                  <c:v>19.800793389383223</c:v>
                </c:pt>
                <c:pt idx="44">
                  <c:v>19.301172336790533</c:v>
                </c:pt>
                <c:pt idx="45">
                  <c:v>18.801532833254814</c:v>
                </c:pt>
                <c:pt idx="46">
                  <c:v>18.301875581064166</c:v>
                </c:pt>
                <c:pt idx="47">
                  <c:v>17.802201248487538</c:v>
                </c:pt>
                <c:pt idx="48">
                  <c:v>17.302510475102572</c:v>
                </c:pt>
                <c:pt idx="49">
                  <c:v>16.802803876389966</c:v>
                </c:pt>
                <c:pt idx="50">
                  <c:v>16.309068766746872</c:v>
                </c:pt>
                <c:pt idx="51">
                  <c:v>15.84183473417248</c:v>
                </c:pt>
                <c:pt idx="52">
                  <c:v>15.401198428814075</c:v>
                </c:pt>
                <c:pt idx="53">
                  <c:v>14.985394859901566</c:v>
                </c:pt>
                <c:pt idx="54">
                  <c:v>14.592801070196202</c:v>
                </c:pt>
                <c:pt idx="55">
                  <c:v>14.221918218057633</c:v>
                </c:pt>
                <c:pt idx="56">
                  <c:v>13.871357149281964</c:v>
                </c:pt>
                <c:pt idx="57">
                  <c:v>13.539826648166668</c:v>
                </c:pt>
                <c:pt idx="58">
                  <c:v>13.226123753595338</c:v>
                </c:pt>
                <c:pt idx="59">
                  <c:v>12.92912567424896</c:v>
                </c:pt>
                <c:pt idx="60">
                  <c:v>12.646183539410801</c:v>
                </c:pt>
                <c:pt idx="61">
                  <c:v>12.374920949036539</c:v>
                </c:pt>
                <c:pt idx="62">
                  <c:v>12.114827309506889</c:v>
                </c:pt>
                <c:pt idx="63">
                  <c:v>13.440337781001547</c:v>
                </c:pt>
                <c:pt idx="64">
                  <c:v>14.87879971451647</c:v>
                </c:pt>
                <c:pt idx="65">
                  <c:v>16.316686782783538</c:v>
                </c:pt>
                <c:pt idx="66">
                  <c:v>17.754061674685818</c:v>
                </c:pt>
                <c:pt idx="67">
                  <c:v>19.190983980904491</c:v>
                </c:pt>
                <c:pt idx="68">
                  <c:v>19.308900942018333</c:v>
                </c:pt>
                <c:pt idx="69">
                  <c:v>20.746119801920688</c:v>
                </c:pt>
                <c:pt idx="70">
                  <c:v>22.182952550802952</c:v>
                </c:pt>
                <c:pt idx="71">
                  <c:v>23.619445558163299</c:v>
                </c:pt>
                <c:pt idx="72">
                  <c:v>25.055641655393991</c:v>
                </c:pt>
                <c:pt idx="73">
                  <c:v>26.114259014125953</c:v>
                </c:pt>
                <c:pt idx="74">
                  <c:v>27.608828299377009</c:v>
                </c:pt>
                <c:pt idx="75">
                  <c:v>29.110500691961214</c:v>
                </c:pt>
                <c:pt idx="76">
                  <c:v>30.612290567914606</c:v>
                </c:pt>
                <c:pt idx="77">
                  <c:v>32.114179174156725</c:v>
                </c:pt>
                <c:pt idx="78">
                  <c:v>33.521948683205416</c:v>
                </c:pt>
                <c:pt idx="79">
                  <c:v>34.113766401849198</c:v>
                </c:pt>
                <c:pt idx="80">
                  <c:v>35.615345360462094</c:v>
                </c:pt>
                <c:pt idx="81">
                  <c:v>37.117066820667006</c:v>
                </c:pt>
                <c:pt idx="82">
                  <c:v>38.618904521658123</c:v>
                </c:pt>
                <c:pt idx="83">
                  <c:v>40.120839417391132</c:v>
                </c:pt>
                <c:pt idx="84">
                  <c:v>40.533982825890305</c:v>
                </c:pt>
                <c:pt idx="85">
                  <c:v>40.034352946807687</c:v>
                </c:pt>
                <c:pt idx="86">
                  <c:v>39.534588858658672</c:v>
                </c:pt>
                <c:pt idx="87">
                  <c:v>39.03472704748237</c:v>
                </c:pt>
                <c:pt idx="88">
                  <c:v>39.441609653048133</c:v>
                </c:pt>
                <c:pt idx="89">
                  <c:v>40.963140529770357</c:v>
                </c:pt>
                <c:pt idx="90">
                  <c:v>42.484528303025442</c:v>
                </c:pt>
                <c:pt idx="91">
                  <c:v>44.005801081480357</c:v>
                </c:pt>
                <c:pt idx="92">
                  <c:v>45.526978653232504</c:v>
                </c:pt>
                <c:pt idx="93">
                  <c:v>46.109445132373928</c:v>
                </c:pt>
                <c:pt idx="94">
                  <c:v>45.60633986838485</c:v>
                </c:pt>
                <c:pt idx="95">
                  <c:v>45.103138039369703</c:v>
                </c:pt>
                <c:pt idx="96">
                  <c:v>44.59984678656074</c:v>
                </c:pt>
                <c:pt idx="97">
                  <c:v>45.408454047913672</c:v>
                </c:pt>
                <c:pt idx="98">
                  <c:v>46.929201259239242</c:v>
                </c:pt>
                <c:pt idx="99">
                  <c:v>48.44988997894658</c:v>
                </c:pt>
                <c:pt idx="100">
                  <c:v>49.970530360918779</c:v>
                </c:pt>
                <c:pt idx="101">
                  <c:v>51.491129524741815</c:v>
                </c:pt>
                <c:pt idx="102">
                  <c:v>51.698157839048385</c:v>
                </c:pt>
                <c:pt idx="103">
                  <c:v>51.193725194300931</c:v>
                </c:pt>
                <c:pt idx="104">
                  <c:v>52.340555285920587</c:v>
                </c:pt>
                <c:pt idx="105">
                  <c:v>53.836381172310283</c:v>
                </c:pt>
                <c:pt idx="106">
                  <c:v>55.331794331319905</c:v>
                </c:pt>
                <c:pt idx="107">
                  <c:v>56.826874383324608</c:v>
                </c:pt>
                <c:pt idx="108">
                  <c:v>58.321679025145464</c:v>
                </c:pt>
                <c:pt idx="109">
                  <c:v>58.096373340732967</c:v>
                </c:pt>
                <c:pt idx="110">
                  <c:v>57.600332765164886</c:v>
                </c:pt>
                <c:pt idx="111">
                  <c:v>57.996450351262766</c:v>
                </c:pt>
                <c:pt idx="112">
                  <c:v>59.490009431696713</c:v>
                </c:pt>
                <c:pt idx="113">
                  <c:v>60.98340652191871</c:v>
                </c:pt>
                <c:pt idx="114">
                  <c:v>62.476671329468687</c:v>
                </c:pt>
                <c:pt idx="115">
                  <c:v>63.969825604031492</c:v>
                </c:pt>
                <c:pt idx="116">
                  <c:v>64.608195818728504</c:v>
                </c:pt>
                <c:pt idx="117">
                  <c:v>66.060584354851542</c:v>
                </c:pt>
                <c:pt idx="118">
                  <c:v>67.543987389658938</c:v>
                </c:pt>
                <c:pt idx="119">
                  <c:v>69.027600707790739</c:v>
                </c:pt>
                <c:pt idx="120">
                  <c:v>70.51138312073887</c:v>
                </c:pt>
                <c:pt idx="121">
                  <c:v>71.914767533763481</c:v>
                </c:pt>
                <c:pt idx="122">
                  <c:v>72.833701615129755</c:v>
                </c:pt>
                <c:pt idx="123">
                  <c:v>74.324901171263448</c:v>
                </c:pt>
                <c:pt idx="124">
                  <c:v>75.815469683065189</c:v>
                </c:pt>
                <c:pt idx="125">
                  <c:v>77.305535825537731</c:v>
                </c:pt>
                <c:pt idx="126">
                  <c:v>78.795191879516395</c:v>
                </c:pt>
                <c:pt idx="127">
                  <c:v>78.769539504020685</c:v>
                </c:pt>
                <c:pt idx="128">
                  <c:v>79.680305365957267</c:v>
                </c:pt>
                <c:pt idx="129">
                  <c:v>81.145839591986558</c:v>
                </c:pt>
                <c:pt idx="130">
                  <c:v>82.611609257505378</c:v>
                </c:pt>
                <c:pt idx="131">
                  <c:v>84.077565189230342</c:v>
                </c:pt>
                <c:pt idx="132">
                  <c:v>85.54367254942818</c:v>
                </c:pt>
                <c:pt idx="133">
                  <c:v>85.577927356599488</c:v>
                </c:pt>
                <c:pt idx="134">
                  <c:v>85.086421689231415</c:v>
                </c:pt>
                <c:pt idx="135">
                  <c:v>84.594754341371655</c:v>
                </c:pt>
                <c:pt idx="136">
                  <c:v>84.102966700563741</c:v>
                </c:pt>
                <c:pt idx="137">
                  <c:v>83.611062298755158</c:v>
                </c:pt>
                <c:pt idx="138">
                  <c:v>83.119134037979464</c:v>
                </c:pt>
                <c:pt idx="139">
                  <c:v>82.627187977077696</c:v>
                </c:pt>
                <c:pt idx="140">
                  <c:v>82.135228610617844</c:v>
                </c:pt>
                <c:pt idx="141">
                  <c:v>81.643259256818638</c:v>
                </c:pt>
                <c:pt idx="142">
                  <c:v>81.151282352861301</c:v>
                </c:pt>
                <c:pt idx="143">
                  <c:v>81.131328984147203</c:v>
                </c:pt>
                <c:pt idx="144">
                  <c:v>82.597440573762711</c:v>
                </c:pt>
                <c:pt idx="145">
                  <c:v>84.063698631897239</c:v>
                </c:pt>
                <c:pt idx="146">
                  <c:v>85.530140406126506</c:v>
                </c:pt>
                <c:pt idx="147">
                  <c:v>86.99672113869822</c:v>
                </c:pt>
                <c:pt idx="148">
                  <c:v>87.984702668836064</c:v>
                </c:pt>
                <c:pt idx="149">
                  <c:v>87.492402552390828</c:v>
                </c:pt>
                <c:pt idx="150">
                  <c:v>87.000034599546723</c:v>
                </c:pt>
                <c:pt idx="151">
                  <c:v>86.507628553382901</c:v>
                </c:pt>
                <c:pt idx="152">
                  <c:v>87.298725384789222</c:v>
                </c:pt>
                <c:pt idx="153">
                  <c:v>88.787036619888752</c:v>
                </c:pt>
                <c:pt idx="154">
                  <c:v>90.275290381056962</c:v>
                </c:pt>
                <c:pt idx="155">
                  <c:v>91.763492356802502</c:v>
                </c:pt>
                <c:pt idx="156">
                  <c:v>93.251647261253979</c:v>
                </c:pt>
                <c:pt idx="157">
                  <c:v>93.451344995770739</c:v>
                </c:pt>
                <c:pt idx="158">
                  <c:v>92.953594108996342</c:v>
                </c:pt>
                <c:pt idx="159">
                  <c:v>92.455958470973513</c:v>
                </c:pt>
                <c:pt idx="160">
                  <c:v>91.958413909810872</c:v>
                </c:pt>
                <c:pt idx="161">
                  <c:v>91.460939161087282</c:v>
                </c:pt>
                <c:pt idx="162">
                  <c:v>90.963530519608881</c:v>
                </c:pt>
                <c:pt idx="163">
                  <c:v>90.466180168061285</c:v>
                </c:pt>
                <c:pt idx="164">
                  <c:v>89.968881590997754</c:v>
                </c:pt>
                <c:pt idx="165">
                  <c:v>91.355580501246607</c:v>
                </c:pt>
                <c:pt idx="166">
                  <c:v>92.844561979969797</c:v>
                </c:pt>
                <c:pt idx="167">
                  <c:v>94.33341661669003</c:v>
                </c:pt>
                <c:pt idx="168">
                  <c:v>95.822162931788569</c:v>
                </c:pt>
                <c:pt idx="169">
                  <c:v>97.295876786652784</c:v>
                </c:pt>
                <c:pt idx="170">
                  <c:v>96.885600001788802</c:v>
                </c:pt>
                <c:pt idx="171">
                  <c:v>96.389118256783988</c:v>
                </c:pt>
                <c:pt idx="172">
                  <c:v>96.525364511947444</c:v>
                </c:pt>
                <c:pt idx="173">
                  <c:v>98.000851582392158</c:v>
                </c:pt>
                <c:pt idx="174">
                  <c:v>99.476626645376101</c:v>
                </c:pt>
                <c:pt idx="175">
                  <c:v>100.95262254285572</c:v>
                </c:pt>
                <c:pt idx="176">
                  <c:v>102.42879216851118</c:v>
                </c:pt>
                <c:pt idx="177">
                  <c:v>103.25254078366079</c:v>
                </c:pt>
                <c:pt idx="178">
                  <c:v>102.75906680859404</c:v>
                </c:pt>
                <c:pt idx="179">
                  <c:v>102.26537975715244</c:v>
                </c:pt>
                <c:pt idx="180">
                  <c:v>101.77154080473218</c:v>
                </c:pt>
                <c:pt idx="181">
                  <c:v>101.27754301056824</c:v>
                </c:pt>
                <c:pt idx="182">
                  <c:v>100.78348602213381</c:v>
                </c:pt>
                <c:pt idx="183">
                  <c:v>100.28938494298177</c:v>
                </c:pt>
                <c:pt idx="184">
                  <c:v>99.795246578257647</c:v>
                </c:pt>
                <c:pt idx="185">
                  <c:v>100.36807184764317</c:v>
                </c:pt>
                <c:pt idx="186">
                  <c:v>101.84428176269047</c:v>
                </c:pt>
                <c:pt idx="187">
                  <c:v>103.32067668203106</c:v>
                </c:pt>
                <c:pt idx="188">
                  <c:v>104.79723613242123</c:v>
                </c:pt>
                <c:pt idx="189">
                  <c:v>106.27392194983751</c:v>
                </c:pt>
                <c:pt idx="190">
                  <c:v>106.67787150173449</c:v>
                </c:pt>
                <c:pt idx="191">
                  <c:v>106.18343812495068</c:v>
                </c:pt>
                <c:pt idx="192">
                  <c:v>105.68892411500987</c:v>
                </c:pt>
                <c:pt idx="193">
                  <c:v>105.19434510727822</c:v>
                </c:pt>
                <c:pt idx="194">
                  <c:v>104.69971066871049</c:v>
                </c:pt>
                <c:pt idx="195">
                  <c:v>104.20507238158851</c:v>
                </c:pt>
                <c:pt idx="196">
                  <c:v>105.34143076055349</c:v>
                </c:pt>
                <c:pt idx="197">
                  <c:v>106.83010955744274</c:v>
                </c:pt>
                <c:pt idx="198">
                  <c:v>108.31907450030054</c:v>
                </c:pt>
                <c:pt idx="199">
                  <c:v>109.80826062982977</c:v>
                </c:pt>
                <c:pt idx="200">
                  <c:v>111.29762218408746</c:v>
                </c:pt>
                <c:pt idx="201">
                  <c:v>111.1368991149432</c:v>
                </c:pt>
                <c:pt idx="202">
                  <c:v>110.64044907201135</c:v>
                </c:pt>
                <c:pt idx="203">
                  <c:v>110.14381207479045</c:v>
                </c:pt>
                <c:pt idx="204">
                  <c:v>109.64701003063715</c:v>
                </c:pt>
                <c:pt idx="205">
                  <c:v>109.15010475053033</c:v>
                </c:pt>
                <c:pt idx="206">
                  <c:v>108.65314106472924</c:v>
                </c:pt>
                <c:pt idx="207">
                  <c:v>108.15612766279196</c:v>
                </c:pt>
                <c:pt idx="208">
                  <c:v>107.65907130833116</c:v>
                </c:pt>
                <c:pt idx="209">
                  <c:v>108.83425108624013</c:v>
                </c:pt>
                <c:pt idx="210">
                  <c:v>110.3236809317856</c:v>
                </c:pt>
                <c:pt idx="211">
                  <c:v>111.8133163311691</c:v>
                </c:pt>
                <c:pt idx="212">
                  <c:v>113.30310725308374</c:v>
                </c:pt>
                <c:pt idx="213">
                  <c:v>114.79301944197694</c:v>
                </c:pt>
                <c:pt idx="214">
                  <c:v>114.60558514740242</c:v>
                </c:pt>
                <c:pt idx="215">
                  <c:v>114.10832404418115</c:v>
                </c:pt>
                <c:pt idx="216">
                  <c:v>115.09083899031594</c:v>
                </c:pt>
                <c:pt idx="217">
                  <c:v>116.59021606756106</c:v>
                </c:pt>
                <c:pt idx="218">
                  <c:v>118.08978401977248</c:v>
                </c:pt>
                <c:pt idx="219">
                  <c:v>119.58950109250146</c:v>
                </c:pt>
                <c:pt idx="220">
                  <c:v>121.08933780509682</c:v>
                </c:pt>
                <c:pt idx="221">
                  <c:v>121.10178448336912</c:v>
                </c:pt>
                <c:pt idx="222">
                  <c:v>120.60240846554404</c:v>
                </c:pt>
                <c:pt idx="223">
                  <c:v>120.10293719822509</c:v>
                </c:pt>
                <c:pt idx="224">
                  <c:v>119.60339081497027</c:v>
                </c:pt>
                <c:pt idx="225">
                  <c:v>119.10378579858632</c:v>
                </c:pt>
                <c:pt idx="226">
                  <c:v>118.60416183189622</c:v>
                </c:pt>
                <c:pt idx="227">
                  <c:v>118.10452273353479</c:v>
                </c:pt>
                <c:pt idx="228">
                  <c:v>117.60487128507182</c:v>
                </c:pt>
                <c:pt idx="229">
                  <c:v>117.10520948997112</c:v>
                </c:pt>
                <c:pt idx="230">
                  <c:v>116.60553876976179</c:v>
                </c:pt>
                <c:pt idx="231">
                  <c:v>117.75227911778552</c:v>
                </c:pt>
                <c:pt idx="232">
                  <c:v>119.25078682185912</c:v>
                </c:pt>
                <c:pt idx="233">
                  <c:v>120.74959340704177</c:v>
                </c:pt>
                <c:pt idx="234">
                  <c:v>122.24863869574951</c:v>
                </c:pt>
                <c:pt idx="235">
                  <c:v>123.74787303745934</c:v>
                </c:pt>
                <c:pt idx="236">
                  <c:v>123.58741576884518</c:v>
                </c:pt>
                <c:pt idx="237">
                  <c:v>123.08878962936259</c:v>
                </c:pt>
                <c:pt idx="238">
                  <c:v>122.58997297949487</c:v>
                </c:pt>
                <c:pt idx="239">
                  <c:v>122.09099115425607</c:v>
                </c:pt>
                <c:pt idx="240">
                  <c:v>121.59190488693017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SUCR0275!$A$2:$A$242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SUCR0275!$C$2:$C$242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12.92912567424896</c:v>
                </c:pt>
                <c:pt idx="61">
                  <c:v>14.753340890783486</c:v>
                </c:pt>
                <c:pt idx="62">
                  <c:v>16.545269962682063</c:v>
                </c:pt>
                <c:pt idx="63">
                  <c:v>18.305484311082928</c:v>
                </c:pt>
                <c:pt idx="64">
                  <c:v>20.034545243742244</c:v>
                </c:pt>
                <c:pt idx="65">
                  <c:v>21.733004134027262</c:v>
                </c:pt>
                <c:pt idx="66">
                  <c:v>23.401402596741598</c:v>
                </c:pt>
                <c:pt idx="67">
                  <c:v>25.040272660838603</c:v>
                </c:pt>
                <c:pt idx="68">
                  <c:v>26.650136939078024</c:v>
                </c:pt>
                <c:pt idx="69">
                  <c:v>28.23150879467979</c:v>
                </c:pt>
                <c:pt idx="70">
                  <c:v>29.784892505028523</c:v>
                </c:pt>
                <c:pt idx="71">
                  <c:v>31.310783422480398</c:v>
                </c:pt>
                <c:pt idx="72">
                  <c:v>32.809668132324198</c:v>
                </c:pt>
                <c:pt idx="73">
                  <c:v>34.282024607946497</c:v>
                </c:pt>
                <c:pt idx="74">
                  <c:v>35.728322363250726</c:v>
                </c:pt>
                <c:pt idx="75">
                  <c:v>37.149022602378594</c:v>
                </c:pt>
                <c:pt idx="76">
                  <c:v>38.544578366781614</c:v>
                </c:pt>
                <c:pt idx="77">
                  <c:v>39.915434679689739</c:v>
                </c:pt>
                <c:pt idx="78">
                  <c:v>41.26202868802298</c:v>
                </c:pt>
                <c:pt idx="79">
                  <c:v>42.584789801791544</c:v>
                </c:pt>
                <c:pt idx="80">
                  <c:v>43.884139831028591</c:v>
                </c:pt>
                <c:pt idx="81">
                  <c:v>45.160493120299627</c:v>
                </c:pt>
                <c:pt idx="82">
                  <c:v>46.414256680831166</c:v>
                </c:pt>
                <c:pt idx="83">
                  <c:v>47.645830320300902</c:v>
                </c:pt>
                <c:pt idx="84">
                  <c:v>48.855606770330866</c:v>
                </c:pt>
                <c:pt idx="85">
                  <c:v>50.043971811723935</c:v>
                </c:pt>
                <c:pt idx="86">
                  <c:v>51.211304397484028</c:v>
                </c:pt>
                <c:pt idx="87">
                  <c:v>52.357976773658933</c:v>
                </c:pt>
                <c:pt idx="88">
                  <c:v>53.484354598044284</c:v>
                </c:pt>
                <c:pt idx="89">
                  <c:v>54.590797056786798</c:v>
                </c:pt>
                <c:pt idx="90">
                  <c:v>55.677656978923686</c:v>
                </c:pt>
                <c:pt idx="91">
                  <c:v>56.745280948894909</c:v>
                </c:pt>
                <c:pt idx="92">
                  <c:v>57.794009417064096</c:v>
                </c:pt>
                <c:pt idx="93">
                  <c:v>58.824176808283468</c:v>
                </c:pt>
                <c:pt idx="94">
                  <c:v>59.836111628537125</c:v>
                </c:pt>
                <c:pt idx="95">
                  <c:v>60.830136569697174</c:v>
                </c:pt>
                <c:pt idx="96">
                  <c:v>61.806568612425529</c:v>
                </c:pt>
                <c:pt idx="97">
                  <c:v>62.76571912725467</c:v>
                </c:pt>
                <c:pt idx="98">
                  <c:v>63.70789397387933</c:v>
                </c:pt>
                <c:pt idx="99">
                  <c:v>64.633393598690944</c:v>
                </c:pt>
                <c:pt idx="100">
                  <c:v>65.542513130585675</c:v>
                </c:pt>
                <c:pt idx="101">
                  <c:v>66.435542475077042</c:v>
                </c:pt>
                <c:pt idx="102">
                  <c:v>67.312766406742625</c:v>
                </c:pt>
                <c:pt idx="103">
                  <c:v>68.174464660034744</c:v>
                </c:pt>
                <c:pt idx="104">
                  <c:v>69.020912018483884</c:v>
                </c:pt>
                <c:pt idx="105">
                  <c:v>69.852378402323268</c:v>
                </c:pt>
                <c:pt idx="106">
                  <c:v>70.669128954562709</c:v>
                </c:pt>
                <c:pt idx="107">
                  <c:v>71.47142412553896</c:v>
                </c:pt>
                <c:pt idx="108">
                  <c:v>72.259519755969748</c:v>
                </c:pt>
                <c:pt idx="109">
                  <c:v>73.033667158537696</c:v>
                </c:pt>
                <c:pt idx="110">
                  <c:v>73.794113198030558</c:v>
                </c:pt>
                <c:pt idx="111">
                  <c:v>74.541100370062836</c:v>
                </c:pt>
                <c:pt idx="112">
                  <c:v>75.274866878404296</c:v>
                </c:pt>
                <c:pt idx="113">
                  <c:v>75.995646710939866</c:v>
                </c:pt>
                <c:pt idx="114">
                  <c:v>76.703669714284999</c:v>
                </c:pt>
                <c:pt idx="115">
                  <c:v>77.39916166708062</c:v>
                </c:pt>
                <c:pt idx="116">
                  <c:v>78.082344351990741</c:v>
                </c:pt>
                <c:pt idx="117">
                  <c:v>78.753435626425912</c:v>
                </c:pt>
                <c:pt idx="118">
                  <c:v>79.412649492014822</c:v>
                </c:pt>
                <c:pt idx="119">
                  <c:v>80.060196162846481</c:v>
                </c:pt>
                <c:pt idx="120">
                  <c:v>80.696282132504564</c:v>
                </c:pt>
                <c:pt idx="121">
                  <c:v>81.321110239915285</c:v>
                </c:pt>
                <c:pt idx="122">
                  <c:v>81.934879734029934</c:v>
                </c:pt>
                <c:pt idx="123">
                  <c:v>82.537786337362547</c:v>
                </c:pt>
                <c:pt idx="124">
                  <c:v>83.130022308403127</c:v>
                </c:pt>
                <c:pt idx="125">
                  <c:v>83.711776502926156</c:v>
                </c:pt>
                <c:pt idx="126">
                  <c:v>84.283234434214066</c:v>
                </c:pt>
                <c:pt idx="127">
                  <c:v>84.844578332214837</c:v>
                </c:pt>
                <c:pt idx="128">
                  <c:v>85.395987201652602</c:v>
                </c:pt>
                <c:pt idx="129">
                  <c:v>85.937636879109675</c:v>
                </c:pt>
                <c:pt idx="130">
                  <c:v>86.469700089098509</c:v>
                </c:pt>
                <c:pt idx="131">
                  <c:v>86.992346499141007</c:v>
                </c:pt>
                <c:pt idx="132">
                  <c:v>87.505742773873166</c:v>
                </c:pt>
                <c:pt idx="133">
                  <c:v>88.010052628192156</c:v>
                </c:pt>
                <c:pt idx="134">
                  <c:v>88.505436879462607</c:v>
                </c:pt>
                <c:pt idx="135">
                  <c:v>88.992053498799095</c:v>
                </c:pt>
                <c:pt idx="136">
                  <c:v>89.470057661440919</c:v>
                </c:pt>
                <c:pt idx="137">
                  <c:v>89.939601796235294</c:v>
                </c:pt>
                <c:pt idx="138">
                  <c:v>90.400835634244743</c:v>
                </c:pt>
                <c:pt idx="139">
                  <c:v>90.853906256494341</c:v>
                </c:pt>
                <c:pt idx="140">
                  <c:v>91.298958140873737</c:v>
                </c:pt>
                <c:pt idx="141">
                  <c:v>91.736133208209097</c:v>
                </c:pt>
                <c:pt idx="142">
                  <c:v>92.165570867519747</c:v>
                </c:pt>
                <c:pt idx="143">
                  <c:v>92.587408060473692</c:v>
                </c:pt>
                <c:pt idx="144">
                  <c:v>93.001779305056488</c:v>
                </c:pt>
                <c:pt idx="145">
                  <c:v>93.408816738467038</c:v>
                </c:pt>
                <c:pt idx="146">
                  <c:v>93.808650159254398</c:v>
                </c:pt>
                <c:pt idx="147">
                  <c:v>94.201407068708633</c:v>
                </c:pt>
                <c:pt idx="148">
                  <c:v>94.5872127115193</c:v>
                </c:pt>
                <c:pt idx="149">
                  <c:v>94.966190115714127</c:v>
                </c:pt>
                <c:pt idx="150">
                  <c:v>95.338460131890969</c:v>
                </c:pt>
                <c:pt idx="151">
                  <c:v>95.704141471755406</c:v>
                </c:pt>
                <c:pt idx="152">
                  <c:v>96.063350745976209</c:v>
                </c:pt>
                <c:pt idx="153">
                  <c:v>96.416202501370847</c:v>
                </c:pt>
                <c:pt idx="154">
                  <c:v>96.76280925743292</c:v>
                </c:pt>
                <c:pt idx="155">
                  <c:v>97.103281542212983</c:v>
                </c:pt>
                <c:pt idx="156">
                  <c:v>97.437727927564467</c:v>
                </c:pt>
                <c:pt idx="157">
                  <c:v>97.766255063765655</c:v>
                </c:pt>
                <c:pt idx="158">
                  <c:v>98.088967713529001</c:v>
                </c:pt>
                <c:pt idx="159">
                  <c:v>98.405968785408504</c:v>
                </c:pt>
                <c:pt idx="160">
                  <c:v>98.717359366615824</c:v>
                </c:pt>
                <c:pt idx="161">
                  <c:v>99.023238755255505</c:v>
                </c:pt>
                <c:pt idx="162">
                  <c:v>99.323704491989815</c:v>
                </c:pt>
                <c:pt idx="163">
                  <c:v>99.618852391143108</c:v>
                </c:pt>
                <c:pt idx="164">
                  <c:v>99.908776571255643</c:v>
                </c:pt>
                <c:pt idx="165">
                  <c:v>100.19356948509666</c:v>
                </c:pt>
                <c:pt idx="166">
                  <c:v>100.47332194914632</c:v>
                </c:pt>
                <c:pt idx="167">
                  <c:v>100.74812317255579</c:v>
                </c:pt>
                <c:pt idx="168">
                  <c:v>101.01806078559477</c:v>
                </c:pt>
                <c:pt idx="169">
                  <c:v>101.28322086759562</c:v>
                </c:pt>
                <c:pt idx="170">
                  <c:v>101.54368797440274</c:v>
                </c:pt>
                <c:pt idx="171">
                  <c:v>101.79954516533643</c:v>
                </c:pt>
                <c:pt idx="172">
                  <c:v>102.05087402967916</c:v>
                </c:pt>
                <c:pt idx="173">
                  <c:v>102.2977547126934</c:v>
                </c:pt>
                <c:pt idx="174">
                  <c:v>102.54026594117872</c:v>
                </c:pt>
                <c:pt idx="175">
                  <c:v>102.7784850485767</c:v>
                </c:pt>
                <c:pt idx="176">
                  <c:v>103.0124879996315</c:v>
                </c:pt>
                <c:pt idx="177">
                  <c:v>103.24234941461398</c:v>
                </c:pt>
                <c:pt idx="178">
                  <c:v>103.46814259311697</c:v>
                </c:pt>
                <c:pt idx="179">
                  <c:v>103.68993953742952</c:v>
                </c:pt>
                <c:pt idx="180">
                  <c:v>103.90781097549757</c:v>
                </c:pt>
                <c:pt idx="181">
                  <c:v>104.12182638347784</c:v>
                </c:pt>
                <c:pt idx="182">
                  <c:v>104.33205400789302</c:v>
                </c:pt>
                <c:pt idx="183">
                  <c:v>104.53856088739455</c:v>
                </c:pt>
                <c:pt idx="184">
                  <c:v>104.74141287414028</c:v>
                </c:pt>
                <c:pt idx="185">
                  <c:v>104.9406746547939</c:v>
                </c:pt>
                <c:pt idx="186">
                  <c:v>105.13640977115247</c:v>
                </c:pt>
                <c:pt idx="187">
                  <c:v>105.32868064040916</c:v>
                </c:pt>
                <c:pt idx="188">
                  <c:v>105.51754857505713</c:v>
                </c:pt>
                <c:pt idx="189">
                  <c:v>105.70307380244125</c:v>
                </c:pt>
                <c:pt idx="190">
                  <c:v>105.88531548396375</c:v>
                </c:pt>
                <c:pt idx="191">
                  <c:v>106.06433173395</c:v>
                </c:pt>
                <c:pt idx="192">
                  <c:v>106.24017963818029</c:v>
                </c:pt>
                <c:pt idx="193">
                  <c:v>106.41291527209378</c:v>
                </c:pt>
                <c:pt idx="194">
                  <c:v>106.58259371867005</c:v>
                </c:pt>
                <c:pt idx="195">
                  <c:v>106.74926908599444</c:v>
                </c:pt>
                <c:pt idx="196">
                  <c:v>106.91299452451223</c:v>
                </c:pt>
                <c:pt idx="197">
                  <c:v>107.07382224397765</c:v>
                </c:pt>
                <c:pt idx="198">
                  <c:v>107.23180353010281</c:v>
                </c:pt>
                <c:pt idx="199">
                  <c:v>107.38698876091205</c:v>
                </c:pt>
                <c:pt idx="200">
                  <c:v>107.53942742280668</c:v>
                </c:pt>
                <c:pt idx="201">
                  <c:v>107.68916812634561</c:v>
                </c:pt>
                <c:pt idx="202">
                  <c:v>107.83625862174654</c:v>
                </c:pt>
                <c:pt idx="203">
                  <c:v>107.98074581411278</c:v>
                </c:pt>
                <c:pt idx="204">
                  <c:v>108.12267577839076</c:v>
                </c:pt>
                <c:pt idx="205">
                  <c:v>108.26209377406255</c:v>
                </c:pt>
                <c:pt idx="206">
                  <c:v>108.39904425957857</c:v>
                </c:pt>
                <c:pt idx="207">
                  <c:v>108.53357090653473</c:v>
                </c:pt>
                <c:pt idx="208">
                  <c:v>108.66571661359868</c:v>
                </c:pt>
                <c:pt idx="209">
                  <c:v>108.79552352018962</c:v>
                </c:pt>
                <c:pt idx="210">
                  <c:v>108.92303301991598</c:v>
                </c:pt>
                <c:pt idx="211">
                  <c:v>109.04828577377523</c:v>
                </c:pt>
                <c:pt idx="212">
                  <c:v>109.17132172312014</c:v>
                </c:pt>
                <c:pt idx="213">
                  <c:v>109.29218010239549</c:v>
                </c:pt>
                <c:pt idx="214">
                  <c:v>109.41089945164939</c:v>
                </c:pt>
                <c:pt idx="215">
                  <c:v>109.52751762882318</c:v>
                </c:pt>
                <c:pt idx="216">
                  <c:v>109.64207182182376</c:v>
                </c:pt>
                <c:pt idx="217">
                  <c:v>109.75459856038239</c:v>
                </c:pt>
                <c:pt idx="218">
                  <c:v>109.86513372770338</c:v>
                </c:pt>
                <c:pt idx="219">
                  <c:v>109.97371257190682</c:v>
                </c:pt>
                <c:pt idx="220">
                  <c:v>110.08036971726871</c:v>
                </c:pt>
                <c:pt idx="221">
                  <c:v>110.18513917526212</c:v>
                </c:pt>
                <c:pt idx="222">
                  <c:v>110.28805435540305</c:v>
                </c:pt>
                <c:pt idx="223">
                  <c:v>110.38914807590416</c:v>
                </c:pt>
                <c:pt idx="224">
                  <c:v>110.48845257414008</c:v>
                </c:pt>
                <c:pt idx="225">
                  <c:v>110.58599951692753</c:v>
                </c:pt>
                <c:pt idx="226">
                  <c:v>110.68182001062328</c:v>
                </c:pt>
                <c:pt idx="227">
                  <c:v>110.77594461104366</c:v>
                </c:pt>
                <c:pt idx="228">
                  <c:v>110.86840333320832</c:v>
                </c:pt>
                <c:pt idx="229">
                  <c:v>110.95922566091163</c:v>
                </c:pt>
                <c:pt idx="230">
                  <c:v>111.0484405561246</c:v>
                </c:pt>
                <c:pt idx="231">
                  <c:v>111.13607646823053</c:v>
                </c:pt>
                <c:pt idx="232">
                  <c:v>111.22216134309704</c:v>
                </c:pt>
                <c:pt idx="233">
                  <c:v>111.30672263198767</c:v>
                </c:pt>
                <c:pt idx="234">
                  <c:v>111.38978730031566</c:v>
                </c:pt>
                <c:pt idx="235">
                  <c:v>111.47138183624291</c:v>
                </c:pt>
                <c:pt idx="236">
                  <c:v>111.55153225912659</c:v>
                </c:pt>
                <c:pt idx="237">
                  <c:v>111.63026412781646</c:v>
                </c:pt>
                <c:pt idx="238">
                  <c:v>111.70760254880511</c:v>
                </c:pt>
                <c:pt idx="239">
                  <c:v>111.78357218423419</c:v>
                </c:pt>
                <c:pt idx="240">
                  <c:v>111.85819725975873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SUCR0275!$P$13:$P$14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SUCR0275!$Q$13:$Q$14</c:f>
              <c:numCache>
                <c:formatCode>0</c:formatCode>
                <c:ptCount val="2"/>
                <c:pt idx="0">
                  <c:v>111.78357218423419</c:v>
                </c:pt>
                <c:pt idx="1">
                  <c:v>12.92912567424896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SUCR0275!$P$16:$P$17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SUCR0275!$Q$16:$Q$17</c:f>
              <c:numCache>
                <c:formatCode>0</c:formatCode>
                <c:ptCount val="2"/>
                <c:pt idx="0">
                  <c:v>12.92912567424896</c:v>
                </c:pt>
                <c:pt idx="1">
                  <c:v>12.92912567424896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SUCR0275!$K$6:$K$7</c:f>
              <c:numCache>
                <c:formatCode>General</c:formatCode>
                <c:ptCount val="2"/>
                <c:pt idx="0">
                  <c:v>30</c:v>
                </c:pt>
                <c:pt idx="1">
                  <c:v>66.5</c:v>
                </c:pt>
              </c:numCache>
            </c:numRef>
          </c:xVal>
          <c:yVal>
            <c:numRef>
              <c:f>SUCR0275!$L$6:$L$7</c:f>
              <c:numCache>
                <c:formatCode>0.0</c:formatCode>
                <c:ptCount val="2"/>
                <c:pt idx="0">
                  <c:v>12.92912567424896</c:v>
                </c:pt>
                <c:pt idx="1">
                  <c:v>85.54367254942818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SUCR0275!$P$19:$P$20</c:f>
              <c:numCache>
                <c:formatCode>General</c:formatCode>
                <c:ptCount val="2"/>
                <c:pt idx="0">
                  <c:v>108</c:v>
                </c:pt>
                <c:pt idx="1">
                  <c:v>120</c:v>
                </c:pt>
              </c:numCache>
            </c:numRef>
          </c:xVal>
          <c:yVal>
            <c:numRef>
              <c:f>SUCR0275!$Q$19:$Q$20</c:f>
              <c:numCache>
                <c:formatCode>General</c:formatCode>
                <c:ptCount val="2"/>
                <c:pt idx="0">
                  <c:v>116</c:v>
                </c:pt>
                <c:pt idx="1">
                  <c:v>116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483600"/>
        <c:axId val="375483992"/>
      </c:scatterChart>
      <c:valAx>
        <c:axId val="375483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5483992"/>
        <c:crosses val="autoZero"/>
        <c:crossBetween val="midCat"/>
      </c:valAx>
      <c:valAx>
        <c:axId val="375483992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54836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SUCR0264!$A$2:$A$242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SUCR0264!$B$2:$B$242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1.3689042259590936</c:v>
                </c:pt>
                <c:pt idx="2">
                  <c:v>2.9758652812939008</c:v>
                </c:pt>
                <c:pt idx="3">
                  <c:v>4.5841867808876087</c:v>
                </c:pt>
                <c:pt idx="4">
                  <c:v>6.1940291978271302</c:v>
                </c:pt>
                <c:pt idx="5">
                  <c:v>7.8053531946395251</c:v>
                </c:pt>
                <c:pt idx="6">
                  <c:v>8.9911400746978725</c:v>
                </c:pt>
                <c:pt idx="7">
                  <c:v>10.606767326188411</c:v>
                </c:pt>
                <c:pt idx="8">
                  <c:v>12.223204533970597</c:v>
                </c:pt>
                <c:pt idx="9">
                  <c:v>13.840372603690335</c:v>
                </c:pt>
                <c:pt idx="10">
                  <c:v>15.458186501647161</c:v>
                </c:pt>
                <c:pt idx="11">
                  <c:v>16.940526298593515</c:v>
                </c:pt>
                <c:pt idx="12">
                  <c:v>18.73471904318604</c:v>
                </c:pt>
                <c:pt idx="13">
                  <c:v>20.53072646217608</c:v>
                </c:pt>
                <c:pt idx="14">
                  <c:v>22.328255894045803</c:v>
                </c:pt>
                <c:pt idx="15">
                  <c:v>24.127056076528739</c:v>
                </c:pt>
                <c:pt idx="16">
                  <c:v>25.705696149486908</c:v>
                </c:pt>
                <c:pt idx="17">
                  <c:v>27.508834435493362</c:v>
                </c:pt>
                <c:pt idx="18">
                  <c:v>29.312432067466332</c:v>
                </c:pt>
                <c:pt idx="19">
                  <c:v>31.116394663721554</c:v>
                </c:pt>
                <c:pt idx="20">
                  <c:v>32.920636476659944</c:v>
                </c:pt>
                <c:pt idx="21">
                  <c:v>33.637193989481567</c:v>
                </c:pt>
                <c:pt idx="22">
                  <c:v>33.085459308057771</c:v>
                </c:pt>
                <c:pt idx="23">
                  <c:v>32.53186859404034</c:v>
                </c:pt>
                <c:pt idx="24">
                  <c:v>31.976521143091638</c:v>
                </c:pt>
                <c:pt idx="25">
                  <c:v>31.419504429991171</c:v>
                </c:pt>
                <c:pt idx="26">
                  <c:v>30.86108610282767</c:v>
                </c:pt>
                <c:pt idx="27">
                  <c:v>30.30116316500796</c:v>
                </c:pt>
                <c:pt idx="28">
                  <c:v>29.739719014847651</c:v>
                </c:pt>
                <c:pt idx="29">
                  <c:v>29.176822400359228</c:v>
                </c:pt>
                <c:pt idx="30">
                  <c:v>28.612534297196646</c:v>
                </c:pt>
                <c:pt idx="31">
                  <c:v>28.046908876304983</c:v>
                </c:pt>
                <c:pt idx="32">
                  <c:v>27.479994298852098</c:v>
                </c:pt>
                <c:pt idx="33">
                  <c:v>26.911833371261228</c:v>
                </c:pt>
                <c:pt idx="34">
                  <c:v>26.342464086659124</c:v>
                </c:pt>
                <c:pt idx="35">
                  <c:v>25.771920073849405</c:v>
                </c:pt>
                <c:pt idx="36">
                  <c:v>25.200230970756945</c:v>
                </c:pt>
                <c:pt idx="37">
                  <c:v>24.627422735960469</c:v>
                </c:pt>
                <c:pt idx="38">
                  <c:v>24.053517909267164</c:v>
                </c:pt>
                <c:pt idx="39">
                  <c:v>23.478535830155689</c:v>
                </c:pt>
                <c:pt idx="40">
                  <c:v>22.9024928212167</c:v>
                </c:pt>
                <c:pt idx="41">
                  <c:v>22.32540234236598</c:v>
                </c:pt>
                <c:pt idx="42">
                  <c:v>21.747275120531938</c:v>
                </c:pt>
                <c:pt idx="43">
                  <c:v>21.1681192586706</c:v>
                </c:pt>
                <c:pt idx="44">
                  <c:v>20.587940327297098</c:v>
                </c:pt>
                <c:pt idx="45">
                  <c:v>20.006741441211467</c:v>
                </c:pt>
                <c:pt idx="46">
                  <c:v>19.424523323712194</c:v>
                </c:pt>
                <c:pt idx="47">
                  <c:v>18.84128436031709</c:v>
                </c:pt>
                <c:pt idx="48">
                  <c:v>18.265442816805823</c:v>
                </c:pt>
                <c:pt idx="49">
                  <c:v>17.719880642745295</c:v>
                </c:pt>
                <c:pt idx="50">
                  <c:v>17.204084134310804</c:v>
                </c:pt>
                <c:pt idx="51">
                  <c:v>16.716191758812066</c:v>
                </c:pt>
                <c:pt idx="52">
                  <c:v>16.254483042162974</c:v>
                </c:pt>
                <c:pt idx="53">
                  <c:v>15.817362682128213</c:v>
                </c:pt>
                <c:pt idx="54">
                  <c:v>15.403347232133747</c:v>
                </c:pt>
                <c:pt idx="55">
                  <c:v>15.011053871312415</c:v>
                </c:pt>
                <c:pt idx="56">
                  <c:v>14.639190871505603</c:v>
                </c:pt>
                <c:pt idx="57">
                  <c:v>14.286549448090351</c:v>
                </c:pt>
                <c:pt idx="58">
                  <c:v>13.951996742540734</c:v>
                </c:pt>
                <c:pt idx="59">
                  <c:v>13.634469733587881</c:v>
                </c:pt>
                <c:pt idx="60">
                  <c:v>13.332969913131416</c:v>
                </c:pt>
                <c:pt idx="61">
                  <c:v>13.51649870449986</c:v>
                </c:pt>
                <c:pt idx="62">
                  <c:v>15.125923671324253</c:v>
                </c:pt>
                <c:pt idx="63">
                  <c:v>16.737115153529395</c:v>
                </c:pt>
                <c:pt idx="64">
                  <c:v>18.349807544944316</c:v>
                </c:pt>
                <c:pt idx="65">
                  <c:v>19.963783306935728</c:v>
                </c:pt>
                <c:pt idx="66">
                  <c:v>21.151323246917777</c:v>
                </c:pt>
                <c:pt idx="67">
                  <c:v>22.766897480780919</c:v>
                </c:pt>
                <c:pt idx="68">
                  <c:v>24.384613097301841</c:v>
                </c:pt>
                <c:pt idx="69">
                  <c:v>26.002910866425026</c:v>
                </c:pt>
                <c:pt idx="70">
                  <c:v>27.621721248729195</c:v>
                </c:pt>
                <c:pt idx="71">
                  <c:v>29.135069343582998</c:v>
                </c:pt>
                <c:pt idx="72">
                  <c:v>28.610451255053814</c:v>
                </c:pt>
                <c:pt idx="73">
                  <c:v>28.083829387783641</c:v>
                </c:pt>
                <c:pt idx="74">
                  <c:v>27.556708013190736</c:v>
                </c:pt>
                <c:pt idx="75">
                  <c:v>27.029101953236569</c:v>
                </c:pt>
                <c:pt idx="76">
                  <c:v>26.501065464832475</c:v>
                </c:pt>
                <c:pt idx="77">
                  <c:v>25.972584228284497</c:v>
                </c:pt>
                <c:pt idx="78">
                  <c:v>25.443637909932132</c:v>
                </c:pt>
                <c:pt idx="79">
                  <c:v>25.436323495778201</c:v>
                </c:pt>
                <c:pt idx="80">
                  <c:v>27.048101479457088</c:v>
                </c:pt>
                <c:pt idx="81">
                  <c:v>28.660786558359217</c:v>
                </c:pt>
                <c:pt idx="82">
                  <c:v>30.274330618899604</c:v>
                </c:pt>
                <c:pt idx="83">
                  <c:v>31.888610204196187</c:v>
                </c:pt>
                <c:pt idx="84">
                  <c:v>33.286597686677467</c:v>
                </c:pt>
                <c:pt idx="85">
                  <c:v>34.901224128426477</c:v>
                </c:pt>
                <c:pt idx="86">
                  <c:v>36.516507822101467</c:v>
                </c:pt>
                <c:pt idx="87">
                  <c:v>38.132273001264871</c:v>
                </c:pt>
                <c:pt idx="88">
                  <c:v>39.748453144865216</c:v>
                </c:pt>
                <c:pt idx="89">
                  <c:v>41.056886659328818</c:v>
                </c:pt>
                <c:pt idx="90">
                  <c:v>42.566734542199114</c:v>
                </c:pt>
                <c:pt idx="91">
                  <c:v>44.18667526348684</c:v>
                </c:pt>
                <c:pt idx="92">
                  <c:v>45.806580915913329</c:v>
                </c:pt>
                <c:pt idx="93">
                  <c:v>47.426464401449493</c:v>
                </c:pt>
                <c:pt idx="94">
                  <c:v>49.030429571533794</c:v>
                </c:pt>
                <c:pt idx="95">
                  <c:v>48.601281282362912</c:v>
                </c:pt>
                <c:pt idx="96">
                  <c:v>48.577458484670061</c:v>
                </c:pt>
                <c:pt idx="97">
                  <c:v>50.113502682542745</c:v>
                </c:pt>
                <c:pt idx="98">
                  <c:v>51.649745970027013</c:v>
                </c:pt>
                <c:pt idx="99">
                  <c:v>53.186153458346766</c:v>
                </c:pt>
                <c:pt idx="100">
                  <c:v>54.7226984818546</c:v>
                </c:pt>
                <c:pt idx="101">
                  <c:v>55.759404909572112</c:v>
                </c:pt>
                <c:pt idx="102">
                  <c:v>55.252674755654816</c:v>
                </c:pt>
                <c:pt idx="103">
                  <c:v>54.745752668969452</c:v>
                </c:pt>
                <c:pt idx="104">
                  <c:v>54.238666992905507</c:v>
                </c:pt>
                <c:pt idx="105">
                  <c:v>53.731439165579999</c:v>
                </c:pt>
                <c:pt idx="106">
                  <c:v>53.224088239595723</c:v>
                </c:pt>
                <c:pt idx="107">
                  <c:v>53.17583468949897</c:v>
                </c:pt>
                <c:pt idx="108">
                  <c:v>54.710421026714613</c:v>
                </c:pt>
                <c:pt idx="109">
                  <c:v>56.245324024849253</c:v>
                </c:pt>
                <c:pt idx="110">
                  <c:v>57.780524200065571</c:v>
                </c:pt>
                <c:pt idx="111">
                  <c:v>59.31597127401993</c:v>
                </c:pt>
                <c:pt idx="112">
                  <c:v>60.377573865171492</c:v>
                </c:pt>
                <c:pt idx="113">
                  <c:v>59.871355381303054</c:v>
                </c:pt>
                <c:pt idx="114">
                  <c:v>59.364872388969054</c:v>
                </c:pt>
                <c:pt idx="115">
                  <c:v>58.858171891352434</c:v>
                </c:pt>
                <c:pt idx="116">
                  <c:v>58.351284888403377</c:v>
                </c:pt>
                <c:pt idx="117">
                  <c:v>57.844235721690886</c:v>
                </c:pt>
                <c:pt idx="118">
                  <c:v>57.33706062368649</c:v>
                </c:pt>
                <c:pt idx="119">
                  <c:v>56.829770496160698</c:v>
                </c:pt>
                <c:pt idx="120">
                  <c:v>56.322374521678313</c:v>
                </c:pt>
                <c:pt idx="121">
                  <c:v>55.81488047714867</c:v>
                </c:pt>
                <c:pt idx="122">
                  <c:v>55.30729498642139</c:v>
                </c:pt>
                <c:pt idx="123">
                  <c:v>54.799623723955627</c:v>
                </c:pt>
                <c:pt idx="124">
                  <c:v>54.291871579219539</c:v>
                </c:pt>
                <c:pt idx="125">
                  <c:v>53.784042789560516</c:v>
                </c:pt>
                <c:pt idx="126">
                  <c:v>53.27614104774748</c:v>
                </c:pt>
                <c:pt idx="127">
                  <c:v>52.768169589157566</c:v>
                </c:pt>
                <c:pt idx="128">
                  <c:v>52.260131262593156</c:v>
                </c:pt>
                <c:pt idx="129">
                  <c:v>51.752028587924066</c:v>
                </c:pt>
                <c:pt idx="130">
                  <c:v>51.243863803117449</c:v>
                </c:pt>
                <c:pt idx="131">
                  <c:v>50.735638902711997</c:v>
                </c:pt>
                <c:pt idx="132">
                  <c:v>50.227355669385602</c:v>
                </c:pt>
                <c:pt idx="133">
                  <c:v>49.719015699939924</c:v>
                </c:pt>
                <c:pt idx="134">
                  <c:v>49.210620426763839</c:v>
                </c:pt>
                <c:pt idx="135">
                  <c:v>48.702171135630927</c:v>
                </c:pt>
                <c:pt idx="136">
                  <c:v>48.193668980516051</c:v>
                </c:pt>
                <c:pt idx="137">
                  <c:v>47.685114995982026</c:v>
                </c:pt>
                <c:pt idx="138">
                  <c:v>47.176510107580199</c:v>
                </c:pt>
                <c:pt idx="139">
                  <c:v>46.667855140621995</c:v>
                </c:pt>
                <c:pt idx="140">
                  <c:v>46.159150827608102</c:v>
                </c:pt>
                <c:pt idx="141">
                  <c:v>45.650397814548938</c:v>
                </c:pt>
                <c:pt idx="142">
                  <c:v>45.141596666360321</c:v>
                </c:pt>
                <c:pt idx="143">
                  <c:v>45.552369846430281</c:v>
                </c:pt>
                <c:pt idx="144">
                  <c:v>47.090608632573492</c:v>
                </c:pt>
                <c:pt idx="145">
                  <c:v>48.628777714341659</c:v>
                </c:pt>
                <c:pt idx="146">
                  <c:v>50.166889545745967</c:v>
                </c:pt>
                <c:pt idx="147">
                  <c:v>51.704959364606658</c:v>
                </c:pt>
                <c:pt idx="148">
                  <c:v>52.292371245086166</c:v>
                </c:pt>
                <c:pt idx="149">
                  <c:v>51.784792668704348</c:v>
                </c:pt>
                <c:pt idx="150">
                  <c:v>51.277110572481497</c:v>
                </c:pt>
                <c:pt idx="151">
                  <c:v>50.76933087655781</c:v>
                </c:pt>
                <c:pt idx="152">
                  <c:v>50.261475300739505</c:v>
                </c:pt>
                <c:pt idx="153">
                  <c:v>49.753529777772165</c:v>
                </c:pt>
                <c:pt idx="154">
                  <c:v>49.245496871184599</c:v>
                </c:pt>
                <c:pt idx="155">
                  <c:v>48.737380692362585</c:v>
                </c:pt>
                <c:pt idx="156">
                  <c:v>48.229184864963656</c:v>
                </c:pt>
                <c:pt idx="157">
                  <c:v>47.720912594124094</c:v>
                </c:pt>
                <c:pt idx="158">
                  <c:v>47.212566723547759</c:v>
                </c:pt>
                <c:pt idx="159">
                  <c:v>46.704149782704448</c:v>
                </c:pt>
                <c:pt idx="160">
                  <c:v>46.195664025948041</c:v>
                </c:pt>
                <c:pt idx="161">
                  <c:v>45.687111465026149</c:v>
                </c:pt>
                <c:pt idx="162">
                  <c:v>45.178493896172611</c:v>
                </c:pt>
                <c:pt idx="163">
                  <c:v>44.669812922757693</c:v>
                </c:pt>
                <c:pt idx="164">
                  <c:v>44.16106997428151</c:v>
                </c:pt>
                <c:pt idx="165">
                  <c:v>43.652266322356176</c:v>
                </c:pt>
                <c:pt idx="166">
                  <c:v>43.150586466951403</c:v>
                </c:pt>
                <c:pt idx="167">
                  <c:v>42.671191029647822</c:v>
                </c:pt>
                <c:pt idx="168">
                  <c:v>42.213227133582521</c:v>
                </c:pt>
                <c:pt idx="169">
                  <c:v>41.775332760880964</c:v>
                </c:pt>
                <c:pt idx="170">
                  <c:v>41.355090259049149</c:v>
                </c:pt>
                <c:pt idx="171">
                  <c:v>40.948347619246817</c:v>
                </c:pt>
                <c:pt idx="172">
                  <c:v>40.554321342335832</c:v>
                </c:pt>
                <c:pt idx="173">
                  <c:v>40.172450880718344</c:v>
                </c:pt>
                <c:pt idx="174">
                  <c:v>39.802205439663148</c:v>
                </c:pt>
                <c:pt idx="175">
                  <c:v>39.443081443668248</c:v>
                </c:pt>
                <c:pt idx="176">
                  <c:v>39.09460037160197</c:v>
                </c:pt>
                <c:pt idx="177">
                  <c:v>38.756306892110764</c:v>
                </c:pt>
                <c:pt idx="178">
                  <c:v>38.427767244331058</c:v>
                </c:pt>
                <c:pt idx="179">
                  <c:v>38.108567819777669</c:v>
                </c:pt>
                <c:pt idx="180">
                  <c:v>37.798313909946138</c:v>
                </c:pt>
                <c:pt idx="181">
                  <c:v>37.496628591099061</c:v>
                </c:pt>
                <c:pt idx="182">
                  <c:v>37.203151723252589</c:v>
                </c:pt>
                <c:pt idx="183">
                  <c:v>38.436366291126092</c:v>
                </c:pt>
                <c:pt idx="184">
                  <c:v>39.940108931466114</c:v>
                </c:pt>
                <c:pt idx="185">
                  <c:v>41.443776168016804</c:v>
                </c:pt>
                <c:pt idx="186">
                  <c:v>42.947312236184516</c:v>
                </c:pt>
                <c:pt idx="187">
                  <c:v>44.450757775128764</c:v>
                </c:pt>
                <c:pt idx="188">
                  <c:v>44.252247504172665</c:v>
                </c:pt>
                <c:pt idx="189">
                  <c:v>43.751178026020639</c:v>
                </c:pt>
                <c:pt idx="190">
                  <c:v>43.250176998076341</c:v>
                </c:pt>
                <c:pt idx="191">
                  <c:v>42.749464047905469</c:v>
                </c:pt>
                <c:pt idx="192">
                  <c:v>42.265003317356914</c:v>
                </c:pt>
                <c:pt idx="193">
                  <c:v>41.805079295800113</c:v>
                </c:pt>
                <c:pt idx="194">
                  <c:v>41.367443847277464</c:v>
                </c:pt>
                <c:pt idx="195">
                  <c:v>40.947107644970693</c:v>
                </c:pt>
                <c:pt idx="196">
                  <c:v>40.54159956955214</c:v>
                </c:pt>
                <c:pt idx="197">
                  <c:v>40.1499622606485</c:v>
                </c:pt>
                <c:pt idx="198">
                  <c:v>39.771346740375677</c:v>
                </c:pt>
                <c:pt idx="199">
                  <c:v>39.404994117938642</c:v>
                </c:pt>
                <c:pt idx="200">
                  <c:v>39.050220829881994</c:v>
                </c:pt>
                <c:pt idx="201">
                  <c:v>38.706406710943014</c:v>
                </c:pt>
                <c:pt idx="202">
                  <c:v>38.372985331948243</c:v>
                </c:pt>
                <c:pt idx="203">
                  <c:v>38.049436154258068</c:v>
                </c:pt>
                <c:pt idx="204">
                  <c:v>37.735278140611904</c:v>
                </c:pt>
                <c:pt idx="205">
                  <c:v>37.430064534423437</c:v>
                </c:pt>
                <c:pt idx="206">
                  <c:v>37.133378577270321</c:v>
                </c:pt>
                <c:pt idx="207">
                  <c:v>36.84482998042612</c:v>
                </c:pt>
                <c:pt idx="208">
                  <c:v>36.564052003128268</c:v>
                </c:pt>
                <c:pt idx="209">
                  <c:v>36.290699019720094</c:v>
                </c:pt>
                <c:pt idx="210">
                  <c:v>36.02444448133771</c:v>
                </c:pt>
                <c:pt idx="211">
                  <c:v>35.764979196621816</c:v>
                </c:pt>
                <c:pt idx="212">
                  <c:v>35.512009870966516</c:v>
                </c:pt>
                <c:pt idx="213">
                  <c:v>35.265257855835976</c:v>
                </c:pt>
                <c:pt idx="214">
                  <c:v>35.024458069285416</c:v>
                </c:pt>
                <c:pt idx="215">
                  <c:v>34.789358056504348</c:v>
                </c:pt>
                <c:pt idx="216">
                  <c:v>34.559717165341709</c:v>
                </c:pt>
                <c:pt idx="217">
                  <c:v>34.335305816684382</c:v>
                </c:pt>
                <c:pt idx="218">
                  <c:v>34.115904853490086</c:v>
                </c:pt>
                <c:pt idx="219">
                  <c:v>33.901304955418972</c:v>
                </c:pt>
                <c:pt idx="220">
                  <c:v>33.691306108524707</c:v>
                </c:pt>
                <c:pt idx="221">
                  <c:v>33.485717121480228</c:v>
                </c:pt>
                <c:pt idx="222">
                  <c:v>33.28435518142615</c:v>
                </c:pt>
                <c:pt idx="223">
                  <c:v>33.087045443823577</c:v>
                </c:pt>
                <c:pt idx="224">
                  <c:v>32.893620651729414</c:v>
                </c:pt>
                <c:pt idx="225">
                  <c:v>32.703920780743317</c:v>
                </c:pt>
                <c:pt idx="226">
                  <c:v>32.517792706545066</c:v>
                </c:pt>
                <c:pt idx="227">
                  <c:v>32.335089892476354</c:v>
                </c:pt>
                <c:pt idx="228">
                  <c:v>32.155672095054555</c:v>
                </c:pt>
                <c:pt idx="229">
                  <c:v>31.979405085653358</c:v>
                </c:pt>
                <c:pt idx="230">
                  <c:v>31.806160386867649</c:v>
                </c:pt>
                <c:pt idx="231">
                  <c:v>31.635815022306133</c:v>
                </c:pt>
                <c:pt idx="232">
                  <c:v>31.468251278740727</c:v>
                </c:pt>
                <c:pt idx="233">
                  <c:v>31.303356479691757</c:v>
                </c:pt>
                <c:pt idx="234">
                  <c:v>31.141022769649769</c:v>
                </c:pt>
                <c:pt idx="235">
                  <c:v>30.981146908235672</c:v>
                </c:pt>
                <c:pt idx="236">
                  <c:v>30.823630073682892</c:v>
                </c:pt>
                <c:pt idx="237">
                  <c:v>30.668377675093804</c:v>
                </c:pt>
                <c:pt idx="238">
                  <c:v>30.515299172978587</c:v>
                </c:pt>
                <c:pt idx="239">
                  <c:v>30.364307907632828</c:v>
                </c:pt>
                <c:pt idx="240">
                  <c:v>30.215320934949133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SUCR0264!$A$2:$A$242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SUCR0264!$C$2:$C$242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13.634469733587881</c:v>
                </c:pt>
                <c:pt idx="61">
                  <c:v>16.348219965631493</c:v>
                </c:pt>
                <c:pt idx="62">
                  <c:v>18.874891800100457</c:v>
                </c:pt>
                <c:pt idx="63">
                  <c:v>21.227381901700987</c:v>
                </c:pt>
                <c:pt idx="64">
                  <c:v>23.41769787492338</c:v>
                </c:pt>
                <c:pt idx="65">
                  <c:v>25.45701955338194</c:v>
                </c:pt>
                <c:pt idx="66">
                  <c:v>27.355756064038246</c:v>
                </c:pt>
                <c:pt idx="67">
                  <c:v>29.123598957575421</c:v>
                </c:pt>
                <c:pt idx="68">
                  <c:v>30.769571676112143</c:v>
                </c:pt>
                <c:pt idx="69">
                  <c:v>32.302075610749938</c:v>
                </c:pt>
                <c:pt idx="70">
                  <c:v>33.728932984041144</c:v>
                </c:pt>
                <c:pt idx="71">
                  <c:v>35.057426776258843</c:v>
                </c:pt>
                <c:pt idx="72">
                  <c:v>36.294337899260583</c:v>
                </c:pt>
                <c:pt idx="73">
                  <c:v>37.445979807689419</c:v>
                </c:pt>
                <c:pt idx="74">
                  <c:v>38.518230724174813</c:v>
                </c:pt>
                <c:pt idx="75">
                  <c:v>39.516563643017889</c:v>
                </c:pt>
                <c:pt idx="76">
                  <c:v>40.446074265505956</c:v>
                </c:pt>
                <c:pt idx="77">
                  <c:v>41.311507009444107</c:v>
                </c:pt>
                <c:pt idx="78">
                  <c:v>42.117279225662045</c:v>
                </c:pt>
                <c:pt idx="79">
                  <c:v>42.867503745102184</c:v>
                </c:pt>
                <c:pt idx="80">
                  <c:v>43.566009871574238</c:v>
                </c:pt>
                <c:pt idx="81">
                  <c:v>44.216362927327609</c:v>
                </c:pt>
                <c:pt idx="82">
                  <c:v>44.821882451206335</c:v>
                </c:pt>
                <c:pt idx="83">
                  <c:v>45.385659142273923</c:v>
                </c:pt>
                <c:pt idx="84">
                  <c:v>45.91057063539165</c:v>
                </c:pt>
                <c:pt idx="85">
                  <c:v>46.39929618927242</c:v>
                </c:pt>
                <c:pt idx="86">
                  <c:v>46.854330361981042</c:v>
                </c:pt>
                <c:pt idx="87">
                  <c:v>47.277995743683448</c:v>
                </c:pt>
                <c:pt idx="88">
                  <c:v>47.672454811635674</c:v>
                </c:pt>
                <c:pt idx="89">
                  <c:v>48.039720967922719</c:v>
                </c:pt>
                <c:pt idx="90">
                  <c:v>48.381668816286549</c:v>
                </c:pt>
                <c:pt idx="91">
                  <c:v>48.700043730497981</c:v>
                </c:pt>
                <c:pt idx="92">
                  <c:v>48.996470763111716</c:v>
                </c:pt>
                <c:pt idx="93">
                  <c:v>49.272462940076466</c:v>
                </c:pt>
                <c:pt idx="94">
                  <c:v>49.529428983537827</c:v>
                </c:pt>
                <c:pt idx="95">
                  <c:v>49.768680502252522</c:v>
                </c:pt>
                <c:pt idx="96">
                  <c:v>49.991438686315419</c:v>
                </c:pt>
                <c:pt idx="97">
                  <c:v>50.198840540370853</c:v>
                </c:pt>
                <c:pt idx="98">
                  <c:v>50.39194468712347</c:v>
                </c:pt>
                <c:pt idx="99">
                  <c:v>50.571736770771324</c:v>
                </c:pt>
                <c:pt idx="100">
                  <c:v>50.739134487941286</c:v>
                </c:pt>
                <c:pt idx="101">
                  <c:v>50.894992271805663</c:v>
                </c:pt>
                <c:pt idx="102">
                  <c:v>51.040105653288919</c:v>
                </c:pt>
                <c:pt idx="103">
                  <c:v>51.175215321624989</c:v>
                </c:pt>
                <c:pt idx="104">
                  <c:v>51.301010904990846</c:v>
                </c:pt>
                <c:pt idx="105">
                  <c:v>51.418134490513964</c:v>
                </c:pt>
                <c:pt idx="106">
                  <c:v>51.527183901620006</c:v>
                </c:pt>
                <c:pt idx="107">
                  <c:v>51.628715749449498</c:v>
                </c:pt>
                <c:pt idx="108">
                  <c:v>51.723248273918102</c:v>
                </c:pt>
                <c:pt idx="109">
                  <c:v>51.811263988922278</c:v>
                </c:pt>
                <c:pt idx="110">
                  <c:v>51.893212145191697</c:v>
                </c:pt>
                <c:pt idx="111">
                  <c:v>51.96951102335953</c:v>
                </c:pt>
                <c:pt idx="112">
                  <c:v>52.040550068954772</c:v>
                </c:pt>
                <c:pt idx="113">
                  <c:v>52.1066918802142</c:v>
                </c:pt>
                <c:pt idx="114">
                  <c:v>52.168274058860064</c:v>
                </c:pt>
                <c:pt idx="115">
                  <c:v>52.225610933290298</c:v>
                </c:pt>
                <c:pt idx="116">
                  <c:v>52.278995162976855</c:v>
                </c:pt>
                <c:pt idx="117">
                  <c:v>52.328699232261187</c:v>
                </c:pt>
                <c:pt idx="118">
                  <c:v>52.374976841171659</c:v>
                </c:pt>
                <c:pt idx="119">
                  <c:v>52.418064200361897</c:v>
                </c:pt>
                <c:pt idx="120">
                  <c:v>52.458181236779666</c:v>
                </c:pt>
                <c:pt idx="121">
                  <c:v>52.495532716220282</c:v>
                </c:pt>
                <c:pt idx="122">
                  <c:v>52.530309288494323</c:v>
                </c:pt>
                <c:pt idx="123">
                  <c:v>52.562688460544365</c:v>
                </c:pt>
                <c:pt idx="124">
                  <c:v>52.592835502477783</c:v>
                </c:pt>
                <c:pt idx="125">
                  <c:v>52.620904291140178</c:v>
                </c:pt>
                <c:pt idx="126">
                  <c:v>52.647038095535109</c:v>
                </c:pt>
                <c:pt idx="127">
                  <c:v>52.671370308099284</c:v>
                </c:pt>
                <c:pt idx="128">
                  <c:v>52.694025125565645</c:v>
                </c:pt>
                <c:pt idx="129">
                  <c:v>52.715118182889569</c:v>
                </c:pt>
                <c:pt idx="130">
                  <c:v>52.734757143474027</c:v>
                </c:pt>
                <c:pt idx="131">
                  <c:v>52.753042248706294</c:v>
                </c:pt>
                <c:pt idx="132">
                  <c:v>52.770066829611025</c:v>
                </c:pt>
                <c:pt idx="133">
                  <c:v>52.785917783231483</c:v>
                </c:pt>
                <c:pt idx="134">
                  <c:v>52.8006760161703</c:v>
                </c:pt>
                <c:pt idx="135">
                  <c:v>52.814416857553852</c:v>
                </c:pt>
                <c:pt idx="136">
                  <c:v>52.827210443527875</c:v>
                </c:pt>
                <c:pt idx="137">
                  <c:v>52.839122075247232</c:v>
                </c:pt>
                <c:pt idx="138">
                  <c:v>52.850212552186676</c:v>
                </c:pt>
                <c:pt idx="139">
                  <c:v>52.860538482474155</c:v>
                </c:pt>
                <c:pt idx="140">
                  <c:v>52.870152571830644</c:v>
                </c:pt>
                <c:pt idx="141">
                  <c:v>52.879103892591232</c:v>
                </c:pt>
                <c:pt idx="142">
                  <c:v>52.887438134180584</c:v>
                </c:pt>
                <c:pt idx="143">
                  <c:v>52.895197836321515</c:v>
                </c:pt>
                <c:pt idx="144">
                  <c:v>52.90242260616651</c:v>
                </c:pt>
                <c:pt idx="145">
                  <c:v>52.909149320461111</c:v>
                </c:pt>
                <c:pt idx="146">
                  <c:v>52.915412313770531</c:v>
                </c:pt>
                <c:pt idx="147">
                  <c:v>52.921243553730463</c:v>
                </c:pt>
                <c:pt idx="148">
                  <c:v>52.926672804216665</c:v>
                </c:pt>
                <c:pt idx="149">
                  <c:v>52.931727777266062</c:v>
                </c:pt>
                <c:pt idx="150">
                  <c:v>52.936434274524771</c:v>
                </c:pt>
                <c:pt idx="151">
                  <c:v>52.940816318945139</c:v>
                </c:pt>
                <c:pt idx="152">
                  <c:v>52.944896277403942</c:v>
                </c:pt>
                <c:pt idx="153">
                  <c:v>52.948694974867678</c:v>
                </c:pt>
                <c:pt idx="154">
                  <c:v>52.952231800687514</c:v>
                </c:pt>
                <c:pt idx="155">
                  <c:v>52.955524807566661</c:v>
                </c:pt>
                <c:pt idx="156">
                  <c:v>52.95859080370515</c:v>
                </c:pt>
                <c:pt idx="157">
                  <c:v>52.961445438592406</c:v>
                </c:pt>
                <c:pt idx="158">
                  <c:v>52.964103282885574</c:v>
                </c:pt>
                <c:pt idx="159">
                  <c:v>52.966577902781196</c:v>
                </c:pt>
                <c:pt idx="160">
                  <c:v>52.968881929259922</c:v>
                </c:pt>
                <c:pt idx="161">
                  <c:v>52.971027122557715</c:v>
                </c:pt>
                <c:pt idx="162">
                  <c:v>52.97302443219256</c:v>
                </c:pt>
                <c:pt idx="163">
                  <c:v>52.974884052853113</c:v>
                </c:pt>
                <c:pt idx="164">
                  <c:v>52.976615476434517</c:v>
                </c:pt>
                <c:pt idx="165">
                  <c:v>52.978227540487069</c:v>
                </c:pt>
                <c:pt idx="166">
                  <c:v>52.979728473324897</c:v>
                </c:pt>
                <c:pt idx="167">
                  <c:v>52.981125936025038</c:v>
                </c:pt>
                <c:pt idx="168">
                  <c:v>52.982427061531155</c:v>
                </c:pt>
                <c:pt idx="169">
                  <c:v>52.983638491061626</c:v>
                </c:pt>
                <c:pt idx="170">
                  <c:v>52.984766408007687</c:v>
                </c:pt>
                <c:pt idx="171">
                  <c:v>52.985816569494759</c:v>
                </c:pt>
                <c:pt idx="172">
                  <c:v>52.986794335768053</c:v>
                </c:pt>
                <c:pt idx="173">
                  <c:v>52.987704697552374</c:v>
                </c:pt>
                <c:pt idx="174">
                  <c:v>52.988552301525814</c:v>
                </c:pt>
                <c:pt idx="175">
                  <c:v>52.989341474037403</c:v>
                </c:pt>
                <c:pt idx="176">
                  <c:v>52.990076243189719</c:v>
                </c:pt>
                <c:pt idx="177">
                  <c:v>52.990760359399118</c:v>
                </c:pt>
                <c:pt idx="178">
                  <c:v>52.991397314538673</c:v>
                </c:pt>
                <c:pt idx="179">
                  <c:v>52.991990359761459</c:v>
                </c:pt>
                <c:pt idx="180">
                  <c:v>52.992542522095079</c:v>
                </c:pt>
                <c:pt idx="181">
                  <c:v>52.993056619892258</c:v>
                </c:pt>
                <c:pt idx="182">
                  <c:v>52.993535277216353</c:v>
                </c:pt>
                <c:pt idx="183">
                  <c:v>52.993980937235037</c:v>
                </c:pt>
                <c:pt idx="184">
                  <c:v>52.994395874690838</c:v>
                </c:pt>
                <c:pt idx="185">
                  <c:v>52.994782207511847</c:v>
                </c:pt>
                <c:pt idx="186">
                  <c:v>52.995141907622056</c:v>
                </c:pt>
                <c:pt idx="187">
                  <c:v>52.99547681100654</c:v>
                </c:pt>
                <c:pt idx="188">
                  <c:v>52.995788627082618</c:v>
                </c:pt>
                <c:pt idx="189">
                  <c:v>52.996078947425175</c:v>
                </c:pt>
                <c:pt idx="190">
                  <c:v>52.996349253890315</c:v>
                </c:pt>
                <c:pt idx="191">
                  <c:v>52.996600926179127</c:v>
                </c:pt>
                <c:pt idx="192">
                  <c:v>52.996835248879918</c:v>
                </c:pt>
                <c:pt idx="193">
                  <c:v>52.997053418025061</c:v>
                </c:pt>
                <c:pt idx="194">
                  <c:v>52.997256547195789</c:v>
                </c:pt>
                <c:pt idx="195">
                  <c:v>52.99744567320613</c:v>
                </c:pt>
                <c:pt idx="196">
                  <c:v>52.997621761395024</c:v>
                </c:pt>
                <c:pt idx="197">
                  <c:v>52.997785710553657</c:v>
                </c:pt>
                <c:pt idx="198">
                  <c:v>52.997938357513007</c:v>
                </c:pt>
                <c:pt idx="199">
                  <c:v>52.998080481415315</c:v>
                </c:pt>
                <c:pt idx="200">
                  <c:v>52.998212807690848</c:v>
                </c:pt>
                <c:pt idx="201">
                  <c:v>52.99833601176077</c:v>
                </c:pt>
                <c:pt idx="202">
                  <c:v>52.998450722484591</c:v>
                </c:pt>
                <c:pt idx="203">
                  <c:v>52.998557525369975</c:v>
                </c:pt>
                <c:pt idx="204">
                  <c:v>52.99865696556131</c:v>
                </c:pt>
                <c:pt idx="205">
                  <c:v>52.998749550622279</c:v>
                </c:pt>
                <c:pt idx="206">
                  <c:v>52.9988357531265</c:v>
                </c:pt>
                <c:pt idx="207">
                  <c:v>52.998916013069703</c:v>
                </c:pt>
                <c:pt idx="208">
                  <c:v>52.998990740115502</c:v>
                </c:pt>
                <c:pt idx="209">
                  <c:v>52.999060315686506</c:v>
                </c:pt>
                <c:pt idx="210">
                  <c:v>52.999125094911037</c:v>
                </c:pt>
                <c:pt idx="211">
                  <c:v>52.999185408435892</c:v>
                </c:pt>
                <c:pt idx="212">
                  <c:v>52.999241564114001</c:v>
                </c:pt>
                <c:pt idx="213">
                  <c:v>52.999293848575746</c:v>
                </c:pt>
                <c:pt idx="214">
                  <c:v>52.99934252869204</c:v>
                </c:pt>
                <c:pt idx="215">
                  <c:v>52.999387852936437</c:v>
                </c:pt>
                <c:pt idx="216">
                  <c:v>52.999430052653409</c:v>
                </c:pt>
                <c:pt idx="217">
                  <c:v>52.999469343239198</c:v>
                </c:pt>
                <c:pt idx="218">
                  <c:v>52.999505925241223</c:v>
                </c:pt>
                <c:pt idx="219">
                  <c:v>52.999539985381716</c:v>
                </c:pt>
                <c:pt idx="220">
                  <c:v>52.999571697510788</c:v>
                </c:pt>
                <c:pt idx="221">
                  <c:v>52.999601223493841</c:v>
                </c:pt>
                <c:pt idx="222">
                  <c:v>52.999628714037698</c:v>
                </c:pt>
                <c:pt idx="223">
                  <c:v>52.999654309459871</c:v>
                </c:pt>
                <c:pt idx="224">
                  <c:v>52.999678140404797</c:v>
                </c:pt>
                <c:pt idx="225">
                  <c:v>52.999700328510613</c:v>
                </c:pt>
                <c:pt idx="226">
                  <c:v>52.999720987030088</c:v>
                </c:pt>
                <c:pt idx="227">
                  <c:v>52.999740221408672</c:v>
                </c:pt>
                <c:pt idx="228">
                  <c:v>52.999758129822638</c:v>
                </c:pt>
                <c:pt idx="229">
                  <c:v>52.999774803680339</c:v>
                </c:pt>
                <c:pt idx="230">
                  <c:v>52.99979032808865</c:v>
                </c:pt>
                <c:pt idx="231">
                  <c:v>52.999804782287384</c:v>
                </c:pt>
                <c:pt idx="232">
                  <c:v>52.999818240053841</c:v>
                </c:pt>
                <c:pt idx="233">
                  <c:v>52.999830770079299</c:v>
                </c:pt>
                <c:pt idx="234">
                  <c:v>52.999842436319625</c:v>
                </c:pt>
                <c:pt idx="235">
                  <c:v>52.999853298321767</c:v>
                </c:pt>
                <c:pt idx="236">
                  <c:v>52.99986341152767</c:v>
                </c:pt>
                <c:pt idx="237">
                  <c:v>52.999872827557283</c:v>
                </c:pt>
                <c:pt idx="238">
                  <c:v>52.999881594471987</c:v>
                </c:pt>
                <c:pt idx="239">
                  <c:v>52.999889757019957</c:v>
                </c:pt>
                <c:pt idx="240">
                  <c:v>52.999897356864551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SUCR0264!$P$13:$P$14</c:f>
              <c:numCache>
                <c:formatCode>0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xVal>
          <c:yVal>
            <c:numRef>
              <c:f>SUCR0264!$Q$13:$Q$14</c:f>
              <c:numCache>
                <c:formatCode>0</c:formatCode>
                <c:ptCount val="2"/>
                <c:pt idx="0">
                  <c:v>52.931727777266062</c:v>
                </c:pt>
                <c:pt idx="1">
                  <c:v>13.634469733587881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SUCR0264!$P$16:$P$17</c:f>
              <c:numCache>
                <c:formatCode>General</c:formatCode>
                <c:ptCount val="2"/>
                <c:pt idx="0">
                  <c:v>30</c:v>
                </c:pt>
                <c:pt idx="1">
                  <c:v>75</c:v>
                </c:pt>
              </c:numCache>
            </c:numRef>
          </c:xVal>
          <c:yVal>
            <c:numRef>
              <c:f>SUCR0264!$Q$16:$Q$17</c:f>
              <c:numCache>
                <c:formatCode>0</c:formatCode>
                <c:ptCount val="2"/>
                <c:pt idx="0">
                  <c:v>13.634469733587881</c:v>
                </c:pt>
                <c:pt idx="1">
                  <c:v>13.634469733587881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SUCR0264!$K$6:$K$7</c:f>
              <c:numCache>
                <c:formatCode>General</c:formatCode>
                <c:ptCount val="2"/>
                <c:pt idx="0">
                  <c:v>30</c:v>
                </c:pt>
                <c:pt idx="1">
                  <c:v>52</c:v>
                </c:pt>
              </c:numCache>
            </c:numRef>
          </c:xVal>
          <c:yVal>
            <c:numRef>
              <c:f>SUCR0264!$L$6:$L$7</c:f>
              <c:numCache>
                <c:formatCode>0.0</c:formatCode>
                <c:ptCount val="2"/>
                <c:pt idx="0">
                  <c:v>13.634469733587881</c:v>
                </c:pt>
                <c:pt idx="1">
                  <c:v>54.745752668969452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SUCR0264!$P$19:$P$20</c:f>
              <c:numCache>
                <c:formatCode>General</c:formatCode>
                <c:ptCount val="2"/>
                <c:pt idx="0">
                  <c:v>50</c:v>
                </c:pt>
                <c:pt idx="1">
                  <c:v>75</c:v>
                </c:pt>
              </c:numCache>
            </c:numRef>
          </c:xVal>
          <c:yVal>
            <c:numRef>
              <c:f>SUCR0264!$Q$19:$Q$20</c:f>
              <c:numCache>
                <c:formatCode>General</c:formatCode>
                <c:ptCount val="2"/>
                <c:pt idx="0">
                  <c:v>53</c:v>
                </c:pt>
                <c:pt idx="1">
                  <c:v>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484776"/>
        <c:axId val="375485168"/>
      </c:scatterChart>
      <c:valAx>
        <c:axId val="375484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5485168"/>
        <c:crosses val="autoZero"/>
        <c:crossBetween val="midCat"/>
      </c:valAx>
      <c:valAx>
        <c:axId val="375485168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54847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SUCR0252!$A$2:$A$242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SUCR0252!$B$2:$B$242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1.1718380498709802</c:v>
                </c:pt>
                <c:pt idx="2">
                  <c:v>2.5579867331384962</c:v>
                </c:pt>
                <c:pt idx="3">
                  <c:v>3.9432333807719231</c:v>
                </c:pt>
                <c:pt idx="4">
                  <c:v>5.3273478520971294</c:v>
                </c:pt>
                <c:pt idx="5">
                  <c:v>6.7102948158141356</c:v>
                </c:pt>
                <c:pt idx="6">
                  <c:v>7.880655176759789</c:v>
                </c:pt>
                <c:pt idx="7">
                  <c:v>9.2602309550471844</c:v>
                </c:pt>
                <c:pt idx="8">
                  <c:v>10.639063418070084</c:v>
                </c:pt>
                <c:pt idx="9">
                  <c:v>12.017216356840743</c:v>
                </c:pt>
                <c:pt idx="10">
                  <c:v>13.394761350117408</c:v>
                </c:pt>
                <c:pt idx="11">
                  <c:v>14.692767604563628</c:v>
                </c:pt>
                <c:pt idx="12">
                  <c:v>16.709541736694121</c:v>
                </c:pt>
                <c:pt idx="13">
                  <c:v>18.73083059216993</c:v>
                </c:pt>
                <c:pt idx="14">
                  <c:v>20.755929866229508</c:v>
                </c:pt>
                <c:pt idx="15">
                  <c:v>22.784239093216435</c:v>
                </c:pt>
                <c:pt idx="16">
                  <c:v>24.366267331556614</c:v>
                </c:pt>
                <c:pt idx="17">
                  <c:v>26.400959920564581</c:v>
                </c:pt>
                <c:pt idx="18">
                  <c:v>28.437418188611638</c:v>
                </c:pt>
                <c:pt idx="19">
                  <c:v>30.47534169715053</c:v>
                </c:pt>
                <c:pt idx="20">
                  <c:v>32.514469640434278</c:v>
                </c:pt>
                <c:pt idx="21">
                  <c:v>33.650137258588153</c:v>
                </c:pt>
                <c:pt idx="22">
                  <c:v>33.053250164407892</c:v>
                </c:pt>
                <c:pt idx="23">
                  <c:v>32.453214221848569</c:v>
                </c:pt>
                <c:pt idx="24">
                  <c:v>31.850194841734673</c:v>
                </c:pt>
                <c:pt idx="25">
                  <c:v>31.244437324022055</c:v>
                </c:pt>
                <c:pt idx="26">
                  <c:v>30.636142057480512</c:v>
                </c:pt>
                <c:pt idx="27">
                  <c:v>30.025141742938406</c:v>
                </c:pt>
                <c:pt idx="28">
                  <c:v>29.411551007270649</c:v>
                </c:pt>
                <c:pt idx="29">
                  <c:v>28.795469776561912</c:v>
                </c:pt>
                <c:pt idx="30">
                  <c:v>28.176985430819656</c:v>
                </c:pt>
                <c:pt idx="31">
                  <c:v>27.556174493508543</c:v>
                </c:pt>
                <c:pt idx="32">
                  <c:v>26.933103960769806</c:v>
                </c:pt>
                <c:pt idx="33">
                  <c:v>26.307832350917877</c:v>
                </c:pt>
                <c:pt idx="34">
                  <c:v>25.680410536067694</c:v>
                </c:pt>
                <c:pt idx="35">
                  <c:v>25.050882403401033</c:v>
                </c:pt>
                <c:pt idx="36">
                  <c:v>24.419285382593262</c:v>
                </c:pt>
                <c:pt idx="37">
                  <c:v>23.785650867522008</c:v>
                </c:pt>
                <c:pt idx="38">
                  <c:v>23.150004553960144</c:v>
                </c:pt>
                <c:pt idx="39">
                  <c:v>22.512366710061826</c:v>
                </c:pt>
                <c:pt idx="40">
                  <c:v>21.872752392737315</c:v>
                </c:pt>
                <c:pt idx="41">
                  <c:v>21.231171620213516</c:v>
                </c:pt>
                <c:pt idx="42">
                  <c:v>20.587629508995732</c:v>
                </c:pt>
                <c:pt idx="43">
                  <c:v>19.947395888610309</c:v>
                </c:pt>
                <c:pt idx="44">
                  <c:v>19.337160893940656</c:v>
                </c:pt>
                <c:pt idx="45">
                  <c:v>18.7589888969353</c:v>
                </c:pt>
                <c:pt idx="46">
                  <c:v>18.210956511783987</c:v>
                </c:pt>
                <c:pt idx="47">
                  <c:v>17.691286786309934</c:v>
                </c:pt>
                <c:pt idx="48">
                  <c:v>17.198330700308233</c:v>
                </c:pt>
                <c:pt idx="49">
                  <c:v>16.730552210766923</c:v>
                </c:pt>
                <c:pt idx="50">
                  <c:v>16.286516054161034</c:v>
                </c:pt>
                <c:pt idx="51">
                  <c:v>15.864877698629797</c:v>
                </c:pt>
                <c:pt idx="52">
                  <c:v>15.464374978756771</c:v>
                </c:pt>
                <c:pt idx="53">
                  <c:v>15.083821052906199</c:v>
                </c:pt>
                <c:pt idx="54">
                  <c:v>14.722098405301349</c:v>
                </c:pt>
                <c:pt idx="55">
                  <c:v>14.378153678131627</c:v>
                </c:pt>
                <c:pt idx="56">
                  <c:v>14.050993167430263</c:v>
                </c:pt>
                <c:pt idx="57">
                  <c:v>13.739678853706986</c:v>
                </c:pt>
                <c:pt idx="58">
                  <c:v>13.443324866971635</c:v>
                </c:pt>
                <c:pt idx="59">
                  <c:v>13.161094307853864</c:v>
                </c:pt>
                <c:pt idx="60">
                  <c:v>12.891886518934861</c:v>
                </c:pt>
                <c:pt idx="61">
                  <c:v>14.057696413779787</c:v>
                </c:pt>
                <c:pt idx="62">
                  <c:v>15.491326048403362</c:v>
                </c:pt>
                <c:pt idx="63">
                  <c:v>16.924277728878852</c:v>
                </c:pt>
                <c:pt idx="64">
                  <c:v>18.356632693462267</c:v>
                </c:pt>
                <c:pt idx="65">
                  <c:v>19.788463359271351</c:v>
                </c:pt>
                <c:pt idx="66">
                  <c:v>20.997154452572278</c:v>
                </c:pt>
                <c:pt idx="67">
                  <c:v>22.42694966164067</c:v>
                </c:pt>
                <c:pt idx="68">
                  <c:v>23.856524302947093</c:v>
                </c:pt>
                <c:pt idx="69">
                  <c:v>25.285895999435418</c:v>
                </c:pt>
                <c:pt idx="70">
                  <c:v>26.715084660446376</c:v>
                </c:pt>
                <c:pt idx="71">
                  <c:v>26.75640968534309</c:v>
                </c:pt>
                <c:pt idx="72">
                  <c:v>28.075939222869302</c:v>
                </c:pt>
                <c:pt idx="73">
                  <c:v>29.509990352616192</c:v>
                </c:pt>
                <c:pt idx="74">
                  <c:v>30.943929949100319</c:v>
                </c:pt>
                <c:pt idx="75">
                  <c:v>32.377767943741986</c:v>
                </c:pt>
                <c:pt idx="76">
                  <c:v>33.811515499769058</c:v>
                </c:pt>
                <c:pt idx="77">
                  <c:v>34.818808097770322</c:v>
                </c:pt>
                <c:pt idx="78">
                  <c:v>36.251464382333189</c:v>
                </c:pt>
                <c:pt idx="79">
                  <c:v>37.684176597546106</c:v>
                </c:pt>
                <c:pt idx="80">
                  <c:v>39.11693050399527</c:v>
                </c:pt>
                <c:pt idx="81">
                  <c:v>40.549717907892131</c:v>
                </c:pt>
                <c:pt idx="82">
                  <c:v>40.656080261510283</c:v>
                </c:pt>
                <c:pt idx="83">
                  <c:v>42.108374625082689</c:v>
                </c:pt>
                <c:pt idx="84">
                  <c:v>43.595716919738884</c:v>
                </c:pt>
                <c:pt idx="85">
                  <c:v>45.0832199856995</c:v>
                </c:pt>
                <c:pt idx="86">
                  <c:v>46.570854858273627</c:v>
                </c:pt>
                <c:pt idx="87">
                  <c:v>47.98408715750103</c:v>
                </c:pt>
                <c:pt idx="88">
                  <c:v>48.135315168466818</c:v>
                </c:pt>
                <c:pt idx="89">
                  <c:v>49.622595022558812</c:v>
                </c:pt>
                <c:pt idx="90">
                  <c:v>51.110065047010671</c:v>
                </c:pt>
                <c:pt idx="91">
                  <c:v>52.597687860822965</c:v>
                </c:pt>
                <c:pt idx="92">
                  <c:v>54.08543678292029</c:v>
                </c:pt>
                <c:pt idx="93">
                  <c:v>54.929569712391597</c:v>
                </c:pt>
                <c:pt idx="94">
                  <c:v>54.433573540079045</c:v>
                </c:pt>
                <c:pt idx="95">
                  <c:v>53.937391689226644</c:v>
                </c:pt>
                <c:pt idx="96">
                  <c:v>53.441077150216465</c:v>
                </c:pt>
                <c:pt idx="97">
                  <c:v>52.944646186735838</c:v>
                </c:pt>
                <c:pt idx="98">
                  <c:v>52.448136389208322</c:v>
                </c:pt>
                <c:pt idx="99">
                  <c:v>52.181719230907099</c:v>
                </c:pt>
                <c:pt idx="100">
                  <c:v>53.706614829644472</c:v>
                </c:pt>
                <c:pt idx="101">
                  <c:v>55.232737562436263</c:v>
                </c:pt>
                <c:pt idx="102">
                  <c:v>56.759126265094018</c:v>
                </c:pt>
                <c:pt idx="103">
                  <c:v>58.28572786555538</c:v>
                </c:pt>
                <c:pt idx="104">
                  <c:v>59.560792998218695</c:v>
                </c:pt>
                <c:pt idx="105">
                  <c:v>59.057397259920442</c:v>
                </c:pt>
                <c:pt idx="106">
                  <c:v>58.55302168691157</c:v>
                </c:pt>
                <c:pt idx="107">
                  <c:v>58.048432735099354</c:v>
                </c:pt>
                <c:pt idx="108">
                  <c:v>57.543655709825067</c:v>
                </c:pt>
                <c:pt idx="109">
                  <c:v>57.038741786597562</c:v>
                </c:pt>
                <c:pt idx="110">
                  <c:v>56.533718467434142</c:v>
                </c:pt>
                <c:pt idx="111">
                  <c:v>56.028596408192016</c:v>
                </c:pt>
                <c:pt idx="112">
                  <c:v>55.523384253258961</c:v>
                </c:pt>
                <c:pt idx="113">
                  <c:v>56.2673621067309</c:v>
                </c:pt>
                <c:pt idx="114">
                  <c:v>57.793025731579078</c:v>
                </c:pt>
                <c:pt idx="115">
                  <c:v>59.318970127155708</c:v>
                </c:pt>
                <c:pt idx="116">
                  <c:v>60.845172848191183</c:v>
                </c:pt>
                <c:pt idx="117">
                  <c:v>62.371585139650975</c:v>
                </c:pt>
                <c:pt idx="118">
                  <c:v>62.631707821660036</c:v>
                </c:pt>
                <c:pt idx="119">
                  <c:v>62.127205278090806</c:v>
                </c:pt>
                <c:pt idx="120">
                  <c:v>61.622480319329341</c:v>
                </c:pt>
                <c:pt idx="121">
                  <c:v>61.117576163907636</c:v>
                </c:pt>
                <c:pt idx="122">
                  <c:v>59.885386910891405</c:v>
                </c:pt>
                <c:pt idx="123">
                  <c:v>58.596356341610147</c:v>
                </c:pt>
                <c:pt idx="124">
                  <c:v>57.378640694640502</c:v>
                </c:pt>
                <c:pt idx="125">
                  <c:v>56.226690322557765</c:v>
                </c:pt>
                <c:pt idx="126">
                  <c:v>55.135649791592051</c:v>
                </c:pt>
                <c:pt idx="127">
                  <c:v>54.101227591751318</c:v>
                </c:pt>
                <c:pt idx="128">
                  <c:v>53.119594735719254</c:v>
                </c:pt>
                <c:pt idx="129">
                  <c:v>52.277609634200054</c:v>
                </c:pt>
                <c:pt idx="130">
                  <c:v>51.959049296212427</c:v>
                </c:pt>
                <c:pt idx="131">
                  <c:v>51.49225260819162</c:v>
                </c:pt>
                <c:pt idx="132">
                  <c:v>50.64521053304636</c:v>
                </c:pt>
                <c:pt idx="133">
                  <c:v>49.840283172667355</c:v>
                </c:pt>
                <c:pt idx="134">
                  <c:v>49.499579851566374</c:v>
                </c:pt>
                <c:pt idx="135">
                  <c:v>49.169532467036383</c:v>
                </c:pt>
                <c:pt idx="136">
                  <c:v>49.602458228258975</c:v>
                </c:pt>
                <c:pt idx="137">
                  <c:v>51.101965534806787</c:v>
                </c:pt>
                <c:pt idx="138">
                  <c:v>52.601632586897324</c:v>
                </c:pt>
                <c:pt idx="139">
                  <c:v>54.101535048997754</c:v>
                </c:pt>
                <c:pt idx="140">
                  <c:v>55.601624478125373</c:v>
                </c:pt>
                <c:pt idx="141">
                  <c:v>56.253852108066532</c:v>
                </c:pt>
                <c:pt idx="142">
                  <c:v>55.754907085522021</c:v>
                </c:pt>
                <c:pt idx="143">
                  <c:v>55.255771709078196</c:v>
                </c:pt>
                <c:pt idx="144">
                  <c:v>54.756492092431017</c:v>
                </c:pt>
                <c:pt idx="145">
                  <c:v>54.25707045852608</c:v>
                </c:pt>
                <c:pt idx="146">
                  <c:v>53.757583735190934</c:v>
                </c:pt>
                <c:pt idx="147">
                  <c:v>53.258040993776333</c:v>
                </c:pt>
                <c:pt idx="148">
                  <c:v>52.758449591789109</c:v>
                </c:pt>
                <c:pt idx="149">
                  <c:v>52.258815370327916</c:v>
                </c:pt>
                <c:pt idx="150">
                  <c:v>51.759142996689377</c:v>
                </c:pt>
                <c:pt idx="151">
                  <c:v>51.259436228005505</c:v>
                </c:pt>
                <c:pt idx="152">
                  <c:v>50.880266564574853</c:v>
                </c:pt>
                <c:pt idx="153">
                  <c:v>52.401353260764651</c:v>
                </c:pt>
                <c:pt idx="154">
                  <c:v>53.924857192679781</c:v>
                </c:pt>
                <c:pt idx="155">
                  <c:v>55.448404591518887</c:v>
                </c:pt>
                <c:pt idx="156">
                  <c:v>56.971987747921091</c:v>
                </c:pt>
                <c:pt idx="157">
                  <c:v>58.371527594913559</c:v>
                </c:pt>
                <c:pt idx="158">
                  <c:v>57.86897035584861</c:v>
                </c:pt>
                <c:pt idx="159">
                  <c:v>57.363971726639392</c:v>
                </c:pt>
                <c:pt idx="160">
                  <c:v>56.858927456895906</c:v>
                </c:pt>
                <c:pt idx="161">
                  <c:v>56.353844493896936</c:v>
                </c:pt>
                <c:pt idx="162">
                  <c:v>55.848723897403147</c:v>
                </c:pt>
                <c:pt idx="163">
                  <c:v>55.343570680648781</c:v>
                </c:pt>
                <c:pt idx="164">
                  <c:v>54.83838640449293</c:v>
                </c:pt>
                <c:pt idx="165">
                  <c:v>54.333172318336203</c:v>
                </c:pt>
                <c:pt idx="166">
                  <c:v>53.827929423304148</c:v>
                </c:pt>
                <c:pt idx="167">
                  <c:v>53.322658522036939</c:v>
                </c:pt>
                <c:pt idx="168">
                  <c:v>53.30152697112883</c:v>
                </c:pt>
                <c:pt idx="169">
                  <c:v>54.8118582350981</c:v>
                </c:pt>
                <c:pt idx="170">
                  <c:v>56.322316694604048</c:v>
                </c:pt>
                <c:pt idx="171">
                  <c:v>57.832960665349574</c:v>
                </c:pt>
                <c:pt idx="172">
                  <c:v>59.343753161533883</c:v>
                </c:pt>
                <c:pt idx="173">
                  <c:v>60.371198689934289</c:v>
                </c:pt>
                <c:pt idx="174">
                  <c:v>59.869523929782545</c:v>
                </c:pt>
                <c:pt idx="175">
                  <c:v>59.367692257118371</c:v>
                </c:pt>
                <c:pt idx="176">
                  <c:v>58.86574591789433</c:v>
                </c:pt>
                <c:pt idx="177">
                  <c:v>58.363690952702257</c:v>
                </c:pt>
                <c:pt idx="178">
                  <c:v>57.861573759940882</c:v>
                </c:pt>
                <c:pt idx="179">
                  <c:v>57.359407577680244</c:v>
                </c:pt>
                <c:pt idx="180">
                  <c:v>56.857197997766526</c:v>
                </c:pt>
                <c:pt idx="181">
                  <c:v>56.35494944427392</c:v>
                </c:pt>
                <c:pt idx="182">
                  <c:v>55.852665435696743</c:v>
                </c:pt>
                <c:pt idx="183">
                  <c:v>57.007288190130673</c:v>
                </c:pt>
                <c:pt idx="184">
                  <c:v>58.516797674143604</c:v>
                </c:pt>
                <c:pt idx="185">
                  <c:v>60.026592030445492</c:v>
                </c:pt>
                <c:pt idx="186">
                  <c:v>61.536620409234693</c:v>
                </c:pt>
                <c:pt idx="187">
                  <c:v>63.046839423428402</c:v>
                </c:pt>
                <c:pt idx="188">
                  <c:v>62.899715439871585</c:v>
                </c:pt>
                <c:pt idx="189">
                  <c:v>62.398284678522771</c:v>
                </c:pt>
                <c:pt idx="190">
                  <c:v>61.896674678286473</c:v>
                </c:pt>
                <c:pt idx="191">
                  <c:v>61.394913512945138</c:v>
                </c:pt>
                <c:pt idx="192">
                  <c:v>60.893037356308618</c:v>
                </c:pt>
                <c:pt idx="193">
                  <c:v>60.391091448501328</c:v>
                </c:pt>
                <c:pt idx="194">
                  <c:v>59.889084752495378</c:v>
                </c:pt>
                <c:pt idx="195">
                  <c:v>59.387024361687793</c:v>
                </c:pt>
                <c:pt idx="196">
                  <c:v>58.884915922041479</c:v>
                </c:pt>
                <c:pt idx="197">
                  <c:v>58.662612139175103</c:v>
                </c:pt>
                <c:pt idx="198">
                  <c:v>60.152067042174551</c:v>
                </c:pt>
                <c:pt idx="199">
                  <c:v>61.641826895963945</c:v>
                </c:pt>
                <c:pt idx="200">
                  <c:v>63.131720599729036</c:v>
                </c:pt>
                <c:pt idx="201">
                  <c:v>64.621716312920285</c:v>
                </c:pt>
                <c:pt idx="202">
                  <c:v>65.832352342955488</c:v>
                </c:pt>
                <c:pt idx="203">
                  <c:v>65.335701331871292</c:v>
                </c:pt>
                <c:pt idx="204">
                  <c:v>64.838691929085144</c:v>
                </c:pt>
                <c:pt idx="205">
                  <c:v>65.031841810230219</c:v>
                </c:pt>
                <c:pt idx="206">
                  <c:v>66.523797601780657</c:v>
                </c:pt>
                <c:pt idx="207">
                  <c:v>68.015653932883495</c:v>
                </c:pt>
                <c:pt idx="208">
                  <c:v>69.507426173559395</c:v>
                </c:pt>
                <c:pt idx="209">
                  <c:v>70.999126101908431</c:v>
                </c:pt>
                <c:pt idx="210">
                  <c:v>71.799735657191491</c:v>
                </c:pt>
                <c:pt idx="211">
                  <c:v>71.301858982034446</c:v>
                </c:pt>
                <c:pt idx="212">
                  <c:v>70.804013550210996</c:v>
                </c:pt>
                <c:pt idx="213">
                  <c:v>70.306194711002604</c:v>
                </c:pt>
                <c:pt idx="214">
                  <c:v>69.808392182700146</c:v>
                </c:pt>
                <c:pt idx="215">
                  <c:v>69.310608015136864</c:v>
                </c:pt>
                <c:pt idx="216">
                  <c:v>68.812844889590977</c:v>
                </c:pt>
                <c:pt idx="217">
                  <c:v>68.315100580748876</c:v>
                </c:pt>
                <c:pt idx="218">
                  <c:v>67.817373192219577</c:v>
                </c:pt>
                <c:pt idx="219">
                  <c:v>67.319661088020368</c:v>
                </c:pt>
                <c:pt idx="220">
                  <c:v>66.821962840725419</c:v>
                </c:pt>
                <c:pt idx="221">
                  <c:v>66.324277192089923</c:v>
                </c:pt>
                <c:pt idx="222">
                  <c:v>66.072126017202933</c:v>
                </c:pt>
                <c:pt idx="223">
                  <c:v>67.568353394745813</c:v>
                </c:pt>
                <c:pt idx="224">
                  <c:v>69.065395373777605</c:v>
                </c:pt>
                <c:pt idx="225">
                  <c:v>70.562680178914448</c:v>
                </c:pt>
                <c:pt idx="226">
                  <c:v>72.060156219288189</c:v>
                </c:pt>
                <c:pt idx="227">
                  <c:v>73.309125179547678</c:v>
                </c:pt>
                <c:pt idx="228">
                  <c:v>72.811421197458884</c:v>
                </c:pt>
                <c:pt idx="229">
                  <c:v>72.312877769066802</c:v>
                </c:pt>
                <c:pt idx="230">
                  <c:v>71.814184489521438</c:v>
                </c:pt>
                <c:pt idx="231">
                  <c:v>71.315348785547755</c:v>
                </c:pt>
                <c:pt idx="232">
                  <c:v>70.816435457546163</c:v>
                </c:pt>
                <c:pt idx="233">
                  <c:v>70.317468960606661</c:v>
                </c:pt>
                <c:pt idx="234">
                  <c:v>69.818456873085765</c:v>
                </c:pt>
                <c:pt idx="235">
                  <c:v>70.386827780524271</c:v>
                </c:pt>
                <c:pt idx="236">
                  <c:v>71.885067869797879</c:v>
                </c:pt>
                <c:pt idx="237">
                  <c:v>73.383417693186757</c:v>
                </c:pt>
                <c:pt idx="238">
                  <c:v>74.881868382199102</c:v>
                </c:pt>
                <c:pt idx="239">
                  <c:v>76.380397307538757</c:v>
                </c:pt>
                <c:pt idx="240">
                  <c:v>76.807216929558123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SUCR0252!$A$2:$A$242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SUCR0252!$C$2:$C$242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13.161094307853864</c:v>
                </c:pt>
                <c:pt idx="61">
                  <c:v>14.611372886902533</c:v>
                </c:pt>
                <c:pt idx="62">
                  <c:v>16.02398403800332</c:v>
                </c:pt>
                <c:pt idx="63">
                  <c:v>17.399906080183147</c:v>
                </c:pt>
                <c:pt idx="64">
                  <c:v>18.740091923032416</c:v>
                </c:pt>
                <c:pt idx="65">
                  <c:v>20.045469726652829</c:v>
                </c:pt>
                <c:pt idx="66">
                  <c:v>21.316943544464614</c:v>
                </c:pt>
                <c:pt idx="67">
                  <c:v>22.555393949318407</c:v>
                </c:pt>
                <c:pt idx="68">
                  <c:v>23.761678643345498</c:v>
                </c:pt>
                <c:pt idx="69">
                  <c:v>24.936633051968585</c:v>
                </c:pt>
                <c:pt idx="70">
                  <c:v>26.081070902484683</c:v>
                </c:pt>
                <c:pt idx="71">
                  <c:v>27.195784787620688</c:v>
                </c:pt>
                <c:pt idx="72">
                  <c:v>28.281546714451959</c:v>
                </c:pt>
                <c:pt idx="73">
                  <c:v>29.339108639064143</c:v>
                </c:pt>
                <c:pt idx="74">
                  <c:v>30.369202987328421</c:v>
                </c:pt>
                <c:pt idx="75">
                  <c:v>31.372543162150926</c:v>
                </c:pt>
                <c:pt idx="76">
                  <c:v>32.349824037547556</c:v>
                </c:pt>
                <c:pt idx="77">
                  <c:v>33.301722439886511</c:v>
                </c:pt>
                <c:pt idx="78">
                  <c:v>34.228897616631571</c:v>
                </c:pt>
                <c:pt idx="79">
                  <c:v>35.131991692911079</c:v>
                </c:pt>
                <c:pt idx="80">
                  <c:v>36.011630116228574</c:v>
                </c:pt>
                <c:pt idx="81">
                  <c:v>36.868422089623152</c:v>
                </c:pt>
                <c:pt idx="82">
                  <c:v>37.702960993579637</c:v>
                </c:pt>
                <c:pt idx="83">
                  <c:v>38.515824796980539</c:v>
                </c:pt>
                <c:pt idx="84">
                  <c:v>39.307576457384656</c:v>
                </c:pt>
                <c:pt idx="85">
                  <c:v>40.078764310909378</c:v>
                </c:pt>
                <c:pt idx="86">
                  <c:v>40.829922451986725</c:v>
                </c:pt>
                <c:pt idx="87">
                  <c:v>41.561571103256227</c:v>
                </c:pt>
                <c:pt idx="88">
                  <c:v>42.274216975850656</c:v>
                </c:pt>
                <c:pt idx="89">
                  <c:v>42.968353620324294</c:v>
                </c:pt>
                <c:pt idx="90">
                  <c:v>43.64446176846667</c:v>
                </c:pt>
                <c:pt idx="91">
                  <c:v>44.303009666238502</c:v>
                </c:pt>
                <c:pt idx="92">
                  <c:v>44.944453398060489</c:v>
                </c:pt>
                <c:pt idx="93">
                  <c:v>45.569237202679481</c:v>
                </c:pt>
                <c:pt idx="94">
                  <c:v>46.177793780830754</c:v>
                </c:pt>
                <c:pt idx="95">
                  <c:v>46.770544594909623</c:v>
                </c:pt>
                <c:pt idx="96">
                  <c:v>47.347900160859666</c:v>
                </c:pt>
                <c:pt idx="97">
                  <c:v>47.910260332480028</c:v>
                </c:pt>
                <c:pt idx="98">
                  <c:v>48.458014578348411</c:v>
                </c:pt>
                <c:pt idx="99">
                  <c:v>48.991542251551749</c:v>
                </c:pt>
                <c:pt idx="100">
                  <c:v>49.511212852411255</c:v>
                </c:pt>
                <c:pt idx="101">
                  <c:v>50.017386284383839</c:v>
                </c:pt>
                <c:pt idx="102">
                  <c:v>50.510413103317099</c:v>
                </c:pt>
                <c:pt idx="103">
                  <c:v>50.990634760230591</c:v>
                </c:pt>
                <c:pt idx="104">
                  <c:v>51.45838383779131</c:v>
                </c:pt>
                <c:pt idx="105">
                  <c:v>51.913984280647462</c:v>
                </c:pt>
                <c:pt idx="106">
                  <c:v>52.357751619779819</c:v>
                </c:pt>
                <c:pt idx="107">
                  <c:v>52.789993191026007</c:v>
                </c:pt>
                <c:pt idx="108">
                  <c:v>53.211008347929308</c:v>
                </c:pt>
                <c:pt idx="109">
                  <c:v>53.621088669059191</c:v>
                </c:pt>
                <c:pt idx="110">
                  <c:v>54.020518159947109</c:v>
                </c:pt>
                <c:pt idx="111">
                  <c:v>54.409573449777632</c:v>
                </c:pt>
                <c:pt idx="112">
                  <c:v>54.788523982970958</c:v>
                </c:pt>
                <c:pt idx="113">
                  <c:v>55.157632205789518</c:v>
                </c:pt>
                <c:pt idx="114">
                  <c:v>55.517153748097968</c:v>
                </c:pt>
                <c:pt idx="115">
                  <c:v>55.867337600402408</c:v>
                </c:pt>
                <c:pt idx="116">
                  <c:v>56.20842628629142</c:v>
                </c:pt>
                <c:pt idx="117">
                  <c:v>56.540656030398367</c:v>
                </c:pt>
                <c:pt idx="118">
                  <c:v>56.864256922001324</c:v>
                </c:pt>
                <c:pt idx="119">
                  <c:v>57.17945307437391</c:v>
                </c:pt>
                <c:pt idx="120">
                  <c:v>57.486462779997247</c:v>
                </c:pt>
                <c:pt idx="121">
                  <c:v>57.78549866174086</c:v>
                </c:pt>
                <c:pt idx="122">
                  <c:v>58.076767820116885</c:v>
                </c:pt>
                <c:pt idx="123">
                  <c:v>58.360471976709768</c:v>
                </c:pt>
                <c:pt idx="124">
                  <c:v>58.636807613880684</c:v>
                </c:pt>
                <c:pt idx="125">
                  <c:v>58.905966110843551</c:v>
                </c:pt>
                <c:pt idx="126">
                  <c:v>59.168133876206717</c:v>
                </c:pt>
                <c:pt idx="127">
                  <c:v>59.423492477072308</c:v>
                </c:pt>
                <c:pt idx="128">
                  <c:v>59.672218764782379</c:v>
                </c:pt>
                <c:pt idx="129">
                  <c:v>59.914484997399306</c:v>
                </c:pt>
                <c:pt idx="130">
                  <c:v>60.150458959004908</c:v>
                </c:pt>
                <c:pt idx="131">
                  <c:v>60.380304075901108</c:v>
                </c:pt>
                <c:pt idx="132">
                  <c:v>60.604179529792603</c:v>
                </c:pt>
                <c:pt idx="133">
                  <c:v>60.822240368029853</c:v>
                </c:pt>
                <c:pt idx="134">
                  <c:v>61.034637610988774</c:v>
                </c:pt>
                <c:pt idx="135">
                  <c:v>61.241518356661551</c:v>
                </c:pt>
                <c:pt idx="136">
                  <c:v>61.443025882530897</c:v>
                </c:pt>
                <c:pt idx="137">
                  <c:v>61.639299744798436</c:v>
                </c:pt>
                <c:pt idx="138">
                  <c:v>61.830475875035866</c:v>
                </c:pt>
                <c:pt idx="139">
                  <c:v>62.016686674325769</c:v>
                </c:pt>
                <c:pt idx="140">
                  <c:v>62.198061104957475</c:v>
                </c:pt>
                <c:pt idx="141">
                  <c:v>62.374724779741236</c:v>
                </c:pt>
                <c:pt idx="142">
                  <c:v>62.546800049002726</c:v>
                </c:pt>
                <c:pt idx="143">
                  <c:v>62.71440608531811</c:v>
                </c:pt>
                <c:pt idx="144">
                  <c:v>62.877658966048259</c:v>
                </c:pt>
                <c:pt idx="145">
                  <c:v>63.036671753729372</c:v>
                </c:pt>
                <c:pt idx="146">
                  <c:v>63.191554574375665</c:v>
                </c:pt>
                <c:pt idx="147">
                  <c:v>63.342414693748331</c:v>
                </c:pt>
                <c:pt idx="148">
                  <c:v>63.489356591643578</c:v>
                </c:pt>
                <c:pt idx="149">
                  <c:v>63.632482034251218</c:v>
                </c:pt>
                <c:pt idx="150">
                  <c:v>63.771890144634</c:v>
                </c:pt>
                <c:pt idx="151">
                  <c:v>63.907677471376275</c:v>
                </c:pt>
                <c:pt idx="152">
                  <c:v>64.039938055449795</c:v>
                </c:pt>
                <c:pt idx="153">
                  <c:v>64.16876349534283</c:v>
                </c:pt>
                <c:pt idx="154">
                  <c:v>64.294243010497567</c:v>
                </c:pt>
                <c:pt idx="155">
                  <c:v>64.416463503100161</c:v>
                </c:pt>
                <c:pt idx="156">
                  <c:v>64.53550961826565</c:v>
                </c:pt>
                <c:pt idx="157">
                  <c:v>64.651463802659862</c:v>
                </c:pt>
                <c:pt idx="158">
                  <c:v>64.764406361598773</c:v>
                </c:pt>
                <c:pt idx="159">
                  <c:v>64.874415514664832</c:v>
                </c:pt>
                <c:pt idx="160">
                  <c:v>64.981567449878682</c:v>
                </c:pt>
                <c:pt idx="161">
                  <c:v>65.08593637646409</c:v>
                </c:pt>
                <c:pt idx="162">
                  <c:v>65.187594576242276</c:v>
                </c:pt>
                <c:pt idx="163">
                  <c:v>65.286612453691518</c:v>
                </c:pt>
                <c:pt idx="164">
                  <c:v>65.38305858470649</c:v>
                </c:pt>
                <c:pt idx="165">
                  <c:v>65.476999764091246</c:v>
                </c:pt>
                <c:pt idx="166">
                  <c:v>65.568501051818671</c:v>
                </c:pt>
                <c:pt idx="167">
                  <c:v>65.657625818088505</c:v>
                </c:pt>
                <c:pt idx="168">
                  <c:v>65.744435787214982</c:v>
                </c:pt>
                <c:pt idx="169">
                  <c:v>65.828991080374735</c:v>
                </c:pt>
                <c:pt idx="170">
                  <c:v>65.911350257244337</c:v>
                </c:pt>
                <c:pt idx="171">
                  <c:v>65.991570356556437</c:v>
                </c:pt>
                <c:pt idx="172">
                  <c:v>66.069706935602525</c:v>
                </c:pt>
                <c:pt idx="173">
                  <c:v>66.145814108709757</c:v>
                </c:pt>
                <c:pt idx="174">
                  <c:v>66.219944584718405</c:v>
                </c:pt>
                <c:pt idx="175">
                  <c:v>66.292149703485947</c:v>
                </c:pt>
                <c:pt idx="176">
                  <c:v>66.36247947144301</c:v>
                </c:pt>
                <c:pt idx="177">
                  <c:v>66.430982596225874</c:v>
                </c:pt>
                <c:pt idx="178">
                  <c:v>66.497706520409452</c:v>
                </c:pt>
                <c:pt idx="179">
                  <c:v>66.562697454364198</c:v>
                </c:pt>
                <c:pt idx="180">
                  <c:v>66.626000408259543</c:v>
                </c:pt>
                <c:pt idx="181">
                  <c:v>66.687659223236196</c:v>
                </c:pt>
                <c:pt idx="182">
                  <c:v>66.747716601768843</c:v>
                </c:pt>
                <c:pt idx="183">
                  <c:v>66.806214137240076</c:v>
                </c:pt>
                <c:pt idx="184">
                  <c:v>66.863192342746501</c:v>
                </c:pt>
                <c:pt idx="185">
                  <c:v>66.91869067915637</c:v>
                </c:pt>
                <c:pt idx="186">
                  <c:v>66.972747582438743</c:v>
                </c:pt>
                <c:pt idx="187">
                  <c:v>67.025400490282664</c:v>
                </c:pt>
                <c:pt idx="188">
                  <c:v>67.076685868025038</c:v>
                </c:pt>
                <c:pt idx="189">
                  <c:v>67.126639233905152</c:v>
                </c:pt>
                <c:pt idx="190">
                  <c:v>67.175295183663138</c:v>
                </c:pt>
                <c:pt idx="191">
                  <c:v>67.222687414499646</c:v>
                </c:pt>
                <c:pt idx="192">
                  <c:v>67.268848748413234</c:v>
                </c:pt>
                <c:pt idx="193">
                  <c:v>67.313811154931571</c:v>
                </c:pt>
                <c:pt idx="194">
                  <c:v>67.357605773252288</c:v>
                </c:pt>
                <c:pt idx="195">
                  <c:v>67.400262933808719</c:v>
                </c:pt>
                <c:pt idx="196">
                  <c:v>67.441812179275644</c:v>
                </c:pt>
                <c:pt idx="197">
                  <c:v>67.482282285029328</c:v>
                </c:pt>
                <c:pt idx="198">
                  <c:v>67.521701279076225</c:v>
                </c:pt>
                <c:pt idx="199">
                  <c:v>67.560096461464141</c:v>
                </c:pt>
                <c:pt idx="200">
                  <c:v>67.597494423189033</c:v>
                </c:pt>
                <c:pt idx="201">
                  <c:v>67.633921064611044</c:v>
                </c:pt>
                <c:pt idx="202">
                  <c:v>67.669401613391969</c:v>
                </c:pt>
                <c:pt idx="203">
                  <c:v>67.703960641967029</c:v>
                </c:pt>
                <c:pt idx="204">
                  <c:v>67.737622084562659</c:v>
                </c:pt>
                <c:pt idx="205">
                  <c:v>67.770409253772542</c:v>
                </c:pt>
                <c:pt idx="206">
                  <c:v>67.802344856702902</c:v>
                </c:pt>
                <c:pt idx="207">
                  <c:v>67.833451010698596</c:v>
                </c:pt>
                <c:pt idx="208">
                  <c:v>67.863749258660732</c:v>
                </c:pt>
                <c:pt idx="209">
                  <c:v>67.893260583966381</c:v>
                </c:pt>
                <c:pt idx="210">
                  <c:v>67.922005425000904</c:v>
                </c:pt>
                <c:pt idx="211">
                  <c:v>67.950003689312723</c:v>
                </c:pt>
                <c:pt idx="212">
                  <c:v>67.977274767400559</c:v>
                </c:pt>
                <c:pt idx="213">
                  <c:v>68.003837546142492</c:v>
                </c:pt>
                <c:pt idx="214">
                  <c:v>68.029710421876246</c:v>
                </c:pt>
                <c:pt idx="215">
                  <c:v>68.054911313139854</c:v>
                </c:pt>
                <c:pt idx="216">
                  <c:v>68.079457673081279</c:v>
                </c:pt>
                <c:pt idx="217">
                  <c:v>68.103366501545764</c:v>
                </c:pt>
                <c:pt idx="218">
                  <c:v>68.126654356849286</c:v>
                </c:pt>
                <c:pt idx="219">
                  <c:v>68.14933736724619</c:v>
                </c:pt>
                <c:pt idx="220">
                  <c:v>68.171431242099004</c:v>
                </c:pt>
                <c:pt idx="221">
                  <c:v>68.192951282758074</c:v>
                </c:pt>
                <c:pt idx="222">
                  <c:v>68.213912393158722</c:v>
                </c:pt>
                <c:pt idx="223">
                  <c:v>68.234329090143135</c:v>
                </c:pt>
                <c:pt idx="224">
                  <c:v>68.254215513514112</c:v>
                </c:pt>
                <c:pt idx="225">
                  <c:v>68.273585435827783</c:v>
                </c:pt>
                <c:pt idx="226">
                  <c:v>68.292452271931907</c:v>
                </c:pt>
                <c:pt idx="227">
                  <c:v>68.310829088256526</c:v>
                </c:pt>
                <c:pt idx="228">
                  <c:v>68.328728611863156</c:v>
                </c:pt>
                <c:pt idx="229">
                  <c:v>68.346163239259155</c:v>
                </c:pt>
                <c:pt idx="230">
                  <c:v>68.363145044983014</c:v>
                </c:pt>
                <c:pt idx="231">
                  <c:v>68.379685789966715</c:v>
                </c:pt>
                <c:pt idx="232">
                  <c:v>68.395796929680841</c:v>
                </c:pt>
                <c:pt idx="233">
                  <c:v>68.411489622068302</c:v>
                </c:pt>
                <c:pt idx="234">
                  <c:v>68.426774735271778</c:v>
                </c:pt>
                <c:pt idx="235">
                  <c:v>68.441662855160587</c:v>
                </c:pt>
                <c:pt idx="236">
                  <c:v>68.456164292662109</c:v>
                </c:pt>
                <c:pt idx="237">
                  <c:v>68.470289090902639</c:v>
                </c:pt>
                <c:pt idx="238">
                  <c:v>68.484047032162948</c:v>
                </c:pt>
                <c:pt idx="239">
                  <c:v>68.497447644653022</c:v>
                </c:pt>
                <c:pt idx="240">
                  <c:v>68.510500209111015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SUCR0252!$P$13:$P$14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SUCR0252!$Q$13:$Q$14</c:f>
              <c:numCache>
                <c:formatCode>0</c:formatCode>
                <c:ptCount val="2"/>
                <c:pt idx="0">
                  <c:v>68.497447644653022</c:v>
                </c:pt>
                <c:pt idx="1">
                  <c:v>13.161094307853864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SUCR0252!$P$16:$P$17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SUCR0252!$Q$16:$Q$17</c:f>
              <c:numCache>
                <c:formatCode>0</c:formatCode>
                <c:ptCount val="2"/>
                <c:pt idx="0">
                  <c:v>13.161094307853864</c:v>
                </c:pt>
                <c:pt idx="1">
                  <c:v>13.161094307853864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SUCR0252!$K$6:$K$7</c:f>
              <c:numCache>
                <c:formatCode>General</c:formatCode>
                <c:ptCount val="2"/>
                <c:pt idx="0">
                  <c:v>30</c:v>
                </c:pt>
                <c:pt idx="1">
                  <c:v>46</c:v>
                </c:pt>
              </c:numCache>
            </c:numRef>
          </c:xVal>
          <c:yVal>
            <c:numRef>
              <c:f>SUCR0252!$L$6:$L$7</c:f>
              <c:numCache>
                <c:formatCode>0.0</c:formatCode>
                <c:ptCount val="2"/>
                <c:pt idx="0">
                  <c:v>13.161094307853864</c:v>
                </c:pt>
                <c:pt idx="1">
                  <c:v>52.597687860822965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SUCR0252!$P$19:$P$20</c:f>
              <c:numCache>
                <c:formatCode>General</c:formatCode>
                <c:ptCount val="2"/>
                <c:pt idx="0">
                  <c:v>103</c:v>
                </c:pt>
                <c:pt idx="1">
                  <c:v>120</c:v>
                </c:pt>
              </c:numCache>
            </c:numRef>
          </c:xVal>
          <c:yVal>
            <c:numRef>
              <c:f>SUCR0252!$Q$19:$Q$20</c:f>
              <c:numCache>
                <c:formatCode>General</c:formatCode>
                <c:ptCount val="2"/>
                <c:pt idx="0">
                  <c:v>69</c:v>
                </c:pt>
                <c:pt idx="1">
                  <c:v>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485952"/>
        <c:axId val="375486344"/>
      </c:scatterChart>
      <c:valAx>
        <c:axId val="3754859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5486344"/>
        <c:crosses val="autoZero"/>
        <c:crossBetween val="midCat"/>
      </c:valAx>
      <c:valAx>
        <c:axId val="375486344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54859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SUCR0247!$A$2:$A$242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SUCR0247!$B$2:$B$242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1.3962776688161174</c:v>
                </c:pt>
                <c:pt idx="2">
                  <c:v>3.0387162170587101</c:v>
                </c:pt>
                <c:pt idx="3">
                  <c:v>4.6838208923094351</c:v>
                </c:pt>
                <c:pt idx="4">
                  <c:v>6.3315979258561201</c:v>
                </c:pt>
                <c:pt idx="5">
                  <c:v>7.9818472563043779</c:v>
                </c:pt>
                <c:pt idx="6">
                  <c:v>9.4154948233107056</c:v>
                </c:pt>
                <c:pt idx="7">
                  <c:v>11.06950786761405</c:v>
                </c:pt>
                <c:pt idx="8">
                  <c:v>12.725240101844914</c:v>
                </c:pt>
                <c:pt idx="9">
                  <c:v>14.382446705768274</c:v>
                </c:pt>
                <c:pt idx="10">
                  <c:v>16.040910152241032</c:v>
                </c:pt>
                <c:pt idx="11">
                  <c:v>16.619332879468313</c:v>
                </c:pt>
                <c:pt idx="12">
                  <c:v>18.23037731507322</c:v>
                </c:pt>
                <c:pt idx="13">
                  <c:v>19.841641063732038</c:v>
                </c:pt>
                <c:pt idx="14">
                  <c:v>21.453095208039709</c:v>
                </c:pt>
                <c:pt idx="15">
                  <c:v>23.06470863062918</c:v>
                </c:pt>
                <c:pt idx="16">
                  <c:v>24.422629763992386</c:v>
                </c:pt>
                <c:pt idx="17">
                  <c:v>26.035373562997869</c:v>
                </c:pt>
                <c:pt idx="18">
                  <c:v>27.648041258599488</c:v>
                </c:pt>
                <c:pt idx="19">
                  <c:v>29.260637223237268</c:v>
                </c:pt>
                <c:pt idx="20">
                  <c:v>30.873162695025059</c:v>
                </c:pt>
                <c:pt idx="21">
                  <c:v>32.166701522945949</c:v>
                </c:pt>
                <c:pt idx="22">
                  <c:v>31.647155162586788</c:v>
                </c:pt>
                <c:pt idx="23">
                  <c:v>31.127029976280458</c:v>
                </c:pt>
                <c:pt idx="24">
                  <c:v>30.606341127669545</c:v>
                </c:pt>
                <c:pt idx="25">
                  <c:v>30.085103511595197</c:v>
                </c:pt>
                <c:pt idx="26">
                  <c:v>29.563350947091379</c:v>
                </c:pt>
                <c:pt idx="27">
                  <c:v>29.041177807290577</c:v>
                </c:pt>
                <c:pt idx="28">
                  <c:v>28.518468815822025</c:v>
                </c:pt>
                <c:pt idx="29">
                  <c:v>27.995247413995394</c:v>
                </c:pt>
                <c:pt idx="30">
                  <c:v>27.471534712309829</c:v>
                </c:pt>
                <c:pt idx="31">
                  <c:v>26.947349695594706</c:v>
                </c:pt>
                <c:pt idx="32">
                  <c:v>26.422709438810838</c:v>
                </c:pt>
                <c:pt idx="33">
                  <c:v>25.897629289561678</c:v>
                </c:pt>
                <c:pt idx="34">
                  <c:v>25.372123022953783</c:v>
                </c:pt>
                <c:pt idx="35">
                  <c:v>24.846202973425946</c:v>
                </c:pt>
                <c:pt idx="36">
                  <c:v>24.319880147334565</c:v>
                </c:pt>
                <c:pt idx="37">
                  <c:v>23.793164319406117</c:v>
                </c:pt>
                <c:pt idx="38">
                  <c:v>23.266064115613275</c:v>
                </c:pt>
                <c:pt idx="39">
                  <c:v>22.738587084582786</c:v>
                </c:pt>
                <c:pt idx="40">
                  <c:v>22.210739759276994</c:v>
                </c:pt>
                <c:pt idx="41">
                  <c:v>21.682527710392421</c:v>
                </c:pt>
                <c:pt idx="42">
                  <c:v>21.153955592679296</c:v>
                </c:pt>
                <c:pt idx="43">
                  <c:v>20.62502718519173</c:v>
                </c:pt>
                <c:pt idx="44">
                  <c:v>20.095745426322701</c:v>
                </c:pt>
                <c:pt idx="45">
                  <c:v>19.566112444356733</c:v>
                </c:pt>
                <c:pt idx="46">
                  <c:v>19.036129584177583</c:v>
                </c:pt>
                <c:pt idx="47">
                  <c:v>18.505797430698948</c:v>
                </c:pt>
                <c:pt idx="48">
                  <c:v>17.975115829536691</c:v>
                </c:pt>
                <c:pt idx="49">
                  <c:v>17.444083905411826</c:v>
                </c:pt>
                <c:pt idx="50">
                  <c:v>16.912700078763947</c:v>
                </c:pt>
                <c:pt idx="51">
                  <c:v>16.382648255377593</c:v>
                </c:pt>
                <c:pt idx="52">
                  <c:v>15.876052561012628</c:v>
                </c:pt>
                <c:pt idx="53">
                  <c:v>15.398344900351864</c:v>
                </c:pt>
                <c:pt idx="54">
                  <c:v>14.947663025418338</c:v>
                </c:pt>
                <c:pt idx="55">
                  <c:v>14.522287638665304</c:v>
                </c:pt>
                <c:pt idx="56">
                  <c:v>14.120626680691807</c:v>
                </c:pt>
                <c:pt idx="57">
                  <c:v>13.741202028231008</c:v>
                </c:pt>
                <c:pt idx="58">
                  <c:v>13.382638176633982</c:v>
                </c:pt>
                <c:pt idx="59">
                  <c:v>13.043652558863567</c:v>
                </c:pt>
                <c:pt idx="60">
                  <c:v>12.723047216450068</c:v>
                </c:pt>
                <c:pt idx="61">
                  <c:v>13.423010818415483</c:v>
                </c:pt>
                <c:pt idx="62">
                  <c:v>14.956349202108292</c:v>
                </c:pt>
                <c:pt idx="63">
                  <c:v>16.49038267843552</c:v>
                </c:pt>
                <c:pt idx="64">
                  <c:v>18.025044365426361</c:v>
                </c:pt>
                <c:pt idx="65">
                  <c:v>19.560238282889642</c:v>
                </c:pt>
                <c:pt idx="66">
                  <c:v>19.976795695233822</c:v>
                </c:pt>
                <c:pt idx="67">
                  <c:v>21.181884922722574</c:v>
                </c:pt>
                <c:pt idx="68">
                  <c:v>22.715781130401059</c:v>
                </c:pt>
                <c:pt idx="69">
                  <c:v>24.250246997527601</c:v>
                </c:pt>
                <c:pt idx="70">
                  <c:v>25.785195769767466</c:v>
                </c:pt>
                <c:pt idx="71">
                  <c:v>27.320556657225151</c:v>
                </c:pt>
                <c:pt idx="72">
                  <c:v>28.032749207487363</c:v>
                </c:pt>
                <c:pt idx="73">
                  <c:v>29.560989399146958</c:v>
                </c:pt>
                <c:pt idx="74">
                  <c:v>31.089627318764524</c:v>
                </c:pt>
                <c:pt idx="75">
                  <c:v>32.618600855903601</c:v>
                </c:pt>
                <c:pt idx="76">
                  <c:v>34.147859889885233</c:v>
                </c:pt>
                <c:pt idx="77">
                  <c:v>35.282285714411358</c:v>
                </c:pt>
                <c:pt idx="78">
                  <c:v>36.817305427210641</c:v>
                </c:pt>
                <c:pt idx="79">
                  <c:v>38.351980001726062</c:v>
                </c:pt>
                <c:pt idx="80">
                  <c:v>39.886371040699672</c:v>
                </c:pt>
                <c:pt idx="81">
                  <c:v>41.420525580059433</c:v>
                </c:pt>
                <c:pt idx="82">
                  <c:v>42.404911400442025</c:v>
                </c:pt>
                <c:pt idx="83">
                  <c:v>43.784418139606032</c:v>
                </c:pt>
                <c:pt idx="84">
                  <c:v>45.270453892498992</c:v>
                </c:pt>
                <c:pt idx="85">
                  <c:v>46.756566783718959</c:v>
                </c:pt>
                <c:pt idx="86">
                  <c:v>48.242746370619322</c:v>
                </c:pt>
                <c:pt idx="87">
                  <c:v>49.728984600201322</c:v>
                </c:pt>
                <c:pt idx="88">
                  <c:v>50.815494759014307</c:v>
                </c:pt>
                <c:pt idx="89">
                  <c:v>52.301401518094998</c:v>
                </c:pt>
                <c:pt idx="90">
                  <c:v>53.787408174674091</c:v>
                </c:pt>
                <c:pt idx="91">
                  <c:v>55.273500491677744</c:v>
                </c:pt>
                <c:pt idx="92">
                  <c:v>56.75966739572636</c:v>
                </c:pt>
                <c:pt idx="93">
                  <c:v>58.00799433799439</c:v>
                </c:pt>
                <c:pt idx="94">
                  <c:v>59.477664483273813</c:v>
                </c:pt>
                <c:pt idx="95">
                  <c:v>60.947590978286456</c:v>
                </c:pt>
                <c:pt idx="96">
                  <c:v>62.417734530413277</c:v>
                </c:pt>
                <c:pt idx="97">
                  <c:v>63.888064507237338</c:v>
                </c:pt>
                <c:pt idx="98">
                  <c:v>64.986512834125676</c:v>
                </c:pt>
                <c:pt idx="99">
                  <c:v>66.461053901755932</c:v>
                </c:pt>
                <c:pt idx="100">
                  <c:v>67.93536374245636</c:v>
                </c:pt>
                <c:pt idx="101">
                  <c:v>69.409484193554164</c:v>
                </c:pt>
                <c:pt idx="102">
                  <c:v>70.883447865091398</c:v>
                </c:pt>
                <c:pt idx="103">
                  <c:v>72.113428572157844</c:v>
                </c:pt>
                <c:pt idx="104">
                  <c:v>73.592652732811388</c:v>
                </c:pt>
                <c:pt idx="105">
                  <c:v>75.072028671521977</c:v>
                </c:pt>
                <c:pt idx="106">
                  <c:v>76.551533084242664</c:v>
                </c:pt>
                <c:pt idx="107">
                  <c:v>78.031147794313853</c:v>
                </c:pt>
                <c:pt idx="108">
                  <c:v>78.91825676381616</c:v>
                </c:pt>
                <c:pt idx="109">
                  <c:v>80.392717266116406</c:v>
                </c:pt>
                <c:pt idx="110">
                  <c:v>81.872030366611355</c:v>
                </c:pt>
                <c:pt idx="111">
                  <c:v>83.351488423362085</c:v>
                </c:pt>
                <c:pt idx="112">
                  <c:v>84.831069804968976</c:v>
                </c:pt>
                <c:pt idx="113">
                  <c:v>86.214265984183527</c:v>
                </c:pt>
                <c:pt idx="114">
                  <c:v>85.720820502401111</c:v>
                </c:pt>
                <c:pt idx="115">
                  <c:v>87.088404742851822</c:v>
                </c:pt>
                <c:pt idx="116">
                  <c:v>88.554834932496362</c:v>
                </c:pt>
                <c:pt idx="117">
                  <c:v>90.021096828758232</c:v>
                </c:pt>
                <c:pt idx="118">
                  <c:v>91.487219074668687</c:v>
                </c:pt>
                <c:pt idx="119">
                  <c:v>92.932995670335131</c:v>
                </c:pt>
                <c:pt idx="120">
                  <c:v>92.519019432331305</c:v>
                </c:pt>
                <c:pt idx="121">
                  <c:v>92.027038840952855</c:v>
                </c:pt>
                <c:pt idx="122">
                  <c:v>92.180123791763805</c:v>
                </c:pt>
                <c:pt idx="123">
                  <c:v>93.642070407811218</c:v>
                </c:pt>
                <c:pt idx="124">
                  <c:v>95.104324314504083</c:v>
                </c:pt>
                <c:pt idx="125">
                  <c:v>96.566832592323777</c:v>
                </c:pt>
                <c:pt idx="126">
                  <c:v>98.029554203522082</c:v>
                </c:pt>
                <c:pt idx="127">
                  <c:v>98.827803789217711</c:v>
                </c:pt>
                <c:pt idx="128">
                  <c:v>98.336576361029103</c:v>
                </c:pt>
                <c:pt idx="129">
                  <c:v>97.8452372769665</c:v>
                </c:pt>
                <c:pt idx="130">
                  <c:v>97.353818202665437</c:v>
                </c:pt>
                <c:pt idx="131">
                  <c:v>96.862342781022718</c:v>
                </c:pt>
                <c:pt idx="132">
                  <c:v>96.370769910671882</c:v>
                </c:pt>
                <c:pt idx="133">
                  <c:v>95.879180806074871</c:v>
                </c:pt>
                <c:pt idx="134">
                  <c:v>95.3875943606281</c:v>
                </c:pt>
                <c:pt idx="135">
                  <c:v>94.896012054243258</c:v>
                </c:pt>
                <c:pt idx="136">
                  <c:v>94.40443496125846</c:v>
                </c:pt>
                <c:pt idx="137">
                  <c:v>93.912863834450391</c:v>
                </c:pt>
                <c:pt idx="138">
                  <c:v>93.421299173097822</c:v>
                </c:pt>
                <c:pt idx="139">
                  <c:v>92.929741278059367</c:v>
                </c:pt>
                <c:pt idx="140">
                  <c:v>92.438190296269383</c:v>
                </c:pt>
                <c:pt idx="141">
                  <c:v>91.946646256625002</c:v>
                </c:pt>
                <c:pt idx="142">
                  <c:v>91.455109098862891</c:v>
                </c:pt>
                <c:pt idx="143">
                  <c:v>90.96357869674047</c:v>
                </c:pt>
                <c:pt idx="144">
                  <c:v>90.472054876583869</c:v>
                </c:pt>
                <c:pt idx="145">
                  <c:v>89.980537432078819</c:v>
                </c:pt>
                <c:pt idx="146">
                  <c:v>89.971502355778583</c:v>
                </c:pt>
                <c:pt idx="147">
                  <c:v>91.43870901742369</c:v>
                </c:pt>
                <c:pt idx="148">
                  <c:v>92.90596671514713</c:v>
                </c:pt>
                <c:pt idx="149">
                  <c:v>94.373316035719185</c:v>
                </c:pt>
                <c:pt idx="150">
                  <c:v>95.840750719161619</c:v>
                </c:pt>
                <c:pt idx="151">
                  <c:v>96.904175492031086</c:v>
                </c:pt>
                <c:pt idx="152">
                  <c:v>98.353151717613756</c:v>
                </c:pt>
                <c:pt idx="153">
                  <c:v>99.819040663616562</c:v>
                </c:pt>
                <c:pt idx="154">
                  <c:v>101.28515151765045</c:v>
                </c:pt>
                <c:pt idx="155">
                  <c:v>102.75144709785638</c:v>
                </c:pt>
                <c:pt idx="156">
                  <c:v>104.12963825128067</c:v>
                </c:pt>
                <c:pt idx="157">
                  <c:v>103.64779986784464</c:v>
                </c:pt>
                <c:pt idx="158">
                  <c:v>103.15603594081391</c:v>
                </c:pt>
                <c:pt idx="159">
                  <c:v>102.66415423055894</c:v>
                </c:pt>
                <c:pt idx="160">
                  <c:v>102.17218342314189</c:v>
                </c:pt>
                <c:pt idx="161">
                  <c:v>101.6801269498924</c:v>
                </c:pt>
                <c:pt idx="162">
                  <c:v>101.18798149822248</c:v>
                </c:pt>
                <c:pt idx="163">
                  <c:v>100.69581802542845</c:v>
                </c:pt>
                <c:pt idx="164">
                  <c:v>100.20363962394396</c:v>
                </c:pt>
                <c:pt idx="165">
                  <c:v>99.711448807896048</c:v>
                </c:pt>
                <c:pt idx="166">
                  <c:v>99.219247621738077</c:v>
                </c:pt>
                <c:pt idx="167">
                  <c:v>98.727037728775699</c:v>
                </c:pt>
                <c:pt idx="168">
                  <c:v>98.234820483295096</c:v>
                </c:pt>
                <c:pt idx="169">
                  <c:v>97.742596989317406</c:v>
                </c:pt>
                <c:pt idx="170">
                  <c:v>97.250368148443044</c:v>
                </c:pt>
                <c:pt idx="171">
                  <c:v>96.758134698797619</c:v>
                </c:pt>
                <c:pt idx="172">
                  <c:v>96.265897246723043</c:v>
                </c:pt>
                <c:pt idx="173">
                  <c:v>95.773656292551351</c:v>
                </c:pt>
                <c:pt idx="174">
                  <c:v>95.281412251555437</c:v>
                </c:pt>
                <c:pt idx="175">
                  <c:v>94.789165470967319</c:v>
                </c:pt>
                <c:pt idx="176">
                  <c:v>94.296916243792865</c:v>
                </c:pt>
                <c:pt idx="177">
                  <c:v>93.804664820013642</c:v>
                </c:pt>
                <c:pt idx="178">
                  <c:v>93.312411415664371</c:v>
                </c:pt>
                <c:pt idx="179">
                  <c:v>92.820156220177125</c:v>
                </c:pt>
                <c:pt idx="180">
                  <c:v>92.327899402317897</c:v>
                </c:pt>
                <c:pt idx="181">
                  <c:v>91.835641114972773</c:v>
                </c:pt>
                <c:pt idx="182">
                  <c:v>91.343381499005901</c:v>
                </c:pt>
                <c:pt idx="183">
                  <c:v>90.851120686356026</c:v>
                </c:pt>
                <c:pt idx="184">
                  <c:v>90.35885880252124</c:v>
                </c:pt>
                <c:pt idx="185">
                  <c:v>89.866595968541773</c:v>
                </c:pt>
                <c:pt idx="186">
                  <c:v>89.374332302579006</c:v>
                </c:pt>
                <c:pt idx="187">
                  <c:v>88.882067921168485</c:v>
                </c:pt>
                <c:pt idx="188">
                  <c:v>88.389802940207787</c:v>
                </c:pt>
                <c:pt idx="189">
                  <c:v>87.897537475729081</c:v>
                </c:pt>
                <c:pt idx="190">
                  <c:v>87.40527164450171</c:v>
                </c:pt>
                <c:pt idx="191">
                  <c:v>86.913005564497638</c:v>
                </c:pt>
                <c:pt idx="192">
                  <c:v>86.420739355244677</c:v>
                </c:pt>
                <c:pt idx="193">
                  <c:v>85.928473138091505</c:v>
                </c:pt>
                <c:pt idx="194">
                  <c:v>85.436207036404227</c:v>
                </c:pt>
                <c:pt idx="195">
                  <c:v>84.943941175707337</c:v>
                </c:pt>
                <c:pt idx="196">
                  <c:v>84.451675683781318</c:v>
                </c:pt>
                <c:pt idx="197">
                  <c:v>83.959410690725619</c:v>
                </c:pt>
                <c:pt idx="198">
                  <c:v>83.467146328997586</c:v>
                </c:pt>
                <c:pt idx="199">
                  <c:v>82.974882733430874</c:v>
                </c:pt>
                <c:pt idx="200">
                  <c:v>82.482620041240082</c:v>
                </c:pt>
                <c:pt idx="201">
                  <c:v>81.99035839201386</c:v>
                </c:pt>
                <c:pt idx="202">
                  <c:v>81.498097927703114</c:v>
                </c:pt>
                <c:pt idx="203">
                  <c:v>81.005838792602788</c:v>
                </c:pt>
                <c:pt idx="204">
                  <c:v>80.513581133331556</c:v>
                </c:pt>
                <c:pt idx="205">
                  <c:v>80.021325098812639</c:v>
                </c:pt>
                <c:pt idx="206">
                  <c:v>79.529070840252558</c:v>
                </c:pt>
                <c:pt idx="207">
                  <c:v>79.036818511123556</c:v>
                </c:pt>
                <c:pt idx="208">
                  <c:v>78.544568267148151</c:v>
                </c:pt>
                <c:pt idx="209">
                  <c:v>78.057996892214931</c:v>
                </c:pt>
                <c:pt idx="210">
                  <c:v>77.587018825576365</c:v>
                </c:pt>
                <c:pt idx="211">
                  <c:v>77.130892854343699</c:v>
                </c:pt>
                <c:pt idx="212">
                  <c:v>76.688910726716557</c:v>
                </c:pt>
                <c:pt idx="213">
                  <c:v>76.260411311970628</c:v>
                </c:pt>
                <c:pt idx="214">
                  <c:v>75.844775299367441</c:v>
                </c:pt>
                <c:pt idx="215">
                  <c:v>75.441420746268662</c:v>
                </c:pt>
                <c:pt idx="216">
                  <c:v>75.049799322082265</c:v>
                </c:pt>
                <c:pt idx="217">
                  <c:v>74.669393123199214</c:v>
                </c:pt>
                <c:pt idx="218">
                  <c:v>74.299711957263042</c:v>
                </c:pt>
                <c:pt idx="219">
                  <c:v>73.9402910139613</c:v>
                </c:pt>
                <c:pt idx="220">
                  <c:v>73.590688854850967</c:v>
                </c:pt>
                <c:pt idx="221">
                  <c:v>73.250485667183071</c:v>
                </c:pt>
                <c:pt idx="222">
                  <c:v>72.919281736822043</c:v>
                </c:pt>
                <c:pt idx="223">
                  <c:v>72.596696103589636</c:v>
                </c:pt>
                <c:pt idx="224">
                  <c:v>72.282365369064195</c:v>
                </c:pt>
                <c:pt idx="225">
                  <c:v>71.975942632312666</c:v>
                </c:pt>
                <c:pt idx="226">
                  <c:v>71.677096533471257</c:v>
                </c:pt>
                <c:pt idx="227">
                  <c:v>71.385510388695366</c:v>
                </c:pt>
                <c:pt idx="228">
                  <c:v>71.10088140294188</c:v>
                </c:pt>
                <c:pt idx="229">
                  <c:v>70.822919949438614</c:v>
                </c:pt>
                <c:pt idx="230">
                  <c:v>70.551348906645643</c:v>
                </c:pt>
                <c:pt idx="231">
                  <c:v>70.285903045105414</c:v>
                </c:pt>
                <c:pt idx="232">
                  <c:v>70.026328457874229</c:v>
                </c:pt>
                <c:pt idx="233">
                  <c:v>69.772382029287371</c:v>
                </c:pt>
                <c:pt idx="234">
                  <c:v>69.523830937675712</c:v>
                </c:pt>
                <c:pt idx="235">
                  <c:v>69.280452188359718</c:v>
                </c:pt>
                <c:pt idx="236">
                  <c:v>69.042032173825632</c:v>
                </c:pt>
                <c:pt idx="237">
                  <c:v>68.808366258465384</c:v>
                </c:pt>
                <c:pt idx="238">
                  <c:v>68.579258385650718</c:v>
                </c:pt>
                <c:pt idx="239">
                  <c:v>68.354520705234222</c:v>
                </c:pt>
                <c:pt idx="240">
                  <c:v>68.133973219834587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SUCR0247!$A$2:$A$242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SUCR0247!$C$2:$C$242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13.043652558863567</c:v>
                </c:pt>
                <c:pt idx="61">
                  <c:v>16.388335591288438</c:v>
                </c:pt>
                <c:pt idx="62">
                  <c:v>19.596520293362193</c:v>
                </c:pt>
                <c:pt idx="63">
                  <c:v>22.673777236050164</c:v>
                </c:pt>
                <c:pt idx="64">
                  <c:v>25.62544965229236</c:v>
                </c:pt>
                <c:pt idx="65">
                  <c:v>28.456662714791737</c:v>
                </c:pt>
                <c:pt idx="66">
                  <c:v>31.172332435170816</c:v>
                </c:pt>
                <c:pt idx="67">
                  <c:v>33.777174199948945</c:v>
                </c:pt>
                <c:pt idx="68">
                  <c:v>36.275710958161689</c:v>
                </c:pt>
                <c:pt idx="69">
                  <c:v>38.672281074838992</c:v>
                </c:pt>
                <c:pt idx="70">
                  <c:v>40.971045863978688</c:v>
                </c:pt>
                <c:pt idx="71">
                  <c:v>43.1759968140952</c:v>
                </c:pt>
                <c:pt idx="72">
                  <c:v>45.290962518889728</c:v>
                </c:pt>
                <c:pt idx="73">
                  <c:v>47.319615325076029</c:v>
                </c:pt>
                <c:pt idx="74">
                  <c:v>49.265477708904797</c:v>
                </c:pt>
                <c:pt idx="75">
                  <c:v>51.131928392458619</c:v>
                </c:pt>
                <c:pt idx="76">
                  <c:v>52.922208210337587</c:v>
                </c:pt>
                <c:pt idx="77">
                  <c:v>54.639425736922362</c:v>
                </c:pt>
                <c:pt idx="78">
                  <c:v>56.286562683985494</c:v>
                </c:pt>
                <c:pt idx="79">
                  <c:v>57.866479078023403</c:v>
                </c:pt>
                <c:pt idx="80">
                  <c:v>59.381918226298438</c:v>
                </c:pt>
                <c:pt idx="81">
                  <c:v>60.835511480214308</c:v>
                </c:pt>
                <c:pt idx="82">
                  <c:v>62.229782804295382</c:v>
                </c:pt>
                <c:pt idx="83">
                  <c:v>63.567153158703547</c:v>
                </c:pt>
                <c:pt idx="84">
                  <c:v>64.849944702902164</c:v>
                </c:pt>
                <c:pt idx="85">
                  <c:v>66.080384827766224</c:v>
                </c:pt>
                <c:pt idx="86">
                  <c:v>67.26061002313989</c:v>
                </c:pt>
                <c:pt idx="87">
                  <c:v>68.392669587556881</c:v>
                </c:pt>
                <c:pt idx="88">
                  <c:v>69.478529186565225</c:v>
                </c:pt>
                <c:pt idx="89">
                  <c:v>70.520074265834779</c:v>
                </c:pt>
                <c:pt idx="90">
                  <c:v>71.519113324974043</c:v>
                </c:pt>
                <c:pt idx="91">
                  <c:v>72.477381057740644</c:v>
                </c:pt>
                <c:pt idx="92">
                  <c:v>73.396541364098269</c:v>
                </c:pt>
                <c:pt idx="93">
                  <c:v>74.278190239349698</c:v>
                </c:pt>
                <c:pt idx="94">
                  <c:v>75.123858545362992</c:v>
                </c:pt>
                <c:pt idx="95">
                  <c:v>75.935014668702294</c:v>
                </c:pt>
                <c:pt idx="96">
                  <c:v>76.713067070278868</c:v>
                </c:pt>
                <c:pt idx="97">
                  <c:v>77.459366730949569</c:v>
                </c:pt>
                <c:pt idx="98">
                  <c:v>78.175209497309027</c:v>
                </c:pt>
                <c:pt idx="99">
                  <c:v>78.861838331748856</c:v>
                </c:pt>
                <c:pt idx="100">
                  <c:v>79.520445470690689</c:v>
                </c:pt>
                <c:pt idx="101">
                  <c:v>80.152174494740493</c:v>
                </c:pt>
                <c:pt idx="102">
                  <c:v>80.758122314358928</c:v>
                </c:pt>
                <c:pt idx="103">
                  <c:v>81.339341074495181</c:v>
                </c:pt>
                <c:pt idx="104">
                  <c:v>81.896839981491937</c:v>
                </c:pt>
                <c:pt idx="105">
                  <c:v>82.431587055433084</c:v>
                </c:pt>
                <c:pt idx="106">
                  <c:v>82.944510810977391</c:v>
                </c:pt>
                <c:pt idx="107">
                  <c:v>83.436501869596327</c:v>
                </c:pt>
                <c:pt idx="108">
                  <c:v>83.908414506015561</c:v>
                </c:pt>
                <c:pt idx="109">
                  <c:v>84.36106813154548</c:v>
                </c:pt>
                <c:pt idx="110">
                  <c:v>84.795248716876003</c:v>
                </c:pt>
                <c:pt idx="111">
                  <c:v>85.211710156806504</c:v>
                </c:pt>
                <c:pt idx="112">
                  <c:v>85.611175579280342</c:v>
                </c:pt>
                <c:pt idx="113">
                  <c:v>85.994338600996883</c:v>
                </c:pt>
                <c:pt idx="114">
                  <c:v>86.361864531781478</c:v>
                </c:pt>
                <c:pt idx="115">
                  <c:v>86.714391529804303</c:v>
                </c:pt>
                <c:pt idx="116">
                  <c:v>87.052531709654104</c:v>
                </c:pt>
                <c:pt idx="117">
                  <c:v>87.376872205191034</c:v>
                </c:pt>
                <c:pt idx="118">
                  <c:v>87.687976189023601</c:v>
                </c:pt>
                <c:pt idx="119">
                  <c:v>87.986383850380463</c:v>
                </c:pt>
                <c:pt idx="120">
                  <c:v>88.272613333074545</c:v>
                </c:pt>
                <c:pt idx="121">
                  <c:v>88.547161635188516</c:v>
                </c:pt>
                <c:pt idx="122">
                  <c:v>88.810505472043459</c:v>
                </c:pt>
                <c:pt idx="123">
                  <c:v>89.06310210394939</c:v>
                </c:pt>
                <c:pt idx="124">
                  <c:v>89.305390130174828</c:v>
                </c:pt>
                <c:pt idx="125">
                  <c:v>89.537790250514036</c:v>
                </c:pt>
                <c:pt idx="126">
                  <c:v>89.76070599577433</c:v>
                </c:pt>
                <c:pt idx="127">
                  <c:v>89.974524428451616</c:v>
                </c:pt>
                <c:pt idx="128">
                  <c:v>90.179616814811268</c:v>
                </c:pt>
                <c:pt idx="129">
                  <c:v>90.376339269540807</c:v>
                </c:pt>
                <c:pt idx="130">
                  <c:v>90.565033374094</c:v>
                </c:pt>
                <c:pt idx="131">
                  <c:v>90.746026769800082</c:v>
                </c:pt>
                <c:pt idx="132">
                  <c:v>90.919633726767728</c:v>
                </c:pt>
                <c:pt idx="133">
                  <c:v>91.086155689571896</c:v>
                </c:pt>
                <c:pt idx="134">
                  <c:v>91.245881800670787</c:v>
                </c:pt>
                <c:pt idx="135">
                  <c:v>91.399089402461868</c:v>
                </c:pt>
                <c:pt idx="136">
                  <c:v>91.546044518848859</c:v>
                </c:pt>
                <c:pt idx="137">
                  <c:v>91.687002317155503</c:v>
                </c:pt>
                <c:pt idx="138">
                  <c:v>91.822207551188555</c:v>
                </c:pt>
                <c:pt idx="139">
                  <c:v>91.951894986219031</c:v>
                </c:pt>
                <c:pt idx="140">
                  <c:v>92.076289806619798</c:v>
                </c:pt>
                <c:pt idx="141">
                  <c:v>92.195608006867189</c:v>
                </c:pt>
                <c:pt idx="142">
                  <c:v>92.310056766585731</c:v>
                </c:pt>
                <c:pt idx="143">
                  <c:v>92.419834810286957</c:v>
                </c:pt>
                <c:pt idx="144">
                  <c:v>92.525132752427254</c:v>
                </c:pt>
                <c:pt idx="145">
                  <c:v>92.626133428383511</c:v>
                </c:pt>
                <c:pt idx="146">
                  <c:v>92.723012211921642</c:v>
                </c:pt>
                <c:pt idx="147">
                  <c:v>92.815937319708993</c:v>
                </c:pt>
                <c:pt idx="148">
                  <c:v>92.905070103399325</c:v>
                </c:pt>
                <c:pt idx="149">
                  <c:v>92.990565329797903</c:v>
                </c:pt>
                <c:pt idx="150">
                  <c:v>93.072571449592573</c:v>
                </c:pt>
                <c:pt idx="151">
                  <c:v>93.151230855118044</c:v>
                </c:pt>
                <c:pt idx="152">
                  <c:v>93.226680127600545</c:v>
                </c:pt>
                <c:pt idx="153">
                  <c:v>93.299050274312322</c:v>
                </c:pt>
                <c:pt idx="154">
                  <c:v>93.368466956047698</c:v>
                </c:pt>
                <c:pt idx="155">
                  <c:v>93.435050705315774</c:v>
                </c:pt>
                <c:pt idx="156">
                  <c:v>93.498917135628503</c:v>
                </c:pt>
                <c:pt idx="157">
                  <c:v>93.560177142247682</c:v>
                </c:pt>
                <c:pt idx="158">
                  <c:v>93.618937094739223</c:v>
                </c:pt>
                <c:pt idx="159">
                  <c:v>93.675299021669346</c:v>
                </c:pt>
                <c:pt idx="160">
                  <c:v>93.729360787763085</c:v>
                </c:pt>
                <c:pt idx="161">
                  <c:v>93.781216263832874</c:v>
                </c:pt>
                <c:pt idx="162">
                  <c:v>93.830955489772421</c:v>
                </c:pt>
                <c:pt idx="163">
                  <c:v>93.878664830898387</c:v>
                </c:pt>
                <c:pt idx="164">
                  <c:v>93.92442712791204</c:v>
                </c:pt>
                <c:pt idx="165">
                  <c:v>93.968321840740629</c:v>
                </c:pt>
                <c:pt idx="166">
                  <c:v>94.010425186508655</c:v>
                </c:pt>
                <c:pt idx="167">
                  <c:v>94.050810271878362</c:v>
                </c:pt>
                <c:pt idx="168">
                  <c:v>94.089547219989441</c:v>
                </c:pt>
                <c:pt idx="169">
                  <c:v>94.126703292218153</c:v>
                </c:pt>
                <c:pt idx="170">
                  <c:v>94.162343004967539</c:v>
                </c:pt>
                <c:pt idx="171">
                  <c:v>94.196528241691141</c:v>
                </c:pt>
                <c:pt idx="172">
                  <c:v>94.229318360345204</c:v>
                </c:pt>
                <c:pt idx="173">
                  <c:v>94.260770296455533</c:v>
                </c:pt>
                <c:pt idx="174">
                  <c:v>94.290938661978231</c:v>
                </c:pt>
                <c:pt idx="175">
                  <c:v>94.319875840125817</c:v>
                </c:pt>
                <c:pt idx="176">
                  <c:v>94.347632076323478</c:v>
                </c:pt>
                <c:pt idx="177">
                  <c:v>94.374255565453296</c:v>
                </c:pt>
                <c:pt idx="178">
                  <c:v>94.399792535538083</c:v>
                </c:pt>
                <c:pt idx="179">
                  <c:v>94.424287328009925</c:v>
                </c:pt>
                <c:pt idx="180">
                  <c:v>94.44778247470299</c:v>
                </c:pt>
                <c:pt idx="181">
                  <c:v>94.470318771704214</c:v>
                </c:pt>
                <c:pt idx="182">
                  <c:v>94.491935350190062</c:v>
                </c:pt>
                <c:pt idx="183">
                  <c:v>94.512669744372459</c:v>
                </c:pt>
                <c:pt idx="184">
                  <c:v>94.532557956671766</c:v>
                </c:pt>
                <c:pt idx="185">
                  <c:v>94.551634520229996</c:v>
                </c:pt>
                <c:pt idx="186">
                  <c:v>94.569932558872935</c:v>
                </c:pt>
                <c:pt idx="187">
                  <c:v>94.587483844625012</c:v>
                </c:pt>
                <c:pt idx="188">
                  <c:v>94.604318852877114</c:v>
                </c:pt>
                <c:pt idx="189">
                  <c:v>94.620466815302876</c:v>
                </c:pt>
                <c:pt idx="190">
                  <c:v>94.635955770615467</c:v>
                </c:pt>
                <c:pt idx="191">
                  <c:v>94.650812613252938</c:v>
                </c:pt>
                <c:pt idx="192">
                  <c:v>94.665063140076725</c:v>
                </c:pt>
                <c:pt idx="193">
                  <c:v>94.678732095164349</c:v>
                </c:pt>
                <c:pt idx="194">
                  <c:v>94.691843212774117</c:v>
                </c:pt>
                <c:pt idx="195">
                  <c:v>94.7044192585563</c:v>
                </c:pt>
                <c:pt idx="196">
                  <c:v>94.716482069082701</c:v>
                </c:pt>
                <c:pt idx="197">
                  <c:v>94.72805258976274</c:v>
                </c:pt>
                <c:pt idx="198">
                  <c:v>94.739150911212278</c:v>
                </c:pt>
                <c:pt idx="199">
                  <c:v>94.749796304138286</c:v>
                </c:pt>
                <c:pt idx="200">
                  <c:v>94.76000725279971</c:v>
                </c:pt>
                <c:pt idx="201">
                  <c:v>94.769801487102825</c:v>
                </c:pt>
                <c:pt idx="202">
                  <c:v>94.779196013386823</c:v>
                </c:pt>
                <c:pt idx="203">
                  <c:v>94.788207143952974</c:v>
                </c:pt>
                <c:pt idx="204">
                  <c:v>94.796850525388663</c:v>
                </c:pt>
                <c:pt idx="205">
                  <c:v>94.805141165735549</c:v>
                </c:pt>
                <c:pt idx="206">
                  <c:v>94.813093460548956</c:v>
                </c:pt>
                <c:pt idx="207">
                  <c:v>94.820721217893805</c:v>
                </c:pt>
                <c:pt idx="208">
                  <c:v>94.828037682320371</c:v>
                </c:pt>
                <c:pt idx="209">
                  <c:v>94.835055557861651</c:v>
                </c:pt>
                <c:pt idx="210">
                  <c:v>94.841787030092135</c:v>
                </c:pt>
                <c:pt idx="211">
                  <c:v>94.848243787286449</c:v>
                </c:pt>
                <c:pt idx="212">
                  <c:v>94.854437040714359</c:v>
                </c:pt>
                <c:pt idx="213">
                  <c:v>94.860377544107607</c:v>
                </c:pt>
                <c:pt idx="214">
                  <c:v>94.866075612332324</c:v>
                </c:pt>
                <c:pt idx="215">
                  <c:v>94.871541139299367</c:v>
                </c:pt>
                <c:pt idx="216">
                  <c:v>94.876783615143708</c:v>
                </c:pt>
                <c:pt idx="217">
                  <c:v>94.881812142702742</c:v>
                </c:pt>
                <c:pt idx="218">
                  <c:v>94.886635453322157</c:v>
                </c:pt>
                <c:pt idx="219">
                  <c:v>94.891261922016653</c:v>
                </c:pt>
                <c:pt idx="220">
                  <c:v>94.895699582012057</c:v>
                </c:pt>
                <c:pt idx="221">
                  <c:v>94.899956138693895</c:v>
                </c:pt>
                <c:pt idx="222">
                  <c:v>94.904038982986691</c:v>
                </c:pt>
                <c:pt idx="223">
                  <c:v>94.90795520418736</c:v>
                </c:pt>
                <c:pt idx="224">
                  <c:v>94.91171160227475</c:v>
                </c:pt>
                <c:pt idx="225">
                  <c:v>94.915314699716888</c:v>
                </c:pt>
                <c:pt idx="226">
                  <c:v>94.91877075279632</c:v>
                </c:pt>
                <c:pt idx="227">
                  <c:v>94.922085762473316</c:v>
                </c:pt>
                <c:pt idx="228">
                  <c:v>94.925265484805706</c:v>
                </c:pt>
                <c:pt idx="229">
                  <c:v>94.928315440943464</c:v>
                </c:pt>
                <c:pt idx="230">
                  <c:v>94.931240926715461</c:v>
                </c:pt>
                <c:pt idx="231">
                  <c:v>94.934047021824881</c:v>
                </c:pt>
                <c:pt idx="232">
                  <c:v>94.936738598669464</c:v>
                </c:pt>
                <c:pt idx="233">
                  <c:v>94.939320330801806</c:v>
                </c:pt>
                <c:pt idx="234">
                  <c:v>94.941796701044225</c:v>
                </c:pt>
                <c:pt idx="235">
                  <c:v>94.944172009272648</c:v>
                </c:pt>
                <c:pt idx="236">
                  <c:v>94.946450379882734</c:v>
                </c:pt>
                <c:pt idx="237">
                  <c:v>94.94863576895132</c:v>
                </c:pt>
                <c:pt idx="238">
                  <c:v>94.950731971105583</c:v>
                </c:pt>
                <c:pt idx="239">
                  <c:v>94.952742626111942</c:v>
                </c:pt>
                <c:pt idx="240">
                  <c:v>94.954671225195909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SUCR0247!$P$13:$P$14</c:f>
              <c:numCache>
                <c:formatCode>0</c:formatCode>
                <c:ptCount val="2"/>
                <c:pt idx="0">
                  <c:v>87</c:v>
                </c:pt>
                <c:pt idx="1">
                  <c:v>87</c:v>
                </c:pt>
              </c:numCache>
            </c:numRef>
          </c:xVal>
          <c:yVal>
            <c:numRef>
              <c:f>SUCR0247!$Q$13:$Q$14</c:f>
              <c:numCache>
                <c:formatCode>0</c:formatCode>
                <c:ptCount val="2"/>
                <c:pt idx="0">
                  <c:v>94.260770296455533</c:v>
                </c:pt>
                <c:pt idx="1">
                  <c:v>13.043652558863567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SUCR0247!$P$16:$P$17</c:f>
              <c:numCache>
                <c:formatCode>General</c:formatCode>
                <c:ptCount val="2"/>
                <c:pt idx="0">
                  <c:v>30</c:v>
                </c:pt>
                <c:pt idx="1">
                  <c:v>87</c:v>
                </c:pt>
              </c:numCache>
            </c:numRef>
          </c:xVal>
          <c:yVal>
            <c:numRef>
              <c:f>SUCR0247!$Q$16:$Q$17</c:f>
              <c:numCache>
                <c:formatCode>0</c:formatCode>
                <c:ptCount val="2"/>
                <c:pt idx="0">
                  <c:v>13.043652558863567</c:v>
                </c:pt>
                <c:pt idx="1">
                  <c:v>13.043652558863567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SUCR0247!$K$6:$K$7</c:f>
              <c:numCache>
                <c:formatCode>General</c:formatCode>
                <c:ptCount val="2"/>
                <c:pt idx="0">
                  <c:v>30</c:v>
                </c:pt>
                <c:pt idx="1">
                  <c:v>60</c:v>
                </c:pt>
              </c:numCache>
            </c:numRef>
          </c:xVal>
          <c:yVal>
            <c:numRef>
              <c:f>SUCR0247!$L$6:$L$7</c:f>
              <c:numCache>
                <c:formatCode>0.0</c:formatCode>
                <c:ptCount val="2"/>
                <c:pt idx="0">
                  <c:v>13.043652558863567</c:v>
                </c:pt>
                <c:pt idx="1">
                  <c:v>92.932995670335131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SUCR0247!$P$19:$P$20</c:f>
              <c:numCache>
                <c:formatCode>General</c:formatCode>
                <c:ptCount val="2"/>
                <c:pt idx="0">
                  <c:v>62</c:v>
                </c:pt>
                <c:pt idx="1">
                  <c:v>87</c:v>
                </c:pt>
              </c:numCache>
            </c:numRef>
          </c:xVal>
          <c:yVal>
            <c:numRef>
              <c:f>SUCR0247!$Q$19:$Q$20</c:f>
              <c:numCache>
                <c:formatCode>General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5487128"/>
        <c:axId val="376193336"/>
      </c:scatterChart>
      <c:valAx>
        <c:axId val="375487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6193336"/>
        <c:crosses val="autoZero"/>
        <c:crossBetween val="midCat"/>
      </c:valAx>
      <c:valAx>
        <c:axId val="376193336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5487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SUCR0238!$A$2:$A$242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SUCR0238!$B$2:$B$242</c:f>
              <c:numCache>
                <c:formatCode>General</c:formatCode>
                <c:ptCount val="241"/>
                <c:pt idx="0">
                  <c:v>0</c:v>
                </c:pt>
                <c:pt idx="1">
                  <c:v>0.2284642484169592</c:v>
                </c:pt>
                <c:pt idx="2">
                  <c:v>1.6199853043527102</c:v>
                </c:pt>
                <c:pt idx="3">
                  <c:v>3.0103358231832305</c:v>
                </c:pt>
                <c:pt idx="4">
                  <c:v>4.3992121798384689</c:v>
                </c:pt>
                <c:pt idx="5">
                  <c:v>5.78660045394364</c:v>
                </c:pt>
                <c:pt idx="6">
                  <c:v>6.8986569139111165</c:v>
                </c:pt>
                <c:pt idx="7">
                  <c:v>8.1902760974208686</c:v>
                </c:pt>
                <c:pt idx="8">
                  <c:v>9.5764405235602723</c:v>
                </c:pt>
                <c:pt idx="9">
                  <c:v>10.96124713248563</c:v>
                </c:pt>
                <c:pt idx="10">
                  <c:v>12.344910008446739</c:v>
                </c:pt>
                <c:pt idx="11">
                  <c:v>13.715793254404426</c:v>
                </c:pt>
                <c:pt idx="12">
                  <c:v>15.750816095821754</c:v>
                </c:pt>
                <c:pt idx="13">
                  <c:v>18.185999771102527</c:v>
                </c:pt>
                <c:pt idx="14">
                  <c:v>20.629919391713408</c:v>
                </c:pt>
                <c:pt idx="15">
                  <c:v>23.081131651712962</c:v>
                </c:pt>
                <c:pt idx="16">
                  <c:v>25.538403396259142</c:v>
                </c:pt>
                <c:pt idx="17">
                  <c:v>27.617030656699242</c:v>
                </c:pt>
                <c:pt idx="18">
                  <c:v>30.079416356256036</c:v>
                </c:pt>
                <c:pt idx="19">
                  <c:v>32.545614425362139</c:v>
                </c:pt>
                <c:pt idx="20">
                  <c:v>35.014887055358699</c:v>
                </c:pt>
                <c:pt idx="21">
                  <c:v>37.486613692713135</c:v>
                </c:pt>
                <c:pt idx="22">
                  <c:v>37.688694472799497</c:v>
                </c:pt>
                <c:pt idx="23">
                  <c:v>37.01682458607732</c:v>
                </c:pt>
                <c:pt idx="24">
                  <c:v>36.33852796434924</c:v>
                </c:pt>
                <c:pt idx="25">
                  <c:v>35.654431566196401</c:v>
                </c:pt>
                <c:pt idx="26">
                  <c:v>34.964892574505775</c:v>
                </c:pt>
                <c:pt idx="27">
                  <c:v>34.269800277297364</c:v>
                </c:pt>
                <c:pt idx="28">
                  <c:v>33.569429449286424</c:v>
                </c:pt>
                <c:pt idx="29">
                  <c:v>32.864015253352619</c:v>
                </c:pt>
                <c:pt idx="30">
                  <c:v>32.153760522751973</c:v>
                </c:pt>
                <c:pt idx="31">
                  <c:v>31.43884115223311</c:v>
                </c:pt>
                <c:pt idx="32">
                  <c:v>30.719410110604962</c:v>
                </c:pt>
                <c:pt idx="33">
                  <c:v>29.995600445198701</c:v>
                </c:pt>
                <c:pt idx="34">
                  <c:v>29.267527546058574</c:v>
                </c:pt>
                <c:pt idx="35">
                  <c:v>28.535290863612577</c:v>
                </c:pt>
                <c:pt idx="36">
                  <c:v>27.798975220089897</c:v>
                </c:pt>
                <c:pt idx="37">
                  <c:v>27.058651816349293</c:v>
                </c:pt>
                <c:pt idx="38">
                  <c:v>26.314379007938768</c:v>
                </c:pt>
                <c:pt idx="39">
                  <c:v>25.566202904154284</c:v>
                </c:pt>
                <c:pt idx="40">
                  <c:v>24.814157829461969</c:v>
                </c:pt>
                <c:pt idx="41">
                  <c:v>24.058266676365609</c:v>
                </c:pt>
                <c:pt idx="42">
                  <c:v>23.298541171543345</c:v>
                </c:pt>
                <c:pt idx="43">
                  <c:v>22.539526601746978</c:v>
                </c:pt>
                <c:pt idx="44">
                  <c:v>21.816197106137011</c:v>
                </c:pt>
                <c:pt idx="45">
                  <c:v>21.133747152078591</c:v>
                </c:pt>
                <c:pt idx="46">
                  <c:v>20.489550630160004</c:v>
                </c:pt>
                <c:pt idx="47">
                  <c:v>19.881198651524524</c:v>
                </c:pt>
                <c:pt idx="48">
                  <c:v>19.306468104532389</c:v>
                </c:pt>
                <c:pt idx="49">
                  <c:v>18.763297372708998</c:v>
                </c:pt>
                <c:pt idx="50">
                  <c:v>18.249767311317562</c:v>
                </c:pt>
                <c:pt idx="51">
                  <c:v>17.764086103978649</c:v>
                </c:pt>
                <c:pt idx="52">
                  <c:v>17.304576999118332</c:v>
                </c:pt>
                <c:pt idx="53">
                  <c:v>16.86966819930355</c:v>
                </c:pt>
                <c:pt idx="54">
                  <c:v>16.457884374018462</c:v>
                </c:pt>
                <c:pt idx="55">
                  <c:v>16.067839409268505</c:v>
                </c:pt>
                <c:pt idx="56">
                  <c:v>15.698230110795198</c:v>
                </c:pt>
                <c:pt idx="57">
                  <c:v>15.347830652620402</c:v>
                </c:pt>
                <c:pt idx="58">
                  <c:v>15.015487617024563</c:v>
                </c:pt>
                <c:pt idx="59">
                  <c:v>14.700115511604901</c:v>
                </c:pt>
                <c:pt idx="60">
                  <c:v>14.400441185986203</c:v>
                </c:pt>
                <c:pt idx="61">
                  <c:v>14.113157160678808</c:v>
                </c:pt>
                <c:pt idx="62">
                  <c:v>13.837121418375798</c:v>
                </c:pt>
                <c:pt idx="63">
                  <c:v>13.571854029442976</c:v>
                </c:pt>
                <c:pt idx="64">
                  <c:v>13.316889250171851</c:v>
                </c:pt>
                <c:pt idx="65">
                  <c:v>13.071776649671321</c:v>
                </c:pt>
                <c:pt idx="66">
                  <c:v>12.836081728806876</c:v>
                </c:pt>
                <c:pt idx="67">
                  <c:v>12.609386179816342</c:v>
                </c:pt>
                <c:pt idx="68">
                  <c:v>12.391287893452141</c:v>
                </c:pt>
                <c:pt idx="69">
                  <c:v>12.181400790394322</c:v>
                </c:pt>
                <c:pt idx="70">
                  <c:v>11.979354531990523</c:v>
                </c:pt>
                <c:pt idx="71">
                  <c:v>11.784794149761323</c:v>
                </c:pt>
                <c:pt idx="72">
                  <c:v>11.597379621867519</c:v>
                </c:pt>
                <c:pt idx="73">
                  <c:v>11.416785416649308</c:v>
                </c:pt>
                <c:pt idx="74">
                  <c:v>11.242700017533403</c:v>
                </c:pt>
                <c:pt idx="75">
                  <c:v>11.074825439428849</c:v>
                </c:pt>
                <c:pt idx="76">
                  <c:v>10.912876743736165</c:v>
                </c:pt>
                <c:pt idx="77">
                  <c:v>10.756581556947358</c:v>
                </c:pt>
                <c:pt idx="78">
                  <c:v>10.605679596278318</c:v>
                </c:pt>
                <c:pt idx="79">
                  <c:v>10.45992220467758</c:v>
                </c:pt>
                <c:pt idx="80">
                  <c:v>10.319071896773609</c:v>
                </c:pt>
                <c:pt idx="81">
                  <c:v>10.951327768427438</c:v>
                </c:pt>
                <c:pt idx="82">
                  <c:v>12.662994178949663</c:v>
                </c:pt>
                <c:pt idx="83">
                  <c:v>14.378517099575458</c:v>
                </c:pt>
                <c:pt idx="84">
                  <c:v>16.094971730322204</c:v>
                </c:pt>
                <c:pt idx="85">
                  <c:v>17.815041385179768</c:v>
                </c:pt>
                <c:pt idx="86">
                  <c:v>19.172721186105456</c:v>
                </c:pt>
                <c:pt idx="87">
                  <c:v>20.882341662573843</c:v>
                </c:pt>
                <c:pt idx="88">
                  <c:v>22.593763871693341</c:v>
                </c:pt>
                <c:pt idx="89">
                  <c:v>24.306730237000036</c:v>
                </c:pt>
                <c:pt idx="90">
                  <c:v>26.021024214510284</c:v>
                </c:pt>
                <c:pt idx="91">
                  <c:v>27.156446084266875</c:v>
                </c:pt>
                <c:pt idx="92">
                  <c:v>26.609536236547189</c:v>
                </c:pt>
                <c:pt idx="93">
                  <c:v>26.061374076001208</c:v>
                </c:pt>
                <c:pt idx="94">
                  <c:v>25.512058779493408</c:v>
                </c:pt>
                <c:pt idx="95">
                  <c:v>24.96170589126428</c:v>
                </c:pt>
                <c:pt idx="96">
                  <c:v>25.193591192601591</c:v>
                </c:pt>
                <c:pt idx="97">
                  <c:v>26.849461441556691</c:v>
                </c:pt>
                <c:pt idx="98">
                  <c:v>28.506272845652369</c:v>
                </c:pt>
                <c:pt idx="99">
                  <c:v>30.163889094029035</c:v>
                </c:pt>
                <c:pt idx="100">
                  <c:v>31.822187906700464</c:v>
                </c:pt>
                <c:pt idx="101">
                  <c:v>32.698040917638018</c:v>
                </c:pt>
                <c:pt idx="102">
                  <c:v>32.164186383857924</c:v>
                </c:pt>
                <c:pt idx="103">
                  <c:v>33.628896674710163</c:v>
                </c:pt>
                <c:pt idx="104">
                  <c:v>35.284966889965702</c:v>
                </c:pt>
                <c:pt idx="105">
                  <c:v>36.941791692143646</c:v>
                </c:pt>
                <c:pt idx="106">
                  <c:v>38.599241705128627</c:v>
                </c:pt>
                <c:pt idx="107">
                  <c:v>40.257216138270152</c:v>
                </c:pt>
                <c:pt idx="108">
                  <c:v>41.288836916929306</c:v>
                </c:pt>
                <c:pt idx="109">
                  <c:v>42.947091671815919</c:v>
                </c:pt>
                <c:pt idx="110">
                  <c:v>44.605776096429231</c:v>
                </c:pt>
                <c:pt idx="111">
                  <c:v>46.264814484240098</c:v>
                </c:pt>
                <c:pt idx="112">
                  <c:v>47.924147832636578</c:v>
                </c:pt>
                <c:pt idx="113">
                  <c:v>48.189298580047691</c:v>
                </c:pt>
                <c:pt idx="114">
                  <c:v>47.658128248175906</c:v>
                </c:pt>
                <c:pt idx="115">
                  <c:v>47.126228143999832</c:v>
                </c:pt>
                <c:pt idx="116">
                  <c:v>46.593712668828317</c:v>
                </c:pt>
                <c:pt idx="117">
                  <c:v>46.060643670048762</c:v>
                </c:pt>
                <c:pt idx="118">
                  <c:v>45.527042259593053</c:v>
                </c:pt>
                <c:pt idx="119">
                  <c:v>44.992944416773739</c:v>
                </c:pt>
                <c:pt idx="120">
                  <c:v>44.45838008704348</c:v>
                </c:pt>
                <c:pt idx="121">
                  <c:v>43.923374558590766</c:v>
                </c:pt>
                <c:pt idx="122">
                  <c:v>43.387949473227778</c:v>
                </c:pt>
                <c:pt idx="123">
                  <c:v>42.852123571667605</c:v>
                </c:pt>
                <c:pt idx="124">
                  <c:v>42.315913245671574</c:v>
                </c:pt>
                <c:pt idx="125">
                  <c:v>41.779332949558651</c:v>
                </c:pt>
                <c:pt idx="126">
                  <c:v>41.242395509106579</c:v>
                </c:pt>
                <c:pt idx="127">
                  <c:v>40.70511235540534</c:v>
                </c:pt>
                <c:pt idx="128">
                  <c:v>40.167493703644929</c:v>
                </c:pt>
                <c:pt idx="129">
                  <c:v>39.62954869133268</c:v>
                </c:pt>
                <c:pt idx="130">
                  <c:v>39.091285486464599</c:v>
                </c:pt>
                <c:pt idx="131">
                  <c:v>38.552711373295629</c:v>
                </c:pt>
                <c:pt idx="132">
                  <c:v>38.013832821270817</c:v>
                </c:pt>
                <c:pt idx="133">
                  <c:v>37.474655541167408</c:v>
                </c:pt>
                <c:pt idx="134">
                  <c:v>36.935184531402648</c:v>
                </c:pt>
                <c:pt idx="135">
                  <c:v>36.395424116666625</c:v>
                </c:pt>
                <c:pt idx="136">
                  <c:v>35.855377980461888</c:v>
                </c:pt>
                <c:pt idx="137">
                  <c:v>35.315049192711463</c:v>
                </c:pt>
                <c:pt idx="138">
                  <c:v>34.774440233290356</c:v>
                </c:pt>
                <c:pt idx="139">
                  <c:v>34.233553012112644</c:v>
                </c:pt>
                <c:pt idx="140">
                  <c:v>33.69238888624146</c:v>
                </c:pt>
                <c:pt idx="141">
                  <c:v>33.150948674370049</c:v>
                </c:pt>
                <c:pt idx="142">
                  <c:v>32.609232668930616</c:v>
                </c:pt>
                <c:pt idx="143">
                  <c:v>32.073524959729859</c:v>
                </c:pt>
                <c:pt idx="144">
                  <c:v>31.654864841168116</c:v>
                </c:pt>
                <c:pt idx="145">
                  <c:v>33.196658281086187</c:v>
                </c:pt>
                <c:pt idx="146">
                  <c:v>34.750526078243077</c:v>
                </c:pt>
                <c:pt idx="147">
                  <c:v>36.304957880767013</c:v>
                </c:pt>
                <c:pt idx="148">
                  <c:v>37.859855927230242</c:v>
                </c:pt>
                <c:pt idx="149">
                  <c:v>39.323428982355871</c:v>
                </c:pt>
                <c:pt idx="150">
                  <c:v>38.823350026557776</c:v>
                </c:pt>
                <c:pt idx="151">
                  <c:v>38.31038166946491</c:v>
                </c:pt>
                <c:pt idx="152">
                  <c:v>37.797141334463547</c:v>
                </c:pt>
                <c:pt idx="153">
                  <c:v>37.283668962499121</c:v>
                </c:pt>
                <c:pt idx="154">
                  <c:v>36.77002125732195</c:v>
                </c:pt>
                <c:pt idx="155">
                  <c:v>36.256212659559523</c:v>
                </c:pt>
                <c:pt idx="156">
                  <c:v>35.742254192164253</c:v>
                </c:pt>
                <c:pt idx="157">
                  <c:v>35.22815432115096</c:v>
                </c:pt>
                <c:pt idx="158">
                  <c:v>34.713919592302091</c:v>
                </c:pt>
                <c:pt idx="159">
                  <c:v>34.199555095027179</c:v>
                </c:pt>
                <c:pt idx="160">
                  <c:v>33.685064800673658</c:v>
                </c:pt>
                <c:pt idx="161">
                  <c:v>33.178627684160766</c:v>
                </c:pt>
                <c:pt idx="162">
                  <c:v>32.696629016502008</c:v>
                </c:pt>
                <c:pt idx="163">
                  <c:v>32.237964659228666</c:v>
                </c:pt>
                <c:pt idx="164">
                  <c:v>31.801095073608497</c:v>
                </c:pt>
                <c:pt idx="165">
                  <c:v>31.384615693832966</c:v>
                </c:pt>
                <c:pt idx="166">
                  <c:v>30.987236641709003</c:v>
                </c:pt>
                <c:pt idx="167">
                  <c:v>30.605573360133423</c:v>
                </c:pt>
                <c:pt idx="168">
                  <c:v>30.236766619517816</c:v>
                </c:pt>
                <c:pt idx="169">
                  <c:v>29.880255369769475</c:v>
                </c:pt>
                <c:pt idx="170">
                  <c:v>29.535498977963911</c:v>
                </c:pt>
                <c:pt idx="171">
                  <c:v>29.201980589056586</c:v>
                </c:pt>
                <c:pt idx="172">
                  <c:v>28.879206063735879</c:v>
                </c:pt>
                <c:pt idx="173">
                  <c:v>28.566702975071038</c:v>
                </c:pt>
                <c:pt idx="174">
                  <c:v>28.26401965744887</c:v>
                </c:pt>
                <c:pt idx="175">
                  <c:v>27.970724302691515</c:v>
                </c:pt>
                <c:pt idx="176">
                  <c:v>27.686404099275663</c:v>
                </c:pt>
                <c:pt idx="177">
                  <c:v>27.410664411332938</c:v>
                </c:pt>
                <c:pt idx="178">
                  <c:v>27.143127994676021</c:v>
                </c:pt>
                <c:pt idx="179">
                  <c:v>26.883434247518963</c:v>
                </c:pt>
                <c:pt idx="180">
                  <c:v>26.631238493880467</c:v>
                </c:pt>
                <c:pt idx="181">
                  <c:v>26.386211297905295</c:v>
                </c:pt>
                <c:pt idx="182">
                  <c:v>26.148037807529686</c:v>
                </c:pt>
                <c:pt idx="183">
                  <c:v>25.940134165709235</c:v>
                </c:pt>
                <c:pt idx="184">
                  <c:v>25.741608300419013</c:v>
                </c:pt>
                <c:pt idx="185">
                  <c:v>25.542362119945452</c:v>
                </c:pt>
                <c:pt idx="186">
                  <c:v>25.353751172768611</c:v>
                </c:pt>
                <c:pt idx="187">
                  <c:v>25.148716517647411</c:v>
                </c:pt>
                <c:pt idx="188">
                  <c:v>24.94208789142224</c:v>
                </c:pt>
                <c:pt idx="189">
                  <c:v>25.095937020006801</c:v>
                </c:pt>
                <c:pt idx="190">
                  <c:v>26.593939878082164</c:v>
                </c:pt>
                <c:pt idx="191">
                  <c:v>28.092106320642877</c:v>
                </c:pt>
                <c:pt idx="192">
                  <c:v>29.59039800475454</c:v>
                </c:pt>
                <c:pt idx="193">
                  <c:v>31.088397714857784</c:v>
                </c:pt>
                <c:pt idx="194">
                  <c:v>32.169934905352811</c:v>
                </c:pt>
                <c:pt idx="195">
                  <c:v>31.672334943580569</c:v>
                </c:pt>
                <c:pt idx="196">
                  <c:v>31.199820780087506</c:v>
                </c:pt>
                <c:pt idx="197">
                  <c:v>30.75710199786344</c:v>
                </c:pt>
                <c:pt idx="198">
                  <c:v>30.339182827095929</c:v>
                </c:pt>
                <c:pt idx="199">
                  <c:v>29.942843556834841</c:v>
                </c:pt>
                <c:pt idx="200">
                  <c:v>29.563045691218118</c:v>
                </c:pt>
                <c:pt idx="201">
                  <c:v>29.197444052342828</c:v>
                </c:pt>
                <c:pt idx="202">
                  <c:v>28.845044077755311</c:v>
                </c:pt>
                <c:pt idx="203">
                  <c:v>28.504998254482405</c:v>
                </c:pt>
                <c:pt idx="204">
                  <c:v>28.176570809406144</c:v>
                </c:pt>
                <c:pt idx="205">
                  <c:v>27.859112006272099</c:v>
                </c:pt>
                <c:pt idx="206">
                  <c:v>27.552039379799112</c:v>
                </c:pt>
                <c:pt idx="207">
                  <c:v>27.254823981524968</c:v>
                </c:pt>
                <c:pt idx="208">
                  <c:v>26.96698024865611</c:v>
                </c:pt>
                <c:pt idx="209">
                  <c:v>26.688058494168153</c:v>
                </c:pt>
                <c:pt idx="210">
                  <c:v>26.417639295462145</c:v>
                </c:pt>
                <c:pt idx="211">
                  <c:v>26.155329260120538</c:v>
                </c:pt>
                <c:pt idx="212">
                  <c:v>25.900757792428525</c:v>
                </c:pt>
                <c:pt idx="213">
                  <c:v>25.653574588983798</c:v>
                </c:pt>
                <c:pt idx="214">
                  <c:v>25.413447667195509</c:v>
                </c:pt>
                <c:pt idx="215">
                  <c:v>25.180061784910944</c:v>
                </c:pt>
                <c:pt idx="216">
                  <c:v>24.953117148672671</c:v>
                </c:pt>
                <c:pt idx="217">
                  <c:v>24.732328336433088</c:v>
                </c:pt>
                <c:pt idx="218">
                  <c:v>24.517423380987484</c:v>
                </c:pt>
                <c:pt idx="219">
                  <c:v>24.308142975131179</c:v>
                </c:pt>
                <c:pt idx="220">
                  <c:v>24.104239770188432</c:v>
                </c:pt>
                <c:pt idx="221">
                  <c:v>23.90547774724331</c:v>
                </c:pt>
                <c:pt idx="222">
                  <c:v>23.71163164595173</c:v>
                </c:pt>
                <c:pt idx="223">
                  <c:v>23.522486439823844</c:v>
                </c:pt>
                <c:pt idx="224">
                  <c:v>23.337836849764912</c:v>
                </c:pt>
                <c:pt idx="225">
                  <c:v>23.157486889761916</c:v>
                </c:pt>
                <c:pt idx="226">
                  <c:v>22.981249440123847</c:v>
                </c:pt>
                <c:pt idx="227">
                  <c:v>22.808945844787264</c:v>
                </c:pt>
                <c:pt idx="228">
                  <c:v>22.640405530001853</c:v>
                </c:pt>
                <c:pt idx="229">
                  <c:v>22.47546564229609</c:v>
                </c:pt>
                <c:pt idx="230">
                  <c:v>22.313970704051897</c:v>
                </c:pt>
                <c:pt idx="231">
                  <c:v>22.155772285331963</c:v>
                </c:pt>
                <c:pt idx="232">
                  <c:v>22.000728690837381</c:v>
                </c:pt>
                <c:pt idx="233">
                  <c:v>21.848704661045797</c:v>
                </c:pt>
                <c:pt idx="234">
                  <c:v>21.699571086712137</c:v>
                </c:pt>
                <c:pt idx="235">
                  <c:v>21.553204736012542</c:v>
                </c:pt>
                <c:pt idx="236">
                  <c:v>21.409487993689481</c:v>
                </c:pt>
                <c:pt idx="237">
                  <c:v>21.268308611615872</c:v>
                </c:pt>
                <c:pt idx="238">
                  <c:v>21.129559470243898</c:v>
                </c:pt>
                <c:pt idx="239">
                  <c:v>20.993138350443811</c:v>
                </c:pt>
                <c:pt idx="240">
                  <c:v>20.858947715269871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SUCR0238!$A$2:$A$242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SUCR0238!$C$2:$C$242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14.700115511604901</c:v>
                </c:pt>
                <c:pt idx="61">
                  <c:v>15.690152560672958</c:v>
                </c:pt>
                <c:pt idx="62">
                  <c:v>16.631904933092354</c:v>
                </c:pt>
                <c:pt idx="63">
                  <c:v>17.527727500331036</c:v>
                </c:pt>
                <c:pt idx="64">
                  <c:v>18.379860285420239</c:v>
                </c:pt>
                <c:pt idx="65">
                  <c:v>19.190434064178831</c:v>
                </c:pt>
                <c:pt idx="66">
                  <c:v>19.961475693262738</c:v>
                </c:pt>
                <c:pt idx="67">
                  <c:v>20.694913178362317</c:v>
                </c:pt>
                <c:pt idx="68">
                  <c:v>21.392580495220837</c:v>
                </c:pt>
                <c:pt idx="69">
                  <c:v>22.056222175529125</c:v>
                </c:pt>
                <c:pt idx="70">
                  <c:v>22.687497669163466</c:v>
                </c:pt>
                <c:pt idx="71">
                  <c:v>23.287985493674668</c:v>
                </c:pt>
                <c:pt idx="72">
                  <c:v>23.859187181404138</c:v>
                </c:pt>
                <c:pt idx="73">
                  <c:v>24.402531034096882</c:v>
                </c:pt>
                <c:pt idx="74">
                  <c:v>24.9193756943998</c:v>
                </c:pt>
                <c:pt idx="75">
                  <c:v>25.411013543176011</c:v>
                </c:pt>
                <c:pt idx="76">
                  <c:v>25.878673931130177</c:v>
                </c:pt>
                <c:pt idx="77">
                  <c:v>26.323526252825602</c:v>
                </c:pt>
                <c:pt idx="78">
                  <c:v>26.74668287077974</c:v>
                </c:pt>
                <c:pt idx="79">
                  <c:v>27.149201896949926</c:v>
                </c:pt>
                <c:pt idx="80">
                  <c:v>27.532089838564382</c:v>
                </c:pt>
                <c:pt idx="81">
                  <c:v>27.896304114914564</c:v>
                </c:pt>
                <c:pt idx="82">
                  <c:v>28.24275545140209</c:v>
                </c:pt>
                <c:pt idx="83">
                  <c:v>28.572310156826624</c:v>
                </c:pt>
                <c:pt idx="84">
                  <c:v>28.885792289609107</c:v>
                </c:pt>
                <c:pt idx="85">
                  <c:v>29.18398571836704</c:v>
                </c:pt>
                <c:pt idx="86">
                  <c:v>29.467636081994346</c:v>
                </c:pt>
                <c:pt idx="87">
                  <c:v>29.737452654146967</c:v>
                </c:pt>
                <c:pt idx="88">
                  <c:v>29.994110116796456</c:v>
                </c:pt>
                <c:pt idx="89">
                  <c:v>30.238250247286349</c:v>
                </c:pt>
                <c:pt idx="90">
                  <c:v>30.470483523109777</c:v>
                </c:pt>
                <c:pt idx="91">
                  <c:v>30.691390648421212</c:v>
                </c:pt>
                <c:pt idx="92">
                  <c:v>30.901524006099315</c:v>
                </c:pt>
                <c:pt idx="93">
                  <c:v>31.101409038991861</c:v>
                </c:pt>
                <c:pt idx="94">
                  <c:v>31.291545563796539</c:v>
                </c:pt>
                <c:pt idx="95">
                  <c:v>31.472409020863061</c:v>
                </c:pt>
                <c:pt idx="96">
                  <c:v>31.644451663041664</c:v>
                </c:pt>
                <c:pt idx="97">
                  <c:v>31.808103686550794</c:v>
                </c:pt>
                <c:pt idx="98">
                  <c:v>31.963774306691761</c:v>
                </c:pt>
                <c:pt idx="99">
                  <c:v>32.111852781100119</c:v>
                </c:pt>
                <c:pt idx="100">
                  <c:v>32.25270938309253</c:v>
                </c:pt>
                <c:pt idx="101">
                  <c:v>32.3866963275429</c:v>
                </c:pt>
                <c:pt idx="102">
                  <c:v>32.51414865160303</c:v>
                </c:pt>
                <c:pt idx="103">
                  <c:v>32.635385052470021</c:v>
                </c:pt>
                <c:pt idx="104">
                  <c:v>32.750708684295276</c:v>
                </c:pt>
                <c:pt idx="105">
                  <c:v>32.860407916227743</c:v>
                </c:pt>
                <c:pt idx="106">
                  <c:v>32.964757053487034</c:v>
                </c:pt>
                <c:pt idx="107">
                  <c:v>33.064017023269329</c:v>
                </c:pt>
                <c:pt idx="108">
                  <c:v>33.158436027201304</c:v>
                </c:pt>
                <c:pt idx="109">
                  <c:v>33.248250161973452</c:v>
                </c:pt>
                <c:pt idx="110">
                  <c:v>33.333684009704783</c:v>
                </c:pt>
                <c:pt idx="111">
                  <c:v>33.414951199515144</c:v>
                </c:pt>
                <c:pt idx="112">
                  <c:v>33.492254941709248</c:v>
                </c:pt>
                <c:pt idx="113">
                  <c:v>33.56578853590829</c:v>
                </c:pt>
                <c:pt idx="114">
                  <c:v>33.635735854399719</c:v>
                </c:pt>
                <c:pt idx="115">
                  <c:v>33.702271801913682</c:v>
                </c:pt>
                <c:pt idx="116">
                  <c:v>33.765562752976003</c:v>
                </c:pt>
                <c:pt idx="117">
                  <c:v>33.825766967931116</c:v>
                </c:pt>
                <c:pt idx="118">
                  <c:v>33.883034988675391</c:v>
                </c:pt>
                <c:pt idx="119">
                  <c:v>33.937510015090261</c:v>
                </c:pt>
                <c:pt idx="120">
                  <c:v>33.989328263116533</c:v>
                </c:pt>
                <c:pt idx="121">
                  <c:v>34.038619305365202</c:v>
                </c:pt>
                <c:pt idx="122">
                  <c:v>34.085506395116447</c:v>
                </c:pt>
                <c:pt idx="123">
                  <c:v>34.130106774517031</c:v>
                </c:pt>
                <c:pt idx="124">
                  <c:v>34.172531967746771</c:v>
                </c:pt>
                <c:pt idx="125">
                  <c:v>34.212888059887021</c:v>
                </c:pt>
                <c:pt idx="126">
                  <c:v>34.251275962188693</c:v>
                </c:pt>
                <c:pt idx="127">
                  <c:v>34.287791664402896</c:v>
                </c:pt>
                <c:pt idx="128">
                  <c:v>34.322526474805358</c:v>
                </c:pt>
                <c:pt idx="129">
                  <c:v>34.355567248514632</c:v>
                </c:pt>
                <c:pt idx="130">
                  <c:v>34.386996604675161</c:v>
                </c:pt>
                <c:pt idx="131">
                  <c:v>34.41689313304817</c:v>
                </c:pt>
                <c:pt idx="132">
                  <c:v>34.445331590526997</c:v>
                </c:pt>
                <c:pt idx="133">
                  <c:v>34.47238308806827</c:v>
                </c:pt>
                <c:pt idx="134">
                  <c:v>34.498115268506332</c:v>
                </c:pt>
                <c:pt idx="135">
                  <c:v>34.522592475695582</c:v>
                </c:pt>
                <c:pt idx="136">
                  <c:v>34.545875915403599</c:v>
                </c:pt>
                <c:pt idx="137">
                  <c:v>34.568023808357452</c:v>
                </c:pt>
                <c:pt idx="138">
                  <c:v>34.589091535825851</c:v>
                </c:pt>
                <c:pt idx="139">
                  <c:v>34.609131778101151</c:v>
                </c:pt>
                <c:pt idx="140">
                  <c:v>34.628194646227541</c:v>
                </c:pt>
                <c:pt idx="141">
                  <c:v>34.646327807304743</c:v>
                </c:pt>
                <c:pt idx="142">
                  <c:v>34.663576603680582</c:v>
                </c:pt>
                <c:pt idx="143">
                  <c:v>34.679984166330506</c:v>
                </c:pt>
                <c:pt idx="144">
                  <c:v>34.695591522707453</c:v>
                </c:pt>
                <c:pt idx="145">
                  <c:v>34.71043769933187</c:v>
                </c:pt>
                <c:pt idx="146">
                  <c:v>34.724559819378349</c:v>
                </c:pt>
                <c:pt idx="147">
                  <c:v>34.737993195502895</c:v>
                </c:pt>
                <c:pt idx="148">
                  <c:v>34.750771418142946</c:v>
                </c:pt>
                <c:pt idx="149">
                  <c:v>34.762926439510984</c:v>
                </c:pt>
                <c:pt idx="150">
                  <c:v>34.774488653491701</c:v>
                </c:pt>
                <c:pt idx="151">
                  <c:v>34.785486971642534</c:v>
                </c:pt>
                <c:pt idx="152">
                  <c:v>34.795948895487619</c:v>
                </c:pt>
                <c:pt idx="153">
                  <c:v>34.805900585285954</c:v>
                </c:pt>
                <c:pt idx="154">
                  <c:v>34.81536692544563</c:v>
                </c:pt>
                <c:pt idx="155">
                  <c:v>34.824371586747851</c:v>
                </c:pt>
                <c:pt idx="156">
                  <c:v>34.832937085536187</c:v>
                </c:pt>
                <c:pt idx="157">
                  <c:v>34.841084840019171</c:v>
                </c:pt>
                <c:pt idx="158">
                  <c:v>34.848835223826995</c:v>
                </c:pt>
                <c:pt idx="159">
                  <c:v>34.856207616956176</c:v>
                </c:pt>
                <c:pt idx="160">
                  <c:v>34.863220454229641</c:v>
                </c:pt>
                <c:pt idx="161">
                  <c:v>34.869891271393392</c:v>
                </c:pt>
                <c:pt idx="162">
                  <c:v>34.876236748965013</c:v>
                </c:pt>
                <c:pt idx="163">
                  <c:v>34.882272753943653</c:v>
                </c:pt>
                <c:pt idx="164">
                  <c:v>34.888014379485767</c:v>
                </c:pt>
                <c:pt idx="165">
                  <c:v>34.893475982645889</c:v>
                </c:pt>
                <c:pt idx="166">
                  <c:v>34.898671220276746</c:v>
                </c:pt>
                <c:pt idx="167">
                  <c:v>34.903613083178492</c:v>
                </c:pt>
                <c:pt idx="168">
                  <c:v>34.90831392858248</c:v>
                </c:pt>
                <c:pt idx="169">
                  <c:v>34.912785511050778</c:v>
                </c:pt>
                <c:pt idx="170">
                  <c:v>34.91703901186871</c:v>
                </c:pt>
                <c:pt idx="171">
                  <c:v>34.921085067003858</c:v>
                </c:pt>
                <c:pt idx="172">
                  <c:v>34.92493379370157</c:v>
                </c:pt>
                <c:pt idx="173">
                  <c:v>34.928594815783292</c:v>
                </c:pt>
                <c:pt idx="174">
                  <c:v>34.932077287711174</c:v>
                </c:pt>
                <c:pt idx="175">
                  <c:v>34.935389917478972</c:v>
                </c:pt>
                <c:pt idx="176">
                  <c:v>34.938540988386578</c:v>
                </c:pt>
                <c:pt idx="177">
                  <c:v>34.941538379752586</c:v>
                </c:pt>
                <c:pt idx="178">
                  <c:v>34.944389586616673</c:v>
                </c:pt>
                <c:pt idx="179">
                  <c:v>34.94710173848113</c:v>
                </c:pt>
                <c:pt idx="180">
                  <c:v>34.949681617138317</c:v>
                </c:pt>
                <c:pt idx="181">
                  <c:v>34.952135673628675</c:v>
                </c:pt>
                <c:pt idx="182">
                  <c:v>34.954470044371689</c:v>
                </c:pt>
                <c:pt idx="183">
                  <c:v>34.95669056651014</c:v>
                </c:pt>
                <c:pt idx="184">
                  <c:v>34.958802792505992</c:v>
                </c:pt>
                <c:pt idx="185">
                  <c:v>34.960812004024433</c:v>
                </c:pt>
                <c:pt idx="186">
                  <c:v>34.962723225140827</c:v>
                </c:pt>
                <c:pt idx="187">
                  <c:v>34.964541234903464</c:v>
                </c:pt>
                <c:pt idx="188">
                  <c:v>34.966270579283716</c:v>
                </c:pt>
                <c:pt idx="189">
                  <c:v>34.967915582543313</c:v>
                </c:pt>
                <c:pt idx="190">
                  <c:v>34.969480358047228</c:v>
                </c:pt>
                <c:pt idx="191">
                  <c:v>34.970968818549302</c:v>
                </c:pt>
                <c:pt idx="192">
                  <c:v>34.972384685976074</c:v>
                </c:pt>
                <c:pt idx="193">
                  <c:v>34.973731500733614</c:v>
                </c:pt>
                <c:pt idx="194">
                  <c:v>34.975012630560343</c:v>
                </c:pt>
                <c:pt idx="195">
                  <c:v>34.976231278948127</c:v>
                </c:pt>
                <c:pt idx="196">
                  <c:v>34.977390493152704</c:v>
                </c:pt>
                <c:pt idx="197">
                  <c:v>34.978493171813405</c:v>
                </c:pt>
                <c:pt idx="198">
                  <c:v>34.979542072201227</c:v>
                </c:pt>
                <c:pt idx="199">
                  <c:v>34.980539817113502</c:v>
                </c:pt>
                <c:pt idx="200">
                  <c:v>34.981488901432193</c:v>
                </c:pt>
                <c:pt idx="201">
                  <c:v>34.98239169836247</c:v>
                </c:pt>
                <c:pt idx="202">
                  <c:v>34.983250465366901</c:v>
                </c:pt>
                <c:pt idx="203">
                  <c:v>34.984067349810296</c:v>
                </c:pt>
                <c:pt idx="204">
                  <c:v>34.984844394329279</c:v>
                </c:pt>
                <c:pt idx="205">
                  <c:v>34.985583541939882</c:v>
                </c:pt>
                <c:pt idx="206">
                  <c:v>34.986286640896132</c:v>
                </c:pt>
                <c:pt idx="207">
                  <c:v>34.986955449311658</c:v>
                </c:pt>
                <c:pt idx="208">
                  <c:v>34.987591639555859</c:v>
                </c:pt>
                <c:pt idx="209">
                  <c:v>34.988196802435723</c:v>
                </c:pt>
                <c:pt idx="210">
                  <c:v>34.988772451173666</c:v>
                </c:pt>
                <c:pt idx="211">
                  <c:v>34.989320025191375</c:v>
                </c:pt>
                <c:pt idx="212">
                  <c:v>34.989840893709108</c:v>
                </c:pt>
                <c:pt idx="213">
                  <c:v>34.990336359169468</c:v>
                </c:pt>
                <c:pt idx="214">
                  <c:v>34.990807660494198</c:v>
                </c:pt>
                <c:pt idx="215">
                  <c:v>34.991255976182075</c:v>
                </c:pt>
                <c:pt idx="216">
                  <c:v>34.99168242725586</c:v>
                </c:pt>
                <c:pt idx="217">
                  <c:v>34.992088080065344</c:v>
                </c:pt>
                <c:pt idx="218">
                  <c:v>34.992473948953865</c:v>
                </c:pt>
                <c:pt idx="219">
                  <c:v>34.99284099879462</c:v>
                </c:pt>
                <c:pt idx="220">
                  <c:v>34.993190147403411</c:v>
                </c:pt>
                <c:pt idx="221">
                  <c:v>34.993522267833612</c:v>
                </c:pt>
                <c:pt idx="222">
                  <c:v>34.993838190559295</c:v>
                </c:pt>
                <c:pt idx="223">
                  <c:v>34.994138705551833</c:v>
                </c:pt>
                <c:pt idx="224">
                  <c:v>34.99442456425524</c:v>
                </c:pt>
                <c:pt idx="225">
                  <c:v>34.994696481465176</c:v>
                </c:pt>
                <c:pt idx="226">
                  <c:v>34.994955137116285</c:v>
                </c:pt>
                <c:pt idx="227">
                  <c:v>34.995201177982445</c:v>
                </c:pt>
                <c:pt idx="228">
                  <c:v>34.99543521929396</c:v>
                </c:pt>
                <c:pt idx="229">
                  <c:v>34.995657846276018</c:v>
                </c:pt>
                <c:pt idx="230">
                  <c:v>34.995869615612044</c:v>
                </c:pt>
                <c:pt idx="231">
                  <c:v>34.996071056835682</c:v>
                </c:pt>
                <c:pt idx="232">
                  <c:v>34.996262673654904</c:v>
                </c:pt>
                <c:pt idx="233">
                  <c:v>34.996444945211586</c:v>
                </c:pt>
                <c:pt idx="234">
                  <c:v>34.996618327279549</c:v>
                </c:pt>
                <c:pt idx="235">
                  <c:v>34.996783253404274</c:v>
                </c:pt>
                <c:pt idx="236">
                  <c:v>34.996940135986982</c:v>
                </c:pt>
                <c:pt idx="237">
                  <c:v>34.997089367315851</c:v>
                </c:pt>
                <c:pt idx="238">
                  <c:v>34.997231320546923</c:v>
                </c:pt>
                <c:pt idx="239">
                  <c:v>34.997366350637222</c:v>
                </c:pt>
                <c:pt idx="240">
                  <c:v>34.997494795232306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SUCR0238!$P$13:$P$14</c:f>
              <c:numCache>
                <c:formatCode>0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xVal>
          <c:yVal>
            <c:numRef>
              <c:f>SUCR0238!$Q$13:$Q$14</c:f>
              <c:numCache>
                <c:formatCode>0</c:formatCode>
                <c:ptCount val="2"/>
                <c:pt idx="0">
                  <c:v>34.856207616956176</c:v>
                </c:pt>
                <c:pt idx="1">
                  <c:v>14.700115511604901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SUCR0238!$P$16:$P$17</c:f>
              <c:numCache>
                <c:formatCode>General</c:formatCode>
                <c:ptCount val="2"/>
                <c:pt idx="0">
                  <c:v>30</c:v>
                </c:pt>
                <c:pt idx="1">
                  <c:v>80</c:v>
                </c:pt>
              </c:numCache>
            </c:numRef>
          </c:xVal>
          <c:yVal>
            <c:numRef>
              <c:f>SUCR0238!$Q$16:$Q$17</c:f>
              <c:numCache>
                <c:formatCode>0</c:formatCode>
                <c:ptCount val="2"/>
                <c:pt idx="0">
                  <c:v>14.700115511604901</c:v>
                </c:pt>
                <c:pt idx="1">
                  <c:v>14.700115511604901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SUCR0238!$K$6:$K$7</c:f>
              <c:numCache>
                <c:formatCode>General</c:formatCode>
                <c:ptCount val="2"/>
                <c:pt idx="0">
                  <c:v>30</c:v>
                </c:pt>
                <c:pt idx="1">
                  <c:v>45</c:v>
                </c:pt>
              </c:numCache>
            </c:numRef>
          </c:xVal>
          <c:yVal>
            <c:numRef>
              <c:f>SUCR0238!$L$6:$L$7</c:f>
              <c:numCache>
                <c:formatCode>0.0</c:formatCode>
                <c:ptCount val="2"/>
                <c:pt idx="0">
                  <c:v>14.700115511604901</c:v>
                </c:pt>
                <c:pt idx="1">
                  <c:v>24.306730237000036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SUCR0238!$P$19:$P$20</c:f>
              <c:numCache>
                <c:formatCode>General</c:formatCode>
                <c:ptCount val="2"/>
                <c:pt idx="0">
                  <c:v>52</c:v>
                </c:pt>
                <c:pt idx="1">
                  <c:v>80</c:v>
                </c:pt>
              </c:numCache>
            </c:numRef>
          </c:xVal>
          <c:yVal>
            <c:numRef>
              <c:f>SUCR0238!$Q$19:$Q$20</c:f>
              <c:numCache>
                <c:formatCode>General</c:formatCode>
                <c:ptCount val="2"/>
                <c:pt idx="0">
                  <c:v>35</c:v>
                </c:pt>
                <c:pt idx="1">
                  <c:v>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194120"/>
        <c:axId val="376194512"/>
      </c:scatterChart>
      <c:valAx>
        <c:axId val="376194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6194512"/>
        <c:crosses val="autoZero"/>
        <c:crossBetween val="midCat"/>
      </c:valAx>
      <c:valAx>
        <c:axId val="376194512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6194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SUCR0224!$A$2:$A$242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SUCR0224!$B$2:$B$242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1.1066848131709011</c:v>
                </c:pt>
                <c:pt idx="2">
                  <c:v>2.4049481597681615</c:v>
                </c:pt>
                <c:pt idx="3">
                  <c:v>3.7006917384218103</c:v>
                </c:pt>
                <c:pt idx="4">
                  <c:v>4.993753178611124</c:v>
                </c:pt>
                <c:pt idx="5">
                  <c:v>6.2842278534797433</c:v>
                </c:pt>
                <c:pt idx="6">
                  <c:v>7.3888888209109105</c:v>
                </c:pt>
                <c:pt idx="7">
                  <c:v>8.6739344698292857</c:v>
                </c:pt>
                <c:pt idx="8">
                  <c:v>9.9571861421672772</c:v>
                </c:pt>
                <c:pt idx="9">
                  <c:v>11.23884926216941</c:v>
                </c:pt>
                <c:pt idx="10">
                  <c:v>12.519119383339568</c:v>
                </c:pt>
                <c:pt idx="11">
                  <c:v>13.091919246617529</c:v>
                </c:pt>
                <c:pt idx="12">
                  <c:v>14.330241835871382</c:v>
                </c:pt>
                <c:pt idx="13">
                  <c:v>15.56745695983558</c:v>
                </c:pt>
                <c:pt idx="14">
                  <c:v>16.803718138436501</c:v>
                </c:pt>
                <c:pt idx="15">
                  <c:v>18.039163685024157</c:v>
                </c:pt>
                <c:pt idx="16">
                  <c:v>18.946118587503356</c:v>
                </c:pt>
                <c:pt idx="17">
                  <c:v>20.182599766373947</c:v>
                </c:pt>
                <c:pt idx="18">
                  <c:v>21.418364306251075</c:v>
                </c:pt>
                <c:pt idx="19">
                  <c:v>22.65351777233052</c:v>
                </c:pt>
                <c:pt idx="20">
                  <c:v>23.888172989961511</c:v>
                </c:pt>
                <c:pt idx="21">
                  <c:v>24.872494991837765</c:v>
                </c:pt>
                <c:pt idx="22">
                  <c:v>24.422222594526961</c:v>
                </c:pt>
                <c:pt idx="23">
                  <c:v>23.973479331727528</c:v>
                </c:pt>
                <c:pt idx="24">
                  <c:v>23.526201744649583</c:v>
                </c:pt>
                <c:pt idx="25">
                  <c:v>23.080224660006778</c:v>
                </c:pt>
                <c:pt idx="26">
                  <c:v>22.635514187335623</c:v>
                </c:pt>
                <c:pt idx="27">
                  <c:v>22.192118788511266</c:v>
                </c:pt>
                <c:pt idx="28">
                  <c:v>21.749973387801653</c:v>
                </c:pt>
                <c:pt idx="29">
                  <c:v>21.309020624775595</c:v>
                </c:pt>
                <c:pt idx="30">
                  <c:v>20.869209641060468</c:v>
                </c:pt>
                <c:pt idx="31">
                  <c:v>20.430495131596086</c:v>
                </c:pt>
                <c:pt idx="32">
                  <c:v>19.992836597891898</c:v>
                </c:pt>
                <c:pt idx="33">
                  <c:v>19.556197755913693</c:v>
                </c:pt>
                <c:pt idx="34">
                  <c:v>19.120546062661582</c:v>
                </c:pt>
                <c:pt idx="35">
                  <c:v>18.685852334152163</c:v>
                </c:pt>
                <c:pt idx="36">
                  <c:v>18.252090434062147</c:v>
                </c:pt>
                <c:pt idx="37">
                  <c:v>17.819237017240479</c:v>
                </c:pt>
                <c:pt idx="38">
                  <c:v>17.387271316039715</c:v>
                </c:pt>
                <c:pt idx="39">
                  <c:v>16.956174960247033</c:v>
                </c:pt>
                <c:pt idx="40">
                  <c:v>16.525931823533345</c:v>
                </c:pt>
                <c:pt idx="41">
                  <c:v>16.096527890951961</c:v>
                </c:pt>
                <c:pt idx="42">
                  <c:v>15.667951143232026</c:v>
                </c:pt>
                <c:pt idx="43">
                  <c:v>15.240191454524442</c:v>
                </c:pt>
                <c:pt idx="44">
                  <c:v>14.813240500936422</c:v>
                </c:pt>
                <c:pt idx="45">
                  <c:v>14.387091677693418</c:v>
                </c:pt>
                <c:pt idx="46">
                  <c:v>13.961740023130991</c:v>
                </c:pt>
                <c:pt idx="47">
                  <c:v>13.537182147976665</c:v>
                </c:pt>
                <c:pt idx="48">
                  <c:v>13.11347474871928</c:v>
                </c:pt>
                <c:pt idx="49">
                  <c:v>12.703335230587268</c:v>
                </c:pt>
                <c:pt idx="50">
                  <c:v>12.316269476627461</c:v>
                </c:pt>
                <c:pt idx="51">
                  <c:v>11.950803773382551</c:v>
                </c:pt>
                <c:pt idx="52">
                  <c:v>11.605579869929262</c:v>
                </c:pt>
                <c:pt idx="53">
                  <c:v>11.279340183374172</c:v>
                </c:pt>
                <c:pt idx="54">
                  <c:v>10.970915942115704</c:v>
                </c:pt>
                <c:pt idx="55">
                  <c:v>10.679217587499197</c:v>
                </c:pt>
                <c:pt idx="56">
                  <c:v>10.403226916212029</c:v>
                </c:pt>
                <c:pt idx="57">
                  <c:v>10.141990568890506</c:v>
                </c:pt>
                <c:pt idx="58">
                  <c:v>9.8944536952515243</c:v>
                </c:pt>
                <c:pt idx="59">
                  <c:v>9.6579794524215181</c:v>
                </c:pt>
                <c:pt idx="60">
                  <c:v>9.4315504998694468</c:v>
                </c:pt>
                <c:pt idx="61">
                  <c:v>10.494052739018459</c:v>
                </c:pt>
                <c:pt idx="62">
                  <c:v>12.009443181398172</c:v>
                </c:pt>
                <c:pt idx="63">
                  <c:v>13.525425576155197</c:v>
                </c:pt>
                <c:pt idx="64">
                  <c:v>15.041891227337775</c:v>
                </c:pt>
                <c:pt idx="65">
                  <c:v>16.558756852963555</c:v>
                </c:pt>
                <c:pt idx="66">
                  <c:v>17.311172820155949</c:v>
                </c:pt>
                <c:pt idx="67">
                  <c:v>18.830299601671268</c:v>
                </c:pt>
                <c:pt idx="68">
                  <c:v>20.349488222102583</c:v>
                </c:pt>
                <c:pt idx="69">
                  <c:v>21.868740849729761</c:v>
                </c:pt>
                <c:pt idx="70">
                  <c:v>23.388055934425658</c:v>
                </c:pt>
                <c:pt idx="71">
                  <c:v>24.181412352971098</c:v>
                </c:pt>
                <c:pt idx="72">
                  <c:v>25.387361336084584</c:v>
                </c:pt>
                <c:pt idx="73">
                  <c:v>26.927110529061594</c:v>
                </c:pt>
                <c:pt idx="74">
                  <c:v>28.467161198739255</c:v>
                </c:pt>
                <c:pt idx="75">
                  <c:v>30.007466324806462</c:v>
                </c:pt>
                <c:pt idx="76">
                  <c:v>31.54798828007938</c:v>
                </c:pt>
                <c:pt idx="77">
                  <c:v>31.371810066175073</c:v>
                </c:pt>
                <c:pt idx="78">
                  <c:v>30.864420048954702</c:v>
                </c:pt>
                <c:pt idx="79">
                  <c:v>31.248827061603087</c:v>
                </c:pt>
                <c:pt idx="80">
                  <c:v>32.788491749144448</c:v>
                </c:pt>
                <c:pt idx="81">
                  <c:v>34.328481255732072</c:v>
                </c:pt>
                <c:pt idx="82">
                  <c:v>35.868734098438821</c:v>
                </c:pt>
                <c:pt idx="83">
                  <c:v>37.409203823071948</c:v>
                </c:pt>
                <c:pt idx="84">
                  <c:v>38.052103769351525</c:v>
                </c:pt>
                <c:pt idx="85">
                  <c:v>37.97194062667171</c:v>
                </c:pt>
                <c:pt idx="86">
                  <c:v>39.47665928565759</c:v>
                </c:pt>
                <c:pt idx="87">
                  <c:v>40.981668266275953</c:v>
                </c:pt>
                <c:pt idx="88">
                  <c:v>42.486880097901249</c:v>
                </c:pt>
                <c:pt idx="89">
                  <c:v>43.992256847398565</c:v>
                </c:pt>
                <c:pt idx="90">
                  <c:v>45.052794061187605</c:v>
                </c:pt>
                <c:pt idx="91">
                  <c:v>44.553397917445245</c:v>
                </c:pt>
                <c:pt idx="92">
                  <c:v>44.053707864450494</c:v>
                </c:pt>
                <c:pt idx="93">
                  <c:v>43.553815603581036</c:v>
                </c:pt>
                <c:pt idx="94">
                  <c:v>43.053745907045432</c:v>
                </c:pt>
                <c:pt idx="95">
                  <c:v>42.553553072912337</c:v>
                </c:pt>
                <c:pt idx="96">
                  <c:v>42.053275373069035</c:v>
                </c:pt>
                <c:pt idx="97">
                  <c:v>41.552922617555275</c:v>
                </c:pt>
                <c:pt idx="98">
                  <c:v>41.052502620100462</c:v>
                </c:pt>
                <c:pt idx="99">
                  <c:v>40.552021655612236</c:v>
                </c:pt>
                <c:pt idx="100">
                  <c:v>40.051484809446784</c:v>
                </c:pt>
                <c:pt idx="101">
                  <c:v>39.55089624423362</c:v>
                </c:pt>
                <c:pt idx="102">
                  <c:v>39.050259403877931</c:v>
                </c:pt>
                <c:pt idx="103">
                  <c:v>39.224704494852581</c:v>
                </c:pt>
                <c:pt idx="104">
                  <c:v>40.729578771224432</c:v>
                </c:pt>
                <c:pt idx="105">
                  <c:v>42.234619856089608</c:v>
                </c:pt>
                <c:pt idx="106">
                  <c:v>43.739885860101786</c:v>
                </c:pt>
                <c:pt idx="107">
                  <c:v>45.245328872332841</c:v>
                </c:pt>
                <c:pt idx="108">
                  <c:v>46.071011244102827</c:v>
                </c:pt>
                <c:pt idx="109">
                  <c:v>45.570669885785527</c:v>
                </c:pt>
                <c:pt idx="110">
                  <c:v>45.070171878503899</c:v>
                </c:pt>
                <c:pt idx="111">
                  <c:v>44.569557781243631</c:v>
                </c:pt>
                <c:pt idx="112">
                  <c:v>44.068825926716663</c:v>
                </c:pt>
                <c:pt idx="113">
                  <c:v>43.56804161572591</c:v>
                </c:pt>
                <c:pt idx="114">
                  <c:v>43.067211185302526</c:v>
                </c:pt>
                <c:pt idx="115">
                  <c:v>42.566340047314704</c:v>
                </c:pt>
                <c:pt idx="116">
                  <c:v>42.065432411899877</c:v>
                </c:pt>
                <c:pt idx="117">
                  <c:v>41.564491568068924</c:v>
                </c:pt>
                <c:pt idx="118">
                  <c:v>41.063520097950047</c:v>
                </c:pt>
                <c:pt idx="119">
                  <c:v>40.562520040386026</c:v>
                </c:pt>
                <c:pt idx="120">
                  <c:v>40.703014899071995</c:v>
                </c:pt>
                <c:pt idx="121">
                  <c:v>42.220175137767484</c:v>
                </c:pt>
                <c:pt idx="122">
                  <c:v>43.737605789363464</c:v>
                </c:pt>
                <c:pt idx="123">
                  <c:v>45.255368614109379</c:v>
                </c:pt>
                <c:pt idx="124">
                  <c:v>46.773399344774283</c:v>
                </c:pt>
                <c:pt idx="125">
                  <c:v>47.641639532495162</c:v>
                </c:pt>
                <c:pt idx="126">
                  <c:v>47.138715489062619</c:v>
                </c:pt>
                <c:pt idx="127">
                  <c:v>46.635535081806516</c:v>
                </c:pt>
                <c:pt idx="128">
                  <c:v>46.132158546417401</c:v>
                </c:pt>
                <c:pt idx="129">
                  <c:v>45.628595957622679</c:v>
                </c:pt>
                <c:pt idx="130">
                  <c:v>45.124929814805995</c:v>
                </c:pt>
                <c:pt idx="131">
                  <c:v>44.621171295914237</c:v>
                </c:pt>
                <c:pt idx="132">
                  <c:v>44.117329956374725</c:v>
                </c:pt>
                <c:pt idx="133">
                  <c:v>45.326004459070269</c:v>
                </c:pt>
                <c:pt idx="134">
                  <c:v>46.846327084447637</c:v>
                </c:pt>
                <c:pt idx="135">
                  <c:v>48.366679969670635</c:v>
                </c:pt>
                <c:pt idx="136">
                  <c:v>49.88705642018553</c:v>
                </c:pt>
                <c:pt idx="137">
                  <c:v>51.407451400554415</c:v>
                </c:pt>
                <c:pt idx="138">
                  <c:v>51.213799774431223</c:v>
                </c:pt>
                <c:pt idx="139">
                  <c:v>50.709403067707868</c:v>
                </c:pt>
                <c:pt idx="140">
                  <c:v>50.204990338563903</c:v>
                </c:pt>
                <c:pt idx="141">
                  <c:v>49.7005611149483</c:v>
                </c:pt>
                <c:pt idx="142">
                  <c:v>49.196113769253103</c:v>
                </c:pt>
                <c:pt idx="143">
                  <c:v>48.691648546223611</c:v>
                </c:pt>
                <c:pt idx="144">
                  <c:v>48.187165078136339</c:v>
                </c:pt>
                <c:pt idx="145">
                  <c:v>47.68266301463057</c:v>
                </c:pt>
                <c:pt idx="146">
                  <c:v>47.178142013903738</c:v>
                </c:pt>
                <c:pt idx="147">
                  <c:v>46.67360173753432</c:v>
                </c:pt>
                <c:pt idx="148">
                  <c:v>46.169041847619461</c:v>
                </c:pt>
                <c:pt idx="149">
                  <c:v>45.664462005338308</c:v>
                </c:pt>
                <c:pt idx="150">
                  <c:v>45.159861870347562</c:v>
                </c:pt>
                <c:pt idx="151">
                  <c:v>44.6552411006192</c:v>
                </c:pt>
                <c:pt idx="152">
                  <c:v>44.150599352473094</c:v>
                </c:pt>
                <c:pt idx="153">
                  <c:v>43.645936280650027</c:v>
                </c:pt>
                <c:pt idx="154">
                  <c:v>43.141251538336938</c:v>
                </c:pt>
                <c:pt idx="155">
                  <c:v>42.636544777095274</c:v>
                </c:pt>
                <c:pt idx="156">
                  <c:v>42.131815646672422</c:v>
                </c:pt>
                <c:pt idx="157">
                  <c:v>41.700911832647876</c:v>
                </c:pt>
                <c:pt idx="158">
                  <c:v>43.181492605846145</c:v>
                </c:pt>
                <c:pt idx="159">
                  <c:v>44.690819369072088</c:v>
                </c:pt>
                <c:pt idx="160">
                  <c:v>46.20047272794843</c:v>
                </c:pt>
                <c:pt idx="161">
                  <c:v>47.710395162816496</c:v>
                </c:pt>
                <c:pt idx="162">
                  <c:v>49.147438158530619</c:v>
                </c:pt>
                <c:pt idx="163">
                  <c:v>48.675407836169292</c:v>
                </c:pt>
                <c:pt idx="164">
                  <c:v>48.173899000347355</c:v>
                </c:pt>
                <c:pt idx="165">
                  <c:v>47.67220018866518</c:v>
                </c:pt>
                <c:pt idx="166">
                  <c:v>47.170328315819248</c:v>
                </c:pt>
                <c:pt idx="167">
                  <c:v>46.668353251561797</c:v>
                </c:pt>
                <c:pt idx="168">
                  <c:v>46.166301884297219</c:v>
                </c:pt>
                <c:pt idx="169">
                  <c:v>45.664183543366661</c:v>
                </c:pt>
                <c:pt idx="170">
                  <c:v>45.162005566716388</c:v>
                </c:pt>
                <c:pt idx="171">
                  <c:v>44.659773761301331</c:v>
                </c:pt>
                <c:pt idx="172">
                  <c:v>44.157492754235051</c:v>
                </c:pt>
                <c:pt idx="173">
                  <c:v>43.655166260737353</c:v>
                </c:pt>
                <c:pt idx="174">
                  <c:v>43.152797288709799</c:v>
                </c:pt>
                <c:pt idx="175">
                  <c:v>42.650388295033942</c:v>
                </c:pt>
                <c:pt idx="176">
                  <c:v>42.14794130508286</c:v>
                </c:pt>
                <c:pt idx="177">
                  <c:v>41.645518505560247</c:v>
                </c:pt>
                <c:pt idx="178">
                  <c:v>41.402847481488521</c:v>
                </c:pt>
                <c:pt idx="179">
                  <c:v>42.911125087787916</c:v>
                </c:pt>
                <c:pt idx="180">
                  <c:v>44.420417409500374</c:v>
                </c:pt>
                <c:pt idx="181">
                  <c:v>45.930040809603383</c:v>
                </c:pt>
                <c:pt idx="182">
                  <c:v>47.439928822104946</c:v>
                </c:pt>
                <c:pt idx="183">
                  <c:v>48.704139864727942</c:v>
                </c:pt>
                <c:pt idx="184">
                  <c:v>48.203684227733937</c:v>
                </c:pt>
                <c:pt idx="185">
                  <c:v>47.702097979646972</c:v>
                </c:pt>
                <c:pt idx="186">
                  <c:v>47.200326291018648</c:v>
                </c:pt>
                <c:pt idx="187">
                  <c:v>46.698381318201051</c:v>
                </c:pt>
                <c:pt idx="188">
                  <c:v>46.196340365181619</c:v>
                </c:pt>
                <c:pt idx="189">
                  <c:v>47.394710770408516</c:v>
                </c:pt>
                <c:pt idx="190">
                  <c:v>48.901052750235493</c:v>
                </c:pt>
                <c:pt idx="191">
                  <c:v>50.407337280891937</c:v>
                </c:pt>
                <c:pt idx="192">
                  <c:v>51.913572779907511</c:v>
                </c:pt>
                <c:pt idx="193">
                  <c:v>53.419765628391588</c:v>
                </c:pt>
                <c:pt idx="194">
                  <c:v>53.226551146367342</c:v>
                </c:pt>
                <c:pt idx="195">
                  <c:v>52.725510176111626</c:v>
                </c:pt>
                <c:pt idx="196">
                  <c:v>52.224465223081438</c:v>
                </c:pt>
                <c:pt idx="197">
                  <c:v>51.723414848690879</c:v>
                </c:pt>
                <c:pt idx="198">
                  <c:v>51.222355505917278</c:v>
                </c:pt>
                <c:pt idx="199">
                  <c:v>50.721293254253368</c:v>
                </c:pt>
                <c:pt idx="200">
                  <c:v>50.220227366371482</c:v>
                </c:pt>
                <c:pt idx="201">
                  <c:v>49.7191572123619</c:v>
                </c:pt>
                <c:pt idx="202">
                  <c:v>49.218082235301218</c:v>
                </c:pt>
                <c:pt idx="203">
                  <c:v>48.717001934152336</c:v>
                </c:pt>
                <c:pt idx="204">
                  <c:v>49.738366389517047</c:v>
                </c:pt>
                <c:pt idx="205">
                  <c:v>51.244187276559956</c:v>
                </c:pt>
                <c:pt idx="206">
                  <c:v>52.750003003783448</c:v>
                </c:pt>
                <c:pt idx="207">
                  <c:v>54.255821379003585</c:v>
                </c:pt>
                <c:pt idx="208">
                  <c:v>55.761638208378379</c:v>
                </c:pt>
                <c:pt idx="209">
                  <c:v>55.744339392386649</c:v>
                </c:pt>
                <c:pt idx="210">
                  <c:v>55.243504263857346</c:v>
                </c:pt>
                <c:pt idx="211">
                  <c:v>54.742635704455111</c:v>
                </c:pt>
                <c:pt idx="212">
                  <c:v>54.241737345841983</c:v>
                </c:pt>
                <c:pt idx="213">
                  <c:v>53.740812674132215</c:v>
                </c:pt>
                <c:pt idx="214">
                  <c:v>53.239874237697322</c:v>
                </c:pt>
                <c:pt idx="215">
                  <c:v>52.738922916396838</c:v>
                </c:pt>
                <c:pt idx="216">
                  <c:v>52.237959360427332</c:v>
                </c:pt>
                <c:pt idx="217">
                  <c:v>51.736984041817358</c:v>
                </c:pt>
                <c:pt idx="218">
                  <c:v>51.235997295032824</c:v>
                </c:pt>
                <c:pt idx="219">
                  <c:v>50.73499934890247</c:v>
                </c:pt>
                <c:pt idx="220">
                  <c:v>50.233990351642859</c:v>
                </c:pt>
                <c:pt idx="221">
                  <c:v>49.732970390408234</c:v>
                </c:pt>
                <c:pt idx="222">
                  <c:v>49.231939506507572</c:v>
                </c:pt>
                <c:pt idx="223">
                  <c:v>50.025292734608989</c:v>
                </c:pt>
                <c:pt idx="224">
                  <c:v>51.52529975922473</c:v>
                </c:pt>
                <c:pt idx="225">
                  <c:v>53.025214273935298</c:v>
                </c:pt>
                <c:pt idx="226">
                  <c:v>54.525062647892604</c:v>
                </c:pt>
                <c:pt idx="227">
                  <c:v>56.024851657610341</c:v>
                </c:pt>
                <c:pt idx="228">
                  <c:v>56.231683976317129</c:v>
                </c:pt>
                <c:pt idx="229">
                  <c:v>55.73214696155506</c:v>
                </c:pt>
                <c:pt idx="230">
                  <c:v>55.232615864273491</c:v>
                </c:pt>
                <c:pt idx="231">
                  <c:v>54.73308777282017</c:v>
                </c:pt>
                <c:pt idx="232">
                  <c:v>54.233557224060327</c:v>
                </c:pt>
                <c:pt idx="233">
                  <c:v>53.734031794530708</c:v>
                </c:pt>
                <c:pt idx="234">
                  <c:v>53.234510325695489</c:v>
                </c:pt>
                <c:pt idx="235">
                  <c:v>52.734991850432223</c:v>
                </c:pt>
                <c:pt idx="236">
                  <c:v>52.23547554774693</c:v>
                </c:pt>
                <c:pt idx="237">
                  <c:v>51.735960709852691</c:v>
                </c:pt>
                <c:pt idx="238">
                  <c:v>51.236446718184915</c:v>
                </c:pt>
                <c:pt idx="239">
                  <c:v>50.7369330258676</c:v>
                </c:pt>
                <c:pt idx="240">
                  <c:v>51.388970180888222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SUCR0224!$A$2:$A$242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SUCR0224!$C$2:$C$242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9.6579794524215181</c:v>
                </c:pt>
                <c:pt idx="61">
                  <c:v>11.222738126500776</c:v>
                </c:pt>
                <c:pt idx="62">
                  <c:v>12.72363814959767</c:v>
                </c:pt>
                <c:pt idx="63">
                  <c:v>14.163285627927076</c:v>
                </c:pt>
                <c:pt idx="64">
                  <c:v>15.544180311094397</c:v>
                </c:pt>
                <c:pt idx="65">
                  <c:v>16.868719932566556</c:v>
                </c:pt>
                <c:pt idx="66">
                  <c:v>18.139204373005981</c:v>
                </c:pt>
                <c:pt idx="67">
                  <c:v>19.357839653696679</c:v>
                </c:pt>
                <c:pt idx="68">
                  <c:v>20.526741766996434</c:v>
                </c:pt>
                <c:pt idx="69">
                  <c:v>21.647940350466151</c:v>
                </c:pt>
                <c:pt idx="70">
                  <c:v>22.723382211055998</c:v>
                </c:pt>
                <c:pt idx="71">
                  <c:v>23.754934705467619</c:v>
                </c:pt>
                <c:pt idx="72">
                  <c:v>24.74438898256188</c:v>
                </c:pt>
                <c:pt idx="73">
                  <c:v>25.693463093442233</c:v>
                </c:pt>
                <c:pt idx="74">
                  <c:v>26.603804974613901</c:v>
                </c:pt>
                <c:pt idx="75">
                  <c:v>27.476995309398667</c:v>
                </c:pt>
                <c:pt idx="76">
                  <c:v>28.314550272573811</c:v>
                </c:pt>
                <c:pt idx="77">
                  <c:v>29.11792416300084</c:v>
                </c:pt>
                <c:pt idx="78">
                  <c:v>29.888511928815202</c:v>
                </c:pt>
                <c:pt idx="79">
                  <c:v>30.627651589561623</c:v>
                </c:pt>
                <c:pt idx="80">
                  <c:v>31.336626559480809</c:v>
                </c:pt>
                <c:pt idx="81">
                  <c:v>32.016667875981568</c:v>
                </c:pt>
                <c:pt idx="82">
                  <c:v>32.668956337167714</c:v>
                </c:pt>
                <c:pt idx="83">
                  <c:v>33.294624552131403</c:v>
                </c:pt>
                <c:pt idx="84">
                  <c:v>33.894758907572871</c:v>
                </c:pt>
                <c:pt idx="85">
                  <c:v>34.470401454161319</c:v>
                </c:pt>
                <c:pt idx="86">
                  <c:v>35.0225517159124</c:v>
                </c:pt>
                <c:pt idx="87">
                  <c:v>35.552168425724105</c:v>
                </c:pt>
                <c:pt idx="88">
                  <c:v>36.060171190084311</c:v>
                </c:pt>
                <c:pt idx="89">
                  <c:v>36.547442085840927</c:v>
                </c:pt>
                <c:pt idx="90">
                  <c:v>37.014827191806788</c:v>
                </c:pt>
                <c:pt idx="91">
                  <c:v>37.463138057859091</c:v>
                </c:pt>
                <c:pt idx="92">
                  <c:v>37.89315311408393</c:v>
                </c:pt>
                <c:pt idx="93">
                  <c:v>38.305619022412976</c:v>
                </c:pt>
                <c:pt idx="94">
                  <c:v>38.701251973099147</c:v>
                </c:pt>
                <c:pt idx="95">
                  <c:v>39.080738928282301</c:v>
                </c:pt>
                <c:pt idx="96">
                  <c:v>39.444738814804431</c:v>
                </c:pt>
                <c:pt idx="97">
                  <c:v>39.793883668345373</c:v>
                </c:pt>
                <c:pt idx="98">
                  <c:v>40.128779730865773</c:v>
                </c:pt>
                <c:pt idx="99">
                  <c:v>40.450008503262694</c:v>
                </c:pt>
                <c:pt idx="100">
                  <c:v>40.758127755065928</c:v>
                </c:pt>
                <c:pt idx="101">
                  <c:v>41.053672492927959</c:v>
                </c:pt>
                <c:pt idx="102">
                  <c:v>41.337155889589297</c:v>
                </c:pt>
                <c:pt idx="103">
                  <c:v>41.609070174932342</c:v>
                </c:pt>
                <c:pt idx="104">
                  <c:v>41.869887490670749</c:v>
                </c:pt>
                <c:pt idx="105">
                  <c:v>42.12006071015854</c:v>
                </c:pt>
                <c:pt idx="106">
                  <c:v>42.360024224742276</c:v>
                </c:pt>
                <c:pt idx="107">
                  <c:v>42.590194698021861</c:v>
                </c:pt>
                <c:pt idx="108">
                  <c:v>42.810971789329443</c:v>
                </c:pt>
                <c:pt idx="109">
                  <c:v>43.022738847682902</c:v>
                </c:pt>
                <c:pt idx="110">
                  <c:v>43.225863577418565</c:v>
                </c:pt>
                <c:pt idx="111">
                  <c:v>43.420698676659143</c:v>
                </c:pt>
                <c:pt idx="112">
                  <c:v>43.607582449725541</c:v>
                </c:pt>
                <c:pt idx="113">
                  <c:v>43.786839394555585</c:v>
                </c:pt>
                <c:pt idx="114">
                  <c:v>43.958780766150156</c:v>
                </c:pt>
                <c:pt idx="115">
                  <c:v>44.123705117024571</c:v>
                </c:pt>
                <c:pt idx="116">
                  <c:v>44.281898815603867</c:v>
                </c:pt>
                <c:pt idx="117">
                  <c:v>44.433636543462228</c:v>
                </c:pt>
                <c:pt idx="118">
                  <c:v>44.579181772269663</c:v>
                </c:pt>
                <c:pt idx="119">
                  <c:v>44.718787221274297</c:v>
                </c:pt>
                <c:pt idx="120">
                  <c:v>44.852695296114518</c:v>
                </c:pt>
                <c:pt idx="121">
                  <c:v>44.981138509723053</c:v>
                </c:pt>
                <c:pt idx="122">
                  <c:v>45.104339886053566</c:v>
                </c:pt>
                <c:pt idx="123">
                  <c:v>45.222513347331144</c:v>
                </c:pt>
                <c:pt idx="124">
                  <c:v>45.335864085498685</c:v>
                </c:pt>
                <c:pt idx="125">
                  <c:v>45.444588918504522</c:v>
                </c:pt>
                <c:pt idx="126">
                  <c:v>45.548876632049669</c:v>
                </c:pt>
                <c:pt idx="127">
                  <c:v>45.648908307388211</c:v>
                </c:pt>
                <c:pt idx="128">
                  <c:v>45.744857635749895</c:v>
                </c:pt>
                <c:pt idx="129">
                  <c:v>45.836891219931118</c:v>
                </c:pt>
                <c:pt idx="130">
                  <c:v>45.925168863577724</c:v>
                </c:pt>
                <c:pt idx="131">
                  <c:v>46.009843848661973</c:v>
                </c:pt>
                <c:pt idx="132">
                  <c:v>46.091063201635663</c:v>
                </c:pt>
                <c:pt idx="133">
                  <c:v>46.16896794872126</c:v>
                </c:pt>
                <c:pt idx="134">
                  <c:v>46.243693360784519</c:v>
                </c:pt>
                <c:pt idx="135">
                  <c:v>46.315369188213722</c:v>
                </c:pt>
                <c:pt idx="136">
                  <c:v>46.384119886213398</c:v>
                </c:pt>
                <c:pt idx="137">
                  <c:v>46.450064830903571</c:v>
                </c:pt>
                <c:pt idx="138">
                  <c:v>46.513318526600045</c:v>
                </c:pt>
                <c:pt idx="139">
                  <c:v>46.573990804635272</c:v>
                </c:pt>
                <c:pt idx="140">
                  <c:v>46.63218701406548</c:v>
                </c:pt>
                <c:pt idx="141">
                  <c:v>46.688008204594638</c:v>
                </c:pt>
                <c:pt idx="142">
                  <c:v>46.741551302033486</c:v>
                </c:pt>
                <c:pt idx="143">
                  <c:v>46.792909276597797</c:v>
                </c:pt>
                <c:pt idx="144">
                  <c:v>46.842171304338365</c:v>
                </c:pt>
                <c:pt idx="145">
                  <c:v>46.889422921982927</c:v>
                </c:pt>
                <c:pt idx="146">
                  <c:v>46.934746175458955</c:v>
                </c:pt>
                <c:pt idx="147">
                  <c:v>46.978219762355039</c:v>
                </c:pt>
                <c:pt idx="148">
                  <c:v>47.019919168568492</c:v>
                </c:pt>
                <c:pt idx="149">
                  <c:v>47.05991679937614</c:v>
                </c:pt>
                <c:pt idx="150">
                  <c:v>47.098282105156173</c:v>
                </c:pt>
                <c:pt idx="151">
                  <c:v>47.135081701979161</c:v>
                </c:pt>
                <c:pt idx="152">
                  <c:v>47.170379487277629</c:v>
                </c:pt>
                <c:pt idx="153">
                  <c:v>47.204236750795218</c:v>
                </c:pt>
                <c:pt idx="154">
                  <c:v>47.236712281007868</c:v>
                </c:pt>
                <c:pt idx="155">
                  <c:v>47.267862467201866</c:v>
                </c:pt>
                <c:pt idx="156">
                  <c:v>47.297741397386133</c:v>
                </c:pt>
                <c:pt idx="157">
                  <c:v>47.326400952208573</c:v>
                </c:pt>
                <c:pt idx="158">
                  <c:v>47.353890895039711</c:v>
                </c:pt>
                <c:pt idx="159">
                  <c:v>47.380258958379869</c:v>
                </c:pt>
                <c:pt idx="160">
                  <c:v>47.405550926740133</c:v>
                </c:pt>
                <c:pt idx="161">
                  <c:v>47.429810716140835</c:v>
                </c:pt>
                <c:pt idx="162">
                  <c:v>47.45308045036569</c:v>
                </c:pt>
                <c:pt idx="163">
                  <c:v>47.475400534103898</c:v>
                </c:pt>
                <c:pt idx="164">
                  <c:v>47.496809723107361</c:v>
                </c:pt>
                <c:pt idx="165">
                  <c:v>47.517345191484765</c:v>
                </c:pt>
                <c:pt idx="166">
                  <c:v>47.537042596249151</c:v>
                </c:pt>
                <c:pt idx="167">
                  <c:v>47.555936139231562</c:v>
                </c:pt>
                <c:pt idx="168">
                  <c:v>47.574058626467746</c:v>
                </c:pt>
                <c:pt idx="169">
                  <c:v>47.591441525161272</c:v>
                </c:pt>
                <c:pt idx="170">
                  <c:v>47.608115018322096</c:v>
                </c:pt>
                <c:pt idx="171">
                  <c:v>47.62410805717515</c:v>
                </c:pt>
                <c:pt idx="172">
                  <c:v>47.639448411430138</c:v>
                </c:pt>
                <c:pt idx="173">
                  <c:v>47.65416271749983</c:v>
                </c:pt>
                <c:pt idx="174">
                  <c:v>47.668276524750567</c:v>
                </c:pt>
                <c:pt idx="175">
                  <c:v>47.681814339865142</c:v>
                </c:pt>
                <c:pt idx="176">
                  <c:v>47.694799669395323</c:v>
                </c:pt>
                <c:pt idx="177">
                  <c:v>47.707255060577779</c:v>
                </c:pt>
                <c:pt idx="178">
                  <c:v>47.719202140484157</c:v>
                </c:pt>
                <c:pt idx="179">
                  <c:v>47.730661653573591</c:v>
                </c:pt>
                <c:pt idx="180">
                  <c:v>47.741653497712576</c:v>
                </c:pt>
                <c:pt idx="181">
                  <c:v>47.752196758724878</c:v>
                </c:pt>
                <c:pt idx="182">
                  <c:v>47.762309743531432</c:v>
                </c:pt>
                <c:pt idx="183">
                  <c:v>47.77201001193778</c:v>
                </c:pt>
                <c:pt idx="184">
                  <c:v>47.781314407124285</c:v>
                </c:pt>
                <c:pt idx="185">
                  <c:v>47.790239084891951</c:v>
                </c:pt>
                <c:pt idx="186">
                  <c:v>47.7987995417148</c:v>
                </c:pt>
                <c:pt idx="187">
                  <c:v>47.80701064164731</c:v>
                </c:pt>
                <c:pt idx="188">
                  <c:v>47.814886642133843</c:v>
                </c:pt>
                <c:pt idx="189">
                  <c:v>47.822441218764709</c:v>
                </c:pt>
                <c:pt idx="190">
                  <c:v>47.829687489021964</c:v>
                </c:pt>
                <c:pt idx="191">
                  <c:v>47.836638035056083</c:v>
                </c:pt>
                <c:pt idx="192">
                  <c:v>47.843304925533161</c:v>
                </c:pt>
                <c:pt idx="193">
                  <c:v>47.84969973659048</c:v>
                </c:pt>
                <c:pt idx="194">
                  <c:v>47.855833571936856</c:v>
                </c:pt>
                <c:pt idx="195">
                  <c:v>47.861717082132756</c:v>
                </c:pt>
                <c:pt idx="196">
                  <c:v>47.867360483083445</c:v>
                </c:pt>
                <c:pt idx="197">
                  <c:v>47.872773573777593</c:v>
                </c:pt>
                <c:pt idx="198">
                  <c:v>47.877965753301794</c:v>
                </c:pt>
                <c:pt idx="199">
                  <c:v>47.882946037160821</c:v>
                </c:pt>
                <c:pt idx="200">
                  <c:v>47.88772307293182</c:v>
                </c:pt>
                <c:pt idx="201">
                  <c:v>47.892305155279587</c:v>
                </c:pt>
                <c:pt idx="202">
                  <c:v>47.896700240359181</c:v>
                </c:pt>
                <c:pt idx="203">
                  <c:v>47.900915959630609</c:v>
                </c:pt>
                <c:pt idx="204">
                  <c:v>47.904959633109911</c:v>
                </c:pt>
                <c:pt idx="205">
                  <c:v>47.908838282079245</c:v>
                </c:pt>
                <c:pt idx="206">
                  <c:v>47.912558641278451</c:v>
                </c:pt>
                <c:pt idx="207">
                  <c:v>47.916127170598998</c:v>
                </c:pt>
                <c:pt idx="208">
                  <c:v>47.919550066300644</c:v>
                </c:pt>
                <c:pt idx="209">
                  <c:v>47.922833271770443</c:v>
                </c:pt>
                <c:pt idx="210">
                  <c:v>47.925982487842603</c:v>
                </c:pt>
                <c:pt idx="211">
                  <c:v>47.929003182697173</c:v>
                </c:pt>
                <c:pt idx="212">
                  <c:v>47.931900601354826</c:v>
                </c:pt>
                <c:pt idx="213">
                  <c:v>47.934679774784072</c:v>
                </c:pt>
                <c:pt idx="214">
                  <c:v>47.937345528636897</c:v>
                </c:pt>
                <c:pt idx="215">
                  <c:v>47.939902491627763</c:v>
                </c:pt>
                <c:pt idx="216">
                  <c:v>47.942355103570819</c:v>
                </c:pt>
                <c:pt idx="217">
                  <c:v>47.944707623088988</c:v>
                </c:pt>
                <c:pt idx="218">
                  <c:v>47.946964135008457</c:v>
                </c:pt>
                <c:pt idx="219">
                  <c:v>47.949128557451445</c:v>
                </c:pt>
                <c:pt idx="220">
                  <c:v>47.951204648639489</c:v>
                </c:pt>
                <c:pt idx="221">
                  <c:v>47.95319601341906</c:v>
                </c:pt>
                <c:pt idx="222">
                  <c:v>47.955106109520884</c:v>
                </c:pt>
                <c:pt idx="223">
                  <c:v>47.95693825356382</c:v>
                </c:pt>
                <c:pt idx="224">
                  <c:v>47.958695626813707</c:v>
                </c:pt>
                <c:pt idx="225">
                  <c:v>47.96038128070721</c:v>
                </c:pt>
                <c:pt idx="226">
                  <c:v>47.961998142150193</c:v>
                </c:pt>
                <c:pt idx="227">
                  <c:v>47.963549018599906</c:v>
                </c:pt>
                <c:pt idx="228">
                  <c:v>47.965036602939747</c:v>
                </c:pt>
                <c:pt idx="229">
                  <c:v>47.966463478155077</c:v>
                </c:pt>
                <c:pt idx="230">
                  <c:v>47.967832121818248</c:v>
                </c:pt>
                <c:pt idx="231">
                  <c:v>47.969144910390497</c:v>
                </c:pt>
                <c:pt idx="232">
                  <c:v>47.970404123348402</c:v>
                </c:pt>
                <c:pt idx="233">
                  <c:v>47.971611947141881</c:v>
                </c:pt>
                <c:pt idx="234">
                  <c:v>47.97277047899064</c:v>
                </c:pt>
                <c:pt idx="235">
                  <c:v>47.97388173052569</c:v>
                </c:pt>
                <c:pt idx="236">
                  <c:v>47.974947631282305</c:v>
                </c:pt>
                <c:pt idx="237">
                  <c:v>47.975970032050384</c:v>
                </c:pt>
                <c:pt idx="238">
                  <c:v>47.976950708088054</c:v>
                </c:pt>
                <c:pt idx="239">
                  <c:v>47.977891362204232</c:v>
                </c:pt>
                <c:pt idx="240">
                  <c:v>47.978793627715248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SUCR0224!$P$13:$P$14</c:f>
              <c:numCache>
                <c:formatCode>0</c:formatCode>
                <c:ptCount val="2"/>
                <c:pt idx="0">
                  <c:v>101</c:v>
                </c:pt>
                <c:pt idx="1">
                  <c:v>101</c:v>
                </c:pt>
              </c:numCache>
            </c:numRef>
          </c:xVal>
          <c:yVal>
            <c:numRef>
              <c:f>SUCR0224!$Q$13:$Q$14</c:f>
              <c:numCache>
                <c:formatCode>0</c:formatCode>
                <c:ptCount val="2"/>
                <c:pt idx="0">
                  <c:v>47.892305155279587</c:v>
                </c:pt>
                <c:pt idx="1">
                  <c:v>9.6579794524215181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SUCR0224!$P$16:$P$17</c:f>
              <c:numCache>
                <c:formatCode>General</c:formatCode>
                <c:ptCount val="2"/>
                <c:pt idx="0">
                  <c:v>30</c:v>
                </c:pt>
                <c:pt idx="1">
                  <c:v>101</c:v>
                </c:pt>
              </c:numCache>
            </c:numRef>
          </c:xVal>
          <c:yVal>
            <c:numRef>
              <c:f>SUCR0224!$Q$16:$Q$17</c:f>
              <c:numCache>
                <c:formatCode>0</c:formatCode>
                <c:ptCount val="2"/>
                <c:pt idx="0">
                  <c:v>9.6579794524215181</c:v>
                </c:pt>
                <c:pt idx="1">
                  <c:v>9.6579794524215181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SUCR0224!$K$6:$K$7</c:f>
              <c:numCache>
                <c:formatCode>General</c:formatCode>
                <c:ptCount val="2"/>
                <c:pt idx="0">
                  <c:v>30</c:v>
                </c:pt>
                <c:pt idx="1">
                  <c:v>38</c:v>
                </c:pt>
              </c:numCache>
            </c:numRef>
          </c:xVal>
          <c:yVal>
            <c:numRef>
              <c:f>SUCR0224!$L$6:$L$7</c:f>
              <c:numCache>
                <c:formatCode>0.0</c:formatCode>
                <c:ptCount val="2"/>
                <c:pt idx="0">
                  <c:v>9.6579794524215181</c:v>
                </c:pt>
                <c:pt idx="1">
                  <c:v>30.007466324806462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SUCR0224!$P$19:$P$20</c:f>
              <c:numCache>
                <c:formatCode>General</c:formatCode>
                <c:ptCount val="2"/>
                <c:pt idx="0">
                  <c:v>67</c:v>
                </c:pt>
                <c:pt idx="1">
                  <c:v>101</c:v>
                </c:pt>
              </c:numCache>
            </c:numRef>
          </c:xVal>
          <c:yVal>
            <c:numRef>
              <c:f>SUCR0224!$Q$19:$Q$20</c:f>
              <c:numCache>
                <c:formatCode>General</c:formatCode>
                <c:ptCount val="2"/>
                <c:pt idx="0">
                  <c:v>48</c:v>
                </c:pt>
                <c:pt idx="1">
                  <c:v>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195296"/>
        <c:axId val="376195688"/>
      </c:scatterChart>
      <c:valAx>
        <c:axId val="37619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6195688"/>
        <c:crosses val="autoZero"/>
        <c:crossBetween val="midCat"/>
      </c:valAx>
      <c:valAx>
        <c:axId val="376195688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6195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SUCR0221!$A$2:$A$242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SUCR0221!$B$2:$B$242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1.085844965374811</c:v>
                </c:pt>
                <c:pt idx="2">
                  <c:v>2.3604450861566404</c:v>
                </c:pt>
                <c:pt idx="3">
                  <c:v>3.6322957434680991</c:v>
                </c:pt>
                <c:pt idx="4">
                  <c:v>4.9012011783450378</c:v>
                </c:pt>
                <c:pt idx="5">
                  <c:v>6.167257737277259</c:v>
                </c:pt>
                <c:pt idx="6">
                  <c:v>7.092146140559807</c:v>
                </c:pt>
                <c:pt idx="7">
                  <c:v>8.3555143365615745</c:v>
                </c:pt>
                <c:pt idx="8">
                  <c:v>9.616450320049001</c:v>
                </c:pt>
                <c:pt idx="9">
                  <c:v>10.875279682602566</c:v>
                </c:pt>
                <c:pt idx="10">
                  <c:v>12.132290127173775</c:v>
                </c:pt>
                <c:pt idx="11">
                  <c:v>13.586008533521648</c:v>
                </c:pt>
                <c:pt idx="12">
                  <c:v>15.575122588960699</c:v>
                </c:pt>
                <c:pt idx="13">
                  <c:v>17.568300066978605</c:v>
                </c:pt>
                <c:pt idx="14">
                  <c:v>19.564924918380424</c:v>
                </c:pt>
                <c:pt idx="15">
                  <c:v>21.56445540371725</c:v>
                </c:pt>
                <c:pt idx="16">
                  <c:v>23.166406773085289</c:v>
                </c:pt>
                <c:pt idx="17">
                  <c:v>25.166299298731154</c:v>
                </c:pt>
                <c:pt idx="18">
                  <c:v>27.168301650955495</c:v>
                </c:pt>
                <c:pt idx="19">
                  <c:v>29.17202641663852</c:v>
                </c:pt>
                <c:pt idx="20">
                  <c:v>31.177149819288754</c:v>
                </c:pt>
                <c:pt idx="21">
                  <c:v>32.127303753062435</c:v>
                </c:pt>
                <c:pt idx="22">
                  <c:v>31.538337182034052</c:v>
                </c:pt>
                <c:pt idx="23">
                  <c:v>30.9457931199222</c:v>
                </c:pt>
                <c:pt idx="24">
                  <c:v>30.349943368597806</c:v>
                </c:pt>
                <c:pt idx="25">
                  <c:v>29.751229811070111</c:v>
                </c:pt>
                <c:pt idx="26">
                  <c:v>29.149574351887637</c:v>
                </c:pt>
                <c:pt idx="27">
                  <c:v>28.545081377539137</c:v>
                </c:pt>
                <c:pt idx="28">
                  <c:v>27.937887470887151</c:v>
                </c:pt>
                <c:pt idx="29">
                  <c:v>27.328110536109698</c:v>
                </c:pt>
                <c:pt idx="30">
                  <c:v>26.715852965126992</c:v>
                </c:pt>
                <c:pt idx="31">
                  <c:v>26.101204049296491</c:v>
                </c:pt>
                <c:pt idx="32">
                  <c:v>25.484241825760598</c:v>
                </c:pt>
                <c:pt idx="33">
                  <c:v>24.865034499223302</c:v>
                </c:pt>
                <c:pt idx="34">
                  <c:v>24.243641543871448</c:v>
                </c:pt>
                <c:pt idx="35">
                  <c:v>23.620114563404982</c:v>
                </c:pt>
                <c:pt idx="36">
                  <c:v>22.994497967308636</c:v>
                </c:pt>
                <c:pt idx="37">
                  <c:v>22.366829506799363</c:v>
                </c:pt>
                <c:pt idx="38">
                  <c:v>21.737140703011011</c:v>
                </c:pt>
                <c:pt idx="39">
                  <c:v>21.10545719195197</c:v>
                </c:pt>
                <c:pt idx="40">
                  <c:v>20.471799004875052</c:v>
                </c:pt>
                <c:pt idx="41">
                  <c:v>19.836180798403067</c:v>
                </c:pt>
                <c:pt idx="42">
                  <c:v>19.198612045670497</c:v>
                </c:pt>
                <c:pt idx="43">
                  <c:v>18.559097197591498</c:v>
                </c:pt>
                <c:pt idx="44">
                  <c:v>17.931428408972021</c:v>
                </c:pt>
                <c:pt idx="45">
                  <c:v>17.339080415775346</c:v>
                </c:pt>
                <c:pt idx="46">
                  <c:v>16.780312809258952</c:v>
                </c:pt>
                <c:pt idx="47">
                  <c:v>16.253001807479901</c:v>
                </c:pt>
                <c:pt idx="48">
                  <c:v>15.755189967662274</c:v>
                </c:pt>
                <c:pt idx="49">
                  <c:v>15.285064253621504</c:v>
                </c:pt>
                <c:pt idx="50">
                  <c:v>14.840938674606845</c:v>
                </c:pt>
                <c:pt idx="51">
                  <c:v>14.421240374984498</c:v>
                </c:pt>
                <c:pt idx="52">
                  <c:v>14.024498339512972</c:v>
                </c:pt>
                <c:pt idx="53">
                  <c:v>13.649334090805432</c:v>
                </c:pt>
                <c:pt idx="54">
                  <c:v>13.294453912953909</c:v>
                </c:pt>
                <c:pt idx="55">
                  <c:v>12.958642252295515</c:v>
                </c:pt>
                <c:pt idx="56">
                  <c:v>12.640756033369048</c:v>
                </c:pt>
                <c:pt idx="57">
                  <c:v>12.339719692968725</c:v>
                </c:pt>
                <c:pt idx="58">
                  <c:v>12.0545207835779</c:v>
                </c:pt>
                <c:pt idx="59">
                  <c:v>11.78308853409361</c:v>
                </c:pt>
                <c:pt idx="60">
                  <c:v>11.522852950087852</c:v>
                </c:pt>
                <c:pt idx="61">
                  <c:v>12.694606035668109</c:v>
                </c:pt>
                <c:pt idx="62">
                  <c:v>14.440612019664345</c:v>
                </c:pt>
                <c:pt idx="63">
                  <c:v>16.191761226642001</c:v>
                </c:pt>
                <c:pt idx="64">
                  <c:v>17.947197419525327</c:v>
                </c:pt>
                <c:pt idx="65">
                  <c:v>19.706236986209188</c:v>
                </c:pt>
                <c:pt idx="66">
                  <c:v>19.809123053454911</c:v>
                </c:pt>
                <c:pt idx="67">
                  <c:v>20.999991335256563</c:v>
                </c:pt>
                <c:pt idx="68">
                  <c:v>22.76581107835236</c:v>
                </c:pt>
                <c:pt idx="69">
                  <c:v>24.533781017043722</c:v>
                </c:pt>
                <c:pt idx="70">
                  <c:v>26.303591642267989</c:v>
                </c:pt>
                <c:pt idx="71">
                  <c:v>28.074978952595906</c:v>
                </c:pt>
                <c:pt idx="72">
                  <c:v>29.295640474411098</c:v>
                </c:pt>
                <c:pt idx="73">
                  <c:v>31.009904955615614</c:v>
                </c:pt>
                <c:pt idx="74">
                  <c:v>32.725139297192385</c:v>
                </c:pt>
                <c:pt idx="75">
                  <c:v>34.441195622332835</c:v>
                </c:pt>
                <c:pt idx="76">
                  <c:v>36.15795030636049</c:v>
                </c:pt>
                <c:pt idx="77">
                  <c:v>37.127063758785617</c:v>
                </c:pt>
                <c:pt idx="78">
                  <c:v>38.843431431636056</c:v>
                </c:pt>
                <c:pt idx="79">
                  <c:v>40.560585921174457</c:v>
                </c:pt>
                <c:pt idx="80">
                  <c:v>42.278247994138383</c:v>
                </c:pt>
                <c:pt idx="81">
                  <c:v>43.996329878605081</c:v>
                </c:pt>
                <c:pt idx="82">
                  <c:v>45.231715824133538</c:v>
                </c:pt>
                <c:pt idx="83">
                  <c:v>44.691073108454844</c:v>
                </c:pt>
                <c:pt idx="84">
                  <c:v>44.149097714088974</c:v>
                </c:pt>
                <c:pt idx="85">
                  <c:v>43.606060675248493</c:v>
                </c:pt>
                <c:pt idx="86">
                  <c:v>43.062129126139105</c:v>
                </c:pt>
                <c:pt idx="87">
                  <c:v>42.51733349693496</c:v>
                </c:pt>
                <c:pt idx="88">
                  <c:v>41.971710985147482</c:v>
                </c:pt>
                <c:pt idx="89">
                  <c:v>41.425312532130036</c:v>
                </c:pt>
                <c:pt idx="90">
                  <c:v>40.878181525794218</c:v>
                </c:pt>
                <c:pt idx="91">
                  <c:v>42.121469568722951</c:v>
                </c:pt>
                <c:pt idx="92">
                  <c:v>43.731696654271566</c:v>
                </c:pt>
                <c:pt idx="93">
                  <c:v>45.342026587792965</c:v>
                </c:pt>
                <c:pt idx="94">
                  <c:v>46.952445302717102</c:v>
                </c:pt>
                <c:pt idx="95">
                  <c:v>48.562939530887732</c:v>
                </c:pt>
                <c:pt idx="96">
                  <c:v>48.348664129195981</c:v>
                </c:pt>
                <c:pt idx="97">
                  <c:v>47.826975836868073</c:v>
                </c:pt>
                <c:pt idx="98">
                  <c:v>47.30487675845437</c:v>
                </c:pt>
                <c:pt idx="99">
                  <c:v>46.782436575786683</c:v>
                </c:pt>
                <c:pt idx="100">
                  <c:v>46.259650752108108</c:v>
                </c:pt>
                <c:pt idx="101">
                  <c:v>45.736533059967428</c:v>
                </c:pt>
                <c:pt idx="102">
                  <c:v>45.213103090755624</c:v>
                </c:pt>
                <c:pt idx="103">
                  <c:v>44.689377604596089</c:v>
                </c:pt>
                <c:pt idx="104">
                  <c:v>44.165371092111471</c:v>
                </c:pt>
                <c:pt idx="105">
                  <c:v>44.087773904197014</c:v>
                </c:pt>
                <c:pt idx="106">
                  <c:v>45.71456922083685</c:v>
                </c:pt>
                <c:pt idx="107">
                  <c:v>47.342085779419094</c:v>
                </c:pt>
                <c:pt idx="108">
                  <c:v>48.970288850247051</c:v>
                </c:pt>
                <c:pt idx="109">
                  <c:v>50.599059499107703</c:v>
                </c:pt>
                <c:pt idx="110">
                  <c:v>51.76266553275034</c:v>
                </c:pt>
                <c:pt idx="111">
                  <c:v>52.966200908917386</c:v>
                </c:pt>
                <c:pt idx="112">
                  <c:v>54.595485650276594</c:v>
                </c:pt>
                <c:pt idx="113">
                  <c:v>56.225198299135002</c:v>
                </c:pt>
                <c:pt idx="114">
                  <c:v>57.855273013562879</c:v>
                </c:pt>
                <c:pt idx="115">
                  <c:v>59.485659045134007</c:v>
                </c:pt>
                <c:pt idx="116">
                  <c:v>59.356545463186926</c:v>
                </c:pt>
                <c:pt idx="117">
                  <c:v>58.829749186805905</c:v>
                </c:pt>
                <c:pt idx="118">
                  <c:v>58.302445496269357</c:v>
                </c:pt>
                <c:pt idx="119">
                  <c:v>57.774726045904366</c:v>
                </c:pt>
                <c:pt idx="120">
                  <c:v>57.246656406855237</c:v>
                </c:pt>
                <c:pt idx="121">
                  <c:v>56.718266625529736</c:v>
                </c:pt>
                <c:pt idx="122">
                  <c:v>56.189582708803499</c:v>
                </c:pt>
                <c:pt idx="123">
                  <c:v>55.660625838241785</c:v>
                </c:pt>
                <c:pt idx="124">
                  <c:v>55.131413478109522</c:v>
                </c:pt>
                <c:pt idx="125">
                  <c:v>54.601960205849927</c:v>
                </c:pt>
                <c:pt idx="126">
                  <c:v>54.072278335799226</c:v>
                </c:pt>
                <c:pt idx="127">
                  <c:v>55.048859812389374</c:v>
                </c:pt>
                <c:pt idx="128">
                  <c:v>56.648972901084093</c:v>
                </c:pt>
                <c:pt idx="129">
                  <c:v>58.249624198404121</c:v>
                </c:pt>
                <c:pt idx="130">
                  <c:v>59.850753006901037</c:v>
                </c:pt>
                <c:pt idx="131">
                  <c:v>61.452275447253271</c:v>
                </c:pt>
                <c:pt idx="132">
                  <c:v>62.260706283002769</c:v>
                </c:pt>
                <c:pt idx="133">
                  <c:v>63.864249678929312</c:v>
                </c:pt>
                <c:pt idx="134">
                  <c:v>65.4679257783894</c:v>
                </c:pt>
                <c:pt idx="135">
                  <c:v>67.07172387994585</c:v>
                </c:pt>
                <c:pt idx="136">
                  <c:v>68.675634318758313</c:v>
                </c:pt>
                <c:pt idx="137">
                  <c:v>69.546356851387586</c:v>
                </c:pt>
                <c:pt idx="138">
                  <c:v>69.023654389201155</c:v>
                </c:pt>
                <c:pt idx="139">
                  <c:v>68.50079680861792</c:v>
                </c:pt>
                <c:pt idx="140">
                  <c:v>69.862600023633874</c:v>
                </c:pt>
                <c:pt idx="141">
                  <c:v>71.430626861693881</c:v>
                </c:pt>
                <c:pt idx="142">
                  <c:v>72.998959158640773</c:v>
                </c:pt>
                <c:pt idx="143">
                  <c:v>74.567536330947902</c:v>
                </c:pt>
                <c:pt idx="144">
                  <c:v>76.136315111937634</c:v>
                </c:pt>
                <c:pt idx="145">
                  <c:v>75.795341736905485</c:v>
                </c:pt>
                <c:pt idx="146">
                  <c:v>75.282035631346872</c:v>
                </c:pt>
                <c:pt idx="147">
                  <c:v>74.768414927363565</c:v>
                </c:pt>
                <c:pt idx="148">
                  <c:v>74.254538816679556</c:v>
                </c:pt>
                <c:pt idx="149">
                  <c:v>73.740469878485683</c:v>
                </c:pt>
                <c:pt idx="150">
                  <c:v>73.22623997284596</c:v>
                </c:pt>
                <c:pt idx="151">
                  <c:v>72.71186559303311</c:v>
                </c:pt>
                <c:pt idx="152">
                  <c:v>72.197359855680432</c:v>
                </c:pt>
                <c:pt idx="153">
                  <c:v>71.682733313828749</c:v>
                </c:pt>
                <c:pt idx="154">
                  <c:v>71.167994564613863</c:v>
                </c:pt>
                <c:pt idx="155">
                  <c:v>72.382220848894718</c:v>
                </c:pt>
                <c:pt idx="156">
                  <c:v>73.949550750669019</c:v>
                </c:pt>
                <c:pt idx="157">
                  <c:v>75.517276970440747</c:v>
                </c:pt>
                <c:pt idx="158">
                  <c:v>77.085322295718655</c:v>
                </c:pt>
                <c:pt idx="159">
                  <c:v>78.6536243850733</c:v>
                </c:pt>
                <c:pt idx="160">
                  <c:v>79.101697097209694</c:v>
                </c:pt>
                <c:pt idx="161">
                  <c:v>80.646294374315389</c:v>
                </c:pt>
                <c:pt idx="162">
                  <c:v>82.191155915493127</c:v>
                </c:pt>
                <c:pt idx="163">
                  <c:v>83.736226149813305</c:v>
                </c:pt>
                <c:pt idx="164">
                  <c:v>85.281468323575425</c:v>
                </c:pt>
                <c:pt idx="165">
                  <c:v>86.17395846400629</c:v>
                </c:pt>
                <c:pt idx="166">
                  <c:v>85.665962676916436</c:v>
                </c:pt>
                <c:pt idx="167">
                  <c:v>85.157639971349724</c:v>
                </c:pt>
                <c:pt idx="168">
                  <c:v>84.649074058327074</c:v>
                </c:pt>
                <c:pt idx="169">
                  <c:v>84.140303221931632</c:v>
                </c:pt>
                <c:pt idx="170">
                  <c:v>83.631398443910143</c:v>
                </c:pt>
                <c:pt idx="171">
                  <c:v>83.122380536624021</c:v>
                </c:pt>
                <c:pt idx="172">
                  <c:v>82.613262194077876</c:v>
                </c:pt>
                <c:pt idx="173">
                  <c:v>82.104053399794495</c:v>
                </c:pt>
                <c:pt idx="174">
                  <c:v>81.594762089788745</c:v>
                </c:pt>
                <c:pt idx="175">
                  <c:v>81.085394647673255</c:v>
                </c:pt>
                <c:pt idx="176">
                  <c:v>80.575956274720397</c:v>
                </c:pt>
                <c:pt idx="177">
                  <c:v>80.066451266759856</c:v>
                </c:pt>
                <c:pt idx="178">
                  <c:v>79.556883221645933</c:v>
                </c:pt>
                <c:pt idx="179">
                  <c:v>79.047255194962631</c:v>
                </c:pt>
                <c:pt idx="180">
                  <c:v>78.537569817124805</c:v>
                </c:pt>
                <c:pt idx="181">
                  <c:v>78.027829381670827</c:v>
                </c:pt>
                <c:pt idx="182">
                  <c:v>77.518035912044823</c:v>
                </c:pt>
                <c:pt idx="183">
                  <c:v>77.008191212303473</c:v>
                </c:pt>
                <c:pt idx="184">
                  <c:v>77.782970566974853</c:v>
                </c:pt>
                <c:pt idx="185">
                  <c:v>79.300980092479918</c:v>
                </c:pt>
                <c:pt idx="186">
                  <c:v>80.819231315578349</c:v>
                </c:pt>
                <c:pt idx="187">
                  <c:v>82.337724069206516</c:v>
                </c:pt>
                <c:pt idx="188">
                  <c:v>83.8564047489524</c:v>
                </c:pt>
                <c:pt idx="189">
                  <c:v>84.087633424405908</c:v>
                </c:pt>
                <c:pt idx="190">
                  <c:v>83.584268531141234</c:v>
                </c:pt>
                <c:pt idx="191">
                  <c:v>83.080740357954184</c:v>
                </c:pt>
                <c:pt idx="192">
                  <c:v>82.577079116168292</c:v>
                </c:pt>
                <c:pt idx="193">
                  <c:v>82.073331171098161</c:v>
                </c:pt>
                <c:pt idx="194">
                  <c:v>81.569530577164912</c:v>
                </c:pt>
                <c:pt idx="195">
                  <c:v>81.065685123822334</c:v>
                </c:pt>
                <c:pt idx="196">
                  <c:v>80.561800682180589</c:v>
                </c:pt>
                <c:pt idx="197">
                  <c:v>80.05788169044483</c:v>
                </c:pt>
                <c:pt idx="198">
                  <c:v>79.553931516121352</c:v>
                </c:pt>
                <c:pt idx="199">
                  <c:v>79.049952726281617</c:v>
                </c:pt>
                <c:pt idx="200">
                  <c:v>78.545947289226262</c:v>
                </c:pt>
                <c:pt idx="201">
                  <c:v>78.041916724965503</c:v>
                </c:pt>
                <c:pt idx="202">
                  <c:v>77.537862217509868</c:v>
                </c:pt>
                <c:pt idx="203">
                  <c:v>77.033784698665045</c:v>
                </c:pt>
                <c:pt idx="204">
                  <c:v>76.529684910564626</c:v>
                </c:pt>
                <c:pt idx="205">
                  <c:v>76.025563452336982</c:v>
                </c:pt>
                <c:pt idx="206">
                  <c:v>75.521420814933805</c:v>
                </c:pt>
                <c:pt idx="207">
                  <c:v>75.017257407123097</c:v>
                </c:pt>
                <c:pt idx="208">
                  <c:v>76.001028955636386</c:v>
                </c:pt>
                <c:pt idx="209">
                  <c:v>77.519094046909487</c:v>
                </c:pt>
                <c:pt idx="210">
                  <c:v>79.037393564249385</c:v>
                </c:pt>
                <c:pt idx="211">
                  <c:v>80.555909550884948</c:v>
                </c:pt>
                <c:pt idx="212">
                  <c:v>82.074595157094848</c:v>
                </c:pt>
                <c:pt idx="213">
                  <c:v>82.103597984833954</c:v>
                </c:pt>
                <c:pt idx="214">
                  <c:v>81.600182357558097</c:v>
                </c:pt>
                <c:pt idx="215">
                  <c:v>81.096599792478514</c:v>
                </c:pt>
                <c:pt idx="216">
                  <c:v>80.59287782441649</c:v>
                </c:pt>
                <c:pt idx="217">
                  <c:v>80.089069189772857</c:v>
                </c:pt>
                <c:pt idx="218">
                  <c:v>79.585202921379832</c:v>
                </c:pt>
                <c:pt idx="219">
                  <c:v>79.081287185981751</c:v>
                </c:pt>
                <c:pt idx="220">
                  <c:v>78.577328207081152</c:v>
                </c:pt>
                <c:pt idx="221">
                  <c:v>78.073330752199368</c:v>
                </c:pt>
                <c:pt idx="222">
                  <c:v>77.569298496646454</c:v>
                </c:pt>
                <c:pt idx="223">
                  <c:v>77.065234295159158</c:v>
                </c:pt>
                <c:pt idx="224">
                  <c:v>76.56114038479727</c:v>
                </c:pt>
                <c:pt idx="225">
                  <c:v>76.057018536547361</c:v>
                </c:pt>
                <c:pt idx="226">
                  <c:v>75.552870168648582</c:v>
                </c:pt>
                <c:pt idx="227">
                  <c:v>75.51462742575076</c:v>
                </c:pt>
                <c:pt idx="228">
                  <c:v>77.012291775952036</c:v>
                </c:pt>
                <c:pt idx="229">
                  <c:v>78.510058284512468</c:v>
                </c:pt>
                <c:pt idx="230">
                  <c:v>80.007978724081681</c:v>
                </c:pt>
                <c:pt idx="231">
                  <c:v>81.506013013291351</c:v>
                </c:pt>
                <c:pt idx="232">
                  <c:v>82.538930420319161</c:v>
                </c:pt>
                <c:pt idx="233">
                  <c:v>82.040287914257576</c:v>
                </c:pt>
                <c:pt idx="234">
                  <c:v>81.541480499136227</c:v>
                </c:pt>
                <c:pt idx="235">
                  <c:v>81.042558174760316</c:v>
                </c:pt>
                <c:pt idx="236">
                  <c:v>80.543535669676942</c:v>
                </c:pt>
                <c:pt idx="237">
                  <c:v>80.044472387249698</c:v>
                </c:pt>
                <c:pt idx="238">
                  <c:v>79.545375147484492</c:v>
                </c:pt>
                <c:pt idx="239">
                  <c:v>79.046249115923573</c:v>
                </c:pt>
                <c:pt idx="240">
                  <c:v>78.547098214308264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SUCR0221!$A$2:$A$242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SUCR0221!$C$2:$C$242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11.78308853409361</c:v>
                </c:pt>
                <c:pt idx="61">
                  <c:v>14.141330395080947</c:v>
                </c:pt>
                <c:pt idx="62">
                  <c:v>16.416835567433999</c:v>
                </c:pt>
                <c:pt idx="63">
                  <c:v>18.612506789739257</c:v>
                </c:pt>
                <c:pt idx="64">
                  <c:v>20.731144960741169</c:v>
                </c:pt>
                <c:pt idx="65">
                  <c:v>22.775452712296826</c:v>
                </c:pt>
                <c:pt idx="66">
                  <c:v>24.748037856976914</c:v>
                </c:pt>
                <c:pt idx="67">
                  <c:v>26.651416714710813</c:v>
                </c:pt>
                <c:pt idx="68">
                  <c:v>28.488017322719514</c:v>
                </c:pt>
                <c:pt idx="69">
                  <c:v>30.260182532831102</c:v>
                </c:pt>
                <c:pt idx="70">
                  <c:v>31.970173000129783</c:v>
                </c:pt>
                <c:pt idx="71">
                  <c:v>33.620170066751044</c:v>
                </c:pt>
                <c:pt idx="72">
                  <c:v>35.212278544501537</c:v>
                </c:pt>
                <c:pt idx="73">
                  <c:v>36.748529399853403</c:v>
                </c:pt>
                <c:pt idx="74">
                  <c:v>38.230882344738127</c:v>
                </c:pt>
                <c:pt idx="75">
                  <c:v>39.661228336444722</c:v>
                </c:pt>
                <c:pt idx="76">
                  <c:v>41.041391989811522</c:v>
                </c:pt>
                <c:pt idx="77">
                  <c:v>42.373133904788375</c:v>
                </c:pt>
                <c:pt idx="78">
                  <c:v>43.658152912338537</c:v>
                </c:pt>
                <c:pt idx="79">
                  <c:v>44.898088241545231</c:v>
                </c:pt>
                <c:pt idx="80">
                  <c:v>46.094521610687394</c:v>
                </c:pt>
                <c:pt idx="81">
                  <c:v>47.248979244951812</c:v>
                </c:pt>
                <c:pt idx="82">
                  <c:v>48.362933823355959</c:v>
                </c:pt>
                <c:pt idx="83">
                  <c:v>49.437806357364714</c:v>
                </c:pt>
                <c:pt idx="84">
                  <c:v>50.474968003597695</c:v>
                </c:pt>
                <c:pt idx="85">
                  <c:v>51.475741812939404</c:v>
                </c:pt>
                <c:pt idx="86">
                  <c:v>52.441404418283483</c:v>
                </c:pt>
                <c:pt idx="87">
                  <c:v>53.373187663064151</c:v>
                </c:pt>
                <c:pt idx="88">
                  <c:v>54.272280172652039</c:v>
                </c:pt>
                <c:pt idx="89">
                  <c:v>55.139828870619162</c:v>
                </c:pt>
                <c:pt idx="90">
                  <c:v>55.976940441807137</c:v>
                </c:pt>
                <c:pt idx="91">
                  <c:v>56.784682744065009</c:v>
                </c:pt>
                <c:pt idx="92">
                  <c:v>57.564086170457678</c:v>
                </c:pt>
                <c:pt idx="93">
                  <c:v>58.316144963682419</c:v>
                </c:pt>
                <c:pt idx="94">
                  <c:v>59.041818484370424</c:v>
                </c:pt>
                <c:pt idx="95">
                  <c:v>59.742032434891101</c:v>
                </c:pt>
                <c:pt idx="96">
                  <c:v>60.417680040220475</c:v>
                </c:pt>
                <c:pt idx="97">
                  <c:v>61.069623187379797</c:v>
                </c:pt>
                <c:pt idx="98">
                  <c:v>61.698693524898133</c:v>
                </c:pt>
                <c:pt idx="99">
                  <c:v>62.305693523701279</c:v>
                </c:pt>
                <c:pt idx="100">
                  <c:v>62.891397500780442</c:v>
                </c:pt>
                <c:pt idx="101">
                  <c:v>63.456552606946445</c:v>
                </c:pt>
                <c:pt idx="102">
                  <c:v>64.001879779929482</c:v>
                </c:pt>
                <c:pt idx="103">
                  <c:v>64.528074664040318</c:v>
                </c:pt>
                <c:pt idx="104">
                  <c:v>65.035808497566038</c:v>
                </c:pt>
                <c:pt idx="105">
                  <c:v>65.525728969032301</c:v>
                </c:pt>
                <c:pt idx="106">
                  <c:v>65.998461043424541</c:v>
                </c:pt>
                <c:pt idx="107">
                  <c:v>66.454607759421819</c:v>
                </c:pt>
                <c:pt idx="108">
                  <c:v>66.894750998660712</c:v>
                </c:pt>
                <c:pt idx="109">
                  <c:v>67.319452228010007</c:v>
                </c:pt>
                <c:pt idx="110">
                  <c:v>67.729253215803695</c:v>
                </c:pt>
                <c:pt idx="111">
                  <c:v>68.124676722945367</c:v>
                </c:pt>
                <c:pt idx="112">
                  <c:v>68.506227169766021</c:v>
                </c:pt>
                <c:pt idx="113">
                  <c:v>68.87439127948565</c:v>
                </c:pt>
                <c:pt idx="114">
                  <c:v>69.229638699099795</c:v>
                </c:pt>
                <c:pt idx="115">
                  <c:v>69.572422598482618</c:v>
                </c:pt>
                <c:pt idx="116">
                  <c:v>69.903180248471244</c:v>
                </c:pt>
                <c:pt idx="117">
                  <c:v>70.222333578668398</c:v>
                </c:pt>
                <c:pt idx="118">
                  <c:v>70.530289715675167</c:v>
                </c:pt>
                <c:pt idx="119">
                  <c:v>70.827441502440337</c:v>
                </c:pt>
                <c:pt idx="120">
                  <c:v>71.114167999388783</c:v>
                </c:pt>
                <c:pt idx="121">
                  <c:v>71.390834967968374</c:v>
                </c:pt>
                <c:pt idx="122">
                  <c:v>71.657795337231988</c:v>
                </c:pt>
                <c:pt idx="123">
                  <c:v>71.915389654049974</c:v>
                </c:pt>
                <c:pt idx="124">
                  <c:v>72.163946517527378</c:v>
                </c:pt>
                <c:pt idx="125">
                  <c:v>72.403782998179892</c:v>
                </c:pt>
                <c:pt idx="126">
                  <c:v>72.635205042403669</c:v>
                </c:pt>
                <c:pt idx="127">
                  <c:v>72.858507862754436</c:v>
                </c:pt>
                <c:pt idx="128">
                  <c:v>73.073976314534207</c:v>
                </c:pt>
                <c:pt idx="129">
                  <c:v>73.281885259165747</c:v>
                </c:pt>
                <c:pt idx="130">
                  <c:v>73.482499914818348</c:v>
                </c:pt>
                <c:pt idx="131">
                  <c:v>73.676076194732318</c:v>
                </c:pt>
                <c:pt idx="132">
                  <c:v>73.862861033673582</c:v>
                </c:pt>
                <c:pt idx="133">
                  <c:v>74.043092702935056</c:v>
                </c:pt>
                <c:pt idx="134">
                  <c:v>74.21700111428629</c:v>
                </c:pt>
                <c:pt idx="135">
                  <c:v>74.384808113259552</c:v>
                </c:pt>
                <c:pt idx="136">
                  <c:v>74.546727762146134</c:v>
                </c:pt>
                <c:pt idx="137">
                  <c:v>74.702966613063992</c:v>
                </c:pt>
                <c:pt idx="138">
                  <c:v>74.853723971445035</c:v>
                </c:pt>
                <c:pt idx="139">
                  <c:v>74.999192150278361</c:v>
                </c:pt>
                <c:pt idx="140">
                  <c:v>75.139556715433457</c:v>
                </c:pt>
                <c:pt idx="141">
                  <c:v>75.2749967223765</c:v>
                </c:pt>
                <c:pt idx="142">
                  <c:v>75.405684944581751</c:v>
                </c:pt>
                <c:pt idx="143">
                  <c:v>75.531788093929265</c:v>
                </c:pt>
                <c:pt idx="144">
                  <c:v>75.653467033370262</c:v>
                </c:pt>
                <c:pt idx="145">
                  <c:v>75.770876982131199</c:v>
                </c:pt>
                <c:pt idx="146">
                  <c:v>75.884167713718568</c:v>
                </c:pt>
                <c:pt idx="147">
                  <c:v>75.993483746976821</c:v>
                </c:pt>
                <c:pt idx="148">
                  <c:v>76.098964530443268</c:v>
                </c:pt>
                <c:pt idx="149">
                  <c:v>76.200744620234914</c:v>
                </c:pt>
                <c:pt idx="150">
                  <c:v>76.298953851694534</c:v>
                </c:pt>
                <c:pt idx="151">
                  <c:v>76.393717505014493</c:v>
                </c:pt>
                <c:pt idx="152">
                  <c:v>76.485156465049869</c:v>
                </c:pt>
                <c:pt idx="153">
                  <c:v>76.573387375524845</c:v>
                </c:pt>
                <c:pt idx="154">
                  <c:v>76.658522787828645</c:v>
                </c:pt>
                <c:pt idx="155">
                  <c:v>76.740671304591302</c:v>
                </c:pt>
                <c:pt idx="156">
                  <c:v>76.819937718222121</c:v>
                </c:pt>
                <c:pt idx="157">
                  <c:v>76.896423144587715</c:v>
                </c:pt>
                <c:pt idx="158">
                  <c:v>76.970225151999983</c:v>
                </c:pt>
                <c:pt idx="159">
                  <c:v>77.041437885678789</c:v>
                </c:pt>
                <c:pt idx="160">
                  <c:v>77.110152187847802</c:v>
                </c:pt>
                <c:pt idx="161">
                  <c:v>77.176455713617102</c:v>
                </c:pt>
                <c:pt idx="162">
                  <c:v>77.240433042800007</c:v>
                </c:pt>
                <c:pt idx="163">
                  <c:v>77.302165787806956</c:v>
                </c:pt>
                <c:pt idx="164">
                  <c:v>77.361732697754022</c:v>
                </c:pt>
                <c:pt idx="165">
                  <c:v>77.419209758918953</c:v>
                </c:pt>
                <c:pt idx="166">
                  <c:v>77.474670291672652</c:v>
                </c:pt>
                <c:pt idx="167">
                  <c:v>77.528185044010087</c:v>
                </c:pt>
                <c:pt idx="168">
                  <c:v>77.579822281799608</c:v>
                </c:pt>
                <c:pt idx="169">
                  <c:v>77.62964787586607</c:v>
                </c:pt>
                <c:pt idx="170">
                  <c:v>77.677725386018636</c:v>
                </c:pt>
                <c:pt idx="171">
                  <c:v>77.724116142130555</c:v>
                </c:pt>
                <c:pt idx="172">
                  <c:v>77.768879322374445</c:v>
                </c:pt>
                <c:pt idx="173">
                  <c:v>77.812072028712578</c:v>
                </c:pt>
                <c:pt idx="174">
                  <c:v>77.853749359738856</c:v>
                </c:pt>
                <c:pt idx="175">
                  <c:v>77.893964480964982</c:v>
                </c:pt>
                <c:pt idx="176">
                  <c:v>77.932768692640934</c:v>
                </c:pt>
                <c:pt idx="177">
                  <c:v>77.970211495195869</c:v>
                </c:pt>
                <c:pt idx="178">
                  <c:v>78.006340652383116</c:v>
                </c:pt>
                <c:pt idx="179">
                  <c:v>78.041202252209814</c:v>
                </c:pt>
                <c:pt idx="180">
                  <c:v>78.074840765728936</c:v>
                </c:pt>
                <c:pt idx="181">
                  <c:v>78.107299103768511</c:v>
                </c:pt>
                <c:pt idx="182">
                  <c:v>78.138618671670741</c:v>
                </c:pt>
                <c:pt idx="183">
                  <c:v>78.168839422110437</c:v>
                </c:pt>
                <c:pt idx="184">
                  <c:v>78.197999906060616</c:v>
                </c:pt>
                <c:pt idx="185">
                  <c:v>78.226137321969745</c:v>
                </c:pt>
                <c:pt idx="186">
                  <c:v>78.253287563213902</c:v>
                </c:pt>
                <c:pt idx="187">
                  <c:v>78.279485263883956</c:v>
                </c:pt>
                <c:pt idx="188">
                  <c:v>78.304763842966381</c:v>
                </c:pt>
                <c:pt idx="189">
                  <c:v>78.329155546974079</c:v>
                </c:pt>
                <c:pt idx="190">
                  <c:v>78.352691491081529</c:v>
                </c:pt>
                <c:pt idx="191">
                  <c:v>78.37540169881666</c:v>
                </c:pt>
                <c:pt idx="192">
                  <c:v>78.397315140360305</c:v>
                </c:pt>
                <c:pt idx="193">
                  <c:v>78.418459769501837</c:v>
                </c:pt>
                <c:pt idx="194">
                  <c:v>78.438862559298329</c:v>
                </c:pt>
                <c:pt idx="195">
                  <c:v>78.458549536482664</c:v>
                </c:pt>
                <c:pt idx="196">
                  <c:v>78.47754581466431</c:v>
                </c:pt>
                <c:pt idx="197">
                  <c:v>78.495875626365518</c:v>
                </c:pt>
                <c:pt idx="198">
                  <c:v>78.513562353933352</c:v>
                </c:pt>
                <c:pt idx="199">
                  <c:v>78.530628559367329</c:v>
                </c:pt>
                <c:pt idx="200">
                  <c:v>78.5470960131005</c:v>
                </c:pt>
                <c:pt idx="201">
                  <c:v>78.562985721770858</c:v>
                </c:pt>
                <c:pt idx="202">
                  <c:v>78.578317955018321</c:v>
                </c:pt>
                <c:pt idx="203">
                  <c:v>78.593112271341639</c:v>
                </c:pt>
                <c:pt idx="204">
                  <c:v>78.607387543048077</c:v>
                </c:pt>
                <c:pt idx="205">
                  <c:v>78.621161980327884</c:v>
                </c:pt>
                <c:pt idx="206">
                  <c:v>78.634453154483921</c:v>
                </c:pt>
                <c:pt idx="207">
                  <c:v>78.647278020346505</c:v>
                </c:pt>
                <c:pt idx="208">
                  <c:v>78.659652937901768</c:v>
                </c:pt>
                <c:pt idx="209">
                  <c:v>78.671593693161114</c:v>
                </c:pt>
                <c:pt idx="210">
                  <c:v>78.68311551829872</c:v>
                </c:pt>
                <c:pt idx="211">
                  <c:v>78.694233111082255</c:v>
                </c:pt>
                <c:pt idx="212">
                  <c:v>78.704960653622123</c:v>
                </c:pt>
                <c:pt idx="213">
                  <c:v>78.715311830462795</c:v>
                </c:pt>
                <c:pt idx="214">
                  <c:v>78.725299846039363</c:v>
                </c:pt>
                <c:pt idx="215">
                  <c:v>78.734937441521836</c:v>
                </c:pt>
                <c:pt idx="216">
                  <c:v>78.744236911068285</c:v>
                </c:pt>
                <c:pt idx="217">
                  <c:v>78.753210117507862</c:v>
                </c:pt>
                <c:pt idx="218">
                  <c:v>78.761868507473551</c:v>
                </c:pt>
                <c:pt idx="219">
                  <c:v>78.770223126004041</c:v>
                </c:pt>
                <c:pt idx="220">
                  <c:v>78.778284630633266</c:v>
                </c:pt>
                <c:pt idx="221">
                  <c:v>78.786063304985618</c:v>
                </c:pt>
                <c:pt idx="222">
                  <c:v>78.793569071894296</c:v>
                </c:pt>
                <c:pt idx="223">
                  <c:v>78.800811506059219</c:v>
                </c:pt>
                <c:pt idx="224">
                  <c:v>78.80779984626102</c:v>
                </c:pt>
                <c:pt idx="225">
                  <c:v>78.81454300714644</c:v>
                </c:pt>
                <c:pt idx="226">
                  <c:v>78.821049590600254</c:v>
                </c:pt>
                <c:pt idx="227">
                  <c:v>78.827327896718216</c:v>
                </c:pt>
                <c:pt idx="228">
                  <c:v>78.833385934395096</c:v>
                </c:pt>
                <c:pt idx="229">
                  <c:v>78.839231431541123</c:v>
                </c:pt>
                <c:pt idx="230">
                  <c:v>78.844871844940101</c:v>
                </c:pt>
                <c:pt idx="231">
                  <c:v>78.850314369761648</c:v>
                </c:pt>
                <c:pt idx="232">
                  <c:v>78.855565948739581</c:v>
                </c:pt>
                <c:pt idx="233">
                  <c:v>78.860633281028527</c:v>
                </c:pt>
                <c:pt idx="234">
                  <c:v>78.865522830749569</c:v>
                </c:pt>
                <c:pt idx="235">
                  <c:v>78.870240835236189</c:v>
                </c:pt>
                <c:pt idx="236">
                  <c:v>78.87479331299096</c:v>
                </c:pt>
                <c:pt idx="237">
                  <c:v>78.879186071362938</c:v>
                </c:pt>
                <c:pt idx="238">
                  <c:v>78.883424713955833</c:v>
                </c:pt>
                <c:pt idx="239">
                  <c:v>78.887514647776214</c:v>
                </c:pt>
                <c:pt idx="240">
                  <c:v>78.891461090130917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SUCR0221!$P$13:$P$14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SUCR0221!$Q$13:$Q$14</c:f>
              <c:numCache>
                <c:formatCode>0</c:formatCode>
                <c:ptCount val="2"/>
                <c:pt idx="0">
                  <c:v>78.887514647776214</c:v>
                </c:pt>
                <c:pt idx="1">
                  <c:v>11.78308853409361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SUCR0221!$P$16:$P$17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SUCR0221!$Q$16:$Q$17</c:f>
              <c:numCache>
                <c:formatCode>0</c:formatCode>
                <c:ptCount val="2"/>
                <c:pt idx="0">
                  <c:v>11.78308853409361</c:v>
                </c:pt>
                <c:pt idx="1">
                  <c:v>11.78308853409361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SUCR0221!$K$6:$K$7</c:f>
              <c:numCache>
                <c:formatCode>General</c:formatCode>
                <c:ptCount val="2"/>
                <c:pt idx="0">
                  <c:v>30</c:v>
                </c:pt>
                <c:pt idx="1">
                  <c:v>41.5</c:v>
                </c:pt>
              </c:numCache>
            </c:numRef>
          </c:xVal>
          <c:yVal>
            <c:numRef>
              <c:f>SUCR0221!$L$6:$L$7</c:f>
              <c:numCache>
                <c:formatCode>0.0</c:formatCode>
                <c:ptCount val="2"/>
                <c:pt idx="0">
                  <c:v>11.78308853409361</c:v>
                </c:pt>
                <c:pt idx="1">
                  <c:v>45.231715824133538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SUCR0221!$P$19:$P$20</c:f>
              <c:numCache>
                <c:formatCode>General</c:formatCode>
                <c:ptCount val="2"/>
                <c:pt idx="0">
                  <c:v>80</c:v>
                </c:pt>
                <c:pt idx="1">
                  <c:v>120</c:v>
                </c:pt>
              </c:numCache>
            </c:numRef>
          </c:xVal>
          <c:yVal>
            <c:numRef>
              <c:f>SUCR0221!$Q$19:$Q$20</c:f>
              <c:numCache>
                <c:formatCode>General</c:formatCode>
                <c:ptCount val="2"/>
                <c:pt idx="0">
                  <c:v>79</c:v>
                </c:pt>
                <c:pt idx="1">
                  <c:v>79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196472"/>
        <c:axId val="376196864"/>
      </c:scatterChart>
      <c:valAx>
        <c:axId val="376196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6196864"/>
        <c:crosses val="autoZero"/>
        <c:crossBetween val="midCat"/>
      </c:valAx>
      <c:valAx>
        <c:axId val="376196864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6196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SUCR0219!$A$2:$A$242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SUCR0219!$B$2:$B$242</c:f>
              <c:numCache>
                <c:formatCode>General</c:formatCode>
                <c:ptCount val="241"/>
                <c:pt idx="0">
                  <c:v>0</c:v>
                </c:pt>
                <c:pt idx="1">
                  <c:v>0.5375819034292959</c:v>
                </c:pt>
                <c:pt idx="2">
                  <c:v>1.7079054262300495</c:v>
                </c:pt>
                <c:pt idx="3">
                  <c:v>2.8751383851409891</c:v>
                </c:pt>
                <c:pt idx="4">
                  <c:v>4.0385140618119362</c:v>
                </c:pt>
                <c:pt idx="5">
                  <c:v>5.1979153433467022</c:v>
                </c:pt>
                <c:pt idx="6">
                  <c:v>6.0818122896509168</c:v>
                </c:pt>
                <c:pt idx="7">
                  <c:v>7.2364167410855709</c:v>
                </c:pt>
                <c:pt idx="8">
                  <c:v>8.3875508123982438</c:v>
                </c:pt>
                <c:pt idx="9">
                  <c:v>9.5356210594491753</c:v>
                </c:pt>
                <c:pt idx="10">
                  <c:v>10.681006650929636</c:v>
                </c:pt>
                <c:pt idx="11">
                  <c:v>11.510686673750081</c:v>
                </c:pt>
                <c:pt idx="12">
                  <c:v>13.111612872924946</c:v>
                </c:pt>
                <c:pt idx="13">
                  <c:v>14.71619000604316</c:v>
                </c:pt>
                <c:pt idx="14">
                  <c:v>16.321321761363308</c:v>
                </c:pt>
                <c:pt idx="15">
                  <c:v>17.926936860343531</c:v>
                </c:pt>
                <c:pt idx="16">
                  <c:v>19.404145402830697</c:v>
                </c:pt>
                <c:pt idx="17">
                  <c:v>20.900228422339513</c:v>
                </c:pt>
                <c:pt idx="18">
                  <c:v>22.507419349275366</c:v>
                </c:pt>
                <c:pt idx="19">
                  <c:v>24.114761333131504</c:v>
                </c:pt>
                <c:pt idx="20">
                  <c:v>25.722233148306344</c:v>
                </c:pt>
                <c:pt idx="21">
                  <c:v>27.317225376491432</c:v>
                </c:pt>
                <c:pt idx="22">
                  <c:v>26.898379413648367</c:v>
                </c:pt>
                <c:pt idx="23">
                  <c:v>26.3796209798797</c:v>
                </c:pt>
                <c:pt idx="24">
                  <c:v>25.860138909182549</c:v>
                </c:pt>
                <c:pt idx="25">
                  <c:v>25.33997717791291</c:v>
                </c:pt>
                <c:pt idx="26">
                  <c:v>24.819222471997087</c:v>
                </c:pt>
                <c:pt idx="27">
                  <c:v>24.297863083439534</c:v>
                </c:pt>
                <c:pt idx="28">
                  <c:v>23.77590523193075</c:v>
                </c:pt>
                <c:pt idx="29">
                  <c:v>23.253376369428654</c:v>
                </c:pt>
                <c:pt idx="30">
                  <c:v>22.730300642255063</c:v>
                </c:pt>
                <c:pt idx="31">
                  <c:v>22.206699345428582</c:v>
                </c:pt>
                <c:pt idx="32">
                  <c:v>21.68259129006919</c:v>
                </c:pt>
                <c:pt idx="33">
                  <c:v>21.15799310175386</c:v>
                </c:pt>
                <c:pt idx="34">
                  <c:v>20.632919463931948</c:v>
                </c:pt>
                <c:pt idx="35">
                  <c:v>20.107383317548635</c:v>
                </c:pt>
                <c:pt idx="36">
                  <c:v>19.581396025699711</c:v>
                </c:pt>
                <c:pt idx="37">
                  <c:v>19.054967510317066</c:v>
                </c:pt>
                <c:pt idx="38">
                  <c:v>18.528106366456019</c:v>
                </c:pt>
                <c:pt idx="39">
                  <c:v>18.000819958641035</c:v>
                </c:pt>
                <c:pt idx="40">
                  <c:v>17.473114502857833</c:v>
                </c:pt>
                <c:pt idx="41">
                  <c:v>16.944995137111551</c:v>
                </c:pt>
                <c:pt idx="42">
                  <c:v>16.416465982958762</c:v>
                </c:pt>
                <c:pt idx="43">
                  <c:v>15.887530200039611</c:v>
                </c:pt>
                <c:pt idx="44">
                  <c:v>15.358190035360082</c:v>
                </c:pt>
                <c:pt idx="45">
                  <c:v>14.828446868888788</c:v>
                </c:pt>
                <c:pt idx="46">
                  <c:v>14.305421376752481</c:v>
                </c:pt>
                <c:pt idx="47">
                  <c:v>13.811229351390192</c:v>
                </c:pt>
                <c:pt idx="48">
                  <c:v>13.345749480458787</c:v>
                </c:pt>
                <c:pt idx="49">
                  <c:v>12.907144254447381</c:v>
                </c:pt>
                <c:pt idx="50">
                  <c:v>12.493716745019233</c:v>
                </c:pt>
                <c:pt idx="51">
                  <c:v>12.103893985909226</c:v>
                </c:pt>
                <c:pt idx="52">
                  <c:v>11.736213288899952</c:v>
                </c:pt>
                <c:pt idx="53">
                  <c:v>11.389310893778616</c:v>
                </c:pt>
                <c:pt idx="54">
                  <c:v>11.061912478176362</c:v>
                </c:pt>
                <c:pt idx="55">
                  <c:v>10.752825153049116</c:v>
                </c:pt>
                <c:pt idx="56">
                  <c:v>10.460930648139646</c:v>
                </c:pt>
                <c:pt idx="57">
                  <c:v>10.185179453653529</c:v>
                </c:pt>
                <c:pt idx="58">
                  <c:v>9.9245515141116822</c:v>
                </c:pt>
                <c:pt idx="59">
                  <c:v>9.6763343106435347</c:v>
                </c:pt>
                <c:pt idx="60">
                  <c:v>9.4389548181630527</c:v>
                </c:pt>
                <c:pt idx="61">
                  <c:v>9.471080252002249</c:v>
                </c:pt>
                <c:pt idx="62">
                  <c:v>11.113940396584503</c:v>
                </c:pt>
                <c:pt idx="63">
                  <c:v>12.759710032094882</c:v>
                </c:pt>
                <c:pt idx="64">
                  <c:v>14.408583659942265</c:v>
                </c:pt>
                <c:pt idx="65">
                  <c:v>16.060051180479032</c:v>
                </c:pt>
                <c:pt idx="66">
                  <c:v>17.409735468820728</c:v>
                </c:pt>
                <c:pt idx="67">
                  <c:v>18.671375660574789</c:v>
                </c:pt>
                <c:pt idx="68">
                  <c:v>20.326308154580456</c:v>
                </c:pt>
                <c:pt idx="69">
                  <c:v>21.982852065996276</c:v>
                </c:pt>
                <c:pt idx="70">
                  <c:v>23.640761424683824</c:v>
                </c:pt>
                <c:pt idx="71">
                  <c:v>25.299831867826853</c:v>
                </c:pt>
                <c:pt idx="72">
                  <c:v>26.258892904614555</c:v>
                </c:pt>
                <c:pt idx="73">
                  <c:v>27.849436265090286</c:v>
                </c:pt>
                <c:pt idx="74">
                  <c:v>29.44055766828588</c:v>
                </c:pt>
                <c:pt idx="75">
                  <c:v>31.032166020274701</c:v>
                </c:pt>
                <c:pt idx="76">
                  <c:v>32.62418658659228</c:v>
                </c:pt>
                <c:pt idx="77">
                  <c:v>33.981757647459503</c:v>
                </c:pt>
                <c:pt idx="78">
                  <c:v>35.573571329885901</c:v>
                </c:pt>
                <c:pt idx="79">
                  <c:v>37.16576649387045</c:v>
                </c:pt>
                <c:pt idx="80">
                  <c:v>38.758277529676462</c:v>
                </c:pt>
                <c:pt idx="81">
                  <c:v>40.351051742539966</c:v>
                </c:pt>
                <c:pt idx="82">
                  <c:v>41.141264681029782</c:v>
                </c:pt>
                <c:pt idx="83">
                  <c:v>42.670479216579345</c:v>
                </c:pt>
                <c:pt idx="84">
                  <c:v>44.215344331591226</c:v>
                </c:pt>
                <c:pt idx="85">
                  <c:v>45.760384595942568</c:v>
                </c:pt>
                <c:pt idx="86">
                  <c:v>47.305569009172864</c:v>
                </c:pt>
                <c:pt idx="87">
                  <c:v>48.758130423566683</c:v>
                </c:pt>
                <c:pt idx="88">
                  <c:v>49.919575502316015</c:v>
                </c:pt>
                <c:pt idx="89">
                  <c:v>51.464275652674267</c:v>
                </c:pt>
                <c:pt idx="90">
                  <c:v>53.009157941531633</c:v>
                </c:pt>
                <c:pt idx="91">
                  <c:v>54.554188619948327</c:v>
                </c:pt>
                <c:pt idx="92">
                  <c:v>56.099341933382739</c:v>
                </c:pt>
                <c:pt idx="93">
                  <c:v>57.04760237413786</c:v>
                </c:pt>
                <c:pt idx="94">
                  <c:v>58.54447713099642</c:v>
                </c:pt>
                <c:pt idx="95">
                  <c:v>60.041316216695797</c:v>
                </c:pt>
                <c:pt idx="96">
                  <c:v>61.538128897625711</c:v>
                </c:pt>
                <c:pt idx="97">
                  <c:v>63.034922066838881</c:v>
                </c:pt>
                <c:pt idx="98">
                  <c:v>63.438780373499903</c:v>
                </c:pt>
                <c:pt idx="99">
                  <c:v>64.743736223783358</c:v>
                </c:pt>
                <c:pt idx="100">
                  <c:v>66.238626477798633</c:v>
                </c:pt>
                <c:pt idx="101">
                  <c:v>67.733701232329381</c:v>
                </c:pt>
                <c:pt idx="102">
                  <c:v>69.228928320132781</c:v>
                </c:pt>
                <c:pt idx="103">
                  <c:v>70.724283652390696</c:v>
                </c:pt>
                <c:pt idx="104">
                  <c:v>71.738000582022892</c:v>
                </c:pt>
                <c:pt idx="105">
                  <c:v>73.241357920204464</c:v>
                </c:pt>
                <c:pt idx="106">
                  <c:v>74.744024533484193</c:v>
                </c:pt>
                <c:pt idx="107">
                  <c:v>76.246128591506519</c:v>
                </c:pt>
                <c:pt idx="108">
                  <c:v>77.747766086266239</c:v>
                </c:pt>
                <c:pt idx="109">
                  <c:v>79.013704519404499</c:v>
                </c:pt>
                <c:pt idx="110">
                  <c:v>80.508445853767171</c:v>
                </c:pt>
                <c:pt idx="111">
                  <c:v>82.00322478974266</c:v>
                </c:pt>
                <c:pt idx="112">
                  <c:v>83.498036535521507</c:v>
                </c:pt>
                <c:pt idx="113">
                  <c:v>84.992877469294129</c:v>
                </c:pt>
                <c:pt idx="114">
                  <c:v>85.196427013975381</c:v>
                </c:pt>
                <c:pt idx="115">
                  <c:v>86.557302137841404</c:v>
                </c:pt>
                <c:pt idx="116">
                  <c:v>88.025089981356714</c:v>
                </c:pt>
                <c:pt idx="117">
                  <c:v>89.492867912536539</c:v>
                </c:pt>
                <c:pt idx="118">
                  <c:v>90.960639343591083</c:v>
                </c:pt>
                <c:pt idx="119">
                  <c:v>92.41581883635007</c:v>
                </c:pt>
                <c:pt idx="120">
                  <c:v>93.502108175961794</c:v>
                </c:pt>
                <c:pt idx="121">
                  <c:v>94.977807203328837</c:v>
                </c:pt>
                <c:pt idx="122">
                  <c:v>96.452686960451587</c:v>
                </c:pt>
                <c:pt idx="123">
                  <c:v>97.926898545133241</c:v>
                </c:pt>
                <c:pt idx="124">
                  <c:v>99.400555137752619</c:v>
                </c:pt>
                <c:pt idx="125">
                  <c:v>100.05573532318473</c:v>
                </c:pt>
                <c:pt idx="126">
                  <c:v>101.52185011794737</c:v>
                </c:pt>
                <c:pt idx="127">
                  <c:v>102.98797434887423</c:v>
                </c:pt>
                <c:pt idx="128">
                  <c:v>104.45410774044802</c:v>
                </c:pt>
                <c:pt idx="129">
                  <c:v>105.92025008970319</c:v>
                </c:pt>
                <c:pt idx="130">
                  <c:v>107.15799175676045</c:v>
                </c:pt>
                <c:pt idx="131">
                  <c:v>108.6233570649559</c:v>
                </c:pt>
                <c:pt idx="132">
                  <c:v>110.08881412822589</c:v>
                </c:pt>
                <c:pt idx="133">
                  <c:v>111.55434743973731</c:v>
                </c:pt>
                <c:pt idx="134">
                  <c:v>113.01994544050007</c:v>
                </c:pt>
                <c:pt idx="135">
                  <c:v>114.36640030944831</c:v>
                </c:pt>
                <c:pt idx="136">
                  <c:v>115.83364828402526</c:v>
                </c:pt>
                <c:pt idx="137">
                  <c:v>117.30114349309835</c:v>
                </c:pt>
                <c:pt idx="138">
                  <c:v>118.76884036014597</c:v>
                </c:pt>
                <c:pt idx="139">
                  <c:v>120.23670532722711</c:v>
                </c:pt>
                <c:pt idx="140">
                  <c:v>121.06700020305688</c:v>
                </c:pt>
                <c:pt idx="141">
                  <c:v>120.57545620249464</c:v>
                </c:pt>
                <c:pt idx="142">
                  <c:v>120.12926400286621</c:v>
                </c:pt>
                <c:pt idx="143">
                  <c:v>121.54208188631489</c:v>
                </c:pt>
                <c:pt idx="144">
                  <c:v>123.00989682564794</c:v>
                </c:pt>
                <c:pt idx="145">
                  <c:v>124.4779178042631</c:v>
                </c:pt>
                <c:pt idx="146">
                  <c:v>125.94610474392931</c:v>
                </c:pt>
                <c:pt idx="147">
                  <c:v>127.33996163242453</c:v>
                </c:pt>
                <c:pt idx="148">
                  <c:v>128.71240982696483</c:v>
                </c:pt>
                <c:pt idx="149">
                  <c:v>130.20378438753016</c:v>
                </c:pt>
                <c:pt idx="150">
                  <c:v>131.69547408021293</c:v>
                </c:pt>
                <c:pt idx="151">
                  <c:v>133.18742203915795</c:v>
                </c:pt>
                <c:pt idx="152">
                  <c:v>134.67958570396502</c:v>
                </c:pt>
                <c:pt idx="153">
                  <c:v>135.94679047768531</c:v>
                </c:pt>
                <c:pt idx="154">
                  <c:v>137.43846411062526</c:v>
                </c:pt>
                <c:pt idx="155">
                  <c:v>138.93042338795289</c:v>
                </c:pt>
                <c:pt idx="156">
                  <c:v>140.42261700308853</c:v>
                </c:pt>
                <c:pt idx="157">
                  <c:v>141.91500655093404</c:v>
                </c:pt>
                <c:pt idx="158">
                  <c:v>143.18709626992194</c:v>
                </c:pt>
                <c:pt idx="159">
                  <c:v>144.68701019110557</c:v>
                </c:pt>
                <c:pt idx="160">
                  <c:v>146.18722203084332</c:v>
                </c:pt>
                <c:pt idx="161">
                  <c:v>147.68767781789376</c:v>
                </c:pt>
                <c:pt idx="162">
                  <c:v>149.18833718624163</c:v>
                </c:pt>
                <c:pt idx="163">
                  <c:v>149.20738547749824</c:v>
                </c:pt>
                <c:pt idx="164">
                  <c:v>148.70756396724224</c:v>
                </c:pt>
                <c:pt idx="165">
                  <c:v>148.2076893317749</c:v>
                </c:pt>
                <c:pt idx="166">
                  <c:v>147.70778439483789</c:v>
                </c:pt>
                <c:pt idx="167">
                  <c:v>147.2078481464047</c:v>
                </c:pt>
                <c:pt idx="168">
                  <c:v>146.70789701986533</c:v>
                </c:pt>
                <c:pt idx="169">
                  <c:v>146.20796247433813</c:v>
                </c:pt>
                <c:pt idx="170">
                  <c:v>145.70804444415052</c:v>
                </c:pt>
                <c:pt idx="171">
                  <c:v>145.20814246641564</c:v>
                </c:pt>
                <c:pt idx="172">
                  <c:v>144.70825579004523</c:v>
                </c:pt>
                <c:pt idx="173">
                  <c:v>144.20838346066085</c:v>
                </c:pt>
                <c:pt idx="174">
                  <c:v>143.70852438647265</c:v>
                </c:pt>
                <c:pt idx="175">
                  <c:v>143.20867738913617</c:v>
                </c:pt>
                <c:pt idx="176">
                  <c:v>143.06359742883942</c:v>
                </c:pt>
                <c:pt idx="177">
                  <c:v>144.57287907415579</c:v>
                </c:pt>
                <c:pt idx="178">
                  <c:v>146.08167052233404</c:v>
                </c:pt>
                <c:pt idx="179">
                  <c:v>147.58988356397865</c:v>
                </c:pt>
                <c:pt idx="180">
                  <c:v>149.09761581572531</c:v>
                </c:pt>
                <c:pt idx="181">
                  <c:v>150.0831819650233</c:v>
                </c:pt>
                <c:pt idx="182">
                  <c:v>149.58745033383454</c:v>
                </c:pt>
                <c:pt idx="183">
                  <c:v>149.09142361249906</c:v>
                </c:pt>
                <c:pt idx="184">
                  <c:v>148.59513861187358</c:v>
                </c:pt>
                <c:pt idx="185">
                  <c:v>148.09862191065292</c:v>
                </c:pt>
                <c:pt idx="186">
                  <c:v>147.60190191625068</c:v>
                </c:pt>
                <c:pt idx="187">
                  <c:v>147.10499603428488</c:v>
                </c:pt>
                <c:pt idx="188">
                  <c:v>146.60791759676744</c:v>
                </c:pt>
                <c:pt idx="189">
                  <c:v>146.11067840497765</c:v>
                </c:pt>
                <c:pt idx="190">
                  <c:v>145.61328898326849</c:v>
                </c:pt>
                <c:pt idx="191">
                  <c:v>145.11575878303768</c:v>
                </c:pt>
                <c:pt idx="192">
                  <c:v>144.61809634720748</c:v>
                </c:pt>
                <c:pt idx="193">
                  <c:v>144.12030944337621</c:v>
                </c:pt>
                <c:pt idx="194">
                  <c:v>143.8388107574871</c:v>
                </c:pt>
                <c:pt idx="195">
                  <c:v>145.34629480930147</c:v>
                </c:pt>
                <c:pt idx="196">
                  <c:v>146.85490623023028</c:v>
                </c:pt>
                <c:pt idx="197">
                  <c:v>148.36379080599991</c:v>
                </c:pt>
                <c:pt idx="198">
                  <c:v>149.87289152808566</c:v>
                </c:pt>
                <c:pt idx="199">
                  <c:v>151.13136579797469</c:v>
                </c:pt>
                <c:pt idx="200">
                  <c:v>150.63172900721847</c:v>
                </c:pt>
                <c:pt idx="201">
                  <c:v>150.13125243043501</c:v>
                </c:pt>
                <c:pt idx="202">
                  <c:v>149.63060841852459</c:v>
                </c:pt>
                <c:pt idx="203">
                  <c:v>149.12981256646242</c:v>
                </c:pt>
                <c:pt idx="204">
                  <c:v>148.62891136293337</c:v>
                </c:pt>
                <c:pt idx="205">
                  <c:v>148.12794287334532</c:v>
                </c:pt>
                <c:pt idx="206">
                  <c:v>147.62691528158732</c:v>
                </c:pt>
                <c:pt idx="207">
                  <c:v>147.12583520428913</c:v>
                </c:pt>
                <c:pt idx="208">
                  <c:v>146.62470801761251</c:v>
                </c:pt>
                <c:pt idx="209">
                  <c:v>146.1235381146997</c:v>
                </c:pt>
                <c:pt idx="210">
                  <c:v>145.62232910855255</c:v>
                </c:pt>
                <c:pt idx="211">
                  <c:v>145.12108399197655</c:v>
                </c:pt>
                <c:pt idx="212">
                  <c:v>144.61980526372326</c:v>
                </c:pt>
                <c:pt idx="213">
                  <c:v>144.1184950280367</c:v>
                </c:pt>
                <c:pt idx="214">
                  <c:v>143.91139803918676</c:v>
                </c:pt>
                <c:pt idx="215">
                  <c:v>145.42229733539097</c:v>
                </c:pt>
                <c:pt idx="216">
                  <c:v>146.93321720397532</c:v>
                </c:pt>
                <c:pt idx="217">
                  <c:v>148.44415677006813</c:v>
                </c:pt>
                <c:pt idx="218">
                  <c:v>149.95510431307449</c:v>
                </c:pt>
                <c:pt idx="219">
                  <c:v>151.16930107401308</c:v>
                </c:pt>
                <c:pt idx="220">
                  <c:v>150.66685869258529</c:v>
                </c:pt>
                <c:pt idx="221">
                  <c:v>150.164422588001</c:v>
                </c:pt>
                <c:pt idx="222">
                  <c:v>149.66204510046629</c:v>
                </c:pt>
                <c:pt idx="223">
                  <c:v>149.15971666200272</c:v>
                </c:pt>
                <c:pt idx="224">
                  <c:v>148.65742778812194</c:v>
                </c:pt>
                <c:pt idx="225">
                  <c:v>148.15517316675067</c:v>
                </c:pt>
                <c:pt idx="226">
                  <c:v>147.65294882906866</c:v>
                </c:pt>
                <c:pt idx="227">
                  <c:v>147.15075133918805</c:v>
                </c:pt>
                <c:pt idx="228">
                  <c:v>146.64857769498258</c:v>
                </c:pt>
                <c:pt idx="229">
                  <c:v>146.14642525040156</c:v>
                </c:pt>
                <c:pt idx="230">
                  <c:v>145.64429165440953</c:v>
                </c:pt>
                <c:pt idx="231">
                  <c:v>145.14217480280223</c:v>
                </c:pt>
                <c:pt idx="232">
                  <c:v>144.6400728000034</c:v>
                </c:pt>
                <c:pt idx="233">
                  <c:v>144.13798392860747</c:v>
                </c:pt>
                <c:pt idx="234">
                  <c:v>143.63590662493903</c:v>
                </c:pt>
                <c:pt idx="235">
                  <c:v>143.13383945930036</c:v>
                </c:pt>
                <c:pt idx="236">
                  <c:v>143.69308432497087</c:v>
                </c:pt>
                <c:pt idx="237">
                  <c:v>145.1912827619141</c:v>
                </c:pt>
                <c:pt idx="238">
                  <c:v>146.68954277645878</c:v>
                </c:pt>
                <c:pt idx="239">
                  <c:v>148.18791720680196</c:v>
                </c:pt>
                <c:pt idx="240">
                  <c:v>149.68638076838701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SUCR0219!$A$2:$A$242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SUCR0219!$C$2:$C$242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9.6763343106435347</c:v>
                </c:pt>
                <c:pt idx="61">
                  <c:v>14.424037325423715</c:v>
                </c:pt>
                <c:pt idx="62">
                  <c:v>19.005171663529879</c:v>
                </c:pt>
                <c:pt idx="63">
                  <c:v>23.425581229680283</c:v>
                </c:pt>
                <c:pt idx="64">
                  <c:v>27.690904900714955</c:v>
                </c:pt>
                <c:pt idx="65">
                  <c:v>31.806583718805193</c:v>
                </c:pt>
                <c:pt idx="66">
                  <c:v>35.77786783229611</c:v>
                </c:pt>
                <c:pt idx="67">
                  <c:v>39.609823193036178</c:v>
                </c:pt>
                <c:pt idx="68">
                  <c:v>43.307338018737447</c:v>
                </c:pt>
                <c:pt idx="69">
                  <c:v>46.875129028609827</c:v>
                </c:pt>
                <c:pt idx="70">
                  <c:v>50.317747460224091</c:v>
                </c:pt>
                <c:pt idx="71">
                  <c:v>53.639584875278892</c:v>
                </c:pt>
                <c:pt idx="72">
                  <c:v>56.844878761677975</c:v>
                </c:pt>
                <c:pt idx="73">
                  <c:v>59.937717939063717</c:v>
                </c:pt>
                <c:pt idx="74">
                  <c:v>62.922047774702762</c:v>
                </c:pt>
                <c:pt idx="75">
                  <c:v>65.801675216377049</c:v>
                </c:pt>
                <c:pt idx="76">
                  <c:v>68.580273648700768</c:v>
                </c:pt>
                <c:pt idx="77">
                  <c:v>71.26138757905801</c:v>
                </c:pt>
                <c:pt idx="78">
                  <c:v>73.848437159138584</c:v>
                </c:pt>
                <c:pt idx="79">
                  <c:v>76.344722547840163</c:v>
                </c:pt>
                <c:pt idx="80">
                  <c:v>78.753428121102118</c:v>
                </c:pt>
                <c:pt idx="81">
                  <c:v>81.077626534041158</c:v>
                </c:pt>
                <c:pt idx="82">
                  <c:v>83.320282640570994</c:v>
                </c:pt>
                <c:pt idx="83">
                  <c:v>85.484257275505698</c:v>
                </c:pt>
                <c:pt idx="84">
                  <c:v>87.572310903971555</c:v>
                </c:pt>
                <c:pt idx="85">
                  <c:v>89.58710714278287</c:v>
                </c:pt>
                <c:pt idx="86">
                  <c:v>91.531216158273352</c:v>
                </c:pt>
                <c:pt idx="87">
                  <c:v>93.407117944918213</c:v>
                </c:pt>
                <c:pt idx="88">
                  <c:v>95.217205488928457</c:v>
                </c:pt>
                <c:pt idx="89">
                  <c:v>96.963787820853767</c:v>
                </c:pt>
                <c:pt idx="90">
                  <c:v>98.649092961087575</c:v>
                </c:pt>
                <c:pt idx="91">
                  <c:v>100.27527076203187</c:v>
                </c:pt>
                <c:pt idx="92">
                  <c:v>101.84439565054743</c:v>
                </c:pt>
                <c:pt idx="93">
                  <c:v>103.35846927418761</c:v>
                </c:pt>
                <c:pt idx="94">
                  <c:v>104.81942305459168</c:v>
                </c:pt>
                <c:pt idx="95">
                  <c:v>106.22912065129465</c:v>
                </c:pt>
                <c:pt idx="96">
                  <c:v>107.58936033909674</c:v>
                </c:pt>
                <c:pt idx="97">
                  <c:v>108.9018773020251</c:v>
                </c:pt>
                <c:pt idx="98">
                  <c:v>110.16834584681386</c:v>
                </c:pt>
                <c:pt idx="99">
                  <c:v>111.39038153872661</c:v>
                </c:pt>
                <c:pt idx="100">
                  <c:v>112.56954326244534</c:v>
                </c:pt>
                <c:pt idx="101">
                  <c:v>113.70733521065517</c:v>
                </c:pt>
                <c:pt idx="102">
                  <c:v>114.80520880286132</c:v>
                </c:pt>
                <c:pt idx="103">
                  <c:v>115.86456453688641</c:v>
                </c:pt>
                <c:pt idx="104">
                  <c:v>116.88675377540949</c:v>
                </c:pt>
                <c:pt idx="105">
                  <c:v>117.87308046982629</c:v>
                </c:pt>
                <c:pt idx="106">
                  <c:v>118.82480282362914</c:v>
                </c:pt>
                <c:pt idx="107">
                  <c:v>119.74313489742912</c:v>
                </c:pt>
                <c:pt idx="108">
                  <c:v>120.62924815766726</c:v>
                </c:pt>
                <c:pt idx="109">
                  <c:v>121.48427297099083</c:v>
                </c:pt>
                <c:pt idx="110">
                  <c:v>122.30930004620075</c:v>
                </c:pt>
                <c:pt idx="111">
                  <c:v>123.1053818256097</c:v>
                </c:pt>
                <c:pt idx="112">
                  <c:v>123.87353382758573</c:v>
                </c:pt>
                <c:pt idx="113">
                  <c:v>124.61473594199396</c:v>
                </c:pt>
                <c:pt idx="114">
                  <c:v>125.32993368018896</c:v>
                </c:pt>
                <c:pt idx="115">
                  <c:v>126.02003938115239</c:v>
                </c:pt>
                <c:pt idx="116">
                  <c:v>126.68593337531425</c:v>
                </c:pt>
                <c:pt idx="117">
                  <c:v>127.32846510754284</c:v>
                </c:pt>
                <c:pt idx="118">
                  <c:v>127.94845422073541</c:v>
                </c:pt>
                <c:pt idx="119">
                  <c:v>128.54669160139221</c:v>
                </c:pt>
                <c:pt idx="120">
                  <c:v>129.12394038850752</c:v>
                </c:pt>
                <c:pt idx="121">
                  <c:v>129.68093694706468</c:v>
                </c:pt>
                <c:pt idx="122">
                  <c:v>130.21839180737703</c:v>
                </c:pt>
                <c:pt idx="123">
                  <c:v>130.73699057147286</c:v>
                </c:pt>
                <c:pt idx="124">
                  <c:v>131.23739478768073</c:v>
                </c:pt>
                <c:pt idx="125">
                  <c:v>131.72024279453083</c:v>
                </c:pt>
                <c:pt idx="126">
                  <c:v>132.18615053504894</c:v>
                </c:pt>
                <c:pt idx="127">
                  <c:v>132.63571234248136</c:v>
                </c:pt>
                <c:pt idx="128">
                  <c:v>133.06950169845373</c:v>
                </c:pt>
                <c:pt idx="129">
                  <c:v>133.48807196453055</c:v>
                </c:pt>
                <c:pt idx="130">
                  <c:v>133.89195708810823</c:v>
                </c:pt>
                <c:pt idx="131">
                  <c:v>134.28167228354314</c:v>
                </c:pt>
                <c:pt idx="132">
                  <c:v>134.65771468938246</c:v>
                </c:pt>
                <c:pt idx="133">
                  <c:v>135.02056400253701</c:v>
                </c:pt>
                <c:pt idx="134">
                  <c:v>135.37068309020438</c:v>
                </c:pt>
                <c:pt idx="135">
                  <c:v>135.7085185803237</c:v>
                </c:pt>
                <c:pt idx="136">
                  <c:v>136.03450143131471</c:v>
                </c:pt>
                <c:pt idx="137">
                  <c:v>136.34904748182791</c:v>
                </c:pt>
                <c:pt idx="138">
                  <c:v>136.65255798120745</c:v>
                </c:pt>
                <c:pt idx="139">
                  <c:v>136.94542010134319</c:v>
                </c:pt>
                <c:pt idx="140">
                  <c:v>137.22800743056484</c:v>
                </c:pt>
                <c:pt idx="141">
                  <c:v>137.50068045020842</c:v>
                </c:pt>
                <c:pt idx="142">
                  <c:v>137.76378699446272</c:v>
                </c:pt>
                <c:pt idx="143">
                  <c:v>138.01766269408236</c:v>
                </c:pt>
                <c:pt idx="144">
                  <c:v>138.26263140453403</c:v>
                </c:pt>
                <c:pt idx="145">
                  <c:v>138.49900561912122</c:v>
                </c:pt>
                <c:pt idx="146">
                  <c:v>138.72708686761487</c:v>
                </c:pt>
                <c:pt idx="147">
                  <c:v>138.94716610089876</c:v>
                </c:pt>
                <c:pt idx="148">
                  <c:v>139.15952406211963</c:v>
                </c:pt>
                <c:pt idx="149">
                  <c:v>139.36443164481605</c:v>
                </c:pt>
                <c:pt idx="150">
                  <c:v>139.56215023848264</c:v>
                </c:pt>
                <c:pt idx="151">
                  <c:v>139.75293206201042</c:v>
                </c:pt>
                <c:pt idx="152">
                  <c:v>139.9370204854288</c:v>
                </c:pt>
                <c:pt idx="153">
                  <c:v>140.11465034035956</c:v>
                </c:pt>
                <c:pt idx="154">
                  <c:v>140.28604821957882</c:v>
                </c:pt>
                <c:pt idx="155">
                  <c:v>140.45143276606908</c:v>
                </c:pt>
                <c:pt idx="156">
                  <c:v>140.61101495193034</c:v>
                </c:pt>
                <c:pt idx="157">
                  <c:v>140.76499834750564</c:v>
                </c:pt>
                <c:pt idx="158">
                  <c:v>140.91357938106486</c:v>
                </c:pt>
                <c:pt idx="159">
                  <c:v>141.05694758937747</c:v>
                </c:pt>
                <c:pt idx="160">
                  <c:v>141.19528585949442</c:v>
                </c:pt>
                <c:pt idx="161">
                  <c:v>141.32877066204713</c:v>
                </c:pt>
                <c:pt idx="162">
                  <c:v>141.45757227636167</c:v>
                </c:pt>
                <c:pt idx="163">
                  <c:v>141.58185500767465</c:v>
                </c:pt>
                <c:pt idx="164">
                  <c:v>141.70177739672872</c:v>
                </c:pt>
                <c:pt idx="165">
                  <c:v>141.81749242201417</c:v>
                </c:pt>
                <c:pt idx="166">
                  <c:v>141.92914769491557</c:v>
                </c:pt>
                <c:pt idx="167">
                  <c:v>142.03688564801141</c:v>
                </c:pt>
                <c:pt idx="168">
                  <c:v>142.14084371676759</c:v>
                </c:pt>
                <c:pt idx="169">
                  <c:v>142.24115451485662</c:v>
                </c:pt>
                <c:pt idx="170">
                  <c:v>142.33794600332541</c:v>
                </c:pt>
                <c:pt idx="171">
                  <c:v>142.4313416538285</c:v>
                </c:pt>
                <c:pt idx="172">
                  <c:v>142.52146060613396</c:v>
                </c:pt>
                <c:pt idx="173">
                  <c:v>142.60841782010363</c:v>
                </c:pt>
                <c:pt idx="174">
                  <c:v>142.69232422234117</c:v>
                </c:pt>
                <c:pt idx="175">
                  <c:v>142.77328684769509</c:v>
                </c:pt>
                <c:pt idx="176">
                  <c:v>142.85140897579731</c:v>
                </c:pt>
                <c:pt idx="177">
                  <c:v>142.92679026281147</c:v>
                </c:pt>
                <c:pt idx="178">
                  <c:v>142.99952686855875</c:v>
                </c:pt>
                <c:pt idx="179">
                  <c:v>143.0697115791838</c:v>
                </c:pt>
                <c:pt idx="180">
                  <c:v>143.13743392551709</c:v>
                </c:pt>
                <c:pt idx="181">
                  <c:v>143.20278029728439</c:v>
                </c:pt>
                <c:pt idx="182">
                  <c:v>143.26583405330953</c:v>
                </c:pt>
                <c:pt idx="183">
                  <c:v>143.32667562785076</c:v>
                </c:pt>
                <c:pt idx="184">
                  <c:v>143.38538263320632</c:v>
                </c:pt>
                <c:pt idx="185">
                  <c:v>143.44202995872024</c:v>
                </c:pt>
                <c:pt idx="186">
                  <c:v>143.49668986631468</c:v>
                </c:pt>
                <c:pt idx="187">
                  <c:v>143.54943208267048</c:v>
                </c:pt>
                <c:pt idx="188">
                  <c:v>143.6003238881737</c:v>
                </c:pt>
                <c:pt idx="189">
                  <c:v>143.64943020274171</c:v>
                </c:pt>
                <c:pt idx="190">
                  <c:v>143.6968136686377</c:v>
                </c:pt>
                <c:pt idx="191">
                  <c:v>143.74253473038038</c:v>
                </c:pt>
                <c:pt idx="192">
                  <c:v>143.78665171184952</c:v>
                </c:pt>
                <c:pt idx="193">
                  <c:v>143.82922089068671</c:v>
                </c:pt>
                <c:pt idx="194">
                  <c:v>143.87029657008551</c:v>
                </c:pt>
                <c:pt idx="195">
                  <c:v>143.90993114806335</c:v>
                </c:pt>
                <c:pt idx="196">
                  <c:v>143.94817518430264</c:v>
                </c:pt>
                <c:pt idx="197">
                  <c:v>143.98507746464711</c:v>
                </c:pt>
                <c:pt idx="198">
                  <c:v>144.02068506333515</c:v>
                </c:pt>
                <c:pt idx="199">
                  <c:v>144.05504340305006</c:v>
                </c:pt>
                <c:pt idx="200">
                  <c:v>144.08819631286315</c:v>
                </c:pt>
                <c:pt idx="201">
                  <c:v>144.12018608414414</c:v>
                </c:pt>
                <c:pt idx="202">
                  <c:v>144.15105352450999</c:v>
                </c:pt>
                <c:pt idx="203">
                  <c:v>144.18083800988097</c:v>
                </c:pt>
                <c:pt idx="204">
                  <c:v>144.20957753471035</c:v>
                </c:pt>
                <c:pt idx="205">
                  <c:v>144.2373087604519</c:v>
                </c:pt>
                <c:pt idx="206">
                  <c:v>144.26406706232689</c:v>
                </c:pt>
                <c:pt idx="207">
                  <c:v>144.28988657445043</c:v>
                </c:pt>
                <c:pt idx="208">
                  <c:v>144.31480023337434</c:v>
                </c:pt>
                <c:pt idx="209">
                  <c:v>144.33883982010266</c:v>
                </c:pt>
                <c:pt idx="210">
                  <c:v>144.36203600063297</c:v>
                </c:pt>
                <c:pt idx="211">
                  <c:v>144.38441836507519</c:v>
                </c:pt>
                <c:pt idx="212">
                  <c:v>144.40601546539821</c:v>
                </c:pt>
                <c:pt idx="213">
                  <c:v>144.42685485185214</c:v>
                </c:pt>
                <c:pt idx="214">
                  <c:v>144.44696310811247</c:v>
                </c:pt>
                <c:pt idx="215">
                  <c:v>144.46636588519158</c:v>
                </c:pt>
                <c:pt idx="216">
                  <c:v>144.48508793416033</c:v>
                </c:pt>
                <c:pt idx="217">
                  <c:v>144.5031531377216</c:v>
                </c:pt>
                <c:pt idx="218">
                  <c:v>144.52058454067617</c:v>
                </c:pt>
                <c:pt idx="219">
                  <c:v>144.53740437931984</c:v>
                </c:pt>
                <c:pt idx="220">
                  <c:v>144.55363410980888</c:v>
                </c:pt>
                <c:pt idx="221">
                  <c:v>144.56929443553062</c:v>
                </c:pt>
                <c:pt idx="222">
                  <c:v>144.58440533351359</c:v>
                </c:pt>
                <c:pt idx="223">
                  <c:v>144.59898607991116</c:v>
                </c:pt>
                <c:pt idx="224">
                  <c:v>144.61305527459101</c:v>
                </c:pt>
                <c:pt idx="225">
                  <c:v>144.62663086486208</c:v>
                </c:pt>
                <c:pt idx="226">
                  <c:v>144.63973016836889</c:v>
                </c:pt>
                <c:pt idx="227">
                  <c:v>144.6523698951828</c:v>
                </c:pt>
                <c:pt idx="228">
                  <c:v>144.66456616911805</c:v>
                </c:pt>
                <c:pt idx="229">
                  <c:v>144.67633454830008</c:v>
                </c:pt>
                <c:pt idx="230">
                  <c:v>144.68769004501226</c:v>
                </c:pt>
                <c:pt idx="231">
                  <c:v>144.69864714484612</c:v>
                </c:pt>
                <c:pt idx="232">
                  <c:v>144.70921982517987</c:v>
                </c:pt>
                <c:pt idx="233">
                  <c:v>144.7194215730087</c:v>
                </c:pt>
                <c:pt idx="234">
                  <c:v>144.72926540214917</c:v>
                </c:pt>
                <c:pt idx="235">
                  <c:v>144.73876386984048</c:v>
                </c:pt>
                <c:pt idx="236">
                  <c:v>144.74792909276294</c:v>
                </c:pt>
                <c:pt idx="237">
                  <c:v>144.75677276249456</c:v>
                </c:pt>
                <c:pt idx="238">
                  <c:v>144.76530616042535</c:v>
                </c:pt>
                <c:pt idx="239">
                  <c:v>144.77354017214844</c:v>
                </c:pt>
                <c:pt idx="240">
                  <c:v>144.78148530134621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SUCR0219!$P$13:$P$14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SUCR0219!$Q$13:$Q$14</c:f>
              <c:numCache>
                <c:formatCode>0</c:formatCode>
                <c:ptCount val="2"/>
                <c:pt idx="0">
                  <c:v>144.77354017214844</c:v>
                </c:pt>
                <c:pt idx="1">
                  <c:v>9.6763343106435347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SUCR0219!$P$16:$P$17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SUCR0219!$Q$16:$Q$17</c:f>
              <c:numCache>
                <c:formatCode>0</c:formatCode>
                <c:ptCount val="2"/>
                <c:pt idx="0">
                  <c:v>9.6763343106435347</c:v>
                </c:pt>
                <c:pt idx="1">
                  <c:v>9.6763343106435347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SUCR0219!$K$6:$K$7</c:f>
              <c:numCache>
                <c:formatCode>General</c:formatCode>
                <c:ptCount val="2"/>
                <c:pt idx="0">
                  <c:v>30</c:v>
                </c:pt>
                <c:pt idx="1">
                  <c:v>82</c:v>
                </c:pt>
              </c:numCache>
            </c:numRef>
          </c:xVal>
          <c:yVal>
            <c:numRef>
              <c:f>SUCR0219!$L$6:$L$7</c:f>
              <c:numCache>
                <c:formatCode>0.0</c:formatCode>
                <c:ptCount val="2"/>
                <c:pt idx="0">
                  <c:v>9.6763343106435347</c:v>
                </c:pt>
                <c:pt idx="1">
                  <c:v>149.20738547749824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SUCR0219!$P$19:$P$20</c:f>
              <c:numCache>
                <c:formatCode>General</c:formatCode>
                <c:ptCount val="2"/>
                <c:pt idx="0">
                  <c:v>78</c:v>
                </c:pt>
                <c:pt idx="1">
                  <c:v>120</c:v>
                </c:pt>
              </c:numCache>
            </c:numRef>
          </c:xVal>
          <c:yVal>
            <c:numRef>
              <c:f>SUCR0219!$Q$19:$Q$20</c:f>
              <c:numCache>
                <c:formatCode>General</c:formatCode>
                <c:ptCount val="2"/>
                <c:pt idx="0">
                  <c:v>145</c:v>
                </c:pt>
                <c:pt idx="1">
                  <c:v>145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197648"/>
        <c:axId val="376198040"/>
      </c:scatterChart>
      <c:valAx>
        <c:axId val="376197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6198040"/>
        <c:crosses val="autoZero"/>
        <c:crossBetween val="midCat"/>
      </c:valAx>
      <c:valAx>
        <c:axId val="3761980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6197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SUCR0213!$A$2:$A$242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SUCR0213!$B$2:$B$242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1.1587295343989676</c:v>
                </c:pt>
                <c:pt idx="2">
                  <c:v>2.5168859272593522</c:v>
                </c:pt>
                <c:pt idx="3">
                  <c:v>3.8731114156807327</c:v>
                </c:pt>
                <c:pt idx="4">
                  <c:v>5.2273270629395903</c:v>
                </c:pt>
                <c:pt idx="5">
                  <c:v>6.5796280648973759</c:v>
                </c:pt>
                <c:pt idx="6">
                  <c:v>7.5594559031618189</c:v>
                </c:pt>
                <c:pt idx="7">
                  <c:v>8.9076702862773143</c:v>
                </c:pt>
                <c:pt idx="8">
                  <c:v>10.254594446964234</c:v>
                </c:pt>
                <c:pt idx="9">
                  <c:v>11.600377155040388</c:v>
                </c:pt>
                <c:pt idx="10">
                  <c:v>12.945160236365492</c:v>
                </c:pt>
                <c:pt idx="11">
                  <c:v>13.246412554524305</c:v>
                </c:pt>
                <c:pt idx="12">
                  <c:v>15.210892335469998</c:v>
                </c:pt>
                <c:pt idx="13">
                  <c:v>17.184975402708794</c:v>
                </c:pt>
                <c:pt idx="14">
                  <c:v>19.162571875185893</c:v>
                </c:pt>
                <c:pt idx="15">
                  <c:v>21.143143942624967</c:v>
                </c:pt>
                <c:pt idx="16">
                  <c:v>22.975184028449412</c:v>
                </c:pt>
                <c:pt idx="17">
                  <c:v>23.246097717566776</c:v>
                </c:pt>
                <c:pt idx="18">
                  <c:v>25.226643794677443</c:v>
                </c:pt>
                <c:pt idx="19">
                  <c:v>27.209386529994838</c:v>
                </c:pt>
                <c:pt idx="20">
                  <c:v>29.193946119780033</c:v>
                </c:pt>
                <c:pt idx="21">
                  <c:v>31.18000305474888</c:v>
                </c:pt>
                <c:pt idx="22">
                  <c:v>32.302928354706047</c:v>
                </c:pt>
                <c:pt idx="23">
                  <c:v>31.715794026521994</c:v>
                </c:pt>
                <c:pt idx="24">
                  <c:v>31.125530196607141</c:v>
                </c:pt>
                <c:pt idx="25">
                  <c:v>30.532334911822765</c:v>
                </c:pt>
                <c:pt idx="26">
                  <c:v>29.936459503823837</c:v>
                </c:pt>
                <c:pt idx="27">
                  <c:v>29.338140501497794</c:v>
                </c:pt>
                <c:pt idx="28">
                  <c:v>28.737229191553947</c:v>
                </c:pt>
                <c:pt idx="29">
                  <c:v>28.133842351269628</c:v>
                </c:pt>
                <c:pt idx="30">
                  <c:v>27.528081351844371</c:v>
                </c:pt>
                <c:pt idx="31">
                  <c:v>26.920034436700757</c:v>
                </c:pt>
                <c:pt idx="32">
                  <c:v>26.309778522159814</c:v>
                </c:pt>
                <c:pt idx="33">
                  <c:v>25.697380624761873</c:v>
                </c:pt>
                <c:pt idx="34">
                  <c:v>25.082898996401823</c:v>
                </c:pt>
                <c:pt idx="35">
                  <c:v>24.466384030175011</c:v>
                </c:pt>
                <c:pt idx="36">
                  <c:v>23.847878985712946</c:v>
                </c:pt>
                <c:pt idx="37">
                  <c:v>23.227420571888796</c:v>
                </c:pt>
                <c:pt idx="38">
                  <c:v>22.605039416363045</c:v>
                </c:pt>
                <c:pt idx="39">
                  <c:v>21.980760444963668</c:v>
                </c:pt>
                <c:pt idx="40">
                  <c:v>21.354603188923555</c:v>
                </c:pt>
                <c:pt idx="41">
                  <c:v>20.726582034198788</c:v>
                </c:pt>
                <c:pt idx="42">
                  <c:v>20.096706424216642</c:v>
                </c:pt>
                <c:pt idx="43">
                  <c:v>19.464981025258993</c:v>
                </c:pt>
                <c:pt idx="44">
                  <c:v>18.839883627273409</c:v>
                </c:pt>
                <c:pt idx="45">
                  <c:v>18.247171839422439</c:v>
                </c:pt>
                <c:pt idx="46">
                  <c:v>17.686753560109963</c:v>
                </c:pt>
                <c:pt idx="47">
                  <c:v>17.156627571188562</c:v>
                </c:pt>
                <c:pt idx="48">
                  <c:v>16.654946869764025</c:v>
                </c:pt>
                <c:pt idx="49">
                  <c:v>16.179999689955892</c:v>
                </c:pt>
                <c:pt idx="50">
                  <c:v>15.730194020853419</c:v>
                </c:pt>
                <c:pt idx="51">
                  <c:v>15.304044870194765</c:v>
                </c:pt>
                <c:pt idx="52">
                  <c:v>14.900163690866565</c:v>
                </c:pt>
                <c:pt idx="53">
                  <c:v>14.517249516995156</c:v>
                </c:pt>
                <c:pt idx="54">
                  <c:v>14.154081456803761</c:v>
                </c:pt>
                <c:pt idx="55">
                  <c:v>13.809512267196313</c:v>
                </c:pt>
                <c:pt idx="56">
                  <c:v>13.482462795337895</c:v>
                </c:pt>
                <c:pt idx="57">
                  <c:v>13.171917119297952</c:v>
                </c:pt>
                <c:pt idx="58">
                  <c:v>12.8769182561678</c:v>
                </c:pt>
                <c:pt idx="59">
                  <c:v>12.596564334320872</c:v>
                </c:pt>
                <c:pt idx="60">
                  <c:v>12.328716780719628</c:v>
                </c:pt>
                <c:pt idx="61">
                  <c:v>12.071314374863073</c:v>
                </c:pt>
                <c:pt idx="62">
                  <c:v>11.823930545884105</c:v>
                </c:pt>
                <c:pt idx="63">
                  <c:v>13.150976031525797</c:v>
                </c:pt>
                <c:pt idx="64">
                  <c:v>14.725168103121117</c:v>
                </c:pt>
                <c:pt idx="65">
                  <c:v>16.300601970238901</c:v>
                </c:pt>
                <c:pt idx="66">
                  <c:v>17.87708894172566</c:v>
                </c:pt>
                <c:pt idx="67">
                  <c:v>19.454474044042943</c:v>
                </c:pt>
                <c:pt idx="68">
                  <c:v>20.328346807523889</c:v>
                </c:pt>
                <c:pt idx="69">
                  <c:v>21.904377330527165</c:v>
                </c:pt>
                <c:pt idx="70">
                  <c:v>23.481283827935084</c:v>
                </c:pt>
                <c:pt idx="71">
                  <c:v>25.058934904014357</c:v>
                </c:pt>
                <c:pt idx="72">
                  <c:v>26.637223313450455</c:v>
                </c:pt>
                <c:pt idx="73">
                  <c:v>27.408433223702851</c:v>
                </c:pt>
                <c:pt idx="74">
                  <c:v>28.987512287507716</c:v>
                </c:pt>
                <c:pt idx="75">
                  <c:v>30.567276354152558</c:v>
                </c:pt>
                <c:pt idx="76">
                  <c:v>32.147434256438991</c:v>
                </c:pt>
                <c:pt idx="77">
                  <c:v>33.727930175762928</c:v>
                </c:pt>
                <c:pt idx="78">
                  <c:v>35.012399362989441</c:v>
                </c:pt>
                <c:pt idx="79">
                  <c:v>34.497030505712317</c:v>
                </c:pt>
                <c:pt idx="80">
                  <c:v>33.980959148571209</c:v>
                </c:pt>
                <c:pt idx="81">
                  <c:v>35.223710260313403</c:v>
                </c:pt>
                <c:pt idx="82">
                  <c:v>36.803610222903117</c:v>
                </c:pt>
                <c:pt idx="83">
                  <c:v>38.38387240695149</c:v>
                </c:pt>
                <c:pt idx="84">
                  <c:v>39.964437490370393</c:v>
                </c:pt>
                <c:pt idx="85">
                  <c:v>41.545258131897661</c:v>
                </c:pt>
                <c:pt idx="86">
                  <c:v>41.362638378570878</c:v>
                </c:pt>
                <c:pt idx="87">
                  <c:v>40.846849328802094</c:v>
                </c:pt>
                <c:pt idx="88">
                  <c:v>40.330662573189286</c:v>
                </c:pt>
                <c:pt idx="89">
                  <c:v>39.814123577733532</c:v>
                </c:pt>
                <c:pt idx="90">
                  <c:v>39.297282369278399</c:v>
                </c:pt>
                <c:pt idx="91">
                  <c:v>39.685014651950766</c:v>
                </c:pt>
                <c:pt idx="92">
                  <c:v>41.22571331582202</c:v>
                </c:pt>
                <c:pt idx="93">
                  <c:v>42.766734247869778</c:v>
                </c:pt>
                <c:pt idx="94">
                  <c:v>44.308013667258052</c:v>
                </c:pt>
                <c:pt idx="95">
                  <c:v>45.849506473482045</c:v>
                </c:pt>
                <c:pt idx="96">
                  <c:v>46.485801610511167</c:v>
                </c:pt>
                <c:pt idx="97">
                  <c:v>45.977798910139327</c:v>
                </c:pt>
                <c:pt idx="98">
                  <c:v>45.469564532144638</c:v>
                </c:pt>
                <c:pt idx="99">
                  <c:v>44.961134362417198</c:v>
                </c:pt>
                <c:pt idx="100">
                  <c:v>44.452532836315406</c:v>
                </c:pt>
                <c:pt idx="101">
                  <c:v>43.943786768148023</c:v>
                </c:pt>
                <c:pt idx="102">
                  <c:v>44.33574142545811</c:v>
                </c:pt>
                <c:pt idx="103">
                  <c:v>45.876241844601211</c:v>
                </c:pt>
                <c:pt idx="104">
                  <c:v>47.417042465115308</c:v>
                </c:pt>
                <c:pt idx="105">
                  <c:v>48.958105600144847</c:v>
                </c:pt>
                <c:pt idx="106">
                  <c:v>50.49938586859215</c:v>
                </c:pt>
                <c:pt idx="107">
                  <c:v>51.135468187520523</c:v>
                </c:pt>
                <c:pt idx="108">
                  <c:v>50.627266927096109</c:v>
                </c:pt>
                <c:pt idx="109">
                  <c:v>50.11885971111812</c:v>
                </c:pt>
                <c:pt idx="110">
                  <c:v>49.610280763069618</c:v>
                </c:pt>
                <c:pt idx="111">
                  <c:v>49.101552852435773</c:v>
                </c:pt>
                <c:pt idx="112">
                  <c:v>48.592701475092653</c:v>
                </c:pt>
                <c:pt idx="113">
                  <c:v>48.083740326031695</c:v>
                </c:pt>
                <c:pt idx="114">
                  <c:v>47.574677314987916</c:v>
                </c:pt>
                <c:pt idx="115">
                  <c:v>47.06551895923306</c:v>
                </c:pt>
                <c:pt idx="116">
                  <c:v>46.55627066566695</c:v>
                </c:pt>
                <c:pt idx="117">
                  <c:v>46.046936951064943</c:v>
                </c:pt>
                <c:pt idx="118">
                  <c:v>45.537521614233228</c:v>
                </c:pt>
                <c:pt idx="119">
                  <c:v>46.316861687164931</c:v>
                </c:pt>
                <c:pt idx="120">
                  <c:v>47.879806518856505</c:v>
                </c:pt>
                <c:pt idx="121">
                  <c:v>49.443178546764607</c:v>
                </c:pt>
                <c:pt idx="122">
                  <c:v>51.006978471865857</c:v>
                </c:pt>
                <c:pt idx="123">
                  <c:v>52.571137866582433</c:v>
                </c:pt>
                <c:pt idx="124">
                  <c:v>52.834949288783946</c:v>
                </c:pt>
                <c:pt idx="125">
                  <c:v>52.32151940310775</c:v>
                </c:pt>
                <c:pt idx="126">
                  <c:v>51.807792431345547</c:v>
                </c:pt>
                <c:pt idx="127">
                  <c:v>51.293818714229182</c:v>
                </c:pt>
                <c:pt idx="128">
                  <c:v>50.779631311307703</c:v>
                </c:pt>
                <c:pt idx="129">
                  <c:v>50.265271107261547</c:v>
                </c:pt>
                <c:pt idx="130">
                  <c:v>49.750752498708202</c:v>
                </c:pt>
                <c:pt idx="131">
                  <c:v>49.236087243511406</c:v>
                </c:pt>
                <c:pt idx="132">
                  <c:v>48.72128500204046</c:v>
                </c:pt>
                <c:pt idx="133">
                  <c:v>48.20635376463612</c:v>
                </c:pt>
                <c:pt idx="134">
                  <c:v>47.691300184700744</c:v>
                </c:pt>
                <c:pt idx="135">
                  <c:v>47.17612983855399</c:v>
                </c:pt>
                <c:pt idx="136">
                  <c:v>46.660847428434785</c:v>
                </c:pt>
                <c:pt idx="137">
                  <c:v>46.14545694134285</c:v>
                </c:pt>
                <c:pt idx="138">
                  <c:v>45.629961773556545</c:v>
                </c:pt>
                <c:pt idx="139">
                  <c:v>47.088510142641148</c:v>
                </c:pt>
                <c:pt idx="140">
                  <c:v>48.655113790296667</c:v>
                </c:pt>
                <c:pt idx="141">
                  <c:v>50.22179805447292</c:v>
                </c:pt>
                <c:pt idx="142">
                  <c:v>51.788567216935171</c:v>
                </c:pt>
                <c:pt idx="143">
                  <c:v>53.341866093327425</c:v>
                </c:pt>
                <c:pt idx="144">
                  <c:v>52.921945821773384</c:v>
                </c:pt>
                <c:pt idx="145">
                  <c:v>52.407671598757304</c:v>
                </c:pt>
                <c:pt idx="146">
                  <c:v>51.89324826746838</c:v>
                </c:pt>
                <c:pt idx="147">
                  <c:v>51.378699807298439</c:v>
                </c:pt>
                <c:pt idx="148">
                  <c:v>50.864028454166942</c:v>
                </c:pt>
                <c:pt idx="149">
                  <c:v>50.349228170181959</c:v>
                </c:pt>
                <c:pt idx="150">
                  <c:v>50.494817013303866</c:v>
                </c:pt>
                <c:pt idx="151">
                  <c:v>52.014008230070402</c:v>
                </c:pt>
                <c:pt idx="152">
                  <c:v>53.533494494167172</c:v>
                </c:pt>
                <c:pt idx="153">
                  <c:v>55.053277540967201</c:v>
                </c:pt>
                <c:pt idx="154">
                  <c:v>56.573304290930025</c:v>
                </c:pt>
                <c:pt idx="155">
                  <c:v>57.431859209633537</c:v>
                </c:pt>
                <c:pt idx="156">
                  <c:v>56.92840684119497</c:v>
                </c:pt>
                <c:pt idx="157">
                  <c:v>56.424724227772757</c:v>
                </c:pt>
                <c:pt idx="158">
                  <c:v>55.920862530901509</c:v>
                </c:pt>
                <c:pt idx="159">
                  <c:v>55.41683769059788</c:v>
                </c:pt>
                <c:pt idx="160">
                  <c:v>54.912705231612101</c:v>
                </c:pt>
                <c:pt idx="161">
                  <c:v>54.408488044297727</c:v>
                </c:pt>
                <c:pt idx="162">
                  <c:v>53.904195054250451</c:v>
                </c:pt>
                <c:pt idx="163">
                  <c:v>53.399833455534427</c:v>
                </c:pt>
                <c:pt idx="164">
                  <c:v>52.895409082314757</c:v>
                </c:pt>
                <c:pt idx="165">
                  <c:v>52.390926697760754</c:v>
                </c:pt>
                <c:pt idx="166">
                  <c:v>51.886390218774658</c:v>
                </c:pt>
                <c:pt idx="167">
                  <c:v>51.3818028909307</c:v>
                </c:pt>
                <c:pt idx="168">
                  <c:v>50.877167424773809</c:v>
                </c:pt>
                <c:pt idx="169">
                  <c:v>50.372486102123801</c:v>
                </c:pt>
                <c:pt idx="170">
                  <c:v>49.867760859086488</c:v>
                </c:pt>
                <c:pt idx="171">
                  <c:v>49.362993350970271</c:v>
                </c:pt>
                <c:pt idx="172">
                  <c:v>48.858185003137088</c:v>
                </c:pt>
                <c:pt idx="173">
                  <c:v>48.353337050914853</c:v>
                </c:pt>
                <c:pt idx="174">
                  <c:v>47.848450570995368</c:v>
                </c:pt>
                <c:pt idx="175">
                  <c:v>47.343526506199119</c:v>
                </c:pt>
                <c:pt idx="176">
                  <c:v>46.838565685066541</c:v>
                </c:pt>
                <c:pt idx="177">
                  <c:v>46.333568837408286</c:v>
                </c:pt>
                <c:pt idx="178">
                  <c:v>45.831727016839338</c:v>
                </c:pt>
                <c:pt idx="179">
                  <c:v>46.805769868170323</c:v>
                </c:pt>
                <c:pt idx="180">
                  <c:v>48.324663217600992</c:v>
                </c:pt>
                <c:pt idx="181">
                  <c:v>49.843855619814107</c:v>
                </c:pt>
                <c:pt idx="182">
                  <c:v>51.363358031669641</c:v>
                </c:pt>
                <c:pt idx="183">
                  <c:v>52.88311754521596</c:v>
                </c:pt>
                <c:pt idx="184">
                  <c:v>52.931932899455717</c:v>
                </c:pt>
                <c:pt idx="185">
                  <c:v>52.42807254045676</c:v>
                </c:pt>
                <c:pt idx="186">
                  <c:v>51.924010295141755</c:v>
                </c:pt>
                <c:pt idx="187">
                  <c:v>51.419781176585211</c:v>
                </c:pt>
                <c:pt idx="188">
                  <c:v>50.915411444988877</c:v>
                </c:pt>
                <c:pt idx="189">
                  <c:v>50.410953567101842</c:v>
                </c:pt>
                <c:pt idx="190">
                  <c:v>49.906417368350397</c:v>
                </c:pt>
                <c:pt idx="191">
                  <c:v>49.401810709111828</c:v>
                </c:pt>
                <c:pt idx="192">
                  <c:v>48.897139908908954</c:v>
                </c:pt>
                <c:pt idx="193">
                  <c:v>48.392410076017093</c:v>
                </c:pt>
                <c:pt idx="194">
                  <c:v>47.887625363684734</c:v>
                </c:pt>
                <c:pt idx="195">
                  <c:v>47.384342794520769</c:v>
                </c:pt>
                <c:pt idx="196">
                  <c:v>46.899210361987045</c:v>
                </c:pt>
                <c:pt idx="197">
                  <c:v>46.435630019778728</c:v>
                </c:pt>
                <c:pt idx="198">
                  <c:v>45.992177657132494</c:v>
                </c:pt>
                <c:pt idx="199">
                  <c:v>45.567492943427588</c:v>
                </c:pt>
                <c:pt idx="200">
                  <c:v>45.157643603190138</c:v>
                </c:pt>
                <c:pt idx="201">
                  <c:v>44.760467341804457</c:v>
                </c:pt>
                <c:pt idx="202">
                  <c:v>44.375386141422965</c:v>
                </c:pt>
                <c:pt idx="203">
                  <c:v>44.001856326427379</c:v>
                </c:pt>
                <c:pt idx="204">
                  <c:v>43.639364851871484</c:v>
                </c:pt>
                <c:pt idx="205">
                  <c:v>43.287426266458276</c:v>
                </c:pt>
                <c:pt idx="206">
                  <c:v>42.94558020320175</c:v>
                </c:pt>
                <c:pt idx="207">
                  <c:v>42.6133892843052</c:v>
                </c:pt>
                <c:pt idx="208">
                  <c:v>42.290437352360598</c:v>
                </c:pt>
                <c:pt idx="209">
                  <c:v>41.976327959733901</c:v>
                </c:pt>
                <c:pt idx="210">
                  <c:v>41.670683063269188</c:v>
                </c:pt>
                <c:pt idx="211">
                  <c:v>41.373141883246831</c:v>
                </c:pt>
                <c:pt idx="212">
                  <c:v>41.083359894653185</c:v>
                </c:pt>
                <c:pt idx="213">
                  <c:v>40.801007925874544</c:v>
                </c:pt>
                <c:pt idx="214">
                  <c:v>40.525771345383632</c:v>
                </c:pt>
                <c:pt idx="215">
                  <c:v>40.257349321210029</c:v>
                </c:pt>
                <c:pt idx="216">
                  <c:v>39.99545414125356</c:v>
                </c:pt>
                <c:pt idx="217">
                  <c:v>39.739810585032899</c:v>
                </c:pt>
                <c:pt idx="218">
                  <c:v>39.490155339423026</c:v>
                </c:pt>
                <c:pt idx="219">
                  <c:v>39.246236452459407</c:v>
                </c:pt>
                <c:pt idx="220">
                  <c:v>39.007812820468672</c:v>
                </c:pt>
                <c:pt idx="221">
                  <c:v>38.774653704706509</c:v>
                </c:pt>
                <c:pt idx="222">
                  <c:v>38.546538274399829</c:v>
                </c:pt>
                <c:pt idx="223">
                  <c:v>38.323255173650502</c:v>
                </c:pt>
                <c:pt idx="224">
                  <c:v>38.104602110095449</c:v>
                </c:pt>
                <c:pt idx="225">
                  <c:v>37.890385463562595</c:v>
                </c:pt>
                <c:pt idx="226">
                  <c:v>37.680419913232313</c:v>
                </c:pt>
                <c:pt idx="227">
                  <c:v>37.474528082029302</c:v>
                </c:pt>
                <c:pt idx="228">
                  <c:v>37.272540197139861</c:v>
                </c:pt>
                <c:pt idx="229">
                  <c:v>37.074293765685987</c:v>
                </c:pt>
                <c:pt idx="230">
                  <c:v>36.87963326469837</c:v>
                </c:pt>
                <c:pt idx="231">
                  <c:v>36.688409844619009</c:v>
                </c:pt>
                <c:pt idx="232">
                  <c:v>36.500481045637905</c:v>
                </c:pt>
                <c:pt idx="233">
                  <c:v>36.315710526228635</c:v>
                </c:pt>
                <c:pt idx="234">
                  <c:v>36.133967803298432</c:v>
                </c:pt>
                <c:pt idx="235">
                  <c:v>35.955128003411488</c:v>
                </c:pt>
                <c:pt idx="236">
                  <c:v>35.779071624580894</c:v>
                </c:pt>
                <c:pt idx="237">
                  <c:v>35.605684308156199</c:v>
                </c:pt>
                <c:pt idx="238">
                  <c:v>35.434856620361991</c:v>
                </c:pt>
                <c:pt idx="239">
                  <c:v>35.266483843067604</c:v>
                </c:pt>
                <c:pt idx="240">
                  <c:v>35.100465773389551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SUCR0213!$A$2:$A$242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SUCR0213!$C$2:$C$242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12.596564334320872</c:v>
                </c:pt>
                <c:pt idx="61">
                  <c:v>14.420751417386562</c:v>
                </c:pt>
                <c:pt idx="62">
                  <c:v>16.155971846592777</c:v>
                </c:pt>
                <c:pt idx="63">
                  <c:v>17.806564576848483</c:v>
                </c:pt>
                <c:pt idx="64">
                  <c:v>19.376656949734684</c:v>
                </c:pt>
                <c:pt idx="65">
                  <c:v>20.870175014008183</c:v>
                </c:pt>
                <c:pt idx="66">
                  <c:v>22.290853342768482</c:v>
                </c:pt>
                <c:pt idx="67">
                  <c:v>23.64224437183578</c:v>
                </c:pt>
                <c:pt idx="68">
                  <c:v>24.927727282690892</c:v>
                </c:pt>
                <c:pt idx="69">
                  <c:v>26.150516452189102</c:v>
                </c:pt>
                <c:pt idx="70">
                  <c:v>27.313669490176594</c:v>
                </c:pt>
                <c:pt idx="71">
                  <c:v>28.420094885107694</c:v>
                </c:pt>
                <c:pt idx="72">
                  <c:v>29.472559276780977</c:v>
                </c:pt>
                <c:pt idx="73">
                  <c:v>30.473694374379846</c:v>
                </c:pt>
                <c:pt idx="74">
                  <c:v>31.426003537116294</c:v>
                </c:pt>
                <c:pt idx="75">
                  <c:v>32.331868033932828</c:v>
                </c:pt>
                <c:pt idx="76">
                  <c:v>33.193552997915255</c:v>
                </c:pt>
                <c:pt idx="77">
                  <c:v>34.013213090305179</c:v>
                </c:pt>
                <c:pt idx="78">
                  <c:v>34.792897888275448</c:v>
                </c:pt>
                <c:pt idx="79">
                  <c:v>35.534557009940663</c:v>
                </c:pt>
                <c:pt idx="80">
                  <c:v>36.240044989417967</c:v>
                </c:pt>
                <c:pt idx="81">
                  <c:v>36.911125914128341</c:v>
                </c:pt>
                <c:pt idx="82">
                  <c:v>37.549477835933992</c:v>
                </c:pt>
                <c:pt idx="83">
                  <c:v>38.156696967142103</c:v>
                </c:pt>
                <c:pt idx="84">
                  <c:v>38.73430167186703</c:v>
                </c:pt>
                <c:pt idx="85">
                  <c:v>39.283736262731409</c:v>
                </c:pt>
                <c:pt idx="86">
                  <c:v>39.806374612400134</c:v>
                </c:pt>
                <c:pt idx="87">
                  <c:v>40.303523588977512</c:v>
                </c:pt>
                <c:pt idx="88">
                  <c:v>40.776426323858324</c:v>
                </c:pt>
                <c:pt idx="89">
                  <c:v>41.226265320203822</c:v>
                </c:pt>
                <c:pt idx="90">
                  <c:v>41.654165409815526</c:v>
                </c:pt>
                <c:pt idx="91">
                  <c:v>42.061196565800664</c:v>
                </c:pt>
                <c:pt idx="92">
                  <c:v>42.44837657806228</c:v>
                </c:pt>
                <c:pt idx="93">
                  <c:v>42.816673598304064</c:v>
                </c:pt>
                <c:pt idx="94">
                  <c:v>43.167008560913992</c:v>
                </c:pt>
                <c:pt idx="95">
                  <c:v>43.500257485779912</c:v>
                </c:pt>
                <c:pt idx="96">
                  <c:v>43.817253668795601</c:v>
                </c:pt>
                <c:pt idx="97">
                  <c:v>44.118789765534537</c:v>
                </c:pt>
                <c:pt idx="98">
                  <c:v>44.405619773301709</c:v>
                </c:pt>
                <c:pt idx="99">
                  <c:v>44.678460916519619</c:v>
                </c:pt>
                <c:pt idx="100">
                  <c:v>44.937995440162894</c:v>
                </c:pt>
                <c:pt idx="101">
                  <c:v>45.18487231572616</c:v>
                </c:pt>
                <c:pt idx="102">
                  <c:v>45.419708863990742</c:v>
                </c:pt>
                <c:pt idx="103">
                  <c:v>45.643092298648192</c:v>
                </c:pt>
                <c:pt idx="104">
                  <c:v>45.855581194640386</c:v>
                </c:pt>
                <c:pt idx="105">
                  <c:v>46.057706884887843</c:v>
                </c:pt>
                <c:pt idx="106">
                  <c:v>46.249974788898733</c:v>
                </c:pt>
                <c:pt idx="107">
                  <c:v>46.432865676580974</c:v>
                </c:pt>
                <c:pt idx="108">
                  <c:v>46.606836870417375</c:v>
                </c:pt>
                <c:pt idx="109">
                  <c:v>46.772323389010083</c:v>
                </c:pt>
                <c:pt idx="110">
                  <c:v>46.92973903485364</c:v>
                </c:pt>
                <c:pt idx="111">
                  <c:v>47.079477429056823</c:v>
                </c:pt>
                <c:pt idx="112">
                  <c:v>47.221912995600377</c:v>
                </c:pt>
                <c:pt idx="113">
                  <c:v>47.357401897592034</c:v>
                </c:pt>
                <c:pt idx="114">
                  <c:v>47.48628292785979</c:v>
                </c:pt>
                <c:pt idx="115">
                  <c:v>47.608878356110452</c:v>
                </c:pt>
                <c:pt idx="116">
                  <c:v>47.725494734771743</c:v>
                </c:pt>
                <c:pt idx="117">
                  <c:v>47.836423665533076</c:v>
                </c:pt>
                <c:pt idx="118">
                  <c:v>47.941942528501663</c:v>
                </c:pt>
                <c:pt idx="119">
                  <c:v>48.042315175797249</c:v>
                </c:pt>
                <c:pt idx="120">
                  <c:v>48.13779259131983</c:v>
                </c:pt>
                <c:pt idx="121">
                  <c:v>48.228613518340204</c:v>
                </c:pt>
                <c:pt idx="122">
                  <c:v>48.315005056482406</c:v>
                </c:pt>
                <c:pt idx="123">
                  <c:v>48.397183229591143</c:v>
                </c:pt>
                <c:pt idx="124">
                  <c:v>48.475353525903891</c:v>
                </c:pt>
                <c:pt idx="125">
                  <c:v>48.549711411878512</c:v>
                </c:pt>
                <c:pt idx="126">
                  <c:v>48.620442820961244</c:v>
                </c:pt>
                <c:pt idx="127">
                  <c:v>48.687724618517137</c:v>
                </c:pt>
                <c:pt idx="128">
                  <c:v>48.751725044085603</c:v>
                </c:pt>
                <c:pt idx="129">
                  <c:v>48.812604132066895</c:v>
                </c:pt>
                <c:pt idx="130">
                  <c:v>48.870514111891467</c:v>
                </c:pt>
                <c:pt idx="131">
                  <c:v>48.925599788672841</c:v>
                </c:pt>
                <c:pt idx="132">
                  <c:v>48.97799890529582</c:v>
                </c:pt>
                <c:pt idx="133">
                  <c:v>49.027842486845444</c:v>
                </c:pt>
                <c:pt idx="134">
                  <c:v>49.075255168237945</c:v>
                </c:pt>
                <c:pt idx="135">
                  <c:v>49.120355505872972</c:v>
                </c:pt>
                <c:pt idx="136">
                  <c:v>49.163256274086329</c:v>
                </c:pt>
                <c:pt idx="137">
                  <c:v>49.20406474714455</c:v>
                </c:pt>
                <c:pt idx="138">
                  <c:v>49.24288296748648</c:v>
                </c:pt>
                <c:pt idx="139">
                  <c:v>49.279808000882475</c:v>
                </c:pt>
                <c:pt idx="140">
                  <c:v>49.314932179149416</c:v>
                </c:pt>
                <c:pt idx="141">
                  <c:v>49.348343331028346</c:v>
                </c:pt>
                <c:pt idx="142">
                  <c:v>49.380125001802043</c:v>
                </c:pt>
                <c:pt idx="143">
                  <c:v>49.410356662201771</c:v>
                </c:pt>
                <c:pt idx="144">
                  <c:v>49.439113907125517</c:v>
                </c:pt>
                <c:pt idx="145">
                  <c:v>49.466468644664552</c:v>
                </c:pt>
                <c:pt idx="146">
                  <c:v>49.492489275911176</c:v>
                </c:pt>
                <c:pt idx="147">
                  <c:v>49.517240865997046</c:v>
                </c:pt>
                <c:pt idx="148">
                  <c:v>49.540785306789907</c:v>
                </c:pt>
                <c:pt idx="149">
                  <c:v>49.56318147165549</c:v>
                </c:pt>
                <c:pt idx="150">
                  <c:v>49.5844853626716</c:v>
                </c:pt>
                <c:pt idx="151">
                  <c:v>49.604750250662484</c:v>
                </c:pt>
                <c:pt idx="152">
                  <c:v>49.624026808403627</c:v>
                </c:pt>
                <c:pt idx="153">
                  <c:v>49.642363237330088</c:v>
                </c:pt>
                <c:pt idx="154">
                  <c:v>49.659805388065195</c:v>
                </c:pt>
                <c:pt idx="155">
                  <c:v>49.676396875071013</c:v>
                </c:pt>
                <c:pt idx="156">
                  <c:v>49.692179185707168</c:v>
                </c:pt>
                <c:pt idx="157">
                  <c:v>49.707191783970892</c:v>
                </c:pt>
                <c:pt idx="158">
                  <c:v>49.721472209177541</c:v>
                </c:pt>
                <c:pt idx="159">
                  <c:v>49.735056169828503</c:v>
                </c:pt>
                <c:pt idx="160">
                  <c:v>49.747977632900948</c:v>
                </c:pt>
                <c:pt idx="161">
                  <c:v>49.760268908783061</c:v>
                </c:pt>
                <c:pt idx="162">
                  <c:v>49.771960732066788</c:v>
                </c:pt>
                <c:pt idx="163">
                  <c:v>49.783082338400327</c:v>
                </c:pt>
                <c:pt idx="164">
                  <c:v>49.793661537592499</c:v>
                </c:pt>
                <c:pt idx="165">
                  <c:v>49.80372478315175</c:v>
                </c:pt>
                <c:pt idx="166">
                  <c:v>49.813297238433691</c:v>
                </c:pt>
                <c:pt idx="167">
                  <c:v>49.822402839562585</c:v>
                </c:pt>
                <c:pt idx="168">
                  <c:v>49.831064355284155</c:v>
                </c:pt>
                <c:pt idx="169">
                  <c:v>49.83930344389929</c:v>
                </c:pt>
                <c:pt idx="170">
                  <c:v>49.847140707421076</c:v>
                </c:pt>
                <c:pt idx="171">
                  <c:v>49.854595743090563</c:v>
                </c:pt>
                <c:pt idx="172">
                  <c:v>49.861687192380082</c:v>
                </c:pt>
                <c:pt idx="173">
                  <c:v>49.868432787606629</c:v>
                </c:pt>
                <c:pt idx="174">
                  <c:v>49.874849396271891</c:v>
                </c:pt>
                <c:pt idx="175">
                  <c:v>49.880953063239794</c:v>
                </c:pt>
                <c:pt idx="176">
                  <c:v>49.886759050857016</c:v>
                </c:pt>
                <c:pt idx="177">
                  <c:v>49.892281877116801</c:v>
                </c:pt>
                <c:pt idx="178">
                  <c:v>49.897535351961515</c:v>
                </c:pt>
                <c:pt idx="179">
                  <c:v>49.902532611814685</c:v>
                </c:pt>
                <c:pt idx="180">
                  <c:v>49.907286152428895</c:v>
                </c:pt>
                <c:pt idx="181">
                  <c:v>49.911807860131695</c:v>
                </c:pt>
                <c:pt idx="182">
                  <c:v>49.916109041547585</c:v>
                </c:pt>
                <c:pt idx="183">
                  <c:v>49.920200451870492</c:v>
                </c:pt>
                <c:pt idx="184">
                  <c:v>49.924092321757357</c:v>
                </c:pt>
                <c:pt idx="185">
                  <c:v>49.927794382910065</c:v>
                </c:pt>
                <c:pt idx="186">
                  <c:v>49.93131589240982</c:v>
                </c:pt>
                <c:pt idx="187">
                  <c:v>49.934665655864649</c:v>
                </c:pt>
                <c:pt idx="188">
                  <c:v>49.937852049427995</c:v>
                </c:pt>
                <c:pt idx="189">
                  <c:v>49.9408830407435</c:v>
                </c:pt>
                <c:pt idx="190">
                  <c:v>49.943766208868205</c:v>
                </c:pt>
                <c:pt idx="191">
                  <c:v>49.946508763224209</c:v>
                </c:pt>
                <c:pt idx="192">
                  <c:v>49.949117561625933</c:v>
                </c:pt>
                <c:pt idx="193">
                  <c:v>49.951599127428246</c:v>
                </c:pt>
                <c:pt idx="194">
                  <c:v>49.953959665838234</c:v>
                </c:pt>
                <c:pt idx="195">
                  <c:v>49.956205079431484</c:v>
                </c:pt>
                <c:pt idx="196">
                  <c:v>49.958340982911551</c:v>
                </c:pt>
                <c:pt idx="197">
                  <c:v>49.960372717149689</c:v>
                </c:pt>
                <c:pt idx="198">
                  <c:v>49.962305362539773</c:v>
                </c:pt>
                <c:pt idx="199">
                  <c:v>49.964143751701947</c:v>
                </c:pt>
                <c:pt idx="200">
                  <c:v>49.965892481566691</c:v>
                </c:pt>
                <c:pt idx="201">
                  <c:v>49.967555924869536</c:v>
                </c:pt>
                <c:pt idx="202">
                  <c:v>49.96913824108519</c:v>
                </c:pt>
                <c:pt idx="203">
                  <c:v>49.970643386828385</c:v>
                </c:pt>
                <c:pt idx="204">
                  <c:v>49.972075125747473</c:v>
                </c:pt>
                <c:pt idx="205">
                  <c:v>49.973437037935511</c:v>
                </c:pt>
                <c:pt idx="206">
                  <c:v>49.974732528882363</c:v>
                </c:pt>
                <c:pt idx="207">
                  <c:v>49.975964837990183</c:v>
                </c:pt>
                <c:pt idx="208">
                  <c:v>49.977137046673619</c:v>
                </c:pt>
                <c:pt idx="209">
                  <c:v>49.978252086064963</c:v>
                </c:pt>
                <c:pt idx="210">
                  <c:v>49.979312744343481</c:v>
                </c:pt>
                <c:pt idx="211">
                  <c:v>49.980321673707351</c:v>
                </c:pt>
                <c:pt idx="212">
                  <c:v>49.98128139700551</c:v>
                </c:pt>
                <c:pt idx="213">
                  <c:v>49.98219431404609</c:v>
                </c:pt>
                <c:pt idx="214">
                  <c:v>49.983062707597227</c:v>
                </c:pt>
                <c:pt idx="215">
                  <c:v>49.983888749095101</c:v>
                </c:pt>
                <c:pt idx="216">
                  <c:v>49.984674504073752</c:v>
                </c:pt>
                <c:pt idx="217">
                  <c:v>49.985421937329889</c:v>
                </c:pt>
                <c:pt idx="218">
                  <c:v>49.986132917835974</c:v>
                </c:pt>
                <c:pt idx="219">
                  <c:v>49.986809223413609</c:v>
                </c:pt>
                <c:pt idx="220">
                  <c:v>49.987452545179011</c:v>
                </c:pt>
                <c:pt idx="221">
                  <c:v>49.988064491771681</c:v>
                </c:pt>
                <c:pt idx="222">
                  <c:v>49.988646593376849</c:v>
                </c:pt>
                <c:pt idx="223">
                  <c:v>49.989200305551741</c:v>
                </c:pt>
                <c:pt idx="224">
                  <c:v>49.989727012865195</c:v>
                </c:pt>
                <c:pt idx="225">
                  <c:v>49.990228032359859</c:v>
                </c:pt>
                <c:pt idx="226">
                  <c:v>49.990704616845427</c:v>
                </c:pt>
                <c:pt idx="227">
                  <c:v>49.991157958031366</c:v>
                </c:pt>
                <c:pt idx="228">
                  <c:v>49.991589189506762</c:v>
                </c:pt>
                <c:pt idx="229">
                  <c:v>49.991999389574936</c:v>
                </c:pt>
                <c:pt idx="230">
                  <c:v>49.992389583949709</c:v>
                </c:pt>
                <c:pt idx="231">
                  <c:v>49.992760748320272</c:v>
                </c:pt>
                <c:pt idx="232">
                  <c:v>49.993113810790874</c:v>
                </c:pt>
                <c:pt idx="233">
                  <c:v>49.993449654201598</c:v>
                </c:pt>
                <c:pt idx="234">
                  <c:v>49.993769118335912</c:v>
                </c:pt>
                <c:pt idx="235">
                  <c:v>49.994073002020535</c:v>
                </c:pt>
                <c:pt idx="236">
                  <c:v>49.994362065122978</c:v>
                </c:pt>
                <c:pt idx="237">
                  <c:v>49.994637030451557</c:v>
                </c:pt>
                <c:pt idx="238">
                  <c:v>49.994898585562815</c:v>
                </c:pt>
                <c:pt idx="239">
                  <c:v>49.995147384480781</c:v>
                </c:pt>
                <c:pt idx="240">
                  <c:v>49.99538404933233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SUCR0213!$P$13:$P$14</c:f>
              <c:numCache>
                <c:formatCode>0</c:formatCode>
                <c:ptCount val="2"/>
                <c:pt idx="0">
                  <c:v>95</c:v>
                </c:pt>
                <c:pt idx="1">
                  <c:v>95</c:v>
                </c:pt>
              </c:numCache>
            </c:numRef>
          </c:xVal>
          <c:yVal>
            <c:numRef>
              <c:f>SUCR0213!$Q$13:$Q$14</c:f>
              <c:numCache>
                <c:formatCode>0</c:formatCode>
                <c:ptCount val="2"/>
                <c:pt idx="0">
                  <c:v>49.9408830407435</c:v>
                </c:pt>
                <c:pt idx="1">
                  <c:v>12.596564334320872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SUCR0213!$P$16:$P$17</c:f>
              <c:numCache>
                <c:formatCode>General</c:formatCode>
                <c:ptCount val="2"/>
                <c:pt idx="0">
                  <c:v>30</c:v>
                </c:pt>
                <c:pt idx="1">
                  <c:v>95</c:v>
                </c:pt>
              </c:numCache>
            </c:numRef>
          </c:xVal>
          <c:yVal>
            <c:numRef>
              <c:f>SUCR0213!$Q$16:$Q$17</c:f>
              <c:numCache>
                <c:formatCode>0</c:formatCode>
                <c:ptCount val="2"/>
                <c:pt idx="0">
                  <c:v>12.596564334320872</c:v>
                </c:pt>
                <c:pt idx="1">
                  <c:v>12.596564334320872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SUCR0213!$K$6:$K$7</c:f>
              <c:numCache>
                <c:formatCode>General</c:formatCode>
                <c:ptCount val="2"/>
                <c:pt idx="0">
                  <c:v>30</c:v>
                </c:pt>
                <c:pt idx="1">
                  <c:v>43.5</c:v>
                </c:pt>
              </c:numCache>
            </c:numRef>
          </c:xVal>
          <c:yVal>
            <c:numRef>
              <c:f>SUCR0213!$L$6:$L$7</c:f>
              <c:numCache>
                <c:formatCode>0.0</c:formatCode>
                <c:ptCount val="2"/>
                <c:pt idx="0">
                  <c:v>12.596564334320872</c:v>
                </c:pt>
                <c:pt idx="1">
                  <c:v>41.362638378570878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SUCR0213!$P$19:$P$20</c:f>
              <c:numCache>
                <c:formatCode>General</c:formatCode>
                <c:ptCount val="2"/>
                <c:pt idx="0">
                  <c:v>52</c:v>
                </c:pt>
                <c:pt idx="1">
                  <c:v>95</c:v>
                </c:pt>
              </c:numCache>
            </c:numRef>
          </c:xVal>
          <c:yVal>
            <c:numRef>
              <c:f>SUCR0213!$Q$19:$Q$20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198824"/>
        <c:axId val="376199216"/>
      </c:scatterChart>
      <c:valAx>
        <c:axId val="376198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6199216"/>
        <c:crosses val="autoZero"/>
        <c:crossBetween val="midCat"/>
      </c:valAx>
      <c:valAx>
        <c:axId val="376199216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61988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SUCR0212!$A$2:$A$242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SUCR0212!$B$2:$B$242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1.1057397040193058</c:v>
                </c:pt>
                <c:pt idx="2">
                  <c:v>2.5736273886978172</c:v>
                </c:pt>
                <c:pt idx="3">
                  <c:v>4.0410189821816473</c:v>
                </c:pt>
                <c:pt idx="4">
                  <c:v>5.5079204224069729</c:v>
                </c:pt>
                <c:pt idx="5">
                  <c:v>6.9743676849004173</c:v>
                </c:pt>
                <c:pt idx="6">
                  <c:v>7.8556497418664089</c:v>
                </c:pt>
                <c:pt idx="7">
                  <c:v>9.3240353335249058</c:v>
                </c:pt>
                <c:pt idx="8">
                  <c:v>10.791706383484549</c:v>
                </c:pt>
                <c:pt idx="9">
                  <c:v>12.258796294117072</c:v>
                </c:pt>
                <c:pt idx="10">
                  <c:v>13.725408173594799</c:v>
                </c:pt>
                <c:pt idx="11">
                  <c:v>15.092285337753962</c:v>
                </c:pt>
                <c:pt idx="12">
                  <c:v>16.934627456274235</c:v>
                </c:pt>
                <c:pt idx="13">
                  <c:v>18.779184727580571</c:v>
                </c:pt>
                <c:pt idx="14">
                  <c:v>20.625628863009926</c:v>
                </c:pt>
                <c:pt idx="15">
                  <c:v>22.473670252999849</c:v>
                </c:pt>
                <c:pt idx="16">
                  <c:v>24.03580441706961</c:v>
                </c:pt>
                <c:pt idx="17">
                  <c:v>25.889092468794679</c:v>
                </c:pt>
                <c:pt idx="18">
                  <c:v>27.742953880788715</c:v>
                </c:pt>
                <c:pt idx="19">
                  <c:v>29.5972930035927</c:v>
                </c:pt>
                <c:pt idx="20">
                  <c:v>31.452021874072106</c:v>
                </c:pt>
                <c:pt idx="21">
                  <c:v>32.686633997466863</c:v>
                </c:pt>
                <c:pt idx="22">
                  <c:v>32.126438543308616</c:v>
                </c:pt>
                <c:pt idx="23">
                  <c:v>31.563982038792322</c:v>
                </c:pt>
                <c:pt idx="24">
                  <c:v>30.999408839995777</c:v>
                </c:pt>
                <c:pt idx="25">
                  <c:v>30.432910996008921</c:v>
                </c:pt>
                <c:pt idx="26">
                  <c:v>29.864638098514074</c:v>
                </c:pt>
                <c:pt idx="27">
                  <c:v>29.294487416410053</c:v>
                </c:pt>
                <c:pt idx="28">
                  <c:v>28.722548864077872</c:v>
                </c:pt>
                <c:pt idx="29">
                  <c:v>28.148901116624238</c:v>
                </c:pt>
                <c:pt idx="30">
                  <c:v>27.573613341660497</c:v>
                </c:pt>
                <c:pt idx="31">
                  <c:v>26.996746557142544</c:v>
                </c:pt>
                <c:pt idx="32">
                  <c:v>26.418354700811577</c:v>
                </c:pt>
                <c:pt idx="33">
                  <c:v>25.838485476681143</c:v>
                </c:pt>
                <c:pt idx="34">
                  <c:v>25.257181028654898</c:v>
                </c:pt>
                <c:pt idx="35">
                  <c:v>24.674478479628569</c:v>
                </c:pt>
                <c:pt idx="36">
                  <c:v>24.090410365474511</c:v>
                </c:pt>
                <c:pt idx="37">
                  <c:v>23.505004986468748</c:v>
                </c:pt>
                <c:pt idx="38">
                  <c:v>22.918286693503962</c:v>
                </c:pt>
                <c:pt idx="39">
                  <c:v>22.330276122455725</c:v>
                </c:pt>
                <c:pt idx="40">
                  <c:v>21.740990387040334</c:v>
                </c:pt>
                <c:pt idx="41">
                  <c:v>21.150443238207533</c:v>
                </c:pt>
                <c:pt idx="42">
                  <c:v>20.558645196374687</c:v>
                </c:pt>
                <c:pt idx="43">
                  <c:v>19.965603661512866</c:v>
                </c:pt>
                <c:pt idx="44">
                  <c:v>19.371323005138052</c:v>
                </c:pt>
                <c:pt idx="45">
                  <c:v>18.776759869231189</c:v>
                </c:pt>
                <c:pt idx="46">
                  <c:v>18.204845293049701</c:v>
                </c:pt>
                <c:pt idx="47">
                  <c:v>17.66403879570229</c:v>
                </c:pt>
                <c:pt idx="48">
                  <c:v>17.152392336040869</c:v>
                </c:pt>
                <c:pt idx="49">
                  <c:v>16.668111818524316</c:v>
                </c:pt>
                <c:pt idx="50">
                  <c:v>16.209537235245762</c:v>
                </c:pt>
                <c:pt idx="51">
                  <c:v>15.775126663458632</c:v>
                </c:pt>
                <c:pt idx="52">
                  <c:v>15.363443249712059</c:v>
                </c:pt>
                <c:pt idx="53">
                  <c:v>14.973144514828645</c:v>
                </c:pt>
                <c:pt idx="54">
                  <c:v>14.602973469083908</c:v>
                </c:pt>
                <c:pt idx="55">
                  <c:v>14.251751145472484</c:v>
                </c:pt>
                <c:pt idx="56">
                  <c:v>13.918370249557396</c:v>
                </c:pt>
                <c:pt idx="57">
                  <c:v>13.60178969371225</c:v>
                </c:pt>
                <c:pt idx="58">
                  <c:v>13.301029836628294</c:v>
                </c:pt>
                <c:pt idx="59">
                  <c:v>13.015168289611349</c:v>
                </c:pt>
                <c:pt idx="60">
                  <c:v>12.742192739465343</c:v>
                </c:pt>
                <c:pt idx="61">
                  <c:v>13.17061465112225</c:v>
                </c:pt>
                <c:pt idx="62">
                  <c:v>14.959182857639634</c:v>
                </c:pt>
                <c:pt idx="63">
                  <c:v>16.753310936973925</c:v>
                </c:pt>
                <c:pt idx="64">
                  <c:v>18.552365085773619</c:v>
                </c:pt>
                <c:pt idx="65">
                  <c:v>20.355574353611214</c:v>
                </c:pt>
                <c:pt idx="66">
                  <c:v>21.358830614706537</c:v>
                </c:pt>
                <c:pt idx="67">
                  <c:v>20.780049113047045</c:v>
                </c:pt>
                <c:pt idx="68">
                  <c:v>20.199436903251698</c:v>
                </c:pt>
                <c:pt idx="69">
                  <c:v>19.617101113710156</c:v>
                </c:pt>
                <c:pt idx="70">
                  <c:v>20.578314454349488</c:v>
                </c:pt>
                <c:pt idx="71">
                  <c:v>22.386405958853516</c:v>
                </c:pt>
                <c:pt idx="72">
                  <c:v>24.197391432640337</c:v>
                </c:pt>
                <c:pt idx="73">
                  <c:v>26.010851551259744</c:v>
                </c:pt>
                <c:pt idx="74">
                  <c:v>27.826432368418864</c:v>
                </c:pt>
                <c:pt idx="75">
                  <c:v>28.101457904207301</c:v>
                </c:pt>
                <c:pt idx="76">
                  <c:v>27.528820562172143</c:v>
                </c:pt>
                <c:pt idx="77">
                  <c:v>26.954667880213023</c:v>
                </c:pt>
                <c:pt idx="78">
                  <c:v>26.379079299441479</c:v>
                </c:pt>
                <c:pt idx="79">
                  <c:v>25.802193892324041</c:v>
                </c:pt>
                <c:pt idx="80">
                  <c:v>25.223913651389172</c:v>
                </c:pt>
                <c:pt idx="81">
                  <c:v>24.644281910889269</c:v>
                </c:pt>
                <c:pt idx="82">
                  <c:v>24.06333451804543</c:v>
                </c:pt>
                <c:pt idx="83">
                  <c:v>23.481100880077015</c:v>
                </c:pt>
                <c:pt idx="84">
                  <c:v>24.390848161060791</c:v>
                </c:pt>
                <c:pt idx="85">
                  <c:v>26.118757086753423</c:v>
                </c:pt>
                <c:pt idx="86">
                  <c:v>27.848411183269111</c:v>
                </c:pt>
                <c:pt idx="87">
                  <c:v>29.579596857117114</c:v>
                </c:pt>
                <c:pt idx="88">
                  <c:v>31.312102884922719</c:v>
                </c:pt>
                <c:pt idx="89">
                  <c:v>31.567938827207307</c:v>
                </c:pt>
                <c:pt idx="90">
                  <c:v>31.014090174401694</c:v>
                </c:pt>
                <c:pt idx="91">
                  <c:v>30.459336555947665</c:v>
                </c:pt>
                <c:pt idx="92">
                  <c:v>29.903741727724086</c:v>
                </c:pt>
                <c:pt idx="93">
                  <c:v>29.347361919491441</c:v>
                </c:pt>
                <c:pt idx="94">
                  <c:v>28.7901389439787</c:v>
                </c:pt>
                <c:pt idx="95">
                  <c:v>28.232099985103023</c:v>
                </c:pt>
                <c:pt idx="96">
                  <c:v>27.673267767015393</c:v>
                </c:pt>
                <c:pt idx="97">
                  <c:v>27.113661204631711</c:v>
                </c:pt>
                <c:pt idx="98">
                  <c:v>26.553295909569172</c:v>
                </c:pt>
                <c:pt idx="99">
                  <c:v>26.589750855316499</c:v>
                </c:pt>
                <c:pt idx="100">
                  <c:v>28.315558546095573</c:v>
                </c:pt>
                <c:pt idx="101">
                  <c:v>30.043118735578094</c:v>
                </c:pt>
                <c:pt idx="102">
                  <c:v>31.772308991156102</c:v>
                </c:pt>
                <c:pt idx="103">
                  <c:v>33.502906325128635</c:v>
                </c:pt>
                <c:pt idx="104">
                  <c:v>34.644350749338045</c:v>
                </c:pt>
                <c:pt idx="105">
                  <c:v>34.090206948354592</c:v>
                </c:pt>
                <c:pt idx="106">
                  <c:v>34.923317041749911</c:v>
                </c:pt>
                <c:pt idx="107">
                  <c:v>36.542770411085542</c:v>
                </c:pt>
                <c:pt idx="108">
                  <c:v>38.162862139075479</c:v>
                </c:pt>
                <c:pt idx="109">
                  <c:v>39.783500884558634</c:v>
                </c:pt>
                <c:pt idx="110">
                  <c:v>41.404611999870397</c:v>
                </c:pt>
                <c:pt idx="111">
                  <c:v>42.115908499737635</c:v>
                </c:pt>
                <c:pt idx="112">
                  <c:v>43.736280884436773</c:v>
                </c:pt>
                <c:pt idx="113">
                  <c:v>45.357183870761062</c:v>
                </c:pt>
                <c:pt idx="114">
                  <c:v>46.978511866640403</c:v>
                </c:pt>
                <c:pt idx="115">
                  <c:v>48.600203122637552</c:v>
                </c:pt>
                <c:pt idx="116">
                  <c:v>49.743700692267609</c:v>
                </c:pt>
                <c:pt idx="117">
                  <c:v>49.219920700639086</c:v>
                </c:pt>
                <c:pt idx="118">
                  <c:v>48.695515785238641</c:v>
                </c:pt>
                <c:pt idx="119">
                  <c:v>48.170592379822885</c:v>
                </c:pt>
                <c:pt idx="120">
                  <c:v>47.645226162848815</c:v>
                </c:pt>
                <c:pt idx="121">
                  <c:v>47.119469768806475</c:v>
                </c:pt>
                <c:pt idx="122">
                  <c:v>46.593340082212102</c:v>
                </c:pt>
                <c:pt idx="123">
                  <c:v>46.066862108251499</c:v>
                </c:pt>
                <c:pt idx="124">
                  <c:v>45.63269052497742</c:v>
                </c:pt>
                <c:pt idx="125">
                  <c:v>47.186004711276226</c:v>
                </c:pt>
                <c:pt idx="126">
                  <c:v>48.752269749349303</c:v>
                </c:pt>
                <c:pt idx="127">
                  <c:v>50.318909114486686</c:v>
                </c:pt>
                <c:pt idx="128">
                  <c:v>51.88585649826706</c:v>
                </c:pt>
                <c:pt idx="129">
                  <c:v>53.358739896554347</c:v>
                </c:pt>
                <c:pt idx="130">
                  <c:v>52.855274767003877</c:v>
                </c:pt>
                <c:pt idx="131">
                  <c:v>52.341233954185554</c:v>
                </c:pt>
                <c:pt idx="132">
                  <c:v>51.826951535441644</c:v>
                </c:pt>
                <c:pt idx="133">
                  <c:v>51.312466537370732</c:v>
                </c:pt>
                <c:pt idx="134">
                  <c:v>50.797804313515783</c:v>
                </c:pt>
                <c:pt idx="135">
                  <c:v>50.282981466076961</c:v>
                </c:pt>
                <c:pt idx="136">
                  <c:v>49.768009383462065</c:v>
                </c:pt>
                <c:pt idx="137">
                  <c:v>49.252897425501416</c:v>
                </c:pt>
                <c:pt idx="138">
                  <c:v>48.737653348101084</c:v>
                </c:pt>
                <c:pt idx="139">
                  <c:v>48.222283630705618</c:v>
                </c:pt>
                <c:pt idx="140">
                  <c:v>47.706793729183062</c:v>
                </c:pt>
                <c:pt idx="141">
                  <c:v>47.191188271456234</c:v>
                </c:pt>
                <c:pt idx="142">
                  <c:v>46.675471209150288</c:v>
                </c:pt>
                <c:pt idx="143">
                  <c:v>46.159645935428195</c:v>
                </c:pt>
                <c:pt idx="144">
                  <c:v>45.643715376806341</c:v>
                </c:pt>
                <c:pt idx="145">
                  <c:v>46.666542009204555</c:v>
                </c:pt>
                <c:pt idx="146">
                  <c:v>48.231883068995316</c:v>
                </c:pt>
                <c:pt idx="147">
                  <c:v>49.797613249834221</c:v>
                </c:pt>
                <c:pt idx="148">
                  <c:v>51.363717207045525</c:v>
                </c:pt>
                <c:pt idx="149">
                  <c:v>52.93013699908547</c:v>
                </c:pt>
                <c:pt idx="150">
                  <c:v>52.956020991442301</c:v>
                </c:pt>
                <c:pt idx="151">
                  <c:v>52.441416651054588</c:v>
                </c:pt>
                <c:pt idx="152">
                  <c:v>51.926585261823185</c:v>
                </c:pt>
                <c:pt idx="153">
                  <c:v>51.411563637444246</c:v>
                </c:pt>
                <c:pt idx="154">
                  <c:v>50.896381552820294</c:v>
                </c:pt>
                <c:pt idx="155">
                  <c:v>50.381058646646508</c:v>
                </c:pt>
                <c:pt idx="156">
                  <c:v>49.865605429991724</c:v>
                </c:pt>
                <c:pt idx="157">
                  <c:v>49.350030370427703</c:v>
                </c:pt>
                <c:pt idx="158">
                  <c:v>48.834340331533504</c:v>
                </c:pt>
                <c:pt idx="159">
                  <c:v>50.252831130685479</c:v>
                </c:pt>
                <c:pt idx="160">
                  <c:v>51.795408619310763</c:v>
                </c:pt>
                <c:pt idx="161">
                  <c:v>53.338308239142279</c:v>
                </c:pt>
                <c:pt idx="162">
                  <c:v>54.881472572434411</c:v>
                </c:pt>
                <c:pt idx="163">
                  <c:v>56.424858939701174</c:v>
                </c:pt>
                <c:pt idx="164">
                  <c:v>56.03755221563835</c:v>
                </c:pt>
                <c:pt idx="165">
                  <c:v>55.528321113024354</c:v>
                </c:pt>
                <c:pt idx="166">
                  <c:v>55.018913683626558</c:v>
                </c:pt>
                <c:pt idx="167">
                  <c:v>54.509358193066355</c:v>
                </c:pt>
                <c:pt idx="168">
                  <c:v>53.999682837947311</c:v>
                </c:pt>
                <c:pt idx="169">
                  <c:v>53.489909443347464</c:v>
                </c:pt>
                <c:pt idx="170">
                  <c:v>52.980046344305237</c:v>
                </c:pt>
                <c:pt idx="171">
                  <c:v>52.470100210841629</c:v>
                </c:pt>
                <c:pt idx="172">
                  <c:v>51.960076413657113</c:v>
                </c:pt>
                <c:pt idx="173">
                  <c:v>51.44997930537248</c:v>
                </c:pt>
                <c:pt idx="174">
                  <c:v>50.93981243698061</c:v>
                </c:pt>
                <c:pt idx="175">
                  <c:v>50.429578724583529</c:v>
                </c:pt>
                <c:pt idx="176">
                  <c:v>49.919280577969637</c:v>
                </c:pt>
                <c:pt idx="177">
                  <c:v>49.408919999887424</c:v>
                </c:pt>
                <c:pt idx="178">
                  <c:v>48.898498662806482</c:v>
                </c:pt>
                <c:pt idx="179">
                  <c:v>48.388017968371074</c:v>
                </c:pt>
                <c:pt idx="180">
                  <c:v>47.877479093539009</c:v>
                </c:pt>
                <c:pt idx="181">
                  <c:v>47.366883026465828</c:v>
                </c:pt>
                <c:pt idx="182">
                  <c:v>46.856230594483542</c:v>
                </c:pt>
                <c:pt idx="183">
                  <c:v>46.345522485975017</c:v>
                </c:pt>
                <c:pt idx="184">
                  <c:v>45.834759267524674</c:v>
                </c:pt>
                <c:pt idx="185">
                  <c:v>45.323941397408781</c:v>
                </c:pt>
                <c:pt idx="186">
                  <c:v>45.365337666442208</c:v>
                </c:pt>
                <c:pt idx="187">
                  <c:v>46.908728276581378</c:v>
                </c:pt>
                <c:pt idx="188">
                  <c:v>48.452266842524523</c:v>
                </c:pt>
                <c:pt idx="189">
                  <c:v>49.996006314355185</c:v>
                </c:pt>
                <c:pt idx="190">
                  <c:v>51.539917886095708</c:v>
                </c:pt>
                <c:pt idx="191">
                  <c:v>52.548634569243497</c:v>
                </c:pt>
                <c:pt idx="192">
                  <c:v>53.332569771523559</c:v>
                </c:pt>
                <c:pt idx="193">
                  <c:v>54.843360952900852</c:v>
                </c:pt>
                <c:pt idx="194">
                  <c:v>56.354297338873678</c:v>
                </c:pt>
                <c:pt idx="195">
                  <c:v>57.865354740828728</c:v>
                </c:pt>
                <c:pt idx="196">
                  <c:v>59.37651518370145</c:v>
                </c:pt>
                <c:pt idx="197">
                  <c:v>59.597280328944969</c:v>
                </c:pt>
                <c:pt idx="198">
                  <c:v>59.095583067059913</c:v>
                </c:pt>
                <c:pt idx="199">
                  <c:v>58.593733781824078</c:v>
                </c:pt>
                <c:pt idx="200">
                  <c:v>58.091769036793984</c:v>
                </c:pt>
                <c:pt idx="201">
                  <c:v>57.589695462972017</c:v>
                </c:pt>
                <c:pt idx="202">
                  <c:v>57.087559689291922</c:v>
                </c:pt>
                <c:pt idx="203">
                  <c:v>56.585374191643758</c:v>
                </c:pt>
                <c:pt idx="204">
                  <c:v>56.08314451159869</c:v>
                </c:pt>
                <c:pt idx="205">
                  <c:v>55.580875026361781</c:v>
                </c:pt>
                <c:pt idx="206">
                  <c:v>55.078569212398534</c:v>
                </c:pt>
                <c:pt idx="207">
                  <c:v>54.576229848037755</c:v>
                </c:pt>
                <c:pt idx="208">
                  <c:v>54.073859169231426</c:v>
                </c:pt>
                <c:pt idx="209">
                  <c:v>54.426341552246079</c:v>
                </c:pt>
                <c:pt idx="210">
                  <c:v>55.935879489567718</c:v>
                </c:pt>
                <c:pt idx="211">
                  <c:v>57.445654366252974</c:v>
                </c:pt>
                <c:pt idx="212">
                  <c:v>58.955705810954669</c:v>
                </c:pt>
                <c:pt idx="213">
                  <c:v>60.465979748966383</c:v>
                </c:pt>
                <c:pt idx="214">
                  <c:v>61.120512216580416</c:v>
                </c:pt>
                <c:pt idx="215">
                  <c:v>60.619191491679025</c:v>
                </c:pt>
                <c:pt idx="216">
                  <c:v>60.117657212090492</c:v>
                </c:pt>
                <c:pt idx="217">
                  <c:v>59.615960703240894</c:v>
                </c:pt>
                <c:pt idx="218">
                  <c:v>59.114109080046724</c:v>
                </c:pt>
                <c:pt idx="219">
                  <c:v>58.612178652571835</c:v>
                </c:pt>
                <c:pt idx="220">
                  <c:v>58.110179585704536</c:v>
                </c:pt>
                <c:pt idx="221">
                  <c:v>57.60812010830265</c:v>
                </c:pt>
                <c:pt idx="222">
                  <c:v>57.106006755218125</c:v>
                </c:pt>
                <c:pt idx="223">
                  <c:v>56.603844751042445</c:v>
                </c:pt>
                <c:pt idx="224">
                  <c:v>56.101638304519163</c:v>
                </c:pt>
                <c:pt idx="225">
                  <c:v>55.599390834542277</c:v>
                </c:pt>
                <c:pt idx="226">
                  <c:v>55.097105143746951</c:v>
                </c:pt>
                <c:pt idx="227">
                  <c:v>54.594783551953356</c:v>
                </c:pt>
                <c:pt idx="228">
                  <c:v>55.316120072086029</c:v>
                </c:pt>
                <c:pt idx="229">
                  <c:v>56.814240496221707</c:v>
                </c:pt>
                <c:pt idx="230">
                  <c:v>58.312458891802379</c:v>
                </c:pt>
                <c:pt idx="231">
                  <c:v>59.810787599483845</c:v>
                </c:pt>
                <c:pt idx="232">
                  <c:v>61.309201624507786</c:v>
                </c:pt>
                <c:pt idx="233">
                  <c:v>61.58735321499281</c:v>
                </c:pt>
                <c:pt idx="234">
                  <c:v>61.088394954951355</c:v>
                </c:pt>
                <c:pt idx="235">
                  <c:v>60.589335763193354</c:v>
                </c:pt>
                <c:pt idx="236">
                  <c:v>60.090193360980976</c:v>
                </c:pt>
                <c:pt idx="237">
                  <c:v>59.590982803530977</c:v>
                </c:pt>
                <c:pt idx="238">
                  <c:v>59.091741066585385</c:v>
                </c:pt>
                <c:pt idx="239">
                  <c:v>58.592472767119595</c:v>
                </c:pt>
                <c:pt idx="240">
                  <c:v>58.093181503935661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SUCR0212!$A$2:$A$242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SUCR0212!$C$2:$C$242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13.015168289611349</c:v>
                </c:pt>
                <c:pt idx="61">
                  <c:v>14.232033484992639</c:v>
                </c:pt>
                <c:pt idx="62">
                  <c:v>15.413629731008005</c:v>
                </c:pt>
                <c:pt idx="63">
                  <c:v>16.560979243424736</c:v>
                </c:pt>
                <c:pt idx="64">
                  <c:v>17.675074610672368</c:v>
                </c:pt>
                <c:pt idx="65">
                  <c:v>18.756879652545091</c:v>
                </c:pt>
                <c:pt idx="66">
                  <c:v>19.807330254016016</c:v>
                </c:pt>
                <c:pt idx="67">
                  <c:v>20.827335174884603</c:v>
                </c:pt>
                <c:pt idx="68">
                  <c:v>21.817776835957737</c:v>
                </c:pt>
                <c:pt idx="69">
                  <c:v>22.779512082444544</c:v>
                </c:pt>
                <c:pt idx="70">
                  <c:v>23.713372925225418</c:v>
                </c:pt>
                <c:pt idx="71">
                  <c:v>24.620167260636478</c:v>
                </c:pt>
                <c:pt idx="72">
                  <c:v>25.50067956939224</c:v>
                </c:pt>
                <c:pt idx="73">
                  <c:v>26.355671595251053</c:v>
                </c:pt>
                <c:pt idx="74">
                  <c:v>27.185883004010517</c:v>
                </c:pt>
                <c:pt idx="75">
                  <c:v>27.992032023402871</c:v>
                </c:pt>
                <c:pt idx="76">
                  <c:v>28.774816064444089</c:v>
                </c:pt>
                <c:pt idx="77">
                  <c:v>29.53491232477408</c:v>
                </c:pt>
                <c:pt idx="78">
                  <c:v>30.272978374510036</c:v>
                </c:pt>
                <c:pt idx="79">
                  <c:v>30.989652725119708</c:v>
                </c:pt>
                <c:pt idx="80">
                  <c:v>31.685555381806797</c:v>
                </c:pt>
                <c:pt idx="81">
                  <c:v>32.36128837988629</c:v>
                </c:pt>
                <c:pt idx="82">
                  <c:v>33.017436305613806</c:v>
                </c:pt>
                <c:pt idx="83">
                  <c:v>33.654566801919501</c:v>
                </c:pt>
                <c:pt idx="84">
                  <c:v>34.273231059484054</c:v>
                </c:pt>
                <c:pt idx="85">
                  <c:v>34.873964293581622</c:v>
                </c:pt>
                <c:pt idx="86">
                  <c:v>35.45728620710215</c:v>
                </c:pt>
                <c:pt idx="87">
                  <c:v>36.023701440153829</c:v>
                </c:pt>
                <c:pt idx="88">
                  <c:v>36.573700006634382</c:v>
                </c:pt>
                <c:pt idx="89">
                  <c:v>37.107757718149109</c:v>
                </c:pt>
                <c:pt idx="90">
                  <c:v>37.6263365956423</c:v>
                </c:pt>
                <c:pt idx="91">
                  <c:v>38.129885269098125</c:v>
                </c:pt>
                <c:pt idx="92">
                  <c:v>38.618839365656868</c:v>
                </c:pt>
                <c:pt idx="93">
                  <c:v>39.093621886482111</c:v>
                </c:pt>
                <c:pt idx="94">
                  <c:v>39.554643572705174</c:v>
                </c:pt>
                <c:pt idx="95">
                  <c:v>40.002303260763014</c:v>
                </c:pt>
                <c:pt idx="96">
                  <c:v>40.436988227437425</c:v>
                </c:pt>
                <c:pt idx="97">
                  <c:v>40.859074524893614</c:v>
                </c:pt>
                <c:pt idx="98">
                  <c:v>41.268927306008372</c:v>
                </c:pt>
                <c:pt idx="99">
                  <c:v>41.666901140268962</c:v>
                </c:pt>
                <c:pt idx="100">
                  <c:v>42.053340320516284</c:v>
                </c:pt>
                <c:pt idx="101">
                  <c:v>42.42857916079754</c:v>
                </c:pt>
                <c:pt idx="102">
                  <c:v>42.792942285586044</c:v>
                </c:pt>
                <c:pt idx="103">
                  <c:v>43.146744910618487</c:v>
                </c:pt>
                <c:pt idx="104">
                  <c:v>43.490293115592607</c:v>
                </c:pt>
                <c:pt idx="105">
                  <c:v>43.823884108961053</c:v>
                </c:pt>
                <c:pt idx="106">
                  <c:v>44.147806485050708</c:v>
                </c:pt>
                <c:pt idx="107">
                  <c:v>44.462340473729682</c:v>
                </c:pt>
                <c:pt idx="108">
                  <c:v>44.767758182838271</c:v>
                </c:pt>
                <c:pt idx="109">
                  <c:v>45.064323833593235</c:v>
                </c:pt>
                <c:pt idx="110">
                  <c:v>45.352293989169397</c:v>
                </c:pt>
                <c:pt idx="111">
                  <c:v>45.63191777665611</c:v>
                </c:pt>
                <c:pt idx="112">
                  <c:v>45.903437102580583</c:v>
                </c:pt>
                <c:pt idx="113">
                  <c:v>46.167086862184775</c:v>
                </c:pt>
                <c:pt idx="114">
                  <c:v>46.423095142636541</c:v>
                </c:pt>
                <c:pt idx="115">
                  <c:v>46.67168342035113</c:v>
                </c:pt>
                <c:pt idx="116">
                  <c:v>46.913066752593565</c:v>
                </c:pt>
                <c:pt idx="117">
                  <c:v>47.147453963527795</c:v>
                </c:pt>
                <c:pt idx="118">
                  <c:v>47.375047824873377</c:v>
                </c:pt>
                <c:pt idx="119">
                  <c:v>47.596045231326315</c:v>
                </c:pt>
                <c:pt idx="120">
                  <c:v>47.810637370895293</c:v>
                </c:pt>
                <c:pt idx="121">
                  <c:v>48.019009890301348</c:v>
                </c:pt>
                <c:pt idx="122">
                  <c:v>48.221343055583304</c:v>
                </c:pt>
                <c:pt idx="123">
                  <c:v>48.417811908048634</c:v>
                </c:pt>
                <c:pt idx="124">
                  <c:v>48.608586415704153</c:v>
                </c:pt>
                <c:pt idx="125">
                  <c:v>48.793831620297695</c:v>
                </c:pt>
                <c:pt idx="126">
                  <c:v>48.973707780098209</c:v>
                </c:pt>
                <c:pt idx="127">
                  <c:v>49.148370508537369</c:v>
                </c:pt>
                <c:pt idx="128">
                  <c:v>49.317970908833033</c:v>
                </c:pt>
                <c:pt idx="129">
                  <c:v>49.482655704710737</c:v>
                </c:pt>
                <c:pt idx="130">
                  <c:v>49.64256736733654</c:v>
                </c:pt>
                <c:pt idx="131">
                  <c:v>49.797844238570846</c:v>
                </c:pt>
                <c:pt idx="132">
                  <c:v>49.9486206506499</c:v>
                </c:pt>
                <c:pt idx="133">
                  <c:v>50.095027042398542</c:v>
                </c:pt>
                <c:pt idx="134">
                  <c:v>50.237190072074682</c:v>
                </c:pt>
                <c:pt idx="135">
                  <c:v>50.375232726943167</c:v>
                </c:pt>
                <c:pt idx="136">
                  <c:v>50.509274429673852</c:v>
                </c:pt>
                <c:pt idx="137">
                  <c:v>50.639431141655777</c:v>
                </c:pt>
                <c:pt idx="138">
                  <c:v>50.765815463317097</c:v>
                </c:pt>
                <c:pt idx="139">
                  <c:v>50.888536731537314</c:v>
                </c:pt>
                <c:pt idx="140">
                  <c:v>51.007701114236099</c:v>
                </c:pt>
                <c:pt idx="141">
                  <c:v>51.12341170222075</c:v>
                </c:pt>
                <c:pt idx="142">
                  <c:v>51.235768598371479</c:v>
                </c:pt>
                <c:pt idx="143">
                  <c:v>51.344869004241858</c:v>
                </c:pt>
                <c:pt idx="144">
                  <c:v>51.450807304149279</c:v>
                </c:pt>
                <c:pt idx="145">
                  <c:v>51.553675146828127</c:v>
                </c:pt>
                <c:pt idx="146">
                  <c:v>51.653561524716466</c:v>
                </c:pt>
                <c:pt idx="147">
                  <c:v>51.750552850944644</c:v>
                </c:pt>
                <c:pt idx="148">
                  <c:v>51.844733034092499</c:v>
                </c:pt>
                <c:pt idx="149">
                  <c:v>51.936183550779916</c:v>
                </c:pt>
                <c:pt idx="150">
                  <c:v>52.024983516153355</c:v>
                </c:pt>
                <c:pt idx="151">
                  <c:v>52.111209752329572</c:v>
                </c:pt>
                <c:pt idx="152">
                  <c:v>52.194936854855442</c:v>
                </c:pt>
                <c:pt idx="153">
                  <c:v>52.276237257241689</c:v>
                </c:pt>
                <c:pt idx="154">
                  <c:v>52.355181293626117</c:v>
                </c:pt>
                <c:pt idx="155">
                  <c:v>52.431837259620693</c:v>
                </c:pt>
                <c:pt idx="156">
                  <c:v>52.506271471395067</c:v>
                </c:pt>
                <c:pt idx="157">
                  <c:v>52.578548323047613</c:v>
                </c:pt>
                <c:pt idx="158">
                  <c:v>52.648730342313669</c:v>
                </c:pt>
                <c:pt idx="159">
                  <c:v>52.716878244659242</c:v>
                </c:pt>
                <c:pt idx="160">
                  <c:v>52.783050985806724</c:v>
                </c:pt>
                <c:pt idx="161">
                  <c:v>52.847305812738398</c:v>
                </c:pt>
                <c:pt idx="162">
                  <c:v>52.909698313221611</c:v>
                </c:pt>
                <c:pt idx="163">
                  <c:v>52.970282463898542</c:v>
                </c:pt>
                <c:pt idx="164">
                  <c:v>53.029110676982114</c:v>
                </c:pt>
                <c:pt idx="165">
                  <c:v>53.086233845598642</c:v>
                </c:pt>
                <c:pt idx="166">
                  <c:v>53.141701387816127</c:v>
                </c:pt>
                <c:pt idx="167">
                  <c:v>53.195561289396537</c:v>
                </c:pt>
                <c:pt idx="168">
                  <c:v>53.247860145309033</c:v>
                </c:pt>
                <c:pt idx="169">
                  <c:v>53.298643200039876</c:v>
                </c:pt>
                <c:pt idx="170">
                  <c:v>53.347954386734102</c:v>
                </c:pt>
                <c:pt idx="171">
                  <c:v>53.395836365202726</c:v>
                </c:pt>
                <c:pt idx="172">
                  <c:v>53.442330558828331</c:v>
                </c:pt>
                <c:pt idx="173">
                  <c:v>53.487477190401037</c:v>
                </c:pt>
                <c:pt idx="174">
                  <c:v>53.531315316915808</c:v>
                </c:pt>
                <c:pt idx="175">
                  <c:v>53.57388286336122</c:v>
                </c:pt>
                <c:pt idx="176">
                  <c:v>53.615216655528897</c:v>
                </c:pt>
                <c:pt idx="177">
                  <c:v>53.655352451872076</c:v>
                </c:pt>
                <c:pt idx="178">
                  <c:v>53.694324974440661</c:v>
                </c:pt>
                <c:pt idx="179">
                  <c:v>53.732167938919872</c:v>
                </c:pt>
                <c:pt idx="180">
                  <c:v>53.76891408379808</c:v>
                </c:pt>
                <c:pt idx="181">
                  <c:v>53.80459519868937</c:v>
                </c:pt>
                <c:pt idx="182">
                  <c:v>53.839242151835236</c:v>
                </c:pt>
                <c:pt idx="183">
                  <c:v>53.872884916809042</c:v>
                </c:pt>
                <c:pt idx="184">
                  <c:v>53.905552598446675</c:v>
                </c:pt>
                <c:pt idx="185">
                  <c:v>53.937273458025487</c:v>
                </c:pt>
                <c:pt idx="186">
                  <c:v>53.96807493771361</c:v>
                </c:pt>
                <c:pt idx="187">
                  <c:v>53.997983684310469</c:v>
                </c:pt>
                <c:pt idx="188">
                  <c:v>54.027025572299394</c:v>
                </c:pt>
                <c:pt idx="189">
                  <c:v>54.055225726231939</c:v>
                </c:pt>
                <c:pt idx="190">
                  <c:v>54.082608542463532</c:v>
                </c:pt>
                <c:pt idx="191">
                  <c:v>54.109197710259096</c:v>
                </c:pt>
                <c:pt idx="192">
                  <c:v>54.135016232286986</c:v>
                </c:pt>
                <c:pt idx="193">
                  <c:v>54.160086444518882</c:v>
                </c:pt>
                <c:pt idx="194">
                  <c:v>54.184430035552992</c:v>
                </c:pt>
                <c:pt idx="195">
                  <c:v>54.208068065377191</c:v>
                </c:pt>
                <c:pt idx="196">
                  <c:v>54.231020983588238</c:v>
                </c:pt>
                <c:pt idx="197">
                  <c:v>54.253308647083117</c:v>
                </c:pt>
                <c:pt idx="198">
                  <c:v>54.274950337237414</c:v>
                </c:pt>
                <c:pt idx="199">
                  <c:v>54.295964776586004</c:v>
                </c:pt>
                <c:pt idx="200">
                  <c:v>54.31637014502013</c:v>
                </c:pt>
                <c:pt idx="201">
                  <c:v>54.33618409551508</c:v>
                </c:pt>
                <c:pt idx="202">
                  <c:v>54.35542376940208</c:v>
                </c:pt>
                <c:pt idx="203">
                  <c:v>54.374105811197438</c:v>
                </c:pt>
                <c:pt idx="204">
                  <c:v>54.392246383002004</c:v>
                </c:pt>
                <c:pt idx="205">
                  <c:v>54.409861178483226</c:v>
                </c:pt>
                <c:pt idx="206">
                  <c:v>54.426965436451937</c:v>
                </c:pt>
                <c:pt idx="207">
                  <c:v>54.443573954045675</c:v>
                </c:pt>
                <c:pt idx="208">
                  <c:v>54.459701099529923</c:v>
                </c:pt>
                <c:pt idx="209">
                  <c:v>54.475360824728298</c:v>
                </c:pt>
                <c:pt idx="210">
                  <c:v>54.490566677092446</c:v>
                </c:pt>
                <c:pt idx="211">
                  <c:v>54.505331811422153</c:v>
                </c:pt>
                <c:pt idx="212">
                  <c:v>54.519669001245717</c:v>
                </c:pt>
                <c:pt idx="213">
                  <c:v>54.533590649870604</c:v>
                </c:pt>
                <c:pt idx="214">
                  <c:v>54.547108801113595</c:v>
                </c:pt>
                <c:pt idx="215">
                  <c:v>54.560235149720185</c:v>
                </c:pt>
                <c:pt idx="216">
                  <c:v>54.572981051481776</c:v>
                </c:pt>
                <c:pt idx="217">
                  <c:v>54.585357533059806</c:v>
                </c:pt>
                <c:pt idx="218">
                  <c:v>54.59737530152502</c:v>
                </c:pt>
                <c:pt idx="219">
                  <c:v>54.609044753620353</c:v>
                </c:pt>
                <c:pt idx="220">
                  <c:v>54.62037598475527</c:v>
                </c:pt>
                <c:pt idx="221">
                  <c:v>54.631378797739472</c:v>
                </c:pt>
                <c:pt idx="222">
                  <c:v>54.642062711263392</c:v>
                </c:pt>
                <c:pt idx="223">
                  <c:v>54.652436968133046</c:v>
                </c:pt>
                <c:pt idx="224">
                  <c:v>54.662510543266023</c:v>
                </c:pt>
                <c:pt idx="225">
                  <c:v>54.672292151455878</c:v>
                </c:pt>
                <c:pt idx="226">
                  <c:v>54.681790254911363</c:v>
                </c:pt>
                <c:pt idx="227">
                  <c:v>54.691013070577284</c:v>
                </c:pt>
                <c:pt idx="228">
                  <c:v>54.699968577243027</c:v>
                </c:pt>
                <c:pt idx="229">
                  <c:v>54.708664522445133</c:v>
                </c:pt>
                <c:pt idx="230">
                  <c:v>54.717108429169869</c:v>
                </c:pt>
                <c:pt idx="231">
                  <c:v>54.725307602361383</c:v>
                </c:pt>
                <c:pt idx="232">
                  <c:v>54.733269135241358</c:v>
                </c:pt>
                <c:pt idx="233">
                  <c:v>54.740999915445443</c:v>
                </c:pt>
                <c:pt idx="234">
                  <c:v>54.748506630981893</c:v>
                </c:pt>
                <c:pt idx="235">
                  <c:v>54.755795776017365</c:v>
                </c:pt>
                <c:pt idx="236">
                  <c:v>54.762873656495231</c:v>
                </c:pt>
                <c:pt idx="237">
                  <c:v>54.769746395590857</c:v>
                </c:pt>
                <c:pt idx="238">
                  <c:v>54.776419939008861</c:v>
                </c:pt>
                <c:pt idx="239">
                  <c:v>54.782900060126835</c:v>
                </c:pt>
                <c:pt idx="240">
                  <c:v>54.789192364990015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SUCR0212!$P$13:$P$14</c:f>
              <c:numCache>
                <c:formatCode>0</c:formatCode>
                <c:ptCount val="2"/>
                <c:pt idx="0">
                  <c:v>115</c:v>
                </c:pt>
                <c:pt idx="1">
                  <c:v>115</c:v>
                </c:pt>
              </c:numCache>
            </c:numRef>
          </c:xVal>
          <c:yVal>
            <c:numRef>
              <c:f>SUCR0212!$Q$13:$Q$14</c:f>
              <c:numCache>
                <c:formatCode>0</c:formatCode>
                <c:ptCount val="2"/>
                <c:pt idx="0">
                  <c:v>54.708664522445133</c:v>
                </c:pt>
                <c:pt idx="1">
                  <c:v>13.015168289611349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SUCR0212!$P$16:$P$17</c:f>
              <c:numCache>
                <c:formatCode>General</c:formatCode>
                <c:ptCount val="2"/>
                <c:pt idx="0">
                  <c:v>30</c:v>
                </c:pt>
                <c:pt idx="1">
                  <c:v>115</c:v>
                </c:pt>
              </c:numCache>
            </c:numRef>
          </c:xVal>
          <c:yVal>
            <c:numRef>
              <c:f>SUCR0212!$Q$16:$Q$17</c:f>
              <c:numCache>
                <c:formatCode>0</c:formatCode>
                <c:ptCount val="2"/>
                <c:pt idx="0">
                  <c:v>13.015168289611349</c:v>
                </c:pt>
                <c:pt idx="1">
                  <c:v>13.015168289611349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SUCR0212!$K$6:$K$7</c:f>
              <c:numCache>
                <c:formatCode>General</c:formatCode>
                <c:ptCount val="2"/>
                <c:pt idx="0">
                  <c:v>30</c:v>
                </c:pt>
                <c:pt idx="1">
                  <c:v>65</c:v>
                </c:pt>
              </c:numCache>
            </c:numRef>
          </c:xVal>
          <c:yVal>
            <c:numRef>
              <c:f>SUCR0212!$L$6:$L$7</c:f>
              <c:numCache>
                <c:formatCode>0.0</c:formatCode>
                <c:ptCount val="2"/>
                <c:pt idx="0">
                  <c:v>13.015168289611349</c:v>
                </c:pt>
                <c:pt idx="1">
                  <c:v>53.358739896554347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SUCR0212!$P$19:$P$20</c:f>
              <c:numCache>
                <c:formatCode>General</c:formatCode>
                <c:ptCount val="2"/>
                <c:pt idx="0">
                  <c:v>95</c:v>
                </c:pt>
                <c:pt idx="1">
                  <c:v>115</c:v>
                </c:pt>
              </c:numCache>
            </c:numRef>
          </c:xVal>
          <c:yVal>
            <c:numRef>
              <c:f>SUCR0212!$Q$19:$Q$20</c:f>
              <c:numCache>
                <c:formatCode>General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6200000"/>
        <c:axId val="376200392"/>
      </c:scatterChart>
      <c:valAx>
        <c:axId val="376200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6200392"/>
        <c:crosses val="autoZero"/>
        <c:crossBetween val="midCat"/>
      </c:valAx>
      <c:valAx>
        <c:axId val="376200392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6200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SUCR0211!$A$2:$A$242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SUCR0211!$B$2:$B$242</c:f>
              <c:numCache>
                <c:formatCode>General</c:formatCode>
                <c:ptCount val="241"/>
                <c:pt idx="0">
                  <c:v>0</c:v>
                </c:pt>
                <c:pt idx="1">
                  <c:v>0.88666353034411038</c:v>
                </c:pt>
                <c:pt idx="2">
                  <c:v>2.2413059773555193</c:v>
                </c:pt>
                <c:pt idx="3">
                  <c:v>3.5942686400599921</c:v>
                </c:pt>
                <c:pt idx="4">
                  <c:v>4.9453718927944417</c:v>
                </c:pt>
                <c:pt idx="5">
                  <c:v>6.2946524964195856</c:v>
                </c:pt>
                <c:pt idx="6">
                  <c:v>7.4624633563012814</c:v>
                </c:pt>
                <c:pt idx="7">
                  <c:v>8.8100517961710842</c:v>
                </c:pt>
                <c:pt idx="8">
                  <c:v>10.156047286926846</c:v>
                </c:pt>
                <c:pt idx="9">
                  <c:v>11.500662752539901</c:v>
                </c:pt>
                <c:pt idx="10">
                  <c:v>12.844085022620614</c:v>
                </c:pt>
                <c:pt idx="11">
                  <c:v>14.297602317931901</c:v>
                </c:pt>
                <c:pt idx="12">
                  <c:v>16.015178618140794</c:v>
                </c:pt>
                <c:pt idx="13">
                  <c:v>17.734558884578689</c:v>
                </c:pt>
                <c:pt idx="14">
                  <c:v>19.455464448950504</c:v>
                </c:pt>
                <c:pt idx="15">
                  <c:v>21.177661311748199</c:v>
                </c:pt>
                <c:pt idx="16">
                  <c:v>22.703578591491532</c:v>
                </c:pt>
                <c:pt idx="17">
                  <c:v>24.426914666062125</c:v>
                </c:pt>
                <c:pt idx="18">
                  <c:v>26.151171485941671</c:v>
                </c:pt>
                <c:pt idx="19">
                  <c:v>27.87619166349463</c:v>
                </c:pt>
                <c:pt idx="20">
                  <c:v>29.601844815732772</c:v>
                </c:pt>
                <c:pt idx="21">
                  <c:v>30.344634638132526</c:v>
                </c:pt>
                <c:pt idx="22">
                  <c:v>29.803883650156553</c:v>
                </c:pt>
                <c:pt idx="23">
                  <c:v>29.261721397611559</c:v>
                </c:pt>
                <c:pt idx="24">
                  <c:v>28.718258023477485</c:v>
                </c:pt>
                <c:pt idx="25">
                  <c:v>28.173645106111</c:v>
                </c:pt>
                <c:pt idx="26">
                  <c:v>27.627900503269903</c:v>
                </c:pt>
                <c:pt idx="27">
                  <c:v>27.081047857394356</c:v>
                </c:pt>
                <c:pt idx="28">
                  <c:v>26.533137925095119</c:v>
                </c:pt>
                <c:pt idx="29">
                  <c:v>25.984214413897408</c:v>
                </c:pt>
                <c:pt idx="30">
                  <c:v>25.434315188310908</c:v>
                </c:pt>
                <c:pt idx="31">
                  <c:v>24.883473196886364</c:v>
                </c:pt>
                <c:pt idx="32">
                  <c:v>24.331717187605317</c:v>
                </c:pt>
                <c:pt idx="33">
                  <c:v>23.779072262389441</c:v>
                </c:pt>
                <c:pt idx="34">
                  <c:v>23.22556030904412</c:v>
                </c:pt>
                <c:pt idx="35">
                  <c:v>22.671200339560283</c:v>
                </c:pt>
                <c:pt idx="36">
                  <c:v>22.116008756626407</c:v>
                </c:pt>
                <c:pt idx="37">
                  <c:v>21.559999564882069</c:v>
                </c:pt>
                <c:pt idx="38">
                  <c:v>21.003184539439918</c:v>
                </c:pt>
                <c:pt idx="39">
                  <c:v>20.445573361195795</c:v>
                </c:pt>
                <c:pt idx="40">
                  <c:v>19.887173726190113</c:v>
                </c:pt>
                <c:pt idx="41">
                  <c:v>19.327991434598776</c:v>
                </c:pt>
                <c:pt idx="42">
                  <c:v>18.768030463677686</c:v>
                </c:pt>
                <c:pt idx="43">
                  <c:v>18.20729302806533</c:v>
                </c:pt>
                <c:pt idx="44">
                  <c:v>17.653879885903724</c:v>
                </c:pt>
                <c:pt idx="45">
                  <c:v>17.128345897484255</c:v>
                </c:pt>
                <c:pt idx="46">
                  <c:v>16.630146911076881</c:v>
                </c:pt>
                <c:pt idx="47">
                  <c:v>16.157655533071328</c:v>
                </c:pt>
                <c:pt idx="48">
                  <c:v>15.709365559194215</c:v>
                </c:pt>
                <c:pt idx="49">
                  <c:v>15.283876683943856</c:v>
                </c:pt>
                <c:pt idx="50">
                  <c:v>14.879882268908732</c:v>
                </c:pt>
                <c:pt idx="51">
                  <c:v>14.49615944929619</c:v>
                </c:pt>
                <c:pt idx="52">
                  <c:v>14.131561034368065</c:v>
                </c:pt>
                <c:pt idx="53">
                  <c:v>13.785008790232459</c:v>
                </c:pt>
                <c:pt idx="54">
                  <c:v>13.455487793407501</c:v>
                </c:pt>
                <c:pt idx="55">
                  <c:v>13.142041618894151</c:v>
                </c:pt>
                <c:pt idx="56">
                  <c:v>12.843768183283201</c:v>
                </c:pt>
                <c:pt idx="57">
                  <c:v>12.559816106271338</c:v>
                </c:pt>
                <c:pt idx="58">
                  <c:v>12.289381486322702</c:v>
                </c:pt>
                <c:pt idx="59">
                  <c:v>12.031175253716928</c:v>
                </c:pt>
                <c:pt idx="60">
                  <c:v>11.782872136632308</c:v>
                </c:pt>
                <c:pt idx="61">
                  <c:v>13.200870388616886</c:v>
                </c:pt>
                <c:pt idx="62">
                  <c:v>14.897416804681733</c:v>
                </c:pt>
                <c:pt idx="63">
                  <c:v>16.597228645605956</c:v>
                </c:pt>
                <c:pt idx="64">
                  <c:v>18.299803838194727</c:v>
                </c:pt>
                <c:pt idx="65">
                  <c:v>20.004732142771164</c:v>
                </c:pt>
                <c:pt idx="66">
                  <c:v>21.468073672168764</c:v>
                </c:pt>
                <c:pt idx="67">
                  <c:v>23.177713534003189</c:v>
                </c:pt>
                <c:pt idx="68">
                  <c:v>24.888721930570952</c:v>
                </c:pt>
                <c:pt idx="69">
                  <c:v>26.600925477033996</c:v>
                </c:pt>
                <c:pt idx="70">
                  <c:v>28.314170965325584</c:v>
                </c:pt>
                <c:pt idx="71">
                  <c:v>29.045021152767401</c:v>
                </c:pt>
                <c:pt idx="72">
                  <c:v>30.596242880107791</c:v>
                </c:pt>
                <c:pt idx="73">
                  <c:v>32.147416645536779</c:v>
                </c:pt>
                <c:pt idx="74">
                  <c:v>33.698568550467066</c:v>
                </c:pt>
                <c:pt idx="75">
                  <c:v>35.249714005688169</c:v>
                </c:pt>
                <c:pt idx="76">
                  <c:v>36.524166117408015</c:v>
                </c:pt>
                <c:pt idx="77">
                  <c:v>38.077420504851638</c:v>
                </c:pt>
                <c:pt idx="78">
                  <c:v>39.63040193148489</c:v>
                </c:pt>
                <c:pt idx="79">
                  <c:v>41.183170832329793</c:v>
                </c:pt>
                <c:pt idx="80">
                  <c:v>42.735773779476375</c:v>
                </c:pt>
                <c:pt idx="81">
                  <c:v>44.044770334704772</c:v>
                </c:pt>
                <c:pt idx="82">
                  <c:v>45.520464957549592</c:v>
                </c:pt>
                <c:pt idx="83">
                  <c:v>46.996273849647565</c:v>
                </c:pt>
                <c:pt idx="84">
                  <c:v>48.472030444528436</c:v>
                </c:pt>
                <c:pt idx="85">
                  <c:v>49.947748844779085</c:v>
                </c:pt>
                <c:pt idx="86">
                  <c:v>51.227954965042144</c:v>
                </c:pt>
                <c:pt idx="87">
                  <c:v>52.697644643291937</c:v>
                </c:pt>
                <c:pt idx="88">
                  <c:v>54.173297977553155</c:v>
                </c:pt>
                <c:pt idx="89">
                  <c:v>55.648929466434772</c:v>
                </c:pt>
                <c:pt idx="90">
                  <c:v>57.124547370057883</c:v>
                </c:pt>
                <c:pt idx="91">
                  <c:v>58.5051466119276</c:v>
                </c:pt>
                <c:pt idx="92">
                  <c:v>59.08686858377532</c:v>
                </c:pt>
                <c:pt idx="93">
                  <c:v>60.564337333635528</c:v>
                </c:pt>
                <c:pt idx="94">
                  <c:v>62.041790495128282</c:v>
                </c:pt>
                <c:pt idx="95">
                  <c:v>63.51923348443448</c:v>
                </c:pt>
                <c:pt idx="96">
                  <c:v>64.996670319756234</c:v>
                </c:pt>
                <c:pt idx="97">
                  <c:v>66.243643552996815</c:v>
                </c:pt>
                <c:pt idx="98">
                  <c:v>67.719288863927147</c:v>
                </c:pt>
                <c:pt idx="99">
                  <c:v>69.195115974917542</c:v>
                </c:pt>
                <c:pt idx="100">
                  <c:v>70.671090721397633</c:v>
                </c:pt>
                <c:pt idx="101">
                  <c:v>72.147188695588895</c:v>
                </c:pt>
                <c:pt idx="102">
                  <c:v>72.76004483368007</c:v>
                </c:pt>
                <c:pt idx="103">
                  <c:v>72.265650378371674</c:v>
                </c:pt>
                <c:pt idx="104">
                  <c:v>72.171235606657646</c:v>
                </c:pt>
                <c:pt idx="105">
                  <c:v>73.680693455317908</c:v>
                </c:pt>
                <c:pt idx="106">
                  <c:v>75.190443298095346</c:v>
                </c:pt>
                <c:pt idx="107">
                  <c:v>76.700366975328663</c:v>
                </c:pt>
                <c:pt idx="108">
                  <c:v>78.21042778057523</c:v>
                </c:pt>
                <c:pt idx="109">
                  <c:v>79.358047048338747</c:v>
                </c:pt>
                <c:pt idx="110">
                  <c:v>80.844730721524826</c:v>
                </c:pt>
                <c:pt idx="111">
                  <c:v>82.354293489367251</c:v>
                </c:pt>
                <c:pt idx="112">
                  <c:v>83.864028727528932</c:v>
                </c:pt>
                <c:pt idx="113">
                  <c:v>85.373903769808692</c:v>
                </c:pt>
                <c:pt idx="114">
                  <c:v>86.795366318778292</c:v>
                </c:pt>
                <c:pt idx="115">
                  <c:v>88.199160613243492</c:v>
                </c:pt>
                <c:pt idx="116">
                  <c:v>89.70505650099193</c:v>
                </c:pt>
                <c:pt idx="117">
                  <c:v>91.210993446253696</c:v>
                </c:pt>
                <c:pt idx="118">
                  <c:v>92.716965225065849</c:v>
                </c:pt>
                <c:pt idx="119">
                  <c:v>94.21177050229538</c:v>
                </c:pt>
                <c:pt idx="120">
                  <c:v>95.357593592425516</c:v>
                </c:pt>
                <c:pt idx="121">
                  <c:v>96.869941176181015</c:v>
                </c:pt>
                <c:pt idx="122">
                  <c:v>98.381684330503631</c:v>
                </c:pt>
                <c:pt idx="123">
                  <c:v>99.892944106210734</c:v>
                </c:pt>
                <c:pt idx="124">
                  <c:v>101.40380741399666</c:v>
                </c:pt>
                <c:pt idx="125">
                  <c:v>102.48267071099377</c:v>
                </c:pt>
                <c:pt idx="126">
                  <c:v>103.99535418011419</c:v>
                </c:pt>
                <c:pt idx="127">
                  <c:v>105.50808635251884</c:v>
                </c:pt>
                <c:pt idx="128">
                  <c:v>107.02085841960523</c:v>
                </c:pt>
                <c:pt idx="129">
                  <c:v>108.53366407779158</c:v>
                </c:pt>
                <c:pt idx="130">
                  <c:v>109.03115512367526</c:v>
                </c:pt>
                <c:pt idx="131">
                  <c:v>110.54344074867647</c:v>
                </c:pt>
                <c:pt idx="132">
                  <c:v>112.05609788917488</c:v>
                </c:pt>
                <c:pt idx="133">
                  <c:v>113.56881302021233</c:v>
                </c:pt>
                <c:pt idx="134">
                  <c:v>115.08157483611897</c:v>
                </c:pt>
                <c:pt idx="135">
                  <c:v>116.46432217226214</c:v>
                </c:pt>
                <c:pt idx="136">
                  <c:v>118.01265986370593</c:v>
                </c:pt>
                <c:pt idx="137">
                  <c:v>119.56396422375344</c:v>
                </c:pt>
                <c:pt idx="138">
                  <c:v>121.11542433590533</c:v>
                </c:pt>
                <c:pt idx="139">
                  <c:v>122.66701111356406</c:v>
                </c:pt>
                <c:pt idx="140">
                  <c:v>123.97267710910504</c:v>
                </c:pt>
                <c:pt idx="141">
                  <c:v>123.46566787508426</c:v>
                </c:pt>
                <c:pt idx="142">
                  <c:v>124.65375818211059</c:v>
                </c:pt>
                <c:pt idx="143">
                  <c:v>126.20449269408363</c:v>
                </c:pt>
                <c:pt idx="144">
                  <c:v>127.75546926448376</c:v>
                </c:pt>
                <c:pt idx="145">
                  <c:v>129.30663694491616</c:v>
                </c:pt>
                <c:pt idx="146">
                  <c:v>130.8579594386845</c:v>
                </c:pt>
                <c:pt idx="147">
                  <c:v>130.68474742092147</c:v>
                </c:pt>
                <c:pt idx="148">
                  <c:v>131.60040044142866</c:v>
                </c:pt>
                <c:pt idx="149">
                  <c:v>133.16397499248595</c:v>
                </c:pt>
                <c:pt idx="150">
                  <c:v>134.72772032214405</c:v>
                </c:pt>
                <c:pt idx="151">
                  <c:v>136.29159952059479</c:v>
                </c:pt>
                <c:pt idx="152">
                  <c:v>137.85558637525622</c:v>
                </c:pt>
                <c:pt idx="153">
                  <c:v>137.9290670747063</c:v>
                </c:pt>
                <c:pt idx="154">
                  <c:v>139.12517455797689</c:v>
                </c:pt>
                <c:pt idx="155">
                  <c:v>140.68797065817344</c:v>
                </c:pt>
                <c:pt idx="156">
                  <c:v>142.25100983066727</c:v>
                </c:pt>
                <c:pt idx="157">
                  <c:v>143.81424202647841</c:v>
                </c:pt>
                <c:pt idx="158">
                  <c:v>145.37763152284637</c:v>
                </c:pt>
                <c:pt idx="159">
                  <c:v>145.49526561678189</c:v>
                </c:pt>
                <c:pt idx="160">
                  <c:v>147.03863697344755</c:v>
                </c:pt>
                <c:pt idx="161">
                  <c:v>148.58248509211441</c:v>
                </c:pt>
                <c:pt idx="162">
                  <c:v>150.12642487572268</c:v>
                </c:pt>
                <c:pt idx="163">
                  <c:v>151.67043769720436</c:v>
                </c:pt>
                <c:pt idx="164">
                  <c:v>152.91519762257167</c:v>
                </c:pt>
                <c:pt idx="165">
                  <c:v>152.40626343940127</c:v>
                </c:pt>
                <c:pt idx="166">
                  <c:v>151.8971871840763</c:v>
                </c:pt>
                <c:pt idx="167">
                  <c:v>151.38814317397225</c:v>
                </c:pt>
                <c:pt idx="168">
                  <c:v>150.87913399876493</c:v>
                </c:pt>
                <c:pt idx="169">
                  <c:v>150.37015590604352</c:v>
                </c:pt>
                <c:pt idx="170">
                  <c:v>149.8612038982009</c:v>
                </c:pt>
                <c:pt idx="171">
                  <c:v>149.35227592873591</c:v>
                </c:pt>
                <c:pt idx="172">
                  <c:v>148.84336992239221</c:v>
                </c:pt>
                <c:pt idx="173">
                  <c:v>148.33448381011345</c:v>
                </c:pt>
                <c:pt idx="174">
                  <c:v>147.82561555522364</c:v>
                </c:pt>
                <c:pt idx="175">
                  <c:v>147.31676317264541</c:v>
                </c:pt>
                <c:pt idx="176">
                  <c:v>146.80792474263379</c:v>
                </c:pt>
                <c:pt idx="177">
                  <c:v>146.29909842021175</c:v>
                </c:pt>
                <c:pt idx="178">
                  <c:v>145.79028244127002</c:v>
                </c:pt>
                <c:pt idx="179">
                  <c:v>145.28147512608766</c:v>
                </c:pt>
                <c:pt idx="180">
                  <c:v>145.17883277948474</c:v>
                </c:pt>
                <c:pt idx="181">
                  <c:v>146.69939480175969</c:v>
                </c:pt>
                <c:pt idx="182">
                  <c:v>148.22016443141737</c:v>
                </c:pt>
                <c:pt idx="183">
                  <c:v>149.74117509509054</c:v>
                </c:pt>
                <c:pt idx="184">
                  <c:v>151.26237089353992</c:v>
                </c:pt>
                <c:pt idx="185">
                  <c:v>152.33934782836818</c:v>
                </c:pt>
                <c:pt idx="186">
                  <c:v>151.83685247943555</c:v>
                </c:pt>
                <c:pt idx="187">
                  <c:v>151.33408743037816</c:v>
                </c:pt>
                <c:pt idx="188">
                  <c:v>150.83115248541307</c:v>
                </c:pt>
                <c:pt idx="189">
                  <c:v>150.32806493144929</c:v>
                </c:pt>
                <c:pt idx="190">
                  <c:v>149.82489046623999</c:v>
                </c:pt>
                <c:pt idx="191">
                  <c:v>149.32164382083332</c:v>
                </c:pt>
                <c:pt idx="192">
                  <c:v>148.81833391791463</c:v>
                </c:pt>
                <c:pt idx="193">
                  <c:v>148.31496774002775</c:v>
                </c:pt>
                <c:pt idx="194">
                  <c:v>147.81155079554975</c:v>
                </c:pt>
                <c:pt idx="195">
                  <c:v>147.3080874708204</c:v>
                </c:pt>
                <c:pt idx="196">
                  <c:v>146.8045812963351</c:v>
                </c:pt>
                <c:pt idx="197">
                  <c:v>146.30103514806109</c:v>
                </c:pt>
                <c:pt idx="198">
                  <c:v>145.79745139977476</c:v>
                </c:pt>
                <c:pt idx="199">
                  <c:v>145.29383203841326</c:v>
                </c:pt>
                <c:pt idx="200">
                  <c:v>144.79017875149643</c:v>
                </c:pt>
                <c:pt idx="201">
                  <c:v>145.1886163789369</c:v>
                </c:pt>
                <c:pt idx="202">
                  <c:v>146.7114930210673</c:v>
                </c:pt>
                <c:pt idx="203">
                  <c:v>148.23433790315505</c:v>
                </c:pt>
                <c:pt idx="204">
                  <c:v>149.75718876318371</c:v>
                </c:pt>
                <c:pt idx="205">
                  <c:v>151.28003759756223</c:v>
                </c:pt>
                <c:pt idx="206">
                  <c:v>151.87528679295576</c:v>
                </c:pt>
                <c:pt idx="207">
                  <c:v>151.37154234239321</c:v>
                </c:pt>
                <c:pt idx="208">
                  <c:v>150.86774527843707</c:v>
                </c:pt>
                <c:pt idx="209">
                  <c:v>150.36390581360263</c:v>
                </c:pt>
                <c:pt idx="210">
                  <c:v>149.86003160227494</c:v>
                </c:pt>
                <c:pt idx="211">
                  <c:v>149.3561312561888</c:v>
                </c:pt>
                <c:pt idx="212">
                  <c:v>148.85220721941599</c:v>
                </c:pt>
                <c:pt idx="213">
                  <c:v>148.3482613778412</c:v>
                </c:pt>
                <c:pt idx="214">
                  <c:v>147.84429519094513</c:v>
                </c:pt>
                <c:pt idx="215">
                  <c:v>147.34030979352227</c:v>
                </c:pt>
                <c:pt idx="216">
                  <c:v>146.83630607349014</c:v>
                </c:pt>
                <c:pt idx="217">
                  <c:v>146.33228473136498</c:v>
                </c:pt>
                <c:pt idx="218">
                  <c:v>145.82824632568943</c:v>
                </c:pt>
                <c:pt idx="219">
                  <c:v>145.32419130769225</c:v>
                </c:pt>
                <c:pt idx="220">
                  <c:v>144.82012004770718</c:v>
                </c:pt>
                <c:pt idx="221">
                  <c:v>144.31603285528163</c:v>
                </c:pt>
                <c:pt idx="222">
                  <c:v>143.81192999445761</c:v>
                </c:pt>
                <c:pt idx="223">
                  <c:v>143.30781169536266</c:v>
                </c:pt>
                <c:pt idx="224">
                  <c:v>142.80367816298008</c:v>
                </c:pt>
                <c:pt idx="225">
                  <c:v>142.2995295837662</c:v>
                </c:pt>
                <c:pt idx="226">
                  <c:v>141.79536613062729</c:v>
                </c:pt>
                <c:pt idx="227">
                  <c:v>141.2911879666409</c:v>
                </c:pt>
                <c:pt idx="228">
                  <c:v>140.78699524782942</c:v>
                </c:pt>
                <c:pt idx="229">
                  <c:v>140.28278812520645</c:v>
                </c:pt>
                <c:pt idx="230">
                  <c:v>139.77856674627509</c:v>
                </c:pt>
                <c:pt idx="231">
                  <c:v>139.27433125611114</c:v>
                </c:pt>
                <c:pt idx="232">
                  <c:v>138.77008179813225</c:v>
                </c:pt>
                <c:pt idx="233">
                  <c:v>138.26581851463268</c:v>
                </c:pt>
                <c:pt idx="234">
                  <c:v>137.76154154713839</c:v>
                </c:pt>
                <c:pt idx="235">
                  <c:v>137.25725103663271</c:v>
                </c:pt>
                <c:pt idx="236">
                  <c:v>136.75294712368517</c:v>
                </c:pt>
                <c:pt idx="237">
                  <c:v>136.24862994850722</c:v>
                </c:pt>
                <c:pt idx="238">
                  <c:v>135.74429965095862</c:v>
                </c:pt>
                <c:pt idx="239">
                  <c:v>135.23995637051374</c:v>
                </c:pt>
                <c:pt idx="240">
                  <c:v>134.73560024620721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SUCR0211!$A$2:$A$242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SUCR0211!$C$2:$C$242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12.031175253716928</c:v>
                </c:pt>
                <c:pt idx="61">
                  <c:v>16.801513064738991</c:v>
                </c:pt>
                <c:pt idx="62">
                  <c:v>21.404488078636568</c:v>
                </c:pt>
                <c:pt idx="63">
                  <c:v>25.845972061093974</c:v>
                </c:pt>
                <c:pt idx="64">
                  <c:v>30.131630772441614</c:v>
                </c:pt>
                <c:pt idx="65">
                  <c:v>34.266931195159287</c:v>
                </c:pt>
                <c:pt idx="66">
                  <c:v>38.257148507809383</c:v>
                </c:pt>
                <c:pt idx="67">
                  <c:v>42.107372814296127</c:v>
                </c:pt>
                <c:pt idx="68">
                  <c:v>45.822515637035238</c:v>
                </c:pt>
                <c:pt idx="69">
                  <c:v>49.407316182316791</c:v>
                </c:pt>
                <c:pt idx="70">
                  <c:v>52.866347385853715</c:v>
                </c:pt>
                <c:pt idx="71">
                  <c:v>56.204021746228037</c:v>
                </c:pt>
                <c:pt idx="72">
                  <c:v>59.424596953676087</c:v>
                </c:pt>
                <c:pt idx="73">
                  <c:v>62.532181321393054</c:v>
                </c:pt>
                <c:pt idx="74">
                  <c:v>65.530739026285488</c:v>
                </c:pt>
                <c:pt idx="75">
                  <c:v>68.424095165856812</c:v>
                </c:pt>
                <c:pt idx="76">
                  <c:v>71.21594063767688</c:v>
                </c:pt>
                <c:pt idx="77">
                  <c:v>73.909836847659861</c:v>
                </c:pt>
                <c:pt idx="78">
                  <c:v>76.509220253156741</c:v>
                </c:pt>
                <c:pt idx="79">
                  <c:v>79.017406746657628</c:v>
                </c:pt>
                <c:pt idx="80">
                  <c:v>81.437595885696055</c:v>
                </c:pt>
                <c:pt idx="81">
                  <c:v>83.772874974351097</c:v>
                </c:pt>
                <c:pt idx="82">
                  <c:v>86.026223001553703</c:v>
                </c:pt>
                <c:pt idx="83">
                  <c:v>88.200514441221529</c:v>
                </c:pt>
                <c:pt idx="84">
                  <c:v>90.298522919069356</c:v>
                </c:pt>
                <c:pt idx="85">
                  <c:v>92.32292475077314</c:v>
                </c:pt>
                <c:pt idx="86">
                  <c:v>94.276302356000741</c:v>
                </c:pt>
                <c:pt idx="87">
                  <c:v>96.161147552664787</c:v>
                </c:pt>
                <c:pt idx="88">
                  <c:v>97.979864735599605</c:v>
                </c:pt>
                <c:pt idx="89">
                  <c:v>99.7347739437174</c:v>
                </c:pt>
                <c:pt idx="90">
                  <c:v>101.42811381955616</c:v>
                </c:pt>
                <c:pt idx="91">
                  <c:v>103.06204446499449</c:v>
                </c:pt>
                <c:pt idx="92">
                  <c:v>104.63865019677658</c:v>
                </c:pt>
                <c:pt idx="93">
                  <c:v>106.159942205362</c:v>
                </c:pt>
                <c:pt idx="94">
                  <c:v>107.62786112049233</c:v>
                </c:pt>
                <c:pt idx="95">
                  <c:v>109.04427948674737</c:v>
                </c:pt>
                <c:pt idx="96">
                  <c:v>110.41100415224872</c:v>
                </c:pt>
                <c:pt idx="97">
                  <c:v>111.72977857355799</c:v>
                </c:pt>
                <c:pt idx="98">
                  <c:v>113.00228503970973</c:v>
                </c:pt>
                <c:pt idx="99">
                  <c:v>114.2301468182165</c:v>
                </c:pt>
                <c:pt idx="100">
                  <c:v>115.41493022578308</c:v>
                </c:pt>
                <c:pt idx="101">
                  <c:v>116.55814662637192</c:v>
                </c:pt>
                <c:pt idx="102">
                  <c:v>117.66125435916807</c:v>
                </c:pt>
                <c:pt idx="103">
                  <c:v>118.72566059890353</c:v>
                </c:pt>
                <c:pt idx="104">
                  <c:v>119.75272315091371</c:v>
                </c:pt>
                <c:pt idx="105">
                  <c:v>120.74375218321612</c:v>
                </c:pt>
                <c:pt idx="106">
                  <c:v>121.70001189782064</c:v>
                </c:pt>
                <c:pt idx="107">
                  <c:v>122.62272214340349</c:v>
                </c:pt>
                <c:pt idx="108">
                  <c:v>123.51305997140216</c:v>
                </c:pt>
                <c:pt idx="109">
                  <c:v>124.37216113751592</c:v>
                </c:pt>
                <c:pt idx="110">
                  <c:v>125.20112155052799</c:v>
                </c:pt>
                <c:pt idx="111">
                  <c:v>126.00099867029682</c:v>
                </c:pt>
                <c:pt idx="112">
                  <c:v>126.77281285670045</c:v>
                </c:pt>
                <c:pt idx="113">
                  <c:v>127.51754867125408</c:v>
                </c:pt>
                <c:pt idx="114">
                  <c:v>128.23615613306202</c:v>
                </c:pt>
                <c:pt idx="115">
                  <c:v>128.92955193070549</c:v>
                </c:pt>
                <c:pt idx="116">
                  <c:v>129.59862059161244</c:v>
                </c:pt>
                <c:pt idx="117">
                  <c:v>130.24421561040143</c:v>
                </c:pt>
                <c:pt idx="118">
                  <c:v>130.86716053763828</c:v>
                </c:pt>
                <c:pt idx="119">
                  <c:v>131.46825003039507</c:v>
                </c:pt>
                <c:pt idx="120">
                  <c:v>132.04825086595076</c:v>
                </c:pt>
                <c:pt idx="121">
                  <c:v>132.60790291992774</c:v>
                </c:pt>
                <c:pt idx="122">
                  <c:v>133.14792011011087</c:v>
                </c:pt>
                <c:pt idx="123">
                  <c:v>133.66899130715373</c:v>
                </c:pt>
                <c:pt idx="124">
                  <c:v>134.17178121333362</c:v>
                </c:pt>
                <c:pt idx="125">
                  <c:v>134.65693121047605</c:v>
                </c:pt>
                <c:pt idx="126">
                  <c:v>135.12506017813101</c:v>
                </c:pt>
                <c:pt idx="127">
                  <c:v>135.57676528304384</c:v>
                </c:pt>
                <c:pt idx="128">
                  <c:v>136.01262274092863</c:v>
                </c:pt>
                <c:pt idx="129">
                  <c:v>136.43318855151526</c:v>
                </c:pt>
                <c:pt idx="130">
                  <c:v>136.83899920780823</c:v>
                </c:pt>
                <c:pt idx="131">
                  <c:v>137.2305723804615</c:v>
                </c:pt>
                <c:pt idx="132">
                  <c:v>137.60840757814313</c:v>
                </c:pt>
                <c:pt idx="133">
                  <c:v>137.97298678473121</c:v>
                </c:pt>
                <c:pt idx="134">
                  <c:v>138.32477507415467</c:v>
                </c:pt>
                <c:pt idx="135">
                  <c:v>138.66422120366286</c:v>
                </c:pt>
                <c:pt idx="136">
                  <c:v>138.9917581862808</c:v>
                </c:pt>
                <c:pt idx="137">
                  <c:v>139.30780384318047</c:v>
                </c:pt>
                <c:pt idx="138">
                  <c:v>139.61276133667261</c:v>
                </c:pt>
                <c:pt idx="139">
                  <c:v>139.90701968449898</c:v>
                </c:pt>
                <c:pt idx="140">
                  <c:v>140.19095425608134</c:v>
                </c:pt>
                <c:pt idx="141">
                  <c:v>140.46492725135968</c:v>
                </c:pt>
                <c:pt idx="142">
                  <c:v>140.72928816283121</c:v>
                </c:pt>
                <c:pt idx="143">
                  <c:v>140.98437422137891</c:v>
                </c:pt>
                <c:pt idx="144">
                  <c:v>141.2305108264587</c:v>
                </c:pt>
                <c:pt idx="145">
                  <c:v>141.46801196119387</c:v>
                </c:pt>
                <c:pt idx="146">
                  <c:v>141.69718059290634</c:v>
                </c:pt>
                <c:pt idx="147">
                  <c:v>141.91830905959571</c:v>
                </c:pt>
                <c:pt idx="148">
                  <c:v>142.13167944285891</c:v>
                </c:pt>
                <c:pt idx="149">
                  <c:v>142.33756392772642</c:v>
                </c:pt>
                <c:pt idx="150">
                  <c:v>142.53622514987396</c:v>
                </c:pt>
                <c:pt idx="151">
                  <c:v>142.72791653065264</c:v>
                </c:pt>
                <c:pt idx="152">
                  <c:v>142.91288260036472</c:v>
                </c:pt>
                <c:pt idx="153">
                  <c:v>143.09135931019782</c:v>
                </c:pt>
                <c:pt idx="154">
                  <c:v>143.26357433321488</c:v>
                </c:pt>
                <c:pt idx="155">
                  <c:v>143.4297473547845</c:v>
                </c:pt>
                <c:pt idx="156">
                  <c:v>143.59009035282156</c:v>
                </c:pt>
                <c:pt idx="157">
                  <c:v>143.74480786819601</c:v>
                </c:pt>
                <c:pt idx="158">
                  <c:v>143.89409726565447</c:v>
                </c:pt>
                <c:pt idx="159">
                  <c:v>144.0381489855879</c:v>
                </c:pt>
                <c:pt idx="160">
                  <c:v>144.17714678696589</c:v>
                </c:pt>
                <c:pt idx="161">
                  <c:v>144.31126798174824</c:v>
                </c:pt>
                <c:pt idx="162">
                  <c:v>144.440683661072</c:v>
                </c:pt>
                <c:pt idx="163">
                  <c:v>144.56555891350331</c:v>
                </c:pt>
                <c:pt idx="164">
                  <c:v>144.68605303563177</c:v>
                </c:pt>
                <c:pt idx="165">
                  <c:v>144.80231973527668</c:v>
                </c:pt>
                <c:pt idx="166">
                  <c:v>144.9145073275636</c:v>
                </c:pt>
                <c:pt idx="167">
                  <c:v>145.022758924122</c:v>
                </c:pt>
                <c:pt idx="168">
                  <c:v>145.12721261564496</c:v>
                </c:pt>
                <c:pt idx="169">
                  <c:v>145.22800164804403</c:v>
                </c:pt>
                <c:pt idx="170">
                  <c:v>145.32525459242376</c:v>
                </c:pt>
                <c:pt idx="171">
                  <c:v>145.41909550909293</c:v>
                </c:pt>
                <c:pt idx="172">
                  <c:v>145.50964410582148</c:v>
                </c:pt>
                <c:pt idx="173">
                  <c:v>145.59701589054544</c:v>
                </c:pt>
                <c:pt idx="174">
                  <c:v>145.68132231871385</c:v>
                </c:pt>
                <c:pt idx="175">
                  <c:v>145.76267093546664</c:v>
                </c:pt>
                <c:pt idx="176">
                  <c:v>145.84116551282406</c:v>
                </c:pt>
                <c:pt idx="177">
                  <c:v>145.91690618206297</c:v>
                </c:pt>
                <c:pt idx="178">
                  <c:v>145.98998956144905</c:v>
                </c:pt>
                <c:pt idx="179">
                  <c:v>146.06050887948729</c:v>
                </c:pt>
                <c:pt idx="180">
                  <c:v>146.12855409384863</c:v>
                </c:pt>
                <c:pt idx="181">
                  <c:v>146.19421200612416</c:v>
                </c:pt>
                <c:pt idx="182">
                  <c:v>146.25756637255301</c:v>
                </c:pt>
                <c:pt idx="183">
                  <c:v>146.31869801086583</c:v>
                </c:pt>
                <c:pt idx="184">
                  <c:v>146.37768490337945</c:v>
                </c:pt>
                <c:pt idx="185">
                  <c:v>146.43460229647482</c:v>
                </c:pt>
                <c:pt idx="186">
                  <c:v>146.48952279658468</c:v>
                </c:pt>
                <c:pt idx="187">
                  <c:v>146.54251646281355</c:v>
                </c:pt>
                <c:pt idx="188">
                  <c:v>146.59365089630856</c:v>
                </c:pt>
                <c:pt idx="189">
                  <c:v>146.64299132649435</c:v>
                </c:pt>
                <c:pt idx="190">
                  <c:v>146.69060069428278</c:v>
                </c:pt>
                <c:pt idx="191">
                  <c:v>146.73653973236335</c:v>
                </c:pt>
                <c:pt idx="192">
                  <c:v>146.78086704267642</c:v>
                </c:pt>
                <c:pt idx="193">
                  <c:v>146.82363917116865</c:v>
                </c:pt>
                <c:pt idx="194">
                  <c:v>146.86491067992552</c:v>
                </c:pt>
                <c:pt idx="195">
                  <c:v>146.90473421677333</c:v>
                </c:pt>
                <c:pt idx="196">
                  <c:v>146.94316058243911</c:v>
                </c:pt>
                <c:pt idx="197">
                  <c:v>146.9802387953543</c:v>
                </c:pt>
                <c:pt idx="198">
                  <c:v>147.01601615418497</c:v>
                </c:pt>
                <c:pt idx="199">
                  <c:v>147.05053829816822</c:v>
                </c:pt>
                <c:pt idx="200">
                  <c:v>147.08384926533159</c:v>
                </c:pt>
                <c:pt idx="201">
                  <c:v>147.11599154867</c:v>
                </c:pt>
                <c:pt idx="202">
                  <c:v>147.14700615035176</c:v>
                </c:pt>
                <c:pt idx="203">
                  <c:v>147.17693263402285</c:v>
                </c:pt>
                <c:pt idx="204">
                  <c:v>147.20580917527607</c:v>
                </c:pt>
                <c:pt idx="205">
                  <c:v>147.23367261034966</c:v>
                </c:pt>
                <c:pt idx="206">
                  <c:v>147.26055848311711</c:v>
                </c:pt>
                <c:pt idx="207">
                  <c:v>147.2865010904288</c:v>
                </c:pt>
                <c:pt idx="208">
                  <c:v>147.31153352586247</c:v>
                </c:pt>
                <c:pt idx="209">
                  <c:v>147.33568772193885</c:v>
                </c:pt>
                <c:pt idx="210">
                  <c:v>147.35899449085647</c:v>
                </c:pt>
                <c:pt idx="211">
                  <c:v>147.38148356379688</c:v>
                </c:pt>
                <c:pt idx="212">
                  <c:v>147.40318362885122</c:v>
                </c:pt>
                <c:pt idx="213">
                  <c:v>147.42412236761609</c:v>
                </c:pt>
                <c:pt idx="214">
                  <c:v>147.44432649050538</c:v>
                </c:pt>
                <c:pt idx="215">
                  <c:v>147.46382177082327</c:v>
                </c:pt>
                <c:pt idx="216">
                  <c:v>147.48263307764205</c:v>
                </c:pt>
                <c:pt idx="217">
                  <c:v>147.50078440752594</c:v>
                </c:pt>
                <c:pt idx="218">
                  <c:v>147.51829891514248</c:v>
                </c:pt>
                <c:pt idx="219">
                  <c:v>147.5351989427995</c:v>
                </c:pt>
                <c:pt idx="220">
                  <c:v>147.55150604894612</c:v>
                </c:pt>
                <c:pt idx="221">
                  <c:v>147.56724103567353</c:v>
                </c:pt>
                <c:pt idx="222">
                  <c:v>147.58242397525132</c:v>
                </c:pt>
                <c:pt idx="223">
                  <c:v>147.59707423573238</c:v>
                </c:pt>
                <c:pt idx="224">
                  <c:v>147.61121050565976</c:v>
                </c:pt>
                <c:pt idx="225">
                  <c:v>147.62485081790661</c:v>
                </c:pt>
                <c:pt idx="226">
                  <c:v>147.63801257267986</c:v>
                </c:pt>
                <c:pt idx="227">
                  <c:v>147.65071255971645</c:v>
                </c:pt>
                <c:pt idx="228">
                  <c:v>147.66296697970139</c:v>
                </c:pt>
                <c:pt idx="229">
                  <c:v>147.67479146493389</c:v>
                </c:pt>
                <c:pt idx="230">
                  <c:v>147.68620109926871</c:v>
                </c:pt>
                <c:pt idx="231">
                  <c:v>147.69721043735788</c:v>
                </c:pt>
                <c:pt idx="232">
                  <c:v>147.70783352321706</c:v>
                </c:pt>
                <c:pt idx="233">
                  <c:v>147.71808390814107</c:v>
                </c:pt>
                <c:pt idx="234">
                  <c:v>147.72797466799017</c:v>
                </c:pt>
                <c:pt idx="235">
                  <c:v>147.73751841987053</c:v>
                </c:pt>
                <c:pt idx="236">
                  <c:v>147.74672733822899</c:v>
                </c:pt>
                <c:pt idx="237">
                  <c:v>147.75561317038353</c:v>
                </c:pt>
                <c:pt idx="238">
                  <c:v>147.76418725150845</c:v>
                </c:pt>
                <c:pt idx="239">
                  <c:v>147.77246051909424</c:v>
                </c:pt>
                <c:pt idx="240">
                  <c:v>147.78044352689983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SUCR0211!$P$13:$P$14</c:f>
              <c:numCache>
                <c:formatCode>0</c:formatCode>
                <c:ptCount val="2"/>
                <c:pt idx="0">
                  <c:v>107</c:v>
                </c:pt>
                <c:pt idx="1">
                  <c:v>107</c:v>
                </c:pt>
              </c:numCache>
            </c:numRef>
          </c:xVal>
          <c:yVal>
            <c:numRef>
              <c:f>SUCR0211!$Q$13:$Q$14</c:f>
              <c:numCache>
                <c:formatCode>0</c:formatCode>
                <c:ptCount val="2"/>
                <c:pt idx="0">
                  <c:v>147.42412236761609</c:v>
                </c:pt>
                <c:pt idx="1">
                  <c:v>12.031175253716928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SUCR0211!$P$16:$P$17</c:f>
              <c:numCache>
                <c:formatCode>General</c:formatCode>
                <c:ptCount val="2"/>
                <c:pt idx="0">
                  <c:v>30</c:v>
                </c:pt>
                <c:pt idx="1">
                  <c:v>107</c:v>
                </c:pt>
              </c:numCache>
            </c:numRef>
          </c:xVal>
          <c:yVal>
            <c:numRef>
              <c:f>SUCR0211!$Q$16:$Q$17</c:f>
              <c:numCache>
                <c:formatCode>0</c:formatCode>
                <c:ptCount val="2"/>
                <c:pt idx="0">
                  <c:v>12.031175253716928</c:v>
                </c:pt>
                <c:pt idx="1">
                  <c:v>12.031175253716928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SUCR0211!$K$6:$K$7</c:f>
              <c:numCache>
                <c:formatCode>General</c:formatCode>
                <c:ptCount val="2"/>
                <c:pt idx="0">
                  <c:v>30</c:v>
                </c:pt>
                <c:pt idx="1">
                  <c:v>82</c:v>
                </c:pt>
              </c:numCache>
            </c:numRef>
          </c:xVal>
          <c:yVal>
            <c:numRef>
              <c:f>SUCR0211!$L$6:$L$7</c:f>
              <c:numCache>
                <c:formatCode>0.0</c:formatCode>
                <c:ptCount val="2"/>
                <c:pt idx="0">
                  <c:v>12.031175253716928</c:v>
                </c:pt>
                <c:pt idx="1">
                  <c:v>151.67043769720436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SUCR0211!$P$19:$P$20</c:f>
              <c:numCache>
                <c:formatCode>General</c:formatCode>
                <c:ptCount val="2"/>
                <c:pt idx="0">
                  <c:v>80</c:v>
                </c:pt>
                <c:pt idx="1">
                  <c:v>107</c:v>
                </c:pt>
              </c:numCache>
            </c:numRef>
          </c:xVal>
          <c:yVal>
            <c:numRef>
              <c:f>SUCR0211!$Q$19:$Q$20</c:f>
              <c:numCache>
                <c:formatCode>General</c:formatCode>
                <c:ptCount val="2"/>
                <c:pt idx="0">
                  <c:v>148</c:v>
                </c:pt>
                <c:pt idx="1">
                  <c:v>148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699800"/>
        <c:axId val="377700192"/>
      </c:scatterChart>
      <c:valAx>
        <c:axId val="377699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7700192"/>
        <c:crosses val="autoZero"/>
        <c:crossBetween val="midCat"/>
      </c:valAx>
      <c:valAx>
        <c:axId val="377700192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76998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SUCR0207!$A$2:$A$242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SUCR0207!$B$2:$B$242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1.0846079623059297</c:v>
                </c:pt>
                <c:pt idx="2">
                  <c:v>2.4122151303377315</c:v>
                </c:pt>
                <c:pt idx="3">
                  <c:v>3.738573624532711</c:v>
                </c:pt>
                <c:pt idx="4">
                  <c:v>5.0632815148667865</c:v>
                </c:pt>
                <c:pt idx="5">
                  <c:v>6.3862574675070505</c:v>
                </c:pt>
                <c:pt idx="6">
                  <c:v>6.6801363842645038</c:v>
                </c:pt>
                <c:pt idx="7">
                  <c:v>8.0014821024396188</c:v>
                </c:pt>
                <c:pt idx="8">
                  <c:v>9.3213584124169628</c:v>
                </c:pt>
                <c:pt idx="9">
                  <c:v>10.639875607790152</c:v>
                </c:pt>
                <c:pt idx="10">
                  <c:v>11.957188941143849</c:v>
                </c:pt>
                <c:pt idx="11">
                  <c:v>12.858186994648332</c:v>
                </c:pt>
                <c:pt idx="12">
                  <c:v>14.048594297779113</c:v>
                </c:pt>
                <c:pt idx="13">
                  <c:v>15.334158992502688</c:v>
                </c:pt>
                <c:pt idx="14">
                  <c:v>16.618652632153847</c:v>
                </c:pt>
                <c:pt idx="15">
                  <c:v>17.902254297018622</c:v>
                </c:pt>
                <c:pt idx="16">
                  <c:v>19.176335239240306</c:v>
                </c:pt>
                <c:pt idx="17">
                  <c:v>20.20342513608152</c:v>
                </c:pt>
                <c:pt idx="18">
                  <c:v>21.483258068038758</c:v>
                </c:pt>
                <c:pt idx="19">
                  <c:v>22.762847909510924</c:v>
                </c:pt>
                <c:pt idx="20">
                  <c:v>24.042234328874773</c:v>
                </c:pt>
                <c:pt idx="21">
                  <c:v>25.321459907321668</c:v>
                </c:pt>
                <c:pt idx="22">
                  <c:v>25.184696106606768</c:v>
                </c:pt>
                <c:pt idx="23">
                  <c:v>24.728852353711236</c:v>
                </c:pt>
                <c:pt idx="24">
                  <c:v>24.273934122008487</c:v>
                </c:pt>
                <c:pt idx="25">
                  <c:v>23.819931550650605</c:v>
                </c:pt>
                <c:pt idx="26">
                  <c:v>23.366966679019875</c:v>
                </c:pt>
                <c:pt idx="27">
                  <c:v>22.914994389736723</c:v>
                </c:pt>
                <c:pt idx="28">
                  <c:v>22.463973217024947</c:v>
                </c:pt>
                <c:pt idx="29">
                  <c:v>22.013865028541854</c:v>
                </c:pt>
                <c:pt idx="30">
                  <c:v>21.564634773403991</c:v>
                </c:pt>
                <c:pt idx="31">
                  <c:v>21.116250273290024</c:v>
                </c:pt>
                <c:pt idx="32">
                  <c:v>20.668682043976428</c:v>
                </c:pt>
                <c:pt idx="33">
                  <c:v>20.221903139115533</c:v>
                </c:pt>
                <c:pt idx="34">
                  <c:v>19.775889010907278</c:v>
                </c:pt>
                <c:pt idx="35">
                  <c:v>19.330617384127617</c:v>
                </c:pt>
                <c:pt idx="36">
                  <c:v>18.886068141127257</c:v>
                </c:pt>
                <c:pt idx="37">
                  <c:v>18.442223216146239</c:v>
                </c:pt>
                <c:pt idx="38">
                  <c:v>17.999066497751251</c:v>
                </c:pt>
                <c:pt idx="39">
                  <c:v>17.556583738495256</c:v>
                </c:pt>
                <c:pt idx="40">
                  <c:v>17.114762471081701</c:v>
                </c:pt>
                <c:pt idx="41">
                  <c:v>16.673591930428028</c:v>
                </c:pt>
                <c:pt idx="42">
                  <c:v>16.233062981090182</c:v>
                </c:pt>
                <c:pt idx="43">
                  <c:v>15.793168049546741</c:v>
                </c:pt>
                <c:pt idx="44">
                  <c:v>15.353901060855662</c:v>
                </c:pt>
                <c:pt idx="45">
                  <c:v>14.915257379196337</c:v>
                </c:pt>
                <c:pt idx="46">
                  <c:v>14.477233751794596</c:v>
                </c:pt>
                <c:pt idx="47">
                  <c:v>14.03982825570186</c:v>
                </c:pt>
                <c:pt idx="48">
                  <c:v>13.603100904176815</c:v>
                </c:pt>
                <c:pt idx="49">
                  <c:v>13.180669757013046</c:v>
                </c:pt>
                <c:pt idx="50">
                  <c:v>12.782745892294729</c:v>
                </c:pt>
                <c:pt idx="51">
                  <c:v>12.407701589800674</c:v>
                </c:pt>
                <c:pt idx="52">
                  <c:v>12.054046602717925</c:v>
                </c:pt>
                <c:pt idx="53">
                  <c:v>11.720406101449971</c:v>
                </c:pt>
                <c:pt idx="54">
                  <c:v>11.40550464773982</c:v>
                </c:pt>
                <c:pt idx="55">
                  <c:v>11.108154275499549</c:v>
                </c:pt>
                <c:pt idx="56">
                  <c:v>10.827245384563367</c:v>
                </c:pt>
                <c:pt idx="57">
                  <c:v>10.561732025264675</c:v>
                </c:pt>
                <c:pt idx="58">
                  <c:v>10.309006244936821</c:v>
                </c:pt>
                <c:pt idx="59">
                  <c:v>10.067260833036389</c:v>
                </c:pt>
                <c:pt idx="60">
                  <c:v>9.8359958251322546</c:v>
                </c:pt>
                <c:pt idx="61">
                  <c:v>9.6147275107683488</c:v>
                </c:pt>
                <c:pt idx="62">
                  <c:v>9.469153034286574</c:v>
                </c:pt>
                <c:pt idx="63">
                  <c:v>10.808569609114326</c:v>
                </c:pt>
                <c:pt idx="64">
                  <c:v>12.160234371551557</c:v>
                </c:pt>
                <c:pt idx="65">
                  <c:v>13.509873681979533</c:v>
                </c:pt>
                <c:pt idx="66">
                  <c:v>14.857757003429858</c:v>
                </c:pt>
                <c:pt idx="67">
                  <c:v>16.128002108314949</c:v>
                </c:pt>
                <c:pt idx="68">
                  <c:v>15.686135405397707</c:v>
                </c:pt>
                <c:pt idx="69">
                  <c:v>16.156863197190297</c:v>
                </c:pt>
                <c:pt idx="70">
                  <c:v>17.501197996061915</c:v>
                </c:pt>
                <c:pt idx="71">
                  <c:v>18.8445528396506</c:v>
                </c:pt>
                <c:pt idx="72">
                  <c:v>20.187025004163701</c:v>
                </c:pt>
                <c:pt idx="73">
                  <c:v>21.528714999103574</c:v>
                </c:pt>
                <c:pt idx="74">
                  <c:v>21.943088910743889</c:v>
                </c:pt>
                <c:pt idx="75">
                  <c:v>22.154852346776593</c:v>
                </c:pt>
                <c:pt idx="76">
                  <c:v>23.677480368681579</c:v>
                </c:pt>
                <c:pt idx="77">
                  <c:v>25.20014759296113</c:v>
                </c:pt>
                <c:pt idx="78">
                  <c:v>26.722852602691685</c:v>
                </c:pt>
                <c:pt idx="79">
                  <c:v>28.245593502323409</c:v>
                </c:pt>
                <c:pt idx="80">
                  <c:v>29.056486413260096</c:v>
                </c:pt>
                <c:pt idx="81">
                  <c:v>28.553276298512536</c:v>
                </c:pt>
                <c:pt idx="82">
                  <c:v>29.465393749746148</c:v>
                </c:pt>
                <c:pt idx="83">
                  <c:v>30.985496705135731</c:v>
                </c:pt>
                <c:pt idx="84">
                  <c:v>32.505950391605801</c:v>
                </c:pt>
                <c:pt idx="85">
                  <c:v>34.026667652536638</c:v>
                </c:pt>
                <c:pt idx="86">
                  <c:v>35.547592393944647</c:v>
                </c:pt>
                <c:pt idx="87">
                  <c:v>35.634935859156954</c:v>
                </c:pt>
                <c:pt idx="88">
                  <c:v>35.132372822454428</c:v>
                </c:pt>
                <c:pt idx="89">
                  <c:v>34.62942626000558</c:v>
                </c:pt>
                <c:pt idx="90">
                  <c:v>34.126185163115011</c:v>
                </c:pt>
                <c:pt idx="91">
                  <c:v>33.675237694149061</c:v>
                </c:pt>
                <c:pt idx="92">
                  <c:v>35.232461246751036</c:v>
                </c:pt>
                <c:pt idx="93">
                  <c:v>36.854309667012011</c:v>
                </c:pt>
                <c:pt idx="94">
                  <c:v>38.476869235727683</c:v>
                </c:pt>
                <c:pt idx="95">
                  <c:v>40.099987058556714</c:v>
                </c:pt>
                <c:pt idx="96">
                  <c:v>41.659660716801348</c:v>
                </c:pt>
                <c:pt idx="97">
                  <c:v>41.187438518249394</c:v>
                </c:pt>
                <c:pt idx="98">
                  <c:v>40.662706407164364</c:v>
                </c:pt>
                <c:pt idx="99">
                  <c:v>40.609143456629525</c:v>
                </c:pt>
                <c:pt idx="100">
                  <c:v>42.230708001374197</c:v>
                </c:pt>
                <c:pt idx="101">
                  <c:v>43.853241263036168</c:v>
                </c:pt>
                <c:pt idx="102">
                  <c:v>45.476311814144474</c:v>
                </c:pt>
                <c:pt idx="103">
                  <c:v>47.099807404918032</c:v>
                </c:pt>
                <c:pt idx="104">
                  <c:v>48.23590046618979</c:v>
                </c:pt>
                <c:pt idx="105">
                  <c:v>47.711573915195203</c:v>
                </c:pt>
                <c:pt idx="106">
                  <c:v>49.047302388846823</c:v>
                </c:pt>
                <c:pt idx="107">
                  <c:v>50.616355710087184</c:v>
                </c:pt>
                <c:pt idx="108">
                  <c:v>52.185724180248975</c:v>
                </c:pt>
                <c:pt idx="109">
                  <c:v>53.755333732298112</c:v>
                </c:pt>
                <c:pt idx="110">
                  <c:v>55.325136132710995</c:v>
                </c:pt>
                <c:pt idx="111">
                  <c:v>55.006321247144257</c:v>
                </c:pt>
                <c:pt idx="112">
                  <c:v>54.909718509859118</c:v>
                </c:pt>
                <c:pt idx="113">
                  <c:v>56.484111709114003</c:v>
                </c:pt>
                <c:pt idx="114">
                  <c:v>58.058278772228043</c:v>
                </c:pt>
                <c:pt idx="115">
                  <c:v>59.632215884957596</c:v>
                </c:pt>
                <c:pt idx="116">
                  <c:v>61.205972630642506</c:v>
                </c:pt>
                <c:pt idx="117">
                  <c:v>62.257313465852853</c:v>
                </c:pt>
                <c:pt idx="118">
                  <c:v>61.746304915928057</c:v>
                </c:pt>
                <c:pt idx="119">
                  <c:v>61.234788614191366</c:v>
                </c:pt>
                <c:pt idx="120">
                  <c:v>60.722909175379847</c:v>
                </c:pt>
                <c:pt idx="121">
                  <c:v>60.210720900980434</c:v>
                </c:pt>
                <c:pt idx="122">
                  <c:v>59.698254198429062</c:v>
                </c:pt>
                <c:pt idx="123">
                  <c:v>59.185531828980182</c:v>
                </c:pt>
                <c:pt idx="124">
                  <c:v>58.672572140549299</c:v>
                </c:pt>
                <c:pt idx="125">
                  <c:v>58.159390314296068</c:v>
                </c:pt>
                <c:pt idx="126">
                  <c:v>57.645999217514202</c:v>
                </c:pt>
                <c:pt idx="127">
                  <c:v>57.132409989874901</c:v>
                </c:pt>
                <c:pt idx="128">
                  <c:v>56.618632448897536</c:v>
                </c:pt>
                <c:pt idx="129">
                  <c:v>56.104675372705195</c:v>
                </c:pt>
                <c:pt idx="130">
                  <c:v>55.787136995061189</c:v>
                </c:pt>
                <c:pt idx="131">
                  <c:v>57.28891870729457</c:v>
                </c:pt>
                <c:pt idx="132">
                  <c:v>58.795291421007086</c:v>
                </c:pt>
                <c:pt idx="133">
                  <c:v>60.301986094902183</c:v>
                </c:pt>
                <c:pt idx="134">
                  <c:v>61.808906413937798</c:v>
                </c:pt>
                <c:pt idx="135">
                  <c:v>63.094022790023175</c:v>
                </c:pt>
                <c:pt idx="136">
                  <c:v>62.597774251456698</c:v>
                </c:pt>
                <c:pt idx="137">
                  <c:v>62.097959459053776</c:v>
                </c:pt>
                <c:pt idx="138">
                  <c:v>61.597870818951691</c:v>
                </c:pt>
                <c:pt idx="139">
                  <c:v>61.097628300616066</c:v>
                </c:pt>
                <c:pt idx="140">
                  <c:v>60.597285625655395</c:v>
                </c:pt>
                <c:pt idx="141">
                  <c:v>60.096859608323051</c:v>
                </c:pt>
                <c:pt idx="142">
                  <c:v>59.596362089218729</c:v>
                </c:pt>
                <c:pt idx="143">
                  <c:v>59.095801531680017</c:v>
                </c:pt>
                <c:pt idx="144">
                  <c:v>58.595184099003447</c:v>
                </c:pt>
                <c:pt idx="145">
                  <c:v>58.094514381709558</c:v>
                </c:pt>
                <c:pt idx="146">
                  <c:v>57.593795888888394</c:v>
                </c:pt>
                <c:pt idx="147">
                  <c:v>57.093031380478791</c:v>
                </c:pt>
                <c:pt idx="148">
                  <c:v>56.592223092277571</c:v>
                </c:pt>
                <c:pt idx="149">
                  <c:v>56.091372888590449</c:v>
                </c:pt>
                <c:pt idx="150">
                  <c:v>55.590482366054871</c:v>
                </c:pt>
                <c:pt idx="151">
                  <c:v>55.08955292449825</c:v>
                </c:pt>
                <c:pt idx="152">
                  <c:v>54.588585815524951</c:v>
                </c:pt>
                <c:pt idx="153">
                  <c:v>54.087582176042567</c:v>
                </c:pt>
                <c:pt idx="154">
                  <c:v>53.58654305159007</c:v>
                </c:pt>
                <c:pt idx="155">
                  <c:v>53.085469412748367</c:v>
                </c:pt>
                <c:pt idx="156">
                  <c:v>52.584362166846248</c:v>
                </c:pt>
                <c:pt idx="157">
                  <c:v>52.083222166455606</c:v>
                </c:pt>
                <c:pt idx="158">
                  <c:v>51.582050215686245</c:v>
                </c:pt>
                <c:pt idx="159">
                  <c:v>51.080847074961696</c:v>
                </c:pt>
                <c:pt idx="160">
                  <c:v>50.579613464738976</c:v>
                </c:pt>
                <c:pt idx="161">
                  <c:v>50.078350068485079</c:v>
                </c:pt>
                <c:pt idx="162">
                  <c:v>49.577057535122407</c:v>
                </c:pt>
                <c:pt idx="163">
                  <c:v>49.07573648109009</c:v>
                </c:pt>
                <c:pt idx="164">
                  <c:v>48.574387492118184</c:v>
                </c:pt>
                <c:pt idx="165">
                  <c:v>48.073011124785232</c:v>
                </c:pt>
                <c:pt idx="166">
                  <c:v>47.571607907905133</c:v>
                </c:pt>
                <c:pt idx="167">
                  <c:v>47.070723593210516</c:v>
                </c:pt>
                <c:pt idx="168">
                  <c:v>46.586087746512554</c:v>
                </c:pt>
                <c:pt idx="169">
                  <c:v>46.123848890313504</c:v>
                </c:pt>
                <c:pt idx="170">
                  <c:v>45.682535616267714</c:v>
                </c:pt>
                <c:pt idx="171">
                  <c:v>45.259458034652944</c:v>
                </c:pt>
                <c:pt idx="172">
                  <c:v>44.850405518527495</c:v>
                </c:pt>
                <c:pt idx="173">
                  <c:v>44.45460475945729</c:v>
                </c:pt>
                <c:pt idx="174">
                  <c:v>44.071454328564506</c:v>
                </c:pt>
                <c:pt idx="175">
                  <c:v>43.700380660658404</c:v>
                </c:pt>
                <c:pt idx="176">
                  <c:v>43.340836586761611</c:v>
                </c:pt>
                <c:pt idx="177">
                  <c:v>43.255685100666824</c:v>
                </c:pt>
                <c:pt idx="178">
                  <c:v>44.763493271083377</c:v>
                </c:pt>
                <c:pt idx="179">
                  <c:v>46.271576668135069</c:v>
                </c:pt>
                <c:pt idx="180">
                  <c:v>47.7794155570569</c:v>
                </c:pt>
                <c:pt idx="181">
                  <c:v>49.287312413692227</c:v>
                </c:pt>
                <c:pt idx="182">
                  <c:v>50.510110591164327</c:v>
                </c:pt>
                <c:pt idx="183">
                  <c:v>50.009278547190441</c:v>
                </c:pt>
                <c:pt idx="184">
                  <c:v>49.507675506221844</c:v>
                </c:pt>
                <c:pt idx="185">
                  <c:v>49.005992384194336</c:v>
                </c:pt>
                <c:pt idx="186">
                  <c:v>48.504270248829791</c:v>
                </c:pt>
                <c:pt idx="187">
                  <c:v>48.002529236628931</c:v>
                </c:pt>
                <c:pt idx="188">
                  <c:v>47.500970006588119</c:v>
                </c:pt>
                <c:pt idx="189">
                  <c:v>47.014398908446907</c:v>
                </c:pt>
                <c:pt idx="190">
                  <c:v>46.550948640374926</c:v>
                </c:pt>
                <c:pt idx="191">
                  <c:v>46.108895106717085</c:v>
                </c:pt>
                <c:pt idx="192">
                  <c:v>45.685190365969888</c:v>
                </c:pt>
                <c:pt idx="193">
                  <c:v>45.275660967882601</c:v>
                </c:pt>
                <c:pt idx="194">
                  <c:v>44.879514365993465</c:v>
                </c:pt>
                <c:pt idx="195">
                  <c:v>44.49609996591095</c:v>
                </c:pt>
                <c:pt idx="196">
                  <c:v>44.124811549177046</c:v>
                </c:pt>
                <c:pt idx="197">
                  <c:v>43.765080338148898</c:v>
                </c:pt>
                <c:pt idx="198">
                  <c:v>43.416370006847558</c:v>
                </c:pt>
                <c:pt idx="199">
                  <c:v>43.07817301005462</c:v>
                </c:pt>
                <c:pt idx="200">
                  <c:v>42.750007809670642</c:v>
                </c:pt>
                <c:pt idx="201">
                  <c:v>42.431416715807451</c:v>
                </c:pt>
                <c:pt idx="202">
                  <c:v>42.121964152826521</c:v>
                </c:pt>
                <c:pt idx="203">
                  <c:v>41.821235222660157</c:v>
                </c:pt>
                <c:pt idx="204">
                  <c:v>41.528834479377437</c:v>
                </c:pt>
                <c:pt idx="205">
                  <c:v>41.244384856852307</c:v>
                </c:pt>
                <c:pt idx="206">
                  <c:v>40.96752671009348</c:v>
                </c:pt>
                <c:pt idx="207">
                  <c:v>40.69791694334166</c:v>
                </c:pt>
                <c:pt idx="208">
                  <c:v>40.435228206459797</c:v>
                </c:pt>
                <c:pt idx="209">
                  <c:v>40.179148146802092</c:v>
                </c:pt>
                <c:pt idx="210">
                  <c:v>39.929378707555991</c:v>
                </c:pt>
                <c:pt idx="211">
                  <c:v>40.744454707006824</c:v>
                </c:pt>
                <c:pt idx="212">
                  <c:v>42.236374512425769</c:v>
                </c:pt>
                <c:pt idx="213">
                  <c:v>43.728574353620672</c:v>
                </c:pt>
                <c:pt idx="214">
                  <c:v>45.220893488311653</c:v>
                </c:pt>
                <c:pt idx="215">
                  <c:v>46.712818675486425</c:v>
                </c:pt>
                <c:pt idx="216">
                  <c:v>46.992849618868611</c:v>
                </c:pt>
                <c:pt idx="217">
                  <c:v>46.495966942917924</c:v>
                </c:pt>
                <c:pt idx="218">
                  <c:v>46.008440985372502</c:v>
                </c:pt>
                <c:pt idx="219">
                  <c:v>45.547222456127102</c:v>
                </c:pt>
                <c:pt idx="220">
                  <c:v>45.109300020888718</c:v>
                </c:pt>
                <c:pt idx="221">
                  <c:v>46.300150898910388</c:v>
                </c:pt>
                <c:pt idx="222">
                  <c:v>47.794106713352875</c:v>
                </c:pt>
                <c:pt idx="223">
                  <c:v>49.288059088021285</c:v>
                </c:pt>
                <c:pt idx="224">
                  <c:v>50.781991408054374</c:v>
                </c:pt>
                <c:pt idx="225">
                  <c:v>52.275895733154286</c:v>
                </c:pt>
                <c:pt idx="226">
                  <c:v>52.093268055079399</c:v>
                </c:pt>
                <c:pt idx="227">
                  <c:v>52.206077550775042</c:v>
                </c:pt>
                <c:pt idx="228">
                  <c:v>53.695930900723489</c:v>
                </c:pt>
                <c:pt idx="229">
                  <c:v>55.186084582619657</c:v>
                </c:pt>
                <c:pt idx="230">
                  <c:v>56.676435179639633</c:v>
                </c:pt>
                <c:pt idx="231">
                  <c:v>58.166930288358152</c:v>
                </c:pt>
                <c:pt idx="232">
                  <c:v>59.042619066696069</c:v>
                </c:pt>
                <c:pt idx="233">
                  <c:v>60.385690017169985</c:v>
                </c:pt>
                <c:pt idx="234">
                  <c:v>61.87623608986614</c:v>
                </c:pt>
                <c:pt idx="235">
                  <c:v>63.366925867550044</c:v>
                </c:pt>
                <c:pt idx="236">
                  <c:v>64.857725607896867</c:v>
                </c:pt>
                <c:pt idx="237">
                  <c:v>66.348614681337096</c:v>
                </c:pt>
                <c:pt idx="238">
                  <c:v>65.991162837908647</c:v>
                </c:pt>
                <c:pt idx="239">
                  <c:v>66.917519292363949</c:v>
                </c:pt>
                <c:pt idx="240">
                  <c:v>68.415340906040072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SUCR0207!$A$2:$A$242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SUCR0207!$C$2:$C$242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10.067260833036389</c:v>
                </c:pt>
                <c:pt idx="61">
                  <c:v>12.307426956467799</c:v>
                </c:pt>
                <c:pt idx="62">
                  <c:v>14.438338888845458</c:v>
                </c:pt>
                <c:pt idx="63">
                  <c:v>16.465325019942757</c:v>
                </c:pt>
                <c:pt idx="64">
                  <c:v>18.393453870897375</c:v>
                </c:pt>
                <c:pt idx="65">
                  <c:v>20.227546768154152</c:v>
                </c:pt>
                <c:pt idx="66">
                  <c:v>21.972189899292566</c:v>
                </c:pt>
                <c:pt idx="67">
                  <c:v>23.631745780884486</c:v>
                </c:pt>
                <c:pt idx="68">
                  <c:v>25.210364167057939</c:v>
                </c:pt>
                <c:pt idx="69">
                  <c:v>26.711992426043963</c:v>
                </c:pt>
                <c:pt idx="70">
                  <c:v>28.140385410653245</c:v>
                </c:pt>
                <c:pt idx="71">
                  <c:v>29.499114847363995</c:v>
                </c:pt>
                <c:pt idx="72">
                  <c:v>30.791578267498537</c:v>
                </c:pt>
                <c:pt idx="73">
                  <c:v>32.021007502821334</c:v>
                </c:pt>
                <c:pt idx="74">
                  <c:v>33.190476766801808</c:v>
                </c:pt>
                <c:pt idx="75">
                  <c:v>34.302910341749211</c:v>
                </c:pt>
                <c:pt idx="76">
                  <c:v>35.361089891041715</c:v>
                </c:pt>
                <c:pt idx="77">
                  <c:v>36.367661414733647</c:v>
                </c:pt>
                <c:pt idx="78">
                  <c:v>37.325141865933915</c:v>
                </c:pt>
                <c:pt idx="79">
                  <c:v>38.235925444499841</c:v>
                </c:pt>
                <c:pt idx="80">
                  <c:v>39.102289583783808</c:v>
                </c:pt>
                <c:pt idx="81">
                  <c:v>39.92640064540295</c:v>
                </c:pt>
                <c:pt idx="82">
                  <c:v>40.710319336271603</c:v>
                </c:pt>
                <c:pt idx="83">
                  <c:v>41.456005861441945</c:v>
                </c:pt>
                <c:pt idx="84">
                  <c:v>42.165324825637668</c:v>
                </c:pt>
                <c:pt idx="85">
                  <c:v>42.840049895736996</c:v>
                </c:pt>
                <c:pt idx="86">
                  <c:v>43.4818682358638</c:v>
                </c:pt>
                <c:pt idx="87">
                  <c:v>44.092384726176604</c:v>
                </c:pt>
                <c:pt idx="88">
                  <c:v>44.673125975905066</c:v>
                </c:pt>
                <c:pt idx="89">
                  <c:v>45.225544140668092</c:v>
                </c:pt>
                <c:pt idx="90">
                  <c:v>45.751020553619355</c:v>
                </c:pt>
                <c:pt idx="91">
                  <c:v>46.250869179499688</c:v>
                </c:pt>
                <c:pt idx="92">
                  <c:v>46.726339900233327</c:v>
                </c:pt>
                <c:pt idx="93">
                  <c:v>47.178621640283708</c:v>
                </c:pt>
                <c:pt idx="94">
                  <c:v>47.608845339584022</c:v>
                </c:pt>
                <c:pt idx="95">
                  <c:v>48.018086781476015</c:v>
                </c:pt>
                <c:pt idx="96">
                  <c:v>48.407369282728794</c:v>
                </c:pt>
                <c:pt idx="97">
                  <c:v>48.777666252363673</c:v>
                </c:pt>
                <c:pt idx="98">
                  <c:v>49.129903625683809</c:v>
                </c:pt>
                <c:pt idx="99">
                  <c:v>49.464962179594764</c:v>
                </c:pt>
                <c:pt idx="100">
                  <c:v>49.783679735005535</c:v>
                </c:pt>
                <c:pt idx="101">
                  <c:v>50.086853251817189</c:v>
                </c:pt>
                <c:pt idx="102">
                  <c:v>50.37524082173779</c:v>
                </c:pt>
                <c:pt idx="103">
                  <c:v>50.649563563906526</c:v>
                </c:pt>
                <c:pt idx="104">
                  <c:v>50.910507428067163</c:v>
                </c:pt>
                <c:pt idx="105">
                  <c:v>51.158724909799659</c:v>
                </c:pt>
                <c:pt idx="106">
                  <c:v>51.394836682099097</c:v>
                </c:pt>
                <c:pt idx="107">
                  <c:v>51.619433147381329</c:v>
                </c:pt>
                <c:pt idx="108">
                  <c:v>51.833075913796634</c:v>
                </c:pt>
                <c:pt idx="109">
                  <c:v>52.036299199542611</c:v>
                </c:pt>
                <c:pt idx="110">
                  <c:v>52.229611168687896</c:v>
                </c:pt>
                <c:pt idx="111">
                  <c:v>52.41349520184707</c:v>
                </c:pt>
                <c:pt idx="112">
                  <c:v>52.588411104883932</c:v>
                </c:pt>
                <c:pt idx="113">
                  <c:v>52.754796258665721</c:v>
                </c:pt>
                <c:pt idx="114">
                  <c:v>52.913066712743031</c:v>
                </c:pt>
                <c:pt idx="115">
                  <c:v>53.063618225690448</c:v>
                </c:pt>
                <c:pt idx="116">
                  <c:v>53.20682725470914</c:v>
                </c:pt>
                <c:pt idx="117">
                  <c:v>53.343051896965903</c:v>
                </c:pt>
                <c:pt idx="118">
                  <c:v>53.472632785022611</c:v>
                </c:pt>
                <c:pt idx="119">
                  <c:v>53.595893938595083</c:v>
                </c:pt>
                <c:pt idx="120">
                  <c:v>53.713143574771124</c:v>
                </c:pt>
                <c:pt idx="121">
                  <c:v>53.824674878713779</c:v>
                </c:pt>
                <c:pt idx="122">
                  <c:v>53.93076673677696</c:v>
                </c:pt>
                <c:pt idx="123">
                  <c:v>54.031684433866616</c:v>
                </c:pt>
                <c:pt idx="124">
                  <c:v>54.127680316791142</c:v>
                </c:pt>
                <c:pt idx="125">
                  <c:v>54.218994425259879</c:v>
                </c:pt>
                <c:pt idx="126">
                  <c:v>54.305855092107393</c:v>
                </c:pt>
                <c:pt idx="127">
                  <c:v>54.388479514244494</c:v>
                </c:pt>
                <c:pt idx="128">
                  <c:v>54.46707429576368</c:v>
                </c:pt>
                <c:pt idx="129">
                  <c:v>54.541835964556938</c:v>
                </c:pt>
                <c:pt idx="130">
                  <c:v>54.612951463737858</c:v>
                </c:pt>
                <c:pt idx="131">
                  <c:v>54.680598619096799</c:v>
                </c:pt>
                <c:pt idx="132">
                  <c:v>54.744946583758008</c:v>
                </c:pt>
                <c:pt idx="133">
                  <c:v>54.806156261150477</c:v>
                </c:pt>
                <c:pt idx="134">
                  <c:v>54.864380707350378</c:v>
                </c:pt>
                <c:pt idx="135">
                  <c:v>54.919765513800996</c:v>
                </c:pt>
                <c:pt idx="136">
                  <c:v>54.972449171367103</c:v>
                </c:pt>
                <c:pt idx="137">
                  <c:v>55.022563416634299</c:v>
                </c:pt>
                <c:pt idx="138">
                  <c:v>55.0702335613191</c:v>
                </c:pt>
                <c:pt idx="139">
                  <c:v>55.115578805613481</c:v>
                </c:pt>
                <c:pt idx="140">
                  <c:v>55.158712536247478</c:v>
                </c:pt>
                <c:pt idx="141">
                  <c:v>55.199742610015022</c:v>
                </c:pt>
                <c:pt idx="142">
                  <c:v>55.238771623472147</c:v>
                </c:pt>
                <c:pt idx="143">
                  <c:v>55.275897169481794</c:v>
                </c:pt>
                <c:pt idx="144">
                  <c:v>55.311212081246836</c:v>
                </c:pt>
                <c:pt idx="145">
                  <c:v>55.344804664441384</c:v>
                </c:pt>
                <c:pt idx="146">
                  <c:v>55.376758918021025</c:v>
                </c:pt>
                <c:pt idx="147">
                  <c:v>55.407154744263934</c:v>
                </c:pt>
                <c:pt idx="148">
                  <c:v>55.436068148568211</c:v>
                </c:pt>
                <c:pt idx="149">
                  <c:v>55.46357142950491</c:v>
                </c:pt>
                <c:pt idx="150">
                  <c:v>55.489733359602226</c:v>
                </c:pt>
                <c:pt idx="151">
                  <c:v>55.514619357312512</c:v>
                </c:pt>
                <c:pt idx="152">
                  <c:v>55.538291650592583</c:v>
                </c:pt>
                <c:pt idx="153">
                  <c:v>55.560809432506019</c:v>
                </c:pt>
                <c:pt idx="154">
                  <c:v>55.582229009236556</c:v>
                </c:pt>
                <c:pt idx="155">
                  <c:v>55.602603940883</c:v>
                </c:pt>
                <c:pt idx="156">
                  <c:v>55.62198517538728</c:v>
                </c:pt>
                <c:pt idx="157">
                  <c:v>55.640421175930911</c:v>
                </c:pt>
                <c:pt idx="158">
                  <c:v>55.657958042118111</c:v>
                </c:pt>
                <c:pt idx="159">
                  <c:v>55.674639625248915</c:v>
                </c:pt>
                <c:pt idx="160">
                  <c:v>55.690507637970185</c:v>
                </c:pt>
                <c:pt idx="161">
                  <c:v>55.705601758579007</c:v>
                </c:pt>
                <c:pt idx="162">
                  <c:v>55.719959730239097</c:v>
                </c:pt>
                <c:pt idx="163">
                  <c:v>55.733617455358313</c:v>
                </c:pt>
                <c:pt idx="164">
                  <c:v>55.746609085363446</c:v>
                </c:pt>
                <c:pt idx="165">
                  <c:v>55.758967106096563</c:v>
                </c:pt>
                <c:pt idx="166">
                  <c:v>55.770722419046493</c:v>
                </c:pt>
                <c:pt idx="167">
                  <c:v>55.78190441861868</c:v>
                </c:pt>
                <c:pt idx="168">
                  <c:v>55.792541065636499</c:v>
                </c:pt>
                <c:pt idx="169">
                  <c:v>55.802658957257876</c:v>
                </c:pt>
                <c:pt idx="170">
                  <c:v>55.812283393482033</c:v>
                </c:pt>
                <c:pt idx="171">
                  <c:v>55.821438440412692</c:v>
                </c:pt>
                <c:pt idx="172">
                  <c:v>55.830146990435807</c:v>
                </c:pt>
                <c:pt idx="173">
                  <c:v>55.838430819462545</c:v>
                </c:pt>
                <c:pt idx="174">
                  <c:v>55.846310641380313</c:v>
                </c:pt>
                <c:pt idx="175">
                  <c:v>55.853806159848304</c:v>
                </c:pt>
                <c:pt idx="176">
                  <c:v>55.860936117566951</c:v>
                </c:pt>
                <c:pt idx="177">
                  <c:v>55.867718343144375</c:v>
                </c:pt>
                <c:pt idx="178">
                  <c:v>55.874169795677219</c:v>
                </c:pt>
                <c:pt idx="179">
                  <c:v>55.880306607157237</c:v>
                </c:pt>
                <c:pt idx="180">
                  <c:v>55.88614412280964</c:v>
                </c:pt>
                <c:pt idx="181">
                  <c:v>55.891696939464197</c:v>
                </c:pt>
                <c:pt idx="182">
                  <c:v>55.896978942054858</c:v>
                </c:pt>
                <c:pt idx="183">
                  <c:v>55.902003338339384</c:v>
                </c:pt>
                <c:pt idx="184">
                  <c:v>55.906782691925585</c:v>
                </c:pt>
                <c:pt idx="185">
                  <c:v>55.911328953686876</c:v>
                </c:pt>
                <c:pt idx="186">
                  <c:v>55.915653491645685</c:v>
                </c:pt>
                <c:pt idx="187">
                  <c:v>55.919767119399481</c:v>
                </c:pt>
                <c:pt idx="188">
                  <c:v>55.923680123160338</c:v>
                </c:pt>
                <c:pt idx="189">
                  <c:v>55.927402287475843</c:v>
                </c:pt>
                <c:pt idx="190">
                  <c:v>55.930942919695568</c:v>
                </c:pt>
                <c:pt idx="191">
                  <c:v>55.934310873244328</c:v>
                </c:pt>
                <c:pt idx="192">
                  <c:v>55.937514569760239</c:v>
                </c:pt>
                <c:pt idx="193">
                  <c:v>55.940562020153351</c:v>
                </c:pt>
                <c:pt idx="194">
                  <c:v>55.943460844636988</c:v>
                </c:pt>
                <c:pt idx="195">
                  <c:v>55.946218291782287</c:v>
                </c:pt>
                <c:pt idx="196">
                  <c:v>55.948841256643405</c:v>
                </c:pt>
                <c:pt idx="197">
                  <c:v>55.951336297998722</c:v>
                </c:pt>
                <c:pt idx="198">
                  <c:v>55.95370965475125</c:v>
                </c:pt>
                <c:pt idx="199">
                  <c:v>55.955967261529096</c:v>
                </c:pt>
                <c:pt idx="200">
                  <c:v>55.958114763525131</c:v>
                </c:pt>
                <c:pt idx="201">
                  <c:v>55.960157530612932</c:v>
                </c:pt>
                <c:pt idx="202">
                  <c:v>55.962100670774248</c:v>
                </c:pt>
                <c:pt idx="203">
                  <c:v>55.963949042871633</c:v>
                </c:pt>
                <c:pt idx="204">
                  <c:v>55.965707268798084</c:v>
                </c:pt>
                <c:pt idx="205">
                  <c:v>55.967379745034236</c:v>
                </c:pt>
                <c:pt idx="206">
                  <c:v>55.968970653641847</c:v>
                </c:pt>
                <c:pt idx="207">
                  <c:v>55.970483972721112</c:v>
                </c:pt>
                <c:pt idx="208">
                  <c:v>55.971923486357952</c:v>
                </c:pt>
                <c:pt idx="209">
                  <c:v>55.973292794086291</c:v>
                </c:pt>
                <c:pt idx="210">
                  <c:v>55.974595319888678</c:v>
                </c:pt>
                <c:pt idx="211">
                  <c:v>55.975834320758082</c:v>
                </c:pt>
                <c:pt idx="212">
                  <c:v>55.977012894842048</c:v>
                </c:pt>
                <c:pt idx="213">
                  <c:v>55.978133989189658</c:v>
                </c:pt>
                <c:pt idx="214">
                  <c:v>55.979200407120757</c:v>
                </c:pt>
                <c:pt idx="215">
                  <c:v>55.980214815235627</c:v>
                </c:pt>
                <c:pt idx="216">
                  <c:v>55.981179750082944</c:v>
                </c:pt>
                <c:pt idx="217">
                  <c:v>55.982097624502444</c:v>
                </c:pt>
                <c:pt idx="218">
                  <c:v>55.982970733658263</c:v>
                </c:pt>
                <c:pt idx="219">
                  <c:v>55.98380126077808</c:v>
                </c:pt>
                <c:pt idx="220">
                  <c:v>55.9845912826123</c:v>
                </c:pt>
                <c:pt idx="221">
                  <c:v>55.985342774627</c:v>
                </c:pt>
                <c:pt idx="222">
                  <c:v>55.986057615943665</c:v>
                </c:pt>
                <c:pt idx="223">
                  <c:v>55.986737594037919</c:v>
                </c:pt>
                <c:pt idx="224">
                  <c:v>55.987384409209199</c:v>
                </c:pt>
                <c:pt idx="225">
                  <c:v>55.987999678832324</c:v>
                </c:pt>
                <c:pt idx="226">
                  <c:v>55.988584941401854</c:v>
                </c:pt>
                <c:pt idx="227">
                  <c:v>55.989141660379047</c:v>
                </c:pt>
                <c:pt idx="228">
                  <c:v>55.989671227851332</c:v>
                </c:pt>
                <c:pt idx="229">
                  <c:v>55.990174968013221</c:v>
                </c:pt>
                <c:pt idx="230">
                  <c:v>55.990654140477517</c:v>
                </c:pt>
                <c:pt idx="231">
                  <c:v>55.991109943424959</c:v>
                </c:pt>
                <c:pt idx="232">
                  <c:v>55.991543516600345</c:v>
                </c:pt>
                <c:pt idx="233">
                  <c:v>55.991955944162441</c:v>
                </c:pt>
                <c:pt idx="234">
                  <c:v>55.992348257394994</c:v>
                </c:pt>
                <c:pt idx="235">
                  <c:v>55.992721437285411</c:v>
                </c:pt>
                <c:pt idx="236">
                  <c:v>55.993076416977814</c:v>
                </c:pt>
                <c:pt idx="237">
                  <c:v>55.99341408410632</c:v>
                </c:pt>
                <c:pt idx="238">
                  <c:v>55.993735283014644</c:v>
                </c:pt>
                <c:pt idx="239">
                  <c:v>55.994040816867354</c:v>
                </c:pt>
                <c:pt idx="240">
                  <c:v>55.994331449658247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SUCR0207!$P$13:$P$14</c:f>
              <c:numCache>
                <c:formatCode>0</c:formatCode>
                <c:ptCount val="2"/>
                <c:pt idx="0">
                  <c:v>76</c:v>
                </c:pt>
                <c:pt idx="1">
                  <c:v>76</c:v>
                </c:pt>
              </c:numCache>
            </c:numRef>
          </c:xVal>
          <c:yVal>
            <c:numRef>
              <c:f>SUCR0207!$Q$13:$Q$14</c:f>
              <c:numCache>
                <c:formatCode>0</c:formatCode>
                <c:ptCount val="2"/>
                <c:pt idx="0">
                  <c:v>55.514619357312512</c:v>
                </c:pt>
                <c:pt idx="1">
                  <c:v>10.067260833036389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SUCR0207!$P$16:$P$17</c:f>
              <c:numCache>
                <c:formatCode>General</c:formatCode>
                <c:ptCount val="2"/>
                <c:pt idx="0">
                  <c:v>30</c:v>
                </c:pt>
                <c:pt idx="1">
                  <c:v>76</c:v>
                </c:pt>
              </c:numCache>
            </c:numRef>
          </c:xVal>
          <c:yVal>
            <c:numRef>
              <c:f>SUCR0207!$Q$16:$Q$17</c:f>
              <c:numCache>
                <c:formatCode>0</c:formatCode>
                <c:ptCount val="2"/>
                <c:pt idx="0">
                  <c:v>10.067260833036389</c:v>
                </c:pt>
                <c:pt idx="1">
                  <c:v>10.067260833036389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SUCR0207!$K$6:$K$7</c:f>
              <c:numCache>
                <c:formatCode>General</c:formatCode>
                <c:ptCount val="2"/>
                <c:pt idx="0">
                  <c:v>30</c:v>
                </c:pt>
                <c:pt idx="1">
                  <c:v>59</c:v>
                </c:pt>
              </c:numCache>
            </c:numRef>
          </c:xVal>
          <c:yVal>
            <c:numRef>
              <c:f>SUCR0207!$L$6:$L$7</c:f>
              <c:numCache>
                <c:formatCode>0.0</c:formatCode>
                <c:ptCount val="2"/>
                <c:pt idx="0">
                  <c:v>10.067260833036389</c:v>
                </c:pt>
                <c:pt idx="1">
                  <c:v>62.257313465852853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SUCR0207!$P$19:$P$20</c:f>
              <c:numCache>
                <c:formatCode>General</c:formatCode>
                <c:ptCount val="2"/>
                <c:pt idx="0">
                  <c:v>55</c:v>
                </c:pt>
                <c:pt idx="1">
                  <c:v>76</c:v>
                </c:pt>
              </c:numCache>
            </c:numRef>
          </c:xVal>
          <c:yVal>
            <c:numRef>
              <c:f>SUCR0207!$Q$19:$Q$20</c:f>
              <c:numCache>
                <c:formatCode>General</c:formatCode>
                <c:ptCount val="2"/>
                <c:pt idx="0">
                  <c:v>56</c:v>
                </c:pt>
                <c:pt idx="1">
                  <c:v>56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0976"/>
        <c:axId val="377701368"/>
      </c:scatterChart>
      <c:valAx>
        <c:axId val="37770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7701368"/>
        <c:crosses val="autoZero"/>
        <c:crossBetween val="midCat"/>
      </c:valAx>
      <c:valAx>
        <c:axId val="377701368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7700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SUCR0204!$A$2:$A$242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SUCR0204!$B$2:$B$242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1.0757952751515807</c:v>
                </c:pt>
                <c:pt idx="2">
                  <c:v>2.3379728367834591</c:v>
                </c:pt>
                <c:pt idx="3">
                  <c:v>3.5971611456059538</c:v>
                </c:pt>
                <c:pt idx="4">
                  <c:v>4.8531576794593567</c:v>
                </c:pt>
                <c:pt idx="5">
                  <c:v>6.1060738673300419</c:v>
                </c:pt>
                <c:pt idx="6">
                  <c:v>7.00893169586349</c:v>
                </c:pt>
                <c:pt idx="7">
                  <c:v>8.2560355864074637</c:v>
                </c:pt>
                <c:pt idx="8">
                  <c:v>9.5009423753061508</c:v>
                </c:pt>
                <c:pt idx="9">
                  <c:v>10.743908423593927</c:v>
                </c:pt>
                <c:pt idx="10">
                  <c:v>11.985178201580487</c:v>
                </c:pt>
                <c:pt idx="11">
                  <c:v>13.281138279058165</c:v>
                </c:pt>
                <c:pt idx="12">
                  <c:v>15.081750256313098</c:v>
                </c:pt>
                <c:pt idx="13">
                  <c:v>16.885217831131822</c:v>
                </c:pt>
                <c:pt idx="14">
                  <c:v>18.691072663609013</c:v>
                </c:pt>
                <c:pt idx="15">
                  <c:v>20.498922086685095</c:v>
                </c:pt>
                <c:pt idx="16">
                  <c:v>21.87090794671191</c:v>
                </c:pt>
                <c:pt idx="17">
                  <c:v>23.680684866245947</c:v>
                </c:pt>
                <c:pt idx="18">
                  <c:v>25.491796416553559</c:v>
                </c:pt>
                <c:pt idx="19">
                  <c:v>27.303989642434583</c:v>
                </c:pt>
                <c:pt idx="20">
                  <c:v>29.117059261331296</c:v>
                </c:pt>
                <c:pt idx="21">
                  <c:v>30.144345098775482</c:v>
                </c:pt>
                <c:pt idx="22">
                  <c:v>29.589382013628693</c:v>
                </c:pt>
                <c:pt idx="23">
                  <c:v>29.032082116350178</c:v>
                </c:pt>
                <c:pt idx="24">
                  <c:v>28.472646331470489</c:v>
                </c:pt>
                <c:pt idx="25">
                  <c:v>27.911379382590017</c:v>
                </c:pt>
                <c:pt idx="26">
                  <c:v>27.348221182992106</c:v>
                </c:pt>
                <c:pt idx="27">
                  <c:v>26.783266226370948</c:v>
                </c:pt>
                <c:pt idx="28">
                  <c:v>26.216607216506894</c:v>
                </c:pt>
                <c:pt idx="29">
                  <c:v>25.64832409404363</c:v>
                </c:pt>
                <c:pt idx="30">
                  <c:v>25.078486286141803</c:v>
                </c:pt>
                <c:pt idx="31">
                  <c:v>24.507154412420718</c:v>
                </c:pt>
                <c:pt idx="32">
                  <c:v>23.934381586577953</c:v>
                </c:pt>
                <c:pt idx="33">
                  <c:v>23.360214416589265</c:v>
                </c:pt>
                <c:pt idx="34">
                  <c:v>22.784693779511109</c:v>
                </c:pt>
                <c:pt idx="35">
                  <c:v>22.207855427107994</c:v>
                </c:pt>
                <c:pt idx="36">
                  <c:v>21.629730463945336</c:v>
                </c:pt>
                <c:pt idx="37">
                  <c:v>21.050345728855334</c:v>
                </c:pt>
                <c:pt idx="38">
                  <c:v>20.469724102790014</c:v>
                </c:pt>
                <c:pt idx="39">
                  <c:v>19.887884760281452</c:v>
                </c:pt>
                <c:pt idx="40">
                  <c:v>19.304843377488538</c:v>
                </c:pt>
                <c:pt idx="41">
                  <c:v>18.720612306724146</c:v>
                </c:pt>
                <c:pt idx="42">
                  <c:v>18.135200725135071</c:v>
                </c:pt>
                <c:pt idx="43">
                  <c:v>17.548614763635651</c:v>
                </c:pt>
                <c:pt idx="44">
                  <c:v>16.960857621126308</c:v>
                </c:pt>
                <c:pt idx="45">
                  <c:v>16.375346467987626</c:v>
                </c:pt>
                <c:pt idx="46">
                  <c:v>15.818988858742758</c:v>
                </c:pt>
                <c:pt idx="47">
                  <c:v>15.295726308470943</c:v>
                </c:pt>
                <c:pt idx="48">
                  <c:v>14.803356862119122</c:v>
                </c:pt>
                <c:pt idx="49">
                  <c:v>14.339860031459811</c:v>
                </c:pt>
                <c:pt idx="50">
                  <c:v>13.903371791941305</c:v>
                </c:pt>
                <c:pt idx="51">
                  <c:v>13.492164964083624</c:v>
                </c:pt>
                <c:pt idx="52">
                  <c:v>13.104633624853136</c:v>
                </c:pt>
                <c:pt idx="53">
                  <c:v>12.739280547177364</c:v>
                </c:pt>
                <c:pt idx="54">
                  <c:v>12.394706925712258</c:v>
                </c:pt>
                <c:pt idx="55">
                  <c:v>12.069603838676182</c:v>
                </c:pt>
                <c:pt idx="56">
                  <c:v>11.762745037047525</c:v>
                </c:pt>
                <c:pt idx="57">
                  <c:v>11.472980756937766</c:v>
                </c:pt>
                <c:pt idx="58">
                  <c:v>11.198185803901502</c:v>
                </c:pt>
                <c:pt idx="59">
                  <c:v>10.935386122296743</c:v>
                </c:pt>
                <c:pt idx="60">
                  <c:v>10.683987004372636</c:v>
                </c:pt>
                <c:pt idx="61">
                  <c:v>10.850754991299166</c:v>
                </c:pt>
                <c:pt idx="62">
                  <c:v>12.493874941545478</c:v>
                </c:pt>
                <c:pt idx="63">
                  <c:v>14.139177884136068</c:v>
                </c:pt>
                <c:pt idx="64">
                  <c:v>15.787548698419606</c:v>
                </c:pt>
                <c:pt idx="65">
                  <c:v>17.438473062067747</c:v>
                </c:pt>
                <c:pt idx="66">
                  <c:v>18.618430699799763</c:v>
                </c:pt>
                <c:pt idx="67">
                  <c:v>19.471375602741642</c:v>
                </c:pt>
                <c:pt idx="68">
                  <c:v>21.126580576297012</c:v>
                </c:pt>
                <c:pt idx="69">
                  <c:v>22.7833245464961</c:v>
                </c:pt>
                <c:pt idx="70">
                  <c:v>24.441371081336207</c:v>
                </c:pt>
                <c:pt idx="71">
                  <c:v>26.10052510368746</c:v>
                </c:pt>
                <c:pt idx="72">
                  <c:v>26.368126693453913</c:v>
                </c:pt>
                <c:pt idx="73">
                  <c:v>27.679058104835235</c:v>
                </c:pt>
                <c:pt idx="74">
                  <c:v>29.364461733510055</c:v>
                </c:pt>
                <c:pt idx="75">
                  <c:v>31.050844286097316</c:v>
                </c:pt>
                <c:pt idx="76">
                  <c:v>32.738047441911121</c:v>
                </c:pt>
                <c:pt idx="77">
                  <c:v>34.425941600000222</c:v>
                </c:pt>
                <c:pt idx="78">
                  <c:v>34.257968626826099</c:v>
                </c:pt>
                <c:pt idx="79">
                  <c:v>35.120759348098822</c:v>
                </c:pt>
                <c:pt idx="80">
                  <c:v>36.807779600453465</c:v>
                </c:pt>
                <c:pt idx="81">
                  <c:v>38.495482038248817</c:v>
                </c:pt>
                <c:pt idx="82">
                  <c:v>40.183741846808914</c:v>
                </c:pt>
                <c:pt idx="83">
                  <c:v>41.872460905555236</c:v>
                </c:pt>
                <c:pt idx="84">
                  <c:v>42.150272362388144</c:v>
                </c:pt>
                <c:pt idx="85">
                  <c:v>41.61362246069293</c:v>
                </c:pt>
                <c:pt idx="86">
                  <c:v>41.075985967895107</c:v>
                </c:pt>
                <c:pt idx="87">
                  <c:v>40.537497704324466</c:v>
                </c:pt>
                <c:pt idx="88">
                  <c:v>40.22667262778976</c:v>
                </c:pt>
                <c:pt idx="89">
                  <c:v>41.818492775204298</c:v>
                </c:pt>
                <c:pt idx="90">
                  <c:v>43.412943683330333</c:v>
                </c:pt>
                <c:pt idx="91">
                  <c:v>45.0078727685868</c:v>
                </c:pt>
                <c:pt idx="92">
                  <c:v>46.603182724825174</c:v>
                </c:pt>
                <c:pt idx="93">
                  <c:v>47.94921245995149</c:v>
                </c:pt>
                <c:pt idx="94">
                  <c:v>47.432875184816609</c:v>
                </c:pt>
                <c:pt idx="95">
                  <c:v>46.914372638418847</c:v>
                </c:pt>
                <c:pt idx="96">
                  <c:v>46.395356554979251</c:v>
                </c:pt>
                <c:pt idx="97">
                  <c:v>45.875912335331364</c:v>
                </c:pt>
                <c:pt idx="98">
                  <c:v>45.356095772151946</c:v>
                </c:pt>
                <c:pt idx="99">
                  <c:v>44.835939626717995</c:v>
                </c:pt>
                <c:pt idx="100">
                  <c:v>44.315469279302157</c:v>
                </c:pt>
                <c:pt idx="101">
                  <c:v>43.794705696524943</c:v>
                </c:pt>
                <c:pt idx="102">
                  <c:v>43.273666421615964</c:v>
                </c:pt>
                <c:pt idx="103">
                  <c:v>42.752366313869437</c:v>
                </c:pt>
                <c:pt idx="104">
                  <c:v>42.230818102452908</c:v>
                </c:pt>
                <c:pt idx="105">
                  <c:v>41.709032802676191</c:v>
                </c:pt>
                <c:pt idx="106">
                  <c:v>41.187020030246003</c:v>
                </c:pt>
                <c:pt idx="107">
                  <c:v>40.664788239748951</c:v>
                </c:pt>
                <c:pt idx="108">
                  <c:v>40.142344906751148</c:v>
                </c:pt>
                <c:pt idx="109">
                  <c:v>39.619696667846732</c:v>
                </c:pt>
                <c:pt idx="110">
                  <c:v>39.542830534655216</c:v>
                </c:pt>
                <c:pt idx="111">
                  <c:v>41.118672499875899</c:v>
                </c:pt>
                <c:pt idx="112">
                  <c:v>42.695130221602014</c:v>
                </c:pt>
                <c:pt idx="113">
                  <c:v>44.272226885572408</c:v>
                </c:pt>
                <c:pt idx="114">
                  <c:v>45.849846115934199</c:v>
                </c:pt>
                <c:pt idx="115">
                  <c:v>46.971738962145864</c:v>
                </c:pt>
                <c:pt idx="116">
                  <c:v>46.455161184887331</c:v>
                </c:pt>
                <c:pt idx="117">
                  <c:v>45.938066898721644</c:v>
                </c:pt>
                <c:pt idx="118">
                  <c:v>45.420608047043402</c:v>
                </c:pt>
                <c:pt idx="119">
                  <c:v>44.902845805443171</c:v>
                </c:pt>
                <c:pt idx="120">
                  <c:v>45.872197172829431</c:v>
                </c:pt>
                <c:pt idx="121">
                  <c:v>47.449195196535229</c:v>
                </c:pt>
                <c:pt idx="122">
                  <c:v>49.026766287293306</c:v>
                </c:pt>
                <c:pt idx="123">
                  <c:v>50.604802035589785</c:v>
                </c:pt>
                <c:pt idx="124">
                  <c:v>52.183223508465908</c:v>
                </c:pt>
                <c:pt idx="125">
                  <c:v>52.258438723878093</c:v>
                </c:pt>
                <c:pt idx="126">
                  <c:v>51.742037172322455</c:v>
                </c:pt>
                <c:pt idx="127">
                  <c:v>51.225231666968078</c:v>
                </c:pt>
                <c:pt idx="128">
                  <c:v>50.708094083500548</c:v>
                </c:pt>
                <c:pt idx="129">
                  <c:v>50.190696471609833</c:v>
                </c:pt>
                <c:pt idx="130">
                  <c:v>49.673076818376728</c:v>
                </c:pt>
                <c:pt idx="131">
                  <c:v>49.155254837494468</c:v>
                </c:pt>
                <c:pt idx="132">
                  <c:v>48.637246209163919</c:v>
                </c:pt>
                <c:pt idx="133">
                  <c:v>48.119063548022019</c:v>
                </c:pt>
                <c:pt idx="134">
                  <c:v>47.600717122169371</c:v>
                </c:pt>
                <c:pt idx="135">
                  <c:v>47.082215388155838</c:v>
                </c:pt>
                <c:pt idx="136">
                  <c:v>46.563565389814691</c:v>
                </c:pt>
                <c:pt idx="137">
                  <c:v>46.044773056314341</c:v>
                </c:pt>
                <c:pt idx="138">
                  <c:v>45.525843425550484</c:v>
                </c:pt>
                <c:pt idx="139">
                  <c:v>45.006780812176004</c:v>
                </c:pt>
                <c:pt idx="140">
                  <c:v>45.634997231794387</c:v>
                </c:pt>
                <c:pt idx="141">
                  <c:v>47.214658116123985</c:v>
                </c:pt>
                <c:pt idx="142">
                  <c:v>48.794531542699303</c:v>
                </c:pt>
                <c:pt idx="143">
                  <c:v>50.374629061243972</c:v>
                </c:pt>
                <c:pt idx="144">
                  <c:v>51.9549207231235</c:v>
                </c:pt>
                <c:pt idx="145">
                  <c:v>52.367347865858335</c:v>
                </c:pt>
                <c:pt idx="146">
                  <c:v>51.849636197940349</c:v>
                </c:pt>
                <c:pt idx="147">
                  <c:v>51.33171273526122</c:v>
                </c:pt>
                <c:pt idx="148">
                  <c:v>50.813615496232813</c:v>
                </c:pt>
                <c:pt idx="149">
                  <c:v>50.295353824967805</c:v>
                </c:pt>
                <c:pt idx="150">
                  <c:v>49.776934863153883</c:v>
                </c:pt>
                <c:pt idx="151">
                  <c:v>49.258368201188496</c:v>
                </c:pt>
                <c:pt idx="152">
                  <c:v>48.73966164441827</c:v>
                </c:pt>
                <c:pt idx="153">
                  <c:v>48.22082160953272</c:v>
                </c:pt>
                <c:pt idx="154">
                  <c:v>47.701853422153505</c:v>
                </c:pt>
                <c:pt idx="155">
                  <c:v>47.182761540744764</c:v>
                </c:pt>
                <c:pt idx="156">
                  <c:v>46.663549725538729</c:v>
                </c:pt>
                <c:pt idx="157">
                  <c:v>46.448656023508256</c:v>
                </c:pt>
                <c:pt idx="158">
                  <c:v>48.027570272246102</c:v>
                </c:pt>
                <c:pt idx="159">
                  <c:v>49.606922204529738</c:v>
                </c:pt>
                <c:pt idx="160">
                  <c:v>51.18654710791089</c:v>
                </c:pt>
                <c:pt idx="161">
                  <c:v>52.7664055796741</c:v>
                </c:pt>
                <c:pt idx="162">
                  <c:v>54.041420127513746</c:v>
                </c:pt>
                <c:pt idx="163">
                  <c:v>53.523173165784939</c:v>
                </c:pt>
                <c:pt idx="164">
                  <c:v>53.004569464668599</c:v>
                </c:pt>
                <c:pt idx="165">
                  <c:v>52.485845167382529</c:v>
                </c:pt>
                <c:pt idx="166">
                  <c:v>51.967017451075677</c:v>
                </c:pt>
                <c:pt idx="167">
                  <c:v>51.448074714850108</c:v>
                </c:pt>
                <c:pt idx="168">
                  <c:v>50.929022832820287</c:v>
                </c:pt>
                <c:pt idx="169">
                  <c:v>50.409866486088106</c:v>
                </c:pt>
                <c:pt idx="170">
                  <c:v>49.89060941602267</c:v>
                </c:pt>
                <c:pt idx="171">
                  <c:v>49.371254626044973</c:v>
                </c:pt>
                <c:pt idx="172">
                  <c:v>48.851804534054764</c:v>
                </c:pt>
                <c:pt idx="173">
                  <c:v>48.332261087747945</c:v>
                </c:pt>
                <c:pt idx="174">
                  <c:v>47.812625852014875</c:v>
                </c:pt>
                <c:pt idx="175">
                  <c:v>47.292900075321782</c:v>
                </c:pt>
                <c:pt idx="176">
                  <c:v>46.773084740249068</c:v>
                </c:pt>
                <c:pt idx="177">
                  <c:v>46.253180602072199</c:v>
                </c:pt>
                <c:pt idx="178">
                  <c:v>45.733188218299667</c:v>
                </c:pt>
                <c:pt idx="179">
                  <c:v>46.776831939565582</c:v>
                </c:pt>
                <c:pt idx="180">
                  <c:v>48.313411576436494</c:v>
                </c:pt>
                <c:pt idx="181">
                  <c:v>49.850164630044397</c:v>
                </c:pt>
                <c:pt idx="182">
                  <c:v>51.387076089054354</c:v>
                </c:pt>
                <c:pt idx="183">
                  <c:v>52.924118555259859</c:v>
                </c:pt>
                <c:pt idx="184">
                  <c:v>52.912079078520108</c:v>
                </c:pt>
                <c:pt idx="185">
                  <c:v>52.403544126341124</c:v>
                </c:pt>
                <c:pt idx="186">
                  <c:v>51.894923668777913</c:v>
                </c:pt>
                <c:pt idx="187">
                  <c:v>51.386232268660919</c:v>
                </c:pt>
                <c:pt idx="188">
                  <c:v>50.877479570739339</c:v>
                </c:pt>
                <c:pt idx="189">
                  <c:v>50.368674306326838</c:v>
                </c:pt>
                <c:pt idx="190">
                  <c:v>49.859819536960522</c:v>
                </c:pt>
                <c:pt idx="191">
                  <c:v>49.350917561000209</c:v>
                </c:pt>
                <c:pt idx="192">
                  <c:v>48.841970095797265</c:v>
                </c:pt>
                <c:pt idx="193">
                  <c:v>48.332978414652452</c:v>
                </c:pt>
                <c:pt idx="194">
                  <c:v>47.823943449755866</c:v>
                </c:pt>
                <c:pt idx="195">
                  <c:v>47.314865869536163</c:v>
                </c:pt>
                <c:pt idx="196">
                  <c:v>46.805746136757321</c:v>
                </c:pt>
                <c:pt idx="197">
                  <c:v>46.296584552133574</c:v>
                </c:pt>
                <c:pt idx="198">
                  <c:v>45.787444471378606</c:v>
                </c:pt>
                <c:pt idx="199">
                  <c:v>45.291927271536018</c:v>
                </c:pt>
                <c:pt idx="200">
                  <c:v>44.820140457599393</c:v>
                </c:pt>
                <c:pt idx="201">
                  <c:v>44.370433018029118</c:v>
                </c:pt>
                <c:pt idx="202">
                  <c:v>43.93814702283079</c:v>
                </c:pt>
                <c:pt idx="203">
                  <c:v>43.520388681455152</c:v>
                </c:pt>
                <c:pt idx="204">
                  <c:v>44.740415543919482</c:v>
                </c:pt>
                <c:pt idx="205">
                  <c:v>46.27473032574936</c:v>
                </c:pt>
                <c:pt idx="206">
                  <c:v>47.809471330341538</c:v>
                </c:pt>
                <c:pt idx="207">
                  <c:v>49.344562996911208</c:v>
                </c:pt>
                <c:pt idx="208">
                  <c:v>50.879944011393498</c:v>
                </c:pt>
                <c:pt idx="209">
                  <c:v>50.705447994969198</c:v>
                </c:pt>
                <c:pt idx="210">
                  <c:v>50.1974341904371</c:v>
                </c:pt>
                <c:pt idx="211">
                  <c:v>49.689205961400972</c:v>
                </c:pt>
                <c:pt idx="212">
                  <c:v>49.180793697693815</c:v>
                </c:pt>
                <c:pt idx="213">
                  <c:v>48.672263858903285</c:v>
                </c:pt>
                <c:pt idx="214">
                  <c:v>48.1636379343893</c:v>
                </c:pt>
                <c:pt idx="215">
                  <c:v>47.654925680983908</c:v>
                </c:pt>
                <c:pt idx="216">
                  <c:v>47.146134558146223</c:v>
                </c:pt>
                <c:pt idx="217">
                  <c:v>46.637270299987385</c:v>
                </c:pt>
                <c:pt idx="218">
                  <c:v>46.139616769428365</c:v>
                </c:pt>
                <c:pt idx="219">
                  <c:v>45.666143098005129</c:v>
                </c:pt>
                <c:pt idx="220">
                  <c:v>46.1385733754501</c:v>
                </c:pt>
                <c:pt idx="221">
                  <c:v>47.636032900407649</c:v>
                </c:pt>
                <c:pt idx="222">
                  <c:v>49.133636864875278</c:v>
                </c:pt>
                <c:pt idx="223">
                  <c:v>50.631391206388912</c:v>
                </c:pt>
                <c:pt idx="224">
                  <c:v>52.129257625930151</c:v>
                </c:pt>
                <c:pt idx="225">
                  <c:v>52.681998720992681</c:v>
                </c:pt>
                <c:pt idx="226">
                  <c:v>52.183272662053866</c:v>
                </c:pt>
                <c:pt idx="227">
                  <c:v>51.68439724535942</c:v>
                </c:pt>
                <c:pt idx="228">
                  <c:v>51.18540010671429</c:v>
                </c:pt>
                <c:pt idx="229">
                  <c:v>50.686324352271917</c:v>
                </c:pt>
                <c:pt idx="230">
                  <c:v>50.187210113315381</c:v>
                </c:pt>
                <c:pt idx="231">
                  <c:v>49.688064048732876</c:v>
                </c:pt>
                <c:pt idx="232">
                  <c:v>49.188891162442388</c:v>
                </c:pt>
                <c:pt idx="233">
                  <c:v>48.689695229139431</c:v>
                </c:pt>
                <c:pt idx="234">
                  <c:v>48.19047911030308</c:v>
                </c:pt>
                <c:pt idx="235">
                  <c:v>47.691244988753304</c:v>
                </c:pt>
                <c:pt idx="236">
                  <c:v>47.197557716376117</c:v>
                </c:pt>
                <c:pt idx="237">
                  <c:v>46.726363596028413</c:v>
                </c:pt>
                <c:pt idx="238">
                  <c:v>46.276974202960396</c:v>
                </c:pt>
                <c:pt idx="239">
                  <c:v>45.844066540757105</c:v>
                </c:pt>
                <c:pt idx="240">
                  <c:v>45.425735928194563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SUCR0204!$A$2:$A$242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SUCR0204!$C$2:$C$242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10.935386122296743</c:v>
                </c:pt>
                <c:pt idx="61">
                  <c:v>12.626861988642009</c:v>
                </c:pt>
                <c:pt idx="62">
                  <c:v>14.243173803261413</c:v>
                </c:pt>
                <c:pt idx="63">
                  <c:v>15.787661628395432</c:v>
                </c:pt>
                <c:pt idx="64">
                  <c:v>17.263517104059893</c:v>
                </c:pt>
                <c:pt idx="65">
                  <c:v>18.673790043479006</c:v>
                </c:pt>
                <c:pt idx="66">
                  <c:v>20.021394735437326</c:v>
                </c:pt>
                <c:pt idx="67">
                  <c:v>21.309115966574403</c:v>
                </c:pt>
                <c:pt idx="68">
                  <c:v>22.539614776066884</c:v>
                </c:pt>
                <c:pt idx="69">
                  <c:v>23.715433954590026</c:v>
                </c:pt>
                <c:pt idx="70">
                  <c:v>24.83900329892208</c:v>
                </c:pt>
                <c:pt idx="71">
                  <c:v>25.912644633049982</c:v>
                </c:pt>
                <c:pt idx="72">
                  <c:v>26.938576606152374</c:v>
                </c:pt>
                <c:pt idx="73">
                  <c:v>27.918919277374805</c:v>
                </c:pt>
                <c:pt idx="74">
                  <c:v>28.855698496871476</c:v>
                </c:pt>
                <c:pt idx="75">
                  <c:v>29.750850092166743</c:v>
                </c:pt>
                <c:pt idx="76">
                  <c:v>30.60622386848749</c:v>
                </c:pt>
                <c:pt idx="77">
                  <c:v>31.423587431332805</c:v>
                </c:pt>
                <c:pt idx="78">
                  <c:v>32.204629839180349</c:v>
                </c:pt>
                <c:pt idx="79">
                  <c:v>32.950965093877429</c:v>
                </c:pt>
                <c:pt idx="80">
                  <c:v>33.664135475929839</c:v>
                </c:pt>
                <c:pt idx="81">
                  <c:v>34.345614731580447</c:v>
                </c:pt>
                <c:pt idx="82">
                  <c:v>34.9968111182638</c:v>
                </c:pt>
                <c:pt idx="83">
                  <c:v>35.619070314729875</c:v>
                </c:pt>
                <c:pt idx="84">
                  <c:v>36.213678201850861</c:v>
                </c:pt>
                <c:pt idx="85">
                  <c:v>36.781863519857261</c:v>
                </c:pt>
                <c:pt idx="86">
                  <c:v>37.324800407494514</c:v>
                </c:pt>
                <c:pt idx="87">
                  <c:v>37.843610828347224</c:v>
                </c:pt>
                <c:pt idx="88">
                  <c:v>38.339366889344866</c:v>
                </c:pt>
                <c:pt idx="89">
                  <c:v>38.813093056240177</c:v>
                </c:pt>
                <c:pt idx="90">
                  <c:v>39.265768270638397</c:v>
                </c:pt>
                <c:pt idx="91">
                  <c:v>39.698327972952157</c:v>
                </c:pt>
                <c:pt idx="92">
                  <c:v>40.111666035462392</c:v>
                </c:pt>
                <c:pt idx="93">
                  <c:v>40.506636609479933</c:v>
                </c:pt>
                <c:pt idx="94">
                  <c:v>40.884055890424747</c:v>
                </c:pt>
                <c:pt idx="95">
                  <c:v>41.244703804470582</c:v>
                </c:pt>
                <c:pt idx="96">
                  <c:v>41.589325620240032</c:v>
                </c:pt>
                <c:pt idx="97">
                  <c:v>41.918633488880985</c:v>
                </c:pt>
                <c:pt idx="98">
                  <c:v>42.233307915706561</c:v>
                </c:pt>
                <c:pt idx="99">
                  <c:v>42.533999166439997</c:v>
                </c:pt>
                <c:pt idx="100">
                  <c:v>42.821328610970149</c:v>
                </c:pt>
                <c:pt idx="101">
                  <c:v>43.095890007394658</c:v>
                </c:pt>
                <c:pt idx="102">
                  <c:v>43.358250729004119</c:v>
                </c:pt>
                <c:pt idx="103">
                  <c:v>43.608952936742796</c:v>
                </c:pt>
                <c:pt idx="104">
                  <c:v>43.848514699568732</c:v>
                </c:pt>
                <c:pt idx="105">
                  <c:v>44.077431065028463</c:v>
                </c:pt>
                <c:pt idx="106">
                  <c:v>44.296175082258664</c:v>
                </c:pt>
                <c:pt idx="107">
                  <c:v>44.505198779528676</c:v>
                </c:pt>
                <c:pt idx="108">
                  <c:v>44.704934098344033</c:v>
                </c:pt>
                <c:pt idx="109">
                  <c:v>44.895793786041246</c:v>
                </c:pt>
                <c:pt idx="110">
                  <c:v>45.078172248718417</c:v>
                </c:pt>
                <c:pt idx="111">
                  <c:v>45.252446366264152</c:v>
                </c:pt>
                <c:pt idx="112">
                  <c:v>45.418976271169129</c:v>
                </c:pt>
                <c:pt idx="113">
                  <c:v>45.578106092729598</c:v>
                </c:pt>
                <c:pt idx="114">
                  <c:v>45.730164668180755</c:v>
                </c:pt>
                <c:pt idx="115">
                  <c:v>45.875466222229484</c:v>
                </c:pt>
                <c:pt idx="116">
                  <c:v>46.014311016390799</c:v>
                </c:pt>
                <c:pt idx="117">
                  <c:v>46.146985969469625</c:v>
                </c:pt>
                <c:pt idx="118">
                  <c:v>46.273765250470376</c:v>
                </c:pt>
                <c:pt idx="119">
                  <c:v>46.394910845159373</c:v>
                </c:pt>
                <c:pt idx="120">
                  <c:v>46.510673097450905</c:v>
                </c:pt>
                <c:pt idx="121">
                  <c:v>46.62129122673587</c:v>
                </c:pt>
                <c:pt idx="122">
                  <c:v>46.726993822221715</c:v>
                </c:pt>
                <c:pt idx="123">
                  <c:v>46.827999315305618</c:v>
                </c:pt>
                <c:pt idx="124">
                  <c:v>46.924516430956643</c:v>
                </c:pt>
                <c:pt idx="125">
                  <c:v>47.016744619039997</c:v>
                </c:pt>
                <c:pt idx="126">
                  <c:v>47.104874466474442</c:v>
                </c:pt>
                <c:pt idx="127">
                  <c:v>47.189088091074765</c:v>
                </c:pt>
                <c:pt idx="128">
                  <c:v>47.269559517893015</c:v>
                </c:pt>
                <c:pt idx="129">
                  <c:v>47.346455038836289</c:v>
                </c:pt>
                <c:pt idx="130">
                  <c:v>47.419933556304287</c:v>
                </c:pt>
                <c:pt idx="131">
                  <c:v>47.490146911556494</c:v>
                </c:pt>
                <c:pt idx="132">
                  <c:v>47.557240198487875</c:v>
                </c:pt>
                <c:pt idx="133">
                  <c:v>47.621352063461245</c:v>
                </c:pt>
                <c:pt idx="134">
                  <c:v>47.682614991816024</c:v>
                </c:pt>
                <c:pt idx="135">
                  <c:v>47.741155581645401</c:v>
                </c:pt>
                <c:pt idx="136">
                  <c:v>47.797094805407696</c:v>
                </c:pt>
                <c:pt idx="137">
                  <c:v>47.850548259912493</c:v>
                </c:pt>
                <c:pt idx="138">
                  <c:v>47.901626405198115</c:v>
                </c:pt>
                <c:pt idx="139">
                  <c:v>47.950434792794205</c:v>
                </c:pt>
                <c:pt idx="140">
                  <c:v>47.997074283840881</c:v>
                </c:pt>
                <c:pt idx="141">
                  <c:v>48.041641257515444</c:v>
                </c:pt>
                <c:pt idx="142">
                  <c:v>48.084227810197206</c:v>
                </c:pt>
                <c:pt idx="143">
                  <c:v>48.124921945781985</c:v>
                </c:pt>
                <c:pt idx="144">
                  <c:v>48.163807757539686</c:v>
                </c:pt>
                <c:pt idx="145">
                  <c:v>48.200965601890637</c:v>
                </c:pt>
                <c:pt idx="146">
                  <c:v>48.23647226445982</c:v>
                </c:pt>
                <c:pt idx="147">
                  <c:v>48.270401118752176</c:v>
                </c:pt>
                <c:pt idx="148">
                  <c:v>48.302822277776883</c:v>
                </c:pt>
                <c:pt idx="149">
                  <c:v>48.333802738933876</c:v>
                </c:pt>
                <c:pt idx="150">
                  <c:v>48.363406522462043</c:v>
                </c:pt>
                <c:pt idx="151">
                  <c:v>48.391694803735241</c:v>
                </c:pt>
                <c:pt idx="152">
                  <c:v>48.41872603967947</c:v>
                </c:pt>
                <c:pt idx="153">
                  <c:v>48.444556089572423</c:v>
                </c:pt>
                <c:pt idx="154">
                  <c:v>48.4692383304751</c:v>
                </c:pt>
                <c:pt idx="155">
                  <c:v>48.492823767533963</c:v>
                </c:pt>
                <c:pt idx="156">
                  <c:v>48.515361139381646</c:v>
                </c:pt>
                <c:pt idx="157">
                  <c:v>48.536897018853921</c:v>
                </c:pt>
                <c:pt idx="158">
                  <c:v>48.557475909231158</c:v>
                </c:pt>
                <c:pt idx="159">
                  <c:v>48.577140336203065</c:v>
                </c:pt>
                <c:pt idx="160">
                  <c:v>48.595930935746814</c:v>
                </c:pt>
                <c:pt idx="161">
                  <c:v>48.613886538100139</c:v>
                </c:pt>
                <c:pt idx="162">
                  <c:v>48.631044248002915</c:v>
                </c:pt>
                <c:pt idx="163">
                  <c:v>48.647439521373016</c:v>
                </c:pt>
                <c:pt idx="164">
                  <c:v>48.663106238575004</c:v>
                </c:pt>
                <c:pt idx="165">
                  <c:v>48.678076774432881</c:v>
                </c:pt>
                <c:pt idx="166">
                  <c:v>48.69238206513181</c:v>
                </c:pt>
                <c:pt idx="167">
                  <c:v>48.706051672146771</c:v>
                </c:pt>
                <c:pt idx="168">
                  <c:v>48.719113843330582</c:v>
                </c:pt>
                <c:pt idx="169">
                  <c:v>48.731595571287244</c:v>
                </c:pt>
                <c:pt idx="170">
                  <c:v>48.74352264915138</c:v>
                </c:pt>
                <c:pt idx="171">
                  <c:v>48.754919723889053</c:v>
                </c:pt>
                <c:pt idx="172">
                  <c:v>48.765810347229952</c:v>
                </c:pt>
                <c:pt idx="173">
                  <c:v>48.776217024336432</c:v>
                </c:pt>
                <c:pt idx="174">
                  <c:v>48.786161260309775</c:v>
                </c:pt>
                <c:pt idx="175">
                  <c:v>48.795663604629823</c:v>
                </c:pt>
                <c:pt idx="176">
                  <c:v>48.804743693619962</c:v>
                </c:pt>
                <c:pt idx="177">
                  <c:v>48.813420291024954</c:v>
                </c:pt>
                <c:pt idx="178">
                  <c:v>48.82171132678576</c:v>
                </c:pt>
                <c:pt idx="179">
                  <c:v>48.829633934091149</c:v>
                </c:pt>
                <c:pt idx="180">
                  <c:v>48.837204484783058</c:v>
                </c:pt>
                <c:pt idx="181">
                  <c:v>48.844438623188438</c:v>
                </c:pt>
                <c:pt idx="182">
                  <c:v>48.851351298447874</c:v>
                </c:pt>
                <c:pt idx="183">
                  <c:v>48.85795679540751</c:v>
                </c:pt>
                <c:pt idx="184">
                  <c:v>48.864268764138323</c:v>
                </c:pt>
                <c:pt idx="185">
                  <c:v>48.870300248143572</c:v>
                </c:pt>
                <c:pt idx="186">
                  <c:v>48.876063711312824</c:v>
                </c:pt>
                <c:pt idx="187">
                  <c:v>48.881571063678258</c:v>
                </c:pt>
                <c:pt idx="188">
                  <c:v>48.886833686026378</c:v>
                </c:pt>
                <c:pt idx="189">
                  <c:v>48.891862453416074</c:v>
                </c:pt>
                <c:pt idx="190">
                  <c:v>48.896667757651663</c:v>
                </c:pt>
                <c:pt idx="191">
                  <c:v>48.901259528757208</c:v>
                </c:pt>
                <c:pt idx="192">
                  <c:v>48.905647255496675</c:v>
                </c:pt>
                <c:pt idx="193">
                  <c:v>48.909840004982158</c:v>
                </c:pt>
                <c:pt idx="194">
                  <c:v>48.913846441410818</c:v>
                </c:pt>
                <c:pt idx="195">
                  <c:v>48.917674843969209</c:v>
                </c:pt>
                <c:pt idx="196">
                  <c:v>48.921333123941956</c:v>
                </c:pt>
                <c:pt idx="197">
                  <c:v>48.924828841060233</c:v>
                </c:pt>
                <c:pt idx="198">
                  <c:v>48.92816921912371</c:v>
                </c:pt>
                <c:pt idx="199">
                  <c:v>48.931361160928333</c:v>
                </c:pt>
                <c:pt idx="200">
                  <c:v>48.934411262530745</c:v>
                </c:pt>
                <c:pt idx="201">
                  <c:v>48.937325826878876</c:v>
                </c:pt>
                <c:pt idx="202">
                  <c:v>48.940110876836776</c:v>
                </c:pt>
                <c:pt idx="203">
                  <c:v>48.9427721676307</c:v>
                </c:pt>
                <c:pt idx="204">
                  <c:v>48.945315198742144</c:v>
                </c:pt>
                <c:pt idx="205">
                  <c:v>48.947745225272314</c:v>
                </c:pt>
                <c:pt idx="206">
                  <c:v>48.950067268801696</c:v>
                </c:pt>
                <c:pt idx="207">
                  <c:v>48.952286127766982</c:v>
                </c:pt>
                <c:pt idx="208">
                  <c:v>48.954406387376899</c:v>
                </c:pt>
                <c:pt idx="209">
                  <c:v>48.956432429087428</c:v>
                </c:pt>
                <c:pt idx="210">
                  <c:v>48.958368439655949</c:v>
                </c:pt>
                <c:pt idx="211">
                  <c:v>48.960218419793051</c:v>
                </c:pt>
                <c:pt idx="212">
                  <c:v>48.961986192429904</c:v>
                </c:pt>
                <c:pt idx="213">
                  <c:v>48.963675410618201</c:v>
                </c:pt>
                <c:pt idx="214">
                  <c:v>48.965289565079125</c:v>
                </c:pt>
                <c:pt idx="215">
                  <c:v>48.966831991416818</c:v>
                </c:pt>
                <c:pt idx="216">
                  <c:v>48.968305877011282</c:v>
                </c:pt>
                <c:pt idx="217">
                  <c:v>48.969714267605042</c:v>
                </c:pt>
                <c:pt idx="218">
                  <c:v>48.971060073597066</c:v>
                </c:pt>
                <c:pt idx="219">
                  <c:v>48.972346076057029</c:v>
                </c:pt>
                <c:pt idx="220">
                  <c:v>48.973574932472324</c:v>
                </c:pt>
                <c:pt idx="221">
                  <c:v>48.974749182239655</c:v>
                </c:pt>
                <c:pt idx="222">
                  <c:v>48.975871251912672</c:v>
                </c:pt>
                <c:pt idx="223">
                  <c:v>48.976943460216319</c:v>
                </c:pt>
                <c:pt idx="224">
                  <c:v>48.977968022838468</c:v>
                </c:pt>
                <c:pt idx="225">
                  <c:v>48.978947057008533</c:v>
                </c:pt>
                <c:pt idx="226">
                  <c:v>48.979882585872687</c:v>
                </c:pt>
                <c:pt idx="227">
                  <c:v>48.98077654267464</c:v>
                </c:pt>
                <c:pt idx="228">
                  <c:v>48.981630774750606</c:v>
                </c:pt>
                <c:pt idx="229">
                  <c:v>48.982447047346788</c:v>
                </c:pt>
                <c:pt idx="230">
                  <c:v>48.983227047267228</c:v>
                </c:pt>
                <c:pt idx="231">
                  <c:v>48.983972386359483</c:v>
                </c:pt>
                <c:pt idx="232">
                  <c:v>48.984684604845533</c:v>
                </c:pt>
                <c:pt idx="233">
                  <c:v>48.985365174504551</c:v>
                </c:pt>
                <c:pt idx="234">
                  <c:v>48.986015501714313</c:v>
                </c:pt>
                <c:pt idx="235">
                  <c:v>48.986636930357442</c:v>
                </c:pt>
                <c:pt idx="236">
                  <c:v>48.987230744598492</c:v>
                </c:pt>
                <c:pt idx="237">
                  <c:v>48.987798171537648</c:v>
                </c:pt>
                <c:pt idx="238">
                  <c:v>48.98834038374649</c:v>
                </c:pt>
                <c:pt idx="239">
                  <c:v>48.98885850169107</c:v>
                </c:pt>
                <c:pt idx="240">
                  <c:v>48.989353596047344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SUCR0204!$P$13:$P$14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SUCR0204!$Q$13:$Q$14</c:f>
              <c:numCache>
                <c:formatCode>0</c:formatCode>
                <c:ptCount val="2"/>
                <c:pt idx="0">
                  <c:v>48.98885850169107</c:v>
                </c:pt>
                <c:pt idx="1">
                  <c:v>10.935386122296743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SUCR0204!$P$16:$P$17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SUCR0204!$Q$16:$Q$17</c:f>
              <c:numCache>
                <c:formatCode>0</c:formatCode>
                <c:ptCount val="2"/>
                <c:pt idx="0">
                  <c:v>10.935386122296743</c:v>
                </c:pt>
                <c:pt idx="1">
                  <c:v>10.935386122296743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SUCR0204!$K$6:$K$7</c:f>
              <c:numCache>
                <c:formatCode>General</c:formatCode>
                <c:ptCount val="2"/>
                <c:pt idx="0">
                  <c:v>30</c:v>
                </c:pt>
                <c:pt idx="1">
                  <c:v>41.5</c:v>
                </c:pt>
              </c:numCache>
            </c:numRef>
          </c:xVal>
          <c:yVal>
            <c:numRef>
              <c:f>SUCR0204!$L$6:$L$7</c:f>
              <c:numCache>
                <c:formatCode>0.0</c:formatCode>
                <c:ptCount val="2"/>
                <c:pt idx="0">
                  <c:v>10.935386122296743</c:v>
                </c:pt>
                <c:pt idx="1">
                  <c:v>40.183741846808914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SUCR0204!$P$19:$P$20</c:f>
              <c:numCache>
                <c:formatCode>General</c:formatCode>
                <c:ptCount val="2"/>
                <c:pt idx="0">
                  <c:v>60</c:v>
                </c:pt>
                <c:pt idx="1">
                  <c:v>120</c:v>
                </c:pt>
              </c:numCache>
            </c:numRef>
          </c:xVal>
          <c:yVal>
            <c:numRef>
              <c:f>SUCR0204!$Q$19:$Q$20</c:f>
              <c:numCache>
                <c:formatCode>General</c:formatCode>
                <c:ptCount val="2"/>
                <c:pt idx="0">
                  <c:v>49</c:v>
                </c:pt>
                <c:pt idx="1">
                  <c:v>49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2152"/>
        <c:axId val="377702544"/>
      </c:scatterChart>
      <c:valAx>
        <c:axId val="377702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7702544"/>
        <c:crosses val="autoZero"/>
        <c:crossBetween val="midCat"/>
      </c:valAx>
      <c:valAx>
        <c:axId val="377702544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7702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SUCR0203!$A$2:$A$242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SUCR0203!$B$2:$B$242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1.1659606679271093</c:v>
                </c:pt>
                <c:pt idx="2">
                  <c:v>2.5892928402205087</c:v>
                </c:pt>
                <c:pt idx="3">
                  <c:v>4.012493254319085</c:v>
                </c:pt>
                <c:pt idx="4">
                  <c:v>5.4352548861493011</c:v>
                </c:pt>
                <c:pt idx="5">
                  <c:v>6.8574631833703608</c:v>
                </c:pt>
                <c:pt idx="6">
                  <c:v>7.9543644133010361</c:v>
                </c:pt>
                <c:pt idx="7">
                  <c:v>9.378396865505966</c:v>
                </c:pt>
                <c:pt idx="8">
                  <c:v>10.801539827747535</c:v>
                </c:pt>
                <c:pt idx="9">
                  <c:v>12.223936038881968</c:v>
                </c:pt>
                <c:pt idx="10">
                  <c:v>13.64570191299183</c:v>
                </c:pt>
                <c:pt idx="11">
                  <c:v>14.812206117011746</c:v>
                </c:pt>
                <c:pt idx="12">
                  <c:v>16.23059016762581</c:v>
                </c:pt>
                <c:pt idx="13">
                  <c:v>17.64884850041042</c:v>
                </c:pt>
                <c:pt idx="14">
                  <c:v>19.066986746917113</c:v>
                </c:pt>
                <c:pt idx="15">
                  <c:v>20.485020013627384</c:v>
                </c:pt>
                <c:pt idx="16">
                  <c:v>21.726886808354113</c:v>
                </c:pt>
                <c:pt idx="17">
                  <c:v>23.644188290704367</c:v>
                </c:pt>
                <c:pt idx="18">
                  <c:v>25.563353470283491</c:v>
                </c:pt>
                <c:pt idx="19">
                  <c:v>27.484052347935044</c:v>
                </c:pt>
                <c:pt idx="20">
                  <c:v>29.406014511428868</c:v>
                </c:pt>
                <c:pt idx="21">
                  <c:v>30.481287585467168</c:v>
                </c:pt>
                <c:pt idx="22">
                  <c:v>29.903933691744626</c:v>
                </c:pt>
                <c:pt idx="23">
                  <c:v>29.323832422308431</c:v>
                </c:pt>
                <c:pt idx="24">
                  <c:v>28.741282541151225</c:v>
                </c:pt>
                <c:pt idx="25">
                  <c:v>28.156357972083594</c:v>
                </c:pt>
                <c:pt idx="26">
                  <c:v>27.569077988704905</c:v>
                </c:pt>
                <c:pt idx="27">
                  <c:v>26.979553398967358</c:v>
                </c:pt>
                <c:pt idx="28">
                  <c:v>26.387878687887277</c:v>
                </c:pt>
                <c:pt idx="29">
                  <c:v>25.794135340462322</c:v>
                </c:pt>
                <c:pt idx="30">
                  <c:v>25.198394220936418</c:v>
                </c:pt>
                <c:pt idx="31">
                  <c:v>24.600717288993476</c:v>
                </c:pt>
                <c:pt idx="32">
                  <c:v>24.001158848799612</c:v>
                </c:pt>
                <c:pt idx="33">
                  <c:v>23.399766467782268</c:v>
                </c:pt>
                <c:pt idx="34">
                  <c:v>22.796581660874594</c:v>
                </c:pt>
                <c:pt idx="35">
                  <c:v>22.191640407262501</c:v>
                </c:pt>
                <c:pt idx="36">
                  <c:v>21.584973546684243</c:v>
                </c:pt>
                <c:pt idx="37">
                  <c:v>20.976607088420437</c:v>
                </c:pt>
                <c:pt idx="38">
                  <c:v>20.366562456450716</c:v>
                </c:pt>
                <c:pt idx="39">
                  <c:v>19.754856687568619</c:v>
                </c:pt>
                <c:pt idx="40">
                  <c:v>19.141502594656767</c:v>
                </c:pt>
                <c:pt idx="41">
                  <c:v>18.52650890421614</c:v>
                </c:pt>
                <c:pt idx="42">
                  <c:v>17.909880375200306</c:v>
                </c:pt>
                <c:pt idx="43">
                  <c:v>17.292268087033793</c:v>
                </c:pt>
                <c:pt idx="44">
                  <c:v>16.697398238332998</c:v>
                </c:pt>
                <c:pt idx="45">
                  <c:v>16.13584696627602</c:v>
                </c:pt>
                <c:pt idx="46">
                  <c:v>15.605561759269138</c:v>
                </c:pt>
                <c:pt idx="47">
                  <c:v>15.104654435134819</c:v>
                </c:pt>
                <c:pt idx="48">
                  <c:v>14.6313756748351</c:v>
                </c:pt>
                <c:pt idx="49">
                  <c:v>14.184096051039996</c:v>
                </c:pt>
                <c:pt idx="50">
                  <c:v>13.761291648086004</c:v>
                </c:pt>
                <c:pt idx="51">
                  <c:v>13.361532943435346</c:v>
                </c:pt>
                <c:pt idx="52">
                  <c:v>12.98347602015563</c:v>
                </c:pt>
                <c:pt idx="53">
                  <c:v>12.625855458209088</c:v>
                </c:pt>
                <c:pt idx="54">
                  <c:v>12.287478446340277</c:v>
                </c:pt>
                <c:pt idx="55">
                  <c:v>11.967219791720972</c:v>
                </c:pt>
                <c:pt idx="56">
                  <c:v>11.664017599080063</c:v>
                </c:pt>
                <c:pt idx="57">
                  <c:v>11.376869457212178</c:v>
                </c:pt>
                <c:pt idx="58">
                  <c:v>11.104715906310576</c:v>
                </c:pt>
                <c:pt idx="59">
                  <c:v>10.84453579227932</c:v>
                </c:pt>
                <c:pt idx="60">
                  <c:v>10.594991792946773</c:v>
                </c:pt>
                <c:pt idx="61">
                  <c:v>10.355648770185882</c:v>
                </c:pt>
                <c:pt idx="62">
                  <c:v>10.126082259806445</c:v>
                </c:pt>
                <c:pt idx="63">
                  <c:v>9.90587986310417</c:v>
                </c:pt>
                <c:pt idx="64">
                  <c:v>9.694642074148657</c:v>
                </c:pt>
                <c:pt idx="65">
                  <c:v>10.076453518484374</c:v>
                </c:pt>
                <c:pt idx="66">
                  <c:v>11.629912003390684</c:v>
                </c:pt>
                <c:pt idx="67">
                  <c:v>13.183639855210862</c:v>
                </c:pt>
                <c:pt idx="68">
                  <c:v>14.7386349565831</c:v>
                </c:pt>
                <c:pt idx="69">
                  <c:v>16.294675621448441</c:v>
                </c:pt>
                <c:pt idx="70">
                  <c:v>17.161710114404038</c:v>
                </c:pt>
                <c:pt idx="71">
                  <c:v>16.647278384801172</c:v>
                </c:pt>
                <c:pt idx="72">
                  <c:v>16.13227924322387</c:v>
                </c:pt>
                <c:pt idx="73">
                  <c:v>16.365512660709967</c:v>
                </c:pt>
                <c:pt idx="74">
                  <c:v>17.923326966728027</c:v>
                </c:pt>
                <c:pt idx="75">
                  <c:v>19.481862573934531</c:v>
                </c:pt>
                <c:pt idx="76">
                  <c:v>21.04099601092177</c:v>
                </c:pt>
                <c:pt idx="77">
                  <c:v>22.600631402773313</c:v>
                </c:pt>
                <c:pt idx="78">
                  <c:v>23.426018898473913</c:v>
                </c:pt>
                <c:pt idx="79">
                  <c:v>22.912344435444915</c:v>
                </c:pt>
                <c:pt idx="80">
                  <c:v>22.398282204899509</c:v>
                </c:pt>
                <c:pt idx="81">
                  <c:v>21.883877095313199</c:v>
                </c:pt>
                <c:pt idx="82">
                  <c:v>21.369165550746452</c:v>
                </c:pt>
                <c:pt idx="83">
                  <c:v>20.854167364950882</c:v>
                </c:pt>
                <c:pt idx="84">
                  <c:v>20.338894209600802</c:v>
                </c:pt>
                <c:pt idx="85">
                  <c:v>19.823355255656026</c:v>
                </c:pt>
                <c:pt idx="86">
                  <c:v>19.307557750662465</c:v>
                </c:pt>
                <c:pt idx="87">
                  <c:v>18.791507429303493</c:v>
                </c:pt>
                <c:pt idx="88">
                  <c:v>18.717334678258741</c:v>
                </c:pt>
                <c:pt idx="89">
                  <c:v>20.246939330886484</c:v>
                </c:pt>
                <c:pt idx="90">
                  <c:v>21.777306204729229</c:v>
                </c:pt>
                <c:pt idx="91">
                  <c:v>23.308302816383609</c:v>
                </c:pt>
                <c:pt idx="92">
                  <c:v>24.839798998922234</c:v>
                </c:pt>
                <c:pt idx="93">
                  <c:v>25.93503667629745</c:v>
                </c:pt>
                <c:pt idx="94">
                  <c:v>25.428793718624419</c:v>
                </c:pt>
                <c:pt idx="95">
                  <c:v>24.921992665195091</c:v>
                </c:pt>
                <c:pt idx="96">
                  <c:v>24.414830548624533</c:v>
                </c:pt>
                <c:pt idx="97">
                  <c:v>23.907409724972187</c:v>
                </c:pt>
                <c:pt idx="98">
                  <c:v>23.399782686637675</c:v>
                </c:pt>
                <c:pt idx="99">
                  <c:v>22.891966958150043</c:v>
                </c:pt>
                <c:pt idx="100">
                  <c:v>22.383975678624321</c:v>
                </c:pt>
                <c:pt idx="101">
                  <c:v>21.875818821439488</c:v>
                </c:pt>
                <c:pt idx="102">
                  <c:v>21.367504050115162</c:v>
                </c:pt>
                <c:pt idx="103">
                  <c:v>20.859037319634758</c:v>
                </c:pt>
                <c:pt idx="104">
                  <c:v>20.350423299582289</c:v>
                </c:pt>
                <c:pt idx="105">
                  <c:v>19.841665672480772</c:v>
                </c:pt>
                <c:pt idx="106">
                  <c:v>20.590373440813583</c:v>
                </c:pt>
                <c:pt idx="107">
                  <c:v>22.120102678721377</c:v>
                </c:pt>
                <c:pt idx="108">
                  <c:v>23.650526848036705</c:v>
                </c:pt>
                <c:pt idx="109">
                  <c:v>25.181526341546139</c:v>
                </c:pt>
                <c:pt idx="110">
                  <c:v>26.712989413820726</c:v>
                </c:pt>
                <c:pt idx="111">
                  <c:v>26.992927505312508</c:v>
                </c:pt>
                <c:pt idx="112">
                  <c:v>26.486168754391795</c:v>
                </c:pt>
                <c:pt idx="113">
                  <c:v>26.691307620058421</c:v>
                </c:pt>
                <c:pt idx="114">
                  <c:v>28.233740449506143</c:v>
                </c:pt>
                <c:pt idx="115">
                  <c:v>29.776373534838896</c:v>
                </c:pt>
                <c:pt idx="116">
                  <c:v>31.319177755822015</c:v>
                </c:pt>
                <c:pt idx="117">
                  <c:v>32.862129070409914</c:v>
                </c:pt>
                <c:pt idx="118">
                  <c:v>33.677791925808748</c:v>
                </c:pt>
                <c:pt idx="119">
                  <c:v>33.169227289263787</c:v>
                </c:pt>
                <c:pt idx="120">
                  <c:v>32.660392283312774</c:v>
                </c:pt>
                <c:pt idx="121">
                  <c:v>32.151328771096878</c:v>
                </c:pt>
                <c:pt idx="122">
                  <c:v>33.579168608393935</c:v>
                </c:pt>
                <c:pt idx="123">
                  <c:v>35.122267952553827</c:v>
                </c:pt>
                <c:pt idx="124">
                  <c:v>36.665489502952546</c:v>
                </c:pt>
                <c:pt idx="125">
                  <c:v>38.208810965541865</c:v>
                </c:pt>
                <c:pt idx="126">
                  <c:v>39.742253947844766</c:v>
                </c:pt>
                <c:pt idx="127">
                  <c:v>39.337272821578367</c:v>
                </c:pt>
                <c:pt idx="128">
                  <c:v>38.82888415483913</c:v>
                </c:pt>
                <c:pt idx="129">
                  <c:v>38.320268710365688</c:v>
                </c:pt>
                <c:pt idx="130">
                  <c:v>37.811461480870278</c:v>
                </c:pt>
                <c:pt idx="131">
                  <c:v>37.302488830035927</c:v>
                </c:pt>
                <c:pt idx="132">
                  <c:v>36.793362087463038</c:v>
                </c:pt>
                <c:pt idx="133">
                  <c:v>36.284090265882227</c:v>
                </c:pt>
                <c:pt idx="134">
                  <c:v>35.774680666218543</c:v>
                </c:pt>
                <c:pt idx="135">
                  <c:v>35.265139306967683</c:v>
                </c:pt>
                <c:pt idx="136">
                  <c:v>34.755471229653686</c:v>
                </c:pt>
                <c:pt idx="137">
                  <c:v>34.245680716839949</c:v>
                </c:pt>
                <c:pt idx="138">
                  <c:v>33.735771448375331</c:v>
                </c:pt>
                <c:pt idx="139">
                  <c:v>33.225746613956417</c:v>
                </c:pt>
                <c:pt idx="140">
                  <c:v>32.715608994741331</c:v>
                </c:pt>
                <c:pt idx="141">
                  <c:v>33.328997799238095</c:v>
                </c:pt>
                <c:pt idx="142">
                  <c:v>34.869319816624767</c:v>
                </c:pt>
                <c:pt idx="143">
                  <c:v>36.40984751248574</c:v>
                </c:pt>
                <c:pt idx="144">
                  <c:v>37.950565171236967</c:v>
                </c:pt>
                <c:pt idx="145">
                  <c:v>39.491437917889321</c:v>
                </c:pt>
                <c:pt idx="146">
                  <c:v>39.895763979741695</c:v>
                </c:pt>
                <c:pt idx="147">
                  <c:v>39.387090664643559</c:v>
                </c:pt>
                <c:pt idx="148">
                  <c:v>40.577873499193302</c:v>
                </c:pt>
                <c:pt idx="149">
                  <c:v>42.116735444303288</c:v>
                </c:pt>
                <c:pt idx="150">
                  <c:v>43.655940459814204</c:v>
                </c:pt>
                <c:pt idx="151">
                  <c:v>45.195416618077587</c:v>
                </c:pt>
                <c:pt idx="152">
                  <c:v>46.735115034365982</c:v>
                </c:pt>
                <c:pt idx="153">
                  <c:v>46.568413764541567</c:v>
                </c:pt>
                <c:pt idx="154">
                  <c:v>46.060394956267849</c:v>
                </c:pt>
                <c:pt idx="155">
                  <c:v>45.552094164797644</c:v>
                </c:pt>
                <c:pt idx="156">
                  <c:v>45.043567076598343</c:v>
                </c:pt>
                <c:pt idx="157">
                  <c:v>44.534893462950926</c:v>
                </c:pt>
                <c:pt idx="158">
                  <c:v>44.026089538103506</c:v>
                </c:pt>
                <c:pt idx="159">
                  <c:v>43.517167364699112</c:v>
                </c:pt>
                <c:pt idx="160">
                  <c:v>43.008136042094272</c:v>
                </c:pt>
                <c:pt idx="161">
                  <c:v>42.499002545108681</c:v>
                </c:pt>
                <c:pt idx="162">
                  <c:v>41.989772313120767</c:v>
                </c:pt>
                <c:pt idx="163">
                  <c:v>41.480449664336049</c:v>
                </c:pt>
                <c:pt idx="164">
                  <c:v>40.97103808758645</c:v>
                </c:pt>
                <c:pt idx="165">
                  <c:v>40.461540448300035</c:v>
                </c:pt>
                <c:pt idx="166">
                  <c:v>41.433347068550006</c:v>
                </c:pt>
                <c:pt idx="167">
                  <c:v>42.912335447222581</c:v>
                </c:pt>
                <c:pt idx="168">
                  <c:v>44.391203413853916</c:v>
                </c:pt>
                <c:pt idx="169">
                  <c:v>45.869963223122234</c:v>
                </c:pt>
                <c:pt idx="170">
                  <c:v>47.348619434104172</c:v>
                </c:pt>
                <c:pt idx="171">
                  <c:v>48.013346550758975</c:v>
                </c:pt>
                <c:pt idx="172">
                  <c:v>49.491583594438467</c:v>
                </c:pt>
                <c:pt idx="173">
                  <c:v>50.96971984560183</c:v>
                </c:pt>
                <c:pt idx="174">
                  <c:v>52.447774642183305</c:v>
                </c:pt>
                <c:pt idx="175">
                  <c:v>53.925762267368512</c:v>
                </c:pt>
                <c:pt idx="176">
                  <c:v>54.724145669109923</c:v>
                </c:pt>
                <c:pt idx="177">
                  <c:v>54.229450596039896</c:v>
                </c:pt>
                <c:pt idx="178">
                  <c:v>53.734764104210171</c:v>
                </c:pt>
                <c:pt idx="179">
                  <c:v>53.240086702222555</c:v>
                </c:pt>
                <c:pt idx="180">
                  <c:v>52.745445019652543</c:v>
                </c:pt>
                <c:pt idx="181">
                  <c:v>52.250854294814985</c:v>
                </c:pt>
                <c:pt idx="182">
                  <c:v>51.756312391302423</c:v>
                </c:pt>
                <c:pt idx="183">
                  <c:v>51.902875115855672</c:v>
                </c:pt>
                <c:pt idx="184">
                  <c:v>53.341979729424565</c:v>
                </c:pt>
                <c:pt idx="185">
                  <c:v>54.781203118973664</c:v>
                </c:pt>
                <c:pt idx="186">
                  <c:v>56.220524523309678</c:v>
                </c:pt>
                <c:pt idx="187">
                  <c:v>57.659896122230045</c:v>
                </c:pt>
                <c:pt idx="188">
                  <c:v>58.453697055525197</c:v>
                </c:pt>
                <c:pt idx="189">
                  <c:v>59.705993962875418</c:v>
                </c:pt>
                <c:pt idx="190">
                  <c:v>61.144865357501999</c:v>
                </c:pt>
                <c:pt idx="191">
                  <c:v>62.583829639304966</c:v>
                </c:pt>
                <c:pt idx="192">
                  <c:v>64.022855111482485</c:v>
                </c:pt>
                <c:pt idx="193">
                  <c:v>65.461923475438184</c:v>
                </c:pt>
                <c:pt idx="194">
                  <c:v>65.909990843241061</c:v>
                </c:pt>
                <c:pt idx="195">
                  <c:v>67.361476746994853</c:v>
                </c:pt>
                <c:pt idx="196">
                  <c:v>68.81311070939114</c:v>
                </c:pt>
                <c:pt idx="197">
                  <c:v>70.264848783609693</c:v>
                </c:pt>
                <c:pt idx="198">
                  <c:v>71.716664481012273</c:v>
                </c:pt>
                <c:pt idx="199">
                  <c:v>72.360975099342809</c:v>
                </c:pt>
                <c:pt idx="200">
                  <c:v>71.873235571111579</c:v>
                </c:pt>
                <c:pt idx="201">
                  <c:v>71.385286865961618</c:v>
                </c:pt>
                <c:pt idx="202">
                  <c:v>70.897175509326559</c:v>
                </c:pt>
                <c:pt idx="203">
                  <c:v>70.40900989411989</c:v>
                </c:pt>
                <c:pt idx="204">
                  <c:v>69.92083715402039</c:v>
                </c:pt>
                <c:pt idx="205">
                  <c:v>69.432664736829736</c:v>
                </c:pt>
                <c:pt idx="206">
                  <c:v>68.944497578711832</c:v>
                </c:pt>
                <c:pt idx="207">
                  <c:v>68.456338881520253</c:v>
                </c:pt>
                <c:pt idx="208">
                  <c:v>67.968190655785151</c:v>
                </c:pt>
                <c:pt idx="209">
                  <c:v>67.480054099682434</c:v>
                </c:pt>
                <c:pt idx="210">
                  <c:v>66.991929863224357</c:v>
                </c:pt>
                <c:pt idx="211">
                  <c:v>67.75187256845264</c:v>
                </c:pt>
                <c:pt idx="212">
                  <c:v>69.20528869305771</c:v>
                </c:pt>
                <c:pt idx="213">
                  <c:v>70.658708201938794</c:v>
                </c:pt>
                <c:pt idx="214">
                  <c:v>72.112117599742774</c:v>
                </c:pt>
                <c:pt idx="215">
                  <c:v>73.565500294387405</c:v>
                </c:pt>
                <c:pt idx="216">
                  <c:v>73.766354656590551</c:v>
                </c:pt>
                <c:pt idx="217">
                  <c:v>73.277118108362671</c:v>
                </c:pt>
                <c:pt idx="218">
                  <c:v>72.787923828553815</c:v>
                </c:pt>
                <c:pt idx="219">
                  <c:v>72.888195733616385</c:v>
                </c:pt>
                <c:pt idx="220">
                  <c:v>74.352430127514779</c:v>
                </c:pt>
                <c:pt idx="221">
                  <c:v>75.816937228271286</c:v>
                </c:pt>
                <c:pt idx="222">
                  <c:v>77.281621868397806</c:v>
                </c:pt>
                <c:pt idx="223">
                  <c:v>78.74642930067256</c:v>
                </c:pt>
                <c:pt idx="224">
                  <c:v>79.593412563532482</c:v>
                </c:pt>
                <c:pt idx="225">
                  <c:v>80.358492633205017</c:v>
                </c:pt>
                <c:pt idx="226">
                  <c:v>81.824475021038339</c:v>
                </c:pt>
                <c:pt idx="227">
                  <c:v>83.290457894188293</c:v>
                </c:pt>
                <c:pt idx="228">
                  <c:v>84.756435393586628</c:v>
                </c:pt>
                <c:pt idx="229">
                  <c:v>86.222404752437669</c:v>
                </c:pt>
                <c:pt idx="230">
                  <c:v>86.425983339082791</c:v>
                </c:pt>
                <c:pt idx="231">
                  <c:v>85.933604059863214</c:v>
                </c:pt>
                <c:pt idx="232">
                  <c:v>86.807270948228208</c:v>
                </c:pt>
                <c:pt idx="233">
                  <c:v>88.278214728130592</c:v>
                </c:pt>
                <c:pt idx="234">
                  <c:v>89.749368548528224</c:v>
                </c:pt>
                <c:pt idx="235">
                  <c:v>91.220669677127404</c:v>
                </c:pt>
                <c:pt idx="236">
                  <c:v>92.692079322571146</c:v>
                </c:pt>
                <c:pt idx="237">
                  <c:v>92.758220590584358</c:v>
                </c:pt>
                <c:pt idx="238">
                  <c:v>92.266299479707513</c:v>
                </c:pt>
                <c:pt idx="239">
                  <c:v>91.774157664741139</c:v>
                </c:pt>
                <c:pt idx="240">
                  <c:v>91.281823776026215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SUCR0203!$A$2:$A$242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SUCR0203!$C$2:$C$242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10.84453579227932</c:v>
                </c:pt>
                <c:pt idx="61">
                  <c:v>12.822066664472574</c:v>
                </c:pt>
                <c:pt idx="62">
                  <c:v>14.75077212546468</c:v>
                </c:pt>
                <c:pt idx="63">
                  <c:v>16.631857678953462</c:v>
                </c:pt>
                <c:pt idx="64">
                  <c:v>18.466499064644374</c:v>
                </c:pt>
                <c:pt idx="65">
                  <c:v>20.255842993126105</c:v>
                </c:pt>
                <c:pt idx="66">
                  <c:v>22.001007862602066</c:v>
                </c:pt>
                <c:pt idx="67">
                  <c:v>23.703084457925598</c:v>
                </c:pt>
                <c:pt idx="68">
                  <c:v>25.363136632376076</c:v>
                </c:pt>
                <c:pt idx="69">
                  <c:v>26.982201972601811</c:v>
                </c:pt>
                <c:pt idx="70">
                  <c:v>28.561292447145497</c:v>
                </c:pt>
                <c:pt idx="71">
                  <c:v>30.101395038957481</c:v>
                </c:pt>
                <c:pt idx="72">
                  <c:v>31.60347236229223</c:v>
                </c:pt>
                <c:pt idx="73">
                  <c:v>33.068463264373598</c:v>
                </c:pt>
                <c:pt idx="74">
                  <c:v>34.497283412204887</c:v>
                </c:pt>
                <c:pt idx="75">
                  <c:v>35.89082586489053</c:v>
                </c:pt>
                <c:pt idx="76">
                  <c:v>37.249961631827105</c:v>
                </c:pt>
                <c:pt idx="77">
                  <c:v>38.575540217112589</c:v>
                </c:pt>
                <c:pt idx="78">
                  <c:v>39.868390150514003</c:v>
                </c:pt>
                <c:pt idx="79">
                  <c:v>41.129319505325583</c:v>
                </c:pt>
                <c:pt idx="80">
                  <c:v>42.359116403440808</c:v>
                </c:pt>
                <c:pt idx="81">
                  <c:v>43.558549507954268</c:v>
                </c:pt>
                <c:pt idx="82">
                  <c:v>44.728368503601175</c:v>
                </c:pt>
                <c:pt idx="83">
                  <c:v>45.86930456533463</c:v>
                </c:pt>
                <c:pt idx="84">
                  <c:v>46.982070815333842</c:v>
                </c:pt>
                <c:pt idx="85">
                  <c:v>48.067362768728657</c:v>
                </c:pt>
                <c:pt idx="86">
                  <c:v>49.125858768319233</c:v>
                </c:pt>
                <c:pt idx="87">
                  <c:v>50.158220408562244</c:v>
                </c:pt>
                <c:pt idx="88">
                  <c:v>51.165092949089086</c:v>
                </c:pt>
                <c:pt idx="89">
                  <c:v>52.14710571801406</c:v>
                </c:pt>
                <c:pt idx="90">
                  <c:v>53.104872505284973</c:v>
                </c:pt>
                <c:pt idx="91">
                  <c:v>54.038991946321829</c:v>
                </c:pt>
                <c:pt idx="92">
                  <c:v>54.950047896183449</c:v>
                </c:pt>
                <c:pt idx="93">
                  <c:v>55.838609794495866</c:v>
                </c:pt>
                <c:pt idx="94">
                  <c:v>56.705233021370688</c:v>
                </c:pt>
                <c:pt idx="95">
                  <c:v>57.550459244535659</c:v>
                </c:pt>
                <c:pt idx="96">
                  <c:v>58.374816757894749</c:v>
                </c:pt>
                <c:pt idx="97">
                  <c:v>59.178820811728883</c:v>
                </c:pt>
                <c:pt idx="98">
                  <c:v>59.962973934744284</c:v>
                </c:pt>
                <c:pt idx="99">
                  <c:v>60.727766248169161</c:v>
                </c:pt>
                <c:pt idx="100">
                  <c:v>61.473675772095547</c:v>
                </c:pt>
                <c:pt idx="101">
                  <c:v>62.201168724257272</c:v>
                </c:pt>
                <c:pt idx="102">
                  <c:v>62.910699811431371</c:v>
                </c:pt>
                <c:pt idx="103">
                  <c:v>63.602712513644477</c:v>
                </c:pt>
                <c:pt idx="104">
                  <c:v>64.277639361362461</c:v>
                </c:pt>
                <c:pt idx="105">
                  <c:v>64.935902205835831</c:v>
                </c:pt>
                <c:pt idx="106">
                  <c:v>65.577912482770685</c:v>
                </c:pt>
                <c:pt idx="107">
                  <c:v>66.204071469489293</c:v>
                </c:pt>
                <c:pt idx="108">
                  <c:v>66.814770535741587</c:v>
                </c:pt>
                <c:pt idx="109">
                  <c:v>67.410391388323873</c:v>
                </c:pt>
                <c:pt idx="110">
                  <c:v>67.991306309658142</c:v>
                </c:pt>
                <c:pt idx="111">
                  <c:v>68.557878390480624</c:v>
                </c:pt>
                <c:pt idx="112">
                  <c:v>69.110461756785313</c:v>
                </c:pt>
                <c:pt idx="113">
                  <c:v>69.649401791164252</c:v>
                </c:pt>
                <c:pt idx="114">
                  <c:v>70.175035348682925</c:v>
                </c:pt>
                <c:pt idx="115">
                  <c:v>70.687690967425596</c:v>
                </c:pt>
                <c:pt idx="116">
                  <c:v>71.18768907384235</c:v>
                </c:pt>
                <c:pt idx="117">
                  <c:v>71.675342183026004</c:v>
                </c:pt>
                <c:pt idx="118">
                  <c:v>72.150955094044249</c:v>
                </c:pt>
                <c:pt idx="119">
                  <c:v>72.614825080449009</c:v>
                </c:pt>
                <c:pt idx="120">
                  <c:v>73.06724207608201</c:v>
                </c:pt>
                <c:pt idx="121">
                  <c:v>73.508488856292956</c:v>
                </c:pt>
                <c:pt idx="122">
                  <c:v>73.938841214683265</c:v>
                </c:pt>
                <c:pt idx="123">
                  <c:v>74.358568135486124</c:v>
                </c:pt>
                <c:pt idx="124">
                  <c:v>74.767931961690266</c:v>
                </c:pt>
                <c:pt idx="125">
                  <c:v>75.167188559013013</c:v>
                </c:pt>
                <c:pt idx="126">
                  <c:v>75.5565874758246</c:v>
                </c:pt>
                <c:pt idx="127">
                  <c:v>75.936372099124029</c:v>
                </c:pt>
                <c:pt idx="128">
                  <c:v>76.306779806663926</c:v>
                </c:pt>
                <c:pt idx="129">
                  <c:v>76.668042115319253</c:v>
                </c:pt>
                <c:pt idx="130">
                  <c:v>77.020384825793045</c:v>
                </c:pt>
                <c:pt idx="131">
                  <c:v>77.364028163749069</c:v>
                </c:pt>
                <c:pt idx="132">
                  <c:v>77.699186917460068</c:v>
                </c:pt>
                <c:pt idx="133">
                  <c:v>78.026070572057478</c:v>
                </c:pt>
                <c:pt idx="134">
                  <c:v>78.344883440466376</c:v>
                </c:pt>
                <c:pt idx="135">
                  <c:v>78.655824791107761</c:v>
                </c:pt>
                <c:pt idx="136">
                  <c:v>78.959088972447773</c:v>
                </c:pt>
                <c:pt idx="137">
                  <c:v>79.254865534471861</c:v>
                </c:pt>
                <c:pt idx="138">
                  <c:v>79.543339347159616</c:v>
                </c:pt>
                <c:pt idx="139">
                  <c:v>79.824690716034581</c:v>
                </c:pt>
                <c:pt idx="140">
                  <c:v>80.099095494861061</c:v>
                </c:pt>
                <c:pt idx="141">
                  <c:v>80.366725195558473</c:v>
                </c:pt>
                <c:pt idx="142">
                  <c:v>80.627747095401858</c:v>
                </c:pt>
                <c:pt idx="143">
                  <c:v>80.882324341575554</c:v>
                </c:pt>
                <c:pt idx="144">
                  <c:v>81.130616053145644</c:v>
                </c:pt>
                <c:pt idx="145">
                  <c:v>81.372777420514424</c:v>
                </c:pt>
                <c:pt idx="146">
                  <c:v>81.608959802419548</c:v>
                </c:pt>
                <c:pt idx="147">
                  <c:v>81.839310820538074</c:v>
                </c:pt>
                <c:pt idx="148">
                  <c:v>82.063974451754873</c:v>
                </c:pt>
                <c:pt idx="149">
                  <c:v>82.28309111815291</c:v>
                </c:pt>
                <c:pt idx="150">
                  <c:v>82.496797774781513</c:v>
                </c:pt>
                <c:pt idx="151">
                  <c:v>82.705227995257829</c:v>
                </c:pt>
                <c:pt idx="152">
                  <c:v>82.908512055254633</c:v>
                </c:pt>
                <c:pt idx="153">
                  <c:v>83.106777013926873</c:v>
                </c:pt>
                <c:pt idx="154">
                  <c:v>83.300146793327812</c:v>
                </c:pt>
                <c:pt idx="155">
                  <c:v>83.488742255864267</c:v>
                </c:pt>
                <c:pt idx="156">
                  <c:v>83.672681279839637</c:v>
                </c:pt>
                <c:pt idx="157">
                  <c:v>83.852078833131628</c:v>
                </c:pt>
                <c:pt idx="158">
                  <c:v>84.027047045050949</c:v>
                </c:pt>
                <c:pt idx="159">
                  <c:v>84.197695276425733</c:v>
                </c:pt>
                <c:pt idx="160">
                  <c:v>84.364130187955652</c:v>
                </c:pt>
                <c:pt idx="161">
                  <c:v>84.526455806878374</c:v>
                </c:pt>
                <c:pt idx="162">
                  <c:v>84.68477359198981</c:v>
                </c:pt>
                <c:pt idx="163">
                  <c:v>84.839182497059369</c:v>
                </c:pt>
                <c:pt idx="164">
                  <c:v>84.989779032679152</c:v>
                </c:pt>
                <c:pt idx="165">
                  <c:v>85.13665732658626</c:v>
                </c:pt>
                <c:pt idx="166">
                  <c:v>85.279909182495672</c:v>
                </c:pt>
                <c:pt idx="167">
                  <c:v>85.419624137480568</c:v>
                </c:pt>
                <c:pt idx="168">
                  <c:v>85.555889517935938</c:v>
                </c:pt>
                <c:pt idx="169">
                  <c:v>85.688790494160372</c:v>
                </c:pt>
                <c:pt idx="170">
                  <c:v>85.818410133590305</c:v>
                </c:pt>
                <c:pt idx="171">
                  <c:v>85.944829452719858</c:v>
                </c:pt>
                <c:pt idx="172">
                  <c:v>86.068127467738776</c:v>
                </c:pt>
                <c:pt idx="173">
                  <c:v>86.188381243920148</c:v>
                </c:pt>
                <c:pt idx="174">
                  <c:v>86.305665943788682</c:v>
                </c:pt>
                <c:pt idx="175">
                  <c:v>86.420054874099719</c:v>
                </c:pt>
                <c:pt idx="176">
                  <c:v>86.531619531658407</c:v>
                </c:pt>
                <c:pt idx="177">
                  <c:v>86.640429648007427</c:v>
                </c:pt>
                <c:pt idx="178">
                  <c:v>86.746553233011596</c:v>
                </c:pt>
                <c:pt idx="179">
                  <c:v>86.850056617366135</c:v>
                </c:pt>
                <c:pt idx="180">
                  <c:v>86.951004494055596</c:v>
                </c:pt>
                <c:pt idx="181">
                  <c:v>87.049459958789043</c:v>
                </c:pt>
                <c:pt idx="182">
                  <c:v>87.145484549436944</c:v>
                </c:pt>
                <c:pt idx="183">
                  <c:v>87.239138284494288</c:v>
                </c:pt>
                <c:pt idx="184">
                  <c:v>87.330479700594182</c:v>
                </c:pt>
                <c:pt idx="185">
                  <c:v>87.419565889095125</c:v>
                </c:pt>
                <c:pt idx="186">
                  <c:v>87.506452531764921</c:v>
                </c:pt>
                <c:pt idx="187">
                  <c:v>87.591193935583632</c:v>
                </c:pt>
                <c:pt idx="188">
                  <c:v>87.673843066687226</c:v>
                </c:pt>
                <c:pt idx="189">
                  <c:v>87.754451583473084</c:v>
                </c:pt>
                <c:pt idx="190">
                  <c:v>87.833069868888231</c:v>
                </c:pt>
                <c:pt idx="191">
                  <c:v>87.909747061920299</c:v>
                </c:pt>
                <c:pt idx="192">
                  <c:v>87.984531088310987</c:v>
                </c:pt>
                <c:pt idx="193">
                  <c:v>88.057468690511215</c:v>
                </c:pt>
                <c:pt idx="194">
                  <c:v>88.128605456896665</c:v>
                </c:pt>
                <c:pt idx="195">
                  <c:v>88.197985850262057</c:v>
                </c:pt>
                <c:pt idx="196">
                  <c:v>88.265653235611722</c:v>
                </c:pt>
                <c:pt idx="197">
                  <c:v>88.331649907264321</c:v>
                </c:pt>
                <c:pt idx="198">
                  <c:v>88.396017115287961</c:v>
                </c:pt>
                <c:pt idx="199">
                  <c:v>88.458795091283008</c:v>
                </c:pt>
                <c:pt idx="200">
                  <c:v>88.520023073528051</c:v>
                </c:pt>
                <c:pt idx="201">
                  <c:v>88.579739331505152</c:v>
                </c:pt>
                <c:pt idx="202">
                  <c:v>88.637981189819442</c:v>
                </c:pt>
                <c:pt idx="203">
                  <c:v>88.694785051528328</c:v>
                </c:pt>
                <c:pt idx="204">
                  <c:v>88.750186420894494</c:v>
                </c:pt>
                <c:pt idx="205">
                  <c:v>88.804219925577257</c:v>
                </c:pt>
                <c:pt idx="206">
                  <c:v>88.856919338275986</c:v>
                </c:pt>
                <c:pt idx="207">
                  <c:v>88.908317597839115</c:v>
                </c:pt>
                <c:pt idx="208">
                  <c:v>88.958446829852051</c:v>
                </c:pt>
                <c:pt idx="209">
                  <c:v>89.007338366716638</c:v>
                </c:pt>
                <c:pt idx="210">
                  <c:v>89.055022767234959</c:v>
                </c:pt>
                <c:pt idx="211">
                  <c:v>89.101529835709613</c:v>
                </c:pt>
                <c:pt idx="212">
                  <c:v>89.146888640572328</c:v>
                </c:pt>
                <c:pt idx="213">
                  <c:v>89.191127532552684</c:v>
                </c:pt>
                <c:pt idx="214">
                  <c:v>89.234274162398279</c:v>
                </c:pt>
                <c:pt idx="215">
                  <c:v>89.276355498157301</c:v>
                </c:pt>
                <c:pt idx="216">
                  <c:v>89.317397842034481</c:v>
                </c:pt>
                <c:pt idx="217">
                  <c:v>89.357426846830762</c:v>
                </c:pt>
                <c:pt idx="218">
                  <c:v>89.396467531977194</c:v>
                </c:pt>
                <c:pt idx="219">
                  <c:v>89.434544299172899</c:v>
                </c:pt>
                <c:pt idx="220">
                  <c:v>89.471680947636855</c:v>
                </c:pt>
                <c:pt idx="221">
                  <c:v>89.507900688983284</c:v>
                </c:pt>
                <c:pt idx="222">
                  <c:v>89.54322616172955</c:v>
                </c:pt>
                <c:pt idx="223">
                  <c:v>89.577679445446051</c:v>
                </c:pt>
                <c:pt idx="224">
                  <c:v>89.611282074556698</c:v>
                </c:pt>
                <c:pt idx="225">
                  <c:v>89.644055051798517</c:v>
                </c:pt>
                <c:pt idx="226">
                  <c:v>89.676018861349149</c:v>
                </c:pt>
                <c:pt idx="227">
                  <c:v>89.707193481630057</c:v>
                </c:pt>
                <c:pt idx="228">
                  <c:v>89.737598397793747</c:v>
                </c:pt>
                <c:pt idx="229">
                  <c:v>89.767252613902585</c:v>
                </c:pt>
                <c:pt idx="230">
                  <c:v>89.796174664806969</c:v>
                </c:pt>
                <c:pt idx="231">
                  <c:v>89.824382627730202</c:v>
                </c:pt>
                <c:pt idx="232">
                  <c:v>89.851894133567356</c:v>
                </c:pt>
                <c:pt idx="233">
                  <c:v>89.878726377905167</c:v>
                </c:pt>
                <c:pt idx="234">
                  <c:v>89.904896131769789</c:v>
                </c:pt>
                <c:pt idx="235">
                  <c:v>89.930419752109302</c:v>
                </c:pt>
                <c:pt idx="236">
                  <c:v>89.955313192017272</c:v>
                </c:pt>
                <c:pt idx="237">
                  <c:v>89.979592010703996</c:v>
                </c:pt>
                <c:pt idx="238">
                  <c:v>90.003271383221502</c:v>
                </c:pt>
                <c:pt idx="239">
                  <c:v>90.026366109948441</c:v>
                </c:pt>
                <c:pt idx="240">
                  <c:v>90.048890625840812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SUCR0203!$P$13:$P$14</c:f>
              <c:numCache>
                <c:formatCode>0</c:formatCode>
                <c:ptCount val="2"/>
                <c:pt idx="0">
                  <c:v>124</c:v>
                </c:pt>
                <c:pt idx="1">
                  <c:v>124</c:v>
                </c:pt>
              </c:numCache>
            </c:numRef>
          </c:xVal>
          <c:yVal>
            <c:numRef>
              <c:f>SUCR0203!$Q$13:$Q$14</c:f>
              <c:numCache>
                <c:formatCode>0</c:formatCode>
                <c:ptCount val="2"/>
                <c:pt idx="0">
                  <c:v>90.191736198454279</c:v>
                </c:pt>
                <c:pt idx="1">
                  <c:v>10.84453579227932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SUCR0203!$P$16:$P$17</c:f>
              <c:numCache>
                <c:formatCode>General</c:formatCode>
                <c:ptCount val="2"/>
                <c:pt idx="0">
                  <c:v>30</c:v>
                </c:pt>
                <c:pt idx="1">
                  <c:v>124</c:v>
                </c:pt>
              </c:numCache>
            </c:numRef>
          </c:xVal>
          <c:yVal>
            <c:numRef>
              <c:f>SUCR0203!$Q$16:$Q$17</c:f>
              <c:numCache>
                <c:formatCode>0</c:formatCode>
                <c:ptCount val="2"/>
                <c:pt idx="0">
                  <c:v>10.84453579227932</c:v>
                </c:pt>
                <c:pt idx="1">
                  <c:v>10.84453579227932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SUCR0203!$K$6:$K$7</c:f>
              <c:numCache>
                <c:formatCode>General</c:formatCode>
                <c:ptCount val="2"/>
                <c:pt idx="0">
                  <c:v>32</c:v>
                </c:pt>
                <c:pt idx="1">
                  <c:v>110</c:v>
                </c:pt>
              </c:numCache>
            </c:numRef>
          </c:xVal>
          <c:yVal>
            <c:numRef>
              <c:f>SUCR0203!$L$6:$L$7</c:f>
              <c:numCache>
                <c:formatCode>0.0</c:formatCode>
                <c:ptCount val="2"/>
                <c:pt idx="0">
                  <c:v>9.90587986310417</c:v>
                </c:pt>
                <c:pt idx="1">
                  <c:v>72.888195733616385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SUCR0203!$P$19:$P$20</c:f>
              <c:numCache>
                <c:formatCode>General</c:formatCode>
                <c:ptCount val="2"/>
                <c:pt idx="0">
                  <c:v>115</c:v>
                </c:pt>
                <c:pt idx="1">
                  <c:v>124</c:v>
                </c:pt>
              </c:numCache>
            </c:numRef>
          </c:xVal>
          <c:yVal>
            <c:numRef>
              <c:f>SUCR0203!$Q$19:$Q$20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3328"/>
        <c:axId val="377703720"/>
      </c:scatterChart>
      <c:valAx>
        <c:axId val="377703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7703720"/>
        <c:crosses val="autoZero"/>
        <c:crossBetween val="midCat"/>
      </c:valAx>
      <c:valAx>
        <c:axId val="377703720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7703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SUCR0200!$A$2:$A$242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SUCR0200!$B$2:$B$242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1.2421656172244988</c:v>
                </c:pt>
                <c:pt idx="2">
                  <c:v>2.7387077774305379</c:v>
                </c:pt>
                <c:pt idx="3">
                  <c:v>4.2359947482636624</c:v>
                </c:pt>
                <c:pt idx="4">
                  <c:v>5.7338137322571496</c:v>
                </c:pt>
                <c:pt idx="5">
                  <c:v>7.2320276941191404</c:v>
                </c:pt>
                <c:pt idx="6">
                  <c:v>8.1339213625817148</c:v>
                </c:pt>
                <c:pt idx="7">
                  <c:v>9.6323876189953346</c:v>
                </c:pt>
                <c:pt idx="8">
                  <c:v>11.131114646235574</c:v>
                </c:pt>
                <c:pt idx="9">
                  <c:v>12.630047611057885</c:v>
                </c:pt>
                <c:pt idx="10">
                  <c:v>14.129148151126342</c:v>
                </c:pt>
                <c:pt idx="11">
                  <c:v>15.29665614402546</c:v>
                </c:pt>
                <c:pt idx="12">
                  <c:v>16.578139350899921</c:v>
                </c:pt>
                <c:pt idx="13">
                  <c:v>17.858986339557514</c:v>
                </c:pt>
                <c:pt idx="14">
                  <c:v>19.139278738508885</c:v>
                </c:pt>
                <c:pt idx="15">
                  <c:v>20.419096970807932</c:v>
                </c:pt>
                <c:pt idx="16">
                  <c:v>21.36866487074429</c:v>
                </c:pt>
                <c:pt idx="17">
                  <c:v>22.651336684837403</c:v>
                </c:pt>
                <c:pt idx="18">
                  <c:v>23.933383217302694</c:v>
                </c:pt>
                <c:pt idx="19">
                  <c:v>25.214931296729937</c:v>
                </c:pt>
                <c:pt idx="20">
                  <c:v>26.496088499470208</c:v>
                </c:pt>
                <c:pt idx="21">
                  <c:v>27.333823400250406</c:v>
                </c:pt>
                <c:pt idx="22">
                  <c:v>26.875534242021736</c:v>
                </c:pt>
                <c:pt idx="23">
                  <c:v>26.418243756421759</c:v>
                </c:pt>
                <c:pt idx="24">
                  <c:v>25.96188264615914</c:v>
                </c:pt>
                <c:pt idx="25">
                  <c:v>25.506499912232037</c:v>
                </c:pt>
                <c:pt idx="26">
                  <c:v>25.052106679900138</c:v>
                </c:pt>
                <c:pt idx="27">
                  <c:v>24.598663515744509</c:v>
                </c:pt>
                <c:pt idx="28">
                  <c:v>24.146135238706069</c:v>
                </c:pt>
                <c:pt idx="29">
                  <c:v>23.694490137529026</c:v>
                </c:pt>
                <c:pt idx="30">
                  <c:v>23.24369941948774</c:v>
                </c:pt>
                <c:pt idx="31">
                  <c:v>22.793736816419671</c:v>
                </c:pt>
                <c:pt idx="32">
                  <c:v>22.344578298133005</c:v>
                </c:pt>
                <c:pt idx="33">
                  <c:v>21.89620185947404</c:v>
                </c:pt>
                <c:pt idx="34">
                  <c:v>21.448587358271642</c:v>
                </c:pt>
                <c:pt idx="35">
                  <c:v>21.00171638874783</c:v>
                </c:pt>
                <c:pt idx="36">
                  <c:v>20.555572179952527</c:v>
                </c:pt>
                <c:pt idx="37">
                  <c:v>20.110139512131902</c:v>
                </c:pt>
                <c:pt idx="38">
                  <c:v>19.665404646195913</c:v>
                </c:pt>
                <c:pt idx="39">
                  <c:v>19.221355262973919</c:v>
                </c:pt>
                <c:pt idx="40">
                  <c:v>18.777980409969459</c:v>
                </c:pt>
                <c:pt idx="41">
                  <c:v>18.335270454016257</c:v>
                </c:pt>
                <c:pt idx="42">
                  <c:v>17.893217038696477</c:v>
                </c:pt>
                <c:pt idx="43">
                  <c:v>17.451813045692528</c:v>
                </c:pt>
                <c:pt idx="44">
                  <c:v>17.011052559444469</c:v>
                </c:pt>
                <c:pt idx="45">
                  <c:v>16.570930834617663</c:v>
                </c:pt>
                <c:pt idx="46">
                  <c:v>16.131444265965609</c:v>
                </c:pt>
                <c:pt idx="47">
                  <c:v>15.692590360218647</c:v>
                </c:pt>
                <c:pt idx="48">
                  <c:v>15.254367709649104</c:v>
                </c:pt>
                <c:pt idx="49">
                  <c:v>14.816775966962329</c:v>
                </c:pt>
                <c:pt idx="50">
                  <c:v>14.379815821147144</c:v>
                </c:pt>
                <c:pt idx="51">
                  <c:v>13.943488973885843</c:v>
                </c:pt>
                <c:pt idx="52">
                  <c:v>13.512027020385517</c:v>
                </c:pt>
                <c:pt idx="53">
                  <c:v>13.100632806903112</c:v>
                </c:pt>
                <c:pt idx="54">
                  <c:v>12.7096818127883</c:v>
                </c:pt>
                <c:pt idx="55">
                  <c:v>12.338080586590589</c:v>
                </c:pt>
                <c:pt idx="56">
                  <c:v>11.984809628187445</c:v>
                </c:pt>
                <c:pt idx="57">
                  <c:v>11.648912386744762</c:v>
                </c:pt>
                <c:pt idx="58">
                  <c:v>11.329487256814991</c:v>
                </c:pt>
                <c:pt idx="59">
                  <c:v>11.025681637128622</c:v>
                </c:pt>
                <c:pt idx="60">
                  <c:v>10.736687414437952</c:v>
                </c:pt>
                <c:pt idx="61">
                  <c:v>11.73382291201459</c:v>
                </c:pt>
                <c:pt idx="62">
                  <c:v>13.173894242916681</c:v>
                </c:pt>
                <c:pt idx="63">
                  <c:v>14.613096246150613</c:v>
                </c:pt>
                <c:pt idx="64">
                  <c:v>16.051537287306022</c:v>
                </c:pt>
                <c:pt idx="65">
                  <c:v>17.489312643591688</c:v>
                </c:pt>
                <c:pt idx="66">
                  <c:v>17.50219048534219</c:v>
                </c:pt>
                <c:pt idx="67">
                  <c:v>17.079838228713307</c:v>
                </c:pt>
                <c:pt idx="68">
                  <c:v>18.474093321162858</c:v>
                </c:pt>
                <c:pt idx="69">
                  <c:v>19.90910316772036</c:v>
                </c:pt>
                <c:pt idx="70">
                  <c:v>21.343859734098086</c:v>
                </c:pt>
                <c:pt idx="71">
                  <c:v>22.778368531676406</c:v>
                </c:pt>
                <c:pt idx="72">
                  <c:v>24.152758275363848</c:v>
                </c:pt>
                <c:pt idx="73">
                  <c:v>23.710694163111867</c:v>
                </c:pt>
                <c:pt idx="74">
                  <c:v>23.227171200631766</c:v>
                </c:pt>
                <c:pt idx="75">
                  <c:v>22.743715454184379</c:v>
                </c:pt>
                <c:pt idx="76">
                  <c:v>22.260398528498094</c:v>
                </c:pt>
                <c:pt idx="77">
                  <c:v>21.777287618079935</c:v>
                </c:pt>
                <c:pt idx="78">
                  <c:v>21.294387739151603</c:v>
                </c:pt>
                <c:pt idx="79">
                  <c:v>20.811701406444843</c:v>
                </c:pt>
                <c:pt idx="80">
                  <c:v>21.314629208635456</c:v>
                </c:pt>
                <c:pt idx="81">
                  <c:v>22.772789855669245</c:v>
                </c:pt>
                <c:pt idx="82">
                  <c:v>24.23097670512885</c:v>
                </c:pt>
                <c:pt idx="83">
                  <c:v>25.68915331551711</c:v>
                </c:pt>
                <c:pt idx="84">
                  <c:v>27.147288167755399</c:v>
                </c:pt>
                <c:pt idx="85">
                  <c:v>27.614559929661493</c:v>
                </c:pt>
                <c:pt idx="86">
                  <c:v>27.125467026326351</c:v>
                </c:pt>
                <c:pt idx="87">
                  <c:v>26.636297601652089</c:v>
                </c:pt>
                <c:pt idx="88">
                  <c:v>26.589426021278904</c:v>
                </c:pt>
                <c:pt idx="89">
                  <c:v>28.047373254756756</c:v>
                </c:pt>
                <c:pt idx="90">
                  <c:v>29.505531514956928</c:v>
                </c:pt>
                <c:pt idx="91">
                  <c:v>30.963709761916828</c:v>
                </c:pt>
                <c:pt idx="92">
                  <c:v>32.421876368617198</c:v>
                </c:pt>
                <c:pt idx="93">
                  <c:v>33.43285154752558</c:v>
                </c:pt>
                <c:pt idx="94">
                  <c:v>32.943341834952257</c:v>
                </c:pt>
                <c:pt idx="95">
                  <c:v>32.45363553732458</c:v>
                </c:pt>
                <c:pt idx="96">
                  <c:v>31.963892269020814</c:v>
                </c:pt>
                <c:pt idx="97">
                  <c:v>31.474197429504901</c:v>
                </c:pt>
                <c:pt idx="98">
                  <c:v>30.984586734775601</c:v>
                </c:pt>
                <c:pt idx="99">
                  <c:v>30.495065258805308</c:v>
                </c:pt>
                <c:pt idx="100">
                  <c:v>30.005635771004318</c:v>
                </c:pt>
                <c:pt idx="101">
                  <c:v>29.516299534087096</c:v>
                </c:pt>
                <c:pt idx="102">
                  <c:v>29.027056847868561</c:v>
                </c:pt>
                <c:pt idx="103">
                  <c:v>29.239911195333381</c:v>
                </c:pt>
                <c:pt idx="104">
                  <c:v>30.822351152600671</c:v>
                </c:pt>
                <c:pt idx="105">
                  <c:v>32.405299798214486</c:v>
                </c:pt>
                <c:pt idx="106">
                  <c:v>33.988700322020705</c:v>
                </c:pt>
                <c:pt idx="107">
                  <c:v>35.572479458595602</c:v>
                </c:pt>
                <c:pt idx="108">
                  <c:v>36.422528754583368</c:v>
                </c:pt>
                <c:pt idx="109">
                  <c:v>35.904431259382775</c:v>
                </c:pt>
                <c:pt idx="110">
                  <c:v>35.38592627591494</c:v>
                </c:pt>
                <c:pt idx="111">
                  <c:v>34.960524018683408</c:v>
                </c:pt>
                <c:pt idx="112">
                  <c:v>36.529420709056012</c:v>
                </c:pt>
                <c:pt idx="113">
                  <c:v>38.112724628058437</c:v>
                </c:pt>
                <c:pt idx="114">
                  <c:v>39.696401685083103</c:v>
                </c:pt>
                <c:pt idx="115">
                  <c:v>41.280386769533948</c:v>
                </c:pt>
                <c:pt idx="116">
                  <c:v>42.769460541695508</c:v>
                </c:pt>
                <c:pt idx="117">
                  <c:v>42.263361282893655</c:v>
                </c:pt>
                <c:pt idx="118">
                  <c:v>41.744965390129714</c:v>
                </c:pt>
                <c:pt idx="119">
                  <c:v>41.226280149841649</c:v>
                </c:pt>
                <c:pt idx="120">
                  <c:v>40.707343667723542</c:v>
                </c:pt>
                <c:pt idx="121">
                  <c:v>40.188179787001395</c:v>
                </c:pt>
                <c:pt idx="122">
                  <c:v>40.07527190835264</c:v>
                </c:pt>
                <c:pt idx="123">
                  <c:v>41.611949168692639</c:v>
                </c:pt>
                <c:pt idx="124">
                  <c:v>43.149422328813031</c:v>
                </c:pt>
                <c:pt idx="125">
                  <c:v>44.687247973626143</c:v>
                </c:pt>
                <c:pt idx="126">
                  <c:v>46.225341887158592</c:v>
                </c:pt>
                <c:pt idx="127">
                  <c:v>47.341063802128026</c:v>
                </c:pt>
                <c:pt idx="128">
                  <c:v>46.83437007457799</c:v>
                </c:pt>
                <c:pt idx="129">
                  <c:v>46.326968718628024</c:v>
                </c:pt>
                <c:pt idx="130">
                  <c:v>45.819278284753615</c:v>
                </c:pt>
                <c:pt idx="131">
                  <c:v>45.311393747172346</c:v>
                </c:pt>
                <c:pt idx="132">
                  <c:v>44.803359404145574</c:v>
                </c:pt>
                <c:pt idx="133">
                  <c:v>44.295191655979757</c:v>
                </c:pt>
                <c:pt idx="134">
                  <c:v>43.786902482861834</c:v>
                </c:pt>
                <c:pt idx="135">
                  <c:v>44.703982332396855</c:v>
                </c:pt>
                <c:pt idx="136">
                  <c:v>46.241138727974345</c:v>
                </c:pt>
                <c:pt idx="137">
                  <c:v>47.778706607326853</c:v>
                </c:pt>
                <c:pt idx="138">
                  <c:v>49.316577708695</c:v>
                </c:pt>
                <c:pt idx="139">
                  <c:v>50.854683800925514</c:v>
                </c:pt>
                <c:pt idx="140">
                  <c:v>50.94803765476999</c:v>
                </c:pt>
                <c:pt idx="141">
                  <c:v>50.440703203003864</c:v>
                </c:pt>
                <c:pt idx="142">
                  <c:v>49.933061774647562</c:v>
                </c:pt>
                <c:pt idx="143">
                  <c:v>49.425184043878524</c:v>
                </c:pt>
                <c:pt idx="144">
                  <c:v>48.917159420174329</c:v>
                </c:pt>
                <c:pt idx="145">
                  <c:v>48.409006651931577</c:v>
                </c:pt>
                <c:pt idx="146">
                  <c:v>47.900739247361436</c:v>
                </c:pt>
                <c:pt idx="147">
                  <c:v>47.392367087221061</c:v>
                </c:pt>
                <c:pt idx="148">
                  <c:v>46.88389753409804</c:v>
                </c:pt>
                <c:pt idx="149">
                  <c:v>46.375336191114322</c:v>
                </c:pt>
                <c:pt idx="150">
                  <c:v>45.866687421283601</c:v>
                </c:pt>
                <c:pt idx="151">
                  <c:v>45.357954703431403</c:v>
                </c:pt>
                <c:pt idx="152">
                  <c:v>44.849140876487027</c:v>
                </c:pt>
                <c:pt idx="153">
                  <c:v>44.34024830750365</c:v>
                </c:pt>
                <c:pt idx="154">
                  <c:v>44.901478507232206</c:v>
                </c:pt>
                <c:pt idx="155">
                  <c:v>46.431827472365036</c:v>
                </c:pt>
                <c:pt idx="156">
                  <c:v>47.962545616008882</c:v>
                </c:pt>
                <c:pt idx="157">
                  <c:v>49.493571066407199</c:v>
                </c:pt>
                <c:pt idx="158">
                  <c:v>51.024832759356428</c:v>
                </c:pt>
                <c:pt idx="159">
                  <c:v>51.480881086446821</c:v>
                </c:pt>
                <c:pt idx="160">
                  <c:v>50.974440677108007</c:v>
                </c:pt>
                <c:pt idx="161">
                  <c:v>50.467746486413105</c:v>
                </c:pt>
                <c:pt idx="162">
                  <c:v>49.960850780937413</c:v>
                </c:pt>
                <c:pt idx="163">
                  <c:v>49.453845836101223</c:v>
                </c:pt>
                <c:pt idx="164">
                  <c:v>48.946749165889003</c:v>
                </c:pt>
                <c:pt idx="165">
                  <c:v>48.439571870843217</c:v>
                </c:pt>
                <c:pt idx="166">
                  <c:v>47.932321834215905</c:v>
                </c:pt>
                <c:pt idx="167">
                  <c:v>47.425004718889355</c:v>
                </c:pt>
                <c:pt idx="168">
                  <c:v>46.917624649102777</c:v>
                </c:pt>
                <c:pt idx="169">
                  <c:v>46.410184676831669</c:v>
                </c:pt>
                <c:pt idx="170">
                  <c:v>45.902687101018763</c:v>
                </c:pt>
                <c:pt idx="171">
                  <c:v>45.395133686244989</c:v>
                </c:pt>
                <c:pt idx="172">
                  <c:v>44.887525812662979</c:v>
                </c:pt>
                <c:pt idx="173">
                  <c:v>44.379864578931866</c:v>
                </c:pt>
                <c:pt idx="174">
                  <c:v>43.872150873004593</c:v>
                </c:pt>
                <c:pt idx="175">
                  <c:v>43.364385420911745</c:v>
                </c:pt>
                <c:pt idx="176">
                  <c:v>42.856568820474713</c:v>
                </c:pt>
                <c:pt idx="177">
                  <c:v>42.348701564682884</c:v>
                </c:pt>
                <c:pt idx="178">
                  <c:v>41.84078405797019</c:v>
                </c:pt>
                <c:pt idx="179">
                  <c:v>41.332816627603123</c:v>
                </c:pt>
                <c:pt idx="180">
                  <c:v>40.824799531690495</c:v>
                </c:pt>
                <c:pt idx="181">
                  <c:v>40.316732964847866</c:v>
                </c:pt>
                <c:pt idx="182">
                  <c:v>39.80861706222224</c:v>
                </c:pt>
                <c:pt idx="183">
                  <c:v>41.214355091814369</c:v>
                </c:pt>
                <c:pt idx="184">
                  <c:v>42.737067811274834</c:v>
                </c:pt>
                <c:pt idx="185">
                  <c:v>44.259896939123053</c:v>
                </c:pt>
                <c:pt idx="186">
                  <c:v>45.782813563952402</c:v>
                </c:pt>
                <c:pt idx="187">
                  <c:v>47.297307698326712</c:v>
                </c:pt>
                <c:pt idx="188">
                  <c:v>46.902185722063486</c:v>
                </c:pt>
                <c:pt idx="189">
                  <c:v>46.397747895984487</c:v>
                </c:pt>
                <c:pt idx="190">
                  <c:v>45.893155021636971</c:v>
                </c:pt>
                <c:pt idx="191">
                  <c:v>45.388447784492904</c:v>
                </c:pt>
                <c:pt idx="192">
                  <c:v>44.883658848945167</c:v>
                </c:pt>
                <c:pt idx="193">
                  <c:v>44.37879663608129</c:v>
                </c:pt>
                <c:pt idx="194">
                  <c:v>43.873867278847385</c:v>
                </c:pt>
                <c:pt idx="195">
                  <c:v>43.368875314918512</c:v>
                </c:pt>
                <c:pt idx="196">
                  <c:v>44.540865439534699</c:v>
                </c:pt>
                <c:pt idx="197">
                  <c:v>46.061588892037605</c:v>
                </c:pt>
                <c:pt idx="198">
                  <c:v>47.582642825517276</c:v>
                </c:pt>
                <c:pt idx="199">
                  <c:v>49.103940946144498</c:v>
                </c:pt>
                <c:pt idx="200">
                  <c:v>50.625428548477693</c:v>
                </c:pt>
                <c:pt idx="201">
                  <c:v>50.46981395314976</c:v>
                </c:pt>
                <c:pt idx="202">
                  <c:v>49.965511817138243</c:v>
                </c:pt>
                <c:pt idx="203">
                  <c:v>50.142409737572031</c:v>
                </c:pt>
                <c:pt idx="204">
                  <c:v>51.642753661340976</c:v>
                </c:pt>
                <c:pt idx="205">
                  <c:v>53.143157351841204</c:v>
                </c:pt>
                <c:pt idx="206">
                  <c:v>54.6435907263605</c:v>
                </c:pt>
                <c:pt idx="207">
                  <c:v>56.144039227289262</c:v>
                </c:pt>
                <c:pt idx="208">
                  <c:v>56.962790133240837</c:v>
                </c:pt>
                <c:pt idx="209">
                  <c:v>56.463324988685187</c:v>
                </c:pt>
                <c:pt idx="210">
                  <c:v>55.963765223919737</c:v>
                </c:pt>
                <c:pt idx="211">
                  <c:v>55.464137671650782</c:v>
                </c:pt>
                <c:pt idx="212">
                  <c:v>54.964483425403905</c:v>
                </c:pt>
                <c:pt idx="213">
                  <c:v>54.464817618282652</c:v>
                </c:pt>
                <c:pt idx="214">
                  <c:v>53.965143762318085</c:v>
                </c:pt>
                <c:pt idx="215">
                  <c:v>53.465464118187001</c:v>
                </c:pt>
                <c:pt idx="216">
                  <c:v>52.965780093725016</c:v>
                </c:pt>
                <c:pt idx="217">
                  <c:v>52.466092518314554</c:v>
                </c:pt>
                <c:pt idx="218">
                  <c:v>51.966401831639978</c:v>
                </c:pt>
                <c:pt idx="219">
                  <c:v>53.11834135265331</c:v>
                </c:pt>
                <c:pt idx="220">
                  <c:v>54.617025635905712</c:v>
                </c:pt>
                <c:pt idx="221">
                  <c:v>56.115961608060331</c:v>
                </c:pt>
                <c:pt idx="222">
                  <c:v>57.615068861132166</c:v>
                </c:pt>
                <c:pt idx="223">
                  <c:v>59.114298663164476</c:v>
                </c:pt>
                <c:pt idx="224">
                  <c:v>58.958173498495576</c:v>
                </c:pt>
                <c:pt idx="225">
                  <c:v>58.45924344265088</c:v>
                </c:pt>
                <c:pt idx="226">
                  <c:v>57.976941207121008</c:v>
                </c:pt>
                <c:pt idx="227">
                  <c:v>59.438528837632305</c:v>
                </c:pt>
                <c:pt idx="228">
                  <c:v>60.936376215093688</c:v>
                </c:pt>
                <c:pt idx="229">
                  <c:v>62.434361821452256</c:v>
                </c:pt>
                <c:pt idx="230">
                  <c:v>63.932441518667005</c:v>
                </c:pt>
                <c:pt idx="231">
                  <c:v>65.405032293296742</c:v>
                </c:pt>
                <c:pt idx="232">
                  <c:v>64.937200444444059</c:v>
                </c:pt>
                <c:pt idx="233">
                  <c:v>64.438674812188793</c:v>
                </c:pt>
                <c:pt idx="234">
                  <c:v>63.939987160946593</c:v>
                </c:pt>
                <c:pt idx="235">
                  <c:v>63.441202472927877</c:v>
                </c:pt>
                <c:pt idx="236">
                  <c:v>62.942371299022383</c:v>
                </c:pt>
                <c:pt idx="237">
                  <c:v>62.443503557584208</c:v>
                </c:pt>
                <c:pt idx="238">
                  <c:v>61.944606106569132</c:v>
                </c:pt>
                <c:pt idx="239">
                  <c:v>61.445683709459423</c:v>
                </c:pt>
                <c:pt idx="240">
                  <c:v>60.946739696030114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SUCR0200!$A$2:$A$242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SUCR0200!$C$2:$C$242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11.025681637128622</c:v>
                </c:pt>
                <c:pt idx="61">
                  <c:v>12.493813099646104</c:v>
                </c:pt>
                <c:pt idx="62">
                  <c:v>13.902029320143088</c:v>
                </c:pt>
                <c:pt idx="63">
                  <c:v>15.252775472173875</c:v>
                </c:pt>
                <c:pt idx="64">
                  <c:v>16.548396940432543</c:v>
                </c:pt>
                <c:pt idx="65">
                  <c:v>17.79114339319052</c:v>
                </c:pt>
                <c:pt idx="66">
                  <c:v>18.983172688535753</c:v>
                </c:pt>
                <c:pt idx="67">
                  <c:v>20.126554621196131</c:v>
                </c:pt>
                <c:pt idx="68">
                  <c:v>21.223274516453039</c:v>
                </c:pt>
                <c:pt idx="69">
                  <c:v>22.275236677385301</c:v>
                </c:pt>
                <c:pt idx="70">
                  <c:v>23.284267691429278</c:v>
                </c:pt>
                <c:pt idx="71">
                  <c:v>24.252119601996402</c:v>
                </c:pt>
                <c:pt idx="72">
                  <c:v>25.180472950655322</c:v>
                </c:pt>
                <c:pt idx="73">
                  <c:v>26.07093969516092</c:v>
                </c:pt>
                <c:pt idx="74">
                  <c:v>26.925066008396989</c:v>
                </c:pt>
                <c:pt idx="75">
                  <c:v>27.744334963092527</c:v>
                </c:pt>
                <c:pt idx="76">
                  <c:v>28.530169106973304</c:v>
                </c:pt>
                <c:pt idx="77">
                  <c:v>29.283932932820136</c:v>
                </c:pt>
                <c:pt idx="78">
                  <c:v>30.006935247722666</c:v>
                </c:pt>
                <c:pt idx="79">
                  <c:v>30.700431445642671</c:v>
                </c:pt>
                <c:pt idx="80">
                  <c:v>31.365625687232807</c:v>
                </c:pt>
                <c:pt idx="81">
                  <c:v>32.003672990695783</c:v>
                </c:pt>
                <c:pt idx="82">
                  <c:v>32.615681237314384</c:v>
                </c:pt>
                <c:pt idx="83">
                  <c:v>33.202713095134797</c:v>
                </c:pt>
                <c:pt idx="84">
                  <c:v>33.76578786414332</c:v>
                </c:pt>
                <c:pt idx="85">
                  <c:v>34.305883246140468</c:v>
                </c:pt>
                <c:pt idx="86">
                  <c:v>34.823937042385452</c:v>
                </c:pt>
                <c:pt idx="87">
                  <c:v>35.320848781959022</c:v>
                </c:pt>
                <c:pt idx="88">
                  <c:v>35.797481283671743</c:v>
                </c:pt>
                <c:pt idx="89">
                  <c:v>36.254662154230139</c:v>
                </c:pt>
                <c:pt idx="90">
                  <c:v>36.693185225261729</c:v>
                </c:pt>
                <c:pt idx="91">
                  <c:v>37.11381193169435</c:v>
                </c:pt>
                <c:pt idx="92">
                  <c:v>37.517272633883074</c:v>
                </c:pt>
                <c:pt idx="93">
                  <c:v>37.904267885780335</c:v>
                </c:pt>
                <c:pt idx="94">
                  <c:v>38.275469651351486</c:v>
                </c:pt>
                <c:pt idx="95">
                  <c:v>38.63152247134763</c:v>
                </c:pt>
                <c:pt idx="96">
                  <c:v>38.97304458246191</c:v>
                </c:pt>
                <c:pt idx="97">
                  <c:v>39.300628990812385</c:v>
                </c:pt>
                <c:pt idx="98">
                  <c:v>39.614844501615494</c:v>
                </c:pt>
                <c:pt idx="99">
                  <c:v>39.916236706837999</c:v>
                </c:pt>
                <c:pt idx="100">
                  <c:v>40.205328932542301</c:v>
                </c:pt>
                <c:pt idx="101">
                  <c:v>40.482623147570081</c:v>
                </c:pt>
                <c:pt idx="102">
                  <c:v>40.748600835142078</c:v>
                </c:pt>
                <c:pt idx="103">
                  <c:v>41.003723828887409</c:v>
                </c:pt>
                <c:pt idx="104">
                  <c:v>41.248435114754059</c:v>
                </c:pt>
                <c:pt idx="105">
                  <c:v>41.483159600192963</c:v>
                </c:pt>
                <c:pt idx="106">
                  <c:v>41.708304851951326</c:v>
                </c:pt>
                <c:pt idx="107">
                  <c:v>41.924261803756131</c:v>
                </c:pt>
                <c:pt idx="108">
                  <c:v>42.131405435116726</c:v>
                </c:pt>
                <c:pt idx="109">
                  <c:v>42.33009542242511</c:v>
                </c:pt>
                <c:pt idx="110">
                  <c:v>42.520676763484467</c:v>
                </c:pt>
                <c:pt idx="111">
                  <c:v>42.70348037655031</c:v>
                </c:pt>
                <c:pt idx="112">
                  <c:v>42.87882367492454</c:v>
                </c:pt>
                <c:pt idx="113">
                  <c:v>43.047011118099832</c:v>
                </c:pt>
                <c:pt idx="114">
                  <c:v>43.208334740411722</c:v>
                </c:pt>
                <c:pt idx="115">
                  <c:v>43.363074658115941</c:v>
                </c:pt>
                <c:pt idx="116">
                  <c:v>43.511499555771756</c:v>
                </c:pt>
                <c:pt idx="117">
                  <c:v>43.653867152775724</c:v>
                </c:pt>
                <c:pt idx="118">
                  <c:v>43.790424650855897</c:v>
                </c:pt>
                <c:pt idx="119">
                  <c:v>43.921409163303593</c:v>
                </c:pt>
                <c:pt idx="120">
                  <c:v>44.047048126688004</c:v>
                </c:pt>
                <c:pt idx="121">
                  <c:v>44.167559695768453</c:v>
                </c:pt>
                <c:pt idx="122">
                  <c:v>44.283153122290102</c:v>
                </c:pt>
                <c:pt idx="123">
                  <c:v>44.394029118320788</c:v>
                </c:pt>
                <c:pt idx="124">
                  <c:v>44.500380204759892</c:v>
                </c:pt>
                <c:pt idx="125">
                  <c:v>44.602391045624387</c:v>
                </c:pt>
                <c:pt idx="126">
                  <c:v>44.700238768692444</c:v>
                </c:pt>
                <c:pt idx="127">
                  <c:v>44.794093273061463</c:v>
                </c:pt>
                <c:pt idx="128">
                  <c:v>44.884117524154433</c:v>
                </c:pt>
                <c:pt idx="129">
                  <c:v>44.97046783668695</c:v>
                </c:pt>
                <c:pt idx="130">
                  <c:v>45.053294146086223</c:v>
                </c:pt>
                <c:pt idx="131">
                  <c:v>45.13274026883326</c:v>
                </c:pt>
                <c:pt idx="132">
                  <c:v>45.208944152180422</c:v>
                </c:pt>
                <c:pt idx="133">
                  <c:v>45.282038113677793</c:v>
                </c:pt>
                <c:pt idx="134">
                  <c:v>45.352149070924405</c:v>
                </c:pt>
                <c:pt idx="135">
                  <c:v>45.419398761943192</c:v>
                </c:pt>
                <c:pt idx="136">
                  <c:v>45.483903956562258</c:v>
                </c:pt>
                <c:pt idx="137">
                  <c:v>45.54577665916964</c:v>
                </c:pt>
                <c:pt idx="138">
                  <c:v>45.605124303193492</c:v>
                </c:pt>
                <c:pt idx="139">
                  <c:v>45.662049937645435</c:v>
                </c:pt>
                <c:pt idx="140">
                  <c:v>45.716652406050983</c:v>
                </c:pt>
                <c:pt idx="141">
                  <c:v>45.76902651807773</c:v>
                </c:pt>
                <c:pt idx="142">
                  <c:v>45.819263214159228</c:v>
                </c:pt>
                <c:pt idx="143">
                  <c:v>45.867449723400597</c:v>
                </c:pt>
                <c:pt idx="144">
                  <c:v>45.913669715039823</c:v>
                </c:pt>
                <c:pt idx="145">
                  <c:v>45.958003443727826</c:v>
                </c:pt>
                <c:pt idx="146">
                  <c:v>46.000527888879709</c:v>
                </c:pt>
                <c:pt idx="147">
                  <c:v>46.041316888338798</c:v>
                </c:pt>
                <c:pt idx="148">
                  <c:v>46.080441266585993</c:v>
                </c:pt>
                <c:pt idx="149">
                  <c:v>46.117968957716656</c:v>
                </c:pt>
                <c:pt idx="150">
                  <c:v>46.153965123398834</c:v>
                </c:pt>
                <c:pt idx="151">
                  <c:v>46.188492266017526</c:v>
                </c:pt>
                <c:pt idx="152">
                  <c:v>46.221610337201483</c:v>
                </c:pt>
                <c:pt idx="153">
                  <c:v>46.253376841920925</c:v>
                </c:pt>
                <c:pt idx="154">
                  <c:v>46.283846938337021</c:v>
                </c:pt>
                <c:pt idx="155">
                  <c:v>46.313073533576443</c:v>
                </c:pt>
                <c:pt idx="156">
                  <c:v>46.341107375597289</c:v>
                </c:pt>
                <c:pt idx="157">
                  <c:v>46.367997141305949</c:v>
                </c:pt>
                <c:pt idx="158">
                  <c:v>46.393789521077828</c:v>
                </c:pt>
                <c:pt idx="159">
                  <c:v>46.418529299828769</c:v>
                </c:pt>
                <c:pt idx="160">
                  <c:v>46.442259434777888</c:v>
                </c:pt>
                <c:pt idx="161">
                  <c:v>46.46502113003686</c:v>
                </c:pt>
                <c:pt idx="162">
                  <c:v>46.486853908155197</c:v>
                </c:pt>
                <c:pt idx="163">
                  <c:v>46.507795678745708</c:v>
                </c:pt>
                <c:pt idx="164">
                  <c:v>46.527882804309321</c:v>
                </c:pt>
                <c:pt idx="165">
                  <c:v>46.547150163373573</c:v>
                </c:pt>
                <c:pt idx="166">
                  <c:v>46.565631211054331</c:v>
                </c:pt>
                <c:pt idx="167">
                  <c:v>46.583358037146049</c:v>
                </c:pt>
                <c:pt idx="168">
                  <c:v>46.600361421841235</c:v>
                </c:pt>
                <c:pt idx="169">
                  <c:v>46.616670889176028</c:v>
                </c:pt>
                <c:pt idx="170">
                  <c:v>46.632314758294626</c:v>
                </c:pt>
                <c:pt idx="171">
                  <c:v>46.647320192621578</c:v>
                </c:pt>
                <c:pt idx="172">
                  <c:v>46.661713247027336</c:v>
                </c:pt>
                <c:pt idx="173">
                  <c:v>46.675518913068942</c:v>
                </c:pt>
                <c:pt idx="174">
                  <c:v>46.688761162384409</c:v>
                </c:pt>
                <c:pt idx="175">
                  <c:v>46.701462988316223</c:v>
                </c:pt>
                <c:pt idx="176">
                  <c:v>46.713646445836055</c:v>
                </c:pt>
                <c:pt idx="177">
                  <c:v>46.725332689840215</c:v>
                </c:pt>
                <c:pt idx="178">
                  <c:v>46.736542011882207</c:v>
                </c:pt>
                <c:pt idx="179">
                  <c:v>46.747293875406228</c:v>
                </c:pt>
                <c:pt idx="180">
                  <c:v>46.757606949542748</c:v>
                </c:pt>
                <c:pt idx="181">
                  <c:v>46.76749914152488</c:v>
                </c:pt>
                <c:pt idx="182">
                  <c:v>46.776987627781843</c:v>
                </c:pt>
                <c:pt idx="183">
                  <c:v>46.786088883763441</c:v>
                </c:pt>
                <c:pt idx="184">
                  <c:v>46.794818712547446</c:v>
                </c:pt>
                <c:pt idx="185">
                  <c:v>46.803192272279432</c:v>
                </c:pt>
                <c:pt idx="186">
                  <c:v>46.811224102492822</c:v>
                </c:pt>
                <c:pt idx="187">
                  <c:v>46.818928149354804</c:v>
                </c:pt>
                <c:pt idx="188">
                  <c:v>46.826317789881884</c:v>
                </c:pt>
                <c:pt idx="189">
                  <c:v>46.833405855167285</c:v>
                </c:pt>
                <c:pt idx="190">
                  <c:v>46.840204652660354</c:v>
                </c:pt>
                <c:pt idx="191">
                  <c:v>46.846725987536715</c:v>
                </c:pt>
                <c:pt idx="192">
                  <c:v>46.852981183196405</c:v>
                </c:pt>
                <c:pt idx="193">
                  <c:v>46.858981100925334</c:v>
                </c:pt>
                <c:pt idx="194">
                  <c:v>46.86473615875444</c:v>
                </c:pt>
                <c:pt idx="195">
                  <c:v>46.870256349549173</c:v>
                </c:pt>
                <c:pt idx="196">
                  <c:v>46.875551258360716</c:v>
                </c:pt>
                <c:pt idx="197">
                  <c:v>46.8806300790691</c:v>
                </c:pt>
                <c:pt idx="198">
                  <c:v>46.885501630347129</c:v>
                </c:pt>
                <c:pt idx="199">
                  <c:v>46.89017437097278</c:v>
                </c:pt>
                <c:pt idx="200">
                  <c:v>46.89465641451671</c:v>
                </c:pt>
                <c:pt idx="201">
                  <c:v>46.898955543430354</c:v>
                </c:pt>
                <c:pt idx="202">
                  <c:v>46.903079222559079</c:v>
                </c:pt>
                <c:pt idx="203">
                  <c:v>46.907034612103843</c:v>
                </c:pt>
                <c:pt idx="204">
                  <c:v>46.910828580053945</c:v>
                </c:pt>
                <c:pt idx="205">
                  <c:v>46.914467714112291</c:v>
                </c:pt>
                <c:pt idx="206">
                  <c:v>46.917958333134067</c:v>
                </c:pt>
                <c:pt idx="207">
                  <c:v>46.921306498098538</c:v>
                </c:pt>
                <c:pt idx="208">
                  <c:v>46.924518022633116</c:v>
                </c:pt>
                <c:pt idx="209">
                  <c:v>46.927598483107936</c:v>
                </c:pt>
                <c:pt idx="210">
                  <c:v>46.930553228318423</c:v>
                </c:pt>
                <c:pt idx="211">
                  <c:v>46.933387388772765</c:v>
                </c:pt>
                <c:pt idx="212">
                  <c:v>46.936105885600327</c:v>
                </c:pt>
                <c:pt idx="213">
                  <c:v>46.93871343909651</c:v>
                </c:pt>
                <c:pt idx="214">
                  <c:v>46.941214576918895</c:v>
                </c:pt>
                <c:pt idx="215">
                  <c:v>46.9436136419489</c:v>
                </c:pt>
                <c:pt idx="216">
                  <c:v>46.945914799832607</c:v>
                </c:pt>
                <c:pt idx="217">
                  <c:v>46.948122046213797</c:v>
                </c:pt>
                <c:pt idx="218">
                  <c:v>46.950239213671885</c:v>
                </c:pt>
                <c:pt idx="219">
                  <c:v>46.952269978376606</c:v>
                </c:pt>
                <c:pt idx="220">
                  <c:v>46.954217866471254</c:v>
                </c:pt>
                <c:pt idx="221">
                  <c:v>46.956086260195264</c:v>
                </c:pt>
                <c:pt idx="222">
                  <c:v>46.957878403757057</c:v>
                </c:pt>
                <c:pt idx="223">
                  <c:v>46.959597408967163</c:v>
                </c:pt>
                <c:pt idx="224">
                  <c:v>46.96124626064141</c:v>
                </c:pt>
                <c:pt idx="225">
                  <c:v>46.962827821783684</c:v>
                </c:pt>
                <c:pt idx="226">
                  <c:v>46.964344838557132</c:v>
                </c:pt>
                <c:pt idx="227">
                  <c:v>46.965799945052474</c:v>
                </c:pt>
                <c:pt idx="228">
                  <c:v>46.96719566786178</c:v>
                </c:pt>
                <c:pt idx="229">
                  <c:v>46.96853443046551</c:v>
                </c:pt>
                <c:pt idx="230">
                  <c:v>46.969818557440583</c:v>
                </c:pt>
                <c:pt idx="231">
                  <c:v>46.971050278496662</c:v>
                </c:pt>
                <c:pt idx="232">
                  <c:v>46.972231732347751</c:v>
                </c:pt>
                <c:pt idx="233">
                  <c:v>46.973364970425784</c:v>
                </c:pt>
                <c:pt idx="234">
                  <c:v>46.974451960442622</c:v>
                </c:pt>
                <c:pt idx="235">
                  <c:v>46.97549458980675</c:v>
                </c:pt>
                <c:pt idx="236">
                  <c:v>46.976494668900507</c:v>
                </c:pt>
                <c:pt idx="237">
                  <c:v>46.977453934223504</c:v>
                </c:pt>
                <c:pt idx="238">
                  <c:v>46.978374051407897</c:v>
                </c:pt>
                <c:pt idx="239">
                  <c:v>46.979256618110469</c:v>
                </c:pt>
                <c:pt idx="240">
                  <c:v>46.980103166786776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SUCR0200!$P$13:$P$14</c:f>
              <c:numCache>
                <c:formatCode>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SUCR0200!$Q$13:$Q$14</c:f>
              <c:numCache>
                <c:formatCode>0</c:formatCode>
                <c:ptCount val="2"/>
                <c:pt idx="0">
                  <c:v>46.89017437097278</c:v>
                </c:pt>
                <c:pt idx="1">
                  <c:v>11.025681637128622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SUCR0200!$P$16:$P$17</c:f>
              <c:numCache>
                <c:formatCode>General</c:formatCode>
                <c:ptCount val="2"/>
                <c:pt idx="0">
                  <c:v>30</c:v>
                </c:pt>
                <c:pt idx="1">
                  <c:v>100</c:v>
                </c:pt>
              </c:numCache>
            </c:numRef>
          </c:xVal>
          <c:yVal>
            <c:numRef>
              <c:f>SUCR0200!$Q$16:$Q$17</c:f>
              <c:numCache>
                <c:formatCode>0</c:formatCode>
                <c:ptCount val="2"/>
                <c:pt idx="0">
                  <c:v>11.025681637128622</c:v>
                </c:pt>
                <c:pt idx="1">
                  <c:v>11.025681637128622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SUCR0200!$K$6:$K$7</c:f>
              <c:numCache>
                <c:formatCode>General</c:formatCode>
                <c:ptCount val="2"/>
                <c:pt idx="0">
                  <c:v>30</c:v>
                </c:pt>
                <c:pt idx="1">
                  <c:v>48</c:v>
                </c:pt>
              </c:numCache>
            </c:numRef>
          </c:xVal>
          <c:yVal>
            <c:numRef>
              <c:f>SUCR0200!$L$6:$L$7</c:f>
              <c:numCache>
                <c:formatCode>0.0</c:formatCode>
                <c:ptCount val="2"/>
                <c:pt idx="0">
                  <c:v>11.025681637128622</c:v>
                </c:pt>
                <c:pt idx="1">
                  <c:v>32.45363553732458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SUCR0200!$P$19:$P$20</c:f>
              <c:numCache>
                <c:formatCode>General</c:formatCode>
                <c:ptCount val="2"/>
                <c:pt idx="0">
                  <c:v>63</c:v>
                </c:pt>
                <c:pt idx="1">
                  <c:v>100</c:v>
                </c:pt>
              </c:numCache>
            </c:numRef>
          </c:xVal>
          <c:yVal>
            <c:numRef>
              <c:f>SUCR0200!$Q$19:$Q$20</c:f>
              <c:numCache>
                <c:formatCode>General</c:formatCode>
                <c:ptCount val="2"/>
                <c:pt idx="0">
                  <c:v>47</c:v>
                </c:pt>
                <c:pt idx="1">
                  <c:v>47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4504"/>
        <c:axId val="377704896"/>
      </c:scatterChart>
      <c:valAx>
        <c:axId val="377704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7704896"/>
        <c:crosses val="autoZero"/>
        <c:crossBetween val="midCat"/>
      </c:valAx>
      <c:valAx>
        <c:axId val="377704896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7704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SUCR0199!$A$2:$A$242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SUCR0199!$B$2:$B$242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1.183335794462943</c:v>
                </c:pt>
                <c:pt idx="2">
                  <c:v>2.597303704595225</c:v>
                </c:pt>
                <c:pt idx="3">
                  <c:v>4.0108378247736773</c:v>
                </c:pt>
                <c:pt idx="4">
                  <c:v>5.4236850625002058</c:v>
                </c:pt>
                <c:pt idx="5">
                  <c:v>6.8357683120098223</c:v>
                </c:pt>
                <c:pt idx="6">
                  <c:v>7.8714356655585345</c:v>
                </c:pt>
                <c:pt idx="7">
                  <c:v>9.2821405718969263</c:v>
                </c:pt>
                <c:pt idx="8">
                  <c:v>10.692205319151135</c:v>
                </c:pt>
                <c:pt idx="9">
                  <c:v>12.101690044281373</c:v>
                </c:pt>
                <c:pt idx="10">
                  <c:v>13.510658516670622</c:v>
                </c:pt>
                <c:pt idx="11">
                  <c:v>14.476741011985059</c:v>
                </c:pt>
                <c:pt idx="12">
                  <c:v>15.728481507197737</c:v>
                </c:pt>
                <c:pt idx="13">
                  <c:v>16.979334666657323</c:v>
                </c:pt>
                <c:pt idx="14">
                  <c:v>18.229420360356915</c:v>
                </c:pt>
                <c:pt idx="15">
                  <c:v>19.47884852386585</c:v>
                </c:pt>
                <c:pt idx="16">
                  <c:v>20.511964602865895</c:v>
                </c:pt>
                <c:pt idx="17">
                  <c:v>21.75984461372536</c:v>
                </c:pt>
                <c:pt idx="18">
                  <c:v>23.007416685000972</c:v>
                </c:pt>
                <c:pt idx="19">
                  <c:v>24.254727242877873</c:v>
                </c:pt>
                <c:pt idx="20">
                  <c:v>25.501824829798299</c:v>
                </c:pt>
                <c:pt idx="21">
                  <c:v>26.204676618434064</c:v>
                </c:pt>
                <c:pt idx="22">
                  <c:v>25.752079995632734</c:v>
                </c:pt>
                <c:pt idx="23">
                  <c:v>25.30060797108175</c:v>
                </c:pt>
                <c:pt idx="24">
                  <c:v>24.850226761310282</c:v>
                </c:pt>
                <c:pt idx="25">
                  <c:v>24.40086878882061</c:v>
                </c:pt>
                <c:pt idx="26">
                  <c:v>23.952668473554283</c:v>
                </c:pt>
                <c:pt idx="27">
                  <c:v>23.505581258684263</c:v>
                </c:pt>
                <c:pt idx="28">
                  <c:v>23.059566812085457</c:v>
                </c:pt>
                <c:pt idx="29">
                  <c:v>22.614588419535583</c:v>
                </c:pt>
                <c:pt idx="30">
                  <c:v>22.170612540956615</c:v>
                </c:pt>
                <c:pt idx="31">
                  <c:v>21.727608470364778</c:v>
                </c:pt>
                <c:pt idx="32">
                  <c:v>21.285548071296287</c:v>
                </c:pt>
                <c:pt idx="33">
                  <c:v>20.84440556747143</c:v>
                </c:pt>
                <c:pt idx="34">
                  <c:v>20.404157374172492</c:v>
                </c:pt>
                <c:pt idx="35">
                  <c:v>19.964781959897216</c:v>
                </c:pt>
                <c:pt idx="36">
                  <c:v>19.526259730765897</c:v>
                </c:pt>
                <c:pt idx="37">
                  <c:v>19.088572932247722</c:v>
                </c:pt>
                <c:pt idx="38">
                  <c:v>18.651705564258666</c:v>
                </c:pt>
                <c:pt idx="39">
                  <c:v>18.215643306748046</c:v>
                </c:pt>
                <c:pt idx="40">
                  <c:v>17.780373453646579</c:v>
                </c:pt>
                <c:pt idx="41">
                  <c:v>17.345884853586977</c:v>
                </c:pt>
                <c:pt idx="42">
                  <c:v>16.912167856188915</c:v>
                </c:pt>
                <c:pt idx="43">
                  <c:v>16.479214262965815</c:v>
                </c:pt>
                <c:pt idx="44">
                  <c:v>16.047017282095059</c:v>
                </c:pt>
                <c:pt idx="45">
                  <c:v>15.615571486416327</c:v>
                </c:pt>
                <c:pt idx="46">
                  <c:v>15.184872774099659</c:v>
                </c:pt>
                <c:pt idx="47">
                  <c:v>14.754918331467948</c:v>
                </c:pt>
                <c:pt idx="48">
                  <c:v>14.325706597473101</c:v>
                </c:pt>
                <c:pt idx="49">
                  <c:v>13.897237229317401</c:v>
                </c:pt>
                <c:pt idx="50">
                  <c:v>13.46951106868231</c:v>
                </c:pt>
                <c:pt idx="51">
                  <c:v>13.052517028850806</c:v>
                </c:pt>
                <c:pt idx="52">
                  <c:v>12.656510770719787</c:v>
                </c:pt>
                <c:pt idx="53">
                  <c:v>12.2803597832423</c:v>
                </c:pt>
                <c:pt idx="54">
                  <c:v>11.922985688436757</c:v>
                </c:pt>
                <c:pt idx="55">
                  <c:v>11.58338150530296</c:v>
                </c:pt>
                <c:pt idx="56">
                  <c:v>11.260602418013868</c:v>
                </c:pt>
                <c:pt idx="57">
                  <c:v>10.953758682705795</c:v>
                </c:pt>
                <c:pt idx="58">
                  <c:v>10.662010094340463</c:v>
                </c:pt>
                <c:pt idx="59">
                  <c:v>10.384561595571357</c:v>
                </c:pt>
                <c:pt idx="60">
                  <c:v>10.12065972516926</c:v>
                </c:pt>
                <c:pt idx="61">
                  <c:v>9.8695896869226551</c:v>
                </c:pt>
                <c:pt idx="62">
                  <c:v>9.6297642274783541</c:v>
                </c:pt>
                <c:pt idx="63">
                  <c:v>9.3993908698495527</c:v>
                </c:pt>
                <c:pt idx="64">
                  <c:v>9.1781023556486794</c:v>
                </c:pt>
                <c:pt idx="65">
                  <c:v>8.9655477681013611</c:v>
                </c:pt>
                <c:pt idx="66">
                  <c:v>8.7613853188213575</c:v>
                </c:pt>
                <c:pt idx="67">
                  <c:v>8.5652828184204353</c:v>
                </c:pt>
                <c:pt idx="68">
                  <c:v>8.37691794350817</c:v>
                </c:pt>
                <c:pt idx="69">
                  <c:v>8.1959783587525301</c:v>
                </c:pt>
                <c:pt idx="70">
                  <c:v>8.0221617359723503</c:v>
                </c:pt>
                <c:pt idx="71">
                  <c:v>7.8551757002476199</c:v>
                </c:pt>
                <c:pt idx="72">
                  <c:v>7.6947377244398378</c:v>
                </c:pt>
                <c:pt idx="73">
                  <c:v>8.5223588823027576</c:v>
                </c:pt>
                <c:pt idx="74">
                  <c:v>9.8892785922092568</c:v>
                </c:pt>
                <c:pt idx="75">
                  <c:v>11.254904458674828</c:v>
                </c:pt>
                <c:pt idx="76">
                  <c:v>12.61833339604358</c:v>
                </c:pt>
                <c:pt idx="77">
                  <c:v>13.979886406854078</c:v>
                </c:pt>
                <c:pt idx="78">
                  <c:v>14.978460516971035</c:v>
                </c:pt>
                <c:pt idx="79">
                  <c:v>16.338722979827654</c:v>
                </c:pt>
                <c:pt idx="80">
                  <c:v>17.697548024535774</c:v>
                </c:pt>
                <c:pt idx="81">
                  <c:v>19.055152381318944</c:v>
                </c:pt>
                <c:pt idx="82">
                  <c:v>20.41171275414511</c:v>
                </c:pt>
                <c:pt idx="83">
                  <c:v>20.93601359479667</c:v>
                </c:pt>
                <c:pt idx="84">
                  <c:v>20.470320938520622</c:v>
                </c:pt>
                <c:pt idx="85">
                  <c:v>20.005265539619689</c:v>
                </c:pt>
                <c:pt idx="86">
                  <c:v>19.540820825050449</c:v>
                </c:pt>
                <c:pt idx="87">
                  <c:v>20.815242311741773</c:v>
                </c:pt>
                <c:pt idx="88">
                  <c:v>22.188715009499045</c:v>
                </c:pt>
                <c:pt idx="89">
                  <c:v>23.561410969614663</c:v>
                </c:pt>
                <c:pt idx="90">
                  <c:v>24.933435298918415</c:v>
                </c:pt>
                <c:pt idx="91">
                  <c:v>26.295365174445767</c:v>
                </c:pt>
                <c:pt idx="92">
                  <c:v>26.00163482139984</c:v>
                </c:pt>
                <c:pt idx="93">
                  <c:v>27.367032612507096</c:v>
                </c:pt>
                <c:pt idx="94">
                  <c:v>28.737773589300286</c:v>
                </c:pt>
                <c:pt idx="95">
                  <c:v>30.108092849484127</c:v>
                </c:pt>
                <c:pt idx="96">
                  <c:v>31.478050413082794</c:v>
                </c:pt>
                <c:pt idx="97">
                  <c:v>32.760056528401392</c:v>
                </c:pt>
                <c:pt idx="98">
                  <c:v>33.257553168929846</c:v>
                </c:pt>
                <c:pt idx="99">
                  <c:v>34.600059195913708</c:v>
                </c:pt>
                <c:pt idx="100">
                  <c:v>35.942449418180438</c:v>
                </c:pt>
                <c:pt idx="101">
                  <c:v>37.284731546711967</c:v>
                </c:pt>
                <c:pt idx="102">
                  <c:v>38.626918150408947</c:v>
                </c:pt>
                <c:pt idx="103">
                  <c:v>39.574763673271832</c:v>
                </c:pt>
                <c:pt idx="104">
                  <c:v>40.920541626038791</c:v>
                </c:pt>
                <c:pt idx="105">
                  <c:v>42.265896547931952</c:v>
                </c:pt>
                <c:pt idx="106">
                  <c:v>43.610923882704206</c:v>
                </c:pt>
                <c:pt idx="107">
                  <c:v>44.955692367968432</c:v>
                </c:pt>
                <c:pt idx="108">
                  <c:v>46.013296418463611</c:v>
                </c:pt>
                <c:pt idx="109">
                  <c:v>47.327968915789825</c:v>
                </c:pt>
                <c:pt idx="110">
                  <c:v>48.642807357739606</c:v>
                </c:pt>
                <c:pt idx="111">
                  <c:v>49.957722907275304</c:v>
                </c:pt>
                <c:pt idx="112">
                  <c:v>51.272708093672179</c:v>
                </c:pt>
                <c:pt idx="113">
                  <c:v>52.199916737197825</c:v>
                </c:pt>
                <c:pt idx="114">
                  <c:v>51.737555593473367</c:v>
                </c:pt>
                <c:pt idx="115">
                  <c:v>51.275423934678336</c:v>
                </c:pt>
                <c:pt idx="116">
                  <c:v>52.286833798705793</c:v>
                </c:pt>
                <c:pt idx="117">
                  <c:v>53.602460261527483</c:v>
                </c:pt>
                <c:pt idx="118">
                  <c:v>54.918217383563501</c:v>
                </c:pt>
                <c:pt idx="119">
                  <c:v>56.23407134700853</c:v>
                </c:pt>
                <c:pt idx="120">
                  <c:v>57.550002031211463</c:v>
                </c:pt>
                <c:pt idx="121">
                  <c:v>58.512769597249871</c:v>
                </c:pt>
                <c:pt idx="122">
                  <c:v>59.860410551628739</c:v>
                </c:pt>
                <c:pt idx="123">
                  <c:v>61.2081878292243</c:v>
                </c:pt>
                <c:pt idx="124">
                  <c:v>62.556073585769568</c:v>
                </c:pt>
                <c:pt idx="125">
                  <c:v>63.904050431247768</c:v>
                </c:pt>
                <c:pt idx="126">
                  <c:v>64.901389878270294</c:v>
                </c:pt>
                <c:pt idx="127">
                  <c:v>66.25074692162255</c:v>
                </c:pt>
                <c:pt idx="128">
                  <c:v>67.600086081425047</c:v>
                </c:pt>
                <c:pt idx="129">
                  <c:v>68.949417867880101</c:v>
                </c:pt>
                <c:pt idx="130">
                  <c:v>70.298750063284771</c:v>
                </c:pt>
                <c:pt idx="131">
                  <c:v>71.410505719601034</c:v>
                </c:pt>
                <c:pt idx="132">
                  <c:v>72.770385345198505</c:v>
                </c:pt>
                <c:pt idx="133">
                  <c:v>74.130457512643289</c:v>
                </c:pt>
                <c:pt idx="134">
                  <c:v>75.490681598614742</c:v>
                </c:pt>
                <c:pt idx="135">
                  <c:v>76.851032268659466</c:v>
                </c:pt>
                <c:pt idx="136">
                  <c:v>77.596952591346565</c:v>
                </c:pt>
                <c:pt idx="137">
                  <c:v>77.126022741433786</c:v>
                </c:pt>
                <c:pt idx="138">
                  <c:v>76.824154252500165</c:v>
                </c:pt>
                <c:pt idx="139">
                  <c:v>78.182399929266992</c:v>
                </c:pt>
                <c:pt idx="140">
                  <c:v>79.543354080915108</c:v>
                </c:pt>
                <c:pt idx="141">
                  <c:v>80.904451930857135</c:v>
                </c:pt>
                <c:pt idx="142">
                  <c:v>82.265658415605884</c:v>
                </c:pt>
                <c:pt idx="143">
                  <c:v>83.411537230488406</c:v>
                </c:pt>
                <c:pt idx="144">
                  <c:v>84.386755965291258</c:v>
                </c:pt>
                <c:pt idx="145">
                  <c:v>85.747937843737319</c:v>
                </c:pt>
                <c:pt idx="146">
                  <c:v>87.109234233500885</c:v>
                </c:pt>
                <c:pt idx="147">
                  <c:v>88.470621082434789</c:v>
                </c:pt>
                <c:pt idx="148">
                  <c:v>89.832082613793048</c:v>
                </c:pt>
                <c:pt idx="149">
                  <c:v>90.83621128999873</c:v>
                </c:pt>
                <c:pt idx="150">
                  <c:v>92.196810551243914</c:v>
                </c:pt>
                <c:pt idx="151">
                  <c:v>93.557593436315869</c:v>
                </c:pt>
                <c:pt idx="152">
                  <c:v>94.918520662306292</c:v>
                </c:pt>
                <c:pt idx="153">
                  <c:v>96.279566088895137</c:v>
                </c:pt>
                <c:pt idx="154">
                  <c:v>97.18295409130711</c:v>
                </c:pt>
                <c:pt idx="155">
                  <c:v>98.550472645338374</c:v>
                </c:pt>
                <c:pt idx="156">
                  <c:v>99.918110750599539</c:v>
                </c:pt>
                <c:pt idx="157">
                  <c:v>101.28584258593948</c:v>
                </c:pt>
                <c:pt idx="158">
                  <c:v>102.65365120344792</c:v>
                </c:pt>
                <c:pt idx="159">
                  <c:v>103.47809375201484</c:v>
                </c:pt>
                <c:pt idx="160">
                  <c:v>104.84353868410018</c:v>
                </c:pt>
                <c:pt idx="161">
                  <c:v>106.21048580985624</c:v>
                </c:pt>
                <c:pt idx="162">
                  <c:v>107.57760676958721</c:v>
                </c:pt>
                <c:pt idx="163">
                  <c:v>108.94486589403994</c:v>
                </c:pt>
                <c:pt idx="164">
                  <c:v>110.06257968841712</c:v>
                </c:pt>
                <c:pt idx="165">
                  <c:v>111.31468008955076</c:v>
                </c:pt>
                <c:pt idx="166">
                  <c:v>112.7193000098024</c:v>
                </c:pt>
                <c:pt idx="167">
                  <c:v>114.12410728276134</c:v>
                </c:pt>
                <c:pt idx="168">
                  <c:v>115.52906154080819</c:v>
                </c:pt>
                <c:pt idx="169">
                  <c:v>116.93413570116718</c:v>
                </c:pt>
                <c:pt idx="170">
                  <c:v>116.57799652734681</c:v>
                </c:pt>
                <c:pt idx="171">
                  <c:v>116.09864788532036</c:v>
                </c:pt>
                <c:pt idx="172">
                  <c:v>115.61926908555502</c:v>
                </c:pt>
                <c:pt idx="173">
                  <c:v>115.40237312743155</c:v>
                </c:pt>
                <c:pt idx="174">
                  <c:v>116.8074424997738</c:v>
                </c:pt>
                <c:pt idx="175">
                  <c:v>118.21321970494277</c:v>
                </c:pt>
                <c:pt idx="176">
                  <c:v>119.61912784652253</c:v>
                </c:pt>
                <c:pt idx="177">
                  <c:v>121.02512892197186</c:v>
                </c:pt>
                <c:pt idx="178">
                  <c:v>122.15843095396478</c:v>
                </c:pt>
                <c:pt idx="179">
                  <c:v>121.90532865781098</c:v>
                </c:pt>
                <c:pt idx="180">
                  <c:v>123.32414563602921</c:v>
                </c:pt>
                <c:pt idx="181">
                  <c:v>124.74479614862572</c:v>
                </c:pt>
                <c:pt idx="182">
                  <c:v>126.16564222584068</c:v>
                </c:pt>
                <c:pt idx="183">
                  <c:v>127.58663678023763</c:v>
                </c:pt>
                <c:pt idx="184">
                  <c:v>128.75126157357263</c:v>
                </c:pt>
                <c:pt idx="185">
                  <c:v>129.48477341685677</c:v>
                </c:pt>
                <c:pt idx="186">
                  <c:v>130.90633135181182</c:v>
                </c:pt>
                <c:pt idx="187">
                  <c:v>132.32799741186119</c:v>
                </c:pt>
                <c:pt idx="188">
                  <c:v>133.74974436816876</c:v>
                </c:pt>
                <c:pt idx="189">
                  <c:v>135.17155425495042</c:v>
                </c:pt>
                <c:pt idx="190">
                  <c:v>135.70789781616986</c:v>
                </c:pt>
                <c:pt idx="191">
                  <c:v>137.16810074016914</c:v>
                </c:pt>
                <c:pt idx="192">
                  <c:v>138.62865036487688</c:v>
                </c:pt>
                <c:pt idx="193">
                  <c:v>140.08929545070833</c:v>
                </c:pt>
                <c:pt idx="194">
                  <c:v>141.55001422635542</c:v>
                </c:pt>
                <c:pt idx="195">
                  <c:v>142.59318346713133</c:v>
                </c:pt>
                <c:pt idx="196">
                  <c:v>142.10402151933178</c:v>
                </c:pt>
                <c:pt idx="197">
                  <c:v>141.61451378386099</c:v>
                </c:pt>
                <c:pt idx="198">
                  <c:v>141.12483959029916</c:v>
                </c:pt>
                <c:pt idx="199">
                  <c:v>140.63500746468756</c:v>
                </c:pt>
                <c:pt idx="200">
                  <c:v>140.14512146904298</c:v>
                </c:pt>
                <c:pt idx="201">
                  <c:v>139.65519062240153</c:v>
                </c:pt>
                <c:pt idx="202">
                  <c:v>139.16522170014449</c:v>
                </c:pt>
                <c:pt idx="203">
                  <c:v>138.67521969372996</c:v>
                </c:pt>
                <c:pt idx="204">
                  <c:v>138.18518830331612</c:v>
                </c:pt>
                <c:pt idx="205">
                  <c:v>137.6951302941811</c:v>
                </c:pt>
                <c:pt idx="206">
                  <c:v>137.20504775459872</c:v>
                </c:pt>
                <c:pt idx="207">
                  <c:v>136.71494228240761</c:v>
                </c:pt>
                <c:pt idx="208">
                  <c:v>136.22481511999246</c:v>
                </c:pt>
                <c:pt idx="209">
                  <c:v>135.73466725193603</c:v>
                </c:pt>
                <c:pt idx="210">
                  <c:v>135.24449947566535</c:v>
                </c:pt>
                <c:pt idx="211">
                  <c:v>134.75431245255433</c:v>
                </c:pt>
                <c:pt idx="212">
                  <c:v>134.26410674489063</c:v>
                </c:pt>
                <c:pt idx="213">
                  <c:v>133.77388284261326</c:v>
                </c:pt>
                <c:pt idx="214">
                  <c:v>133.28364118264975</c:v>
                </c:pt>
                <c:pt idx="215">
                  <c:v>132.793382162901</c:v>
                </c:pt>
                <c:pt idx="216">
                  <c:v>132.30310615235089</c:v>
                </c:pt>
                <c:pt idx="217">
                  <c:v>131.81281349837826</c:v>
                </c:pt>
                <c:pt idx="218">
                  <c:v>131.32250453204131</c:v>
                </c:pt>
                <c:pt idx="219">
                  <c:v>130.83217957189595</c:v>
                </c:pt>
                <c:pt idx="220">
                  <c:v>130.3418389267579</c:v>
                </c:pt>
                <c:pt idx="221">
                  <c:v>129.85148289769717</c:v>
                </c:pt>
                <c:pt idx="222">
                  <c:v>129.36111177948067</c:v>
                </c:pt>
                <c:pt idx="223">
                  <c:v>128.87072586161483</c:v>
                </c:pt>
                <c:pt idx="224">
                  <c:v>128.3803254291</c:v>
                </c:pt>
                <c:pt idx="225">
                  <c:v>127.8899107629786</c:v>
                </c:pt>
                <c:pt idx="226">
                  <c:v>127.39948214073029</c:v>
                </c:pt>
                <c:pt idx="227">
                  <c:v>126.90903983656359</c:v>
                </c:pt>
                <c:pt idx="228">
                  <c:v>126.41858412162695</c:v>
                </c:pt>
                <c:pt idx="229">
                  <c:v>125.92811526416529</c:v>
                </c:pt>
                <c:pt idx="230">
                  <c:v>125.4376335296386</c:v>
                </c:pt>
                <c:pt idx="231">
                  <c:v>124.9471391808105</c:v>
                </c:pt>
                <c:pt idx="232">
                  <c:v>124.45663247781727</c:v>
                </c:pt>
                <c:pt idx="233">
                  <c:v>123.96611367822437</c:v>
                </c:pt>
                <c:pt idx="234">
                  <c:v>123.59645704725382</c:v>
                </c:pt>
                <c:pt idx="235">
                  <c:v>125.08984532746334</c:v>
                </c:pt>
                <c:pt idx="236">
                  <c:v>126.58794532642229</c:v>
                </c:pt>
                <c:pt idx="237">
                  <c:v>128.08619800230687</c:v>
                </c:pt>
                <c:pt idx="238">
                  <c:v>129.58455770721307</c:v>
                </c:pt>
                <c:pt idx="239">
                  <c:v>130.94278971170007</c:v>
                </c:pt>
                <c:pt idx="240">
                  <c:v>130.44798879615186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SUCR0199!$A$2:$A$242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SUCR0199!$C$2:$C$242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10.384561595571357</c:v>
                </c:pt>
                <c:pt idx="61">
                  <c:v>14.037964107175423</c:v>
                </c:pt>
                <c:pt idx="62">
                  <c:v>17.578963240341437</c:v>
                </c:pt>
                <c:pt idx="63">
                  <c:v>21.011017283457864</c:v>
                </c:pt>
                <c:pt idx="64">
                  <c:v>24.337478124565209</c:v>
                </c:pt>
                <c:pt idx="65">
                  <c:v>27.561594524950593</c:v>
                </c:pt>
                <c:pt idx="66">
                  <c:v>30.686515292024332</c:v>
                </c:pt>
                <c:pt idx="67">
                  <c:v>33.715292354577514</c:v>
                </c:pt>
                <c:pt idx="68">
                  <c:v>36.650883743423698</c:v>
                </c:pt>
                <c:pt idx="69">
                  <c:v>39.496156480335983</c:v>
                </c:pt>
                <c:pt idx="70">
                  <c:v>42.253889378100844</c:v>
                </c:pt>
                <c:pt idx="71">
                  <c:v>44.926775754423296</c:v>
                </c:pt>
                <c:pt idx="72">
                  <c:v>47.51742606233406</c:v>
                </c:pt>
                <c:pt idx="73">
                  <c:v>50.028370439667547</c:v>
                </c:pt>
                <c:pt idx="74">
                  <c:v>52.462061180100676</c:v>
                </c:pt>
                <c:pt idx="75">
                  <c:v>54.820875128165802</c:v>
                </c:pt>
                <c:pt idx="76">
                  <c:v>57.107116000576887</c:v>
                </c:pt>
                <c:pt idx="77">
                  <c:v>59.32301663613589</c:v>
                </c:pt>
                <c:pt idx="78">
                  <c:v>61.470741176416936</c:v>
                </c:pt>
                <c:pt idx="79">
                  <c:v>63.552387179357751</c:v>
                </c:pt>
                <c:pt idx="80">
                  <c:v>65.569987667822829</c:v>
                </c:pt>
                <c:pt idx="81">
                  <c:v>67.525513115138907</c:v>
                </c:pt>
                <c:pt idx="82">
                  <c:v>69.420873369541852</c:v>
                </c:pt>
                <c:pt idx="83">
                  <c:v>71.257919519414713</c:v>
                </c:pt>
                <c:pt idx="84">
                  <c:v>73.038445701138329</c:v>
                </c:pt>
                <c:pt idx="85">
                  <c:v>74.764190851320095</c:v>
                </c:pt>
                <c:pt idx="86">
                  <c:v>76.436840405112662</c:v>
                </c:pt>
                <c:pt idx="87">
                  <c:v>78.058027942280418</c:v>
                </c:pt>
                <c:pt idx="88">
                  <c:v>79.629336782622261</c:v>
                </c:pt>
                <c:pt idx="89">
                  <c:v>81.152301532308087</c:v>
                </c:pt>
                <c:pt idx="90">
                  <c:v>82.628409582639506</c:v>
                </c:pt>
                <c:pt idx="91">
                  <c:v>84.059102562698811</c:v>
                </c:pt>
                <c:pt idx="92">
                  <c:v>85.445777747304291</c:v>
                </c:pt>
                <c:pt idx="93">
                  <c:v>86.789789421647555</c:v>
                </c:pt>
                <c:pt idx="94">
                  <c:v>88.092450203945205</c:v>
                </c:pt>
                <c:pt idx="95">
                  <c:v>89.355032327397083</c:v>
                </c:pt>
                <c:pt idx="96">
                  <c:v>90.578768882702335</c:v>
                </c:pt>
                <c:pt idx="97">
                  <c:v>91.764855022347803</c:v>
                </c:pt>
                <c:pt idx="98">
                  <c:v>92.914449127843909</c:v>
                </c:pt>
                <c:pt idx="99">
                  <c:v>94.028673941048865</c:v>
                </c:pt>
                <c:pt idx="100">
                  <c:v>95.108617660685283</c:v>
                </c:pt>
                <c:pt idx="101">
                  <c:v>96.155335005120932</c:v>
                </c:pt>
                <c:pt idx="102">
                  <c:v>97.169848242450769</c:v>
                </c:pt>
                <c:pt idx="103">
                  <c:v>98.15314818888703</c:v>
                </c:pt>
                <c:pt idx="104">
                  <c:v>99.106195176431868</c:v>
                </c:pt>
                <c:pt idx="105">
                  <c:v>100.0299199907779</c:v>
                </c:pt>
                <c:pt idx="106">
                  <c:v>100.92522478035255</c:v>
                </c:pt>
                <c:pt idx="107">
                  <c:v>101.79298393739414</c:v>
                </c:pt>
                <c:pt idx="108">
                  <c:v>102.63404495192005</c:v>
                </c:pt>
                <c:pt idx="109">
                  <c:v>103.44922923942093</c:v>
                </c:pt>
                <c:pt idx="110">
                  <c:v>104.23933294308971</c:v>
                </c:pt>
                <c:pt idx="111">
                  <c:v>105.00512771136835</c:v>
                </c:pt>
                <c:pt idx="112">
                  <c:v>105.74736145157212</c:v>
                </c:pt>
                <c:pt idx="113">
                  <c:v>106.46675906032728</c:v>
                </c:pt>
                <c:pt idx="114">
                  <c:v>107.1640231315356</c:v>
                </c:pt>
                <c:pt idx="115">
                  <c:v>107.83983464255698</c:v>
                </c:pt>
                <c:pt idx="116">
                  <c:v>108.49485361928058</c:v>
                </c:pt>
                <c:pt idx="117">
                  <c:v>109.12971978073378</c:v>
                </c:pt>
                <c:pt idx="118">
                  <c:v>109.74505316385864</c:v>
                </c:pt>
                <c:pt idx="119">
                  <c:v>110.34145472906603</c:v>
                </c:pt>
                <c:pt idx="120">
                  <c:v>110.91950694715874</c:v>
                </c:pt>
                <c:pt idx="121">
                  <c:v>111.47977436819696</c:v>
                </c:pt>
                <c:pt idx="122">
                  <c:v>112.02280417286156</c:v>
                </c:pt>
                <c:pt idx="123">
                  <c:v>112.54912670685368</c:v>
                </c:pt>
                <c:pt idx="124">
                  <c:v>113.05925599885265</c:v>
                </c:pt>
                <c:pt idx="125">
                  <c:v>113.55369026253794</c:v>
                </c:pt>
                <c:pt idx="126">
                  <c:v>114.03291238316555</c:v>
                </c:pt>
                <c:pt idx="127">
                  <c:v>114.49739038917409</c:v>
                </c:pt>
                <c:pt idx="128">
                  <c:v>114.94757790928084</c:v>
                </c:pt>
                <c:pt idx="129">
                  <c:v>115.38391461551481</c:v>
                </c:pt>
                <c:pt idx="130">
                  <c:v>115.80682665261871</c:v>
                </c:pt>
                <c:pt idx="131">
                  <c:v>116.2167270542399</c:v>
                </c:pt>
                <c:pt idx="132">
                  <c:v>116.61401614631636</c:v>
                </c:pt>
                <c:pt idx="133">
                  <c:v>116.9990819380518</c:v>
                </c:pt>
                <c:pt idx="134">
                  <c:v>117.37230050086173</c:v>
                </c:pt>
                <c:pt idx="135">
                  <c:v>117.7340363356606</c:v>
                </c:pt>
                <c:pt idx="136">
                  <c:v>118.08464272884873</c:v>
                </c:pt>
                <c:pt idx="137">
                  <c:v>118.42446209734653</c:v>
                </c:pt>
                <c:pt idx="138">
                  <c:v>118.75382632301339</c:v>
                </c:pt>
                <c:pt idx="139">
                  <c:v>119.07305707677725</c:v>
                </c:pt>
                <c:pt idx="140">
                  <c:v>119.38246613279212</c:v>
                </c:pt>
                <c:pt idx="141">
                  <c:v>119.68235567292969</c:v>
                </c:pt>
                <c:pt idx="142">
                  <c:v>119.97301858190285</c:v>
                </c:pt>
                <c:pt idx="143">
                  <c:v>120.2547387333092</c:v>
                </c:pt>
                <c:pt idx="144">
                  <c:v>120.52779126687396</c:v>
                </c:pt>
                <c:pt idx="145">
                  <c:v>120.79244285716288</c:v>
                </c:pt>
                <c:pt idx="146">
                  <c:v>121.04895197402791</c:v>
                </c:pt>
                <c:pt idx="147">
                  <c:v>121.29756913503969</c:v>
                </c:pt>
                <c:pt idx="148">
                  <c:v>121.53853715015346</c:v>
                </c:pt>
                <c:pt idx="149">
                  <c:v>121.77209135884752</c:v>
                </c:pt>
                <c:pt idx="150">
                  <c:v>121.99845985996562</c:v>
                </c:pt>
                <c:pt idx="151">
                  <c:v>122.21786373448791</c:v>
                </c:pt>
                <c:pt idx="152">
                  <c:v>122.43051726144776</c:v>
                </c:pt>
                <c:pt idx="153">
                  <c:v>122.63662812720587</c:v>
                </c:pt>
                <c:pt idx="154">
                  <c:v>122.83639762828531</c:v>
                </c:pt>
                <c:pt idx="155">
                  <c:v>123.03002086796627</c:v>
                </c:pt>
                <c:pt idx="156">
                  <c:v>123.21768694683203</c:v>
                </c:pt>
                <c:pt idx="157">
                  <c:v>123.39957914745258</c:v>
                </c:pt>
                <c:pt idx="158">
                  <c:v>123.57587511338608</c:v>
                </c:pt>
                <c:pt idx="159">
                  <c:v>123.74674702267292</c:v>
                </c:pt>
                <c:pt idx="160">
                  <c:v>123.91236175599215</c:v>
                </c:pt>
                <c:pt idx="161">
                  <c:v>124.07288105964409</c:v>
                </c:pt>
                <c:pt idx="162">
                  <c:v>124.22846170351855</c:v>
                </c:pt>
                <c:pt idx="163">
                  <c:v>124.37925563420289</c:v>
                </c:pt>
                <c:pt idx="164">
                  <c:v>124.5254101233795</c:v>
                </c:pt>
                <c:pt idx="165">
                  <c:v>124.66706791165737</c:v>
                </c:pt>
                <c:pt idx="166">
                  <c:v>124.8043673479787</c:v>
                </c:pt>
                <c:pt idx="167">
                  <c:v>124.9374425247362</c:v>
                </c:pt>
                <c:pt idx="168">
                  <c:v>125.06642340873339</c:v>
                </c:pt>
                <c:pt idx="169">
                  <c:v>125.19143596811558</c:v>
                </c:pt>
                <c:pt idx="170">
                  <c:v>125.31260229539576</c:v>
                </c:pt>
                <c:pt idx="171">
                  <c:v>125.43004072669515</c:v>
                </c:pt>
                <c:pt idx="172">
                  <c:v>125.54386595731529</c:v>
                </c:pt>
                <c:pt idx="173">
                  <c:v>125.65418915375426</c:v>
                </c:pt>
                <c:pt idx="174">
                  <c:v>125.76111806227657</c:v>
                </c:pt>
                <c:pt idx="175">
                  <c:v>125.86475711414266</c:v>
                </c:pt>
                <c:pt idx="176">
                  <c:v>125.96520752760092</c:v>
                </c:pt>
                <c:pt idx="177">
                  <c:v>126.06256740674155</c:v>
                </c:pt>
                <c:pt idx="178">
                  <c:v>126.15693183730923</c:v>
                </c:pt>
                <c:pt idx="179">
                  <c:v>126.24839297956788</c:v>
                </c:pt>
                <c:pt idx="180">
                  <c:v>126.33704015830813</c:v>
                </c:pt>
                <c:pt idx="181">
                  <c:v>126.42295995008574</c:v>
                </c:pt>
                <c:pt idx="182">
                  <c:v>126.50623626777588</c:v>
                </c:pt>
                <c:pt idx="183">
                  <c:v>126.58695044252597</c:v>
                </c:pt>
                <c:pt idx="184">
                  <c:v>126.66518130318711</c:v>
                </c:pt>
                <c:pt idx="185">
                  <c:v>126.74100525330157</c:v>
                </c:pt>
                <c:pt idx="186">
                  <c:v>126.81449634572178</c:v>
                </c:pt>
                <c:pt idx="187">
                  <c:v>126.8857263549334</c:v>
                </c:pt>
                <c:pt idx="188">
                  <c:v>126.95476484715337</c:v>
                </c:pt>
                <c:pt idx="189">
                  <c:v>127.02167924827111</c:v>
                </c:pt>
                <c:pt idx="190">
                  <c:v>127.08653490969949</c:v>
                </c:pt>
                <c:pt idx="191">
                  <c:v>127.14939517219985</c:v>
                </c:pt>
                <c:pt idx="192">
                  <c:v>127.21032142774307</c:v>
                </c:pt>
                <c:pt idx="193">
                  <c:v>127.26937317946778</c:v>
                </c:pt>
                <c:pt idx="194">
                  <c:v>127.32660809979342</c:v>
                </c:pt>
                <c:pt idx="195">
                  <c:v>127.38208208674561</c:v>
                </c:pt>
                <c:pt idx="196">
                  <c:v>127.43584931854861</c:v>
                </c:pt>
                <c:pt idx="197">
                  <c:v>127.48796230653784</c:v>
                </c:pt>
                <c:pt idx="198">
                  <c:v>127.53847194644489</c:v>
                </c:pt>
                <c:pt idx="199">
                  <c:v>127.58742756810422</c:v>
                </c:pt>
                <c:pt idx="200">
                  <c:v>127.63487698363092</c:v>
                </c:pt>
                <c:pt idx="201">
                  <c:v>127.68086653411585</c:v>
                </c:pt>
                <c:pt idx="202">
                  <c:v>127.72544113488448</c:v>
                </c:pt>
                <c:pt idx="203">
                  <c:v>127.76864431936295</c:v>
                </c:pt>
                <c:pt idx="204">
                  <c:v>127.8105182815947</c:v>
                </c:pt>
                <c:pt idx="205">
                  <c:v>127.85110391744891</c:v>
                </c:pt>
                <c:pt idx="206">
                  <c:v>127.89044086456117</c:v>
                </c:pt>
                <c:pt idx="207">
                  <c:v>127.92856754104521</c:v>
                </c:pt>
                <c:pt idx="208">
                  <c:v>127.96552118301368</c:v>
                </c:pt>
                <c:pt idx="209">
                  <c:v>128.00133788094445</c:v>
                </c:pt>
                <c:pt idx="210">
                  <c:v>128.03605261492814</c:v>
                </c:pt>
                <c:pt idx="211">
                  <c:v>128.06969928883117</c:v>
                </c:pt>
                <c:pt idx="212">
                  <c:v>128.10231076340756</c:v>
                </c:pt>
                <c:pt idx="213">
                  <c:v>128.13391888839226</c:v>
                </c:pt>
                <c:pt idx="214">
                  <c:v>128.16455453360692</c:v>
                </c:pt>
                <c:pt idx="215">
                  <c:v>128.19424761910861</c:v>
                </c:pt>
                <c:pt idx="216">
                  <c:v>128.22302714441099</c:v>
                </c:pt>
                <c:pt idx="217">
                  <c:v>128.25092121680652</c:v>
                </c:pt>
                <c:pt idx="218">
                  <c:v>128.27795707881714</c:v>
                </c:pt>
                <c:pt idx="219">
                  <c:v>128.30416113480055</c:v>
                </c:pt>
                <c:pt idx="220">
                  <c:v>128.32955897673773</c:v>
                </c:pt>
                <c:pt idx="221">
                  <c:v>128.35417540922725</c:v>
                </c:pt>
                <c:pt idx="222">
                  <c:v>128.37803447371033</c:v>
                </c:pt>
                <c:pt idx="223">
                  <c:v>128.40115947195085</c:v>
                </c:pt>
                <c:pt idx="224">
                  <c:v>128.42357298879278</c:v>
                </c:pt>
                <c:pt idx="225">
                  <c:v>128.44529691421744</c:v>
                </c:pt>
                <c:pt idx="226">
                  <c:v>128.46635246472232</c:v>
                </c:pt>
                <c:pt idx="227">
                  <c:v>128.48676020404187</c:v>
                </c:pt>
                <c:pt idx="228">
                  <c:v>128.50654006323089</c:v>
                </c:pt>
                <c:pt idx="229">
                  <c:v>128.52571136013015</c:v>
                </c:pt>
                <c:pt idx="230">
                  <c:v>128.54429281823292</c:v>
                </c:pt>
                <c:pt idx="231">
                  <c:v>128.56230258497115</c:v>
                </c:pt>
                <c:pt idx="232">
                  <c:v>128.57975824943901</c:v>
                </c:pt>
                <c:pt idx="233">
                  <c:v>128.59667685957115</c:v>
                </c:pt>
                <c:pt idx="234">
                  <c:v>128.61307493879235</c:v>
                </c:pt>
                <c:pt idx="235">
                  <c:v>128.62896850215512</c:v>
                </c:pt>
                <c:pt idx="236">
                  <c:v>128.64437307198057</c:v>
                </c:pt>
                <c:pt idx="237">
                  <c:v>128.65930369301819</c:v>
                </c:pt>
                <c:pt idx="238">
                  <c:v>128.67377494713924</c:v>
                </c:pt>
                <c:pt idx="239">
                  <c:v>128.68780096757791</c:v>
                </c:pt>
                <c:pt idx="240">
                  <c:v>128.70139545273452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SUCR0199!$P$13:$P$14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SUCR0199!$Q$13:$Q$14</c:f>
              <c:numCache>
                <c:formatCode>0</c:formatCode>
                <c:ptCount val="2"/>
                <c:pt idx="0">
                  <c:v>128.68780096757791</c:v>
                </c:pt>
                <c:pt idx="1">
                  <c:v>10.384561595571357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SUCR0199!$P$16:$P$17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SUCR0199!$Q$16:$Q$17</c:f>
              <c:numCache>
                <c:formatCode>0</c:formatCode>
                <c:ptCount val="2"/>
                <c:pt idx="0">
                  <c:v>10.384561595571357</c:v>
                </c:pt>
                <c:pt idx="1">
                  <c:v>10.384561595571357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SUCR0199!$K$6:$K$7</c:f>
              <c:numCache>
                <c:formatCode>General</c:formatCode>
                <c:ptCount val="2"/>
                <c:pt idx="0">
                  <c:v>38</c:v>
                </c:pt>
                <c:pt idx="1">
                  <c:v>98</c:v>
                </c:pt>
              </c:numCache>
            </c:numRef>
          </c:xVal>
          <c:yVal>
            <c:numRef>
              <c:f>SUCR0199!$L$6:$L$7</c:f>
              <c:numCache>
                <c:formatCode>0.0</c:formatCode>
                <c:ptCount val="2"/>
                <c:pt idx="0">
                  <c:v>11.254904458674828</c:v>
                </c:pt>
                <c:pt idx="1">
                  <c:v>142.59318346713133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SUCR0199!$P$19:$P$20</c:f>
              <c:numCache>
                <c:formatCode>General</c:formatCode>
                <c:ptCount val="2"/>
                <c:pt idx="0">
                  <c:v>93</c:v>
                </c:pt>
                <c:pt idx="1">
                  <c:v>120</c:v>
                </c:pt>
              </c:numCache>
            </c:numRef>
          </c:xVal>
          <c:yVal>
            <c:numRef>
              <c:f>SUCR0199!$Q$19:$Q$20</c:f>
              <c:numCache>
                <c:formatCode>General</c:formatCode>
                <c:ptCount val="2"/>
                <c:pt idx="0">
                  <c:v>130</c:v>
                </c:pt>
                <c:pt idx="1">
                  <c:v>130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5680"/>
        <c:axId val="377706072"/>
      </c:scatterChart>
      <c:valAx>
        <c:axId val="377705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7706072"/>
        <c:crosses val="autoZero"/>
        <c:crossBetween val="midCat"/>
      </c:valAx>
      <c:valAx>
        <c:axId val="3777060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77056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SUCR0198!$A$2:$A$242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SUCR0198!$B$2:$B$242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1.1634014025751764</c:v>
                </c:pt>
                <c:pt idx="2">
                  <c:v>2.5316946506553299</c:v>
                </c:pt>
                <c:pt idx="3">
                  <c:v>3.8982874770342959</c:v>
                </c:pt>
                <c:pt idx="4">
                  <c:v>5.2630727267373185</c:v>
                </c:pt>
                <c:pt idx="5">
                  <c:v>6.6261231491064967</c:v>
                </c:pt>
                <c:pt idx="6">
                  <c:v>7.7902151003608857</c:v>
                </c:pt>
                <c:pt idx="7">
                  <c:v>9.1490285451531861</c:v>
                </c:pt>
                <c:pt idx="8">
                  <c:v>10.506751726912272</c:v>
                </c:pt>
                <c:pt idx="9">
                  <c:v>11.863510702738857</c:v>
                </c:pt>
                <c:pt idx="10">
                  <c:v>13.21942991098031</c:v>
                </c:pt>
                <c:pt idx="11">
                  <c:v>14.176983525563823</c:v>
                </c:pt>
                <c:pt idx="12">
                  <c:v>15.473164858999123</c:v>
                </c:pt>
                <c:pt idx="13">
                  <c:v>16.768662775526888</c:v>
                </c:pt>
                <c:pt idx="14">
                  <c:v>18.063579366439054</c:v>
                </c:pt>
                <c:pt idx="15">
                  <c:v>19.358009878808637</c:v>
                </c:pt>
                <c:pt idx="16">
                  <c:v>20.469187683717372</c:v>
                </c:pt>
                <c:pt idx="17">
                  <c:v>21.762268110124037</c:v>
                </c:pt>
                <c:pt idx="18">
                  <c:v>23.055200854791231</c:v>
                </c:pt>
                <c:pt idx="19">
                  <c:v>24.348015417783483</c:v>
                </c:pt>
                <c:pt idx="20">
                  <c:v>25.640745570095948</c:v>
                </c:pt>
                <c:pt idx="21">
                  <c:v>26.161395912080589</c:v>
                </c:pt>
                <c:pt idx="22">
                  <c:v>25.700670265809443</c:v>
                </c:pt>
                <c:pt idx="23">
                  <c:v>25.241027338866495</c:v>
                </c:pt>
                <c:pt idx="24">
                  <c:v>24.78236293887425</c:v>
                </c:pt>
                <c:pt idx="25">
                  <c:v>24.32472389079091</c:v>
                </c:pt>
                <c:pt idx="26">
                  <c:v>23.868151481571378</c:v>
                </c:pt>
                <c:pt idx="27">
                  <c:v>23.412590333956963</c:v>
                </c:pt>
                <c:pt idx="28">
                  <c:v>22.957990978558499</c:v>
                </c:pt>
                <c:pt idx="29">
                  <c:v>22.504308948663727</c:v>
                </c:pt>
                <c:pt idx="30">
                  <c:v>22.051504099113899</c:v>
                </c:pt>
                <c:pt idx="31">
                  <c:v>21.599540085178081</c:v>
                </c:pt>
                <c:pt idx="32">
                  <c:v>21.14838395639779</c:v>
                </c:pt>
                <c:pt idx="33">
                  <c:v>20.698005833711889</c:v>
                </c:pt>
                <c:pt idx="34">
                  <c:v>20.248378647514819</c:v>
                </c:pt>
                <c:pt idx="35">
                  <c:v>19.799477920845245</c:v>
                </c:pt>
                <c:pt idx="36">
                  <c:v>19.351281586490114</c:v>
                </c:pt>
                <c:pt idx="37">
                  <c:v>18.903769830004016</c:v>
                </c:pt>
                <c:pt idx="38">
                  <c:v>18.456924952897303</c:v>
                </c:pt>
                <c:pt idx="39">
                  <c:v>18.010731251827806</c:v>
                </c:pt>
                <c:pt idx="40">
                  <c:v>17.565174910738929</c:v>
                </c:pt>
                <c:pt idx="41">
                  <c:v>17.120243903663557</c:v>
                </c:pt>
                <c:pt idx="42">
                  <c:v>16.675927906454831</c:v>
                </c:pt>
                <c:pt idx="43">
                  <c:v>16.232218216083108</c:v>
                </c:pt>
                <c:pt idx="44">
                  <c:v>15.789107676397014</c:v>
                </c:pt>
                <c:pt idx="45">
                  <c:v>15.346590609421593</c:v>
                </c:pt>
                <c:pt idx="46">
                  <c:v>14.904662751379082</c:v>
                </c:pt>
                <c:pt idx="47">
                  <c:v>14.46332119268437</c:v>
                </c:pt>
                <c:pt idx="48">
                  <c:v>14.022564321196295</c:v>
                </c:pt>
                <c:pt idx="49">
                  <c:v>13.582391768006335</c:v>
                </c:pt>
                <c:pt idx="50">
                  <c:v>13.150361843018587</c:v>
                </c:pt>
                <c:pt idx="51">
                  <c:v>12.743959063510824</c:v>
                </c:pt>
                <c:pt idx="52">
                  <c:v>12.362229373492873</c:v>
                </c:pt>
                <c:pt idx="53">
                  <c:v>12.003467492022784</c:v>
                </c:pt>
                <c:pt idx="54">
                  <c:v>11.666108808718025</c:v>
                </c:pt>
                <c:pt idx="55">
                  <c:v>11.34871004576512</c:v>
                </c:pt>
                <c:pt idx="56">
                  <c:v>11.049934399284647</c:v>
                </c:pt>
                <c:pt idx="57">
                  <c:v>10.768539902839834</c:v>
                </c:pt>
                <c:pt idx="58">
                  <c:v>10.501666290788432</c:v>
                </c:pt>
                <c:pt idx="59">
                  <c:v>10.246905432416098</c:v>
                </c:pt>
                <c:pt idx="60">
                  <c:v>10.003693169417303</c:v>
                </c:pt>
                <c:pt idx="61">
                  <c:v>10.787715274474728</c:v>
                </c:pt>
                <c:pt idx="62">
                  <c:v>12.087810488464632</c:v>
                </c:pt>
                <c:pt idx="63">
                  <c:v>13.384580599324082</c:v>
                </c:pt>
                <c:pt idx="64">
                  <c:v>14.678520232862956</c:v>
                </c:pt>
                <c:pt idx="65">
                  <c:v>15.970037408496889</c:v>
                </c:pt>
                <c:pt idx="66">
                  <c:v>16.330167444228156</c:v>
                </c:pt>
                <c:pt idx="67">
                  <c:v>17.61640691976806</c:v>
                </c:pt>
                <c:pt idx="68">
                  <c:v>18.901755503224305</c:v>
                </c:pt>
                <c:pt idx="69">
                  <c:v>20.185823982577496</c:v>
                </c:pt>
                <c:pt idx="70">
                  <c:v>21.468772029357499</c:v>
                </c:pt>
                <c:pt idx="71">
                  <c:v>22.535130919953232</c:v>
                </c:pt>
                <c:pt idx="72">
                  <c:v>23.390703611191942</c:v>
                </c:pt>
                <c:pt idx="73">
                  <c:v>24.708357847238794</c:v>
                </c:pt>
                <c:pt idx="74">
                  <c:v>26.025456432721736</c:v>
                </c:pt>
                <c:pt idx="75">
                  <c:v>27.3420685565588</c:v>
                </c:pt>
                <c:pt idx="76">
                  <c:v>28.658260159977267</c:v>
                </c:pt>
                <c:pt idx="77">
                  <c:v>29.630916334400407</c:v>
                </c:pt>
                <c:pt idx="78">
                  <c:v>30.948335997365842</c:v>
                </c:pt>
                <c:pt idx="79">
                  <c:v>32.265298709002465</c:v>
                </c:pt>
                <c:pt idx="80">
                  <c:v>33.581889698708487</c:v>
                </c:pt>
                <c:pt idx="81">
                  <c:v>34.898176525884303</c:v>
                </c:pt>
                <c:pt idx="82">
                  <c:v>35.639820773318043</c:v>
                </c:pt>
                <c:pt idx="83">
                  <c:v>37.008975590516492</c:v>
                </c:pt>
                <c:pt idx="84">
                  <c:v>38.377488045451003</c:v>
                </c:pt>
                <c:pt idx="85">
                  <c:v>39.745508775450269</c:v>
                </c:pt>
                <c:pt idx="86">
                  <c:v>41.113144202443173</c:v>
                </c:pt>
                <c:pt idx="87">
                  <c:v>42.004333260096168</c:v>
                </c:pt>
                <c:pt idx="88">
                  <c:v>43.060647881474111</c:v>
                </c:pt>
                <c:pt idx="89">
                  <c:v>44.423926919426094</c:v>
                </c:pt>
                <c:pt idx="90">
                  <c:v>45.787350863889934</c:v>
                </c:pt>
                <c:pt idx="91">
                  <c:v>47.150890118023518</c:v>
                </c:pt>
                <c:pt idx="92">
                  <c:v>48.514527881102772</c:v>
                </c:pt>
                <c:pt idx="93">
                  <c:v>48.338047429484874</c:v>
                </c:pt>
                <c:pt idx="94">
                  <c:v>47.866209319313228</c:v>
                </c:pt>
                <c:pt idx="95">
                  <c:v>47.665732001808891</c:v>
                </c:pt>
                <c:pt idx="96">
                  <c:v>49.074052359832905</c:v>
                </c:pt>
                <c:pt idx="97">
                  <c:v>50.482570127809829</c:v>
                </c:pt>
                <c:pt idx="98">
                  <c:v>51.891078900452023</c:v>
                </c:pt>
                <c:pt idx="99">
                  <c:v>53.299570418365626</c:v>
                </c:pt>
                <c:pt idx="100">
                  <c:v>54.431400984813685</c:v>
                </c:pt>
                <c:pt idx="101">
                  <c:v>54.196730431401434</c:v>
                </c:pt>
                <c:pt idx="102">
                  <c:v>55.602571276623401</c:v>
                </c:pt>
                <c:pt idx="103">
                  <c:v>57.009308325166046</c:v>
                </c:pt>
                <c:pt idx="104">
                  <c:v>58.416237435191249</c:v>
                </c:pt>
                <c:pt idx="105">
                  <c:v>59.823311828724634</c:v>
                </c:pt>
                <c:pt idx="106">
                  <c:v>60.969190637166555</c:v>
                </c:pt>
                <c:pt idx="107">
                  <c:v>60.76285128203628</c:v>
                </c:pt>
                <c:pt idx="108">
                  <c:v>62.18852730074962</c:v>
                </c:pt>
                <c:pt idx="109">
                  <c:v>63.614478341568862</c:v>
                </c:pt>
                <c:pt idx="110">
                  <c:v>65.040459073128901</c:v>
                </c:pt>
                <c:pt idx="111">
                  <c:v>66.466459378292186</c:v>
                </c:pt>
                <c:pt idx="112">
                  <c:v>67.61301527491257</c:v>
                </c:pt>
                <c:pt idx="113">
                  <c:v>67.313691871385188</c:v>
                </c:pt>
                <c:pt idx="114">
                  <c:v>68.736369682581355</c:v>
                </c:pt>
                <c:pt idx="115">
                  <c:v>70.161101380543556</c:v>
                </c:pt>
                <c:pt idx="116">
                  <c:v>71.586014909036123</c:v>
                </c:pt>
                <c:pt idx="117">
                  <c:v>73.011065886173853</c:v>
                </c:pt>
                <c:pt idx="118">
                  <c:v>74.205572446318655</c:v>
                </c:pt>
                <c:pt idx="119">
                  <c:v>74.00306507896633</c:v>
                </c:pt>
                <c:pt idx="120">
                  <c:v>75.481095699513702</c:v>
                </c:pt>
                <c:pt idx="121">
                  <c:v>76.959561229587067</c:v>
                </c:pt>
                <c:pt idx="122">
                  <c:v>78.438114497098439</c:v>
                </c:pt>
                <c:pt idx="123">
                  <c:v>79.916732387287141</c:v>
                </c:pt>
                <c:pt idx="124">
                  <c:v>81.107506236529503</c:v>
                </c:pt>
                <c:pt idx="125">
                  <c:v>80.61187744946163</c:v>
                </c:pt>
                <c:pt idx="126">
                  <c:v>80.116171518517817</c:v>
                </c:pt>
                <c:pt idx="127">
                  <c:v>79.901238021456962</c:v>
                </c:pt>
                <c:pt idx="128">
                  <c:v>81.379201944964237</c:v>
                </c:pt>
                <c:pt idx="129">
                  <c:v>82.857661872530159</c:v>
                </c:pt>
                <c:pt idx="130">
                  <c:v>84.336246912530484</c:v>
                </c:pt>
                <c:pt idx="131">
                  <c:v>85.814918229822723</c:v>
                </c:pt>
                <c:pt idx="132">
                  <c:v>87.005757294184932</c:v>
                </c:pt>
                <c:pt idx="133">
                  <c:v>86.510195484417267</c:v>
                </c:pt>
                <c:pt idx="134">
                  <c:v>86.014554981463689</c:v>
                </c:pt>
                <c:pt idx="135">
                  <c:v>85.518990658021579</c:v>
                </c:pt>
                <c:pt idx="136">
                  <c:v>85.023493794316622</c:v>
                </c:pt>
                <c:pt idx="137">
                  <c:v>84.528085517410304</c:v>
                </c:pt>
                <c:pt idx="138">
                  <c:v>84.032757751361686</c:v>
                </c:pt>
                <c:pt idx="139">
                  <c:v>83.537503419707534</c:v>
                </c:pt>
                <c:pt idx="140">
                  <c:v>83.042316231637912</c:v>
                </c:pt>
                <c:pt idx="141">
                  <c:v>82.54719053004635</c:v>
                </c:pt>
                <c:pt idx="142">
                  <c:v>82.05212118212836</c:v>
                </c:pt>
                <c:pt idx="143">
                  <c:v>81.557103499304986</c:v>
                </c:pt>
                <c:pt idx="144">
                  <c:v>81.062133177430951</c:v>
                </c:pt>
                <c:pt idx="145">
                  <c:v>80.567206251102263</c:v>
                </c:pt>
                <c:pt idx="146">
                  <c:v>80.072319057834846</c:v>
                </c:pt>
                <c:pt idx="147">
                  <c:v>79.577468209223284</c:v>
                </c:pt>
                <c:pt idx="148">
                  <c:v>79.082650567100686</c:v>
                </c:pt>
                <c:pt idx="149">
                  <c:v>78.58786322333934</c:v>
                </c:pt>
                <c:pt idx="150">
                  <c:v>78.093103482360632</c:v>
                </c:pt>
                <c:pt idx="151">
                  <c:v>77.598368845705835</c:v>
                </c:pt>
                <c:pt idx="152">
                  <c:v>77.103656998220259</c:v>
                </c:pt>
                <c:pt idx="153">
                  <c:v>76.608965795533919</c:v>
                </c:pt>
                <c:pt idx="154">
                  <c:v>76.114293252613137</c:v>
                </c:pt>
                <c:pt idx="155">
                  <c:v>75.619637533221919</c:v>
                </c:pt>
                <c:pt idx="156">
                  <c:v>75.124996940170874</c:v>
                </c:pt>
                <c:pt idx="157">
                  <c:v>74.630369906262501</c:v>
                </c:pt>
                <c:pt idx="158">
                  <c:v>74.135754985863329</c:v>
                </c:pt>
                <c:pt idx="159">
                  <c:v>73.641150847042766</c:v>
                </c:pt>
                <c:pt idx="160">
                  <c:v>73.146556264233965</c:v>
                </c:pt>
                <c:pt idx="161">
                  <c:v>72.651970111375078</c:v>
                </c:pt>
                <c:pt idx="162">
                  <c:v>72.157391355496358</c:v>
                </c:pt>
                <c:pt idx="163">
                  <c:v>71.662819050722177</c:v>
                </c:pt>
                <c:pt idx="164">
                  <c:v>71.16825233266097</c:v>
                </c:pt>
                <c:pt idx="165">
                  <c:v>70.673690413155839</c:v>
                </c:pt>
                <c:pt idx="166">
                  <c:v>70.179132575374481</c:v>
                </c:pt>
                <c:pt idx="167">
                  <c:v>69.684578169216309</c:v>
                </c:pt>
                <c:pt idx="168">
                  <c:v>69.190026607015909</c:v>
                </c:pt>
                <c:pt idx="169">
                  <c:v>68.695477359525469</c:v>
                </c:pt>
                <c:pt idx="170">
                  <c:v>68.200929952158404</c:v>
                </c:pt>
                <c:pt idx="171">
                  <c:v>67.706383961477471</c:v>
                </c:pt>
                <c:pt idx="172">
                  <c:v>67.211839011912545</c:v>
                </c:pt>
                <c:pt idx="173">
                  <c:v>66.717294772694103</c:v>
                </c:pt>
                <c:pt idx="174">
                  <c:v>66.222750954988243</c:v>
                </c:pt>
                <c:pt idx="175">
                  <c:v>65.728207309222142</c:v>
                </c:pt>
                <c:pt idx="176">
                  <c:v>65.233663622586505</c:v>
                </c:pt>
                <c:pt idx="177">
                  <c:v>64.739119716705162</c:v>
                </c:pt>
                <c:pt idx="178">
                  <c:v>64.244575445461365</c:v>
                </c:pt>
                <c:pt idx="179">
                  <c:v>63.750030692971485</c:v>
                </c:pt>
                <c:pt idx="180">
                  <c:v>63.25548537169621</c:v>
                </c:pt>
                <c:pt idx="181">
                  <c:v>62.760939420681588</c:v>
                </c:pt>
                <c:pt idx="182">
                  <c:v>62.268116494232814</c:v>
                </c:pt>
                <c:pt idx="183">
                  <c:v>61.793627116084906</c:v>
                </c:pt>
                <c:pt idx="184">
                  <c:v>61.336437893224549</c:v>
                </c:pt>
                <c:pt idx="185">
                  <c:v>60.894695164497385</c:v>
                </c:pt>
                <c:pt idx="186">
                  <c:v>60.467633231935842</c:v>
                </c:pt>
                <c:pt idx="187">
                  <c:v>60.054537631101468</c:v>
                </c:pt>
                <c:pt idx="188">
                  <c:v>59.654738060564071</c:v>
                </c:pt>
                <c:pt idx="189">
                  <c:v>59.267603030727265</c:v>
                </c:pt>
                <c:pt idx="190">
                  <c:v>58.892535741022527</c:v>
                </c:pt>
                <c:pt idx="191">
                  <c:v>58.528970838712063</c:v>
                </c:pt>
                <c:pt idx="192">
                  <c:v>58.176371814208387</c:v>
                </c:pt>
                <c:pt idx="193">
                  <c:v>57.834228859504471</c:v>
                </c:pt>
                <c:pt idx="194">
                  <c:v>57.502057066854519</c:v>
                </c:pt>
                <c:pt idx="195">
                  <c:v>57.179394880499586</c:v>
                </c:pt>
                <c:pt idx="196">
                  <c:v>56.865802739384648</c:v>
                </c:pt>
                <c:pt idx="197">
                  <c:v>56.560861866568189</c:v>
                </c:pt>
                <c:pt idx="198">
                  <c:v>56.264173173560955</c:v>
                </c:pt>
                <c:pt idx="199">
                  <c:v>55.975356256691079</c:v>
                </c:pt>
                <c:pt idx="200">
                  <c:v>55.69404846885805</c:v>
                </c:pt>
                <c:pt idx="201">
                  <c:v>55.419904054477641</c:v>
                </c:pt>
                <c:pt idx="202">
                  <c:v>55.152593338567875</c:v>
                </c:pt>
                <c:pt idx="203">
                  <c:v>54.891801963165967</c:v>
                </c:pt>
                <c:pt idx="204">
                  <c:v>54.637230165863379</c:v>
                </c:pt>
                <c:pt idx="205">
                  <c:v>54.388592096390646</c:v>
                </c:pt>
                <c:pt idx="206">
                  <c:v>54.145615168006479</c:v>
                </c:pt>
                <c:pt idx="207">
                  <c:v>53.908039441044473</c:v>
                </c:pt>
                <c:pt idx="208">
                  <c:v>53.675617036406734</c:v>
                </c:pt>
                <c:pt idx="209">
                  <c:v>53.448111577117523</c:v>
                </c:pt>
                <c:pt idx="210">
                  <c:v>53.225297656292575</c:v>
                </c:pt>
                <c:pt idx="211">
                  <c:v>53.006960330064594</c:v>
                </c:pt>
                <c:pt idx="212">
                  <c:v>52.792894634149512</c:v>
                </c:pt>
                <c:pt idx="213">
                  <c:v>52.582905122851407</c:v>
                </c:pt>
                <c:pt idx="214">
                  <c:v>52.37680542939799</c:v>
                </c:pt>
                <c:pt idx="215">
                  <c:v>52.174417846574222</c:v>
                </c:pt>
                <c:pt idx="216">
                  <c:v>51.975572926688123</c:v>
                </c:pt>
                <c:pt idx="217">
                  <c:v>51.780109099958693</c:v>
                </c:pt>
                <c:pt idx="218">
                  <c:v>51.587872310467816</c:v>
                </c:pt>
                <c:pt idx="219">
                  <c:v>51.39871566886093</c:v>
                </c:pt>
                <c:pt idx="220">
                  <c:v>51.212499121024862</c:v>
                </c:pt>
                <c:pt idx="221">
                  <c:v>51.029089132007464</c:v>
                </c:pt>
                <c:pt idx="222">
                  <c:v>50.848358384479688</c:v>
                </c:pt>
                <c:pt idx="223">
                  <c:v>50.670185491074321</c:v>
                </c:pt>
                <c:pt idx="224">
                  <c:v>50.494454719965546</c:v>
                </c:pt>
                <c:pt idx="225">
                  <c:v>50.321055733083845</c:v>
                </c:pt>
                <c:pt idx="226">
                  <c:v>50.149883336388349</c:v>
                </c:pt>
                <c:pt idx="227">
                  <c:v>49.980837241644885</c:v>
                </c:pt>
                <c:pt idx="228">
                  <c:v>49.813821839183426</c:v>
                </c:pt>
                <c:pt idx="229">
                  <c:v>49.648745981132897</c:v>
                </c:pt>
                <c:pt idx="230">
                  <c:v>49.485522774653084</c:v>
                </c:pt>
                <c:pt idx="231">
                  <c:v>49.324069384706426</c:v>
                </c:pt>
                <c:pt idx="232">
                  <c:v>49.164306845932558</c:v>
                </c:pt>
                <c:pt idx="233">
                  <c:v>49.006159883207978</c:v>
                </c:pt>
                <c:pt idx="234">
                  <c:v>48.849556740493242</c:v>
                </c:pt>
                <c:pt idx="235">
                  <c:v>48.69442901758719</c:v>
                </c:pt>
                <c:pt idx="236">
                  <c:v>48.540711514425098</c:v>
                </c:pt>
                <c:pt idx="237">
                  <c:v>48.388342082574908</c:v>
                </c:pt>
                <c:pt idx="238">
                  <c:v>48.237261483600264</c:v>
                </c:pt>
                <c:pt idx="239">
                  <c:v>48.087413253975171</c:v>
                </c:pt>
                <c:pt idx="240">
                  <c:v>47.938743576248946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SUCR0198!$A$2:$A$242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SUCR0198!$C$2:$C$242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10.246905432416098</c:v>
                </c:pt>
                <c:pt idx="61">
                  <c:v>13.093567090036821</c:v>
                </c:pt>
                <c:pt idx="62">
                  <c:v>15.824054939983437</c:v>
                </c:pt>
                <c:pt idx="63">
                  <c:v>18.443110098416835</c:v>
                </c:pt>
                <c:pt idx="64">
                  <c:v>20.955280193973451</c:v>
                </c:pt>
                <c:pt idx="65">
                  <c:v>23.364927264096217</c:v>
                </c:pt>
                <c:pt idx="66">
                  <c:v>25.676235329111897</c:v>
                </c:pt>
                <c:pt idx="67">
                  <c:v>27.893217657206257</c:v>
                </c:pt>
                <c:pt idx="68">
                  <c:v>30.019723732911643</c:v>
                </c:pt>
                <c:pt idx="69">
                  <c:v>32.059445941206775</c:v>
                </c:pt>
                <c:pt idx="70">
                  <c:v>34.015925978834836</c:v>
                </c:pt>
                <c:pt idx="71">
                  <c:v>35.892561003972169</c:v>
                </c:pt>
                <c:pt idx="72">
                  <c:v>37.69260953492563</c:v>
                </c:pt>
                <c:pt idx="73">
                  <c:v>39.419197108100981</c:v>
                </c:pt>
                <c:pt idx="74">
                  <c:v>41.075321705066436</c:v>
                </c:pt>
                <c:pt idx="75">
                  <c:v>42.663858958134824</c:v>
                </c:pt>
                <c:pt idx="76">
                  <c:v>44.187567143503131</c:v>
                </c:pt>
                <c:pt idx="77">
                  <c:v>45.649091970619303</c:v>
                </c:pt>
                <c:pt idx="78">
                  <c:v>47.050971176092396</c:v>
                </c:pt>
                <c:pt idx="79">
                  <c:v>48.395638930122722</c:v>
                </c:pt>
                <c:pt idx="80">
                  <c:v>49.685430063103219</c:v>
                </c:pt>
                <c:pt idx="81">
                  <c:v>50.922584119730978</c:v>
                </c:pt>
                <c:pt idx="82">
                  <c:v>52.109249247668131</c:v>
                </c:pt>
                <c:pt idx="83">
                  <c:v>53.247485927504506</c:v>
                </c:pt>
                <c:pt idx="84">
                  <c:v>54.339270550498462</c:v>
                </c:pt>
                <c:pt idx="85">
                  <c:v>55.386498850308151</c:v>
                </c:pt>
                <c:pt idx="86">
                  <c:v>56.390989194671917</c:v>
                </c:pt>
                <c:pt idx="87">
                  <c:v>57.354485742753582</c:v>
                </c:pt>
                <c:pt idx="88">
                  <c:v>58.278661473634557</c:v>
                </c:pt>
                <c:pt idx="89">
                  <c:v>59.165121091211731</c:v>
                </c:pt>
                <c:pt idx="90">
                  <c:v>60.01540381054474</c:v>
                </c:pt>
                <c:pt idx="91">
                  <c:v>60.830986030491054</c:v>
                </c:pt>
                <c:pt idx="92">
                  <c:v>61.613283897269241</c:v>
                </c:pt>
                <c:pt idx="93">
                  <c:v>62.36365576340183</c:v>
                </c:pt>
                <c:pt idx="94">
                  <c:v>63.08340454630752</c:v>
                </c:pt>
                <c:pt idx="95">
                  <c:v>63.773779990637799</c:v>
                </c:pt>
                <c:pt idx="96">
                  <c:v>64.435980838286426</c:v>
                </c:pt>
                <c:pt idx="97">
                  <c:v>65.071156909839729</c:v>
                </c:pt>
                <c:pt idx="98">
                  <c:v>65.680411101081674</c:v>
                </c:pt>
                <c:pt idx="99">
                  <c:v>66.264801298020487</c:v>
                </c:pt>
                <c:pt idx="100">
                  <c:v>66.825342213762127</c:v>
                </c:pt>
                <c:pt idx="101">
                  <c:v>67.363007150419804</c:v>
                </c:pt>
                <c:pt idx="102">
                  <c:v>67.878729689119112</c:v>
                </c:pt>
                <c:pt idx="103">
                  <c:v>68.373405311033054</c:v>
                </c:pt>
                <c:pt idx="104">
                  <c:v>68.847892952261802</c:v>
                </c:pt>
                <c:pt idx="105">
                  <c:v>69.303016495257012</c:v>
                </c:pt>
                <c:pt idx="106">
                  <c:v>69.739566199380164</c:v>
                </c:pt>
                <c:pt idx="107">
                  <c:v>70.158300073079204</c:v>
                </c:pt>
                <c:pt idx="108">
                  <c:v>70.559945190065804</c:v>
                </c:pt>
                <c:pt idx="109">
                  <c:v>70.945198951778707</c:v>
                </c:pt>
                <c:pt idx="110">
                  <c:v>71.314730298325358</c:v>
                </c:pt>
                <c:pt idx="111">
                  <c:v>71.669180870004254</c:v>
                </c:pt>
                <c:pt idx="112">
                  <c:v>72.009166121424968</c:v>
                </c:pt>
                <c:pt idx="113">
                  <c:v>72.335276390160288</c:v>
                </c:pt>
                <c:pt idx="114">
                  <c:v>72.648077921786268</c:v>
                </c:pt>
                <c:pt idx="115">
                  <c:v>72.948113853089481</c:v>
                </c:pt>
                <c:pt idx="116">
                  <c:v>73.235905155149439</c:v>
                </c:pt>
                <c:pt idx="117">
                  <c:v>73.511951537933072</c:v>
                </c:pt>
                <c:pt idx="118">
                  <c:v>73.776732317972247</c:v>
                </c:pt>
                <c:pt idx="119">
                  <c:v>74.030707250630954</c:v>
                </c:pt>
                <c:pt idx="120">
                  <c:v>74.274317328407193</c:v>
                </c:pt>
                <c:pt idx="121">
                  <c:v>74.507985546655689</c:v>
                </c:pt>
                <c:pt idx="122">
                  <c:v>74.73211763806114</c:v>
                </c:pt>
                <c:pt idx="123">
                  <c:v>74.947102777137061</c:v>
                </c:pt>
                <c:pt idx="124">
                  <c:v>75.153314255973825</c:v>
                </c:pt>
                <c:pt idx="125">
                  <c:v>75.35111013240892</c:v>
                </c:pt>
                <c:pt idx="126">
                  <c:v>75.540833851745148</c:v>
                </c:pt>
                <c:pt idx="127">
                  <c:v>75.722814843095989</c:v>
                </c:pt>
                <c:pt idx="128">
                  <c:v>75.897369091393969</c:v>
                </c:pt>
                <c:pt idx="129">
                  <c:v>76.064799686055011</c:v>
                </c:pt>
                <c:pt idx="130">
                  <c:v>76.225397347251402</c:v>
                </c:pt>
                <c:pt idx="131">
                  <c:v>76.379440930707361</c:v>
                </c:pt>
                <c:pt idx="132">
                  <c:v>76.527197911893623</c:v>
                </c:pt>
                <c:pt idx="133">
                  <c:v>76.668924850461764</c:v>
                </c:pt>
                <c:pt idx="134">
                  <c:v>76.804867835724679</c:v>
                </c:pt>
                <c:pt idx="135">
                  <c:v>76.935262913956805</c:v>
                </c:pt>
                <c:pt idx="136">
                  <c:v>77.060336498255992</c:v>
                </c:pt>
                <c:pt idx="137">
                  <c:v>77.180305761678611</c:v>
                </c:pt>
                <c:pt idx="138">
                  <c:v>77.295379014330734</c:v>
                </c:pt>
                <c:pt idx="139">
                  <c:v>77.405756065069923</c:v>
                </c:pt>
                <c:pt idx="140">
                  <c:v>77.511628568445744</c:v>
                </c:pt>
                <c:pt idx="141">
                  <c:v>77.613180357481582</c:v>
                </c:pt>
                <c:pt idx="142">
                  <c:v>77.710587762875335</c:v>
                </c:pt>
                <c:pt idx="143">
                  <c:v>77.804019919173371</c:v>
                </c:pt>
                <c:pt idx="144">
                  <c:v>77.893639058449423</c:v>
                </c:pt>
                <c:pt idx="145">
                  <c:v>77.979600791998209</c:v>
                </c:pt>
                <c:pt idx="146">
                  <c:v>78.062054380533041</c:v>
                </c:pt>
                <c:pt idx="147">
                  <c:v>78.141142993356453</c:v>
                </c:pt>
                <c:pt idx="148">
                  <c:v>78.217003956954045</c:v>
                </c:pt>
                <c:pt idx="149">
                  <c:v>78.289768993443019</c:v>
                </c:pt>
                <c:pt idx="150">
                  <c:v>78.359564449289394</c:v>
                </c:pt>
                <c:pt idx="151">
                  <c:v>78.426511514691356</c:v>
                </c:pt>
                <c:pt idx="152">
                  <c:v>78.490726434009332</c:v>
                </c:pt>
                <c:pt idx="153">
                  <c:v>78.552320707608231</c:v>
                </c:pt>
                <c:pt idx="154">
                  <c:v>78.611401285462605</c:v>
                </c:pt>
                <c:pt idx="155">
                  <c:v>78.66807075286043</c:v>
                </c:pt>
                <c:pt idx="156">
                  <c:v>78.722427508528398</c:v>
                </c:pt>
                <c:pt idx="157">
                  <c:v>78.7745659354878</c:v>
                </c:pt>
                <c:pt idx="158">
                  <c:v>78.824576564937487</c:v>
                </c:pt>
                <c:pt idx="159">
                  <c:v>78.872546233449029</c:v>
                </c:pt>
                <c:pt idx="160">
                  <c:v>78.918558233746325</c:v>
                </c:pt>
                <c:pt idx="161">
                  <c:v>78.96269245933199</c:v>
                </c:pt>
                <c:pt idx="162">
                  <c:v>79.005025543211445</c:v>
                </c:pt>
                <c:pt idx="163">
                  <c:v>79.045630990955516</c:v>
                </c:pt>
                <c:pt idx="164">
                  <c:v>79.084579308332835</c:v>
                </c:pt>
                <c:pt idx="165">
                  <c:v>79.121938123733301</c:v>
                </c:pt>
                <c:pt idx="166">
                  <c:v>79.157772305595515</c:v>
                </c:pt>
                <c:pt idx="167">
                  <c:v>79.192144075041881</c:v>
                </c:pt>
                <c:pt idx="168">
                  <c:v>79.225113113917018</c:v>
                </c:pt>
                <c:pt idx="169">
                  <c:v>79.256736668417076</c:v>
                </c:pt>
                <c:pt idx="170">
                  <c:v>79.287069648489847</c:v>
                </c:pt>
                <c:pt idx="171">
                  <c:v>79.316164723178346</c:v>
                </c:pt>
                <c:pt idx="172">
                  <c:v>79.344072412073359</c:v>
                </c:pt>
                <c:pt idx="173">
                  <c:v>79.370841173033739</c:v>
                </c:pt>
                <c:pt idx="174">
                  <c:v>79.396517486326815</c:v>
                </c:pt>
                <c:pt idx="175">
                  <c:v>79.421145935334962</c:v>
                </c:pt>
                <c:pt idx="176">
                  <c:v>79.444769283968526</c:v>
                </c:pt>
                <c:pt idx="177">
                  <c:v>79.46742855091945</c:v>
                </c:pt>
                <c:pt idx="178">
                  <c:v>79.489163080884595</c:v>
                </c:pt>
                <c:pt idx="179">
                  <c:v>79.510010612882397</c:v>
                </c:pt>
                <c:pt idx="180">
                  <c:v>79.530007345781428</c:v>
                </c:pt>
                <c:pt idx="181">
                  <c:v>79.549188001154803</c:v>
                </c:pt>
                <c:pt idx="182">
                  <c:v>79.567585883569393</c:v>
                </c:pt>
                <c:pt idx="183">
                  <c:v>79.585232938414592</c:v>
                </c:pt>
                <c:pt idx="184">
                  <c:v>79.602159807371137</c:v>
                </c:pt>
                <c:pt idx="185">
                  <c:v>79.618395881616124</c:v>
                </c:pt>
                <c:pt idx="186">
                  <c:v>79.633969352856766</c:v>
                </c:pt>
                <c:pt idx="187">
                  <c:v>79.648907262281369</c:v>
                </c:pt>
                <c:pt idx="188">
                  <c:v>79.663235547512713</c:v>
                </c:pt>
                <c:pt idx="189">
                  <c:v>79.676979087645051</c:v>
                </c:pt>
                <c:pt idx="190">
                  <c:v>79.690161746443366</c:v>
                </c:pt>
                <c:pt idx="191">
                  <c:v>79.702806413779371</c:v>
                </c:pt>
                <c:pt idx="192">
                  <c:v>79.71493504537672</c:v>
                </c:pt>
                <c:pt idx="193">
                  <c:v>79.726568700934052</c:v>
                </c:pt>
                <c:pt idx="194">
                  <c:v>79.737727580692294</c:v>
                </c:pt>
                <c:pt idx="195">
                  <c:v>79.748431060509532</c:v>
                </c:pt>
                <c:pt idx="196">
                  <c:v>79.758697725504618</c:v>
                </c:pt>
                <c:pt idx="197">
                  <c:v>79.768545402327575</c:v>
                </c:pt>
                <c:pt idx="198">
                  <c:v>79.77799119011317</c:v>
                </c:pt>
                <c:pt idx="199">
                  <c:v>79.787051490171208</c:v>
                </c:pt>
                <c:pt idx="200">
                  <c:v>79.795742034465121</c:v>
                </c:pt>
                <c:pt idx="201">
                  <c:v>79.804077912928378</c:v>
                </c:pt>
                <c:pt idx="202">
                  <c:v>79.812073599666093</c:v>
                </c:pt>
                <c:pt idx="203">
                  <c:v>79.819742978087234</c:v>
                </c:pt>
                <c:pt idx="204">
                  <c:v>79.827099365011392</c:v>
                </c:pt>
                <c:pt idx="205">
                  <c:v>79.834155533791446</c:v>
                </c:pt>
                <c:pt idx="206">
                  <c:v>79.840923736492869</c:v>
                </c:pt>
                <c:pt idx="207">
                  <c:v>79.847415725167636</c:v>
                </c:pt>
                <c:pt idx="208">
                  <c:v>79.853642772260159</c:v>
                </c:pt>
                <c:pt idx="209">
                  <c:v>79.85961569018022</c:v>
                </c:pt>
                <c:pt idx="210">
                  <c:v>79.865344850077321</c:v>
                </c:pt>
                <c:pt idx="211">
                  <c:v>79.870840199848715</c:v>
                </c:pt>
                <c:pt idx="212">
                  <c:v>79.876111281412562</c:v>
                </c:pt>
                <c:pt idx="213">
                  <c:v>79.881167247276181</c:v>
                </c:pt>
                <c:pt idx="214">
                  <c:v>79.886016876428044</c:v>
                </c:pt>
                <c:pt idx="215">
                  <c:v>79.890668589581409</c:v>
                </c:pt>
                <c:pt idx="216">
                  <c:v>79.895130463795624</c:v>
                </c:pt>
                <c:pt idx="217">
                  <c:v>79.899410246500835</c:v>
                </c:pt>
                <c:pt idx="218">
                  <c:v>79.903515368950394</c:v>
                </c:pt>
                <c:pt idx="219">
                  <c:v>79.907452959124157</c:v>
                </c:pt>
                <c:pt idx="220">
                  <c:v>79.911229854105244</c:v>
                </c:pt>
                <c:pt idx="221">
                  <c:v>79.914852611951716</c:v>
                </c:pt>
                <c:pt idx="222">
                  <c:v>79.91832752308369</c:v>
                </c:pt>
                <c:pt idx="223">
                  <c:v>79.921660621205888</c:v>
                </c:pt>
                <c:pt idx="224">
                  <c:v>79.924857693784205</c:v>
                </c:pt>
                <c:pt idx="225">
                  <c:v>79.927924292094943</c:v>
                </c:pt>
                <c:pt idx="226">
                  <c:v>79.930865740863794</c:v>
                </c:pt>
                <c:pt idx="227">
                  <c:v>79.933687147511506</c:v>
                </c:pt>
                <c:pt idx="228">
                  <c:v>79.936393411022209</c:v>
                </c:pt>
                <c:pt idx="229">
                  <c:v>79.93898923044982</c:v>
                </c:pt>
                <c:pt idx="230">
                  <c:v>79.941479113077349</c:v>
                </c:pt>
                <c:pt idx="231">
                  <c:v>79.943867382243127</c:v>
                </c:pt>
                <c:pt idx="232">
                  <c:v>79.946158184847661</c:v>
                </c:pt>
                <c:pt idx="233">
                  <c:v>79.948355498554264</c:v>
                </c:pt>
                <c:pt idx="234">
                  <c:v>79.950463138695582</c:v>
                </c:pt>
                <c:pt idx="235">
                  <c:v>79.952484764898529</c:v>
                </c:pt>
                <c:pt idx="236">
                  <c:v>79.954423887438608</c:v>
                </c:pt>
                <c:pt idx="237">
                  <c:v>79.956283873335096</c:v>
                </c:pt>
                <c:pt idx="238">
                  <c:v>79.958067952197368</c:v>
                </c:pt>
                <c:pt idx="239">
                  <c:v>79.959779221832733</c:v>
                </c:pt>
                <c:pt idx="240">
                  <c:v>79.961420653625225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SUCR0198!$P$13:$P$14</c:f>
              <c:numCache>
                <c:formatCode>0</c:formatCode>
                <c:ptCount val="2"/>
                <c:pt idx="0">
                  <c:v>81</c:v>
                </c:pt>
                <c:pt idx="1">
                  <c:v>81</c:v>
                </c:pt>
              </c:numCache>
            </c:numRef>
          </c:xVal>
          <c:yVal>
            <c:numRef>
              <c:f>SUCR0198!$Q$13:$Q$14</c:f>
              <c:numCache>
                <c:formatCode>0</c:formatCode>
                <c:ptCount val="2"/>
                <c:pt idx="0">
                  <c:v>78.96269245933199</c:v>
                </c:pt>
                <c:pt idx="1">
                  <c:v>10.246905432416098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SUCR0198!$P$16:$P$17</c:f>
              <c:numCache>
                <c:formatCode>General</c:formatCode>
                <c:ptCount val="2"/>
                <c:pt idx="0">
                  <c:v>30</c:v>
                </c:pt>
                <c:pt idx="1">
                  <c:v>81</c:v>
                </c:pt>
              </c:numCache>
            </c:numRef>
          </c:xVal>
          <c:yVal>
            <c:numRef>
              <c:f>SUCR0198!$Q$16:$Q$17</c:f>
              <c:numCache>
                <c:formatCode>0</c:formatCode>
                <c:ptCount val="2"/>
                <c:pt idx="0">
                  <c:v>10.246905432416098</c:v>
                </c:pt>
                <c:pt idx="1">
                  <c:v>10.246905432416098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SUCR0198!$K$6:$K$7</c:f>
              <c:numCache>
                <c:formatCode>General</c:formatCode>
                <c:ptCount val="2"/>
                <c:pt idx="0">
                  <c:v>30</c:v>
                </c:pt>
                <c:pt idx="1">
                  <c:v>46</c:v>
                </c:pt>
              </c:numCache>
            </c:numRef>
          </c:xVal>
          <c:yVal>
            <c:numRef>
              <c:f>SUCR0198!$L$6:$L$7</c:f>
              <c:numCache>
                <c:formatCode>0.0</c:formatCode>
                <c:ptCount val="2"/>
                <c:pt idx="0">
                  <c:v>10.246905432416098</c:v>
                </c:pt>
                <c:pt idx="1">
                  <c:v>47.150890118023518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SUCR0198!$P$19:$P$20</c:f>
              <c:numCache>
                <c:formatCode>General</c:formatCode>
                <c:ptCount val="2"/>
                <c:pt idx="0">
                  <c:v>62</c:v>
                </c:pt>
                <c:pt idx="1">
                  <c:v>81</c:v>
                </c:pt>
              </c:numCache>
            </c:numRef>
          </c:xVal>
          <c:yVal>
            <c:numRef>
              <c:f>SUCR0198!$Q$19:$Q$20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7706856"/>
        <c:axId val="377707248"/>
      </c:scatterChart>
      <c:valAx>
        <c:axId val="377706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77707248"/>
        <c:crosses val="autoZero"/>
        <c:crossBetween val="midCat"/>
      </c:valAx>
      <c:valAx>
        <c:axId val="377707248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77706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SUCR0194!$A$2:$A$242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SUCR0194!$B$2:$B$242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1.2186363160602274</c:v>
                </c:pt>
                <c:pt idx="2">
                  <c:v>2.6535329131565311</c:v>
                </c:pt>
                <c:pt idx="3">
                  <c:v>4.0876638064338522</c:v>
                </c:pt>
                <c:pt idx="4">
                  <c:v>5.5209685532074486</c:v>
                </c:pt>
                <c:pt idx="5">
                  <c:v>6.9534719805902245</c:v>
                </c:pt>
                <c:pt idx="6">
                  <c:v>7.7964757783862879</c:v>
                </c:pt>
                <c:pt idx="7">
                  <c:v>9.2266237270315372</c:v>
                </c:pt>
                <c:pt idx="8">
                  <c:v>10.656297396598134</c:v>
                </c:pt>
                <c:pt idx="9">
                  <c:v>12.085538885417403</c:v>
                </c:pt>
                <c:pt idx="10">
                  <c:v>13.514394789889344</c:v>
                </c:pt>
                <c:pt idx="11">
                  <c:v>13.913855323819865</c:v>
                </c:pt>
                <c:pt idx="12">
                  <c:v>15.442230736877509</c:v>
                </c:pt>
                <c:pt idx="13">
                  <c:v>17.171592718060534</c:v>
                </c:pt>
                <c:pt idx="14">
                  <c:v>18.902704598068059</c:v>
                </c:pt>
                <c:pt idx="15">
                  <c:v>20.63529117999558</c:v>
                </c:pt>
                <c:pt idx="16">
                  <c:v>22.369122167097281</c:v>
                </c:pt>
                <c:pt idx="17">
                  <c:v>23.715123557959178</c:v>
                </c:pt>
                <c:pt idx="18">
                  <c:v>25.452383966154382</c:v>
                </c:pt>
                <c:pt idx="19">
                  <c:v>27.190258699989606</c:v>
                </c:pt>
                <c:pt idx="20">
                  <c:v>28.928650675215653</c:v>
                </c:pt>
                <c:pt idx="21">
                  <c:v>30.667471743934719</c:v>
                </c:pt>
                <c:pt idx="22">
                  <c:v>30.710523954476152</c:v>
                </c:pt>
                <c:pt idx="23">
                  <c:v>30.167145884369869</c:v>
                </c:pt>
                <c:pt idx="24">
                  <c:v>29.622426397384633</c:v>
                </c:pt>
                <c:pt idx="25">
                  <c:v>29.076489976504377</c:v>
                </c:pt>
                <c:pt idx="26">
                  <c:v>28.529388999484905</c:v>
                </c:pt>
                <c:pt idx="27">
                  <c:v>27.981100811508384</c:v>
                </c:pt>
                <c:pt idx="28">
                  <c:v>27.431676866385402</c:v>
                </c:pt>
                <c:pt idx="29">
                  <c:v>26.881161721541634</c:v>
                </c:pt>
                <c:pt idx="30">
                  <c:v>26.329594275101819</c:v>
                </c:pt>
                <c:pt idx="31">
                  <c:v>25.777008693963939</c:v>
                </c:pt>
                <c:pt idx="32">
                  <c:v>25.223435113537843</c:v>
                </c:pt>
                <c:pt idx="33">
                  <c:v>24.668900168405578</c:v>
                </c:pt>
                <c:pt idx="34">
                  <c:v>24.113427397447026</c:v>
                </c:pt>
                <c:pt idx="35">
                  <c:v>23.557037555442946</c:v>
                </c:pt>
                <c:pt idx="36">
                  <c:v>22.99974885470953</c:v>
                </c:pt>
                <c:pt idx="37">
                  <c:v>22.441577154114306</c:v>
                </c:pt>
                <c:pt idx="38">
                  <c:v>21.882536108274593</c:v>
                </c:pt>
                <c:pt idx="39">
                  <c:v>21.322637286407844</c:v>
                </c:pt>
                <c:pt idx="40">
                  <c:v>20.76189026786632</c:v>
                </c:pt>
                <c:pt idx="41">
                  <c:v>20.200302719611265</c:v>
                </c:pt>
                <c:pt idx="42">
                  <c:v>19.637880459592555</c:v>
                </c:pt>
                <c:pt idx="43">
                  <c:v>19.074627509071277</c:v>
                </c:pt>
                <c:pt idx="44">
                  <c:v>18.510546136267507</c:v>
                </c:pt>
                <c:pt idx="45">
                  <c:v>17.945636893264517</c:v>
                </c:pt>
                <c:pt idx="46">
                  <c:v>17.382023422623163</c:v>
                </c:pt>
                <c:pt idx="47">
                  <c:v>16.841435485019105</c:v>
                </c:pt>
                <c:pt idx="48">
                  <c:v>16.328369322970094</c:v>
                </c:pt>
                <c:pt idx="49">
                  <c:v>15.841267311931469</c:v>
                </c:pt>
                <c:pt idx="50">
                  <c:v>15.37868584186865</c:v>
                </c:pt>
                <c:pt idx="51">
                  <c:v>14.939279598094759</c:v>
                </c:pt>
                <c:pt idx="52">
                  <c:v>14.521789363020131</c:v>
                </c:pt>
                <c:pt idx="53">
                  <c:v>14.125032431052922</c:v>
                </c:pt>
                <c:pt idx="54">
                  <c:v>13.747894969872213</c:v>
                </c:pt>
                <c:pt idx="55">
                  <c:v>13.389325837763515</c:v>
                </c:pt>
                <c:pt idx="56">
                  <c:v>13.048331495984542</c:v>
                </c:pt>
                <c:pt idx="57">
                  <c:v>12.723971749885063</c:v>
                </c:pt>
                <c:pt idx="58">
                  <c:v>12.415356122003823</c:v>
                </c:pt>
                <c:pt idx="59">
                  <c:v>12.12164071138211</c:v>
                </c:pt>
                <c:pt idx="60">
                  <c:v>11.842025430822497</c:v>
                </c:pt>
                <c:pt idx="61">
                  <c:v>11.575738520167317</c:v>
                </c:pt>
                <c:pt idx="62">
                  <c:v>11.320543976851695</c:v>
                </c:pt>
                <c:pt idx="63">
                  <c:v>11.922119759460559</c:v>
                </c:pt>
                <c:pt idx="64">
                  <c:v>13.634843053839562</c:v>
                </c:pt>
                <c:pt idx="65">
                  <c:v>15.351997115420025</c:v>
                </c:pt>
                <c:pt idx="66">
                  <c:v>17.072887765680843</c:v>
                </c:pt>
                <c:pt idx="67">
                  <c:v>18.796932859179265</c:v>
                </c:pt>
                <c:pt idx="68">
                  <c:v>19.534562705362674</c:v>
                </c:pt>
                <c:pt idx="69">
                  <c:v>20.934318407291695</c:v>
                </c:pt>
                <c:pt idx="70">
                  <c:v>22.665131105514352</c:v>
                </c:pt>
                <c:pt idx="71">
                  <c:v>24.397725961862829</c:v>
                </c:pt>
                <c:pt idx="72">
                  <c:v>26.131861475947396</c:v>
                </c:pt>
                <c:pt idx="73">
                  <c:v>27.86732933546303</c:v>
                </c:pt>
                <c:pt idx="74">
                  <c:v>27.649753459744765</c:v>
                </c:pt>
                <c:pt idx="75">
                  <c:v>27.975942845168852</c:v>
                </c:pt>
                <c:pt idx="76">
                  <c:v>29.548324536193871</c:v>
                </c:pt>
                <c:pt idx="77">
                  <c:v>31.121237456728416</c:v>
                </c:pt>
                <c:pt idx="78">
                  <c:v>32.69458819426076</c:v>
                </c:pt>
                <c:pt idx="79">
                  <c:v>34.268305597596864</c:v>
                </c:pt>
                <c:pt idx="80">
                  <c:v>34.971581325952087</c:v>
                </c:pt>
                <c:pt idx="81">
                  <c:v>34.457523905791547</c:v>
                </c:pt>
                <c:pt idx="82">
                  <c:v>33.942933851116869</c:v>
                </c:pt>
                <c:pt idx="83">
                  <c:v>33.427893522645221</c:v>
                </c:pt>
                <c:pt idx="84">
                  <c:v>34.233986697867813</c:v>
                </c:pt>
                <c:pt idx="85">
                  <c:v>35.806969173425401</c:v>
                </c:pt>
                <c:pt idx="86">
                  <c:v>37.380392824244844</c:v>
                </c:pt>
                <c:pt idx="87">
                  <c:v>38.954172393335355</c:v>
                </c:pt>
                <c:pt idx="88">
                  <c:v>40.528244828114772</c:v>
                </c:pt>
                <c:pt idx="89">
                  <c:v>40.774839380471356</c:v>
                </c:pt>
                <c:pt idx="90">
                  <c:v>40.260153663279731</c:v>
                </c:pt>
                <c:pt idx="91">
                  <c:v>39.74507015583535</c:v>
                </c:pt>
                <c:pt idx="92">
                  <c:v>39.229648310814241</c:v>
                </c:pt>
                <c:pt idx="93">
                  <c:v>38.71393320153949</c:v>
                </c:pt>
                <c:pt idx="94">
                  <c:v>38.19795376511042</c:v>
                </c:pt>
                <c:pt idx="95">
                  <c:v>37.681726928048874</c:v>
                </c:pt>
                <c:pt idx="96">
                  <c:v>38.85875826851759</c:v>
                </c:pt>
                <c:pt idx="97">
                  <c:v>40.432501139930757</c:v>
                </c:pt>
                <c:pt idx="98">
                  <c:v>42.006748107553612</c:v>
                </c:pt>
                <c:pt idx="99">
                  <c:v>43.58140002480944</c:v>
                </c:pt>
                <c:pt idx="100">
                  <c:v>45.15638499858089</c:v>
                </c:pt>
                <c:pt idx="101">
                  <c:v>45.023985444067115</c:v>
                </c:pt>
                <c:pt idx="102">
                  <c:v>44.508772041240405</c:v>
                </c:pt>
                <c:pt idx="103">
                  <c:v>43.993170470925314</c:v>
                </c:pt>
                <c:pt idx="104">
                  <c:v>43.477240001874875</c:v>
                </c:pt>
                <c:pt idx="105">
                  <c:v>42.961040554249294</c:v>
                </c:pt>
                <c:pt idx="106">
                  <c:v>42.444600254032771</c:v>
                </c:pt>
                <c:pt idx="107">
                  <c:v>41.927936214249137</c:v>
                </c:pt>
                <c:pt idx="108">
                  <c:v>41.411062199763386</c:v>
                </c:pt>
                <c:pt idx="109">
                  <c:v>40.893989427294223</c:v>
                </c:pt>
                <c:pt idx="110">
                  <c:v>40.376727156222962</c:v>
                </c:pt>
                <c:pt idx="111">
                  <c:v>39.859283125610396</c:v>
                </c:pt>
                <c:pt idx="112">
                  <c:v>39.3416638781027</c:v>
                </c:pt>
                <c:pt idx="113">
                  <c:v>38.823875000591428</c:v>
                </c:pt>
                <c:pt idx="114">
                  <c:v>38.305921303557426</c:v>
                </c:pt>
                <c:pt idx="115">
                  <c:v>37.787806955201816</c:v>
                </c:pt>
                <c:pt idx="116">
                  <c:v>37.269535582190436</c:v>
                </c:pt>
                <c:pt idx="117">
                  <c:v>36.751110345699296</c:v>
                </c:pt>
                <c:pt idx="118">
                  <c:v>36.232533999143577</c:v>
                </c:pt>
                <c:pt idx="119">
                  <c:v>35.713808932279491</c:v>
                </c:pt>
                <c:pt idx="120">
                  <c:v>35.194937205127097</c:v>
                </c:pt>
                <c:pt idx="121">
                  <c:v>34.67592057424816</c:v>
                </c:pt>
                <c:pt idx="122">
                  <c:v>34.15676051324332</c:v>
                </c:pt>
                <c:pt idx="123">
                  <c:v>33.637458228839314</c:v>
                </c:pt>
                <c:pt idx="124">
                  <c:v>33.118014673575523</c:v>
                </c:pt>
                <c:pt idx="125">
                  <c:v>32.598430555832486</c:v>
                </c:pt>
                <c:pt idx="126">
                  <c:v>32.078706347748188</c:v>
                </c:pt>
                <c:pt idx="127">
                  <c:v>31.558842291424245</c:v>
                </c:pt>
                <c:pt idx="128">
                  <c:v>31.039319877374403</c:v>
                </c:pt>
                <c:pt idx="129">
                  <c:v>30.535590574404107</c:v>
                </c:pt>
                <c:pt idx="130">
                  <c:v>30.054071763733166</c:v>
                </c:pt>
                <c:pt idx="131">
                  <c:v>29.593488242989778</c:v>
                </c:pt>
                <c:pt idx="132">
                  <c:v>29.152661438374256</c:v>
                </c:pt>
                <c:pt idx="133">
                  <c:v>28.730496219604134</c:v>
                </c:pt>
                <c:pt idx="134">
                  <c:v>28.325970610467724</c:v>
                </c:pt>
                <c:pt idx="135">
                  <c:v>27.938127649051847</c:v>
                </c:pt>
                <c:pt idx="136">
                  <c:v>27.566025579901137</c:v>
                </c:pt>
                <c:pt idx="137">
                  <c:v>27.206552246909119</c:v>
                </c:pt>
                <c:pt idx="138">
                  <c:v>26.857938193584527</c:v>
                </c:pt>
                <c:pt idx="139">
                  <c:v>26.519777298479823</c:v>
                </c:pt>
                <c:pt idx="140">
                  <c:v>26.191675717749035</c:v>
                </c:pt>
                <c:pt idx="141">
                  <c:v>25.87325229357516</c:v>
                </c:pt>
                <c:pt idx="142">
                  <c:v>25.564138716287427</c:v>
                </c:pt>
                <c:pt idx="143">
                  <c:v>25.263979510917387</c:v>
                </c:pt>
                <c:pt idx="144">
                  <c:v>24.972431900153939</c:v>
                </c:pt>
                <c:pt idx="145">
                  <c:v>25.275114159559006</c:v>
                </c:pt>
                <c:pt idx="146">
                  <c:v>26.834939678289309</c:v>
                </c:pt>
                <c:pt idx="147">
                  <c:v>28.393982598737061</c:v>
                </c:pt>
                <c:pt idx="148">
                  <c:v>29.952600521627158</c:v>
                </c:pt>
                <c:pt idx="149">
                  <c:v>31.511937002180129</c:v>
                </c:pt>
                <c:pt idx="150">
                  <c:v>32.413304755756236</c:v>
                </c:pt>
                <c:pt idx="151">
                  <c:v>31.897819619354948</c:v>
                </c:pt>
                <c:pt idx="152">
                  <c:v>31.38197041101181</c:v>
                </c:pt>
                <c:pt idx="153">
                  <c:v>30.868522887800534</c:v>
                </c:pt>
                <c:pt idx="154">
                  <c:v>30.376849257831129</c:v>
                </c:pt>
                <c:pt idx="155">
                  <c:v>29.908974464205176</c:v>
                </c:pt>
                <c:pt idx="156">
                  <c:v>29.462932462020415</c:v>
                </c:pt>
                <c:pt idx="157">
                  <c:v>29.037053261099231</c:v>
                </c:pt>
                <c:pt idx="158">
                  <c:v>28.629895442615609</c:v>
                </c:pt>
                <c:pt idx="159">
                  <c:v>28.240196200065554</c:v>
                </c:pt>
                <c:pt idx="160">
                  <c:v>27.866719593146197</c:v>
                </c:pt>
                <c:pt idx="161">
                  <c:v>27.50599485723858</c:v>
                </c:pt>
                <c:pt idx="162">
                  <c:v>28.352638968713197</c:v>
                </c:pt>
                <c:pt idx="163">
                  <c:v>29.882145776470448</c:v>
                </c:pt>
                <c:pt idx="164">
                  <c:v>31.412114793243784</c:v>
                </c:pt>
                <c:pt idx="165">
                  <c:v>32.942471702281075</c:v>
                </c:pt>
                <c:pt idx="166">
                  <c:v>34.473152755221506</c:v>
                </c:pt>
                <c:pt idx="167">
                  <c:v>34.707124802241538</c:v>
                </c:pt>
                <c:pt idx="168">
                  <c:v>34.199935470949519</c:v>
                </c:pt>
                <c:pt idx="169">
                  <c:v>33.692515312564112</c:v>
                </c:pt>
                <c:pt idx="170">
                  <c:v>33.18489593939583</c:v>
                </c:pt>
                <c:pt idx="171">
                  <c:v>32.677131883417786</c:v>
                </c:pt>
                <c:pt idx="172">
                  <c:v>32.169250541736609</c:v>
                </c:pt>
                <c:pt idx="173">
                  <c:v>31.665069542120293</c:v>
                </c:pt>
                <c:pt idx="174">
                  <c:v>31.181854047994232</c:v>
                </c:pt>
                <c:pt idx="175">
                  <c:v>30.720386335179569</c:v>
                </c:pt>
                <c:pt idx="176">
                  <c:v>30.279211636464225</c:v>
                </c:pt>
                <c:pt idx="177">
                  <c:v>29.857035922694891</c:v>
                </c:pt>
                <c:pt idx="178">
                  <c:v>29.452694690367629</c:v>
                </c:pt>
                <c:pt idx="179">
                  <c:v>29.065129528906986</c:v>
                </c:pt>
                <c:pt idx="180">
                  <c:v>28.692876388738341</c:v>
                </c:pt>
                <c:pt idx="181">
                  <c:v>28.33240439984408</c:v>
                </c:pt>
                <c:pt idx="182">
                  <c:v>27.982812299460782</c:v>
                </c:pt>
                <c:pt idx="183">
                  <c:v>27.643664221979133</c:v>
                </c:pt>
                <c:pt idx="184">
                  <c:v>27.314545479576889</c:v>
                </c:pt>
                <c:pt idx="185">
                  <c:v>26.995060553197384</c:v>
                </c:pt>
                <c:pt idx="186">
                  <c:v>26.684831486623814</c:v>
                </c:pt>
                <c:pt idx="187">
                  <c:v>26.383496580362518</c:v>
                </c:pt>
                <c:pt idx="188">
                  <c:v>26.090709309601621</c:v>
                </c:pt>
                <c:pt idx="189">
                  <c:v>25.806137410671386</c:v>
                </c:pt>
                <c:pt idx="190">
                  <c:v>25.529462095185917</c:v>
                </c:pt>
                <c:pt idx="191">
                  <c:v>25.26037736184399</c:v>
                </c:pt>
                <c:pt idx="192">
                  <c:v>24.998589383771328</c:v>
                </c:pt>
                <c:pt idx="193">
                  <c:v>24.743815955075078</c:v>
                </c:pt>
                <c:pt idx="194">
                  <c:v>24.495785984521419</c:v>
                </c:pt>
                <c:pt idx="195">
                  <c:v>24.254239027354561</c:v>
                </c:pt>
                <c:pt idx="196">
                  <c:v>24.018924848553677</c:v>
                </c:pt>
                <c:pt idx="197">
                  <c:v>23.789603012496457</c:v>
                </c:pt>
                <c:pt idx="198">
                  <c:v>23.566042495226313</c:v>
                </c:pt>
                <c:pt idx="199">
                  <c:v>23.348021316423285</c:v>
                </c:pt>
                <c:pt idx="200">
                  <c:v>23.135326188843951</c:v>
                </c:pt>
                <c:pt idx="201">
                  <c:v>22.927752183487129</c:v>
                </c:pt>
                <c:pt idx="202">
                  <c:v>22.725102409105062</c:v>
                </c:pt>
                <c:pt idx="203">
                  <c:v>22.527187704950364</c:v>
                </c:pt>
                <c:pt idx="204">
                  <c:v>22.333826345849161</c:v>
                </c:pt>
                <c:pt idx="205">
                  <c:v>22.144843758842899</c:v>
                </c:pt>
                <c:pt idx="206">
                  <c:v>21.960072250753942</c:v>
                </c:pt>
                <c:pt idx="207">
                  <c:v>21.779350746117373</c:v>
                </c:pt>
                <c:pt idx="208">
                  <c:v>21.602524534987364</c:v>
                </c:pt>
                <c:pt idx="209">
                  <c:v>21.429445030178435</c:v>
                </c:pt>
                <c:pt idx="210">
                  <c:v>21.259969533542151</c:v>
                </c:pt>
                <c:pt idx="211">
                  <c:v>21.093961010912576</c:v>
                </c:pt>
                <c:pt idx="212">
                  <c:v>20.931287875379951</c:v>
                </c:pt>
                <c:pt idx="213">
                  <c:v>20.7718237785739</c:v>
                </c:pt>
                <c:pt idx="214">
                  <c:v>20.61544740965596</c:v>
                </c:pt>
                <c:pt idx="215">
                  <c:v>20.462042301736574</c:v>
                </c:pt>
                <c:pt idx="216">
                  <c:v>20.311496645445946</c:v>
                </c:pt>
                <c:pt idx="217">
                  <c:v>20.16370310939984</c:v>
                </c:pt>
                <c:pt idx="218">
                  <c:v>20.018558667312707</c:v>
                </c:pt>
                <c:pt idx="219">
                  <c:v>19.875964431520199</c:v>
                </c:pt>
                <c:pt idx="220">
                  <c:v>19.735825492682778</c:v>
                </c:pt>
                <c:pt idx="221">
                  <c:v>19.598050765450086</c:v>
                </c:pt>
                <c:pt idx="222">
                  <c:v>19.462552839874434</c:v>
                </c:pt>
                <c:pt idx="223">
                  <c:v>19.329247838368865</c:v>
                </c:pt>
                <c:pt idx="224">
                  <c:v>19.198055278012639</c:v>
                </c:pt>
                <c:pt idx="225">
                  <c:v>19.068897938013865</c:v>
                </c:pt>
                <c:pt idx="226">
                  <c:v>18.941701732145543</c:v>
                </c:pt>
                <c:pt idx="227">
                  <c:v>18.816395585977514</c:v>
                </c:pt>
                <c:pt idx="228">
                  <c:v>18.692911318732882</c:v>
                </c:pt>
                <c:pt idx="229">
                  <c:v>18.571183529603303</c:v>
                </c:pt>
                <c:pt idx="230">
                  <c:v>18.451149488363196</c:v>
                </c:pt>
                <c:pt idx="231">
                  <c:v>18.332749030128131</c:v>
                </c:pt>
                <c:pt idx="232">
                  <c:v>18.215924454108169</c:v>
                </c:pt>
                <c:pt idx="233">
                  <c:v>18.100620426211645</c:v>
                </c:pt>
                <c:pt idx="234">
                  <c:v>17.986783885360072</c:v>
                </c:pt>
                <c:pt idx="235">
                  <c:v>17.874363953379373</c:v>
                </c:pt>
                <c:pt idx="236">
                  <c:v>17.763311848337153</c:v>
                </c:pt>
                <c:pt idx="237">
                  <c:v>17.653580801200469</c:v>
                </c:pt>
                <c:pt idx="238">
                  <c:v>17.545125975692404</c:v>
                </c:pt>
                <c:pt idx="239">
                  <c:v>17.437904391230248</c:v>
                </c:pt>
                <c:pt idx="240">
                  <c:v>17.331874848831937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SUCR0194!$A$2:$A$242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SUCR0194!$C$2:$C$242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12.12164071138211</c:v>
                </c:pt>
                <c:pt idx="61">
                  <c:v>12.916100714673007</c:v>
                </c:pt>
                <c:pt idx="62">
                  <c:v>13.675257327611368</c:v>
                </c:pt>
                <c:pt idx="63">
                  <c:v>14.400679325673892</c:v>
                </c:pt>
                <c:pt idx="64">
                  <c:v>15.093865772718324</c:v>
                </c:pt>
                <c:pt idx="65">
                  <c:v>15.756249118756129</c:v>
                </c:pt>
                <c:pt idx="66">
                  <c:v>16.389198160069554</c:v>
                </c:pt>
                <c:pt idx="67">
                  <c:v>16.994020867790116</c:v>
                </c:pt>
                <c:pt idx="68">
                  <c:v>17.571967090783577</c:v>
                </c:pt>
                <c:pt idx="69">
                  <c:v>18.124231138426996</c:v>
                </c:pt>
                <c:pt idx="70">
                  <c:v>18.651954248614956</c:v>
                </c:pt>
                <c:pt idx="71">
                  <c:v>19.156226946095103</c:v>
                </c:pt>
                <c:pt idx="72">
                  <c:v>19.638091296006433</c:v>
                </c:pt>
                <c:pt idx="73">
                  <c:v>20.098543057277144</c:v>
                </c:pt>
                <c:pt idx="74">
                  <c:v>20.538533740332063</c:v>
                </c:pt>
                <c:pt idx="75">
                  <c:v>20.958972573361784</c:v>
                </c:pt>
                <c:pt idx="76">
                  <c:v>21.360728381216752</c:v>
                </c:pt>
                <c:pt idx="77">
                  <c:v>21.744631380809061</c:v>
                </c:pt>
                <c:pt idx="78">
                  <c:v>22.111474896731998</c:v>
                </c:pt>
                <c:pt idx="79">
                  <c:v>22.462017000642646</c:v>
                </c:pt>
                <c:pt idx="80">
                  <c:v>22.796982077795377</c:v>
                </c:pt>
                <c:pt idx="81">
                  <c:v>23.117062323963282</c:v>
                </c:pt>
                <c:pt idx="82">
                  <c:v>23.422919175840985</c:v>
                </c:pt>
                <c:pt idx="83">
                  <c:v>23.7151846778847</c:v>
                </c:pt>
                <c:pt idx="84">
                  <c:v>23.994462788414069</c:v>
                </c:pt>
                <c:pt idx="85">
                  <c:v>24.261330627674788</c:v>
                </c:pt>
                <c:pt idx="86">
                  <c:v>24.516339670441106</c:v>
                </c:pt>
                <c:pt idx="87">
                  <c:v>24.760016885622765</c:v>
                </c:pt>
                <c:pt idx="88">
                  <c:v>24.992865825231149</c:v>
                </c:pt>
                <c:pt idx="89">
                  <c:v>25.215367664955188</c:v>
                </c:pt>
                <c:pt idx="90">
                  <c:v>25.427982198497169</c:v>
                </c:pt>
                <c:pt idx="91">
                  <c:v>25.631148787723308</c:v>
                </c:pt>
                <c:pt idx="92">
                  <c:v>25.825287270592511</c:v>
                </c:pt>
                <c:pt idx="93">
                  <c:v>26.010798828739524</c:v>
                </c:pt>
                <c:pt idx="94">
                  <c:v>26.188066816505341</c:v>
                </c:pt>
                <c:pt idx="95">
                  <c:v>26.357457553128018</c:v>
                </c:pt>
                <c:pt idx="96">
                  <c:v>26.519321079730904</c:v>
                </c:pt>
                <c:pt idx="97">
                  <c:v>26.673991882672652</c:v>
                </c:pt>
                <c:pt idx="98">
                  <c:v>26.821789584753716</c:v>
                </c:pt>
                <c:pt idx="99">
                  <c:v>26.963019605707778</c:v>
                </c:pt>
                <c:pt idx="100">
                  <c:v>27.097973793342874</c:v>
                </c:pt>
                <c:pt idx="101">
                  <c:v>27.226931026636585</c:v>
                </c:pt>
                <c:pt idx="102">
                  <c:v>27.350157792031482</c:v>
                </c:pt>
                <c:pt idx="103">
                  <c:v>27.467908734121746</c:v>
                </c:pt>
                <c:pt idx="104">
                  <c:v>27.58042718186897</c:v>
                </c:pt>
                <c:pt idx="105">
                  <c:v>27.687945651434507</c:v>
                </c:pt>
                <c:pt idx="106">
                  <c:v>27.790686326667466</c:v>
                </c:pt>
                <c:pt idx="107">
                  <c:v>27.888861518241328</c:v>
                </c:pt>
                <c:pt idx="108">
                  <c:v>27.982674102387868</c:v>
                </c:pt>
                <c:pt idx="109">
                  <c:v>28.072317940135108</c:v>
                </c:pt>
                <c:pt idx="110">
                  <c:v>28.157978277915603</c:v>
                </c:pt>
                <c:pt idx="111">
                  <c:v>28.2398321303729</c:v>
                </c:pt>
                <c:pt idx="112">
                  <c:v>28.318048646157251</c:v>
                </c:pt>
                <c:pt idx="113">
                  <c:v>28.392789457466474</c:v>
                </c:pt>
                <c:pt idx="114">
                  <c:v>28.464209014054266</c:v>
                </c:pt>
                <c:pt idx="115">
                  <c:v>28.532454902396232</c:v>
                </c:pt>
                <c:pt idx="116">
                  <c:v>28.597668150673108</c:v>
                </c:pt>
                <c:pt idx="117">
                  <c:v>28.659983520201479</c:v>
                </c:pt>
                <c:pt idx="118">
                  <c:v>28.719529783914187</c:v>
                </c:pt>
                <c:pt idx="119">
                  <c:v>28.776429992465935</c:v>
                </c:pt>
                <c:pt idx="120">
                  <c:v>28.83080172851394</c:v>
                </c:pt>
                <c:pt idx="121">
                  <c:v>28.882757349699151</c:v>
                </c:pt>
                <c:pt idx="122">
                  <c:v>28.932404220830094</c:v>
                </c:pt>
                <c:pt idx="123">
                  <c:v>28.979844935749203</c:v>
                </c:pt>
                <c:pt idx="124">
                  <c:v>29.025177529340041</c:v>
                </c:pt>
                <c:pt idx="125">
                  <c:v>29.068495680113617</c:v>
                </c:pt>
                <c:pt idx="126">
                  <c:v>29.109888903792346</c:v>
                </c:pt>
                <c:pt idx="127">
                  <c:v>29.149442738291722</c:v>
                </c:pt>
                <c:pt idx="128">
                  <c:v>29.187238920482002</c:v>
                </c:pt>
                <c:pt idx="129">
                  <c:v>29.223355555095093</c:v>
                </c:pt>
                <c:pt idx="130">
                  <c:v>29.257867276125772</c:v>
                </c:pt>
                <c:pt idx="131">
                  <c:v>29.29084540106069</c:v>
                </c:pt>
                <c:pt idx="132">
                  <c:v>29.322358078253934</c:v>
                </c:pt>
                <c:pt idx="133">
                  <c:v>29.352470427753655</c:v>
                </c:pt>
                <c:pt idx="134">
                  <c:v>29.381244675870779</c:v>
                </c:pt>
                <c:pt idx="135">
                  <c:v>29.408740283767916</c:v>
                </c:pt>
                <c:pt idx="136">
                  <c:v>29.435014070334145</c:v>
                </c:pt>
                <c:pt idx="137">
                  <c:v>29.460120329599636</c:v>
                </c:pt>
                <c:pt idx="138">
                  <c:v>29.484110942932709</c:v>
                </c:pt>
                <c:pt idx="139">
                  <c:v>29.507035486251198</c:v>
                </c:pt>
                <c:pt idx="140">
                  <c:v>29.528941332469675</c:v>
                </c:pt>
                <c:pt idx="141">
                  <c:v>29.54987374939423</c:v>
                </c:pt>
                <c:pt idx="142">
                  <c:v>29.569875993267093</c:v>
                </c:pt>
                <c:pt idx="143">
                  <c:v>29.588989398154421</c:v>
                </c:pt>
                <c:pt idx="144">
                  <c:v>29.607253461361985</c:v>
                </c:pt>
                <c:pt idx="145">
                  <c:v>29.624705925055199</c:v>
                </c:pt>
                <c:pt idx="146">
                  <c:v>29.64138285425225</c:v>
                </c:pt>
                <c:pt idx="147">
                  <c:v>29.657318711351412</c:v>
                </c:pt>
                <c:pt idx="148">
                  <c:v>29.672546427346628</c:v>
                </c:pt>
                <c:pt idx="149">
                  <c:v>29.687097469878449</c:v>
                </c:pt>
                <c:pt idx="150">
                  <c:v>29.70100190826102</c:v>
                </c:pt>
                <c:pt idx="151">
                  <c:v>29.714288475619476</c:v>
                </c:pt>
                <c:pt idx="152">
                  <c:v>29.726984628266109</c:v>
                </c:pt>
                <c:pt idx="153">
                  <c:v>29.739116602438049</c:v>
                </c:pt>
                <c:pt idx="154">
                  <c:v>29.750709468513715</c:v>
                </c:pt>
                <c:pt idx="155">
                  <c:v>29.761787182820033</c:v>
                </c:pt>
                <c:pt idx="156">
                  <c:v>29.772372637137487</c:v>
                </c:pt>
                <c:pt idx="157">
                  <c:v>29.782487706005355</c:v>
                </c:pt>
                <c:pt idx="158">
                  <c:v>29.792153291924798</c:v>
                </c:pt>
                <c:pt idx="159">
                  <c:v>29.801389368553291</c:v>
                </c:pt>
                <c:pt idx="160">
                  <c:v>29.810215021979623</c:v>
                </c:pt>
                <c:pt idx="161">
                  <c:v>29.81864849016474</c:v>
                </c:pt>
                <c:pt idx="162">
                  <c:v>29.826707200629979</c:v>
                </c:pt>
                <c:pt idx="163">
                  <c:v>29.834407806470551</c:v>
                </c:pt>
                <c:pt idx="164">
                  <c:v>29.841766220768676</c:v>
                </c:pt>
                <c:pt idx="165">
                  <c:v>29.848797649477511</c:v>
                </c:pt>
                <c:pt idx="166">
                  <c:v>29.85551662284383</c:v>
                </c:pt>
                <c:pt idx="167">
                  <c:v>29.861937025434354</c:v>
                </c:pt>
                <c:pt idx="168">
                  <c:v>29.868072124827819</c:v>
                </c:pt>
                <c:pt idx="169">
                  <c:v>29.873934599032047</c:v>
                </c:pt>
                <c:pt idx="170">
                  <c:v>29.879536562682684</c:v>
                </c:pt>
                <c:pt idx="171">
                  <c:v>29.884889592077752</c:v>
                </c:pt>
                <c:pt idx="172">
                  <c:v>29.890004749099738</c:v>
                </c:pt>
                <c:pt idx="173">
                  <c:v>29.894892604074652</c:v>
                </c:pt>
                <c:pt idx="174">
                  <c:v>29.899563257615323</c:v>
                </c:pt>
                <c:pt idx="175">
                  <c:v>29.904026361494001</c:v>
                </c:pt>
                <c:pt idx="176">
                  <c:v>29.908291138587494</c:v>
                </c:pt>
                <c:pt idx="177">
                  <c:v>29.912366401935959</c:v>
                </c:pt>
                <c:pt idx="178">
                  <c:v>29.916260572954812</c:v>
                </c:pt>
                <c:pt idx="179">
                  <c:v>29.919981698837329</c:v>
                </c:pt>
                <c:pt idx="180">
                  <c:v>29.92353746918397</c:v>
                </c:pt>
                <c:pt idx="181">
                  <c:v>29.926935231892678</c:v>
                </c:pt>
                <c:pt idx="182">
                  <c:v>29.930182008343131</c:v>
                </c:pt>
                <c:pt idx="183">
                  <c:v>29.933284507906205</c:v>
                </c:pt>
                <c:pt idx="184">
                  <c:v>29.936249141808723</c:v>
                </c:pt>
                <c:pt idx="185">
                  <c:v>29.939082036382032</c:v>
                </c:pt>
                <c:pt idx="186">
                  <c:v>29.941789045721936</c:v>
                </c:pt>
                <c:pt idx="187">
                  <c:v>29.944375763785978</c:v>
                </c:pt>
                <c:pt idx="188">
                  <c:v>29.946847535953225</c:v>
                </c:pt>
                <c:pt idx="189">
                  <c:v>29.949209470070322</c:v>
                </c:pt>
                <c:pt idx="190">
                  <c:v>29.951466447006723</c:v>
                </c:pt>
                <c:pt idx="191">
                  <c:v>29.953623130740855</c:v>
                </c:pt>
                <c:pt idx="192">
                  <c:v>29.955683977998113</c:v>
                </c:pt>
                <c:pt idx="193">
                  <c:v>29.957653247460545</c:v>
                </c:pt>
                <c:pt idx="194">
                  <c:v>29.959535008567297</c:v>
                </c:pt>
                <c:pt idx="195">
                  <c:v>29.961333149923998</c:v>
                </c:pt>
                <c:pt idx="196">
                  <c:v>29.963051387338446</c:v>
                </c:pt>
                <c:pt idx="197">
                  <c:v>29.964693271499225</c:v>
                </c:pt>
                <c:pt idx="198">
                  <c:v>29.966262195313099</c:v>
                </c:pt>
                <c:pt idx="199">
                  <c:v>29.967761400916359</c:v>
                </c:pt>
                <c:pt idx="200">
                  <c:v>29.969193986374599</c:v>
                </c:pt>
                <c:pt idx="201">
                  <c:v>29.970562912084791</c:v>
                </c:pt>
                <c:pt idx="202">
                  <c:v>29.971871006892844</c:v>
                </c:pt>
                <c:pt idx="203">
                  <c:v>29.973120973939356</c:v>
                </c:pt>
                <c:pt idx="204">
                  <c:v>29.974315396245558</c:v>
                </c:pt>
                <c:pt idx="205">
                  <c:v>29.975456742051058</c:v>
                </c:pt>
                <c:pt idx="206">
                  <c:v>29.976547369914393</c:v>
                </c:pt>
                <c:pt idx="207">
                  <c:v>29.977589533586919</c:v>
                </c:pt>
                <c:pt idx="208">
                  <c:v>29.97858538667013</c:v>
                </c:pt>
                <c:pt idx="209">
                  <c:v>29.979536987065998</c:v>
                </c:pt>
                <c:pt idx="210">
                  <c:v>29.980446301229588</c:v>
                </c:pt>
                <c:pt idx="211">
                  <c:v>29.981315208232669</c:v>
                </c:pt>
                <c:pt idx="212">
                  <c:v>29.98214550364677</c:v>
                </c:pt>
                <c:pt idx="213">
                  <c:v>29.982938903253665</c:v>
                </c:pt>
                <c:pt idx="214">
                  <c:v>29.983697046591008</c:v>
                </c:pt>
                <c:pt idx="215">
                  <c:v>29.98442150034036</c:v>
                </c:pt>
                <c:pt idx="216">
                  <c:v>29.98511376156473</c:v>
                </c:pt>
                <c:pt idx="217">
                  <c:v>29.985775260802182</c:v>
                </c:pt>
                <c:pt idx="218">
                  <c:v>29.986407365022007</c:v>
                </c:pt>
                <c:pt idx="219">
                  <c:v>29.987011380449541</c:v>
                </c:pt>
                <c:pt idx="220">
                  <c:v>29.987588555265432</c:v>
                </c:pt>
                <c:pt idx="221">
                  <c:v>29.988140082184959</c:v>
                </c:pt>
                <c:pt idx="222">
                  <c:v>29.988667100922768</c:v>
                </c:pt>
                <c:pt idx="223">
                  <c:v>29.989170700548037</c:v>
                </c:pt>
                <c:pt idx="224">
                  <c:v>29.989651921735025</c:v>
                </c:pt>
                <c:pt idx="225">
                  <c:v>29.990111758913578</c:v>
                </c:pt>
                <c:pt idx="226">
                  <c:v>29.990551162324106</c:v>
                </c:pt>
                <c:pt idx="227">
                  <c:v>29.990971039981218</c:v>
                </c:pt>
                <c:pt idx="228">
                  <c:v>29.991372259550108</c:v>
                </c:pt>
                <c:pt idx="229">
                  <c:v>29.991755650139563</c:v>
                </c:pt>
                <c:pt idx="230">
                  <c:v>29.992122004015304</c:v>
                </c:pt>
                <c:pt idx="231">
                  <c:v>29.992472078237153</c:v>
                </c:pt>
                <c:pt idx="232">
                  <c:v>29.992806596223506</c:v>
                </c:pt>
                <c:pt idx="233">
                  <c:v>29.993126249246231</c:v>
                </c:pt>
                <c:pt idx="234">
                  <c:v>29.993431697859176</c:v>
                </c:pt>
                <c:pt idx="235">
                  <c:v>29.993723573263186</c:v>
                </c:pt>
                <c:pt idx="236">
                  <c:v>29.994002478610454</c:v>
                </c:pt>
                <c:pt idx="237">
                  <c:v>29.994268990250923</c:v>
                </c:pt>
                <c:pt idx="238">
                  <c:v>29.994523658923288</c:v>
                </c:pt>
                <c:pt idx="239">
                  <c:v>29.994767010893096</c:v>
                </c:pt>
                <c:pt idx="240">
                  <c:v>29.994999549040248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SUCR0194!$P$13:$P$14</c:f>
              <c:numCache>
                <c:formatCode>0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SUCR0194!$Q$13:$Q$14</c:f>
              <c:numCache>
                <c:formatCode>0</c:formatCode>
                <c:ptCount val="2"/>
                <c:pt idx="0">
                  <c:v>29.919981698837329</c:v>
                </c:pt>
                <c:pt idx="1">
                  <c:v>12.12164071138211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SUCR0194!$P$16:$P$17</c:f>
              <c:numCache>
                <c:formatCode>General</c:formatCode>
                <c:ptCount val="2"/>
                <c:pt idx="0">
                  <c:v>30</c:v>
                </c:pt>
                <c:pt idx="1">
                  <c:v>90</c:v>
                </c:pt>
              </c:numCache>
            </c:numRef>
          </c:xVal>
          <c:yVal>
            <c:numRef>
              <c:f>SUCR0194!$Q$16:$Q$17</c:f>
              <c:numCache>
                <c:formatCode>0</c:formatCode>
                <c:ptCount val="2"/>
                <c:pt idx="0">
                  <c:v>12.12164071138211</c:v>
                </c:pt>
                <c:pt idx="1">
                  <c:v>12.12164071138211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SUCR0194!$K$6:$K$7</c:f>
              <c:numCache>
                <c:formatCode>General</c:formatCode>
                <c:ptCount val="2"/>
                <c:pt idx="0">
                  <c:v>30</c:v>
                </c:pt>
                <c:pt idx="1">
                  <c:v>45</c:v>
                </c:pt>
              </c:numCache>
            </c:numRef>
          </c:xVal>
          <c:yVal>
            <c:numRef>
              <c:f>SUCR0194!$L$6:$L$7</c:f>
              <c:numCache>
                <c:formatCode>0.0</c:formatCode>
                <c:ptCount val="2"/>
                <c:pt idx="0">
                  <c:v>12.12164071138211</c:v>
                </c:pt>
                <c:pt idx="1">
                  <c:v>40.774839380471356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SUCR0194!$P$19:$P$20</c:f>
              <c:numCache>
                <c:formatCode>General</c:formatCode>
                <c:ptCount val="2"/>
                <c:pt idx="0">
                  <c:v>73</c:v>
                </c:pt>
                <c:pt idx="1">
                  <c:v>90</c:v>
                </c:pt>
              </c:numCache>
            </c:numRef>
          </c:xVal>
          <c:yVal>
            <c:numRef>
              <c:f>SUCR0194!$Q$19:$Q$20</c:f>
              <c:numCache>
                <c:formatCode>General</c:formatCode>
                <c:ptCount val="2"/>
                <c:pt idx="0">
                  <c:v>30</c:v>
                </c:pt>
                <c:pt idx="1">
                  <c:v>30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570552"/>
        <c:axId val="381570944"/>
      </c:scatterChart>
      <c:valAx>
        <c:axId val="381570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1570944"/>
        <c:crosses val="autoZero"/>
        <c:crossBetween val="midCat"/>
      </c:valAx>
      <c:valAx>
        <c:axId val="381570944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15705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SUCR0186!$A$2:$A$242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SUCR0186!$B$2:$B$242</c:f>
              <c:numCache>
                <c:formatCode>General</c:formatCode>
                <c:ptCount val="241"/>
                <c:pt idx="0">
                  <c:v>0</c:v>
                </c:pt>
                <c:pt idx="1">
                  <c:v>0.90524072506031017</c:v>
                </c:pt>
                <c:pt idx="2">
                  <c:v>2.106000993774849</c:v>
                </c:pt>
                <c:pt idx="3">
                  <c:v>3.3033418921623428</c:v>
                </c:pt>
                <c:pt idx="4">
                  <c:v>4.4969203951452696</c:v>
                </c:pt>
                <c:pt idx="5">
                  <c:v>5.6868073773728653</c:v>
                </c:pt>
                <c:pt idx="6">
                  <c:v>6.5541986960854128</c:v>
                </c:pt>
                <c:pt idx="7">
                  <c:v>7.7400090087772266</c:v>
                </c:pt>
                <c:pt idx="8">
                  <c:v>8.9226817717539486</c:v>
                </c:pt>
                <c:pt idx="9">
                  <c:v>10.102612405154703</c:v>
                </c:pt>
                <c:pt idx="10">
                  <c:v>11.280156542335277</c:v>
                </c:pt>
                <c:pt idx="11">
                  <c:v>12.588524790611249</c:v>
                </c:pt>
                <c:pt idx="12">
                  <c:v>14.726428249429754</c:v>
                </c:pt>
                <c:pt idx="13">
                  <c:v>16.871552712813145</c:v>
                </c:pt>
                <c:pt idx="14">
                  <c:v>19.022735016264896</c:v>
                </c:pt>
                <c:pt idx="15">
                  <c:v>21.178995648210662</c:v>
                </c:pt>
                <c:pt idx="16">
                  <c:v>22.82736386286582</c:v>
                </c:pt>
                <c:pt idx="17">
                  <c:v>24.988553124799932</c:v>
                </c:pt>
                <c:pt idx="18">
                  <c:v>27.153627972282607</c:v>
                </c:pt>
                <c:pt idx="19">
                  <c:v>29.321386055464647</c:v>
                </c:pt>
                <c:pt idx="20">
                  <c:v>31.491336525663751</c:v>
                </c:pt>
                <c:pt idx="21">
                  <c:v>33.042973728180854</c:v>
                </c:pt>
                <c:pt idx="22">
                  <c:v>32.426025390426908</c:v>
                </c:pt>
                <c:pt idx="23">
                  <c:v>31.803807655453248</c:v>
                </c:pt>
                <c:pt idx="24">
                  <c:v>31.177180248123356</c:v>
                </c:pt>
                <c:pt idx="25">
                  <c:v>30.546672048127434</c:v>
                </c:pt>
                <c:pt idx="26">
                  <c:v>29.912271479701126</c:v>
                </c:pt>
                <c:pt idx="27">
                  <c:v>29.274048237457407</c:v>
                </c:pt>
                <c:pt idx="28">
                  <c:v>28.632180511181279</c:v>
                </c:pt>
                <c:pt idx="29">
                  <c:v>27.986821371771288</c:v>
                </c:pt>
                <c:pt idx="30">
                  <c:v>27.338103018048898</c:v>
                </c:pt>
                <c:pt idx="31">
                  <c:v>26.686139991630071</c:v>
                </c:pt>
                <c:pt idx="32">
                  <c:v>26.031031622794497</c:v>
                </c:pt>
                <c:pt idx="33">
                  <c:v>25.372863901663106</c:v>
                </c:pt>
                <c:pt idx="34">
                  <c:v>24.711710918387425</c:v>
                </c:pt>
                <c:pt idx="35">
                  <c:v>24.047635978747643</c:v>
                </c:pt>
                <c:pt idx="36">
                  <c:v>23.380692474069001</c:v>
                </c:pt>
                <c:pt idx="37">
                  <c:v>22.710924564141266</c:v>
                </c:pt>
                <c:pt idx="38">
                  <c:v>22.038367716973458</c:v>
                </c:pt>
                <c:pt idx="39">
                  <c:v>21.363049138358061</c:v>
                </c:pt>
                <c:pt idx="40">
                  <c:v>20.684988116338015</c:v>
                </c:pt>
                <c:pt idx="41">
                  <c:v>20.004196300031786</c:v>
                </c:pt>
                <c:pt idx="42">
                  <c:v>19.323935773544388</c:v>
                </c:pt>
                <c:pt idx="43">
                  <c:v>18.674947301709743</c:v>
                </c:pt>
                <c:pt idx="44">
                  <c:v>18.062863265284673</c:v>
                </c:pt>
                <c:pt idx="45">
                  <c:v>17.485313606178611</c:v>
                </c:pt>
                <c:pt idx="46">
                  <c:v>16.940121957094387</c:v>
                </c:pt>
                <c:pt idx="47">
                  <c:v>16.425278642557309</c:v>
                </c:pt>
                <c:pt idx="48">
                  <c:v>15.938919497374295</c:v>
                </c:pt>
                <c:pt idx="49">
                  <c:v>15.479309046496189</c:v>
                </c:pt>
                <c:pt idx="50">
                  <c:v>15.044826968019075</c:v>
                </c:pt>
                <c:pt idx="51">
                  <c:v>14.633957039765683</c:v>
                </c:pt>
                <c:pt idx="52">
                  <c:v>14.245277975620315</c:v>
                </c:pt>
                <c:pt idx="53">
                  <c:v>13.877455709757497</c:v>
                </c:pt>
                <c:pt idx="54">
                  <c:v>13.529236799248334</c:v>
                </c:pt>
                <c:pt idx="55">
                  <c:v>13.199442698663711</c:v>
                </c:pt>
                <c:pt idx="56">
                  <c:v>12.886964721886745</c:v>
                </c:pt>
                <c:pt idx="57">
                  <c:v>12.59075955204567</c:v>
                </c:pt>
                <c:pt idx="58">
                  <c:v>12.309207200698678</c:v>
                </c:pt>
                <c:pt idx="59">
                  <c:v>12.039293554600025</c:v>
                </c:pt>
                <c:pt idx="60">
                  <c:v>11.780330164669179</c:v>
                </c:pt>
                <c:pt idx="61">
                  <c:v>11.81233592301813</c:v>
                </c:pt>
                <c:pt idx="62">
                  <c:v>13.340816656500543</c:v>
                </c:pt>
                <c:pt idx="63">
                  <c:v>14.869685995209917</c:v>
                </c:pt>
                <c:pt idx="64">
                  <c:v>16.399099718551817</c:v>
                </c:pt>
                <c:pt idx="65">
                  <c:v>17.928968646042119</c:v>
                </c:pt>
                <c:pt idx="66">
                  <c:v>19.142146732253803</c:v>
                </c:pt>
                <c:pt idx="67">
                  <c:v>18.634505647520676</c:v>
                </c:pt>
                <c:pt idx="68">
                  <c:v>18.126422155124555</c:v>
                </c:pt>
                <c:pt idx="69">
                  <c:v>17.618165598138802</c:v>
                </c:pt>
                <c:pt idx="70">
                  <c:v>17.110045984149171</c:v>
                </c:pt>
                <c:pt idx="71">
                  <c:v>16.621215613936496</c:v>
                </c:pt>
                <c:pt idx="72">
                  <c:v>16.161476674864634</c:v>
                </c:pt>
                <c:pt idx="73">
                  <c:v>15.728400618058251</c:v>
                </c:pt>
                <c:pt idx="74">
                  <c:v>15.319887128194235</c:v>
                </c:pt>
                <c:pt idx="75">
                  <c:v>14.934095451507574</c:v>
                </c:pt>
                <c:pt idx="76">
                  <c:v>14.569392849205183</c:v>
                </c:pt>
                <c:pt idx="77">
                  <c:v>14.224315720011825</c:v>
                </c:pt>
                <c:pt idx="78">
                  <c:v>13.897540104892643</c:v>
                </c:pt>
                <c:pt idx="79">
                  <c:v>13.587859148950328</c:v>
                </c:pt>
                <c:pt idx="80">
                  <c:v>13.293763539232165</c:v>
                </c:pt>
                <c:pt idx="81">
                  <c:v>13.011950511344194</c:v>
                </c:pt>
                <c:pt idx="82">
                  <c:v>12.741456776253658</c:v>
                </c:pt>
                <c:pt idx="83">
                  <c:v>12.481766563299335</c:v>
                </c:pt>
                <c:pt idx="84">
                  <c:v>12.232388774512465</c:v>
                </c:pt>
                <c:pt idx="85">
                  <c:v>11.992855162675774</c:v>
                </c:pt>
                <c:pt idx="86">
                  <c:v>11.762718815691969</c:v>
                </c:pt>
                <c:pt idx="87">
                  <c:v>11.541552872809717</c:v>
                </c:pt>
                <c:pt idx="88">
                  <c:v>11.328949417495091</c:v>
                </c:pt>
                <c:pt idx="89">
                  <c:v>11.124518505949167</c:v>
                </c:pt>
                <c:pt idx="90">
                  <c:v>10.927887300778165</c:v>
                </c:pt>
                <c:pt idx="91">
                  <c:v>10.738699287093031</c:v>
                </c:pt>
                <c:pt idx="92">
                  <c:v>10.556613554068594</c:v>
                </c:pt>
                <c:pt idx="93">
                  <c:v>10.381304129255534</c:v>
                </c:pt>
                <c:pt idx="94">
                  <c:v>10.212459356101585</c:v>
                </c:pt>
                <c:pt idx="95">
                  <c:v>10.049781307488269</c:v>
                </c:pt>
                <c:pt idx="96">
                  <c:v>9.8929852298377909</c:v>
                </c:pt>
                <c:pt idx="97">
                  <c:v>9.7417990136478423</c:v>
                </c:pt>
                <c:pt idx="98">
                  <c:v>9.5959626872847608</c:v>
                </c:pt>
                <c:pt idx="99">
                  <c:v>9.455227931593237</c:v>
                </c:pt>
                <c:pt idx="100">
                  <c:v>9.3193576134260514</c:v>
                </c:pt>
                <c:pt idx="101">
                  <c:v>9.1881253366068503</c:v>
                </c:pt>
                <c:pt idx="102">
                  <c:v>9.0613150091470249</c:v>
                </c:pt>
                <c:pt idx="103">
                  <c:v>9.8372890153313453</c:v>
                </c:pt>
                <c:pt idx="104">
                  <c:v>11.366612381054157</c:v>
                </c:pt>
                <c:pt idx="105">
                  <c:v>12.896505341862127</c:v>
                </c:pt>
                <c:pt idx="106">
                  <c:v>14.426358379856357</c:v>
                </c:pt>
                <c:pt idx="107">
                  <c:v>15.956668167256622</c:v>
                </c:pt>
                <c:pt idx="108">
                  <c:v>16.37744640414002</c:v>
                </c:pt>
                <c:pt idx="109">
                  <c:v>15.888683911457763</c:v>
                </c:pt>
                <c:pt idx="110">
                  <c:v>15.436906985714987</c:v>
                </c:pt>
                <c:pt idx="111">
                  <c:v>15.016440002546544</c:v>
                </c:pt>
                <c:pt idx="112">
                  <c:v>14.622532365733855</c:v>
                </c:pt>
                <c:pt idx="113">
                  <c:v>14.252218841738481</c:v>
                </c:pt>
                <c:pt idx="114">
                  <c:v>13.903389054829889</c:v>
                </c:pt>
                <c:pt idx="115">
                  <c:v>13.574241439240682</c:v>
                </c:pt>
                <c:pt idx="116">
                  <c:v>13.263216228611638</c:v>
                </c:pt>
                <c:pt idx="117">
                  <c:v>12.96878608228703</c:v>
                </c:pt>
                <c:pt idx="118">
                  <c:v>14.038069071409041</c:v>
                </c:pt>
                <c:pt idx="119">
                  <c:v>15.598200261192883</c:v>
                </c:pt>
                <c:pt idx="120">
                  <c:v>17.159543766304203</c:v>
                </c:pt>
                <c:pt idx="121">
                  <c:v>18.721885203321381</c:v>
                </c:pt>
                <c:pt idx="122">
                  <c:v>20.28505733952559</c:v>
                </c:pt>
                <c:pt idx="123">
                  <c:v>20.323928683063603</c:v>
                </c:pt>
                <c:pt idx="124">
                  <c:v>19.80935570418287</c:v>
                </c:pt>
                <c:pt idx="125">
                  <c:v>19.294214768995062</c:v>
                </c:pt>
                <c:pt idx="126">
                  <c:v>18.778561966221936</c:v>
                </c:pt>
                <c:pt idx="127">
                  <c:v>18.262463624555984</c:v>
                </c:pt>
                <c:pt idx="128">
                  <c:v>18.497402548886175</c:v>
                </c:pt>
                <c:pt idx="129">
                  <c:v>20.060753990323498</c:v>
                </c:pt>
                <c:pt idx="130">
                  <c:v>21.624823420480347</c:v>
                </c:pt>
                <c:pt idx="131">
                  <c:v>23.189508051691885</c:v>
                </c:pt>
                <c:pt idx="132">
                  <c:v>24.754708265455534</c:v>
                </c:pt>
                <c:pt idx="133">
                  <c:v>25.582055181877138</c:v>
                </c:pt>
                <c:pt idx="134">
                  <c:v>25.067458259429632</c:v>
                </c:pt>
                <c:pt idx="135">
                  <c:v>24.552467540055506</c:v>
                </c:pt>
                <c:pt idx="136">
                  <c:v>24.037121851579659</c:v>
                </c:pt>
                <c:pt idx="137">
                  <c:v>23.521445624512257</c:v>
                </c:pt>
                <c:pt idx="138">
                  <c:v>24.099021100322737</c:v>
                </c:pt>
                <c:pt idx="139">
                  <c:v>25.630994007184775</c:v>
                </c:pt>
                <c:pt idx="140">
                  <c:v>27.163459263479631</c:v>
                </c:pt>
                <c:pt idx="141">
                  <c:v>28.69631945632625</c:v>
                </c:pt>
                <c:pt idx="142">
                  <c:v>30.229502684629939</c:v>
                </c:pt>
                <c:pt idx="143">
                  <c:v>30.672889159151232</c:v>
                </c:pt>
                <c:pt idx="144">
                  <c:v>30.166637993065297</c:v>
                </c:pt>
                <c:pt idx="145">
                  <c:v>29.660044986898271</c:v>
                </c:pt>
                <c:pt idx="146">
                  <c:v>29.15316303731564</c:v>
                </c:pt>
                <c:pt idx="147">
                  <c:v>28.646041266025524</c:v>
                </c:pt>
                <c:pt idx="148">
                  <c:v>28.138727345537262</c:v>
                </c:pt>
                <c:pt idx="149">
                  <c:v>27.631235890204191</c:v>
                </c:pt>
                <c:pt idx="150">
                  <c:v>27.123578532215937</c:v>
                </c:pt>
                <c:pt idx="151">
                  <c:v>26.615764612721446</c:v>
                </c:pt>
                <c:pt idx="152">
                  <c:v>26.107801697014846</c:v>
                </c:pt>
                <c:pt idx="153">
                  <c:v>25.599695959083004</c:v>
                </c:pt>
                <c:pt idx="154">
                  <c:v>25.091452469095774</c:v>
                </c:pt>
                <c:pt idx="155">
                  <c:v>24.58307540872946</c:v>
                </c:pt>
                <c:pt idx="156">
                  <c:v>24.074568232776322</c:v>
                </c:pt>
                <c:pt idx="157">
                  <c:v>23.565933790720329</c:v>
                </c:pt>
                <c:pt idx="158">
                  <c:v>23.057174418425451</c:v>
                </c:pt>
                <c:pt idx="159">
                  <c:v>22.548568134817103</c:v>
                </c:pt>
                <c:pt idx="160">
                  <c:v>22.056670634383686</c:v>
                </c:pt>
                <c:pt idx="161">
                  <c:v>21.590311340059991</c:v>
                </c:pt>
                <c:pt idx="162">
                  <c:v>21.147815844375163</c:v>
                </c:pt>
                <c:pt idx="163">
                  <c:v>20.727651859567448</c:v>
                </c:pt>
                <c:pt idx="164">
                  <c:v>20.328409142519014</c:v>
                </c:pt>
                <c:pt idx="165">
                  <c:v>19.948783738665547</c:v>
                </c:pt>
                <c:pt idx="166">
                  <c:v>19.587565459946195</c:v>
                </c:pt>
                <c:pt idx="167">
                  <c:v>19.243438833277942</c:v>
                </c:pt>
                <c:pt idx="168">
                  <c:v>19.343920393130073</c:v>
                </c:pt>
                <c:pt idx="169">
                  <c:v>20.84667094065156</c:v>
                </c:pt>
                <c:pt idx="170">
                  <c:v>22.349723704071415</c:v>
                </c:pt>
                <c:pt idx="171">
                  <c:v>23.853063158086368</c:v>
                </c:pt>
                <c:pt idx="172">
                  <c:v>25.356628861462308</c:v>
                </c:pt>
                <c:pt idx="173">
                  <c:v>26.389398695364832</c:v>
                </c:pt>
                <c:pt idx="174">
                  <c:v>25.889481034196347</c:v>
                </c:pt>
                <c:pt idx="175">
                  <c:v>25.389301066943087</c:v>
                </c:pt>
                <c:pt idx="176">
                  <c:v>24.888949325029767</c:v>
                </c:pt>
                <c:pt idx="177">
                  <c:v>24.388446841592881</c:v>
                </c:pt>
                <c:pt idx="178">
                  <c:v>23.887867275708413</c:v>
                </c:pt>
                <c:pt idx="179">
                  <c:v>23.387220797372809</c:v>
                </c:pt>
                <c:pt idx="180">
                  <c:v>22.897324033061278</c:v>
                </c:pt>
                <c:pt idx="181">
                  <c:v>22.433485854728808</c:v>
                </c:pt>
                <c:pt idx="182">
                  <c:v>21.9939172793488</c:v>
                </c:pt>
                <c:pt idx="183">
                  <c:v>21.576854728689213</c:v>
                </c:pt>
                <c:pt idx="184">
                  <c:v>22.162677748458783</c:v>
                </c:pt>
                <c:pt idx="185">
                  <c:v>23.667977609912157</c:v>
                </c:pt>
                <c:pt idx="186">
                  <c:v>25.173687526934909</c:v>
                </c:pt>
                <c:pt idx="187">
                  <c:v>26.679761043127822</c:v>
                </c:pt>
                <c:pt idx="188">
                  <c:v>28.186125061294138</c:v>
                </c:pt>
                <c:pt idx="189">
                  <c:v>28.656985345084575</c:v>
                </c:pt>
                <c:pt idx="190">
                  <c:v>28.156497204410083</c:v>
                </c:pt>
                <c:pt idx="191">
                  <c:v>27.655737473139279</c:v>
                </c:pt>
                <c:pt idx="192">
                  <c:v>27.154754593769063</c:v>
                </c:pt>
                <c:pt idx="193">
                  <c:v>26.653611617437967</c:v>
                </c:pt>
                <c:pt idx="194">
                  <c:v>26.152366723583579</c:v>
                </c:pt>
                <c:pt idx="195">
                  <c:v>25.651032435831976</c:v>
                </c:pt>
                <c:pt idx="196">
                  <c:v>25.149618383136772</c:v>
                </c:pt>
                <c:pt idx="197">
                  <c:v>24.648232392204093</c:v>
                </c:pt>
                <c:pt idx="198">
                  <c:v>24.161954116959457</c:v>
                </c:pt>
                <c:pt idx="199">
                  <c:v>23.700854639195764</c:v>
                </c:pt>
                <c:pt idx="200">
                  <c:v>24.906259285974865</c:v>
                </c:pt>
                <c:pt idx="201">
                  <c:v>26.414963667950779</c:v>
                </c:pt>
                <c:pt idx="202">
                  <c:v>27.923716421551116</c:v>
                </c:pt>
                <c:pt idx="203">
                  <c:v>29.432504714463832</c:v>
                </c:pt>
                <c:pt idx="204">
                  <c:v>30.941319732720142</c:v>
                </c:pt>
                <c:pt idx="205">
                  <c:v>30.752075428959888</c:v>
                </c:pt>
                <c:pt idx="206">
                  <c:v>30.250425749487814</c:v>
                </c:pt>
                <c:pt idx="207">
                  <c:v>29.748719333938524</c:v>
                </c:pt>
                <c:pt idx="208">
                  <c:v>29.246957233823444</c:v>
                </c:pt>
                <c:pt idx="209">
                  <c:v>28.745155551619099</c:v>
                </c:pt>
                <c:pt idx="210">
                  <c:v>28.24332160974534</c:v>
                </c:pt>
                <c:pt idx="211">
                  <c:v>27.741456755817989</c:v>
                </c:pt>
                <c:pt idx="212">
                  <c:v>27.239561984976081</c:v>
                </c:pt>
                <c:pt idx="213">
                  <c:v>26.73763801748553</c:v>
                </c:pt>
                <c:pt idx="214">
                  <c:v>26.235685358437209</c:v>
                </c:pt>
                <c:pt idx="215">
                  <c:v>25.745642947712529</c:v>
                </c:pt>
                <c:pt idx="216">
                  <c:v>25.280478858442649</c:v>
                </c:pt>
                <c:pt idx="217">
                  <c:v>24.8385301693448</c:v>
                </c:pt>
                <c:pt idx="218">
                  <c:v>24.418240530080606</c:v>
                </c:pt>
                <c:pt idx="219">
                  <c:v>24.018194073703338</c:v>
                </c:pt>
                <c:pt idx="220">
                  <c:v>25.171259929703151</c:v>
                </c:pt>
                <c:pt idx="221">
                  <c:v>26.667416611940933</c:v>
                </c:pt>
                <c:pt idx="222">
                  <c:v>28.16389687605443</c:v>
                </c:pt>
                <c:pt idx="223">
                  <c:v>29.660631555521324</c:v>
                </c:pt>
                <c:pt idx="224">
                  <c:v>31.157565838150642</c:v>
                </c:pt>
                <c:pt idx="225">
                  <c:v>31.025968545774262</c:v>
                </c:pt>
                <c:pt idx="226">
                  <c:v>30.527734660680174</c:v>
                </c:pt>
                <c:pt idx="227">
                  <c:v>30.029291287166426</c:v>
                </c:pt>
                <c:pt idx="228">
                  <c:v>29.530664057666566</c:v>
                </c:pt>
                <c:pt idx="229">
                  <c:v>29.031940386737698</c:v>
                </c:pt>
                <c:pt idx="230">
                  <c:v>28.533152831855141</c:v>
                </c:pt>
                <c:pt idx="231">
                  <c:v>28.034311847506935</c:v>
                </c:pt>
                <c:pt idx="232">
                  <c:v>27.535425438021353</c:v>
                </c:pt>
                <c:pt idx="233">
                  <c:v>27.040427397147088</c:v>
                </c:pt>
                <c:pt idx="234">
                  <c:v>26.56814749028614</c:v>
                </c:pt>
                <c:pt idx="235">
                  <c:v>26.150295602935277</c:v>
                </c:pt>
                <c:pt idx="236">
                  <c:v>27.628590067062227</c:v>
                </c:pt>
                <c:pt idx="237">
                  <c:v>29.125973156299288</c:v>
                </c:pt>
                <c:pt idx="238">
                  <c:v>30.623542686626312</c:v>
                </c:pt>
                <c:pt idx="239">
                  <c:v>32.121251653951326</c:v>
                </c:pt>
                <c:pt idx="240">
                  <c:v>33.589861384044596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SUCR0186!$A$2:$A$242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SUCR0186!$C$2:$C$242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12.039293554600025</c:v>
                </c:pt>
                <c:pt idx="61">
                  <c:v>12.52909175613145</c:v>
                </c:pt>
                <c:pt idx="62">
                  <c:v>13.001705850314034</c:v>
                </c:pt>
                <c:pt idx="63">
                  <c:v>13.457738725325912</c:v>
                </c:pt>
                <c:pt idx="64">
                  <c:v>13.897772117582846</c:v>
                </c:pt>
                <c:pt idx="65">
                  <c:v>14.322367353827824</c:v>
                </c:pt>
                <c:pt idx="66">
                  <c:v>14.732066067185155</c:v>
                </c:pt>
                <c:pt idx="67">
                  <c:v>15.12739088809249</c:v>
                </c:pt>
                <c:pt idx="68">
                  <c:v>15.508846110992129</c:v>
                </c:pt>
                <c:pt idx="69">
                  <c:v>15.876918337632107</c:v>
                </c:pt>
                <c:pt idx="70">
                  <c:v>16.232077097797664</c:v>
                </c:pt>
                <c:pt idx="71">
                  <c:v>16.57477544826493</c:v>
                </c:pt>
                <c:pt idx="72">
                  <c:v>16.905450550740909</c:v>
                </c:pt>
                <c:pt idx="73">
                  <c:v>17.224524229526942</c:v>
                </c:pt>
                <c:pt idx="74">
                  <c:v>17.53240350961714</c:v>
                </c:pt>
                <c:pt idx="75">
                  <c:v>17.829481135918055</c:v>
                </c:pt>
                <c:pt idx="76">
                  <c:v>18.116136074252104</c:v>
                </c:pt>
                <c:pt idx="77">
                  <c:v>18.392733994783711</c:v>
                </c:pt>
                <c:pt idx="78">
                  <c:v>18.659627738484897</c:v>
                </c:pt>
                <c:pt idx="79">
                  <c:v>18.917157767235402</c:v>
                </c:pt>
                <c:pt idx="80">
                  <c:v>19.165652598131445</c:v>
                </c:pt>
                <c:pt idx="81">
                  <c:v>19.405429222557149</c:v>
                </c:pt>
                <c:pt idx="82">
                  <c:v>19.636793510553296</c:v>
                </c:pt>
                <c:pt idx="83">
                  <c:v>19.860040600999142</c:v>
                </c:pt>
                <c:pt idx="84">
                  <c:v>20.075455278105075</c:v>
                </c:pt>
                <c:pt idx="85">
                  <c:v>20.283312334696419</c:v>
                </c:pt>
                <c:pt idx="86">
                  <c:v>20.483876922751715</c:v>
                </c:pt>
                <c:pt idx="87">
                  <c:v>20.677404891642745</c:v>
                </c:pt>
                <c:pt idx="88">
                  <c:v>20.864143114507705</c:v>
                </c:pt>
                <c:pt idx="89">
                  <c:v>21.044329803173863</c:v>
                </c:pt>
                <c:pt idx="90">
                  <c:v>21.218194812031498</c:v>
                </c:pt>
                <c:pt idx="91">
                  <c:v>21.385959931246674</c:v>
                </c:pt>
                <c:pt idx="92">
                  <c:v>21.547839169686931</c:v>
                </c:pt>
                <c:pt idx="93">
                  <c:v>21.704039027920786</c:v>
                </c:pt>
                <c:pt idx="94">
                  <c:v>21.854758761639342</c:v>
                </c:pt>
                <c:pt idx="95">
                  <c:v>22.000190635835935</c:v>
                </c:pt>
                <c:pt idx="96">
                  <c:v>22.140520170068179</c:v>
                </c:pt>
                <c:pt idx="97">
                  <c:v>22.275926375115226</c:v>
                </c:pt>
                <c:pt idx="98">
                  <c:v>22.406581981332071</c:v>
                </c:pt>
                <c:pt idx="99">
                  <c:v>22.532653658992345</c:v>
                </c:pt>
                <c:pt idx="100">
                  <c:v>22.654302230900516</c:v>
                </c:pt>
                <c:pt idx="101">
                  <c:v>22.771682877544841</c:v>
                </c:pt>
                <c:pt idx="102">
                  <c:v>22.884945335052688</c:v>
                </c:pt>
                <c:pt idx="103">
                  <c:v>22.994234086200805</c:v>
                </c:pt>
                <c:pt idx="104">
                  <c:v>23.09968854472417</c:v>
                </c:pt>
                <c:pt idx="105">
                  <c:v>23.201443233158521</c:v>
                </c:pt>
                <c:pt idx="106">
                  <c:v>23.299627954443466</c:v>
                </c:pt>
                <c:pt idx="107">
                  <c:v>23.394367957505068</c:v>
                </c:pt>
                <c:pt idx="108">
                  <c:v>23.485784097029097</c:v>
                </c:pt>
                <c:pt idx="109">
                  <c:v>23.573992987628799</c:v>
                </c:pt>
                <c:pt idx="110">
                  <c:v>23.659107152603852</c:v>
                </c:pt>
                <c:pt idx="111">
                  <c:v>23.74123516748022</c:v>
                </c:pt>
                <c:pt idx="112">
                  <c:v>23.820481798514077</c:v>
                </c:pt>
                <c:pt idx="113">
                  <c:v>23.896948136336441</c:v>
                </c:pt>
                <c:pt idx="114">
                  <c:v>23.970731724909005</c:v>
                </c:pt>
                <c:pt idx="115">
                  <c:v>24.04192668595568</c:v>
                </c:pt>
                <c:pt idx="116">
                  <c:v>24.110623839028591</c:v>
                </c:pt>
                <c:pt idx="117">
                  <c:v>24.17691081736163</c:v>
                </c:pt>
                <c:pt idx="118">
                  <c:v>24.240872179659441</c:v>
                </c:pt>
                <c:pt idx="119">
                  <c:v>24.302589517964385</c:v>
                </c:pt>
                <c:pt idx="120">
                  <c:v>24.362141561739044</c:v>
                </c:pt>
                <c:pt idx="121">
                  <c:v>24.419604278297172</c:v>
                </c:pt>
                <c:pt idx="122">
                  <c:v>24.475050969711063</c:v>
                </c:pt>
                <c:pt idx="123">
                  <c:v>24.528552366319019</c:v>
                </c:pt>
                <c:pt idx="124">
                  <c:v>24.580176716952231</c:v>
                </c:pt>
                <c:pt idx="125">
                  <c:v>24.629989875996081</c:v>
                </c:pt>
                <c:pt idx="126">
                  <c:v>24.678055387397052</c:v>
                </c:pt>
                <c:pt idx="127">
                  <c:v>24.724434565722259</c:v>
                </c:pt>
                <c:pt idx="128">
                  <c:v>24.769186574375141</c:v>
                </c:pt>
                <c:pt idx="129">
                  <c:v>24.812368501066995</c:v>
                </c:pt>
                <c:pt idx="130">
                  <c:v>24.854035430640685</c:v>
                </c:pt>
                <c:pt idx="131">
                  <c:v>24.894240515339384</c:v>
                </c:pt>
                <c:pt idx="132">
                  <c:v>24.933035042609994</c:v>
                </c:pt>
                <c:pt idx="133">
                  <c:v>24.970468500527801</c:v>
                </c:pt>
                <c:pt idx="134">
                  <c:v>25.006588640925678</c:v>
                </c:pt>
                <c:pt idx="135">
                  <c:v>25.041441540308561</c:v>
                </c:pt>
                <c:pt idx="136">
                  <c:v>25.075071658630712</c:v>
                </c:pt>
                <c:pt idx="137">
                  <c:v>25.107521896010883</c:v>
                </c:pt>
                <c:pt idx="138">
                  <c:v>25.13883364745768</c:v>
                </c:pt>
                <c:pt idx="139">
                  <c:v>25.169046855674914</c:v>
                </c:pt>
                <c:pt idx="140">
                  <c:v>25.198200062014372</c:v>
                </c:pt>
                <c:pt idx="141">
                  <c:v>25.226330455640891</c:v>
                </c:pt>
                <c:pt idx="142">
                  <c:v>25.253473920972588</c:v>
                </c:pt>
                <c:pt idx="143">
                  <c:v>25.279665083456663</c:v>
                </c:pt>
                <c:pt idx="144">
                  <c:v>25.304937353739192</c:v>
                </c:pt>
                <c:pt idx="145">
                  <c:v>25.329322970285293</c:v>
                </c:pt>
                <c:pt idx="146">
                  <c:v>25.35285304050398</c:v>
                </c:pt>
                <c:pt idx="147">
                  <c:v>25.37555758043019</c:v>
                </c:pt>
                <c:pt idx="148">
                  <c:v>25.397465553014626</c:v>
                </c:pt>
                <c:pt idx="149">
                  <c:v>25.418604905070225</c:v>
                </c:pt>
                <c:pt idx="150">
                  <c:v>25.439002602922372</c:v>
                </c:pt>
                <c:pt idx="151">
                  <c:v>25.458684666808402</c:v>
                </c:pt>
                <c:pt idx="152">
                  <c:v>25.477676204070185</c:v>
                </c:pt>
                <c:pt idx="153">
                  <c:v>25.496001441182219</c:v>
                </c:pt>
                <c:pt idx="154">
                  <c:v>25.513683754656029</c:v>
                </c:pt>
                <c:pt idx="155">
                  <c:v>25.530745700860297</c:v>
                </c:pt>
                <c:pt idx="156">
                  <c:v>25.547209044794819</c:v>
                </c:pt>
                <c:pt idx="157">
                  <c:v>25.563094787854922</c:v>
                </c:pt>
                <c:pt idx="158">
                  <c:v>25.578423194621823</c:v>
                </c:pt>
                <c:pt idx="159">
                  <c:v>25.593213818713032</c:v>
                </c:pt>
                <c:pt idx="160">
                  <c:v>25.607485527725856</c:v>
                </c:pt>
                <c:pt idx="161">
                  <c:v>25.621256527305768</c:v>
                </c:pt>
                <c:pt idx="162">
                  <c:v>25.634544384370376</c:v>
                </c:pt>
                <c:pt idx="163">
                  <c:v>25.647366049518556</c:v>
                </c:pt>
                <c:pt idx="164">
                  <c:v>25.659737878653438</c:v>
                </c:pt>
                <c:pt idx="165">
                  <c:v>25.671675653846734</c:v>
                </c:pt>
                <c:pt idx="166">
                  <c:v>25.68319460347108</c:v>
                </c:pt>
                <c:pt idx="167">
                  <c:v>25.694309421626034</c:v>
                </c:pt>
                <c:pt idx="168">
                  <c:v>25.705034286882551</c:v>
                </c:pt>
                <c:pt idx="169">
                  <c:v>25.715382880369805</c:v>
                </c:pt>
                <c:pt idx="170">
                  <c:v>25.725368403227488</c:v>
                </c:pt>
                <c:pt idx="171">
                  <c:v>25.735003593445761</c:v>
                </c:pt>
                <c:pt idx="172">
                  <c:v>25.744300742114429</c:v>
                </c:pt>
                <c:pt idx="173">
                  <c:v>25.75327170910203</c:v>
                </c:pt>
                <c:pt idx="174">
                  <c:v>25.761927938184805</c:v>
                </c:pt>
                <c:pt idx="175">
                  <c:v>25.770280471644917</c:v>
                </c:pt>
                <c:pt idx="176">
                  <c:v>25.778339964356476</c:v>
                </c:pt>
                <c:pt idx="177">
                  <c:v>25.786116697377416</c:v>
                </c:pt>
                <c:pt idx="178">
                  <c:v>25.79362059106445</c:v>
                </c:pt>
                <c:pt idx="179">
                  <c:v>25.800861217727942</c:v>
                </c:pt>
                <c:pt idx="180">
                  <c:v>25.807847813842791</c:v>
                </c:pt>
                <c:pt idx="181">
                  <c:v>25.814589291830902</c:v>
                </c:pt>
                <c:pt idx="182">
                  <c:v>25.821094251430267</c:v>
                </c:pt>
                <c:pt idx="183">
                  <c:v>25.827370990665187</c:v>
                </c:pt>
                <c:pt idx="184">
                  <c:v>25.833427516431634</c:v>
                </c:pt>
                <c:pt idx="185">
                  <c:v>25.839271554711182</c:v>
                </c:pt>
                <c:pt idx="186">
                  <c:v>25.844910560426634</c:v>
                </c:pt>
                <c:pt idx="187">
                  <c:v>25.850351726951885</c:v>
                </c:pt>
                <c:pt idx="188">
                  <c:v>25.855601995288083</c:v>
                </c:pt>
                <c:pt idx="189">
                  <c:v>25.860668062917917</c:v>
                </c:pt>
                <c:pt idx="190">
                  <c:v>25.865556392349209</c:v>
                </c:pt>
                <c:pt idx="191">
                  <c:v>25.870273219358808</c:v>
                </c:pt>
                <c:pt idx="192">
                  <c:v>25.874824560947218</c:v>
                </c:pt>
                <c:pt idx="193">
                  <c:v>25.879216223014158</c:v>
                </c:pt>
                <c:pt idx="194">
                  <c:v>25.883453807764845</c:v>
                </c:pt>
                <c:pt idx="195">
                  <c:v>25.887542720856409</c:v>
                </c:pt>
                <c:pt idx="196">
                  <c:v>25.891488178293617</c:v>
                </c:pt>
                <c:pt idx="197">
                  <c:v>25.895295213082619</c:v>
                </c:pt>
                <c:pt idx="198">
                  <c:v>25.898968681651308</c:v>
                </c:pt>
                <c:pt idx="199">
                  <c:v>25.902513270044388</c:v>
                </c:pt>
                <c:pt idx="200">
                  <c:v>25.905933499901103</c:v>
                </c:pt>
                <c:pt idx="201">
                  <c:v>25.909233734223271</c:v>
                </c:pt>
                <c:pt idx="202">
                  <c:v>25.912418182940893</c:v>
                </c:pt>
                <c:pt idx="203">
                  <c:v>25.915490908282564</c:v>
                </c:pt>
                <c:pt idx="204">
                  <c:v>25.91845582995742</c:v>
                </c:pt>
                <c:pt idx="205">
                  <c:v>25.921316730155304</c:v>
                </c:pt>
                <c:pt idx="206">
                  <c:v>25.924077258371497</c:v>
                </c:pt>
                <c:pt idx="207">
                  <c:v>25.926740936062195</c:v>
                </c:pt>
                <c:pt idx="208">
                  <c:v>25.929311161136617</c:v>
                </c:pt>
                <c:pt idx="209">
                  <c:v>25.93179121229155</c:v>
                </c:pt>
                <c:pt idx="210">
                  <c:v>25.934184253193806</c:v>
                </c:pt>
                <c:pt idx="211">
                  <c:v>25.93649333651593</c:v>
                </c:pt>
                <c:pt idx="212">
                  <c:v>25.938721407830329</c:v>
                </c:pt>
                <c:pt idx="213">
                  <c:v>25.940871309366791</c:v>
                </c:pt>
                <c:pt idx="214">
                  <c:v>25.942945783638159</c:v>
                </c:pt>
                <c:pt idx="215">
                  <c:v>25.944947476938786</c:v>
                </c:pt>
                <c:pt idx="216">
                  <c:v>25.946878942720311</c:v>
                </c:pt>
                <c:pt idx="217">
                  <c:v>25.948742644848906</c:v>
                </c:pt>
                <c:pt idx="218">
                  <c:v>25.950540960748356</c:v>
                </c:pt>
                <c:pt idx="219">
                  <c:v>25.952276184432748</c:v>
                </c:pt>
                <c:pt idx="220">
                  <c:v>25.953950529432873</c:v>
                </c:pt>
                <c:pt idx="221">
                  <c:v>25.955566131619872</c:v>
                </c:pt>
                <c:pt idx="222">
                  <c:v>25.957125051929872</c:v>
                </c:pt>
                <c:pt idx="223">
                  <c:v>25.958629278992994</c:v>
                </c:pt>
                <c:pt idx="224">
                  <c:v>25.960080731670161</c:v>
                </c:pt>
                <c:pt idx="225">
                  <c:v>25.961481261500857</c:v>
                </c:pt>
                <c:pt idx="226">
                  <c:v>25.962832655065071</c:v>
                </c:pt>
                <c:pt idx="227">
                  <c:v>25.964136636262296</c:v>
                </c:pt>
                <c:pt idx="228">
                  <c:v>25.965394868510664</c:v>
                </c:pt>
                <c:pt idx="229">
                  <c:v>25.966608956868839</c:v>
                </c:pt>
                <c:pt idx="230">
                  <c:v>25.967780450083517</c:v>
                </c:pt>
                <c:pt idx="231">
                  <c:v>25.968910842565084</c:v>
                </c:pt>
                <c:pt idx="232">
                  <c:v>25.970001576293946</c:v>
                </c:pt>
                <c:pt idx="233">
                  <c:v>25.971054042659993</c:v>
                </c:pt>
                <c:pt idx="234">
                  <c:v>25.972069584237502</c:v>
                </c:pt>
                <c:pt idx="235">
                  <c:v>25.973049496497815</c:v>
                </c:pt>
                <c:pt idx="236">
                  <c:v>25.973995029461882</c:v>
                </c:pt>
                <c:pt idx="237">
                  <c:v>25.974907389294835</c:v>
                </c:pt>
                <c:pt idx="238">
                  <c:v>25.975787739844655</c:v>
                </c:pt>
                <c:pt idx="239">
                  <c:v>25.976637204126817</c:v>
                </c:pt>
                <c:pt idx="240">
                  <c:v>25.977456865756849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SUCR0186!$P$13:$P$14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SUCR0186!$Q$13:$Q$14</c:f>
              <c:numCache>
                <c:formatCode>0</c:formatCode>
                <c:ptCount val="2"/>
                <c:pt idx="0">
                  <c:v>25.976637204126817</c:v>
                </c:pt>
                <c:pt idx="1">
                  <c:v>12.039293554600025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SUCR0186!$P$16:$P$17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SUCR0186!$Q$16:$Q$17</c:f>
              <c:numCache>
                <c:formatCode>0</c:formatCode>
                <c:ptCount val="2"/>
                <c:pt idx="0">
                  <c:v>12.039293554600025</c:v>
                </c:pt>
                <c:pt idx="1">
                  <c:v>12.039293554600025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SUCR0186!$K$6:$K$7</c:f>
              <c:numCache>
                <c:formatCode>General</c:formatCode>
                <c:ptCount val="2"/>
                <c:pt idx="0">
                  <c:v>30</c:v>
                </c:pt>
                <c:pt idx="1">
                  <c:v>69</c:v>
                </c:pt>
              </c:numCache>
            </c:numRef>
          </c:xVal>
          <c:yVal>
            <c:numRef>
              <c:f>SUCR0186!$L$6:$L$7</c:f>
              <c:numCache>
                <c:formatCode>0.0</c:formatCode>
                <c:ptCount val="2"/>
                <c:pt idx="0">
                  <c:v>12.039293554600025</c:v>
                </c:pt>
                <c:pt idx="1">
                  <c:v>23.521445624512257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SUCR0186!$P$19:$P$20</c:f>
              <c:numCache>
                <c:formatCode>General</c:formatCode>
                <c:ptCount val="2"/>
                <c:pt idx="0">
                  <c:v>68</c:v>
                </c:pt>
                <c:pt idx="1">
                  <c:v>120</c:v>
                </c:pt>
              </c:numCache>
            </c:numRef>
          </c:xVal>
          <c:yVal>
            <c:numRef>
              <c:f>SUCR0186!$Q$19:$Q$20</c:f>
              <c:numCache>
                <c:formatCode>General</c:formatCode>
                <c:ptCount val="2"/>
                <c:pt idx="0">
                  <c:v>26</c:v>
                </c:pt>
                <c:pt idx="1">
                  <c:v>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571728"/>
        <c:axId val="381572120"/>
      </c:scatterChart>
      <c:valAx>
        <c:axId val="3815717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1572120"/>
        <c:crosses val="autoZero"/>
        <c:crossBetween val="midCat"/>
      </c:valAx>
      <c:valAx>
        <c:axId val="381572120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15717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SUCR0183!$A$2:$A$242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SUCR0183!$B$2:$B$242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1.041502106633452</c:v>
                </c:pt>
                <c:pt idx="2">
                  <c:v>2.2677521650148522</c:v>
                </c:pt>
                <c:pt idx="3">
                  <c:v>3.4909675984618045</c:v>
                </c:pt>
                <c:pt idx="4">
                  <c:v>4.7108486445970374</c:v>
                </c:pt>
                <c:pt idx="5">
                  <c:v>5.9274537131526763</c:v>
                </c:pt>
                <c:pt idx="6">
                  <c:v>6.4446909408383037</c:v>
                </c:pt>
                <c:pt idx="7">
                  <c:v>7.6553581741986685</c:v>
                </c:pt>
                <c:pt idx="8">
                  <c:v>8.8636019686891903</c:v>
                </c:pt>
                <c:pt idx="9">
                  <c:v>10.069655881036521</c:v>
                </c:pt>
                <c:pt idx="10">
                  <c:v>11.273759028503395</c:v>
                </c:pt>
                <c:pt idx="11">
                  <c:v>11.792124728217939</c:v>
                </c:pt>
                <c:pt idx="12">
                  <c:v>12.461165670364691</c:v>
                </c:pt>
                <c:pt idx="13">
                  <c:v>14.133828030476835</c:v>
                </c:pt>
                <c:pt idx="14">
                  <c:v>15.808266225389083</c:v>
                </c:pt>
                <c:pt idx="15">
                  <c:v>17.484193079478672</c:v>
                </c:pt>
                <c:pt idx="16">
                  <c:v>19.161373488611726</c:v>
                </c:pt>
                <c:pt idx="17">
                  <c:v>20.421589778320826</c:v>
                </c:pt>
                <c:pt idx="18">
                  <c:v>22.101602779505576</c:v>
                </c:pt>
                <c:pt idx="19">
                  <c:v>23.782303669763596</c:v>
                </c:pt>
                <c:pt idx="20">
                  <c:v>25.463579111373324</c:v>
                </c:pt>
                <c:pt idx="21">
                  <c:v>27.145338532325749</c:v>
                </c:pt>
                <c:pt idx="22">
                  <c:v>28.076480710061819</c:v>
                </c:pt>
                <c:pt idx="23">
                  <c:v>27.543466463945574</c:v>
                </c:pt>
                <c:pt idx="24">
                  <c:v>27.009253214329998</c:v>
                </c:pt>
                <c:pt idx="25">
                  <c:v>26.47397096336347</c:v>
                </c:pt>
                <c:pt idx="26">
                  <c:v>25.93769768036282</c:v>
                </c:pt>
                <c:pt idx="27">
                  <c:v>25.400441119050996</c:v>
                </c:pt>
                <c:pt idx="28">
                  <c:v>24.862248170087877</c:v>
                </c:pt>
                <c:pt idx="29">
                  <c:v>24.323158624472885</c:v>
                </c:pt>
                <c:pt idx="30">
                  <c:v>23.783206641264542</c:v>
                </c:pt>
                <c:pt idx="31">
                  <c:v>23.242421817294247</c:v>
                </c:pt>
                <c:pt idx="32">
                  <c:v>22.700829970985982</c:v>
                </c:pt>
                <c:pt idx="33">
                  <c:v>22.158453720463807</c:v>
                </c:pt>
                <c:pt idx="34">
                  <c:v>21.615312913326754</c:v>
                </c:pt>
                <c:pt idx="35">
                  <c:v>21.071424949181079</c:v>
                </c:pt>
                <c:pt idx="36">
                  <c:v>20.526805024385055</c:v>
                </c:pt>
                <c:pt idx="37">
                  <c:v>19.981466320156372</c:v>
                </c:pt>
                <c:pt idx="38">
                  <c:v>19.435420149266481</c:v>
                </c:pt>
                <c:pt idx="39">
                  <c:v>18.888676072325179</c:v>
                </c:pt>
                <c:pt idx="40">
                  <c:v>18.341241991658769</c:v>
                </c:pt>
                <c:pt idx="41">
                  <c:v>17.793124228663448</c:v>
                </c:pt>
                <c:pt idx="42">
                  <c:v>17.244327589026298</c:v>
                </c:pt>
                <c:pt idx="43">
                  <c:v>16.694855419177014</c:v>
                </c:pt>
                <c:pt idx="44">
                  <c:v>16.144709656642643</c:v>
                </c:pt>
                <c:pt idx="45">
                  <c:v>15.594787502282037</c:v>
                </c:pt>
                <c:pt idx="46">
                  <c:v>15.065802468474406</c:v>
                </c:pt>
                <c:pt idx="47">
                  <c:v>14.565321345314334</c:v>
                </c:pt>
                <c:pt idx="48">
                  <c:v>14.091667681147623</c:v>
                </c:pt>
                <c:pt idx="49">
                  <c:v>13.643292158743977</c:v>
                </c:pt>
                <c:pt idx="50">
                  <c:v>13.21875386541951</c:v>
                </c:pt>
                <c:pt idx="51">
                  <c:v>12.816706112406411</c:v>
                </c:pt>
                <c:pt idx="52">
                  <c:v>12.43588553869024</c:v>
                </c:pt>
                <c:pt idx="53">
                  <c:v>12.075103595610521</c:v>
                </c:pt>
                <c:pt idx="54">
                  <c:v>11.733239765677915</c:v>
                </c:pt>
                <c:pt idx="55">
                  <c:v>11.409236052301187</c:v>
                </c:pt>
                <c:pt idx="56">
                  <c:v>11.102092407772542</c:v>
                </c:pt>
                <c:pt idx="57">
                  <c:v>10.810862860101208</c:v>
                </c:pt>
                <c:pt idx="58">
                  <c:v>10.534652165901399</c:v>
                </c:pt>
                <c:pt idx="59">
                  <c:v>10.272612864201422</c:v>
                </c:pt>
                <c:pt idx="60">
                  <c:v>10.022969922511363</c:v>
                </c:pt>
                <c:pt idx="61">
                  <c:v>9.7834600311722202</c:v>
                </c:pt>
                <c:pt idx="62">
                  <c:v>10.260525324824274</c:v>
                </c:pt>
                <c:pt idx="63">
                  <c:v>11.666651496172902</c:v>
                </c:pt>
                <c:pt idx="64">
                  <c:v>13.071462158723223</c:v>
                </c:pt>
                <c:pt idx="65">
                  <c:v>14.475130274842464</c:v>
                </c:pt>
                <c:pt idx="66">
                  <c:v>15.87779848366854</c:v>
                </c:pt>
                <c:pt idx="67">
                  <c:v>16.469500543833234</c:v>
                </c:pt>
                <c:pt idx="68">
                  <c:v>15.996985550619755</c:v>
                </c:pt>
                <c:pt idx="69">
                  <c:v>15.524758912743385</c:v>
                </c:pt>
                <c:pt idx="70">
                  <c:v>15.052832655050471</c:v>
                </c:pt>
                <c:pt idx="71">
                  <c:v>14.586333166359553</c:v>
                </c:pt>
                <c:pt idx="72">
                  <c:v>14.144477180742925</c:v>
                </c:pt>
                <c:pt idx="73">
                  <c:v>13.727299592510725</c:v>
                </c:pt>
                <c:pt idx="74">
                  <c:v>13.33296013967327</c:v>
                </c:pt>
                <c:pt idx="75">
                  <c:v>12.959857891616613</c:v>
                </c:pt>
                <c:pt idx="76">
                  <c:v>12.606577205042088</c:v>
                </c:pt>
                <c:pt idx="77">
                  <c:v>12.271848561940223</c:v>
                </c:pt>
                <c:pt idx="78">
                  <c:v>11.9545200318345</c:v>
                </c:pt>
                <c:pt idx="79">
                  <c:v>11.653536326142532</c:v>
                </c:pt>
                <c:pt idx="80">
                  <c:v>11.367923284820437</c:v>
                </c:pt>
                <c:pt idx="81">
                  <c:v>11.096776256372014</c:v>
                </c:pt>
                <c:pt idx="82">
                  <c:v>10.837794610433905</c:v>
                </c:pt>
                <c:pt idx="83">
                  <c:v>10.58908013680086</c:v>
                </c:pt>
                <c:pt idx="84">
                  <c:v>10.350217064351428</c:v>
                </c:pt>
                <c:pt idx="85">
                  <c:v>10.120802056011224</c:v>
                </c:pt>
                <c:pt idx="86">
                  <c:v>9.9004458792883678</c:v>
                </c:pt>
                <c:pt idx="87">
                  <c:v>9.6887730819052855</c:v>
                </c:pt>
                <c:pt idx="88">
                  <c:v>9.4854216529904338</c:v>
                </c:pt>
                <c:pt idx="89">
                  <c:v>9.2900426770628606</c:v>
                </c:pt>
                <c:pt idx="90">
                  <c:v>9.102299985670582</c:v>
                </c:pt>
                <c:pt idx="91">
                  <c:v>8.921869809890028</c:v>
                </c:pt>
                <c:pt idx="92">
                  <c:v>8.7484404357490018</c:v>
                </c:pt>
                <c:pt idx="93">
                  <c:v>9.7024100223067382</c:v>
                </c:pt>
                <c:pt idx="94">
                  <c:v>11.107247917918048</c:v>
                </c:pt>
                <c:pt idx="95">
                  <c:v>12.511275702165667</c:v>
                </c:pt>
                <c:pt idx="96">
                  <c:v>13.914135694055959</c:v>
                </c:pt>
                <c:pt idx="97">
                  <c:v>15.315982839117279</c:v>
                </c:pt>
                <c:pt idx="98">
                  <c:v>15.38248536960605</c:v>
                </c:pt>
                <c:pt idx="99">
                  <c:v>14.910492234315187</c:v>
                </c:pt>
                <c:pt idx="100">
                  <c:v>14.458120505469857</c:v>
                </c:pt>
                <c:pt idx="101">
                  <c:v>14.033902083783305</c:v>
                </c:pt>
                <c:pt idx="102">
                  <c:v>13.63425784785419</c:v>
                </c:pt>
                <c:pt idx="103">
                  <c:v>13.257061935059125</c:v>
                </c:pt>
                <c:pt idx="104">
                  <c:v>12.900530210024209</c:v>
                </c:pt>
                <c:pt idx="105">
                  <c:v>12.56313232770529</c:v>
                </c:pt>
                <c:pt idx="106">
                  <c:v>12.243532099955543</c:v>
                </c:pt>
                <c:pt idx="107">
                  <c:v>11.940544421796808</c:v>
                </c:pt>
                <c:pt idx="108">
                  <c:v>11.653104011057314</c:v>
                </c:pt>
                <c:pt idx="109">
                  <c:v>11.380176856862631</c:v>
                </c:pt>
                <c:pt idx="110">
                  <c:v>12.67900211483788</c:v>
                </c:pt>
                <c:pt idx="111">
                  <c:v>14.128271796325411</c:v>
                </c:pt>
                <c:pt idx="112">
                  <c:v>15.577227248366578</c:v>
                </c:pt>
                <c:pt idx="113">
                  <c:v>17.02588081235594</c:v>
                </c:pt>
                <c:pt idx="114">
                  <c:v>18.474256462379763</c:v>
                </c:pt>
                <c:pt idx="115">
                  <c:v>18.160774072848977</c:v>
                </c:pt>
                <c:pt idx="116">
                  <c:v>17.674898718047451</c:v>
                </c:pt>
                <c:pt idx="117">
                  <c:v>17.18908208166199</c:v>
                </c:pt>
                <c:pt idx="118">
                  <c:v>16.703346941761932</c:v>
                </c:pt>
                <c:pt idx="119">
                  <c:v>16.218406755696396</c:v>
                </c:pt>
                <c:pt idx="120">
                  <c:v>15.75206488937331</c:v>
                </c:pt>
                <c:pt idx="121">
                  <c:v>15.311123371165737</c:v>
                </c:pt>
                <c:pt idx="122">
                  <c:v>14.893737280617191</c:v>
                </c:pt>
                <c:pt idx="123">
                  <c:v>14.498292877931778</c:v>
                </c:pt>
                <c:pt idx="124">
                  <c:v>15.687433222870361</c:v>
                </c:pt>
                <c:pt idx="125">
                  <c:v>17.138144939549168</c:v>
                </c:pt>
                <c:pt idx="126">
                  <c:v>18.588425867137396</c:v>
                </c:pt>
                <c:pt idx="127">
                  <c:v>20.038320410646719</c:v>
                </c:pt>
                <c:pt idx="128">
                  <c:v>21.487872128364927</c:v>
                </c:pt>
                <c:pt idx="129">
                  <c:v>21.285649454758218</c:v>
                </c:pt>
                <c:pt idx="130">
                  <c:v>20.798407325946194</c:v>
                </c:pt>
                <c:pt idx="131">
                  <c:v>20.97591509651128</c:v>
                </c:pt>
                <c:pt idx="132">
                  <c:v>22.430904270270588</c:v>
                </c:pt>
                <c:pt idx="133">
                  <c:v>23.885590320363086</c:v>
                </c:pt>
                <c:pt idx="134">
                  <c:v>25.340006971318427</c:v>
                </c:pt>
                <c:pt idx="135">
                  <c:v>26.794186848086611</c:v>
                </c:pt>
                <c:pt idx="136">
                  <c:v>27.582918179383793</c:v>
                </c:pt>
                <c:pt idx="137">
                  <c:v>27.093850691701338</c:v>
                </c:pt>
                <c:pt idx="138">
                  <c:v>26.604915290479592</c:v>
                </c:pt>
                <c:pt idx="139">
                  <c:v>26.116110965128257</c:v>
                </c:pt>
                <c:pt idx="140">
                  <c:v>25.627460594561402</c:v>
                </c:pt>
                <c:pt idx="141">
                  <c:v>25.13898909975002</c:v>
                </c:pt>
                <c:pt idx="142">
                  <c:v>24.650691875471075</c:v>
                </c:pt>
                <c:pt idx="143">
                  <c:v>24.162564594276883</c:v>
                </c:pt>
                <c:pt idx="144">
                  <c:v>23.674603234750656</c:v>
                </c:pt>
                <c:pt idx="145">
                  <c:v>23.186804101284139</c:v>
                </c:pt>
                <c:pt idx="146">
                  <c:v>22.699163837162232</c:v>
                </c:pt>
                <c:pt idx="147">
                  <c:v>22.211679432504269</c:v>
                </c:pt>
                <c:pt idx="148">
                  <c:v>21.724348228363478</c:v>
                </c:pt>
                <c:pt idx="149">
                  <c:v>21.237167918049586</c:v>
                </c:pt>
                <c:pt idx="150">
                  <c:v>20.750136546531387</c:v>
                </c:pt>
                <c:pt idx="151">
                  <c:v>20.26325250859708</c:v>
                </c:pt>
                <c:pt idx="152">
                  <c:v>19.778276235677478</c:v>
                </c:pt>
                <c:pt idx="153">
                  <c:v>19.312795040443273</c:v>
                </c:pt>
                <c:pt idx="154">
                  <c:v>18.870260395619461</c:v>
                </c:pt>
                <c:pt idx="155">
                  <c:v>18.44930790128825</c:v>
                </c:pt>
                <c:pt idx="156">
                  <c:v>18.048679097561781</c:v>
                </c:pt>
                <c:pt idx="157">
                  <c:v>17.667206138252471</c:v>
                </c:pt>
                <c:pt idx="158">
                  <c:v>17.303800120017435</c:v>
                </c:pt>
                <c:pt idx="159">
                  <c:v>16.957442050175608</c:v>
                </c:pt>
                <c:pt idx="160">
                  <c:v>16.627175727744373</c:v>
                </c:pt>
                <c:pt idx="161">
                  <c:v>16.311457193271753</c:v>
                </c:pt>
                <c:pt idx="162">
                  <c:v>16.007087153576503</c:v>
                </c:pt>
                <c:pt idx="163">
                  <c:v>15.713383227588666</c:v>
                </c:pt>
                <c:pt idx="164">
                  <c:v>15.429933732124658</c:v>
                </c:pt>
                <c:pt idx="165">
                  <c:v>15.156339010825722</c:v>
                </c:pt>
                <c:pt idx="166">
                  <c:v>14.892212008504336</c:v>
                </c:pt>
                <c:pt idx="167">
                  <c:v>14.637178539150288</c:v>
                </c:pt>
                <c:pt idx="168">
                  <c:v>14.390877341013587</c:v>
                </c:pt>
                <c:pt idx="169">
                  <c:v>14.152959984967735</c:v>
                </c:pt>
                <c:pt idx="170">
                  <c:v>13.923090683014951</c:v>
                </c:pt>
                <c:pt idx="171">
                  <c:v>13.700946030051611</c:v>
                </c:pt>
                <c:pt idx="172">
                  <c:v>13.486214702250768</c:v>
                </c:pt>
                <c:pt idx="173">
                  <c:v>13.278597128489507</c:v>
                </c:pt>
                <c:pt idx="174">
                  <c:v>13.077805146333283</c:v>
                </c:pt>
                <c:pt idx="175">
                  <c:v>12.883561650605502</c:v>
                </c:pt>
                <c:pt idx="176">
                  <c:v>12.695600240104234</c:v>
                </c:pt>
                <c:pt idx="177">
                  <c:v>12.513664866285021</c:v>
                </c:pt>
                <c:pt idx="178">
                  <c:v>12.337509486498679</c:v>
                </c:pt>
                <c:pt idx="179">
                  <c:v>12.166897723507972</c:v>
                </c:pt>
                <c:pt idx="180">
                  <c:v>12.001602532400133</c:v>
                </c:pt>
                <c:pt idx="181">
                  <c:v>11.841405875588507</c:v>
                </c:pt>
                <c:pt idx="182">
                  <c:v>11.686098406302531</c:v>
                </c:pt>
                <c:pt idx="183">
                  <c:v>11.535479160762183</c:v>
                </c:pt>
                <c:pt idx="184">
                  <c:v>11.38935525909497</c:v>
                </c:pt>
                <c:pt idx="185">
                  <c:v>11.24754161495995</c:v>
                </c:pt>
                <c:pt idx="186">
                  <c:v>11.200758164874289</c:v>
                </c:pt>
                <c:pt idx="187">
                  <c:v>12.652857916824434</c:v>
                </c:pt>
                <c:pt idx="188">
                  <c:v>14.109584440948822</c:v>
                </c:pt>
                <c:pt idx="189">
                  <c:v>15.565717406864872</c:v>
                </c:pt>
                <c:pt idx="190">
                  <c:v>17.021555769152098</c:v>
                </c:pt>
                <c:pt idx="191">
                  <c:v>18.367904958276242</c:v>
                </c:pt>
                <c:pt idx="192">
                  <c:v>17.916487434980791</c:v>
                </c:pt>
                <c:pt idx="193">
                  <c:v>17.492912221322875</c:v>
                </c:pt>
                <c:pt idx="194">
                  <c:v>17.096567481952803</c:v>
                </c:pt>
                <c:pt idx="195">
                  <c:v>16.723036011811125</c:v>
                </c:pt>
                <c:pt idx="196">
                  <c:v>16.369482350607633</c:v>
                </c:pt>
                <c:pt idx="197">
                  <c:v>16.034159172794247</c:v>
                </c:pt>
                <c:pt idx="198">
                  <c:v>15.715544559896673</c:v>
                </c:pt>
                <c:pt idx="199">
                  <c:v>15.410235179170721</c:v>
                </c:pt>
                <c:pt idx="200">
                  <c:v>15.116352306048842</c:v>
                </c:pt>
                <c:pt idx="201">
                  <c:v>14.833291015310632</c:v>
                </c:pt>
                <c:pt idx="202">
                  <c:v>14.560512923933228</c:v>
                </c:pt>
                <c:pt idx="203">
                  <c:v>14.297531056528276</c:v>
                </c:pt>
                <c:pt idx="204">
                  <c:v>14.043898938728837</c:v>
                </c:pt>
                <c:pt idx="205">
                  <c:v>13.799202703405877</c:v>
                </c:pt>
                <c:pt idx="206">
                  <c:v>13.563055345004715</c:v>
                </c:pt>
                <c:pt idx="207">
                  <c:v>13.335092506569682</c:v>
                </c:pt>
                <c:pt idx="208">
                  <c:v>13.114969361391042</c:v>
                </c:pt>
                <c:pt idx="209">
                  <c:v>12.902358277410444</c:v>
                </c:pt>
                <c:pt idx="210">
                  <c:v>12.696947042321993</c:v>
                </c:pt>
                <c:pt idx="211">
                  <c:v>12.498437491208545</c:v>
                </c:pt>
                <c:pt idx="212">
                  <c:v>12.30654442403006</c:v>
                </c:pt>
                <c:pt idx="213">
                  <c:v>12.120994732646723</c:v>
                </c:pt>
                <c:pt idx="214">
                  <c:v>11.941526680099257</c:v>
                </c:pt>
                <c:pt idx="215">
                  <c:v>11.76788929127045</c:v>
                </c:pt>
                <c:pt idx="216">
                  <c:v>11.599841825730989</c:v>
                </c:pt>
                <c:pt idx="217">
                  <c:v>11.437153311891503</c:v>
                </c:pt>
                <c:pt idx="218">
                  <c:v>11.279602127508877</c:v>
                </c:pt>
                <c:pt idx="219">
                  <c:v>11.126975615819234</c:v>
                </c:pt>
                <c:pt idx="220">
                  <c:v>10.979069729582053</c:v>
                </c:pt>
                <c:pt idx="221">
                  <c:v>10.835688697469035</c:v>
                </c:pt>
                <c:pt idx="222">
                  <c:v>10.696644708766003</c:v>
                </c:pt>
                <c:pt idx="223">
                  <c:v>10.561757613452382</c:v>
                </c:pt>
                <c:pt idx="224">
                  <c:v>10.430854635507682</c:v>
                </c:pt>
                <c:pt idx="225">
                  <c:v>10.303770097855898</c:v>
                </c:pt>
                <c:pt idx="226">
                  <c:v>10.180345157761874</c:v>
                </c:pt>
                <c:pt idx="227">
                  <c:v>10.060427551783098</c:v>
                </c:pt>
                <c:pt idx="228">
                  <c:v>9.9438713495887061</c:v>
                </c:pt>
                <c:pt idx="229">
                  <c:v>9.8305367161078081</c:v>
                </c:pt>
                <c:pt idx="230">
                  <c:v>9.7202896815777109</c:v>
                </c:pt>
                <c:pt idx="231">
                  <c:v>9.613001919141551</c:v>
                </c:pt>
                <c:pt idx="232">
                  <c:v>9.5085505297018109</c:v>
                </c:pt>
                <c:pt idx="233">
                  <c:v>9.406817833778069</c:v>
                </c:pt>
                <c:pt idx="234">
                  <c:v>9.3076911701477592</c:v>
                </c:pt>
                <c:pt idx="235">
                  <c:v>9.2110627010710964</c:v>
                </c:pt>
                <c:pt idx="236">
                  <c:v>9.1168292239178115</c:v>
                </c:pt>
                <c:pt idx="237">
                  <c:v>9.0248919890255603</c:v>
                </c:pt>
                <c:pt idx="238">
                  <c:v>8.9351565236289456</c:v>
                </c:pt>
                <c:pt idx="239">
                  <c:v>8.8475324617049846</c:v>
                </c:pt>
                <c:pt idx="240">
                  <c:v>8.7619333795858267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SUCR0183!$A$2:$A$242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SUCR0183!$C$2:$C$242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10.272612864201422</c:v>
                </c:pt>
                <c:pt idx="61">
                  <c:v>10.615994486095831</c:v>
                </c:pt>
                <c:pt idx="62">
                  <c:v>10.944117271311979</c:v>
                </c:pt>
                <c:pt idx="63">
                  <c:v>11.257659276221927</c:v>
                </c:pt>
                <c:pt idx="64">
                  <c:v>11.557268426431325</c:v>
                </c:pt>
                <c:pt idx="65">
                  <c:v>11.843563855699175</c:v>
                </c:pt>
                <c:pt idx="66">
                  <c:v>12.117137185360095</c:v>
                </c:pt>
                <c:pt idx="67">
                  <c:v>12.378553746892909</c:v>
                </c:pt>
                <c:pt idx="68">
                  <c:v>12.628353750162017</c:v>
                </c:pt>
                <c:pt idx="69">
                  <c:v>12.867053399745675</c:v>
                </c:pt>
                <c:pt idx="70">
                  <c:v>13.095145961658009</c:v>
                </c:pt>
                <c:pt idx="71">
                  <c:v>13.313102782669171</c:v>
                </c:pt>
                <c:pt idx="72">
                  <c:v>13.521374264329982</c:v>
                </c:pt>
                <c:pt idx="73">
                  <c:v>13.720390793713879</c:v>
                </c:pt>
                <c:pt idx="74">
                  <c:v>13.910563632799532</c:v>
                </c:pt>
                <c:pt idx="75">
                  <c:v>14.092285768331978</c:v>
                </c:pt>
                <c:pt idx="76">
                  <c:v>14.265932723918519</c:v>
                </c:pt>
                <c:pt idx="77">
                  <c:v>14.431863336037539</c:v>
                </c:pt>
                <c:pt idx="78">
                  <c:v>14.590420495563844</c:v>
                </c:pt>
                <c:pt idx="79">
                  <c:v>14.741931856342875</c:v>
                </c:pt>
                <c:pt idx="80">
                  <c:v>14.886710512278025</c:v>
                </c:pt>
                <c:pt idx="81">
                  <c:v>15.025055644330259</c:v>
                </c:pt>
                <c:pt idx="82">
                  <c:v>15.157253138767027</c:v>
                </c:pt>
                <c:pt idx="83">
                  <c:v>15.283576177938084</c:v>
                </c:pt>
                <c:pt idx="84">
                  <c:v>15.40428580479902</c:v>
                </c:pt>
                <c:pt idx="85">
                  <c:v>15.519631462349064</c:v>
                </c:pt>
                <c:pt idx="86">
                  <c:v>15.629851509097948</c:v>
                </c:pt>
                <c:pt idx="87">
                  <c:v>15.735173711626944</c:v>
                </c:pt>
                <c:pt idx="88">
                  <c:v>15.835815715262012</c:v>
                </c:pt>
                <c:pt idx="89">
                  <c:v>15.931985493831665</c:v>
                </c:pt>
                <c:pt idx="90">
                  <c:v>16.023881779438931</c:v>
                </c:pt>
                <c:pt idx="91">
                  <c:v>16.111694473135586</c:v>
                </c:pt>
                <c:pt idx="92">
                  <c:v>16.195605037347256</c:v>
                </c:pt>
                <c:pt idx="93">
                  <c:v>16.275786870860347</c:v>
                </c:pt>
                <c:pt idx="94">
                  <c:v>16.352405667145675</c:v>
                </c:pt>
                <c:pt idx="95">
                  <c:v>16.425619756759303</c:v>
                </c:pt>
                <c:pt idx="96">
                  <c:v>16.495580434528119</c:v>
                </c:pt>
                <c:pt idx="97">
                  <c:v>16.562432272196276</c:v>
                </c:pt>
                <c:pt idx="98">
                  <c:v>16.626313417178576</c:v>
                </c:pt>
                <c:pt idx="99">
                  <c:v>16.687355878038154</c:v>
                </c:pt>
                <c:pt idx="100">
                  <c:v>16.745685797278423</c:v>
                </c:pt>
                <c:pt idx="101">
                  <c:v>16.801423712012941</c:v>
                </c:pt>
                <c:pt idx="102">
                  <c:v>16.854684803051914</c:v>
                </c:pt>
                <c:pt idx="103">
                  <c:v>16.905579132920078</c:v>
                </c:pt>
                <c:pt idx="104">
                  <c:v>16.954211873297744</c:v>
                </c:pt>
                <c:pt idx="105">
                  <c:v>17.000683522355068</c:v>
                </c:pt>
                <c:pt idx="106">
                  <c:v>17.045090112428682</c:v>
                </c:pt>
                <c:pt idx="107">
                  <c:v>17.087523408469746</c:v>
                </c:pt>
                <c:pt idx="108">
                  <c:v>17.128071097673615</c:v>
                </c:pt>
                <c:pt idx="109">
                  <c:v>17.16681697068293</c:v>
                </c:pt>
                <c:pt idx="110">
                  <c:v>17.203841094738571</c:v>
                </c:pt>
                <c:pt idx="111">
                  <c:v>17.239219979136358</c:v>
                </c:pt>
                <c:pt idx="112">
                  <c:v>17.273026733331289</c:v>
                </c:pt>
                <c:pt idx="113">
                  <c:v>17.305331218016171</c:v>
                </c:pt>
                <c:pt idx="114">
                  <c:v>17.336200189486743</c:v>
                </c:pt>
                <c:pt idx="115">
                  <c:v>17.365697437591642</c:v>
                </c:pt>
                <c:pt idx="116">
                  <c:v>17.393883917552316</c:v>
                </c:pt>
                <c:pt idx="117">
                  <c:v>17.420817875925252</c:v>
                </c:pt>
                <c:pt idx="118">
                  <c:v>17.446554970966819</c:v>
                </c:pt>
                <c:pt idx="119">
                  <c:v>17.471148387649468</c:v>
                </c:pt>
                <c:pt idx="120">
                  <c:v>17.494648947566944</c:v>
                </c:pt>
                <c:pt idx="121">
                  <c:v>17.517105213955698</c:v>
                </c:pt>
                <c:pt idx="122">
                  <c:v>17.538563592049385</c:v>
                </c:pt>
                <c:pt idx="123">
                  <c:v>17.559068424973979</c:v>
                </c:pt>
                <c:pt idx="124">
                  <c:v>17.578662085381577</c:v>
                </c:pt>
                <c:pt idx="125">
                  <c:v>17.597385063012275</c:v>
                </c:pt>
                <c:pt idx="126">
                  <c:v>17.615276048365043</c:v>
                </c:pt>
                <c:pt idx="127">
                  <c:v>17.632372012650571</c:v>
                </c:pt>
                <c:pt idx="128">
                  <c:v>17.64870828419118</c:v>
                </c:pt>
                <c:pt idx="129">
                  <c:v>17.664318621425828</c:v>
                </c:pt>
                <c:pt idx="130">
                  <c:v>17.679235282670941</c:v>
                </c:pt>
                <c:pt idx="131">
                  <c:v>17.693489092781306</c:v>
                </c:pt>
                <c:pt idx="132">
                  <c:v>17.707109506848759</c:v>
                </c:pt>
                <c:pt idx="133">
                  <c:v>17.720124671070284</c:v>
                </c:pt>
                <c:pt idx="134">
                  <c:v>17.732561480911336</c:v>
                </c:pt>
                <c:pt idx="135">
                  <c:v>17.744445636684542</c:v>
                </c:pt>
                <c:pt idx="136">
                  <c:v>17.755801696658672</c:v>
                </c:pt>
                <c:pt idx="137">
                  <c:v>17.766653127807601</c:v>
                </c:pt>
                <c:pt idx="138">
                  <c:v>17.777022354304123</c:v>
                </c:pt>
                <c:pt idx="139">
                  <c:v>17.786930803858894</c:v>
                </c:pt>
                <c:pt idx="140">
                  <c:v>17.79639895200016</c:v>
                </c:pt>
                <c:pt idx="141">
                  <c:v>17.805446364385869</c:v>
                </c:pt>
                <c:pt idx="142">
                  <c:v>17.814091737235529</c:v>
                </c:pt>
                <c:pt idx="143">
                  <c:v>17.822352935965419</c:v>
                </c:pt>
                <c:pt idx="144">
                  <c:v>17.830247032106968</c:v>
                </c:pt>
                <c:pt idx="145">
                  <c:v>17.837790338584583</c:v>
                </c:pt>
                <c:pt idx="146">
                  <c:v>17.844998443425833</c:v>
                </c:pt>
                <c:pt idx="147">
                  <c:v>17.851886241973681</c:v>
                </c:pt>
                <c:pt idx="148">
                  <c:v>17.858467967667263</c:v>
                </c:pt>
                <c:pt idx="149">
                  <c:v>17.864757221454909</c:v>
                </c:pt>
                <c:pt idx="150">
                  <c:v>17.870766999900095</c:v>
                </c:pt>
                <c:pt idx="151">
                  <c:v>17.876509722038474</c:v>
                </c:pt>
                <c:pt idx="152">
                  <c:v>17.881997255041469</c:v>
                </c:pt>
                <c:pt idx="153">
                  <c:v>17.887240938739435</c:v>
                </c:pt>
                <c:pt idx="154">
                  <c:v>17.892251609055094</c:v>
                </c:pt>
                <c:pt idx="155">
                  <c:v>17.897039620395663</c:v>
                </c:pt>
                <c:pt idx="156">
                  <c:v>17.901614867049943</c:v>
                </c:pt>
                <c:pt idx="157">
                  <c:v>17.905986803634587</c:v>
                </c:pt>
                <c:pt idx="158">
                  <c:v>17.910164464631777</c:v>
                </c:pt>
                <c:pt idx="159">
                  <c:v>17.914156483058754</c:v>
                </c:pt>
                <c:pt idx="160">
                  <c:v>17.917971108307675</c:v>
                </c:pt>
                <c:pt idx="161">
                  <c:v>17.92161622319276</c:v>
                </c:pt>
                <c:pt idx="162">
                  <c:v>17.925099360239898</c:v>
                </c:pt>
                <c:pt idx="163">
                  <c:v>17.928427717252401</c:v>
                </c:pt>
                <c:pt idx="164">
                  <c:v>17.931608172185051</c:v>
                </c:pt>
                <c:pt idx="165">
                  <c:v>17.934647297357209</c:v>
                </c:pt>
                <c:pt idx="166">
                  <c:v>17.937551373034317</c:v>
                </c:pt>
                <c:pt idx="167">
                  <c:v>17.940326400405887</c:v>
                </c:pt>
                <c:pt idx="168">
                  <c:v>17.942978113986793</c:v>
                </c:pt>
                <c:pt idx="169">
                  <c:v>17.945511993467477</c:v>
                </c:pt>
                <c:pt idx="170">
                  <c:v>17.947933275037574</c:v>
                </c:pt>
                <c:pt idx="171">
                  <c:v>17.950246962206357</c:v>
                </c:pt>
                <c:pt idx="172">
                  <c:v>17.952457836142337</c:v>
                </c:pt>
                <c:pt idx="173">
                  <c:v>17.95457046555341</c:v>
                </c:pt>
                <c:pt idx="174">
                  <c:v>17.956589216127959</c:v>
                </c:pt>
                <c:pt idx="175">
                  <c:v>17.958518259556449</c:v>
                </c:pt>
                <c:pt idx="176">
                  <c:v>17.960361582152068</c:v>
                </c:pt>
                <c:pt idx="177">
                  <c:v>17.962122993088357</c:v>
                </c:pt>
                <c:pt idx="178">
                  <c:v>17.963806132270754</c:v>
                </c:pt>
                <c:pt idx="179">
                  <c:v>17.965414477858349</c:v>
                </c:pt>
                <c:pt idx="180">
                  <c:v>17.9669513534514</c:v>
                </c:pt>
                <c:pt idx="181">
                  <c:v>17.968419934959464</c:v>
                </c:pt>
                <c:pt idx="182">
                  <c:v>17.969823257164315</c:v>
                </c:pt>
                <c:pt idx="183">
                  <c:v>17.971164219991245</c:v>
                </c:pt>
                <c:pt idx="184">
                  <c:v>17.972445594501671</c:v>
                </c:pt>
                <c:pt idx="185">
                  <c:v>17.973670028619448</c:v>
                </c:pt>
                <c:pt idx="186">
                  <c:v>17.974840052602744</c:v>
                </c:pt>
                <c:pt idx="187">
                  <c:v>17.975958084272726</c:v>
                </c:pt>
                <c:pt idx="188">
                  <c:v>17.977026434009943</c:v>
                </c:pt>
                <c:pt idx="189">
                  <c:v>17.97804730952863</c:v>
                </c:pt>
                <c:pt idx="190">
                  <c:v>17.979022820438921</c:v>
                </c:pt>
                <c:pt idx="191">
                  <c:v>17.979954982606269</c:v>
                </c:pt>
                <c:pt idx="192">
                  <c:v>17.980845722317195</c:v>
                </c:pt>
                <c:pt idx="193">
                  <c:v>17.981696880259893</c:v>
                </c:pt>
                <c:pt idx="194">
                  <c:v>17.982510215327963</c:v>
                </c:pt>
                <c:pt idx="195">
                  <c:v>17.983287408255109</c:v>
                </c:pt>
                <c:pt idx="196">
                  <c:v>17.984030065088341</c:v>
                </c:pt>
                <c:pt idx="197">
                  <c:v>17.984739720506809</c:v>
                </c:pt>
                <c:pt idx="198">
                  <c:v>17.985417840993183</c:v>
                </c:pt>
                <c:pt idx="199">
                  <c:v>17.986065827864099</c:v>
                </c:pt>
                <c:pt idx="200">
                  <c:v>17.986685020165933</c:v>
                </c:pt>
                <c:pt idx="201">
                  <c:v>17.987276697441906</c:v>
                </c:pt>
                <c:pt idx="202">
                  <c:v>17.987842082376229</c:v>
                </c:pt>
                <c:pt idx="203">
                  <c:v>17.98838234332073</c:v>
                </c:pt>
                <c:pt idx="204">
                  <c:v>17.988898596709234</c:v>
                </c:pt>
                <c:pt idx="205">
                  <c:v>17.989391909364638</c:v>
                </c:pt>
                <c:pt idx="206">
                  <c:v>17.989863300703462</c:v>
                </c:pt>
                <c:pt idx="207">
                  <c:v>17.990313744842464</c:v>
                </c:pt>
                <c:pt idx="208">
                  <c:v>17.990744172611596</c:v>
                </c:pt>
                <c:pt idx="209">
                  <c:v>17.991155473477562</c:v>
                </c:pt>
                <c:pt idx="210">
                  <c:v>17.991548497381864</c:v>
                </c:pt>
                <c:pt idx="211">
                  <c:v>17.991924056497183</c:v>
                </c:pt>
                <c:pt idx="212">
                  <c:v>17.992282926905716</c:v>
                </c:pt>
                <c:pt idx="213">
                  <c:v>17.992625850202923</c:v>
                </c:pt>
                <c:pt idx="214">
                  <c:v>17.992953535030008</c:v>
                </c:pt>
                <c:pt idx="215">
                  <c:v>17.993266658538317</c:v>
                </c:pt>
                <c:pt idx="216">
                  <c:v>17.993565867788643</c:v>
                </c:pt>
                <c:pt idx="217">
                  <c:v>17.993851781088363</c:v>
                </c:pt>
                <c:pt idx="218">
                  <c:v>17.994124989269153</c:v>
                </c:pt>
                <c:pt idx="219">
                  <c:v>17.994386056907924</c:v>
                </c:pt>
                <c:pt idx="220">
                  <c:v>17.9946355234935</c:v>
                </c:pt>
                <c:pt idx="221">
                  <c:v>17.994873904541457</c:v>
                </c:pt>
                <c:pt idx="222">
                  <c:v>17.995101692659432</c:v>
                </c:pt>
                <c:pt idx="223">
                  <c:v>17.995319358565073</c:v>
                </c:pt>
                <c:pt idx="224">
                  <c:v>17.995527352058758</c:v>
                </c:pt>
                <c:pt idx="225">
                  <c:v>17.995726102953107</c:v>
                </c:pt>
                <c:pt idx="226">
                  <c:v>17.995916021961172</c:v>
                </c:pt>
                <c:pt idx="227">
                  <c:v>17.996097501545165</c:v>
                </c:pt>
                <c:pt idx="228">
                  <c:v>17.996270916727468</c:v>
                </c:pt>
                <c:pt idx="229">
                  <c:v>17.996436625865602</c:v>
                </c:pt>
                <c:pt idx="230">
                  <c:v>17.996594971392774</c:v>
                </c:pt>
                <c:pt idx="231">
                  <c:v>17.9967462805255</c:v>
                </c:pt>
                <c:pt idx="232">
                  <c:v>17.996890865939783</c:v>
                </c:pt>
                <c:pt idx="233">
                  <c:v>17.997029026417252</c:v>
                </c:pt>
                <c:pt idx="234">
                  <c:v>17.997161047462598</c:v>
                </c:pt>
                <c:pt idx="235">
                  <c:v>17.997287201893535</c:v>
                </c:pt>
                <c:pt idx="236">
                  <c:v>17.997407750404605</c:v>
                </c:pt>
                <c:pt idx="237">
                  <c:v>17.99752294210586</c:v>
                </c:pt>
                <c:pt idx="238">
                  <c:v>17.997633015037664</c:v>
                </c:pt>
                <c:pt idx="239">
                  <c:v>17.997738196662588</c:v>
                </c:pt>
                <c:pt idx="240">
                  <c:v>17.997838704335461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SUCR0183!$P$13:$P$14</c:f>
              <c:numCache>
                <c:formatCode>0</c:formatCode>
                <c:ptCount val="2"/>
                <c:pt idx="0">
                  <c:v>97</c:v>
                </c:pt>
                <c:pt idx="1">
                  <c:v>97</c:v>
                </c:pt>
              </c:numCache>
            </c:numRef>
          </c:xVal>
          <c:yVal>
            <c:numRef>
              <c:f>SUCR0183!$Q$13:$Q$14</c:f>
              <c:numCache>
                <c:formatCode>0</c:formatCode>
                <c:ptCount val="2"/>
                <c:pt idx="0">
                  <c:v>17.981696880259893</c:v>
                </c:pt>
                <c:pt idx="1">
                  <c:v>10.272612864201422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SUCR0183!$P$16:$P$17</c:f>
              <c:numCache>
                <c:formatCode>General</c:formatCode>
                <c:ptCount val="2"/>
                <c:pt idx="0">
                  <c:v>30</c:v>
                </c:pt>
                <c:pt idx="1">
                  <c:v>97</c:v>
                </c:pt>
              </c:numCache>
            </c:numRef>
          </c:xVal>
          <c:yVal>
            <c:numRef>
              <c:f>SUCR0183!$Q$16:$Q$17</c:f>
              <c:numCache>
                <c:formatCode>0</c:formatCode>
                <c:ptCount val="2"/>
                <c:pt idx="0">
                  <c:v>10.272612864201422</c:v>
                </c:pt>
                <c:pt idx="1">
                  <c:v>10.272612864201422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SUCR0183!$K$6:$K$7</c:f>
              <c:numCache>
                <c:formatCode>General</c:formatCode>
                <c:ptCount val="2"/>
                <c:pt idx="0">
                  <c:v>30</c:v>
                </c:pt>
                <c:pt idx="1">
                  <c:v>56.5</c:v>
                </c:pt>
              </c:numCache>
            </c:numRef>
          </c:xVal>
          <c:yVal>
            <c:numRef>
              <c:f>SUCR0183!$L$6:$L$7</c:f>
              <c:numCache>
                <c:formatCode>0.0</c:formatCode>
                <c:ptCount val="2"/>
                <c:pt idx="0">
                  <c:v>10.272612864201422</c:v>
                </c:pt>
                <c:pt idx="1">
                  <c:v>15.577227248366578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SUCR0183!$P$19:$P$20</c:f>
              <c:numCache>
                <c:formatCode>General</c:formatCode>
                <c:ptCount val="2"/>
                <c:pt idx="0">
                  <c:v>57</c:v>
                </c:pt>
                <c:pt idx="1">
                  <c:v>97</c:v>
                </c:pt>
              </c:numCache>
            </c:numRef>
          </c:xVal>
          <c:yVal>
            <c:numRef>
              <c:f>SUCR0183!$Q$19:$Q$20</c:f>
              <c:numCache>
                <c:formatCode>General</c:formatCode>
                <c:ptCount val="2"/>
                <c:pt idx="0">
                  <c:v>18</c:v>
                </c:pt>
                <c:pt idx="1">
                  <c:v>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572904"/>
        <c:axId val="381573296"/>
      </c:scatterChart>
      <c:valAx>
        <c:axId val="381572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1573296"/>
        <c:crosses val="autoZero"/>
        <c:crossBetween val="midCat"/>
      </c:valAx>
      <c:valAx>
        <c:axId val="381573296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15729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SUCR0178!$A$2:$A$242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SUCR0178!$B$2:$B$242</c:f>
              <c:numCache>
                <c:formatCode>General</c:formatCode>
                <c:ptCount val="241"/>
                <c:pt idx="0">
                  <c:v>0</c:v>
                </c:pt>
                <c:pt idx="1">
                  <c:v>0.86781214772612558</c:v>
                </c:pt>
                <c:pt idx="2">
                  <c:v>2.1985463952393296</c:v>
                </c:pt>
                <c:pt idx="3">
                  <c:v>3.5274149313549259</c:v>
                </c:pt>
                <c:pt idx="4">
                  <c:v>4.8541732532044053</c:v>
                </c:pt>
                <c:pt idx="5">
                  <c:v>6.1788441209765121</c:v>
                </c:pt>
                <c:pt idx="6">
                  <c:v>7.3245976296818061</c:v>
                </c:pt>
                <c:pt idx="7">
                  <c:v>8.6469199853021141</c:v>
                </c:pt>
                <c:pt idx="8">
                  <c:v>9.9674547577593486</c:v>
                </c:pt>
                <c:pt idx="9">
                  <c:v>11.286440534278709</c:v>
                </c:pt>
                <c:pt idx="10">
                  <c:v>12.6040873115628</c:v>
                </c:pt>
                <c:pt idx="11">
                  <c:v>13.677857349557884</c:v>
                </c:pt>
                <c:pt idx="12">
                  <c:v>14.842535060730741</c:v>
                </c:pt>
                <c:pt idx="13">
                  <c:v>16.005796436393673</c:v>
                </c:pt>
                <c:pt idx="14">
                  <c:v>17.167863955532873</c:v>
                </c:pt>
                <c:pt idx="15">
                  <c:v>18.328925075232153</c:v>
                </c:pt>
                <c:pt idx="16">
                  <c:v>18.756491740166023</c:v>
                </c:pt>
                <c:pt idx="17">
                  <c:v>19.497001088071585</c:v>
                </c:pt>
                <c:pt idx="18">
                  <c:v>20.655992009492213</c:v>
                </c:pt>
                <c:pt idx="19">
                  <c:v>21.814477662773946</c:v>
                </c:pt>
                <c:pt idx="20">
                  <c:v>22.972537252221038</c:v>
                </c:pt>
                <c:pt idx="21">
                  <c:v>24.130245034896504</c:v>
                </c:pt>
                <c:pt idx="22">
                  <c:v>24.110063384051234</c:v>
                </c:pt>
                <c:pt idx="23">
                  <c:v>23.677104328713895</c:v>
                </c:pt>
                <c:pt idx="24">
                  <c:v>23.245780592553345</c:v>
                </c:pt>
                <c:pt idx="25">
                  <c:v>22.815889884427232</c:v>
                </c:pt>
                <c:pt idx="26">
                  <c:v>22.387561345881974</c:v>
                </c:pt>
                <c:pt idx="27">
                  <c:v>21.960774263769665</c:v>
                </c:pt>
                <c:pt idx="28">
                  <c:v>21.535457745098217</c:v>
                </c:pt>
                <c:pt idx="29">
                  <c:v>21.111548711052404</c:v>
                </c:pt>
                <c:pt idx="30">
                  <c:v>20.688990652698106</c:v>
                </c:pt>
                <c:pt idx="31">
                  <c:v>20.267732696624329</c:v>
                </c:pt>
                <c:pt idx="32">
                  <c:v>19.847728893961303</c:v>
                </c:pt>
                <c:pt idx="33">
                  <c:v>19.428937671095571</c:v>
                </c:pt>
                <c:pt idx="34">
                  <c:v>19.011321398090473</c:v>
                </c:pt>
                <c:pt idx="35">
                  <c:v>18.594846043389396</c:v>
                </c:pt>
                <c:pt idx="36">
                  <c:v>18.179480892315198</c:v>
                </c:pt>
                <c:pt idx="37">
                  <c:v>17.765198313231995</c:v>
                </c:pt>
                <c:pt idx="38">
                  <c:v>17.351973559751094</c:v>
                </c:pt>
                <c:pt idx="39">
                  <c:v>16.939784600573333</c:v>
                </c:pt>
                <c:pt idx="40">
                  <c:v>16.528611970842501</c:v>
                </c:pt>
                <c:pt idx="41">
                  <c:v>16.118438640504237</c:v>
                </c:pt>
                <c:pt idx="42">
                  <c:v>15.709249896315226</c:v>
                </c:pt>
                <c:pt idx="43">
                  <c:v>15.301033234959824</c:v>
                </c:pt>
                <c:pt idx="44">
                  <c:v>14.893778265302947</c:v>
                </c:pt>
                <c:pt idx="45">
                  <c:v>14.487476618206568</c:v>
                </c:pt>
                <c:pt idx="46">
                  <c:v>14.082121862609107</c:v>
                </c:pt>
                <c:pt idx="47">
                  <c:v>13.677709426746635</c:v>
                </c:pt>
                <c:pt idx="48">
                  <c:v>13.274236523504962</c:v>
                </c:pt>
                <c:pt idx="49">
                  <c:v>12.876009107755632</c:v>
                </c:pt>
                <c:pt idx="50">
                  <c:v>12.498418628779591</c:v>
                </c:pt>
                <c:pt idx="51">
                  <c:v>12.141622891495231</c:v>
                </c:pt>
                <c:pt idx="52">
                  <c:v>11.804301811914787</c:v>
                </c:pt>
                <c:pt idx="53">
                  <c:v>11.485237234426304</c:v>
                </c:pt>
                <c:pt idx="54">
                  <c:v>11.183299262852936</c:v>
                </c:pt>
                <c:pt idx="55">
                  <c:v>10.897435715872184</c:v>
                </c:pt>
                <c:pt idx="56">
                  <c:v>10.626663849914074</c:v>
                </c:pt>
                <c:pt idx="57">
                  <c:v>10.370059438289836</c:v>
                </c:pt>
                <c:pt idx="58">
                  <c:v>10.125334809617938</c:v>
                </c:pt>
                <c:pt idx="59">
                  <c:v>9.8908634215344158</c:v>
                </c:pt>
                <c:pt idx="60">
                  <c:v>9.6661925452522155</c:v>
                </c:pt>
                <c:pt idx="61">
                  <c:v>9.5196397931669665</c:v>
                </c:pt>
                <c:pt idx="62">
                  <c:v>10.722450484428261</c:v>
                </c:pt>
                <c:pt idx="63">
                  <c:v>11.924816057363921</c:v>
                </c:pt>
                <c:pt idx="64">
                  <c:v>13.122971425347615</c:v>
                </c:pt>
                <c:pt idx="65">
                  <c:v>14.317507584206973</c:v>
                </c:pt>
                <c:pt idx="66">
                  <c:v>15.430903852092454</c:v>
                </c:pt>
                <c:pt idx="67">
                  <c:v>16.3366894677748</c:v>
                </c:pt>
                <c:pt idx="68">
                  <c:v>17.521726480070267</c:v>
                </c:pt>
                <c:pt idx="69">
                  <c:v>18.704813057620957</c:v>
                </c:pt>
                <c:pt idx="70">
                  <c:v>19.886183849254529</c:v>
                </c:pt>
                <c:pt idx="71">
                  <c:v>21.06604826757281</c:v>
                </c:pt>
                <c:pt idx="72">
                  <c:v>20.925035606513127</c:v>
                </c:pt>
                <c:pt idx="73">
                  <c:v>21.862996570217081</c:v>
                </c:pt>
                <c:pt idx="74">
                  <c:v>23.043927488161973</c:v>
                </c:pt>
                <c:pt idx="75">
                  <c:v>24.22351534194862</c:v>
                </c:pt>
                <c:pt idx="76">
                  <c:v>25.401944464952084</c:v>
                </c:pt>
                <c:pt idx="77">
                  <c:v>26.579369979148868</c:v>
                </c:pt>
                <c:pt idx="78">
                  <c:v>26.375227297465354</c:v>
                </c:pt>
                <c:pt idx="79">
                  <c:v>26.510562357873379</c:v>
                </c:pt>
                <c:pt idx="80">
                  <c:v>27.763105112026011</c:v>
                </c:pt>
                <c:pt idx="81">
                  <c:v>29.015125045612198</c:v>
                </c:pt>
                <c:pt idx="82">
                  <c:v>30.266669883226594</c:v>
                </c:pt>
                <c:pt idx="83">
                  <c:v>31.517790349315359</c:v>
                </c:pt>
                <c:pt idx="84">
                  <c:v>32.265657374470386</c:v>
                </c:pt>
                <c:pt idx="85">
                  <c:v>33.48053158631437</c:v>
                </c:pt>
                <c:pt idx="86">
                  <c:v>34.708491924117645</c:v>
                </c:pt>
                <c:pt idx="87">
                  <c:v>35.936226174191816</c:v>
                </c:pt>
                <c:pt idx="88">
                  <c:v>37.16375926274992</c:v>
                </c:pt>
                <c:pt idx="89">
                  <c:v>38.316758357196292</c:v>
                </c:pt>
                <c:pt idx="90">
                  <c:v>37.88263042905357</c:v>
                </c:pt>
                <c:pt idx="91">
                  <c:v>37.439330504288712</c:v>
                </c:pt>
                <c:pt idx="92">
                  <c:v>36.996749181790129</c:v>
                </c:pt>
                <c:pt idx="93">
                  <c:v>36.554742774362929</c:v>
                </c:pt>
                <c:pt idx="94">
                  <c:v>36.11350086208158</c:v>
                </c:pt>
                <c:pt idx="95">
                  <c:v>35.672986681178173</c:v>
                </c:pt>
                <c:pt idx="96">
                  <c:v>35.23316592216343</c:v>
                </c:pt>
                <c:pt idx="97">
                  <c:v>34.794007898668838</c:v>
                </c:pt>
                <c:pt idx="98">
                  <c:v>34.355484968114844</c:v>
                </c:pt>
                <c:pt idx="99">
                  <c:v>33.917572097107104</c:v>
                </c:pt>
                <c:pt idx="100">
                  <c:v>34.208711537808114</c:v>
                </c:pt>
                <c:pt idx="101">
                  <c:v>35.442459589622111</c:v>
                </c:pt>
                <c:pt idx="102">
                  <c:v>36.675663695140301</c:v>
                </c:pt>
                <c:pt idx="103">
                  <c:v>37.908349013815716</c:v>
                </c:pt>
                <c:pt idx="104">
                  <c:v>39.14055581727672</c:v>
                </c:pt>
                <c:pt idx="105">
                  <c:v>40.162985601089289</c:v>
                </c:pt>
                <c:pt idx="106">
                  <c:v>41.419113322564463</c:v>
                </c:pt>
                <c:pt idx="107">
                  <c:v>42.675010329305309</c:v>
                </c:pt>
                <c:pt idx="108">
                  <c:v>43.930680103625974</c:v>
                </c:pt>
                <c:pt idx="109">
                  <c:v>45.186135386513513</c:v>
                </c:pt>
                <c:pt idx="110">
                  <c:v>46.12152379254227</c:v>
                </c:pt>
                <c:pt idx="111">
                  <c:v>47.375845826723918</c:v>
                </c:pt>
                <c:pt idx="112">
                  <c:v>48.630601516826808</c:v>
                </c:pt>
                <c:pt idx="113">
                  <c:v>49.885262746902931</c:v>
                </c:pt>
                <c:pt idx="114">
                  <c:v>51.139829764247409</c:v>
                </c:pt>
                <c:pt idx="115">
                  <c:v>52.158868354687783</c:v>
                </c:pt>
                <c:pt idx="116">
                  <c:v>53.348048212788797</c:v>
                </c:pt>
                <c:pt idx="117">
                  <c:v>54.632951558933968</c:v>
                </c:pt>
                <c:pt idx="118">
                  <c:v>55.91766759176695</c:v>
                </c:pt>
                <c:pt idx="119">
                  <c:v>57.202227273400922</c:v>
                </c:pt>
                <c:pt idx="120">
                  <c:v>58.476998259021421</c:v>
                </c:pt>
                <c:pt idx="121">
                  <c:v>59.49501741013561</c:v>
                </c:pt>
                <c:pt idx="122">
                  <c:v>60.777725537675337</c:v>
                </c:pt>
                <c:pt idx="123">
                  <c:v>62.060495891424367</c:v>
                </c:pt>
                <c:pt idx="124">
                  <c:v>63.343310657243208</c:v>
                </c:pt>
                <c:pt idx="125">
                  <c:v>64.62615979226284</c:v>
                </c:pt>
                <c:pt idx="126">
                  <c:v>64.485379913263841</c:v>
                </c:pt>
                <c:pt idx="127">
                  <c:v>65.439055390278781</c:v>
                </c:pt>
                <c:pt idx="128">
                  <c:v>66.749990015514527</c:v>
                </c:pt>
                <c:pt idx="129">
                  <c:v>68.061032990606776</c:v>
                </c:pt>
                <c:pt idx="130">
                  <c:v>69.37215281540297</c:v>
                </c:pt>
                <c:pt idx="131">
                  <c:v>70.68333002553338</c:v>
                </c:pt>
                <c:pt idx="132">
                  <c:v>71.770271199515648</c:v>
                </c:pt>
                <c:pt idx="133">
                  <c:v>73.081055541085064</c:v>
                </c:pt>
                <c:pt idx="134">
                  <c:v>74.391956741317699</c:v>
                </c:pt>
                <c:pt idx="135">
                  <c:v>75.702947689110857</c:v>
                </c:pt>
                <c:pt idx="136">
                  <c:v>77.014011052938201</c:v>
                </c:pt>
                <c:pt idx="137">
                  <c:v>77.052152571495498</c:v>
                </c:pt>
                <c:pt idx="138">
                  <c:v>76.943969993681833</c:v>
                </c:pt>
                <c:pt idx="139">
                  <c:v>78.308819943378737</c:v>
                </c:pt>
                <c:pt idx="140">
                  <c:v>79.673951893921483</c:v>
                </c:pt>
                <c:pt idx="141">
                  <c:v>81.039212507473692</c:v>
                </c:pt>
                <c:pt idx="142">
                  <c:v>82.40456739259028</c:v>
                </c:pt>
                <c:pt idx="143">
                  <c:v>83.53362997718115</c:v>
                </c:pt>
                <c:pt idx="144">
                  <c:v>84.896052286807119</c:v>
                </c:pt>
                <c:pt idx="145">
                  <c:v>86.261131705176524</c:v>
                </c:pt>
                <c:pt idx="146">
                  <c:v>87.626325538613557</c:v>
                </c:pt>
                <c:pt idx="147">
                  <c:v>88.991608902827352</c:v>
                </c:pt>
                <c:pt idx="148">
                  <c:v>90.206640767311356</c:v>
                </c:pt>
                <c:pt idx="149">
                  <c:v>91.584372273489521</c:v>
                </c:pt>
                <c:pt idx="150">
                  <c:v>92.991036363593679</c:v>
                </c:pt>
                <c:pt idx="151">
                  <c:v>94.397939184817204</c:v>
                </c:pt>
                <c:pt idx="152">
                  <c:v>95.805029667451066</c:v>
                </c:pt>
                <c:pt idx="153">
                  <c:v>97.131285005494192</c:v>
                </c:pt>
                <c:pt idx="154">
                  <c:v>98.251516216677146</c:v>
                </c:pt>
                <c:pt idx="155">
                  <c:v>99.659868848523146</c:v>
                </c:pt>
                <c:pt idx="156">
                  <c:v>101.06829371833426</c:v>
                </c:pt>
                <c:pt idx="157">
                  <c:v>102.47677556514687</c:v>
                </c:pt>
                <c:pt idx="158">
                  <c:v>103.88530429035519</c:v>
                </c:pt>
                <c:pt idx="159">
                  <c:v>105.05690786569588</c:v>
                </c:pt>
                <c:pt idx="160">
                  <c:v>106.46393295370819</c:v>
                </c:pt>
                <c:pt idx="161">
                  <c:v>107.87118040954432</c:v>
                </c:pt>
                <c:pt idx="162">
                  <c:v>109.27860107739107</c:v>
                </c:pt>
                <c:pt idx="163">
                  <c:v>110.68616200910952</c:v>
                </c:pt>
                <c:pt idx="164">
                  <c:v>111.81842981207393</c:v>
                </c:pt>
                <c:pt idx="165">
                  <c:v>113.26031695542162</c:v>
                </c:pt>
                <c:pt idx="166">
                  <c:v>114.70233187698985</c:v>
                </c:pt>
                <c:pt idx="167">
                  <c:v>116.14444620501841</c:v>
                </c:pt>
                <c:pt idx="168">
                  <c:v>117.58664098484063</c:v>
                </c:pt>
                <c:pt idx="169">
                  <c:v>118.58014139654668</c:v>
                </c:pt>
                <c:pt idx="170">
                  <c:v>120.04663426716317</c:v>
                </c:pt>
                <c:pt idx="171">
                  <c:v>121.51325993731268</c:v>
                </c:pt>
                <c:pt idx="172">
                  <c:v>122.97998713288797</c:v>
                </c:pt>
                <c:pt idx="173">
                  <c:v>124.44679539878952</c:v>
                </c:pt>
                <c:pt idx="174">
                  <c:v>125.39695974467276</c:v>
                </c:pt>
                <c:pt idx="175">
                  <c:v>126.87188457577227</c:v>
                </c:pt>
                <c:pt idx="176">
                  <c:v>128.3459891201677</c:v>
                </c:pt>
                <c:pt idx="177">
                  <c:v>129.81944907807565</c:v>
                </c:pt>
                <c:pt idx="178">
                  <c:v>131.29240080495995</c:v>
                </c:pt>
                <c:pt idx="179">
                  <c:v>132.2652889151164</c:v>
                </c:pt>
                <c:pt idx="180">
                  <c:v>131.77776831781244</c:v>
                </c:pt>
                <c:pt idx="181">
                  <c:v>132.90872171315007</c:v>
                </c:pt>
                <c:pt idx="182">
                  <c:v>134.405795815169</c:v>
                </c:pt>
                <c:pt idx="183">
                  <c:v>135.90316349811653</c:v>
                </c:pt>
                <c:pt idx="184">
                  <c:v>137.40075245383815</c:v>
                </c:pt>
                <c:pt idx="185">
                  <c:v>138.89851462806442</c:v>
                </c:pt>
                <c:pt idx="186">
                  <c:v>140.07582116996605</c:v>
                </c:pt>
                <c:pt idx="187">
                  <c:v>141.57415972458779</c:v>
                </c:pt>
                <c:pt idx="188">
                  <c:v>143.07262521229239</c:v>
                </c:pt>
                <c:pt idx="189">
                  <c:v>144.57118916884284</c:v>
                </c:pt>
                <c:pt idx="190">
                  <c:v>146.06983254919245</c:v>
                </c:pt>
                <c:pt idx="191">
                  <c:v>146.14437723045111</c:v>
                </c:pt>
                <c:pt idx="192">
                  <c:v>145.64748906493045</c:v>
                </c:pt>
                <c:pt idx="193">
                  <c:v>145.1503359041584</c:v>
                </c:pt>
                <c:pt idx="194">
                  <c:v>144.65296758954574</c:v>
                </c:pt>
                <c:pt idx="195">
                  <c:v>144.15546190262037</c:v>
                </c:pt>
                <c:pt idx="196">
                  <c:v>143.6578649476144</c:v>
                </c:pt>
                <c:pt idx="197">
                  <c:v>143.22993380436949</c:v>
                </c:pt>
                <c:pt idx="198">
                  <c:v>144.6993793976215</c:v>
                </c:pt>
                <c:pt idx="199">
                  <c:v>146.20302238354293</c:v>
                </c:pt>
                <c:pt idx="200">
                  <c:v>147.70700214232613</c:v>
                </c:pt>
                <c:pt idx="201">
                  <c:v>149.21122921859518</c:v>
                </c:pt>
                <c:pt idx="202">
                  <c:v>150.63136919052772</c:v>
                </c:pt>
                <c:pt idx="203">
                  <c:v>150.14969085970128</c:v>
                </c:pt>
                <c:pt idx="204">
                  <c:v>149.64995961749415</c:v>
                </c:pt>
                <c:pt idx="205">
                  <c:v>149.15009747956202</c:v>
                </c:pt>
                <c:pt idx="206">
                  <c:v>148.65012919831653</c:v>
                </c:pt>
                <c:pt idx="207">
                  <c:v>148.15012717688558</c:v>
                </c:pt>
                <c:pt idx="208">
                  <c:v>147.65009932086943</c:v>
                </c:pt>
                <c:pt idx="209">
                  <c:v>147.15005102651799</c:v>
                </c:pt>
                <c:pt idx="210">
                  <c:v>146.64998589677108</c:v>
                </c:pt>
                <c:pt idx="211">
                  <c:v>146.14990626917196</c:v>
                </c:pt>
                <c:pt idx="212">
                  <c:v>145.64981359367872</c:v>
                </c:pt>
                <c:pt idx="213">
                  <c:v>145.14970870272327</c:v>
                </c:pt>
                <c:pt idx="214">
                  <c:v>144.64959200393616</c:v>
                </c:pt>
                <c:pt idx="215">
                  <c:v>144.14946361738725</c:v>
                </c:pt>
                <c:pt idx="216">
                  <c:v>143.64932347303957</c:v>
                </c:pt>
                <c:pt idx="217">
                  <c:v>143.1597186665752</c:v>
                </c:pt>
                <c:pt idx="218">
                  <c:v>144.66029020622324</c:v>
                </c:pt>
                <c:pt idx="219">
                  <c:v>146.16933623478238</c:v>
                </c:pt>
                <c:pt idx="220">
                  <c:v>147.67811067493614</c:v>
                </c:pt>
                <c:pt idx="221">
                  <c:v>149.18666035842961</c:v>
                </c:pt>
                <c:pt idx="222">
                  <c:v>150.58037663919171</c:v>
                </c:pt>
                <c:pt idx="223">
                  <c:v>150.08826291334822</c:v>
                </c:pt>
                <c:pt idx="224">
                  <c:v>149.59028774402958</c:v>
                </c:pt>
                <c:pt idx="225">
                  <c:v>149.09211225229944</c:v>
                </c:pt>
                <c:pt idx="226">
                  <c:v>148.59376594539097</c:v>
                </c:pt>
                <c:pt idx="227">
                  <c:v>148.09528487232873</c:v>
                </c:pt>
                <c:pt idx="228">
                  <c:v>147.59668084640157</c:v>
                </c:pt>
                <c:pt idx="229">
                  <c:v>147.09796357045073</c:v>
                </c:pt>
                <c:pt idx="230">
                  <c:v>146.59914116102965</c:v>
                </c:pt>
                <c:pt idx="231">
                  <c:v>146.10022053165375</c:v>
                </c:pt>
                <c:pt idx="232">
                  <c:v>145.60120767246514</c:v>
                </c:pt>
                <c:pt idx="233">
                  <c:v>145.10210785501039</c:v>
                </c:pt>
                <c:pt idx="234">
                  <c:v>144.60292578284296</c:v>
                </c:pt>
                <c:pt idx="235">
                  <c:v>144.10366570289204</c:v>
                </c:pt>
                <c:pt idx="236">
                  <c:v>143.7223330132924</c:v>
                </c:pt>
                <c:pt idx="237">
                  <c:v>145.21567879992671</c:v>
                </c:pt>
                <c:pt idx="238">
                  <c:v>146.71373891729522</c:v>
                </c:pt>
                <c:pt idx="239">
                  <c:v>148.21197102661321</c:v>
                </c:pt>
                <c:pt idx="240">
                  <c:v>149.71032394225617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SUCR0178!$A$2:$A$242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SUCR0178!$C$2:$C$242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9.8908634215344158</c:v>
                </c:pt>
                <c:pt idx="61">
                  <c:v>14.047734546747662</c:v>
                </c:pt>
                <c:pt idx="62">
                  <c:v>18.076712192739429</c:v>
                </c:pt>
                <c:pt idx="63">
                  <c:v>21.981731228196907</c:v>
                </c:pt>
                <c:pt idx="64">
                  <c:v>25.766605458625055</c:v>
                </c:pt>
                <c:pt idx="65">
                  <c:v>29.435031351069103</c:v>
                </c:pt>
                <c:pt idx="66">
                  <c:v>32.990591644239402</c:v>
                </c:pt>
                <c:pt idx="67">
                  <c:v>36.436758847564512</c:v>
                </c:pt>
                <c:pt idx="68">
                  <c:v>39.776898632589607</c:v>
                </c:pt>
                <c:pt idx="69">
                  <c:v>43.014273120032598</c:v>
                </c:pt>
                <c:pt idx="70">
                  <c:v>46.152044065708182</c:v>
                </c:pt>
                <c:pt idx="71">
                  <c:v>49.193275948431207</c:v>
                </c:pt>
                <c:pt idx="72">
                  <c:v>52.140938962915428</c:v>
                </c:pt>
                <c:pt idx="73">
                  <c:v>54.997911920590255</c:v>
                </c:pt>
                <c:pt idx="74">
                  <c:v>57.766985061168882</c:v>
                </c:pt>
                <c:pt idx="75">
                  <c:v>60.450862777713482</c:v>
                </c:pt>
                <c:pt idx="76">
                  <c:v>63.052166257858971</c:v>
                </c:pt>
                <c:pt idx="77">
                  <c:v>65.573436043774961</c:v>
                </c:pt>
                <c:pt idx="78">
                  <c:v>68.017134513365804</c:v>
                </c:pt>
                <c:pt idx="79">
                  <c:v>70.38564828513222</c:v>
                </c:pt>
                <c:pt idx="80">
                  <c:v>72.68129054904314</c:v>
                </c:pt>
                <c:pt idx="81">
                  <c:v>74.906303325694154</c:v>
                </c:pt>
                <c:pt idx="82">
                  <c:v>77.062859655958775</c:v>
                </c:pt>
                <c:pt idx="83">
                  <c:v>79.153065723271581</c:v>
                </c:pt>
                <c:pt idx="84">
                  <c:v>81.178962910615283</c:v>
                </c:pt>
                <c:pt idx="85">
                  <c:v>83.14252979422092</c:v>
                </c:pt>
                <c:pt idx="86">
                  <c:v>85.045684075928676</c:v>
                </c:pt>
                <c:pt idx="87">
                  <c:v>86.890284456095742</c:v>
                </c:pt>
                <c:pt idx="88">
                  <c:v>88.678132448881399</c:v>
                </c:pt>
                <c:pt idx="89">
                  <c:v>90.410974141681081</c:v>
                </c:pt>
                <c:pt idx="90">
                  <c:v>92.090501900428762</c:v>
                </c:pt>
                <c:pt idx="91">
                  <c:v>93.718356022432587</c:v>
                </c:pt>
                <c:pt idx="92">
                  <c:v>95.296126338358008</c:v>
                </c:pt>
                <c:pt idx="93">
                  <c:v>96.825353764923165</c:v>
                </c:pt>
                <c:pt idx="94">
                  <c:v>98.307531809822834</c:v>
                </c:pt>
                <c:pt idx="95">
                  <c:v>99.744108030350787</c:v>
                </c:pt>
                <c:pt idx="96">
                  <c:v>101.13648544714489</c:v>
                </c:pt>
                <c:pt idx="97">
                  <c:v>102.48602391443606</c:v>
                </c:pt>
                <c:pt idx="98">
                  <c:v>103.7940414481389</c:v>
                </c:pt>
                <c:pt idx="99">
                  <c:v>105.0618155130815</c:v>
                </c:pt>
                <c:pt idx="100">
                  <c:v>106.29058427063103</c:v>
                </c:pt>
                <c:pt idx="101">
                  <c:v>107.48154778793426</c:v>
                </c:pt>
                <c:pt idx="102">
                  <c:v>108.63586920995337</c:v>
                </c:pt>
                <c:pt idx="103">
                  <c:v>109.75467589544229</c:v>
                </c:pt>
                <c:pt idx="104">
                  <c:v>110.83906051797247</c:v>
                </c:pt>
                <c:pt idx="105">
                  <c:v>111.89008213308382</c:v>
                </c:pt>
                <c:pt idx="106">
                  <c:v>112.90876721260274</c:v>
                </c:pt>
                <c:pt idx="107">
                  <c:v>113.89611064713763</c:v>
                </c:pt>
                <c:pt idx="108">
                  <c:v>114.8530767177309</c:v>
                </c:pt>
                <c:pt idx="109">
                  <c:v>115.78060003761611</c:v>
                </c:pt>
                <c:pt idx="110">
                  <c:v>116.6795864650007</c:v>
                </c:pt>
                <c:pt idx="111">
                  <c:v>117.55091398776499</c:v>
                </c:pt>
                <c:pt idx="112">
                  <c:v>118.3954335809421</c:v>
                </c:pt>
                <c:pt idx="113">
                  <c:v>119.21397003781578</c:v>
                </c:pt>
                <c:pt idx="114">
                  <c:v>120.00732277544827</c:v>
                </c:pt>
                <c:pt idx="115">
                  <c:v>120.77626661542446</c:v>
                </c:pt>
                <c:pt idx="116">
                  <c:v>121.52155254057524</c:v>
                </c:pt>
                <c:pt idx="117">
                  <c:v>122.24390842841885</c:v>
                </c:pt>
                <c:pt idx="118">
                  <c:v>122.94403976203652</c:v>
                </c:pt>
                <c:pt idx="119">
                  <c:v>123.62263031907703</c:v>
                </c:pt>
                <c:pt idx="120">
                  <c:v>124.28034283956251</c:v>
                </c:pt>
                <c:pt idx="121">
                  <c:v>124.91781967314822</c:v>
                </c:pt>
                <c:pt idx="122">
                  <c:v>125.53568340646825</c:v>
                </c:pt>
                <c:pt idx="123">
                  <c:v>126.13453747117964</c:v>
                </c:pt>
                <c:pt idx="124">
                  <c:v>126.71496673329916</c:v>
                </c:pt>
                <c:pt idx="125">
                  <c:v>127.27753806440801</c:v>
                </c:pt>
                <c:pt idx="126">
                  <c:v>127.82280089528227</c:v>
                </c:pt>
                <c:pt idx="127">
                  <c:v>128.35128775249029</c:v>
                </c:pt>
                <c:pt idx="128">
                  <c:v>128.86351477848021</c:v>
                </c:pt>
                <c:pt idx="129">
                  <c:v>129.35998223566668</c:v>
                </c:pt>
                <c:pt idx="130">
                  <c:v>129.84117499500772</c:v>
                </c:pt>
                <c:pt idx="131">
                  <c:v>130.30756300955045</c:v>
                </c:pt>
                <c:pt idx="132">
                  <c:v>130.7596017734067</c:v>
                </c:pt>
                <c:pt idx="133">
                  <c:v>131.1977327666078</c:v>
                </c:pt>
                <c:pt idx="134">
                  <c:v>131.62238388627239</c:v>
                </c:pt>
                <c:pt idx="135">
                  <c:v>132.03396986450895</c:v>
                </c:pt>
                <c:pt idx="136">
                  <c:v>132.43289267346026</c:v>
                </c:pt>
                <c:pt idx="137">
                  <c:v>132.81954191788651</c:v>
                </c:pt>
                <c:pt idx="138">
                  <c:v>133.19429521566963</c:v>
                </c:pt>
                <c:pt idx="139">
                  <c:v>133.55751856661061</c:v>
                </c:pt>
                <c:pt idx="140">
                  <c:v>133.90956670988049</c:v>
                </c:pt>
                <c:pt idx="141">
                  <c:v>134.25078347047335</c:v>
                </c:pt>
                <c:pt idx="142">
                  <c:v>134.5815020950003</c:v>
                </c:pt>
                <c:pt idx="143">
                  <c:v>134.90204557715211</c:v>
                </c:pt>
                <c:pt idx="144">
                  <c:v>135.21272697314845</c:v>
                </c:pt>
                <c:pt idx="145">
                  <c:v>135.5138497074816</c:v>
                </c:pt>
                <c:pt idx="146">
                  <c:v>135.80570786925367</c:v>
                </c:pt>
                <c:pt idx="147">
                  <c:v>136.08858649939634</c:v>
                </c:pt>
                <c:pt idx="148">
                  <c:v>136.36276186905374</c:v>
                </c:pt>
                <c:pt idx="149">
                  <c:v>136.62850174940056</c:v>
                </c:pt>
                <c:pt idx="150">
                  <c:v>136.88606567315844</c:v>
                </c:pt>
                <c:pt idx="151">
                  <c:v>137.13570518806674</c:v>
                </c:pt>
                <c:pt idx="152">
                  <c:v>137.37766410255438</c:v>
                </c:pt>
                <c:pt idx="153">
                  <c:v>137.61217872385362</c:v>
                </c:pt>
                <c:pt idx="154">
                  <c:v>137.8394780887875</c:v>
                </c:pt>
                <c:pt idx="155">
                  <c:v>138.05978418745678</c:v>
                </c:pt>
                <c:pt idx="156">
                  <c:v>138.27331218004485</c:v>
                </c:pt>
                <c:pt idx="157">
                  <c:v>138.48027060695225</c:v>
                </c:pt>
                <c:pt idx="158">
                  <c:v>138.68086159246585</c:v>
                </c:pt>
                <c:pt idx="159">
                  <c:v>138.87528104216199</c:v>
                </c:pt>
                <c:pt idx="160">
                  <c:v>139.06371883423606</c:v>
                </c:pt>
                <c:pt idx="161">
                  <c:v>139.24635900494562</c:v>
                </c:pt>
                <c:pt idx="162">
                  <c:v>139.42337992834774</c:v>
                </c:pt>
                <c:pt idx="163">
                  <c:v>139.59495449050678</c:v>
                </c:pt>
                <c:pt idx="164">
                  <c:v>139.76125025834205</c:v>
                </c:pt>
                <c:pt idx="165">
                  <c:v>139.92242964328076</c:v>
                </c:pt>
                <c:pt idx="166">
                  <c:v>140.0786500598758</c:v>
                </c:pt>
                <c:pt idx="167">
                  <c:v>140.23006407954347</c:v>
                </c:pt>
                <c:pt idx="168">
                  <c:v>140.37681957957102</c:v>
                </c:pt>
                <c:pt idx="169">
                  <c:v>140.51905988753992</c:v>
                </c:pt>
                <c:pt idx="170">
                  <c:v>140.65692392130552</c:v>
                </c:pt>
                <c:pt idx="171">
                  <c:v>140.79054632467012</c:v>
                </c:pt>
                <c:pt idx="172">
                  <c:v>140.92005759888167</c:v>
                </c:pt>
                <c:pt idx="173">
                  <c:v>141.04558423008692</c:v>
                </c:pt>
                <c:pt idx="174">
                  <c:v>141.16724881286288</c:v>
                </c:pt>
                <c:pt idx="175">
                  <c:v>141.28517016994803</c:v>
                </c:pt>
                <c:pt idx="176">
                  <c:v>141.39946346828953</c:v>
                </c:pt>
                <c:pt idx="177">
                  <c:v>141.51024033152001</c:v>
                </c:pt>
                <c:pt idx="178">
                  <c:v>141.61760894897404</c:v>
                </c:pt>
                <c:pt idx="179">
                  <c:v>141.72167418135029</c:v>
                </c:pt>
                <c:pt idx="180">
                  <c:v>141.82253766312283</c:v>
                </c:pt>
                <c:pt idx="181">
                  <c:v>141.92029790180177</c:v>
                </c:pt>
                <c:pt idx="182">
                  <c:v>142.01505037413975</c:v>
                </c:pt>
                <c:pt idx="183">
                  <c:v>142.10688761937851</c:v>
                </c:pt>
                <c:pt idx="184">
                  <c:v>142.19589932962668</c:v>
                </c:pt>
                <c:pt idx="185">
                  <c:v>142.28217243745678</c:v>
                </c:pt>
                <c:pt idx="186">
                  <c:v>142.36579120080728</c:v>
                </c:pt>
                <c:pt idx="187">
                  <c:v>142.44683728527238</c:v>
                </c:pt>
                <c:pt idx="188">
                  <c:v>142.52538984386015</c:v>
                </c:pt>
                <c:pt idx="189">
                  <c:v>142.60152559429656</c:v>
                </c:pt>
                <c:pt idx="190">
                  <c:v>142.67531889395133</c:v>
                </c:pt>
                <c:pt idx="191">
                  <c:v>142.74684181245843</c:v>
                </c:pt>
                <c:pt idx="192">
                  <c:v>142.81616420210221</c:v>
                </c:pt>
                <c:pt idx="193">
                  <c:v>142.88335376603831</c:v>
                </c:pt>
                <c:pt idx="194">
                  <c:v>142.94847612441512</c:v>
                </c:pt>
                <c:pt idx="195">
                  <c:v>143.01159487846141</c:v>
                </c:pt>
                <c:pt idx="196">
                  <c:v>143.07277167260185</c:v>
                </c:pt>
                <c:pt idx="197">
                  <c:v>143.13206625466145</c:v>
                </c:pt>
                <c:pt idx="198">
                  <c:v>143.18953653421801</c:v>
                </c:pt>
                <c:pt idx="199">
                  <c:v>143.24523863915886</c:v>
                </c:pt>
                <c:pt idx="200">
                  <c:v>143.29922697049784</c:v>
                </c:pt>
                <c:pt idx="201">
                  <c:v>143.35155425550548</c:v>
                </c:pt>
                <c:pt idx="202">
                  <c:v>143.40227159920479</c:v>
                </c:pt>
                <c:pt idx="203">
                  <c:v>143.45142853428257</c:v>
                </c:pt>
                <c:pt idx="204">
                  <c:v>143.49907306946491</c:v>
                </c:pt>
                <c:pt idx="205">
                  <c:v>143.54525173640482</c:v>
                </c:pt>
                <c:pt idx="206">
                  <c:v>143.59000963512682</c:v>
                </c:pt>
                <c:pt idx="207">
                  <c:v>143.63339047807347</c:v>
                </c:pt>
                <c:pt idx="208">
                  <c:v>143.67543663279699</c:v>
                </c:pt>
                <c:pt idx="209">
                  <c:v>143.71618916333696</c:v>
                </c:pt>
                <c:pt idx="210">
                  <c:v>143.75568787032529</c:v>
                </c:pt>
                <c:pt idx="211">
                  <c:v>143.79397132985724</c:v>
                </c:pt>
                <c:pt idx="212">
                  <c:v>143.83107693116634</c:v>
                </c:pt>
                <c:pt idx="213">
                  <c:v>143.8670409131403</c:v>
                </c:pt>
                <c:pt idx="214">
                  <c:v>143.90189839971362</c:v>
                </c:pt>
                <c:pt idx="215">
                  <c:v>143.93568343417078</c:v>
                </c:pt>
                <c:pt idx="216">
                  <c:v>143.96842901239458</c:v>
                </c:pt>
                <c:pt idx="217">
                  <c:v>144.00016711509127</c:v>
                </c:pt>
                <c:pt idx="218">
                  <c:v>144.03092873902409</c:v>
                </c:pt>
                <c:pt idx="219">
                  <c:v>144.06074392728624</c:v>
                </c:pt>
                <c:pt idx="220">
                  <c:v>144.08964179864211</c:v>
                </c:pt>
                <c:pt idx="221">
                  <c:v>144.11765057596583</c:v>
                </c:pt>
                <c:pt idx="222">
                  <c:v>144.144797613805</c:v>
                </c:pt>
                <c:pt idx="223">
                  <c:v>144.17110942509635</c:v>
                </c:pt>
                <c:pt idx="224">
                  <c:v>144.19661170705916</c:v>
                </c:pt>
                <c:pt idx="225">
                  <c:v>144.22132936629254</c:v>
                </c:pt>
                <c:pt idx="226">
                  <c:v>144.24528654309995</c:v>
                </c:pt>
                <c:pt idx="227">
                  <c:v>144.26850663506596</c:v>
                </c:pt>
                <c:pt idx="228">
                  <c:v>144.291012319907</c:v>
                </c:pt>
                <c:pt idx="229">
                  <c:v>144.31282557761958</c:v>
                </c:pt>
                <c:pt idx="230">
                  <c:v>144.3339677119468</c:v>
                </c:pt>
                <c:pt idx="231">
                  <c:v>144.35445937118453</c:v>
                </c:pt>
                <c:pt idx="232">
                  <c:v>144.37432056834729</c:v>
                </c:pt>
                <c:pt idx="233">
                  <c:v>144.39357070071389</c:v>
                </c:pt>
                <c:pt idx="234">
                  <c:v>144.41222856877172</c:v>
                </c:pt>
                <c:pt idx="235">
                  <c:v>144.43031239457784</c:v>
                </c:pt>
                <c:pt idx="236">
                  <c:v>144.4478398395556</c:v>
                </c:pt>
                <c:pt idx="237">
                  <c:v>144.46482802174347</c:v>
                </c:pt>
                <c:pt idx="238">
                  <c:v>144.48129353251335</c:v>
                </c:pt>
                <c:pt idx="239">
                  <c:v>144.49725245277409</c:v>
                </c:pt>
                <c:pt idx="240">
                  <c:v>144.51272036867721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SUCR0178!$P$13:$P$14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SUCR0178!$Q$13:$Q$14</c:f>
              <c:numCache>
                <c:formatCode>0</c:formatCode>
                <c:ptCount val="2"/>
                <c:pt idx="0">
                  <c:v>144.49725245277409</c:v>
                </c:pt>
                <c:pt idx="1">
                  <c:v>9.8908634215344158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SUCR0178!$P$16:$P$17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SUCR0178!$Q$16:$Q$17</c:f>
              <c:numCache>
                <c:formatCode>0</c:formatCode>
                <c:ptCount val="2"/>
                <c:pt idx="0">
                  <c:v>9.8908634215344158</c:v>
                </c:pt>
                <c:pt idx="1">
                  <c:v>9.8908634215344158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SUCR0178!$K$6:$K$7</c:f>
              <c:numCache>
                <c:formatCode>General</c:formatCode>
                <c:ptCount val="2"/>
                <c:pt idx="0">
                  <c:v>30</c:v>
                </c:pt>
                <c:pt idx="1">
                  <c:v>45</c:v>
                </c:pt>
              </c:numCache>
            </c:numRef>
          </c:xVal>
          <c:yVal>
            <c:numRef>
              <c:f>SUCR0178!$L$6:$L$7</c:f>
              <c:numCache>
                <c:formatCode>0.0</c:formatCode>
                <c:ptCount val="2"/>
                <c:pt idx="0">
                  <c:v>9.8908634215344158</c:v>
                </c:pt>
                <c:pt idx="1">
                  <c:v>38.316758357196292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SUCR0178!$P$19:$P$20</c:f>
              <c:numCache>
                <c:formatCode>General</c:formatCode>
                <c:ptCount val="2"/>
                <c:pt idx="0">
                  <c:v>93</c:v>
                </c:pt>
                <c:pt idx="1">
                  <c:v>120</c:v>
                </c:pt>
              </c:numCache>
            </c:numRef>
          </c:xVal>
          <c:yVal>
            <c:numRef>
              <c:f>SUCR0178!$Q$19:$Q$20</c:f>
              <c:numCache>
                <c:formatCode>General</c:formatCode>
                <c:ptCount val="2"/>
                <c:pt idx="0">
                  <c:v>145</c:v>
                </c:pt>
                <c:pt idx="1">
                  <c:v>145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574080"/>
        <c:axId val="381574472"/>
      </c:scatterChart>
      <c:valAx>
        <c:axId val="381574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1574472"/>
        <c:crosses val="autoZero"/>
        <c:crossBetween val="midCat"/>
      </c:valAx>
      <c:valAx>
        <c:axId val="381574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15740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SUCR0167!$A$2:$A$242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SUCR0167!$B$2:$B$242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1.0939939936081591</c:v>
                </c:pt>
                <c:pt idx="2">
                  <c:v>2.6306046536441432</c:v>
                </c:pt>
                <c:pt idx="3">
                  <c:v>4.1687159763196071</c:v>
                </c:pt>
                <c:pt idx="4">
                  <c:v>5.7080990318494411</c:v>
                </c:pt>
                <c:pt idx="5">
                  <c:v>7.2485578875774559</c:v>
                </c:pt>
                <c:pt idx="6">
                  <c:v>8.4476625053232457</c:v>
                </c:pt>
                <c:pt idx="7">
                  <c:v>9.992043103599185</c:v>
                </c:pt>
                <c:pt idx="8">
                  <c:v>11.536798814449462</c:v>
                </c:pt>
                <c:pt idx="9">
                  <c:v>13.081906998197653</c:v>
                </c:pt>
                <c:pt idx="10">
                  <c:v>14.627334916696016</c:v>
                </c:pt>
                <c:pt idx="11">
                  <c:v>15.320046097100237</c:v>
                </c:pt>
                <c:pt idx="12">
                  <c:v>16.612152413531355</c:v>
                </c:pt>
                <c:pt idx="13">
                  <c:v>17.903600969315853</c:v>
                </c:pt>
                <c:pt idx="14">
                  <c:v>19.194299464305558</c:v>
                </c:pt>
                <c:pt idx="15">
                  <c:v>20.484377315559282</c:v>
                </c:pt>
                <c:pt idx="16">
                  <c:v>21.55260587068668</c:v>
                </c:pt>
                <c:pt idx="17">
                  <c:v>22.8392570957514</c:v>
                </c:pt>
                <c:pt idx="18">
                  <c:v>24.13051277360853</c:v>
                </c:pt>
                <c:pt idx="19">
                  <c:v>25.421210638403423</c:v>
                </c:pt>
                <c:pt idx="20">
                  <c:v>26.711481101259306</c:v>
                </c:pt>
                <c:pt idx="21">
                  <c:v>27.899298645694177</c:v>
                </c:pt>
                <c:pt idx="22">
                  <c:v>27.442959766542423</c:v>
                </c:pt>
                <c:pt idx="23">
                  <c:v>26.983760387629854</c:v>
                </c:pt>
                <c:pt idx="24">
                  <c:v>26.525499499325157</c:v>
                </c:pt>
                <c:pt idx="25">
                  <c:v>26.068192311657441</c:v>
                </c:pt>
                <c:pt idx="26">
                  <c:v>25.611869081907741</c:v>
                </c:pt>
                <c:pt idx="27">
                  <c:v>25.156486570654355</c:v>
                </c:pt>
                <c:pt idx="28">
                  <c:v>24.702006417704837</c:v>
                </c:pt>
                <c:pt idx="29">
                  <c:v>24.248394198312919</c:v>
                </c:pt>
                <c:pt idx="30">
                  <c:v>23.795618763611106</c:v>
                </c:pt>
                <c:pt idx="31">
                  <c:v>23.343651772542238</c:v>
                </c:pt>
                <c:pt idx="32">
                  <c:v>22.892467353313585</c:v>
                </c:pt>
                <c:pt idx="33">
                  <c:v>22.442041852923797</c:v>
                </c:pt>
                <c:pt idx="34">
                  <c:v>21.992353647019495</c:v>
                </c:pt>
                <c:pt idx="35">
                  <c:v>21.543382991491306</c:v>
                </c:pt>
                <c:pt idx="36">
                  <c:v>21.095111903329631</c:v>
                </c:pt>
                <c:pt idx="37">
                  <c:v>20.647524062342331</c:v>
                </c:pt>
                <c:pt idx="38">
                  <c:v>20.200604728060355</c:v>
                </c:pt>
                <c:pt idx="39">
                  <c:v>19.754340667977967</c:v>
                </c:pt>
                <c:pt idx="40">
                  <c:v>19.308720094488173</c:v>
                </c:pt>
                <c:pt idx="41">
                  <c:v>18.863732608684224</c:v>
                </c:pt>
                <c:pt idx="42">
                  <c:v>18.419369149738245</c:v>
                </c:pt>
                <c:pt idx="43">
                  <c:v>17.97562194892571</c:v>
                </c:pt>
                <c:pt idx="44">
                  <c:v>17.532484487601298</c:v>
                </c:pt>
                <c:pt idx="45">
                  <c:v>17.089951458585638</c:v>
                </c:pt>
                <c:pt idx="46">
                  <c:v>16.648018730519002</c:v>
                </c:pt>
                <c:pt idx="47">
                  <c:v>16.206683314797107</c:v>
                </c:pt>
                <c:pt idx="48">
                  <c:v>15.765943334733722</c:v>
                </c:pt>
                <c:pt idx="49">
                  <c:v>15.32579799660366</c:v>
                </c:pt>
                <c:pt idx="50">
                  <c:v>14.886247562213434</c:v>
                </c:pt>
                <c:pt idx="51">
                  <c:v>14.447293322623933</c:v>
                </c:pt>
                <c:pt idx="52">
                  <c:v>14.008937572615075</c:v>
                </c:pt>
                <c:pt idx="53">
                  <c:v>13.57416216905532</c:v>
                </c:pt>
                <c:pt idx="54">
                  <c:v>13.159613486534893</c:v>
                </c:pt>
                <c:pt idx="55">
                  <c:v>12.766774778048759</c:v>
                </c:pt>
                <c:pt idx="56">
                  <c:v>12.394402764332748</c:v>
                </c:pt>
                <c:pt idx="57">
                  <c:v>12.041343901426622</c:v>
                </c:pt>
                <c:pt idx="58">
                  <c:v>11.706520707824156</c:v>
                </c:pt>
                <c:pt idx="59">
                  <c:v>11.388921865860789</c:v>
                </c:pt>
                <c:pt idx="60">
                  <c:v>11.087594896722791</c:v>
                </c:pt>
                <c:pt idx="61">
                  <c:v>12.348347908872112</c:v>
                </c:pt>
                <c:pt idx="62">
                  <c:v>13.930194180505868</c:v>
                </c:pt>
                <c:pt idx="63">
                  <c:v>15.513840872843181</c:v>
                </c:pt>
                <c:pt idx="64">
                  <c:v>17.098975156889853</c:v>
                </c:pt>
                <c:pt idx="65">
                  <c:v>18.685357472266826</c:v>
                </c:pt>
                <c:pt idx="66">
                  <c:v>19.876970909725291</c:v>
                </c:pt>
                <c:pt idx="67">
                  <c:v>21.46677901473241</c:v>
                </c:pt>
                <c:pt idx="68">
                  <c:v>23.057222292707884</c:v>
                </c:pt>
                <c:pt idx="69">
                  <c:v>24.648230699274446</c:v>
                </c:pt>
                <c:pt idx="70">
                  <c:v>26.239737280228074</c:v>
                </c:pt>
                <c:pt idx="71">
                  <c:v>27.602698859022194</c:v>
                </c:pt>
                <c:pt idx="72">
                  <c:v>29.23415531694905</c:v>
                </c:pt>
                <c:pt idx="73">
                  <c:v>30.866320352497596</c:v>
                </c:pt>
                <c:pt idx="74">
                  <c:v>32.499081684275069</c:v>
                </c:pt>
                <c:pt idx="75">
                  <c:v>34.132350095027888</c:v>
                </c:pt>
                <c:pt idx="76">
                  <c:v>34.626196228533409</c:v>
                </c:pt>
                <c:pt idx="77">
                  <c:v>35.876349918478653</c:v>
                </c:pt>
                <c:pt idx="78">
                  <c:v>37.513450608767187</c:v>
                </c:pt>
                <c:pt idx="79">
                  <c:v>39.150603080540947</c:v>
                </c:pt>
                <c:pt idx="80">
                  <c:v>40.787817476674633</c:v>
                </c:pt>
                <c:pt idx="81">
                  <c:v>42.425090417730097</c:v>
                </c:pt>
                <c:pt idx="82">
                  <c:v>42.419212369757375</c:v>
                </c:pt>
                <c:pt idx="83">
                  <c:v>43.930857833922801</c:v>
                </c:pt>
                <c:pt idx="84">
                  <c:v>45.44692958294106</c:v>
                </c:pt>
                <c:pt idx="85">
                  <c:v>46.963163107815149</c:v>
                </c:pt>
                <c:pt idx="86">
                  <c:v>48.479519593619798</c:v>
                </c:pt>
                <c:pt idx="87">
                  <c:v>49.770772513763944</c:v>
                </c:pt>
                <c:pt idx="88">
                  <c:v>51.16738792006155</c:v>
                </c:pt>
                <c:pt idx="89">
                  <c:v>52.684872628890616</c:v>
                </c:pt>
                <c:pt idx="90">
                  <c:v>54.202361687657266</c:v>
                </c:pt>
                <c:pt idx="91">
                  <c:v>55.719856881529019</c:v>
                </c:pt>
                <c:pt idx="92">
                  <c:v>57.228319690908748</c:v>
                </c:pt>
                <c:pt idx="93">
                  <c:v>58.43816581970173</c:v>
                </c:pt>
                <c:pt idx="94">
                  <c:v>59.898671804157608</c:v>
                </c:pt>
                <c:pt idx="95">
                  <c:v>61.359363750697604</c:v>
                </c:pt>
                <c:pt idx="96">
                  <c:v>62.820201687464284</c:v>
                </c:pt>
                <c:pt idx="97">
                  <c:v>64.281161001515088</c:v>
                </c:pt>
                <c:pt idx="98">
                  <c:v>64.204426029141132</c:v>
                </c:pt>
                <c:pt idx="99">
                  <c:v>65.652962322914874</c:v>
                </c:pt>
                <c:pt idx="100">
                  <c:v>67.114747569224775</c:v>
                </c:pt>
                <c:pt idx="101">
                  <c:v>68.576632574899634</c:v>
                </c:pt>
                <c:pt idx="102">
                  <c:v>70.038592768855878</c:v>
                </c:pt>
                <c:pt idx="103">
                  <c:v>71.4094307796735</c:v>
                </c:pt>
                <c:pt idx="104">
                  <c:v>70.924503580720938</c:v>
                </c:pt>
                <c:pt idx="105">
                  <c:v>71.932969612799681</c:v>
                </c:pt>
                <c:pt idx="106">
                  <c:v>73.37475237854855</c:v>
                </c:pt>
                <c:pt idx="107">
                  <c:v>74.816108839255634</c:v>
                </c:pt>
                <c:pt idx="108">
                  <c:v>76.257142926401471</c:v>
                </c:pt>
                <c:pt idx="109">
                  <c:v>77.697919990422463</c:v>
                </c:pt>
                <c:pt idx="110">
                  <c:v>78.761399456286767</c:v>
                </c:pt>
                <c:pt idx="111">
                  <c:v>80.204374081184412</c:v>
                </c:pt>
                <c:pt idx="112">
                  <c:v>81.64676517492488</c:v>
                </c:pt>
                <c:pt idx="113">
                  <c:v>83.088727051814459</c:v>
                </c:pt>
                <c:pt idx="114">
                  <c:v>84.53035529405399</c:v>
                </c:pt>
                <c:pt idx="115">
                  <c:v>85.044381109225512</c:v>
                </c:pt>
                <c:pt idx="116">
                  <c:v>86.443407340483191</c:v>
                </c:pt>
                <c:pt idx="117">
                  <c:v>87.842605206583784</c:v>
                </c:pt>
                <c:pt idx="118">
                  <c:v>89.241922725388491</c:v>
                </c:pt>
                <c:pt idx="119">
                  <c:v>90.641335826416054</c:v>
                </c:pt>
                <c:pt idx="120">
                  <c:v>91.534622648765051</c:v>
                </c:pt>
                <c:pt idx="121">
                  <c:v>92.920631202276809</c:v>
                </c:pt>
                <c:pt idx="122">
                  <c:v>94.319888195907467</c:v>
                </c:pt>
                <c:pt idx="123">
                  <c:v>95.719274376600112</c:v>
                </c:pt>
                <c:pt idx="124">
                  <c:v>97.118762309216976</c:v>
                </c:pt>
                <c:pt idx="125">
                  <c:v>98.430014586985962</c:v>
                </c:pt>
                <c:pt idx="126">
                  <c:v>97.956874969314754</c:v>
                </c:pt>
                <c:pt idx="127">
                  <c:v>97.477476940190186</c:v>
                </c:pt>
                <c:pt idx="128">
                  <c:v>96.998188359511857</c:v>
                </c:pt>
                <c:pt idx="129">
                  <c:v>96.51903039054605</c:v>
                </c:pt>
                <c:pt idx="130">
                  <c:v>97.589423059429336</c:v>
                </c:pt>
                <c:pt idx="131">
                  <c:v>99.010157768437068</c:v>
                </c:pt>
                <c:pt idx="132">
                  <c:v>100.43119852524643</c:v>
                </c:pt>
                <c:pt idx="133">
                  <c:v>101.85245054704704</c:v>
                </c:pt>
                <c:pt idx="134">
                  <c:v>103.27385679797008</c:v>
                </c:pt>
                <c:pt idx="135">
                  <c:v>104.46632418748261</c:v>
                </c:pt>
                <c:pt idx="136">
                  <c:v>105.88693726124323</c:v>
                </c:pt>
                <c:pt idx="137">
                  <c:v>107.30779958872434</c:v>
                </c:pt>
                <c:pt idx="138">
                  <c:v>108.72884687146062</c:v>
                </c:pt>
                <c:pt idx="139">
                  <c:v>110.15003972243223</c:v>
                </c:pt>
                <c:pt idx="140">
                  <c:v>111.34051988460396</c:v>
                </c:pt>
                <c:pt idx="141">
                  <c:v>112.76109234806415</c:v>
                </c:pt>
                <c:pt idx="142">
                  <c:v>114.18192500057727</c:v>
                </c:pt>
                <c:pt idx="143">
                  <c:v>115.60295081189322</c:v>
                </c:pt>
                <c:pt idx="144">
                  <c:v>117.02412866868576</c:v>
                </c:pt>
                <c:pt idx="145">
                  <c:v>118.07625825270328</c:v>
                </c:pt>
                <c:pt idx="146">
                  <c:v>119.50781688613466</c:v>
                </c:pt>
                <c:pt idx="147">
                  <c:v>120.93949488765016</c:v>
                </c:pt>
                <c:pt idx="148">
                  <c:v>122.37126045539453</c:v>
                </c:pt>
                <c:pt idx="149">
                  <c:v>123.80309435048598</c:v>
                </c:pt>
                <c:pt idx="150">
                  <c:v>125.02183533263134</c:v>
                </c:pt>
                <c:pt idx="151">
                  <c:v>126.50877744622241</c:v>
                </c:pt>
                <c:pt idx="152">
                  <c:v>127.99594593273439</c:v>
                </c:pt>
                <c:pt idx="153">
                  <c:v>129.48327593998621</c:v>
                </c:pt>
                <c:pt idx="154">
                  <c:v>130.97073077959541</c:v>
                </c:pt>
                <c:pt idx="155">
                  <c:v>132.19045372393188</c:v>
                </c:pt>
                <c:pt idx="156">
                  <c:v>133.67654755892485</c:v>
                </c:pt>
                <c:pt idx="157">
                  <c:v>135.16313595255704</c:v>
                </c:pt>
                <c:pt idx="158">
                  <c:v>136.64994759149695</c:v>
                </c:pt>
                <c:pt idx="159">
                  <c:v>138.13693046717725</c:v>
                </c:pt>
                <c:pt idx="160">
                  <c:v>139.37845151521503</c:v>
                </c:pt>
                <c:pt idx="161">
                  <c:v>140.87958181452029</c:v>
                </c:pt>
                <c:pt idx="162">
                  <c:v>142.38419982222456</c:v>
                </c:pt>
                <c:pt idx="163">
                  <c:v>143.88907396235291</c:v>
                </c:pt>
                <c:pt idx="164">
                  <c:v>145.39414308682353</c:v>
                </c:pt>
                <c:pt idx="165">
                  <c:v>146.63571676665862</c:v>
                </c:pt>
                <c:pt idx="166">
                  <c:v>146.13686517955955</c:v>
                </c:pt>
                <c:pt idx="167">
                  <c:v>145.6364355298123</c:v>
                </c:pt>
                <c:pt idx="168">
                  <c:v>145.13587527137207</c:v>
                </c:pt>
                <c:pt idx="169">
                  <c:v>144.63526199328217</c:v>
                </c:pt>
                <c:pt idx="170">
                  <c:v>144.1346428838705</c:v>
                </c:pt>
                <c:pt idx="171">
                  <c:v>143.63402550070819</c:v>
                </c:pt>
                <c:pt idx="172">
                  <c:v>143.40310901458182</c:v>
                </c:pt>
                <c:pt idx="173">
                  <c:v>144.90710674973784</c:v>
                </c:pt>
                <c:pt idx="174">
                  <c:v>146.41253688752201</c:v>
                </c:pt>
                <c:pt idx="175">
                  <c:v>147.9182300066758</c:v>
                </c:pt>
                <c:pt idx="176">
                  <c:v>149.42410208925531</c:v>
                </c:pt>
                <c:pt idx="177">
                  <c:v>150.64397881738381</c:v>
                </c:pt>
                <c:pt idx="178">
                  <c:v>150.1430670099225</c:v>
                </c:pt>
                <c:pt idx="179">
                  <c:v>149.64159536642489</c:v>
                </c:pt>
                <c:pt idx="180">
                  <c:v>149.14013340944379</c:v>
                </c:pt>
                <c:pt idx="181">
                  <c:v>148.63870942406197</c:v>
                </c:pt>
                <c:pt idx="182">
                  <c:v>148.13733595264182</c:v>
                </c:pt>
                <c:pt idx="183">
                  <c:v>147.6360113885504</c:v>
                </c:pt>
                <c:pt idx="184">
                  <c:v>147.13473354681997</c:v>
                </c:pt>
                <c:pt idx="185">
                  <c:v>146.63349990336653</c:v>
                </c:pt>
                <c:pt idx="186">
                  <c:v>146.13230775755292</c:v>
                </c:pt>
                <c:pt idx="187">
                  <c:v>145.63115434170032</c:v>
                </c:pt>
                <c:pt idx="188">
                  <c:v>145.13003689395089</c:v>
                </c:pt>
                <c:pt idx="189">
                  <c:v>144.62895270587563</c:v>
                </c:pt>
                <c:pt idx="190">
                  <c:v>144.1278991527349</c:v>
                </c:pt>
                <c:pt idx="191">
                  <c:v>143.62687371186283</c:v>
                </c:pt>
                <c:pt idx="192">
                  <c:v>143.12587397297077</c:v>
                </c:pt>
                <c:pt idx="193">
                  <c:v>142.62489764298687</c:v>
                </c:pt>
                <c:pt idx="194">
                  <c:v>142.12394254723881</c:v>
                </c:pt>
                <c:pt idx="195">
                  <c:v>141.6230066282269</c:v>
                </c:pt>
                <c:pt idx="196">
                  <c:v>141.19235626524173</c:v>
                </c:pt>
                <c:pt idx="197">
                  <c:v>142.65351562730763</c:v>
                </c:pt>
                <c:pt idx="198">
                  <c:v>144.14864166157429</c:v>
                </c:pt>
                <c:pt idx="199">
                  <c:v>145.64407582102348</c:v>
                </c:pt>
                <c:pt idx="200">
                  <c:v>147.13972069417358</c:v>
                </c:pt>
                <c:pt idx="201">
                  <c:v>148.5534965747548</c:v>
                </c:pt>
                <c:pt idx="202">
                  <c:v>148.07573548481952</c:v>
                </c:pt>
                <c:pt idx="203">
                  <c:v>147.57753200153374</c:v>
                </c:pt>
                <c:pt idx="204">
                  <c:v>147.07917145258025</c:v>
                </c:pt>
                <c:pt idx="205">
                  <c:v>146.58073550385259</c:v>
                </c:pt>
                <c:pt idx="206">
                  <c:v>146.08227084828115</c:v>
                </c:pt>
                <c:pt idx="207">
                  <c:v>145.5837866437835</c:v>
                </c:pt>
                <c:pt idx="208">
                  <c:v>145.08528883082153</c:v>
                </c:pt>
                <c:pt idx="209">
                  <c:v>144.58678118812091</c:v>
                </c:pt>
                <c:pt idx="210">
                  <c:v>144.08826604689665</c:v>
                </c:pt>
                <c:pt idx="211">
                  <c:v>143.58974477377785</c:v>
                </c:pt>
                <c:pt idx="212">
                  <c:v>143.09121809708014</c:v>
                </c:pt>
                <c:pt idx="213">
                  <c:v>142.59268632699283</c:v>
                </c:pt>
                <c:pt idx="214">
                  <c:v>142.87396223438148</c:v>
                </c:pt>
                <c:pt idx="215">
                  <c:v>144.36929756280145</c:v>
                </c:pt>
                <c:pt idx="216">
                  <c:v>145.86488987526675</c:v>
                </c:pt>
                <c:pt idx="217">
                  <c:v>147.3606994962133</c:v>
                </c:pt>
                <c:pt idx="218">
                  <c:v>148.85665847786993</c:v>
                </c:pt>
                <c:pt idx="219">
                  <c:v>149.53402031970037</c:v>
                </c:pt>
                <c:pt idx="220">
                  <c:v>149.03669868049025</c:v>
                </c:pt>
                <c:pt idx="221">
                  <c:v>148.53910768069741</c:v>
                </c:pt>
                <c:pt idx="222">
                  <c:v>148.04130753841773</c:v>
                </c:pt>
                <c:pt idx="223">
                  <c:v>147.54341896396645</c:v>
                </c:pt>
                <c:pt idx="224">
                  <c:v>147.04546417691276</c:v>
                </c:pt>
                <c:pt idx="225">
                  <c:v>146.54745514469812</c:v>
                </c:pt>
                <c:pt idx="226">
                  <c:v>146.0494002213575</c:v>
                </c:pt>
                <c:pt idx="227">
                  <c:v>145.55130530679637</c:v>
                </c:pt>
                <c:pt idx="228">
                  <c:v>145.05317463140554</c:v>
                </c:pt>
                <c:pt idx="229">
                  <c:v>144.55501128723503</c:v>
                </c:pt>
                <c:pt idx="230">
                  <c:v>144.05681758771684</c:v>
                </c:pt>
                <c:pt idx="231">
                  <c:v>144.84304791637379</c:v>
                </c:pt>
                <c:pt idx="232">
                  <c:v>146.3544894134435</c:v>
                </c:pt>
                <c:pt idx="233">
                  <c:v>147.86607974904018</c:v>
                </c:pt>
                <c:pt idx="234">
                  <c:v>149.37777010004083</c:v>
                </c:pt>
                <c:pt idx="235">
                  <c:v>150.88952376508317</c:v>
                </c:pt>
                <c:pt idx="236">
                  <c:v>151.10796305993705</c:v>
                </c:pt>
                <c:pt idx="237">
                  <c:v>150.60568905818275</c:v>
                </c:pt>
                <c:pt idx="238">
                  <c:v>150.10337077186017</c:v>
                </c:pt>
                <c:pt idx="239">
                  <c:v>149.6010237670782</c:v>
                </c:pt>
                <c:pt idx="240">
                  <c:v>149.09868292030922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SUCR0167!$A$2:$A$242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SUCR0167!$C$2:$C$242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11.388921865860789</c:v>
                </c:pt>
                <c:pt idx="61">
                  <c:v>16.076540363586542</c:v>
                </c:pt>
                <c:pt idx="62">
                  <c:v>20.599698193176977</c:v>
                </c:pt>
                <c:pt idx="63">
                  <c:v>24.964165301861506</c:v>
                </c:pt>
                <c:pt idx="64">
                  <c:v>29.17550920371999</c:v>
                </c:pt>
                <c:pt idx="65">
                  <c:v>33.239102081858583</c:v>
                </c:pt>
                <c:pt idx="66">
                  <c:v>37.160127641412522</c:v>
                </c:pt>
                <c:pt idx="67">
                  <c:v>40.943587722117719</c:v>
                </c:pt>
                <c:pt idx="68">
                  <c:v>44.594308678886527</c:v>
                </c:pt>
                <c:pt idx="69">
                  <c:v>48.116947538527114</c:v>
                </c:pt>
                <c:pt idx="70">
                  <c:v>51.515997940460018</c:v>
                </c:pt>
                <c:pt idx="71">
                  <c:v>54.795795869010391</c:v>
                </c:pt>
                <c:pt idx="72">
                  <c:v>57.960525184588121</c:v>
                </c:pt>
                <c:pt idx="73">
                  <c:v>61.014222960811715</c:v>
                </c:pt>
                <c:pt idx="74">
                  <c:v>63.960784634384332</c:v>
                </c:pt>
                <c:pt idx="75">
                  <c:v>66.803968974291067</c:v>
                </c:pt>
                <c:pt idx="76">
                  <c:v>69.547402876656918</c:v>
                </c:pt>
                <c:pt idx="77">
                  <c:v>72.19458599138143</c:v>
                </c:pt>
                <c:pt idx="78">
                  <c:v>74.748895186452444</c:v>
                </c:pt>
                <c:pt idx="79">
                  <c:v>77.213588855633404</c:v>
                </c:pt>
                <c:pt idx="80">
                  <c:v>79.591811075019749</c:v>
                </c:pt>
                <c:pt idx="81">
                  <c:v>81.886595613766303</c:v>
                </c:pt>
                <c:pt idx="82">
                  <c:v>84.100869804102032</c:v>
                </c:pt>
                <c:pt idx="83">
                  <c:v>86.237458275569182</c:v>
                </c:pt>
                <c:pt idx="84">
                  <c:v>88.299086558250039</c:v>
                </c:pt>
                <c:pt idx="85">
                  <c:v>90.288384559577835</c:v>
                </c:pt>
                <c:pt idx="86">
                  <c:v>92.207889919167087</c:v>
                </c:pt>
                <c:pt idx="87">
                  <c:v>94.060051245943001</c:v>
                </c:pt>
                <c:pt idx="88">
                  <c:v>95.84723124169895</c:v>
                </c:pt>
                <c:pt idx="89">
                  <c:v>97.571709715067215</c:v>
                </c:pt>
                <c:pt idx="90">
                  <c:v>99.235686489747181</c:v>
                </c:pt>
                <c:pt idx="91">
                  <c:v>100.84128421070118</c:v>
                </c:pt>
                <c:pt idx="92">
                  <c:v>102.39055105189765</c:v>
                </c:pt>
                <c:pt idx="93">
                  <c:v>103.88546332905553</c:v>
                </c:pt>
                <c:pt idx="94">
                  <c:v>105.32792802072318</c:v>
                </c:pt>
                <c:pt idx="95">
                  <c:v>106.71978520090745</c:v>
                </c:pt>
                <c:pt idx="96">
                  <c:v>108.06281038635643</c:v>
                </c:pt>
                <c:pt idx="97">
                  <c:v>109.35871680148982</c:v>
                </c:pt>
                <c:pt idx="98">
                  <c:v>110.60915756386646</c:v>
                </c:pt>
                <c:pt idx="99">
                  <c:v>111.81572779297683</c:v>
                </c:pt>
                <c:pt idx="100">
                  <c:v>112.97996664505044</c:v>
                </c:pt>
                <c:pt idx="101">
                  <c:v>114.10335927647407</c:v>
                </c:pt>
                <c:pt idx="102">
                  <c:v>115.18733873832515</c:v>
                </c:pt>
                <c:pt idx="103">
                  <c:v>116.23328780443744</c:v>
                </c:pt>
                <c:pt idx="104">
                  <c:v>117.24254073533056</c:v>
                </c:pt>
                <c:pt idx="105">
                  <c:v>118.21638498025391</c:v>
                </c:pt>
                <c:pt idx="106">
                  <c:v>119.15606281951571</c:v>
                </c:pt>
                <c:pt idx="107">
                  <c:v>120.06277294919278</c:v>
                </c:pt>
                <c:pt idx="108">
                  <c:v>120.93767201024214</c:v>
                </c:pt>
                <c:pt idx="109">
                  <c:v>121.78187606396509</c:v>
                </c:pt>
                <c:pt idx="110">
                  <c:v>122.59646201570614</c:v>
                </c:pt>
                <c:pt idx="111">
                  <c:v>123.38246898860282</c:v>
                </c:pt>
                <c:pt idx="112">
                  <c:v>124.1408996491387</c:v>
                </c:pt>
                <c:pt idx="113">
                  <c:v>124.87272148619064</c:v>
                </c:pt>
                <c:pt idx="114">
                  <c:v>125.57886804520192</c:v>
                </c:pt>
                <c:pt idx="115">
                  <c:v>126.26024011905561</c:v>
                </c:pt>
                <c:pt idx="116">
                  <c:v>126.91770689716708</c:v>
                </c:pt>
                <c:pt idx="117">
                  <c:v>127.55210707426197</c:v>
                </c:pt>
                <c:pt idx="118">
                  <c:v>128.1642499202535</c:v>
                </c:pt>
                <c:pt idx="119">
                  <c:v>128.75491631258421</c:v>
                </c:pt>
                <c:pt idx="120">
                  <c:v>129.32485973234901</c:v>
                </c:pt>
                <c:pt idx="121">
                  <c:v>129.87480722547016</c:v>
                </c:pt>
                <c:pt idx="122">
                  <c:v>130.40546033015039</c:v>
                </c:pt>
                <c:pt idx="123">
                  <c:v>130.91749597178705</c:v>
                </c:pt>
                <c:pt idx="124">
                  <c:v>131.41156732648921</c:v>
                </c:pt>
                <c:pt idx="125">
                  <c:v>131.88830465429893</c:v>
                </c:pt>
                <c:pt idx="126">
                  <c:v>132.34831610318005</c:v>
                </c:pt>
                <c:pt idx="127">
                  <c:v>132.79218848479928</c:v>
                </c:pt>
                <c:pt idx="128">
                  <c:v>133.22048802309021</c:v>
                </c:pt>
                <c:pt idx="129">
                  <c:v>133.63376107655444</c:v>
                </c:pt>
                <c:pt idx="130">
                  <c:v>134.03253483522153</c:v>
                </c:pt>
                <c:pt idx="131">
                  <c:v>134.41731799315673</c:v>
                </c:pt>
                <c:pt idx="132">
                  <c:v>134.78860139737432</c:v>
                </c:pt>
                <c:pt idx="133">
                  <c:v>135.14685867398475</c:v>
                </c:pt>
                <c:pt idx="134">
                  <c:v>135.49254683237356</c:v>
                </c:pt>
                <c:pt idx="135">
                  <c:v>135.82610684818366</c:v>
                </c:pt>
                <c:pt idx="136">
                  <c:v>136.14796422584391</c:v>
                </c:pt>
                <c:pt idx="137">
                  <c:v>136.45852954136217</c:v>
                </c:pt>
                <c:pt idx="138">
                  <c:v>136.75819896607479</c:v>
                </c:pt>
                <c:pt idx="139">
                  <c:v>137.04735477202087</c:v>
                </c:pt>
                <c:pt idx="140">
                  <c:v>137.3263658195861</c:v>
                </c:pt>
                <c:pt idx="141">
                  <c:v>137.59558802803781</c:v>
                </c:pt>
                <c:pt idx="142">
                  <c:v>137.85536482955203</c:v>
                </c:pt>
                <c:pt idx="143">
                  <c:v>138.10602760731115</c:v>
                </c:pt>
                <c:pt idx="144">
                  <c:v>138.3478961182316</c:v>
                </c:pt>
                <c:pt idx="145">
                  <c:v>138.58127890086033</c:v>
                </c:pt>
                <c:pt idx="146">
                  <c:v>138.80647366896079</c:v>
                </c:pt>
                <c:pt idx="147">
                  <c:v>139.02376769129015</c:v>
                </c:pt>
                <c:pt idx="148">
                  <c:v>139.23343815805256</c:v>
                </c:pt>
                <c:pt idx="149">
                  <c:v>139.43575253449563</c:v>
                </c:pt>
                <c:pt idx="150">
                  <c:v>139.63096890210127</c:v>
                </c:pt>
                <c:pt idx="151">
                  <c:v>139.81933628780644</c:v>
                </c:pt>
                <c:pt idx="152">
                  <c:v>140.00109498167308</c:v>
                </c:pt>
                <c:pt idx="153">
                  <c:v>140.1764768434133</c:v>
                </c:pt>
                <c:pt idx="154">
                  <c:v>140.34570559816015</c:v>
                </c:pt>
                <c:pt idx="155">
                  <c:v>140.50899712186165</c:v>
                </c:pt>
                <c:pt idx="156">
                  <c:v>140.66655971666211</c:v>
                </c:pt>
                <c:pt idx="157">
                  <c:v>140.81859437662175</c:v>
                </c:pt>
                <c:pt idx="158">
                  <c:v>140.96529504411404</c:v>
                </c:pt>
                <c:pt idx="159">
                  <c:v>141.10684885722742</c:v>
                </c:pt>
                <c:pt idx="160">
                  <c:v>141.24343638848723</c:v>
                </c:pt>
                <c:pt idx="161">
                  <c:v>141.37523187520227</c:v>
                </c:pt>
                <c:pt idx="162">
                  <c:v>141.50240344172994</c:v>
                </c:pt>
                <c:pt idx="163">
                  <c:v>141.6251133139433</c:v>
                </c:pt>
                <c:pt idx="164">
                  <c:v>141.74351802617386</c:v>
                </c:pt>
                <c:pt idx="165">
                  <c:v>141.85776862089395</c:v>
                </c:pt>
                <c:pt idx="166">
                  <c:v>141.96801084139338</c:v>
                </c:pt>
                <c:pt idx="167">
                  <c:v>142.07438531769631</c:v>
                </c:pt>
                <c:pt idx="168">
                  <c:v>142.17702774595526</c:v>
                </c:pt>
                <c:pt idx="169">
                  <c:v>142.27606906155142</c:v>
                </c:pt>
                <c:pt idx="170">
                  <c:v>142.37163560612177</c:v>
                </c:pt>
                <c:pt idx="171">
                  <c:v>142.46384928872629</c:v>
                </c:pt>
                <c:pt idx="172">
                  <c:v>142.55282774136066</c:v>
                </c:pt>
                <c:pt idx="173">
                  <c:v>142.63868446901316</c:v>
                </c:pt>
                <c:pt idx="174">
                  <c:v>142.72152899445669</c:v>
                </c:pt>
                <c:pt idx="175">
                  <c:v>142.80146699796111</c:v>
                </c:pt>
                <c:pt idx="176">
                  <c:v>142.87860045210383</c:v>
                </c:pt>
                <c:pt idx="177">
                  <c:v>142.95302775185064</c:v>
                </c:pt>
                <c:pt idx="178">
                  <c:v>143.02484384007292</c:v>
                </c:pt>
                <c:pt idx="179">
                  <c:v>143.09414032866107</c:v>
                </c:pt>
                <c:pt idx="180">
                  <c:v>143.16100561538877</c:v>
                </c:pt>
                <c:pt idx="181">
                  <c:v>143.22552499667736</c:v>
                </c:pt>
                <c:pt idx="182">
                  <c:v>143.28778077640379</c:v>
                </c:pt>
                <c:pt idx="183">
                  <c:v>143.34785237089113</c:v>
                </c:pt>
                <c:pt idx="184">
                  <c:v>143.40581641021583</c:v>
                </c:pt>
                <c:pt idx="185">
                  <c:v>143.4617468359605</c:v>
                </c:pt>
                <c:pt idx="186">
                  <c:v>143.51571499553702</c:v>
                </c:pt>
                <c:pt idx="187">
                  <c:v>143.56778973320087</c:v>
                </c:pt>
                <c:pt idx="188">
                  <c:v>143.6180374778717</c:v>
                </c:pt>
                <c:pt idx="189">
                  <c:v>143.66652232787337</c:v>
                </c:pt>
                <c:pt idx="190">
                  <c:v>143.71330613270044</c:v>
                </c:pt>
                <c:pt idx="191">
                  <c:v>143.75844857191652</c:v>
                </c:pt>
                <c:pt idx="192">
                  <c:v>143.80200723128397</c:v>
                </c:pt>
                <c:pt idx="193">
                  <c:v>143.84403767622311</c:v>
                </c:pt>
                <c:pt idx="194">
                  <c:v>143.88459352269393</c:v>
                </c:pt>
                <c:pt idx="195">
                  <c:v>143.92372650559116</c:v>
                </c:pt>
                <c:pt idx="196">
                  <c:v>143.96148654473953</c:v>
                </c:pt>
                <c:pt idx="197">
                  <c:v>143.99792180857395</c:v>
                </c:pt>
                <c:pt idx="198">
                  <c:v>144.03307877558515</c:v>
                </c:pt>
                <c:pt idx="199">
                  <c:v>144.06700229361007</c:v>
                </c:pt>
                <c:pt idx="200">
                  <c:v>144.0997356370415</c:v>
                </c:pt>
                <c:pt idx="201">
                  <c:v>144.13132056203111</c:v>
                </c:pt>
                <c:pt idx="202">
                  <c:v>144.16179735975538</c:v>
                </c:pt>
                <c:pt idx="203">
                  <c:v>144.19120490781296</c:v>
                </c:pt>
                <c:pt idx="204">
                  <c:v>144.21958071981859</c:v>
                </c:pt>
                <c:pt idx="205">
                  <c:v>144.24696099325737</c:v>
                </c:pt>
                <c:pt idx="206">
                  <c:v>144.27338065565968</c:v>
                </c:pt>
                <c:pt idx="207">
                  <c:v>144.29887340915664</c:v>
                </c:pt>
                <c:pt idx="208">
                  <c:v>144.32347177347179</c:v>
                </c:pt>
                <c:pt idx="209">
                  <c:v>144.34720712740497</c:v>
                </c:pt>
                <c:pt idx="210">
                  <c:v>144.37010974886041</c:v>
                </c:pt>
                <c:pt idx="211">
                  <c:v>144.39220885347069</c:v>
                </c:pt>
                <c:pt idx="212">
                  <c:v>144.41353263186551</c:v>
                </c:pt>
                <c:pt idx="213">
                  <c:v>144.43410828563293</c:v>
                </c:pt>
                <c:pt idx="214">
                  <c:v>144.453962062019</c:v>
                </c:pt>
                <c:pt idx="215">
                  <c:v>144.47311928740993</c:v>
                </c:pt>
                <c:pt idx="216">
                  <c:v>144.49160439963956</c:v>
                </c:pt>
                <c:pt idx="217">
                  <c:v>144.50944097916346</c:v>
                </c:pt>
                <c:pt idx="218">
                  <c:v>144.52665177913912</c:v>
                </c:pt>
                <c:pt idx="219">
                  <c:v>144.54325875445105</c:v>
                </c:pt>
                <c:pt idx="220">
                  <c:v>144.55928308971733</c:v>
                </c:pt>
                <c:pt idx="221">
                  <c:v>144.57474522631369</c:v>
                </c:pt>
                <c:pt idx="222">
                  <c:v>144.58966488844965</c:v>
                </c:pt>
                <c:pt idx="223">
                  <c:v>144.60406110832923</c:v>
                </c:pt>
                <c:pt idx="224">
                  <c:v>144.61795225042977</c:v>
                </c:pt>
                <c:pt idx="225">
                  <c:v>144.63135603492807</c:v>
                </c:pt>
                <c:pt idx="226">
                  <c:v>144.64428956030545</c:v>
                </c:pt>
                <c:pt idx="227">
                  <c:v>144.65676932515905</c:v>
                </c:pt>
                <c:pt idx="228">
                  <c:v>144.66881124924825</c:v>
                </c:pt>
                <c:pt idx="229">
                  <c:v>144.68043069380289</c:v>
                </c:pt>
                <c:pt idx="230">
                  <c:v>144.69164248111838</c:v>
                </c:pt>
                <c:pt idx="231">
                  <c:v>144.70246091346402</c:v>
                </c:pt>
                <c:pt idx="232">
                  <c:v>144.71289979132746</c:v>
                </c:pt>
                <c:pt idx="233">
                  <c:v>144.72297243101923</c:v>
                </c:pt>
                <c:pt idx="234">
                  <c:v>144.73269168165973</c:v>
                </c:pt>
                <c:pt idx="235">
                  <c:v>144.74206994157009</c:v>
                </c:pt>
                <c:pt idx="236">
                  <c:v>144.7511191740881</c:v>
                </c:pt>
                <c:pt idx="237">
                  <c:v>144.75985092282903</c:v>
                </c:pt>
                <c:pt idx="238">
                  <c:v>144.76827632641144</c:v>
                </c:pt>
                <c:pt idx="239">
                  <c:v>144.77640613266584</c:v>
                </c:pt>
                <c:pt idx="240">
                  <c:v>144.7842507123454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SUCR0167!$P$13:$P$14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SUCR0167!$Q$13:$Q$14</c:f>
              <c:numCache>
                <c:formatCode>0</c:formatCode>
                <c:ptCount val="2"/>
                <c:pt idx="0">
                  <c:v>144.77640613266584</c:v>
                </c:pt>
                <c:pt idx="1">
                  <c:v>11.388921865860789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SUCR0167!$P$16:$P$17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SUCR0167!$Q$16:$Q$17</c:f>
              <c:numCache>
                <c:formatCode>0</c:formatCode>
                <c:ptCount val="2"/>
                <c:pt idx="0">
                  <c:v>11.388921865860789</c:v>
                </c:pt>
                <c:pt idx="1">
                  <c:v>11.388921865860789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SUCR0167!$K$6:$K$7</c:f>
              <c:numCache>
                <c:formatCode>General</c:formatCode>
                <c:ptCount val="2"/>
                <c:pt idx="0">
                  <c:v>30</c:v>
                </c:pt>
                <c:pt idx="1">
                  <c:v>62</c:v>
                </c:pt>
              </c:numCache>
            </c:numRef>
          </c:xVal>
          <c:yVal>
            <c:numRef>
              <c:f>SUCR0167!$L$6:$L$7</c:f>
              <c:numCache>
                <c:formatCode>0.0</c:formatCode>
                <c:ptCount val="2"/>
                <c:pt idx="0">
                  <c:v>11.388921865860789</c:v>
                </c:pt>
                <c:pt idx="1">
                  <c:v>95.719274376600112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SUCR0167!$P$19:$P$20</c:f>
              <c:numCache>
                <c:formatCode>General</c:formatCode>
                <c:ptCount val="2"/>
                <c:pt idx="0">
                  <c:v>80</c:v>
                </c:pt>
                <c:pt idx="1">
                  <c:v>120</c:v>
                </c:pt>
              </c:numCache>
            </c:numRef>
          </c:xVal>
          <c:yVal>
            <c:numRef>
              <c:f>SUCR0167!$Q$19:$Q$20</c:f>
              <c:numCache>
                <c:formatCode>General</c:formatCode>
                <c:ptCount val="2"/>
                <c:pt idx="0">
                  <c:v>145</c:v>
                </c:pt>
                <c:pt idx="1">
                  <c:v>145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575256"/>
        <c:axId val="381575648"/>
      </c:scatterChart>
      <c:valAx>
        <c:axId val="381575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1575648"/>
        <c:crosses val="autoZero"/>
        <c:crossBetween val="midCat"/>
      </c:valAx>
      <c:valAx>
        <c:axId val="381575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15752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SUCR0165!$A$2:$A$242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SUCR0165!$B$2:$B$242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1.4014154150518174</c:v>
                </c:pt>
                <c:pt idx="2">
                  <c:v>3.1093744184182497</c:v>
                </c:pt>
                <c:pt idx="3">
                  <c:v>4.8212607561057181</c:v>
                </c:pt>
                <c:pt idx="4">
                  <c:v>6.5369951677866673</c:v>
                </c:pt>
                <c:pt idx="5">
                  <c:v>8.2562552466064307</c:v>
                </c:pt>
                <c:pt idx="6">
                  <c:v>9.5259813958280457</c:v>
                </c:pt>
                <c:pt idx="7">
                  <c:v>11.249243165512762</c:v>
                </c:pt>
                <c:pt idx="8">
                  <c:v>12.975158675597031</c:v>
                </c:pt>
                <c:pt idx="9">
                  <c:v>14.703341914208073</c:v>
                </c:pt>
                <c:pt idx="10">
                  <c:v>16.433460191930234</c:v>
                </c:pt>
                <c:pt idx="11">
                  <c:v>17.010585644996286</c:v>
                </c:pt>
                <c:pt idx="12">
                  <c:v>18.601398336807296</c:v>
                </c:pt>
                <c:pt idx="13">
                  <c:v>20.193840563751838</c:v>
                </c:pt>
                <c:pt idx="14">
                  <c:v>21.786863512549942</c:v>
                </c:pt>
                <c:pt idx="15">
                  <c:v>23.380367405718168</c:v>
                </c:pt>
                <c:pt idx="16">
                  <c:v>24.78212331144849</c:v>
                </c:pt>
                <c:pt idx="17">
                  <c:v>26.336401563582037</c:v>
                </c:pt>
                <c:pt idx="18">
                  <c:v>27.930207570660862</c:v>
                </c:pt>
                <c:pt idx="19">
                  <c:v>29.524355601899405</c:v>
                </c:pt>
                <c:pt idx="20">
                  <c:v>31.11877818006635</c:v>
                </c:pt>
                <c:pt idx="21">
                  <c:v>32.635826280488985</c:v>
                </c:pt>
                <c:pt idx="22">
                  <c:v>32.150224257884815</c:v>
                </c:pt>
                <c:pt idx="23">
                  <c:v>31.634302760493139</c:v>
                </c:pt>
                <c:pt idx="24">
                  <c:v>31.117686081744175</c:v>
                </c:pt>
                <c:pt idx="25">
                  <c:v>30.600470173632434</c:v>
                </c:pt>
                <c:pt idx="26">
                  <c:v>30.082705466670141</c:v>
                </c:pt>
                <c:pt idx="27">
                  <c:v>29.564428750030959</c:v>
                </c:pt>
                <c:pt idx="28">
                  <c:v>29.045670254246367</c:v>
                </c:pt>
                <c:pt idx="29">
                  <c:v>28.526455429578846</c:v>
                </c:pt>
                <c:pt idx="30">
                  <c:v>28.006805980962721</c:v>
                </c:pt>
                <c:pt idx="31">
                  <c:v>27.486740633964839</c:v>
                </c:pt>
                <c:pt idx="32">
                  <c:v>26.966275703747868</c:v>
                </c:pt>
                <c:pt idx="33">
                  <c:v>26.445425519589438</c:v>
                </c:pt>
                <c:pt idx="34">
                  <c:v>25.924202743333332</c:v>
                </c:pt>
                <c:pt idx="35">
                  <c:v>25.402618609803234</c:v>
                </c:pt>
                <c:pt idx="36">
                  <c:v>24.880683109660431</c:v>
                </c:pt>
                <c:pt idx="37">
                  <c:v>24.358405129676903</c:v>
                </c:pt>
                <c:pt idx="38">
                  <c:v>23.835792561375168</c:v>
                </c:pt>
                <c:pt idx="39">
                  <c:v>23.312852386050896</c:v>
                </c:pt>
                <c:pt idx="40">
                  <c:v>22.789590742053438</c:v>
                </c:pt>
                <c:pt idx="41">
                  <c:v>22.266012978635807</c:v>
                </c:pt>
                <c:pt idx="42">
                  <c:v>21.742123699546621</c:v>
                </c:pt>
                <c:pt idx="43">
                  <c:v>21.217926798704461</c:v>
                </c:pt>
                <c:pt idx="44">
                  <c:v>20.693425489690615</c:v>
                </c:pt>
                <c:pt idx="45">
                  <c:v>20.16862233035636</c:v>
                </c:pt>
                <c:pt idx="46">
                  <c:v>19.643519243523404</c:v>
                </c:pt>
                <c:pt idx="47">
                  <c:v>19.118117534527684</c:v>
                </c:pt>
                <c:pt idx="48">
                  <c:v>18.592417906195038</c:v>
                </c:pt>
                <c:pt idx="49">
                  <c:v>18.066420471726872</c:v>
                </c:pt>
                <c:pt idx="50">
                  <c:v>17.5452829677088</c:v>
                </c:pt>
                <c:pt idx="51">
                  <c:v>17.049105794084003</c:v>
                </c:pt>
                <c:pt idx="52">
                  <c:v>16.578515816688242</c:v>
                </c:pt>
                <c:pt idx="53">
                  <c:v>16.13201048940449</c:v>
                </c:pt>
                <c:pt idx="54">
                  <c:v>15.708198453694859</c:v>
                </c:pt>
                <c:pt idx="55">
                  <c:v>15.305784678806985</c:v>
                </c:pt>
                <c:pt idx="56">
                  <c:v>14.923558894093043</c:v>
                </c:pt>
                <c:pt idx="57">
                  <c:v>14.560386456072731</c:v>
                </c:pt>
                <c:pt idx="58">
                  <c:v>14.215201023604616</c:v>
                </c:pt>
                <c:pt idx="59">
                  <c:v>13.886998582673</c:v>
                </c:pt>
                <c:pt idx="60">
                  <c:v>13.574832484879444</c:v>
                </c:pt>
                <c:pt idx="61">
                  <c:v>13.69724841189629</c:v>
                </c:pt>
                <c:pt idx="62">
                  <c:v>15.280754208266053</c:v>
                </c:pt>
                <c:pt idx="63">
                  <c:v>16.866037127261407</c:v>
                </c:pt>
                <c:pt idx="64">
                  <c:v>18.452849989940219</c:v>
                </c:pt>
                <c:pt idx="65">
                  <c:v>20.04094810924191</c:v>
                </c:pt>
                <c:pt idx="66">
                  <c:v>21.159766860237372</c:v>
                </c:pt>
                <c:pt idx="67">
                  <c:v>20.63743574702951</c:v>
                </c:pt>
                <c:pt idx="68">
                  <c:v>20.114408796840909</c:v>
                </c:pt>
                <c:pt idx="69">
                  <c:v>19.590795111525555</c:v>
                </c:pt>
                <c:pt idx="70">
                  <c:v>19.066653606828723</c:v>
                </c:pt>
                <c:pt idx="71">
                  <c:v>18.545803099283379</c:v>
                </c:pt>
                <c:pt idx="72">
                  <c:v>18.049826858294324</c:v>
                </c:pt>
                <c:pt idx="73">
                  <c:v>17.580357630987333</c:v>
                </c:pt>
                <c:pt idx="74">
                  <c:v>17.13548074250404</c:v>
                </c:pt>
                <c:pt idx="75">
                  <c:v>16.713513658889454</c:v>
                </c:pt>
                <c:pt idx="76">
                  <c:v>16.312957883399662</c:v>
                </c:pt>
                <c:pt idx="77">
                  <c:v>15.932463199877645</c:v>
                </c:pt>
                <c:pt idx="78">
                  <c:v>15.5708009404843</c:v>
                </c:pt>
                <c:pt idx="79">
                  <c:v>15.226843857012684</c:v>
                </c:pt>
                <c:pt idx="80">
                  <c:v>16.282019990874318</c:v>
                </c:pt>
                <c:pt idx="81">
                  <c:v>17.867729912567768</c:v>
                </c:pt>
                <c:pt idx="82">
                  <c:v>19.454957048261644</c:v>
                </c:pt>
                <c:pt idx="83">
                  <c:v>21.043446617758484</c:v>
                </c:pt>
                <c:pt idx="84">
                  <c:v>22.633000892202787</c:v>
                </c:pt>
                <c:pt idx="85">
                  <c:v>22.697058019955858</c:v>
                </c:pt>
                <c:pt idx="86">
                  <c:v>22.175096367892571</c:v>
                </c:pt>
                <c:pt idx="87">
                  <c:v>21.652505671804544</c:v>
                </c:pt>
                <c:pt idx="88">
                  <c:v>21.129350790422123</c:v>
                </c:pt>
                <c:pt idx="89">
                  <c:v>20.605703815205569</c:v>
                </c:pt>
                <c:pt idx="90">
                  <c:v>22.057682019612333</c:v>
                </c:pt>
                <c:pt idx="91">
                  <c:v>23.635983780513694</c:v>
                </c:pt>
                <c:pt idx="92">
                  <c:v>25.215103820547881</c:v>
                </c:pt>
                <c:pt idx="93">
                  <c:v>26.794910364598227</c:v>
                </c:pt>
                <c:pt idx="94">
                  <c:v>28.37529938198448</c:v>
                </c:pt>
                <c:pt idx="95">
                  <c:v>27.984328717618393</c:v>
                </c:pt>
                <c:pt idx="96">
                  <c:v>27.466195070199998</c:v>
                </c:pt>
                <c:pt idx="97">
                  <c:v>26.947589695137033</c:v>
                </c:pt>
                <c:pt idx="98">
                  <c:v>26.428566344641194</c:v>
                </c:pt>
                <c:pt idx="99">
                  <c:v>25.909167411245221</c:v>
                </c:pt>
                <c:pt idx="100">
                  <c:v>25.389415414822974</c:v>
                </c:pt>
                <c:pt idx="101">
                  <c:v>24.869326139887132</c:v>
                </c:pt>
                <c:pt idx="102">
                  <c:v>24.348912245924712</c:v>
                </c:pt>
                <c:pt idx="103">
                  <c:v>24.137213623871226</c:v>
                </c:pt>
                <c:pt idx="104">
                  <c:v>25.717597849221431</c:v>
                </c:pt>
                <c:pt idx="105">
                  <c:v>27.298568543535183</c:v>
                </c:pt>
                <c:pt idx="106">
                  <c:v>28.880010648048763</c:v>
                </c:pt>
                <c:pt idx="107">
                  <c:v>30.461860923737685</c:v>
                </c:pt>
                <c:pt idx="108">
                  <c:v>31.735238657953317</c:v>
                </c:pt>
                <c:pt idx="109">
                  <c:v>31.216506416377676</c:v>
                </c:pt>
                <c:pt idx="110">
                  <c:v>32.216273065756162</c:v>
                </c:pt>
                <c:pt idx="111">
                  <c:v>33.752123217889107</c:v>
                </c:pt>
                <c:pt idx="112">
                  <c:v>35.288265533275954</c:v>
                </c:pt>
                <c:pt idx="113">
                  <c:v>36.824648206432904</c:v>
                </c:pt>
                <c:pt idx="114">
                  <c:v>38.361232671950397</c:v>
                </c:pt>
                <c:pt idx="115">
                  <c:v>38.385050822754692</c:v>
                </c:pt>
                <c:pt idx="116">
                  <c:v>37.877806241540426</c:v>
                </c:pt>
                <c:pt idx="117">
                  <c:v>37.370302957527883</c:v>
                </c:pt>
                <c:pt idx="118">
                  <c:v>38.371361436123976</c:v>
                </c:pt>
                <c:pt idx="119">
                  <c:v>39.907342694746646</c:v>
                </c:pt>
                <c:pt idx="120">
                  <c:v>41.443608186553675</c:v>
                </c:pt>
                <c:pt idx="121">
                  <c:v>42.98010007423958</c:v>
                </c:pt>
                <c:pt idx="122">
                  <c:v>44.516777035308401</c:v>
                </c:pt>
                <c:pt idx="123">
                  <c:v>44.540659878671633</c:v>
                </c:pt>
                <c:pt idx="124">
                  <c:v>44.268365794585407</c:v>
                </c:pt>
                <c:pt idx="125">
                  <c:v>45.748681465541765</c:v>
                </c:pt>
                <c:pt idx="126">
                  <c:v>47.22994631823245</c:v>
                </c:pt>
                <c:pt idx="127">
                  <c:v>48.711382170483645</c:v>
                </c:pt>
                <c:pt idx="128">
                  <c:v>50.192948607466995</c:v>
                </c:pt>
                <c:pt idx="129">
                  <c:v>51.426432420585286</c:v>
                </c:pt>
                <c:pt idx="130">
                  <c:v>50.932230263550565</c:v>
                </c:pt>
                <c:pt idx="131">
                  <c:v>50.437278558909789</c:v>
                </c:pt>
                <c:pt idx="132">
                  <c:v>49.942196983055801</c:v>
                </c:pt>
                <c:pt idx="133">
                  <c:v>49.446990092456168</c:v>
                </c:pt>
                <c:pt idx="134">
                  <c:v>48.951758642074672</c:v>
                </c:pt>
                <c:pt idx="135">
                  <c:v>48.456510704065373</c:v>
                </c:pt>
                <c:pt idx="136">
                  <c:v>47.961252506976315</c:v>
                </c:pt>
                <c:pt idx="137">
                  <c:v>47.465988547866431</c:v>
                </c:pt>
                <c:pt idx="138">
                  <c:v>46.970722067350458</c:v>
                </c:pt>
                <c:pt idx="139">
                  <c:v>46.47545539654184</c:v>
                </c:pt>
                <c:pt idx="140">
                  <c:v>45.980190210357719</c:v>
                </c:pt>
                <c:pt idx="141">
                  <c:v>45.484927712380873</c:v>
                </c:pt>
                <c:pt idx="142">
                  <c:v>44.989668769702647</c:v>
                </c:pt>
                <c:pt idx="143">
                  <c:v>46.351592316263599</c:v>
                </c:pt>
                <c:pt idx="144">
                  <c:v>47.833538577998944</c:v>
                </c:pt>
                <c:pt idx="145">
                  <c:v>49.315636957337368</c:v>
                </c:pt>
                <c:pt idx="146">
                  <c:v>50.797839396760786</c:v>
                </c:pt>
                <c:pt idx="147">
                  <c:v>52.280115698418278</c:v>
                </c:pt>
                <c:pt idx="148">
                  <c:v>51.901567930131939</c:v>
                </c:pt>
                <c:pt idx="149">
                  <c:v>51.406282517818305</c:v>
                </c:pt>
                <c:pt idx="150">
                  <c:v>50.910916701907858</c:v>
                </c:pt>
                <c:pt idx="151">
                  <c:v>50.415468503219849</c:v>
                </c:pt>
                <c:pt idx="152">
                  <c:v>49.92001440260978</c:v>
                </c:pt>
                <c:pt idx="153">
                  <c:v>49.424558978155453</c:v>
                </c:pt>
                <c:pt idx="154">
                  <c:v>48.929105924894294</c:v>
                </c:pt>
                <c:pt idx="155">
                  <c:v>49.876731345062339</c:v>
                </c:pt>
                <c:pt idx="156">
                  <c:v>51.332197778016344</c:v>
                </c:pt>
                <c:pt idx="157">
                  <c:v>52.787754018761703</c:v>
                </c:pt>
                <c:pt idx="158">
                  <c:v>54.243357370272875</c:v>
                </c:pt>
                <c:pt idx="159">
                  <c:v>55.698983486095024</c:v>
                </c:pt>
                <c:pt idx="160">
                  <c:v>55.712795691543079</c:v>
                </c:pt>
                <c:pt idx="161">
                  <c:v>55.223603081271847</c:v>
                </c:pt>
                <c:pt idx="162">
                  <c:v>54.734360190609053</c:v>
                </c:pt>
                <c:pt idx="163">
                  <c:v>54.245063972592966</c:v>
                </c:pt>
                <c:pt idx="164">
                  <c:v>53.755783098255208</c:v>
                </c:pt>
                <c:pt idx="165">
                  <c:v>53.266535451595864</c:v>
                </c:pt>
                <c:pt idx="166">
                  <c:v>52.777323035752616</c:v>
                </c:pt>
                <c:pt idx="167">
                  <c:v>52.288146998709308</c:v>
                </c:pt>
                <c:pt idx="168">
                  <c:v>51.799007888071024</c:v>
                </c:pt>
                <c:pt idx="169">
                  <c:v>51.309905836962109</c:v>
                </c:pt>
                <c:pt idx="170">
                  <c:v>50.820840699392981</c:v>
                </c:pt>
                <c:pt idx="171">
                  <c:v>50.331812148575708</c:v>
                </c:pt>
                <c:pt idx="172">
                  <c:v>49.842819748089269</c:v>
                </c:pt>
                <c:pt idx="173">
                  <c:v>49.353863003165799</c:v>
                </c:pt>
                <c:pt idx="174">
                  <c:v>48.864941397436013</c:v>
                </c:pt>
                <c:pt idx="175">
                  <c:v>48.376054419055521</c:v>
                </c:pt>
                <c:pt idx="176">
                  <c:v>47.887201579089464</c:v>
                </c:pt>
                <c:pt idx="177">
                  <c:v>47.398382424265641</c:v>
                </c:pt>
                <c:pt idx="178">
                  <c:v>46.909596545646728</c:v>
                </c:pt>
                <c:pt idx="179">
                  <c:v>46.420843584355815</c:v>
                </c:pt>
                <c:pt idx="180">
                  <c:v>45.932123235188612</c:v>
                </c:pt>
                <c:pt idx="181">
                  <c:v>46.076757177496546</c:v>
                </c:pt>
                <c:pt idx="182">
                  <c:v>47.531911265143968</c:v>
                </c:pt>
                <c:pt idx="183">
                  <c:v>48.987124272294878</c:v>
                </c:pt>
                <c:pt idx="184">
                  <c:v>50.442432946229161</c:v>
                </c:pt>
                <c:pt idx="185">
                  <c:v>51.897794510588028</c:v>
                </c:pt>
                <c:pt idx="186">
                  <c:v>52.719701387770691</c:v>
                </c:pt>
                <c:pt idx="187">
                  <c:v>52.231326212592478</c:v>
                </c:pt>
                <c:pt idx="188">
                  <c:v>51.742795334555701</c:v>
                </c:pt>
                <c:pt idx="189">
                  <c:v>52.465322692783388</c:v>
                </c:pt>
                <c:pt idx="190">
                  <c:v>53.920172859866184</c:v>
                </c:pt>
                <c:pt idx="191">
                  <c:v>55.375160829156144</c:v>
                </c:pt>
                <c:pt idx="192">
                  <c:v>56.830237597870926</c:v>
                </c:pt>
                <c:pt idx="193">
                  <c:v>58.285372370514239</c:v>
                </c:pt>
                <c:pt idx="194">
                  <c:v>58.52393879510614</c:v>
                </c:pt>
                <c:pt idx="195">
                  <c:v>59.09196533459447</c:v>
                </c:pt>
                <c:pt idx="196">
                  <c:v>60.563376833405854</c:v>
                </c:pt>
                <c:pt idx="197">
                  <c:v>62.034887104528948</c:v>
                </c:pt>
                <c:pt idx="198">
                  <c:v>63.506466586047566</c:v>
                </c:pt>
                <c:pt idx="199">
                  <c:v>64.978096372992653</c:v>
                </c:pt>
                <c:pt idx="200">
                  <c:v>65.386612888027528</c:v>
                </c:pt>
                <c:pt idx="201">
                  <c:v>65.517163442103836</c:v>
                </c:pt>
                <c:pt idx="202">
                  <c:v>66.987819667106422</c:v>
                </c:pt>
                <c:pt idx="203">
                  <c:v>68.458670313309526</c:v>
                </c:pt>
                <c:pt idx="204">
                  <c:v>69.92966373487728</c:v>
                </c:pt>
                <c:pt idx="205">
                  <c:v>71.400766147899844</c:v>
                </c:pt>
                <c:pt idx="206">
                  <c:v>72.232753872430791</c:v>
                </c:pt>
                <c:pt idx="207">
                  <c:v>72.167689017702415</c:v>
                </c:pt>
                <c:pt idx="208">
                  <c:v>73.668221249342352</c:v>
                </c:pt>
                <c:pt idx="209">
                  <c:v>75.169005732944612</c:v>
                </c:pt>
                <c:pt idx="210">
                  <c:v>76.669966994283854</c:v>
                </c:pt>
                <c:pt idx="211">
                  <c:v>78.171067113470215</c:v>
                </c:pt>
                <c:pt idx="212">
                  <c:v>79.222581066677009</c:v>
                </c:pt>
                <c:pt idx="213">
                  <c:v>78.72378728176281</c:v>
                </c:pt>
                <c:pt idx="214">
                  <c:v>78.224735653071733</c:v>
                </c:pt>
                <c:pt idx="215">
                  <c:v>77.725512139063554</c:v>
                </c:pt>
                <c:pt idx="216">
                  <c:v>77.226136171268706</c:v>
                </c:pt>
                <c:pt idx="217">
                  <c:v>78.155297553529039</c:v>
                </c:pt>
                <c:pt idx="218">
                  <c:v>79.655826650514996</c:v>
                </c:pt>
                <c:pt idx="219">
                  <c:v>81.156612296593622</c:v>
                </c:pt>
                <c:pt idx="220">
                  <c:v>82.657589345490464</c:v>
                </c:pt>
                <c:pt idx="221">
                  <c:v>84.158714230691785</c:v>
                </c:pt>
                <c:pt idx="222">
                  <c:v>84.210257317548241</c:v>
                </c:pt>
                <c:pt idx="223">
                  <c:v>83.711301895582068</c:v>
                </c:pt>
                <c:pt idx="224">
                  <c:v>83.212150375945455</c:v>
                </c:pt>
                <c:pt idx="225">
                  <c:v>82.712831884169844</c:v>
                </c:pt>
                <c:pt idx="226">
                  <c:v>82.213424313705104</c:v>
                </c:pt>
                <c:pt idx="227">
                  <c:v>81.713956619645671</c:v>
                </c:pt>
                <c:pt idx="228">
                  <c:v>81.214437964911397</c:v>
                </c:pt>
                <c:pt idx="229">
                  <c:v>80.714875259022165</c:v>
                </c:pt>
                <c:pt idx="230">
                  <c:v>80.215273755490443</c:v>
                </c:pt>
                <c:pt idx="231">
                  <c:v>79.715637488859159</c:v>
                </c:pt>
                <c:pt idx="232">
                  <c:v>79.215969594529682</c:v>
                </c:pt>
                <c:pt idx="233">
                  <c:v>78.716272542910545</c:v>
                </c:pt>
                <c:pt idx="234">
                  <c:v>78.216548310927308</c:v>
                </c:pt>
                <c:pt idx="235">
                  <c:v>77.71679850773431</c:v>
                </c:pt>
                <c:pt idx="236">
                  <c:v>77.217024466936934</c:v>
                </c:pt>
                <c:pt idx="237">
                  <c:v>76.717227314318279</c:v>
                </c:pt>
                <c:pt idx="238">
                  <c:v>76.217408017646434</c:v>
                </c:pt>
                <c:pt idx="239">
                  <c:v>75.71756742337017</c:v>
                </c:pt>
                <c:pt idx="240">
                  <c:v>75.217706283713753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SUCR0165!$A$2:$A$242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SUCR0165!$C$2:$C$242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13.886998582673</c:v>
                </c:pt>
                <c:pt idx="61">
                  <c:v>14.897107648698844</c:v>
                </c:pt>
                <c:pt idx="62">
                  <c:v>15.890521080381678</c:v>
                </c:pt>
                <c:pt idx="63">
                  <c:v>16.867514832284719</c:v>
                </c:pt>
                <c:pt idx="64">
                  <c:v>17.828360297843435</c:v>
                </c:pt>
                <c:pt idx="65">
                  <c:v>18.773324384754375</c:v>
                </c:pt>
                <c:pt idx="66">
                  <c:v>19.702669589117903</c:v>
                </c:pt>
                <c:pt idx="67">
                  <c:v>20.616654068355441</c:v>
                </c:pt>
                <c:pt idx="68">
                  <c:v>21.515531712921575</c:v>
                </c:pt>
                <c:pt idx="69">
                  <c:v>22.399552216830788</c:v>
                </c:pt>
                <c:pt idx="70">
                  <c:v>23.268961147018494</c:v>
                </c:pt>
                <c:pt idx="71">
                  <c:v>24.124000011555701</c:v>
                </c:pt>
                <c:pt idx="72">
                  <c:v>24.964906326736095</c:v>
                </c:pt>
                <c:pt idx="73">
                  <c:v>25.791913683054329</c:v>
                </c:pt>
                <c:pt idx="74">
                  <c:v>26.605251810093797</c:v>
                </c:pt>
                <c:pt idx="75">
                  <c:v>27.405146640341854</c:v>
                </c:pt>
                <c:pt idx="76">
                  <c:v>28.19182037195031</c:v>
                </c:pt>
                <c:pt idx="77">
                  <c:v>28.965491530458554</c:v>
                </c:pt>
                <c:pt idx="78">
                  <c:v>29.726375029496509</c:v>
                </c:pt>
                <c:pt idx="79">
                  <c:v>30.474682230484241</c:v>
                </c:pt>
                <c:pt idx="80">
                  <c:v>31.21062100134484</c:v>
                </c:pt>
                <c:pt idx="81">
                  <c:v>31.934395774246809</c:v>
                </c:pt>
                <c:pt idx="82">
                  <c:v>32.646207602392117</c:v>
                </c:pt>
                <c:pt idx="83">
                  <c:v>33.346254215865599</c:v>
                </c:pt>
                <c:pt idx="84">
                  <c:v>34.034730076561274</c:v>
                </c:pt>
                <c:pt idx="85">
                  <c:v>34.711826432200738</c:v>
                </c:pt>
                <c:pt idx="86">
                  <c:v>35.377731369458793</c:v>
                </c:pt>
                <c:pt idx="87">
                  <c:v>36.032629866210968</c:v>
                </c:pt>
                <c:pt idx="88">
                  <c:v>36.676703842917433</c:v>
                </c:pt>
                <c:pt idx="89">
                  <c:v>37.310132213157594</c:v>
                </c:pt>
                <c:pt idx="90">
                  <c:v>37.933090933329552</c:v>
                </c:pt>
                <c:pt idx="91">
                  <c:v>38.545753051527917</c:v>
                </c:pt>
                <c:pt idx="92">
                  <c:v>39.148288755613898</c:v>
                </c:pt>
                <c:pt idx="93">
                  <c:v>39.740865420490778</c:v>
                </c:pt>
                <c:pt idx="94">
                  <c:v>40.323647654597991</c:v>
                </c:pt>
                <c:pt idx="95">
                  <c:v>40.896797345636834</c:v>
                </c:pt>
                <c:pt idx="96">
                  <c:v>41.460473705540217</c:v>
                </c:pt>
                <c:pt idx="97">
                  <c:v>42.014833314699267</c:v>
                </c:pt>
                <c:pt idx="98">
                  <c:v>42.560030165458897</c:v>
                </c:pt>
                <c:pt idx="99">
                  <c:v>43.096215704894448</c:v>
                </c:pt>
                <c:pt idx="100">
                  <c:v>43.623538876881256</c:v>
                </c:pt>
                <c:pt idx="101">
                  <c:v>44.142146163468951</c:v>
                </c:pt>
                <c:pt idx="102">
                  <c:v>44.652181625571828</c:v>
                </c:pt>
                <c:pt idx="103">
                  <c:v>45.153786942986734</c:v>
                </c:pt>
                <c:pt idx="104">
                  <c:v>45.647101453749414</c:v>
                </c:pt>
                <c:pt idx="105">
                  <c:v>46.1322621928405</c:v>
                </c:pt>
                <c:pt idx="106">
                  <c:v>46.609403930251567</c:v>
                </c:pt>
                <c:pt idx="107">
                  <c:v>47.078659208422216</c:v>
                </c:pt>
                <c:pt idx="108">
                  <c:v>47.54015837905817</c:v>
                </c:pt>
                <c:pt idx="109">
                  <c:v>47.994029639340972</c:v>
                </c:pt>
                <c:pt idx="110">
                  <c:v>48.440399067539154</c:v>
                </c:pt>
                <c:pt idx="111">
                  <c:v>48.879390658030744</c:v>
                </c:pt>
                <c:pt idx="112">
                  <c:v>49.311126355746971</c:v>
                </c:pt>
                <c:pt idx="113">
                  <c:v>49.73572609004664</c:v>
                </c:pt>
                <c:pt idx="114">
                  <c:v>50.153307808030611</c:v>
                </c:pt>
                <c:pt idx="115">
                  <c:v>50.563987507305633</c:v>
                </c:pt>
                <c:pt idx="116">
                  <c:v>50.967879268206666</c:v>
                </c:pt>
                <c:pt idx="117">
                  <c:v>51.365095285486575</c:v>
                </c:pt>
                <c:pt idx="118">
                  <c:v>51.755745899482086</c:v>
                </c:pt>
                <c:pt idx="119">
                  <c:v>52.139939626764544</c:v>
                </c:pt>
                <c:pt idx="120">
                  <c:v>52.517783190284177</c:v>
                </c:pt>
                <c:pt idx="121">
                  <c:v>52.88938154901598</c:v>
                </c:pt>
                <c:pt idx="122">
                  <c:v>53.254837927115666</c:v>
                </c:pt>
                <c:pt idx="123">
                  <c:v>53.614253842593747</c:v>
                </c:pt>
                <c:pt idx="124">
                  <c:v>53.967729135515604</c:v>
                </c:pt>
                <c:pt idx="125">
                  <c:v>54.315361995735472</c:v>
                </c:pt>
                <c:pt idx="126">
                  <c:v>54.657248990172093</c:v>
                </c:pt>
                <c:pt idx="127">
                  <c:v>54.993485089633367</c:v>
                </c:pt>
                <c:pt idx="128">
                  <c:v>55.324163695197868</c:v>
                </c:pt>
                <c:pt idx="129">
                  <c:v>55.649376664160073</c:v>
                </c:pt>
                <c:pt idx="130">
                  <c:v>55.969214335547001</c:v>
                </c:pt>
                <c:pt idx="131">
                  <c:v>56.28376555521281</c:v>
                </c:pt>
                <c:pt idx="132">
                  <c:v>56.593117700518896</c:v>
                </c:pt>
                <c:pt idx="133">
                  <c:v>56.897356704605926</c:v>
                </c:pt>
                <c:pt idx="134">
                  <c:v>57.196567080264643</c:v>
                </c:pt>
                <c:pt idx="135">
                  <c:v>57.490831943412218</c:v>
                </c:pt>
                <c:pt idx="136">
                  <c:v>57.78023303618059</c:v>
                </c:pt>
                <c:pt idx="137">
                  <c:v>58.064850749623062</c:v>
                </c:pt>
                <c:pt idx="138">
                  <c:v>58.344764146045726</c:v>
                </c:pt>
                <c:pt idx="139">
                  <c:v>58.620050980969651</c:v>
                </c:pt>
                <c:pt idx="140">
                  <c:v>58.890787724730252</c:v>
                </c:pt>
                <c:pt idx="141">
                  <c:v>59.157049583719413</c:v>
                </c:pt>
                <c:pt idx="142">
                  <c:v>59.418910521276729</c:v>
                </c:pt>
                <c:pt idx="143">
                  <c:v>59.676443278235318</c:v>
                </c:pt>
                <c:pt idx="144">
                  <c:v>59.929719393128067</c:v>
                </c:pt>
                <c:pt idx="145">
                  <c:v>60.17880922205994</c:v>
                </c:pt>
                <c:pt idx="146">
                  <c:v>60.42378195825173</c:v>
                </c:pt>
                <c:pt idx="147">
                  <c:v>60.664705651260945</c:v>
                </c:pt>
                <c:pt idx="148">
                  <c:v>60.90164722588478</c:v>
                </c:pt>
                <c:pt idx="149">
                  <c:v>61.134672500750874</c:v>
                </c:pt>
                <c:pt idx="150">
                  <c:v>61.363846206600613</c:v>
                </c:pt>
                <c:pt idx="151">
                  <c:v>61.589232004270336</c:v>
                </c:pt>
                <c:pt idx="152">
                  <c:v>61.810892502375324</c:v>
                </c:pt>
                <c:pt idx="153">
                  <c:v>62.028889274701463</c:v>
                </c:pt>
                <c:pt idx="154">
                  <c:v>62.243282877309476</c:v>
                </c:pt>
                <c:pt idx="155">
                  <c:v>62.454132865356435</c:v>
                </c:pt>
                <c:pt idx="156">
                  <c:v>62.661497809639243</c:v>
                </c:pt>
                <c:pt idx="157">
                  <c:v>62.86543531286469</c:v>
                </c:pt>
                <c:pt idx="158">
                  <c:v>63.066002025650576</c:v>
                </c:pt>
                <c:pt idx="159">
                  <c:v>63.263253662262336</c:v>
                </c:pt>
                <c:pt idx="160">
                  <c:v>63.457245016089594</c:v>
                </c:pt>
                <c:pt idx="161">
                  <c:v>63.648029974866908</c:v>
                </c:pt>
                <c:pt idx="162">
                  <c:v>63.835661535642934</c:v>
                </c:pt>
                <c:pt idx="163">
                  <c:v>64.020191819502145</c:v>
                </c:pt>
                <c:pt idx="164">
                  <c:v>64.201672086043288</c:v>
                </c:pt>
                <c:pt idx="165">
                  <c:v>64.380152747618439</c:v>
                </c:pt>
                <c:pt idx="166">
                  <c:v>64.555683383336799</c:v>
                </c:pt>
                <c:pt idx="167">
                  <c:v>64.72831275283697</c:v>
                </c:pt>
                <c:pt idx="168">
                  <c:v>64.898088809831606</c:v>
                </c:pt>
                <c:pt idx="169">
                  <c:v>65.065058715428222</c:v>
                </c:pt>
                <c:pt idx="170">
                  <c:v>65.229268851229776</c:v>
                </c:pt>
                <c:pt idx="171">
                  <c:v>65.390764832218792</c:v>
                </c:pt>
                <c:pt idx="172">
                  <c:v>65.549591519428404</c:v>
                </c:pt>
                <c:pt idx="173">
                  <c:v>65.705793032404102</c:v>
                </c:pt>
                <c:pt idx="174">
                  <c:v>65.859412761459453</c:v>
                </c:pt>
                <c:pt idx="175">
                  <c:v>66.010493379729212</c:v>
                </c:pt>
                <c:pt idx="176">
                  <c:v>66.15907685502323</c:v>
                </c:pt>
                <c:pt idx="177">
                  <c:v>66.305204461484507</c:v>
                </c:pt>
                <c:pt idx="178">
                  <c:v>66.448916791054458</c:v>
                </c:pt>
                <c:pt idx="179">
                  <c:v>66.590253764748709</c:v>
                </c:pt>
                <c:pt idx="180">
                  <c:v>66.729254643746529</c:v>
                </c:pt>
                <c:pt idx="181">
                  <c:v>66.865958040297016</c:v>
                </c:pt>
                <c:pt idx="182">
                  <c:v>67.000401928444859</c:v>
                </c:pt>
                <c:pt idx="183">
                  <c:v>67.132623654579064</c:v>
                </c:pt>
                <c:pt idx="184">
                  <c:v>67.262659947807066</c:v>
                </c:pt>
                <c:pt idx="185">
                  <c:v>67.390546930157583</c:v>
                </c:pt>
                <c:pt idx="186">
                  <c:v>67.516320126614715</c:v>
                </c:pt>
                <c:pt idx="187">
                  <c:v>67.640014474986188</c:v>
                </c:pt>
                <c:pt idx="188">
                  <c:v>67.7616643356086</c:v>
                </c:pt>
                <c:pt idx="189">
                  <c:v>67.88130350089213</c:v>
                </c:pt>
                <c:pt idx="190">
                  <c:v>67.998965204707531</c:v>
                </c:pt>
                <c:pt idx="191">
                  <c:v>68.114682131617982</c:v>
                </c:pt>
                <c:pt idx="192">
                  <c:v>68.22848642595838</c:v>
                </c:pt>
                <c:pt idx="193">
                  <c:v>68.340409700764468</c:v>
                </c:pt>
                <c:pt idx="194">
                  <c:v>68.450483046554496</c:v>
                </c:pt>
                <c:pt idx="195">
                  <c:v>68.558737039965621</c:v>
                </c:pt>
                <c:pt idx="196">
                  <c:v>68.66520175224764</c:v>
                </c:pt>
                <c:pt idx="197">
                  <c:v>68.769906757616354</c:v>
                </c:pt>
                <c:pt idx="198">
                  <c:v>68.872881141468724</c:v>
                </c:pt>
                <c:pt idx="199">
                  <c:v>68.974153508462393</c:v>
                </c:pt>
                <c:pt idx="200">
                  <c:v>69.073751990461616</c:v>
                </c:pt>
                <c:pt idx="201">
                  <c:v>69.171704254351823</c:v>
                </c:pt>
                <c:pt idx="202">
                  <c:v>69.268037509725033</c:v>
                </c:pt>
                <c:pt idx="203">
                  <c:v>69.362778516438311</c:v>
                </c:pt>
                <c:pt idx="204">
                  <c:v>69.455953592047123</c:v>
                </c:pt>
                <c:pt idx="205">
                  <c:v>69.54758861911607</c:v>
                </c:pt>
                <c:pt idx="206">
                  <c:v>69.637709052408553</c:v>
                </c:pt>
                <c:pt idx="207">
                  <c:v>69.726339925957745</c:v>
                </c:pt>
                <c:pt idx="208">
                  <c:v>69.813505860020641</c:v>
                </c:pt>
                <c:pt idx="209">
                  <c:v>69.899231067917199</c:v>
                </c:pt>
                <c:pt idx="210">
                  <c:v>69.983539362756389</c:v>
                </c:pt>
                <c:pt idx="211">
                  <c:v>70.066454164051109</c:v>
                </c:pt>
                <c:pt idx="212">
                  <c:v>70.14799850422375</c:v>
                </c:pt>
                <c:pt idx="213">
                  <c:v>70.228195035004262</c:v>
                </c:pt>
                <c:pt idx="214">
                  <c:v>70.307066033722435</c:v>
                </c:pt>
                <c:pt idx="215">
                  <c:v>70.384633409496161</c:v>
                </c:pt>
                <c:pt idx="216">
                  <c:v>70.460918709317468</c:v>
                </c:pt>
                <c:pt idx="217">
                  <c:v>70.535943124037942</c:v>
                </c:pt>
                <c:pt idx="218">
                  <c:v>70.60972749425521</c:v>
                </c:pt>
                <c:pt idx="219">
                  <c:v>70.682292316102092</c:v>
                </c:pt>
                <c:pt idx="220">
                  <c:v>70.753657746940149</c:v>
                </c:pt>
                <c:pt idx="221">
                  <c:v>70.823843610959074</c:v>
                </c:pt>
                <c:pt idx="222">
                  <c:v>70.892869404683481</c:v>
                </c:pt>
                <c:pt idx="223">
                  <c:v>70.960754302388821</c:v>
                </c:pt>
                <c:pt idx="224">
                  <c:v>71.027517161427625</c:v>
                </c:pt>
                <c:pt idx="225">
                  <c:v>71.09317652746779</c:v>
                </c:pt>
                <c:pt idx="226">
                  <c:v>71.157750639644334</c:v>
                </c:pt>
                <c:pt idx="227">
                  <c:v>71.22125743562583</c:v>
                </c:pt>
                <c:pt idx="228">
                  <c:v>71.283714556597303</c:v>
                </c:pt>
                <c:pt idx="229">
                  <c:v>71.345139352160643</c:v>
                </c:pt>
                <c:pt idx="230">
                  <c:v>71.405548885154005</c:v>
                </c:pt>
                <c:pt idx="231">
                  <c:v>71.464959936391679</c:v>
                </c:pt>
                <c:pt idx="232">
                  <c:v>71.523389009325456</c:v>
                </c:pt>
                <c:pt idx="233">
                  <c:v>71.5808523346291</c:v>
                </c:pt>
                <c:pt idx="234">
                  <c:v>71.637365874706887</c:v>
                </c:pt>
                <c:pt idx="235">
                  <c:v>71.692945328127792</c:v>
                </c:pt>
                <c:pt idx="236">
                  <c:v>71.747606133986267</c:v>
                </c:pt>
                <c:pt idx="237">
                  <c:v>71.801363476190971</c:v>
                </c:pt>
                <c:pt idx="238">
                  <c:v>71.854232287682606</c:v>
                </c:pt>
                <c:pt idx="239">
                  <c:v>71.906227254582106</c:v>
                </c:pt>
                <c:pt idx="240">
                  <c:v>71.957362820270177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SUCR0165!$P$13:$P$14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SUCR0165!$Q$13:$Q$14</c:f>
              <c:numCache>
                <c:formatCode>0</c:formatCode>
                <c:ptCount val="2"/>
                <c:pt idx="0">
                  <c:v>71.906227254582106</c:v>
                </c:pt>
                <c:pt idx="1">
                  <c:v>13.886998582673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SUCR0165!$P$16:$P$17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SUCR0165!$Q$16:$Q$17</c:f>
              <c:numCache>
                <c:formatCode>0</c:formatCode>
                <c:ptCount val="2"/>
                <c:pt idx="0">
                  <c:v>13.886998582673</c:v>
                </c:pt>
                <c:pt idx="1">
                  <c:v>13.886998582673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SUCR0165!$K$6:$K$7</c:f>
              <c:numCache>
                <c:formatCode>General</c:formatCode>
                <c:ptCount val="2"/>
                <c:pt idx="0">
                  <c:v>30</c:v>
                </c:pt>
                <c:pt idx="1">
                  <c:v>74</c:v>
                </c:pt>
              </c:numCache>
            </c:numRef>
          </c:xVal>
          <c:yVal>
            <c:numRef>
              <c:f>SUCR0165!$L$6:$L$7</c:f>
              <c:numCache>
                <c:formatCode>0.0</c:formatCode>
                <c:ptCount val="2"/>
                <c:pt idx="0">
                  <c:v>13.886998582673</c:v>
                </c:pt>
                <c:pt idx="1">
                  <c:v>52.280115698418278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SUCR0165!$P$19:$P$20</c:f>
              <c:numCache>
                <c:formatCode>General</c:formatCode>
                <c:ptCount val="2"/>
                <c:pt idx="0">
                  <c:v>103</c:v>
                </c:pt>
                <c:pt idx="1">
                  <c:v>120</c:v>
                </c:pt>
              </c:numCache>
            </c:numRef>
          </c:xVal>
          <c:yVal>
            <c:numRef>
              <c:f>SUCR0165!$Q$19:$Q$20</c:f>
              <c:numCache>
                <c:formatCode>General</c:formatCode>
                <c:ptCount val="2"/>
                <c:pt idx="0">
                  <c:v>75</c:v>
                </c:pt>
                <c:pt idx="1">
                  <c:v>75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576432"/>
        <c:axId val="381576824"/>
      </c:scatterChart>
      <c:valAx>
        <c:axId val="381576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1576824"/>
        <c:crosses val="autoZero"/>
        <c:crossBetween val="midCat"/>
      </c:valAx>
      <c:valAx>
        <c:axId val="381576824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15764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SUCR0159!$A$2:$A$242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SUCR0159!$B$2:$B$242</c:f>
              <c:numCache>
                <c:formatCode>General</c:formatCode>
                <c:ptCount val="241"/>
                <c:pt idx="0">
                  <c:v>0</c:v>
                </c:pt>
                <c:pt idx="1">
                  <c:v>0.72278883869965482</c:v>
                </c:pt>
                <c:pt idx="2">
                  <c:v>1.8607787702967351</c:v>
                </c:pt>
                <c:pt idx="3">
                  <c:v>2.9955464131869789</c:v>
                </c:pt>
                <c:pt idx="4">
                  <c:v>4.1263441165955834</c:v>
                </c:pt>
                <c:pt idx="5">
                  <c:v>5.253056987245146</c:v>
                </c:pt>
                <c:pt idx="6">
                  <c:v>6.1062746406817725</c:v>
                </c:pt>
                <c:pt idx="7">
                  <c:v>7.2301137474368389</c:v>
                </c:pt>
                <c:pt idx="8">
                  <c:v>8.3500741068530342</c:v>
                </c:pt>
                <c:pt idx="9">
                  <c:v>9.4666375992856349</c:v>
                </c:pt>
                <c:pt idx="10">
                  <c:v>10.580238896065424</c:v>
                </c:pt>
                <c:pt idx="11">
                  <c:v>11.609841532960161</c:v>
                </c:pt>
                <c:pt idx="12">
                  <c:v>13.209689588196953</c:v>
                </c:pt>
                <c:pt idx="13">
                  <c:v>14.810772839105681</c:v>
                </c:pt>
                <c:pt idx="14">
                  <c:v>16.412883137212255</c:v>
                </c:pt>
                <c:pt idx="15">
                  <c:v>18.015855948647847</c:v>
                </c:pt>
                <c:pt idx="16">
                  <c:v>19.229112332033772</c:v>
                </c:pt>
                <c:pt idx="17">
                  <c:v>20.831584890123672</c:v>
                </c:pt>
                <c:pt idx="18">
                  <c:v>22.435930145166402</c:v>
                </c:pt>
                <c:pt idx="19">
                  <c:v>24.040796029268424</c:v>
                </c:pt>
                <c:pt idx="20">
                  <c:v>25.646093697965519</c:v>
                </c:pt>
                <c:pt idx="21">
                  <c:v>26.967488644236528</c:v>
                </c:pt>
                <c:pt idx="22">
                  <c:v>26.450861093665406</c:v>
                </c:pt>
                <c:pt idx="23">
                  <c:v>25.932289163049958</c:v>
                </c:pt>
                <c:pt idx="24">
                  <c:v>25.412887419944195</c:v>
                </c:pt>
                <c:pt idx="25">
                  <c:v>24.892752929307012</c:v>
                </c:pt>
                <c:pt idx="26">
                  <c:v>24.371945072938214</c:v>
                </c:pt>
                <c:pt idx="27">
                  <c:v>23.850495920123191</c:v>
                </c:pt>
                <c:pt idx="28">
                  <c:v>23.328441465324087</c:v>
                </c:pt>
                <c:pt idx="29">
                  <c:v>22.805812308799524</c:v>
                </c:pt>
                <c:pt idx="30">
                  <c:v>22.282634662302925</c:v>
                </c:pt>
                <c:pt idx="31">
                  <c:v>21.758931119834454</c:v>
                </c:pt>
                <c:pt idx="32">
                  <c:v>21.234721250794873</c:v>
                </c:pt>
                <c:pt idx="33">
                  <c:v>20.710022058707334</c:v>
                </c:pt>
                <c:pt idx="34">
                  <c:v>20.184848338016128</c:v>
                </c:pt>
                <c:pt idx="35">
                  <c:v>19.659212953468252</c:v>
                </c:pt>
                <c:pt idx="36">
                  <c:v>19.133127060572686</c:v>
                </c:pt>
                <c:pt idx="37">
                  <c:v>18.60660028111992</c:v>
                </c:pt>
                <c:pt idx="38">
                  <c:v>18.079640844362121</c:v>
                </c:pt>
                <c:pt idx="39">
                  <c:v>17.55225570191957</c:v>
                </c:pt>
                <c:pt idx="40">
                  <c:v>17.024450622588539</c:v>
                </c:pt>
                <c:pt idx="41">
                  <c:v>16.496230271818348</c:v>
                </c:pt>
                <c:pt idx="42">
                  <c:v>15.967598279588644</c:v>
                </c:pt>
                <c:pt idx="43">
                  <c:v>15.438557299662888</c:v>
                </c:pt>
                <c:pt idx="44">
                  <c:v>14.909109062657764</c:v>
                </c:pt>
                <c:pt idx="45">
                  <c:v>14.394018642501441</c:v>
                </c:pt>
                <c:pt idx="46">
                  <c:v>13.909311349977724</c:v>
                </c:pt>
                <c:pt idx="47">
                  <c:v>13.453030488558881</c:v>
                </c:pt>
                <c:pt idx="48">
                  <c:v>13.023314797094267</c:v>
                </c:pt>
                <c:pt idx="49">
                  <c:v>12.618448563335029</c:v>
                </c:pt>
                <c:pt idx="50">
                  <c:v>12.236843373327918</c:v>
                </c:pt>
                <c:pt idx="51">
                  <c:v>11.877023493804723</c:v>
                </c:pt>
                <c:pt idx="52">
                  <c:v>11.537614026541426</c:v>
                </c:pt>
                <c:pt idx="53">
                  <c:v>11.217331185646465</c:v>
                </c:pt>
                <c:pt idx="54">
                  <c:v>10.914974207966157</c:v>
                </c:pt>
                <c:pt idx="55">
                  <c:v>10.629418526484743</c:v>
                </c:pt>
                <c:pt idx="56">
                  <c:v>10.359518871067037</c:v>
                </c:pt>
                <c:pt idx="57">
                  <c:v>10.10228460969679</c:v>
                </c:pt>
                <c:pt idx="58">
                  <c:v>9.8562917142656552</c:v>
                </c:pt>
                <c:pt idx="59">
                  <c:v>9.6210386516859945</c:v>
                </c:pt>
                <c:pt idx="60">
                  <c:v>9.3960397350399987</c:v>
                </c:pt>
                <c:pt idx="61">
                  <c:v>9.1808257797185728</c:v>
                </c:pt>
                <c:pt idx="62">
                  <c:v>8.9749444411124237</c:v>
                </c:pt>
                <c:pt idx="63">
                  <c:v>8.7779603178713899</c:v>
                </c:pt>
                <c:pt idx="64">
                  <c:v>8.5894548833417694</c:v>
                </c:pt>
                <c:pt idx="65">
                  <c:v>8.4090262918076917</c:v>
                </c:pt>
                <c:pt idx="66">
                  <c:v>8.2362890942380496</c:v>
                </c:pt>
                <c:pt idx="67">
                  <c:v>8.0708738893526792</c:v>
                </c:pt>
                <c:pt idx="68">
                  <c:v>8.5312286102050177</c:v>
                </c:pt>
                <c:pt idx="69">
                  <c:v>9.8347238356780835</c:v>
                </c:pt>
                <c:pt idx="70">
                  <c:v>11.137081183475336</c:v>
                </c:pt>
                <c:pt idx="71">
                  <c:v>12.436759205565025</c:v>
                </c:pt>
                <c:pt idx="72">
                  <c:v>13.733848891108551</c:v>
                </c:pt>
                <c:pt idx="73">
                  <c:v>14.294658552008661</c:v>
                </c:pt>
                <c:pt idx="74">
                  <c:v>13.851678679522282</c:v>
                </c:pt>
                <c:pt idx="75">
                  <c:v>13.409628408165005</c:v>
                </c:pt>
                <c:pt idx="76">
                  <c:v>12.979881701920625</c:v>
                </c:pt>
                <c:pt idx="77">
                  <c:v>12.578524706124423</c:v>
                </c:pt>
                <c:pt idx="78">
                  <c:v>12.936723950363064</c:v>
                </c:pt>
                <c:pt idx="79">
                  <c:v>14.234297102326572</c:v>
                </c:pt>
                <c:pt idx="80">
                  <c:v>15.529656193809679</c:v>
                </c:pt>
                <c:pt idx="81">
                  <c:v>16.823108977694318</c:v>
                </c:pt>
                <c:pt idx="82">
                  <c:v>18.114918275868497</c:v>
                </c:pt>
                <c:pt idx="83">
                  <c:v>18.641362903417804</c:v>
                </c:pt>
                <c:pt idx="84">
                  <c:v>18.192861440182938</c:v>
                </c:pt>
                <c:pt idx="85">
                  <c:v>17.745331671149739</c:v>
                </c:pt>
                <c:pt idx="86">
                  <c:v>17.298739916445051</c:v>
                </c:pt>
                <c:pt idx="87">
                  <c:v>16.853026285395064</c:v>
                </c:pt>
                <c:pt idx="88">
                  <c:v>16.408290949835362</c:v>
                </c:pt>
                <c:pt idx="89">
                  <c:v>15.964505701711889</c:v>
                </c:pt>
                <c:pt idx="90">
                  <c:v>15.521646338823194</c:v>
                </c:pt>
                <c:pt idx="91">
                  <c:v>15.71429414137635</c:v>
                </c:pt>
                <c:pt idx="92">
                  <c:v>17.011882764746169</c:v>
                </c:pt>
                <c:pt idx="93">
                  <c:v>18.307445189420381</c:v>
                </c:pt>
                <c:pt idx="94">
                  <c:v>19.601257995325252</c:v>
                </c:pt>
                <c:pt idx="95">
                  <c:v>20.893561625190518</c:v>
                </c:pt>
                <c:pt idx="96">
                  <c:v>21.558893236798063</c:v>
                </c:pt>
                <c:pt idx="97">
                  <c:v>21.108705207682238</c:v>
                </c:pt>
                <c:pt idx="98">
                  <c:v>20.659504514715277</c:v>
                </c:pt>
                <c:pt idx="99">
                  <c:v>20.211229683944094</c:v>
                </c:pt>
                <c:pt idx="100">
                  <c:v>19.763800006733657</c:v>
                </c:pt>
                <c:pt idx="101">
                  <c:v>19.317289384098142</c:v>
                </c:pt>
                <c:pt idx="102">
                  <c:v>18.871663513149119</c:v>
                </c:pt>
                <c:pt idx="103">
                  <c:v>18.426893271121205</c:v>
                </c:pt>
                <c:pt idx="104">
                  <c:v>17.982953900393785</c:v>
                </c:pt>
                <c:pt idx="105">
                  <c:v>17.539824385002273</c:v>
                </c:pt>
                <c:pt idx="106">
                  <c:v>17.097486968307088</c:v>
                </c:pt>
                <c:pt idx="107">
                  <c:v>16.655926777294638</c:v>
                </c:pt>
                <c:pt idx="108">
                  <c:v>16.215953412687874</c:v>
                </c:pt>
                <c:pt idx="109">
                  <c:v>15.794028291972277</c:v>
                </c:pt>
                <c:pt idx="110">
                  <c:v>15.395476467760975</c:v>
                </c:pt>
                <c:pt idx="111">
                  <c:v>15.018694589840601</c:v>
                </c:pt>
                <c:pt idx="112">
                  <c:v>14.662221718865707</c:v>
                </c:pt>
                <c:pt idx="113">
                  <c:v>14.324718872193124</c:v>
                </c:pt>
                <c:pt idx="114">
                  <c:v>14.004952866527136</c:v>
                </c:pt>
                <c:pt idx="115">
                  <c:v>13.700789844765469</c:v>
                </c:pt>
                <c:pt idx="116">
                  <c:v>13.409031629855665</c:v>
                </c:pt>
                <c:pt idx="117">
                  <c:v>13.129020976687778</c:v>
                </c:pt>
                <c:pt idx="118">
                  <c:v>12.860226892746624</c:v>
                </c:pt>
                <c:pt idx="119">
                  <c:v>12.602141312829568</c:v>
                </c:pt>
                <c:pt idx="120">
                  <c:v>12.354278062429362</c:v>
                </c:pt>
                <c:pt idx="121">
                  <c:v>12.116171902784924</c:v>
                </c:pt>
                <c:pt idx="122">
                  <c:v>11.887377643545602</c:v>
                </c:pt>
                <c:pt idx="123">
                  <c:v>11.667469312164465</c:v>
                </c:pt>
                <c:pt idx="124">
                  <c:v>11.456039371545074</c:v>
                </c:pt>
                <c:pt idx="125">
                  <c:v>11.252697979302534</c:v>
                </c:pt>
                <c:pt idx="126">
                  <c:v>11.057072283404427</c:v>
                </c:pt>
                <c:pt idx="127">
                  <c:v>10.868805750035841</c:v>
                </c:pt>
                <c:pt idx="128">
                  <c:v>10.687557520365122</c:v>
                </c:pt>
                <c:pt idx="129">
                  <c:v>10.513001793531689</c:v>
                </c:pt>
                <c:pt idx="130">
                  <c:v>10.344827233679462</c:v>
                </c:pt>
                <c:pt idx="131">
                  <c:v>10.182736399252441</c:v>
                </c:pt>
                <c:pt idx="132">
                  <c:v>10.026445193078239</c:v>
                </c:pt>
                <c:pt idx="133">
                  <c:v>9.8756823320093705</c:v>
                </c:pt>
                <c:pt idx="134">
                  <c:v>9.7301888350861869</c:v>
                </c:pt>
                <c:pt idx="135">
                  <c:v>9.5897175293396852</c:v>
                </c:pt>
                <c:pt idx="136">
                  <c:v>9.4540325724757821</c:v>
                </c:pt>
                <c:pt idx="137">
                  <c:v>9.3229089917815475</c:v>
                </c:pt>
                <c:pt idx="138">
                  <c:v>9.196132238673</c:v>
                </c:pt>
                <c:pt idx="139">
                  <c:v>9.0734977583676244</c:v>
                </c:pt>
                <c:pt idx="140">
                  <c:v>9.8669114869394043</c:v>
                </c:pt>
                <c:pt idx="141">
                  <c:v>11.214115236847295</c:v>
                </c:pt>
                <c:pt idx="142">
                  <c:v>12.558660985157875</c:v>
                </c:pt>
                <c:pt idx="143">
                  <c:v>13.902109682470208</c:v>
                </c:pt>
                <c:pt idx="144">
                  <c:v>15.243857219627476</c:v>
                </c:pt>
                <c:pt idx="145">
                  <c:v>15.46844020977724</c:v>
                </c:pt>
                <c:pt idx="146">
                  <c:v>15.026167395092946</c:v>
                </c:pt>
                <c:pt idx="147">
                  <c:v>14.617065918482975</c:v>
                </c:pt>
                <c:pt idx="148">
                  <c:v>14.236465280644595</c:v>
                </c:pt>
                <c:pt idx="149">
                  <c:v>13.880052996655261</c:v>
                </c:pt>
                <c:pt idx="150">
                  <c:v>13.545103789507204</c:v>
                </c:pt>
                <c:pt idx="151">
                  <c:v>13.229669251781036</c:v>
                </c:pt>
                <c:pt idx="152">
                  <c:v>12.930750333737878</c:v>
                </c:pt>
                <c:pt idx="153">
                  <c:v>12.645111465342783</c:v>
                </c:pt>
                <c:pt idx="154">
                  <c:v>12.37188862104529</c:v>
                </c:pt>
                <c:pt idx="155">
                  <c:v>12.110336094726225</c:v>
                </c:pt>
                <c:pt idx="156">
                  <c:v>11.859786399479336</c:v>
                </c:pt>
                <c:pt idx="157">
                  <c:v>11.619635290988347</c:v>
                </c:pt>
                <c:pt idx="158">
                  <c:v>11.389330374856796</c:v>
                </c:pt>
                <c:pt idx="159">
                  <c:v>11.168362405071623</c:v>
                </c:pt>
                <c:pt idx="160">
                  <c:v>10.956258604320983</c:v>
                </c:pt>
                <c:pt idx="161">
                  <c:v>10.752577504415191</c:v>
                </c:pt>
                <c:pt idx="162">
                  <c:v>10.556904930614794</c:v>
                </c:pt>
                <c:pt idx="163">
                  <c:v>10.368850847771922</c:v>
                </c:pt>
                <c:pt idx="164">
                  <c:v>10.188046856722904</c:v>
                </c:pt>
                <c:pt idx="165">
                  <c:v>10.834722744753575</c:v>
                </c:pt>
                <c:pt idx="166">
                  <c:v>12.239030477921666</c:v>
                </c:pt>
                <c:pt idx="167">
                  <c:v>13.642250483742924</c:v>
                </c:pt>
                <c:pt idx="168">
                  <c:v>15.044396427896237</c:v>
                </c:pt>
                <c:pt idx="169">
                  <c:v>16.445468772639774</c:v>
                </c:pt>
                <c:pt idx="170">
                  <c:v>16.872811502138291</c:v>
                </c:pt>
                <c:pt idx="171">
                  <c:v>16.399885877409833</c:v>
                </c:pt>
                <c:pt idx="172">
                  <c:v>15.928426651742198</c:v>
                </c:pt>
                <c:pt idx="173">
                  <c:v>15.480465623675558</c:v>
                </c:pt>
                <c:pt idx="174">
                  <c:v>15.49244114285564</c:v>
                </c:pt>
                <c:pt idx="175">
                  <c:v>16.894214136508975</c:v>
                </c:pt>
                <c:pt idx="176">
                  <c:v>18.295090289494087</c:v>
                </c:pt>
                <c:pt idx="177">
                  <c:v>19.695178970151666</c:v>
                </c:pt>
                <c:pt idx="178">
                  <c:v>21.094587479843781</c:v>
                </c:pt>
                <c:pt idx="179">
                  <c:v>22.048661407942898</c:v>
                </c:pt>
                <c:pt idx="180">
                  <c:v>21.573034018951812</c:v>
                </c:pt>
                <c:pt idx="181">
                  <c:v>21.097778706903924</c:v>
                </c:pt>
                <c:pt idx="182">
                  <c:v>20.622937771315829</c:v>
                </c:pt>
                <c:pt idx="183">
                  <c:v>20.148451045128951</c:v>
                </c:pt>
                <c:pt idx="184">
                  <c:v>19.674428636410262</c:v>
                </c:pt>
                <c:pt idx="185">
                  <c:v>19.200864624459307</c:v>
                </c:pt>
                <c:pt idx="186">
                  <c:v>18.72774943298457</c:v>
                </c:pt>
                <c:pt idx="187">
                  <c:v>18.255074605287842</c:v>
                </c:pt>
                <c:pt idx="188">
                  <c:v>17.782832796349567</c:v>
                </c:pt>
                <c:pt idx="189">
                  <c:v>17.320041161061916</c:v>
                </c:pt>
                <c:pt idx="190">
                  <c:v>16.882763993256706</c:v>
                </c:pt>
                <c:pt idx="191">
                  <c:v>16.469592701426457</c:v>
                </c:pt>
                <c:pt idx="192">
                  <c:v>16.078847627449793</c:v>
                </c:pt>
                <c:pt idx="193">
                  <c:v>15.709005001373177</c:v>
                </c:pt>
                <c:pt idx="194">
                  <c:v>15.35867345658402</c:v>
                </c:pt>
                <c:pt idx="195">
                  <c:v>15.026575576447184</c:v>
                </c:pt>
                <c:pt idx="196">
                  <c:v>14.710889088113928</c:v>
                </c:pt>
                <c:pt idx="197">
                  <c:v>14.408052802912589</c:v>
                </c:pt>
                <c:pt idx="198">
                  <c:v>14.117201394794559</c:v>
                </c:pt>
                <c:pt idx="199">
                  <c:v>13.837792659638177</c:v>
                </c:pt>
                <c:pt idx="200">
                  <c:v>13.569308684400104</c:v>
                </c:pt>
                <c:pt idx="201">
                  <c:v>13.311254547081973</c:v>
                </c:pt>
                <c:pt idx="202">
                  <c:v>13.063157157640566</c:v>
                </c:pt>
                <c:pt idx="203">
                  <c:v>12.824564211381551</c:v>
                </c:pt>
                <c:pt idx="204">
                  <c:v>12.595043233154993</c:v>
                </c:pt>
                <c:pt idx="205">
                  <c:v>12.374180695779174</c:v>
                </c:pt>
                <c:pt idx="206">
                  <c:v>13.055723166129992</c:v>
                </c:pt>
                <c:pt idx="207">
                  <c:v>14.510631079017903</c:v>
                </c:pt>
                <c:pt idx="208">
                  <c:v>15.965147729264068</c:v>
                </c:pt>
                <c:pt idx="209">
                  <c:v>17.419169722785675</c:v>
                </c:pt>
                <c:pt idx="210">
                  <c:v>18.872774285702338</c:v>
                </c:pt>
                <c:pt idx="211">
                  <c:v>19.285671096509777</c:v>
                </c:pt>
                <c:pt idx="212">
                  <c:v>18.79887335707879</c:v>
                </c:pt>
                <c:pt idx="213">
                  <c:v>18.312154881692788</c:v>
                </c:pt>
                <c:pt idx="214">
                  <c:v>17.828776294558203</c:v>
                </c:pt>
                <c:pt idx="215">
                  <c:v>17.370901951937043</c:v>
                </c:pt>
                <c:pt idx="216">
                  <c:v>16.940521626184566</c:v>
                </c:pt>
                <c:pt idx="217">
                  <c:v>16.53518499671172</c:v>
                </c:pt>
                <c:pt idx="218">
                  <c:v>16.152786680467894</c:v>
                </c:pt>
                <c:pt idx="219">
                  <c:v>15.791495530619443</c:v>
                </c:pt>
                <c:pt idx="220">
                  <c:v>15.44970080700493</c:v>
                </c:pt>
                <c:pt idx="221">
                  <c:v>15.125728380995897</c:v>
                </c:pt>
                <c:pt idx="222">
                  <c:v>14.815736324356328</c:v>
                </c:pt>
                <c:pt idx="223">
                  <c:v>14.518254650815098</c:v>
                </c:pt>
                <c:pt idx="224">
                  <c:v>15.358728271145877</c:v>
                </c:pt>
                <c:pt idx="225">
                  <c:v>16.855745110007469</c:v>
                </c:pt>
                <c:pt idx="226">
                  <c:v>18.352985548905323</c:v>
                </c:pt>
                <c:pt idx="227">
                  <c:v>19.850400158214729</c:v>
                </c:pt>
                <c:pt idx="228">
                  <c:v>21.347951816030101</c:v>
                </c:pt>
                <c:pt idx="229">
                  <c:v>21.585749489248343</c:v>
                </c:pt>
                <c:pt idx="230">
                  <c:v>21.087113418468633</c:v>
                </c:pt>
                <c:pt idx="231">
                  <c:v>20.588337294306957</c:v>
                </c:pt>
                <c:pt idx="232">
                  <c:v>20.089445251350725</c:v>
                </c:pt>
                <c:pt idx="233">
                  <c:v>19.590473059746422</c:v>
                </c:pt>
                <c:pt idx="234">
                  <c:v>19.092457277344533</c:v>
                </c:pt>
                <c:pt idx="235">
                  <c:v>18.615593638817735</c:v>
                </c:pt>
                <c:pt idx="236">
                  <c:v>18.166012548308377</c:v>
                </c:pt>
                <c:pt idx="237">
                  <c:v>17.741545351370757</c:v>
                </c:pt>
                <c:pt idx="238">
                  <c:v>17.340284601406793</c:v>
                </c:pt>
                <c:pt idx="239">
                  <c:v>16.96053514248705</c:v>
                </c:pt>
                <c:pt idx="240">
                  <c:v>16.60077654830528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SUCR0159!$A$2:$A$242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SUCR0159!$C$2:$C$242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9.6210386516859945</c:v>
                </c:pt>
                <c:pt idx="61">
                  <c:v>9.9657611107720996</c:v>
                </c:pt>
                <c:pt idx="62">
                  <c:v>10.291854585089425</c:v>
                </c:pt>
                <c:pt idx="63">
                  <c:v>10.600325794868603</c:v>
                </c:pt>
                <c:pt idx="64">
                  <c:v>10.892127056644343</c:v>
                </c:pt>
                <c:pt idx="65">
                  <c:v>11.168159223260046</c:v>
                </c:pt>
                <c:pt idx="66">
                  <c:v>11.42927446499302</c:v>
                </c:pt>
                <c:pt idx="67">
                  <c:v>11.676278900386205</c:v>
                </c:pt>
                <c:pt idx="68">
                  <c:v>11.909935084908359</c:v>
                </c:pt>
                <c:pt idx="69">
                  <c:v>12.130964365125717</c:v>
                </c:pt>
                <c:pt idx="70">
                  <c:v>12.340049105652973</c:v>
                </c:pt>
                <c:pt idx="71">
                  <c:v>12.537834795758645</c:v>
                </c:pt>
                <c:pt idx="72">
                  <c:v>12.724932042128366</c:v>
                </c:pt>
                <c:pt idx="73">
                  <c:v>12.901918453938183</c:v>
                </c:pt>
                <c:pt idx="74">
                  <c:v>13.069340426057513</c:v>
                </c:pt>
                <c:pt idx="75">
                  <c:v>13.227714825886837</c:v>
                </c:pt>
                <c:pt idx="76">
                  <c:v>13.377530589037812</c:v>
                </c:pt>
                <c:pt idx="77">
                  <c:v>13.519250228781971</c:v>
                </c:pt>
                <c:pt idx="78">
                  <c:v>13.653311263928014</c:v>
                </c:pt>
                <c:pt idx="79">
                  <c:v>13.780127569535853</c:v>
                </c:pt>
                <c:pt idx="80">
                  <c:v>13.900090654637367</c:v>
                </c:pt>
                <c:pt idx="81">
                  <c:v>14.01357087090841</c:v>
                </c:pt>
                <c:pt idx="82">
                  <c:v>14.120918556023589</c:v>
                </c:pt>
                <c:pt idx="83">
                  <c:v>14.222465115223518</c:v>
                </c:pt>
                <c:pt idx="84">
                  <c:v>14.318524044433591</c:v>
                </c:pt>
                <c:pt idx="85">
                  <c:v>14.409391898092903</c:v>
                </c:pt>
                <c:pt idx="86">
                  <c:v>14.495349204681165</c:v>
                </c:pt>
                <c:pt idx="87">
                  <c:v>14.576661332770051</c:v>
                </c:pt>
                <c:pt idx="88">
                  <c:v>14.653579310272695</c:v>
                </c:pt>
                <c:pt idx="89">
                  <c:v>14.726340599420478</c:v>
                </c:pt>
                <c:pt idx="90">
                  <c:v>14.795169829859685</c:v>
                </c:pt>
                <c:pt idx="91">
                  <c:v>14.86027949213122</c:v>
                </c:pt>
                <c:pt idx="92">
                  <c:v>14.921870593674299</c:v>
                </c:pt>
                <c:pt idx="93">
                  <c:v>14.980133279379375</c:v>
                </c:pt>
                <c:pt idx="94">
                  <c:v>15.03524741860603</c:v>
                </c:pt>
                <c:pt idx="95">
                  <c:v>15.087383160478128</c:v>
                </c:pt>
                <c:pt idx="96">
                  <c:v>15.136701459170519</c:v>
                </c:pt>
                <c:pt idx="97">
                  <c:v>15.183354570808959</c:v>
                </c:pt>
                <c:pt idx="98">
                  <c:v>15.227486523517305</c:v>
                </c:pt>
                <c:pt idx="99">
                  <c:v>15.269233562063111</c:v>
                </c:pt>
                <c:pt idx="100">
                  <c:v>15.308724568474332</c:v>
                </c:pt>
                <c:pt idx="101">
                  <c:v>15.346081459925683</c:v>
                </c:pt>
                <c:pt idx="102">
                  <c:v>15.381419565123011</c:v>
                </c:pt>
                <c:pt idx="103">
                  <c:v>15.414847980347648</c:v>
                </c:pt>
                <c:pt idx="104">
                  <c:v>15.44646990625994</c:v>
                </c:pt>
                <c:pt idx="105">
                  <c:v>15.476382966501742</c:v>
                </c:pt>
                <c:pt idx="106">
                  <c:v>15.504679509081452</c:v>
                </c:pt>
                <c:pt idx="107">
                  <c:v>15.531446891472051</c:v>
                </c:pt>
                <c:pt idx="108">
                  <c:v>15.556767750302289</c:v>
                </c:pt>
                <c:pt idx="109">
                  <c:v>15.580720256473601</c:v>
                </c:pt>
                <c:pt idx="110">
                  <c:v>15.603378356490403</c:v>
                </c:pt>
                <c:pt idx="111">
                  <c:v>15.624812000748733</c:v>
                </c:pt>
                <c:pt idx="112">
                  <c:v>15.64508735948808</c:v>
                </c:pt>
                <c:pt idx="113">
                  <c:v>15.664267027073045</c:v>
                </c:pt>
                <c:pt idx="114">
                  <c:v>15.682410215235528</c:v>
                </c:pt>
                <c:pt idx="115">
                  <c:v>15.699572935873988</c:v>
                </c:pt>
                <c:pt idx="116">
                  <c:v>15.715808173974139</c:v>
                </c:pt>
                <c:pt idx="117">
                  <c:v>15.731166051184932</c:v>
                </c:pt>
                <c:pt idx="118">
                  <c:v>15.74569398055479</c:v>
                </c:pt>
                <c:pt idx="119">
                  <c:v>15.759436812905815</c:v>
                </c:pt>
                <c:pt idx="120">
                  <c:v>15.772436975297865</c:v>
                </c:pt>
                <c:pt idx="121">
                  <c:v>15.784734602009951</c:v>
                </c:pt>
                <c:pt idx="122">
                  <c:v>15.79636765844333</c:v>
                </c:pt>
                <c:pt idx="123">
                  <c:v>15.807372058328813</c:v>
                </c:pt>
                <c:pt idx="124">
                  <c:v>15.817781774600121</c:v>
                </c:pt>
                <c:pt idx="125">
                  <c:v>15.827628944275595</c:v>
                </c:pt>
                <c:pt idx="126">
                  <c:v>15.836943967672044</c:v>
                </c:pt>
                <c:pt idx="127">
                  <c:v>15.845755602257004</c:v>
                </c:pt>
                <c:pt idx="128">
                  <c:v>15.85409105142919</c:v>
                </c:pt>
                <c:pt idx="129">
                  <c:v>15.861976048501212</c:v>
                </c:pt>
                <c:pt idx="130">
                  <c:v>15.869434936143794</c:v>
                </c:pt>
                <c:pt idx="131">
                  <c:v>15.876490741536806</c:v>
                </c:pt>
                <c:pt idx="132">
                  <c:v>15.883165247459088</c:v>
                </c:pt>
                <c:pt idx="133">
                  <c:v>15.889479059536544</c:v>
                </c:pt>
                <c:pt idx="134">
                  <c:v>15.895451669856115</c:v>
                </c:pt>
                <c:pt idx="135">
                  <c:v>15.901101517142001</c:v>
                </c:pt>
                <c:pt idx="136">
                  <c:v>15.906446043679962</c:v>
                </c:pt>
                <c:pt idx="137">
                  <c:v>15.911501749165371</c:v>
                </c:pt>
                <c:pt idx="138">
                  <c:v>15.916284241641296</c:v>
                </c:pt>
                <c:pt idx="139">
                  <c:v>15.920808285683872</c:v>
                </c:pt>
                <c:pt idx="140">
                  <c:v>15.925087847983701</c:v>
                </c:pt>
                <c:pt idx="141">
                  <c:v>15.929136140463999</c:v>
                </c:pt>
                <c:pt idx="142">
                  <c:v>15.932965661068639</c:v>
                </c:pt>
                <c:pt idx="143">
                  <c:v>15.936588232345976</c:v>
                </c:pt>
                <c:pt idx="144">
                  <c:v>15.940015037947559</c:v>
                </c:pt>
                <c:pt idx="145">
                  <c:v>15.94325665715448</c:v>
                </c:pt>
                <c:pt idx="146">
                  <c:v>15.946323097537856</c:v>
                </c:pt>
                <c:pt idx="147">
                  <c:v>15.949223825854352</c:v>
                </c:pt>
                <c:pt idx="148">
                  <c:v>15.951967797272065</c:v>
                </c:pt>
                <c:pt idx="149">
                  <c:v>15.954563483017061</c:v>
                </c:pt>
                <c:pt idx="150">
                  <c:v>15.957018896525845</c:v>
                </c:pt>
                <c:pt idx="151">
                  <c:v>15.959341618184563</c:v>
                </c:pt>
                <c:pt idx="152">
                  <c:v>15.96153881873126</c:v>
                </c:pt>
                <c:pt idx="153">
                  <c:v>15.963617281393496</c:v>
                </c:pt>
                <c:pt idx="154">
                  <c:v>15.965583422829607</c:v>
                </c:pt>
                <c:pt idx="155">
                  <c:v>15.967443312938308</c:v>
                </c:pt>
                <c:pt idx="156">
                  <c:v>15.969202693597756</c:v>
                </c:pt>
                <c:pt idx="157">
                  <c:v>15.970866996391976</c:v>
                </c:pt>
                <c:pt idx="158">
                  <c:v>15.972441359379292</c:v>
                </c:pt>
                <c:pt idx="159">
                  <c:v>15.973930642954645</c:v>
                </c:pt>
                <c:pt idx="160">
                  <c:v>15.975339444854633</c:v>
                </c:pt>
                <c:pt idx="161">
                  <c:v>15.976672114351743</c:v>
                </c:pt>
                <c:pt idx="162">
                  <c:v>15.977932765681459</c:v>
                </c:pt>
                <c:pt idx="163">
                  <c:v>15.979125290743792</c:v>
                </c:pt>
                <c:pt idx="164">
                  <c:v>15.980253371118414</c:v>
                </c:pt>
                <c:pt idx="165">
                  <c:v>15.981320489430475</c:v>
                </c:pt>
                <c:pt idx="166">
                  <c:v>15.982329940102215</c:v>
                </c:pt>
                <c:pt idx="167">
                  <c:v>15.98328483952354</c:v>
                </c:pt>
                <c:pt idx="168">
                  <c:v>15.984188135672996</c:v>
                </c:pt>
                <c:pt idx="169">
                  <c:v>15.985042617218802</c:v>
                </c:pt>
                <c:pt idx="170">
                  <c:v>15.985850922128062</c:v>
                </c:pt>
                <c:pt idx="171">
                  <c:v>15.986615545810741</c:v>
                </c:pt>
                <c:pt idx="172">
                  <c:v>15.987338848823523</c:v>
                </c:pt>
                <c:pt idx="173">
                  <c:v>15.98802306415735</c:v>
                </c:pt>
                <c:pt idx="174">
                  <c:v>15.988670304131157</c:v>
                </c:pt>
                <c:pt idx="175">
                  <c:v>15.989282566913033</c:v>
                </c:pt>
                <c:pt idx="176">
                  <c:v>15.98986174268901</c:v>
                </c:pt>
                <c:pt idx="177">
                  <c:v>15.990409619498456</c:v>
                </c:pt>
                <c:pt idx="178">
                  <c:v>15.990927888754145</c:v>
                </c:pt>
                <c:pt idx="179">
                  <c:v>15.991418150464009</c:v>
                </c:pt>
                <c:pt idx="180">
                  <c:v>15.991881918170694</c:v>
                </c:pt>
                <c:pt idx="181">
                  <c:v>15.992320623624209</c:v>
                </c:pt>
                <c:pt idx="182">
                  <c:v>15.992735621202023</c:v>
                </c:pt>
                <c:pt idx="183">
                  <c:v>15.993128192090328</c:v>
                </c:pt>
                <c:pt idx="184">
                  <c:v>15.993499548239337</c:v>
                </c:pt>
                <c:pt idx="185">
                  <c:v>15.99385083610483</c:v>
                </c:pt>
                <c:pt idx="186">
                  <c:v>15.994183140187502</c:v>
                </c:pt>
                <c:pt idx="187">
                  <c:v>15.994497486381066</c:v>
                </c:pt>
                <c:pt idx="188">
                  <c:v>15.994794845139381</c:v>
                </c:pt>
                <c:pt idx="189">
                  <c:v>15.99507613447247</c:v>
                </c:pt>
                <c:pt idx="190">
                  <c:v>15.995342222780611</c:v>
                </c:pt>
                <c:pt idx="191">
                  <c:v>15.995593931535261</c:v>
                </c:pt>
                <c:pt idx="192">
                  <c:v>15.995832037815127</c:v>
                </c:pt>
                <c:pt idx="193">
                  <c:v>15.996057276705175</c:v>
                </c:pt>
                <c:pt idx="194">
                  <c:v>15.99627034356598</c:v>
                </c:pt>
                <c:pt idx="195">
                  <c:v>15.99647189618047</c:v>
                </c:pt>
                <c:pt idx="196">
                  <c:v>15.99666255678463</c:v>
                </c:pt>
                <c:pt idx="197">
                  <c:v>15.99684291398848</c:v>
                </c:pt>
                <c:pt idx="198">
                  <c:v>15.997013524593251</c:v>
                </c:pt>
                <c:pt idx="199">
                  <c:v>15.997174915310328</c:v>
                </c:pt>
                <c:pt idx="200">
                  <c:v>15.997327584387342</c:v>
                </c:pt>
                <c:pt idx="201">
                  <c:v>15.997472003146353</c:v>
                </c:pt>
                <c:pt idx="202">
                  <c:v>15.997608617438924</c:v>
                </c:pt>
                <c:pt idx="203">
                  <c:v>15.997737849022574</c:v>
                </c:pt>
                <c:pt idx="204">
                  <c:v>15.997860096862805</c:v>
                </c:pt>
                <c:pt idx="205">
                  <c:v>15.997975738364829</c:v>
                </c:pt>
                <c:pt idx="206">
                  <c:v>15.998085130538664</c:v>
                </c:pt>
                <c:pt idx="207">
                  <c:v>15.99818861110133</c:v>
                </c:pt>
                <c:pt idx="208">
                  <c:v>15.99828649951943</c:v>
                </c:pt>
                <c:pt idx="209">
                  <c:v>15.998379097995429</c:v>
                </c:pt>
                <c:pt idx="210">
                  <c:v>15.998466692400605</c:v>
                </c:pt>
                <c:pt idx="211">
                  <c:v>15.998549553157606</c:v>
                </c:pt>
                <c:pt idx="212">
                  <c:v>15.998627936075291</c:v>
                </c:pt>
                <c:pt idx="213">
                  <c:v>15.998702083138475</c:v>
                </c:pt>
                <c:pt idx="214">
                  <c:v>15.998772223254988</c:v>
                </c:pt>
                <c:pt idx="215">
                  <c:v>15.998838572962352</c:v>
                </c:pt>
                <c:pt idx="216">
                  <c:v>15.998901337096292</c:v>
                </c:pt>
                <c:pt idx="217">
                  <c:v>15.998960709423102</c:v>
                </c:pt>
                <c:pt idx="218">
                  <c:v>15.999016873237837</c:v>
                </c:pt>
                <c:pt idx="219">
                  <c:v>15.999070001930196</c:v>
                </c:pt>
                <c:pt idx="220">
                  <c:v>15.999120259519804</c:v>
                </c:pt>
                <c:pt idx="221">
                  <c:v>15.999167801162578</c:v>
                </c:pt>
                <c:pt idx="222">
                  <c:v>15.999212773629729</c:v>
                </c:pt>
                <c:pt idx="223">
                  <c:v>15.999255315760868</c:v>
                </c:pt>
                <c:pt idx="224">
                  <c:v>15.999295558892648</c:v>
                </c:pt>
                <c:pt idx="225">
                  <c:v>15.999333627264214</c:v>
                </c:pt>
                <c:pt idx="226">
                  <c:v>15.999369638400761</c:v>
                </c:pt>
                <c:pt idx="227">
                  <c:v>15.999403703476364</c:v>
                </c:pt>
                <c:pt idx="228">
                  <c:v>15.999435927657192</c:v>
                </c:pt>
                <c:pt idx="229">
                  <c:v>15.999466410426171</c:v>
                </c:pt>
                <c:pt idx="230">
                  <c:v>15.999495245890127</c:v>
                </c:pt>
                <c:pt idx="231">
                  <c:v>15.999522523070297</c:v>
                </c:pt>
                <c:pt idx="232">
                  <c:v>15.999548326177162</c:v>
                </c:pt>
                <c:pt idx="233">
                  <c:v>15.99957273487043</c:v>
                </c:pt>
                <c:pt idx="234">
                  <c:v>15.999595824504947</c:v>
                </c:pt>
                <c:pt idx="235">
                  <c:v>15.999617666363356</c:v>
                </c:pt>
                <c:pt idx="236">
                  <c:v>15.999638327876134</c:v>
                </c:pt>
                <c:pt idx="237">
                  <c:v>15.99965787282979</c:v>
                </c:pt>
                <c:pt idx="238">
                  <c:v>15.99967636156377</c:v>
                </c:pt>
                <c:pt idx="239">
                  <c:v>15.999693851156746</c:v>
                </c:pt>
                <c:pt idx="240">
                  <c:v>15.999710395602829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SUCR0159!$P$13:$P$14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SUCR0159!$Q$13:$Q$14</c:f>
              <c:numCache>
                <c:formatCode>0</c:formatCode>
                <c:ptCount val="2"/>
                <c:pt idx="0">
                  <c:v>15.999693851156746</c:v>
                </c:pt>
                <c:pt idx="1">
                  <c:v>9.6210386516859945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SUCR0159!$P$16:$P$17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SUCR0159!$Q$16:$Q$17</c:f>
              <c:numCache>
                <c:formatCode>0</c:formatCode>
                <c:ptCount val="2"/>
                <c:pt idx="0">
                  <c:v>9.6210386516859945</c:v>
                </c:pt>
                <c:pt idx="1">
                  <c:v>9.6210386516859945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SUCR0159!$K$6:$K$7</c:f>
              <c:numCache>
                <c:formatCode>General</c:formatCode>
                <c:ptCount val="2"/>
                <c:pt idx="0">
                  <c:v>30</c:v>
                </c:pt>
                <c:pt idx="1">
                  <c:v>47</c:v>
                </c:pt>
              </c:numCache>
            </c:numRef>
          </c:xVal>
          <c:yVal>
            <c:numRef>
              <c:f>SUCR0159!$L$6:$L$7</c:f>
              <c:numCache>
                <c:formatCode>0.0</c:formatCode>
                <c:ptCount val="2"/>
                <c:pt idx="0">
                  <c:v>9.6210386516859945</c:v>
                </c:pt>
                <c:pt idx="1">
                  <c:v>18.307445189420381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SUCR0159!$P$19:$P$20</c:f>
              <c:numCache>
                <c:formatCode>General</c:formatCode>
                <c:ptCount val="2"/>
                <c:pt idx="0">
                  <c:v>40</c:v>
                </c:pt>
                <c:pt idx="1">
                  <c:v>120</c:v>
                </c:pt>
              </c:numCache>
            </c:numRef>
          </c:xVal>
          <c:yVal>
            <c:numRef>
              <c:f>SUCR0159!$Q$19:$Q$20</c:f>
              <c:numCache>
                <c:formatCode>General</c:formatCode>
                <c:ptCount val="2"/>
                <c:pt idx="0">
                  <c:v>16</c:v>
                </c:pt>
                <c:pt idx="1">
                  <c:v>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1577608"/>
        <c:axId val="384006632"/>
      </c:scatterChart>
      <c:valAx>
        <c:axId val="3815776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006632"/>
        <c:crosses val="autoZero"/>
        <c:crossBetween val="midCat"/>
      </c:valAx>
      <c:valAx>
        <c:axId val="384006632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15776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SUCR0153!$A$2:$A$242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SUCR0153!$B$2:$B$242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1.1675201941287436</c:v>
                </c:pt>
                <c:pt idx="2">
                  <c:v>2.5591262740178249</c:v>
                </c:pt>
                <c:pt idx="3">
                  <c:v>3.9500004931781074</c:v>
                </c:pt>
                <c:pt idx="4">
                  <c:v>5.3398754795632559</c:v>
                </c:pt>
                <c:pt idx="5">
                  <c:v>6.7286888248653769</c:v>
                </c:pt>
                <c:pt idx="6">
                  <c:v>7.8969596992323563</c:v>
                </c:pt>
                <c:pt idx="7">
                  <c:v>9.2828077326377905</c:v>
                </c:pt>
                <c:pt idx="8">
                  <c:v>10.667944444744812</c:v>
                </c:pt>
                <c:pt idx="9">
                  <c:v>12.052426217101209</c:v>
                </c:pt>
                <c:pt idx="10">
                  <c:v>13.436320184058895</c:v>
                </c:pt>
                <c:pt idx="11">
                  <c:v>13.710375844889906</c:v>
                </c:pt>
                <c:pt idx="12">
                  <c:v>15.256275199989741</c:v>
                </c:pt>
                <c:pt idx="13">
                  <c:v>16.805181461545047</c:v>
                </c:pt>
                <c:pt idx="14">
                  <c:v>18.354607753606825</c:v>
                </c:pt>
                <c:pt idx="15">
                  <c:v>19.904465141024527</c:v>
                </c:pt>
                <c:pt idx="16">
                  <c:v>21.218625764519615</c:v>
                </c:pt>
                <c:pt idx="17">
                  <c:v>22.574962267055273</c:v>
                </c:pt>
                <c:pt idx="18">
                  <c:v>24.125224413146768</c:v>
                </c:pt>
                <c:pt idx="19">
                  <c:v>25.675795664815752</c:v>
                </c:pt>
                <c:pt idx="20">
                  <c:v>27.22662032009794</c:v>
                </c:pt>
                <c:pt idx="21">
                  <c:v>28.777655414142217</c:v>
                </c:pt>
                <c:pt idx="22">
                  <c:v>28.448074060767606</c:v>
                </c:pt>
                <c:pt idx="23">
                  <c:v>27.940123256597698</c:v>
                </c:pt>
                <c:pt idx="24">
                  <c:v>27.431666841805988</c:v>
                </c:pt>
                <c:pt idx="25">
                  <c:v>26.922773019264543</c:v>
                </c:pt>
                <c:pt idx="26">
                  <c:v>26.413516774060483</c:v>
                </c:pt>
                <c:pt idx="27">
                  <c:v>25.903934564476739</c:v>
                </c:pt>
                <c:pt idx="28">
                  <c:v>25.394047971032983</c:v>
                </c:pt>
                <c:pt idx="29">
                  <c:v>24.883874647397782</c:v>
                </c:pt>
                <c:pt idx="30">
                  <c:v>24.373429243508582</c:v>
                </c:pt>
                <c:pt idx="31">
                  <c:v>23.862724082103753</c:v>
                </c:pt>
                <c:pt idx="32">
                  <c:v>23.351769655795323</c:v>
                </c:pt>
                <c:pt idx="33">
                  <c:v>22.840574993445902</c:v>
                </c:pt>
                <c:pt idx="34">
                  <c:v>22.329147931278754</c:v>
                </c:pt>
                <c:pt idx="35">
                  <c:v>21.81749531446842</c:v>
                </c:pt>
                <c:pt idx="36">
                  <c:v>21.305623147929317</c:v>
                </c:pt>
                <c:pt idx="37">
                  <c:v>20.793536709916189</c:v>
                </c:pt>
                <c:pt idx="38">
                  <c:v>20.281240638345324</c:v>
                </c:pt>
                <c:pt idx="39">
                  <c:v>19.768738997055721</c:v>
                </c:pt>
                <c:pt idx="40">
                  <c:v>19.256035327280085</c:v>
                </c:pt>
                <c:pt idx="41">
                  <c:v>18.743132688178793</c:v>
                </c:pt>
                <c:pt idx="42">
                  <c:v>18.230033689268591</c:v>
                </c:pt>
                <c:pt idx="43">
                  <c:v>17.716740516835745</c:v>
                </c:pt>
                <c:pt idx="44">
                  <c:v>17.203254955892891</c:v>
                </c:pt>
                <c:pt idx="45">
                  <c:v>16.689578408857976</c:v>
                </c:pt>
                <c:pt idx="46">
                  <c:v>16.175711911865122</c:v>
                </c:pt>
                <c:pt idx="47">
                  <c:v>15.662075239780622</c:v>
                </c:pt>
                <c:pt idx="48">
                  <c:v>15.166152629256509</c:v>
                </c:pt>
                <c:pt idx="49">
                  <c:v>14.696290896560367</c:v>
                </c:pt>
                <c:pt idx="50">
                  <c:v>14.250969309771705</c:v>
                </c:pt>
                <c:pt idx="51">
                  <c:v>13.828781435476865</c:v>
                </c:pt>
                <c:pt idx="52">
                  <c:v>13.428418865370555</c:v>
                </c:pt>
                <c:pt idx="53">
                  <c:v>13.048658723101733</c:v>
                </c:pt>
                <c:pt idx="54">
                  <c:v>12.688353944109352</c:v>
                </c:pt>
                <c:pt idx="55">
                  <c:v>12.346425596796777</c:v>
                </c:pt>
                <c:pt idx="56">
                  <c:v>12.021856713008852</c:v>
                </c:pt>
                <c:pt idx="57">
                  <c:v>11.713687240418471</c:v>
                </c:pt>
                <c:pt idx="58">
                  <c:v>11.421009834299822</c:v>
                </c:pt>
                <c:pt idx="59">
                  <c:v>11.142966282255239</c:v>
                </c:pt>
                <c:pt idx="60">
                  <c:v>10.878741520046374</c:v>
                </c:pt>
                <c:pt idx="61">
                  <c:v>11.87877610739778</c:v>
                </c:pt>
                <c:pt idx="62">
                  <c:v>13.377293680283962</c:v>
                </c:pt>
                <c:pt idx="63">
                  <c:v>14.876221698064594</c:v>
                </c:pt>
                <c:pt idx="64">
                  <c:v>16.375463335530281</c:v>
                </c:pt>
                <c:pt idx="65">
                  <c:v>17.874951735315683</c:v>
                </c:pt>
                <c:pt idx="66">
                  <c:v>18.45613081201283</c:v>
                </c:pt>
                <c:pt idx="67">
                  <c:v>19.957951411457891</c:v>
                </c:pt>
                <c:pt idx="68">
                  <c:v>21.459731706659433</c:v>
                </c:pt>
                <c:pt idx="69">
                  <c:v>22.961477399341526</c:v>
                </c:pt>
                <c:pt idx="70">
                  <c:v>24.463200524041113</c:v>
                </c:pt>
                <c:pt idx="71">
                  <c:v>25.709953270787462</c:v>
                </c:pt>
                <c:pt idx="72">
                  <c:v>27.124567886433294</c:v>
                </c:pt>
                <c:pt idx="73">
                  <c:v>28.539741000753956</c:v>
                </c:pt>
                <c:pt idx="74">
                  <c:v>29.954767537956261</c:v>
                </c:pt>
                <c:pt idx="75">
                  <c:v>31.369664275843473</c:v>
                </c:pt>
                <c:pt idx="76">
                  <c:v>32.581212354840801</c:v>
                </c:pt>
                <c:pt idx="77">
                  <c:v>33.952350021347357</c:v>
                </c:pt>
                <c:pt idx="78">
                  <c:v>35.366398114167438</c:v>
                </c:pt>
                <c:pt idx="79">
                  <c:v>36.780461093645549</c:v>
                </c:pt>
                <c:pt idx="80">
                  <c:v>38.194532453312029</c:v>
                </c:pt>
                <c:pt idx="81">
                  <c:v>39.543499867611942</c:v>
                </c:pt>
                <c:pt idx="82">
                  <c:v>39.0944678516952</c:v>
                </c:pt>
                <c:pt idx="83">
                  <c:v>39.394170521254679</c:v>
                </c:pt>
                <c:pt idx="84">
                  <c:v>40.848896048171817</c:v>
                </c:pt>
                <c:pt idx="85">
                  <c:v>42.303788194591874</c:v>
                </c:pt>
                <c:pt idx="86">
                  <c:v>43.758800951943982</c:v>
                </c:pt>
                <c:pt idx="87">
                  <c:v>45.213905463376044</c:v>
                </c:pt>
                <c:pt idx="88">
                  <c:v>46.436037887752441</c:v>
                </c:pt>
                <c:pt idx="89">
                  <c:v>47.890743250115669</c:v>
                </c:pt>
                <c:pt idx="90">
                  <c:v>49.345603258266998</c:v>
                </c:pt>
                <c:pt idx="91">
                  <c:v>50.800580079595598</c:v>
                </c:pt>
                <c:pt idx="92">
                  <c:v>52.255652777337879</c:v>
                </c:pt>
                <c:pt idx="93">
                  <c:v>53.347974864500898</c:v>
                </c:pt>
                <c:pt idx="94">
                  <c:v>54.874961076120655</c:v>
                </c:pt>
                <c:pt idx="95">
                  <c:v>56.403623196368237</c:v>
                </c:pt>
                <c:pt idx="96">
                  <c:v>57.932449783162561</c:v>
                </c:pt>
                <c:pt idx="97">
                  <c:v>59.461407723014041</c:v>
                </c:pt>
                <c:pt idx="98">
                  <c:v>60.761075155241244</c:v>
                </c:pt>
                <c:pt idx="99">
                  <c:v>62.225889730347063</c:v>
                </c:pt>
                <c:pt idx="100">
                  <c:v>63.754945756636715</c:v>
                </c:pt>
                <c:pt idx="101">
                  <c:v>65.284125572437176</c:v>
                </c:pt>
                <c:pt idx="102">
                  <c:v>66.813404232688384</c:v>
                </c:pt>
                <c:pt idx="103">
                  <c:v>68.2755566778157</c:v>
                </c:pt>
                <c:pt idx="104">
                  <c:v>69.39362313420169</c:v>
                </c:pt>
                <c:pt idx="105">
                  <c:v>70.897805441715818</c:v>
                </c:pt>
                <c:pt idx="106">
                  <c:v>72.402109219877786</c:v>
                </c:pt>
                <c:pt idx="107">
                  <c:v>73.906509610162487</c:v>
                </c:pt>
                <c:pt idx="108">
                  <c:v>75.410989777159614</c:v>
                </c:pt>
                <c:pt idx="109">
                  <c:v>76.526090376889243</c:v>
                </c:pt>
                <c:pt idx="110">
                  <c:v>78.029596897535512</c:v>
                </c:pt>
                <c:pt idx="111">
                  <c:v>79.533306419915263</c:v>
                </c:pt>
                <c:pt idx="112">
                  <c:v>81.037174361646137</c:v>
                </c:pt>
                <c:pt idx="113">
                  <c:v>82.541170697353905</c:v>
                </c:pt>
                <c:pt idx="114">
                  <c:v>83.409147295369621</c:v>
                </c:pt>
                <c:pt idx="115">
                  <c:v>84.888026905129294</c:v>
                </c:pt>
                <c:pt idx="116">
                  <c:v>86.367144524880544</c:v>
                </c:pt>
                <c:pt idx="117">
                  <c:v>87.846443086739555</c:v>
                </c:pt>
                <c:pt idx="118">
                  <c:v>89.32588677744809</c:v>
                </c:pt>
                <c:pt idx="119">
                  <c:v>90.419750607566399</c:v>
                </c:pt>
                <c:pt idx="120">
                  <c:v>91.89924547071908</c:v>
                </c:pt>
                <c:pt idx="121">
                  <c:v>93.379414882447676</c:v>
                </c:pt>
                <c:pt idx="122">
                  <c:v>94.859671708185999</c:v>
                </c:pt>
                <c:pt idx="123">
                  <c:v>96.339999378669248</c:v>
                </c:pt>
                <c:pt idx="124">
                  <c:v>97.534676695128795</c:v>
                </c:pt>
                <c:pt idx="125">
                  <c:v>98.08615049737783</c:v>
                </c:pt>
                <c:pt idx="126">
                  <c:v>99.614304894604388</c:v>
                </c:pt>
                <c:pt idx="127">
                  <c:v>101.14271469480585</c:v>
                </c:pt>
                <c:pt idx="128">
                  <c:v>102.671318018598</c:v>
                </c:pt>
                <c:pt idx="129">
                  <c:v>104.20007353945364</c:v>
                </c:pt>
                <c:pt idx="130">
                  <c:v>105.08434417162859</c:v>
                </c:pt>
                <c:pt idx="131">
                  <c:v>106.61231027068207</c:v>
                </c:pt>
                <c:pt idx="132">
                  <c:v>108.14064626608375</c:v>
                </c:pt>
                <c:pt idx="133">
                  <c:v>109.66918534442071</c:v>
                </c:pt>
                <c:pt idx="134">
                  <c:v>111.1978839724171</c:v>
                </c:pt>
                <c:pt idx="135">
                  <c:v>112.25162112957891</c:v>
                </c:pt>
                <c:pt idx="136">
                  <c:v>112.77967598802243</c:v>
                </c:pt>
                <c:pt idx="137">
                  <c:v>114.27168174965834</c:v>
                </c:pt>
                <c:pt idx="138">
                  <c:v>115.76395516684063</c:v>
                </c:pt>
                <c:pt idx="139">
                  <c:v>117.25643199771679</c:v>
                </c:pt>
                <c:pt idx="140">
                  <c:v>118.74906934406995</c:v>
                </c:pt>
                <c:pt idx="141">
                  <c:v>119.47497319830308</c:v>
                </c:pt>
                <c:pt idx="142">
                  <c:v>120.97652242539935</c:v>
                </c:pt>
                <c:pt idx="143">
                  <c:v>122.47730200833685</c:v>
                </c:pt>
                <c:pt idx="144">
                  <c:v>123.97747552006983</c:v>
                </c:pt>
                <c:pt idx="145">
                  <c:v>125.47717030450011</c:v>
                </c:pt>
                <c:pt idx="146">
                  <c:v>126.46798927093192</c:v>
                </c:pt>
                <c:pt idx="147">
                  <c:v>126.60489504225527</c:v>
                </c:pt>
                <c:pt idx="148">
                  <c:v>128.10675908727512</c:v>
                </c:pt>
                <c:pt idx="149">
                  <c:v>129.60893612712078</c:v>
                </c:pt>
                <c:pt idx="150">
                  <c:v>131.11134395884466</c:v>
                </c:pt>
                <c:pt idx="151">
                  <c:v>132.61393106556889</c:v>
                </c:pt>
                <c:pt idx="152">
                  <c:v>133.67989453585244</c:v>
                </c:pt>
                <c:pt idx="153">
                  <c:v>135.17989548539862</c:v>
                </c:pt>
                <c:pt idx="154">
                  <c:v>136.68206228773661</c:v>
                </c:pt>
                <c:pt idx="155">
                  <c:v>138.18445316753628</c:v>
                </c:pt>
                <c:pt idx="156">
                  <c:v>139.6870199346877</c:v>
                </c:pt>
                <c:pt idx="157">
                  <c:v>140.92036541069493</c:v>
                </c:pt>
                <c:pt idx="158">
                  <c:v>140.42170798745238</c:v>
                </c:pt>
                <c:pt idx="159">
                  <c:v>141.46738005794512</c:v>
                </c:pt>
                <c:pt idx="160">
                  <c:v>142.9657100758572</c:v>
                </c:pt>
                <c:pt idx="161">
                  <c:v>144.4641947406021</c:v>
                </c:pt>
                <c:pt idx="162">
                  <c:v>145.96279388450614</c:v>
                </c:pt>
                <c:pt idx="163">
                  <c:v>147.46148088163014</c:v>
                </c:pt>
                <c:pt idx="164">
                  <c:v>147.33374497509766</c:v>
                </c:pt>
                <c:pt idx="165">
                  <c:v>146.83658924488967</c:v>
                </c:pt>
                <c:pt idx="166">
                  <c:v>146.33920687700206</c:v>
                </c:pt>
                <c:pt idx="167">
                  <c:v>145.84162956822092</c:v>
                </c:pt>
                <c:pt idx="168">
                  <c:v>145.34394418698525</c:v>
                </c:pt>
                <c:pt idx="169">
                  <c:v>144.84618188322207</c:v>
                </c:pt>
                <c:pt idx="170">
                  <c:v>144.34835268546402</c:v>
                </c:pt>
                <c:pt idx="171">
                  <c:v>143.85046417186865</c:v>
                </c:pt>
                <c:pt idx="172">
                  <c:v>143.35252212860999</c:v>
                </c:pt>
                <c:pt idx="173">
                  <c:v>142.85453102902542</c:v>
                </c:pt>
                <c:pt idx="174">
                  <c:v>142.9940536655499</c:v>
                </c:pt>
                <c:pt idx="175">
                  <c:v>144.49088684043076</c:v>
                </c:pt>
                <c:pt idx="176">
                  <c:v>145.98799067168946</c:v>
                </c:pt>
                <c:pt idx="177">
                  <c:v>147.48538485188561</c:v>
                </c:pt>
                <c:pt idx="178">
                  <c:v>148.98299383650217</c:v>
                </c:pt>
                <c:pt idx="179">
                  <c:v>149.81360475004021</c:v>
                </c:pt>
                <c:pt idx="180">
                  <c:v>149.31505075828602</c:v>
                </c:pt>
                <c:pt idx="181">
                  <c:v>148.8163532049187</c:v>
                </c:pt>
                <c:pt idx="182">
                  <c:v>148.31754802385115</c:v>
                </c:pt>
                <c:pt idx="183">
                  <c:v>147.81868051961348</c:v>
                </c:pt>
                <c:pt idx="184">
                  <c:v>147.31979632323939</c:v>
                </c:pt>
                <c:pt idx="185">
                  <c:v>146.82090080990039</c:v>
                </c:pt>
                <c:pt idx="186">
                  <c:v>146.3219975903387</c:v>
                </c:pt>
                <c:pt idx="187">
                  <c:v>145.82308900998873</c:v>
                </c:pt>
                <c:pt idx="188">
                  <c:v>145.3241765115709</c:v>
                </c:pt>
                <c:pt idx="189">
                  <c:v>144.82526089824955</c:v>
                </c:pt>
                <c:pt idx="190">
                  <c:v>144.32634252437828</c:v>
                </c:pt>
                <c:pt idx="191">
                  <c:v>143.82742143352678</c:v>
                </c:pt>
                <c:pt idx="192">
                  <c:v>143.32849745814303</c:v>
                </c:pt>
                <c:pt idx="193">
                  <c:v>142.82957029130475</c:v>
                </c:pt>
                <c:pt idx="194">
                  <c:v>143.51542252640846</c:v>
                </c:pt>
                <c:pt idx="195">
                  <c:v>145.01448954640298</c:v>
                </c:pt>
                <c:pt idx="196">
                  <c:v>146.51378297598117</c:v>
                </c:pt>
                <c:pt idx="197">
                  <c:v>148.0132807710128</c:v>
                </c:pt>
                <c:pt idx="198">
                  <c:v>149.51292910011617</c:v>
                </c:pt>
                <c:pt idx="199">
                  <c:v>149.78419150588539</c:v>
                </c:pt>
                <c:pt idx="200">
                  <c:v>149.2861071580794</c:v>
                </c:pt>
                <c:pt idx="201">
                  <c:v>148.78780264977391</c:v>
                </c:pt>
                <c:pt idx="202">
                  <c:v>148.28931101297161</c:v>
                </c:pt>
                <c:pt idx="203">
                  <c:v>147.79071944555272</c:v>
                </c:pt>
                <c:pt idx="204">
                  <c:v>147.29205994110762</c:v>
                </c:pt>
                <c:pt idx="205">
                  <c:v>146.79334253468755</c:v>
                </c:pt>
                <c:pt idx="206">
                  <c:v>146.29457475431349</c:v>
                </c:pt>
                <c:pt idx="207">
                  <c:v>145.79576229663752</c:v>
                </c:pt>
                <c:pt idx="208">
                  <c:v>145.29690951852064</c:v>
                </c:pt>
                <c:pt idx="209">
                  <c:v>144.79801979477762</c:v>
                </c:pt>
                <c:pt idx="210">
                  <c:v>144.29909577861773</c:v>
                </c:pt>
                <c:pt idx="211">
                  <c:v>143.80013959132978</c:v>
                </c:pt>
                <c:pt idx="212">
                  <c:v>143.30115296051602</c:v>
                </c:pt>
                <c:pt idx="213">
                  <c:v>142.8021373209051</c:v>
                </c:pt>
                <c:pt idx="214">
                  <c:v>142.30309388794601</c:v>
                </c:pt>
                <c:pt idx="215">
                  <c:v>141.80402371159821</c:v>
                </c:pt>
                <c:pt idx="216">
                  <c:v>141.30492771571136</c:v>
                </c:pt>
                <c:pt idx="217">
                  <c:v>140.80580672691346</c:v>
                </c:pt>
                <c:pt idx="218">
                  <c:v>140.30666149585974</c:v>
                </c:pt>
                <c:pt idx="219">
                  <c:v>139.80749271291538</c:v>
                </c:pt>
                <c:pt idx="220">
                  <c:v>139.30830101977838</c:v>
                </c:pt>
                <c:pt idx="221">
                  <c:v>138.80908701814201</c:v>
                </c:pt>
                <c:pt idx="222">
                  <c:v>139.56810013606466</c:v>
                </c:pt>
                <c:pt idx="223">
                  <c:v>141.06692321466056</c:v>
                </c:pt>
                <c:pt idx="224">
                  <c:v>142.56597011446817</c:v>
                </c:pt>
                <c:pt idx="225">
                  <c:v>144.06521523604894</c:v>
                </c:pt>
                <c:pt idx="226">
                  <c:v>145.56460729724594</c:v>
                </c:pt>
                <c:pt idx="227">
                  <c:v>145.79682238117977</c:v>
                </c:pt>
                <c:pt idx="228">
                  <c:v>145.29784013454901</c:v>
                </c:pt>
                <c:pt idx="229">
                  <c:v>144.79870580134246</c:v>
                </c:pt>
                <c:pt idx="230">
                  <c:v>144.29944235238654</c:v>
                </c:pt>
                <c:pt idx="231">
                  <c:v>143.8001187912233</c:v>
                </c:pt>
                <c:pt idx="232">
                  <c:v>143.30076024522117</c:v>
                </c:pt>
                <c:pt idx="233">
                  <c:v>142.80137347406796</c:v>
                </c:pt>
                <c:pt idx="234">
                  <c:v>143.76060024551691</c:v>
                </c:pt>
                <c:pt idx="235">
                  <c:v>145.26293718696905</c:v>
                </c:pt>
                <c:pt idx="236">
                  <c:v>146.76515259084127</c:v>
                </c:pt>
                <c:pt idx="237">
                  <c:v>148.26726339184825</c:v>
                </c:pt>
                <c:pt idx="238">
                  <c:v>149.76928212094919</c:v>
                </c:pt>
                <c:pt idx="239">
                  <c:v>149.76079795414975</c:v>
                </c:pt>
                <c:pt idx="240">
                  <c:v>149.26245451123799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SUCR0153!$A$2:$A$242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SUCR0153!$C$2:$C$242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11.142966282255239</c:v>
                </c:pt>
                <c:pt idx="61">
                  <c:v>15.839213899358136</c:v>
                </c:pt>
                <c:pt idx="62">
                  <c:v>20.370698103821468</c:v>
                </c:pt>
                <c:pt idx="63">
                  <c:v>24.743199464379678</c:v>
                </c:pt>
                <c:pt idx="64">
                  <c:v>28.962295743972184</c:v>
                </c:pt>
                <c:pt idx="65">
                  <c:v>33.033369014993127</c:v>
                </c:pt>
                <c:pt idx="66">
                  <c:v>36.96161252490942</c:v>
                </c:pt>
                <c:pt idx="67">
                  <c:v>40.752037321004934</c:v>
                </c:pt>
                <c:pt idx="68">
                  <c:v>44.409478642701885</c:v>
                </c:pt>
                <c:pt idx="69">
                  <c:v>47.938602089613632</c:v>
                </c:pt>
                <c:pt idx="70">
                  <c:v>51.343909573197145</c:v>
                </c:pt>
                <c:pt idx="71">
                  <c:v>54.62974505959744</c:v>
                </c:pt>
                <c:pt idx="72">
                  <c:v>57.800300111009626</c:v>
                </c:pt>
                <c:pt idx="73">
                  <c:v>60.859619232627587</c:v>
                </c:pt>
                <c:pt idx="74">
                  <c:v>63.811605032000053</c:v>
                </c:pt>
                <c:pt idx="75">
                  <c:v>66.660023197375352</c:v>
                </c:pt>
                <c:pt idx="76">
                  <c:v>69.408507301385868</c:v>
                </c:pt>
                <c:pt idx="77">
                  <c:v>72.060563436199629</c:v>
                </c:pt>
                <c:pt idx="78">
                  <c:v>74.619574686052005</c:v>
                </c:pt>
                <c:pt idx="79">
                  <c:v>77.088805442862792</c:v>
                </c:pt>
                <c:pt idx="80">
                  <c:v>79.471405570444205</c:v>
                </c:pt>
                <c:pt idx="81">
                  <c:v>81.770414422611154</c:v>
                </c:pt>
                <c:pt idx="82">
                  <c:v>83.988764720320248</c:v>
                </c:pt>
                <c:pt idx="83">
                  <c:v>86.12928629278295</c:v>
                </c:pt>
                <c:pt idx="84">
                  <c:v>88.194709687325215</c:v>
                </c:pt>
                <c:pt idx="85">
                  <c:v>90.187669652598785</c:v>
                </c:pt>
                <c:pt idx="86">
                  <c:v>92.11070849958702</c:v>
                </c:pt>
                <c:pt idx="87">
                  <c:v>93.966279344693447</c:v>
                </c:pt>
                <c:pt idx="88">
                  <c:v>95.756749239049157</c:v>
                </c:pt>
                <c:pt idx="89">
                  <c:v>97.48440218803168</c:v>
                </c:pt>
                <c:pt idx="90">
                  <c:v>99.151442064846876</c:v>
                </c:pt>
                <c:pt idx="91">
                  <c:v>100.75999542189039</c:v>
                </c:pt>
                <c:pt idx="92">
                  <c:v>102.3121142034754</c:v>
                </c:pt>
                <c:pt idx="93">
                  <c:v>103.80977836338658</c:v>
                </c:pt>
                <c:pt idx="94">
                  <c:v>105.25489839059993</c:v>
                </c:pt>
                <c:pt idx="95">
                  <c:v>106.64931774638993</c:v>
                </c:pt>
                <c:pt idx="96">
                  <c:v>107.99481521593313</c:v>
                </c:pt>
                <c:pt idx="97">
                  <c:v>109.29310717740807</c:v>
                </c:pt>
                <c:pt idx="98">
                  <c:v>110.54584979148571</c:v>
                </c:pt>
                <c:pt idx="99">
                  <c:v>111.75464111400393</c:v>
                </c:pt>
                <c:pt idx="100">
                  <c:v>112.92102313452074</c:v>
                </c:pt>
                <c:pt idx="101">
                  <c:v>114.04648374334668</c:v>
                </c:pt>
                <c:pt idx="102">
                  <c:v>115.13245862956586</c:v>
                </c:pt>
                <c:pt idx="103">
                  <c:v>116.1803331124667</c:v>
                </c:pt>
                <c:pt idx="104">
                  <c:v>117.19144390871868</c:v>
                </c:pt>
                <c:pt idx="105">
                  <c:v>118.16708083754926</c:v>
                </c:pt>
                <c:pt idx="106">
                  <c:v>119.10848846609639</c:v>
                </c:pt>
                <c:pt idx="107">
                  <c:v>120.01686769703528</c:v>
                </c:pt>
                <c:pt idx="108">
                  <c:v>120.89337730050494</c:v>
                </c:pt>
                <c:pt idx="109">
                  <c:v>121.7391353922883</c:v>
                </c:pt>
                <c:pt idx="110">
                  <c:v>122.55522086013202</c:v>
                </c:pt>
                <c:pt idx="111">
                  <c:v>123.34267474002502</c:v>
                </c:pt>
                <c:pt idx="112">
                  <c:v>124.10250154419167</c:v>
                </c:pt>
                <c:pt idx="113">
                  <c:v>124.83567054249356</c:v>
                </c:pt>
                <c:pt idx="114">
                  <c:v>125.54311699887457</c:v>
                </c:pt>
                <c:pt idx="115">
                  <c:v>126.22574336442635</c:v>
                </c:pt>
                <c:pt idx="116">
                  <c:v>126.88442042859621</c:v>
                </c:pt>
                <c:pt idx="117">
                  <c:v>127.51998843000609</c:v>
                </c:pt>
                <c:pt idx="118">
                  <c:v>128.13325812829936</c:v>
                </c:pt>
                <c:pt idx="119">
                  <c:v>128.72501183838301</c:v>
                </c:pt>
                <c:pt idx="120">
                  <c:v>129.29600442838418</c:v>
                </c:pt>
                <c:pt idx="121">
                  <c:v>129.8469642825948</c:v>
                </c:pt>
                <c:pt idx="122">
                  <c:v>130.37859423063171</c:v>
                </c:pt>
                <c:pt idx="123">
                  <c:v>130.89157244399837</c:v>
                </c:pt>
                <c:pt idx="124">
                  <c:v>131.38655330119153</c:v>
                </c:pt>
                <c:pt idx="125">
                  <c:v>131.8641682224563</c:v>
                </c:pt>
                <c:pt idx="126">
                  <c:v>132.32502647525482</c:v>
                </c:pt>
                <c:pt idx="127">
                  <c:v>132.76971595147572</c:v>
                </c:pt>
                <c:pt idx="128">
                  <c:v>133.19880391737587</c:v>
                </c:pt>
                <c:pt idx="129">
                  <c:v>133.61283773721121</c:v>
                </c:pt>
                <c:pt idx="130">
                  <c:v>134.01234557147976</c:v>
                </c:pt>
                <c:pt idx="131">
                  <c:v>134.39783705066714</c:v>
                </c:pt>
                <c:pt idx="132">
                  <c:v>134.76980392535472</c:v>
                </c:pt>
                <c:pt idx="133">
                  <c:v>135.12872069351914</c:v>
                </c:pt>
                <c:pt idx="134">
                  <c:v>135.47504520582359</c:v>
                </c:pt>
                <c:pt idx="135">
                  <c:v>135.80921924967313</c:v>
                </c:pt>
                <c:pt idx="136">
                  <c:v>136.13166911277895</c:v>
                </c:pt>
                <c:pt idx="137">
                  <c:v>136.44280612695044</c:v>
                </c:pt>
                <c:pt idx="138">
                  <c:v>136.74302719280891</c:v>
                </c:pt>
                <c:pt idx="139">
                  <c:v>137.03271528609224</c:v>
                </c:pt>
                <c:pt idx="140">
                  <c:v>137.31223994619614</c:v>
                </c:pt>
                <c:pt idx="141">
                  <c:v>137.58195774757567</c:v>
                </c:pt>
                <c:pt idx="142">
                  <c:v>137.84221275460786</c:v>
                </c:pt>
                <c:pt idx="143">
                  <c:v>138.09333696049592</c:v>
                </c:pt>
                <c:pt idx="144">
                  <c:v>138.33565071077518</c:v>
                </c:pt>
                <c:pt idx="145">
                  <c:v>138.56946311196029</c:v>
                </c:pt>
                <c:pt idx="146">
                  <c:v>138.79507242585581</c:v>
                </c:pt>
                <c:pt idx="147">
                  <c:v>139.0127664500325</c:v>
                </c:pt>
                <c:pt idx="148">
                  <c:v>139.22282288495515</c:v>
                </c:pt>
                <c:pt idx="149">
                  <c:v>139.42550968823005</c:v>
                </c:pt>
                <c:pt idx="150">
                  <c:v>139.62108541642388</c:v>
                </c:pt>
                <c:pt idx="151">
                  <c:v>139.80979955489033</c:v>
                </c:pt>
                <c:pt idx="152">
                  <c:v>139.9918928360251</c:v>
                </c:pt>
                <c:pt idx="153">
                  <c:v>140.16759754635515</c:v>
                </c:pt>
                <c:pt idx="154">
                  <c:v>140.33713782285392</c:v>
                </c:pt>
                <c:pt idx="155">
                  <c:v>140.50072993886087</c:v>
                </c:pt>
                <c:pt idx="156">
                  <c:v>140.65858257996962</c:v>
                </c:pt>
                <c:pt idx="157">
                  <c:v>140.81089711023674</c:v>
                </c:pt>
                <c:pt idx="158">
                  <c:v>140.95786782905105</c:v>
                </c:pt>
                <c:pt idx="159">
                  <c:v>141.09968221899086</c:v>
                </c:pt>
                <c:pt idx="160">
                  <c:v>141.23652118498521</c:v>
                </c:pt>
                <c:pt idx="161">
                  <c:v>141.36855928508459</c:v>
                </c:pt>
                <c:pt idx="162">
                  <c:v>141.49596495313511</c:v>
                </c:pt>
                <c:pt idx="163">
                  <c:v>141.6189007136405</c:v>
                </c:pt>
                <c:pt idx="164">
                  <c:v>141.73752338908568</c:v>
                </c:pt>
                <c:pt idx="165">
                  <c:v>141.85198429998684</c:v>
                </c:pt>
                <c:pt idx="166">
                  <c:v>141.96242945792275</c:v>
                </c:pt>
                <c:pt idx="167">
                  <c:v>142.06899975179383</c:v>
                </c:pt>
                <c:pt idx="168">
                  <c:v>142.17183112754651</c:v>
                </c:pt>
                <c:pt idx="169">
                  <c:v>142.27105476159198</c:v>
                </c:pt>
                <c:pt idx="170">
                  <c:v>142.36679722814105</c:v>
                </c:pt>
                <c:pt idx="171">
                  <c:v>142.45918066066778</c:v>
                </c:pt>
                <c:pt idx="172">
                  <c:v>142.54832290770867</c:v>
                </c:pt>
                <c:pt idx="173">
                  <c:v>142.63433768319561</c:v>
                </c:pt>
                <c:pt idx="174">
                  <c:v>142.71733471151455</c:v>
                </c:pt>
                <c:pt idx="175">
                  <c:v>142.79741986747504</c:v>
                </c:pt>
                <c:pt idx="176">
                  <c:v>142.87469531136887</c:v>
                </c:pt>
                <c:pt idx="177">
                  <c:v>142.94925961929047</c:v>
                </c:pt>
                <c:pt idx="178">
                  <c:v>143.02120790888512</c:v>
                </c:pt>
                <c:pt idx="179">
                  <c:v>143.0906319606853</c:v>
                </c:pt>
                <c:pt idx="180">
                  <c:v>143.15762033519022</c:v>
                </c:pt>
                <c:pt idx="181">
                  <c:v>143.22225848583761</c:v>
                </c:pt>
                <c:pt idx="182">
                  <c:v>143.28462886801205</c:v>
                </c:pt>
                <c:pt idx="183">
                  <c:v>143.34481104422875</c:v>
                </c:pt>
                <c:pt idx="184">
                  <c:v>143.40288178562727</c:v>
                </c:pt>
                <c:pt idx="185">
                  <c:v>143.45891516990423</c:v>
                </c:pt>
                <c:pt idx="186">
                  <c:v>143.51298267581021</c:v>
                </c:pt>
                <c:pt idx="187">
                  <c:v>143.56515327433132</c:v>
                </c:pt>
                <c:pt idx="188">
                  <c:v>143.61549351667179</c:v>
                </c:pt>
                <c:pt idx="189">
                  <c:v>143.66406761914971</c:v>
                </c:pt>
                <c:pt idx="190">
                  <c:v>143.71093754511421</c:v>
                </c:pt>
                <c:pt idx="191">
                  <c:v>143.75616308398889</c:v>
                </c:pt>
                <c:pt idx="192">
                  <c:v>143.79980192754192</c:v>
                </c:pt>
                <c:pt idx="193">
                  <c:v>143.84190974348024</c:v>
                </c:pt>
                <c:pt idx="194">
                  <c:v>143.88254024646179</c:v>
                </c:pt>
                <c:pt idx="195">
                  <c:v>143.92174526661657</c:v>
                </c:pt>
                <c:pt idx="196">
                  <c:v>143.95957481566336</c:v>
                </c:pt>
                <c:pt idx="197">
                  <c:v>143.99607715070701</c:v>
                </c:pt>
                <c:pt idx="198">
                  <c:v>144.03129883579743</c:v>
                </c:pt>
                <c:pt idx="199">
                  <c:v>144.06528480132886</c:v>
                </c:pt>
                <c:pt idx="200">
                  <c:v>144.09807840135502</c:v>
                </c:pt>
                <c:pt idx="201">
                  <c:v>144.12972146889365</c:v>
                </c:pt>
                <c:pt idx="202">
                  <c:v>144.16025436929053</c:v>
                </c:pt>
                <c:pt idx="203">
                  <c:v>144.1897160517114</c:v>
                </c:pt>
                <c:pt idx="204">
                  <c:v>144.21814409882734</c:v>
                </c:pt>
                <c:pt idx="205">
                  <c:v>144.24557477475688</c:v>
                </c:pt>
                <c:pt idx="206">
                  <c:v>144.27204307132618</c:v>
                </c:pt>
                <c:pt idx="207">
                  <c:v>144.29758275270629</c:v>
                </c:pt>
                <c:pt idx="208">
                  <c:v>144.32222639848416</c:v>
                </c:pt>
                <c:pt idx="209">
                  <c:v>144.34600544522266</c:v>
                </c:pt>
                <c:pt idx="210">
                  <c:v>144.36895022656265</c:v>
                </c:pt>
                <c:pt idx="211">
                  <c:v>144.39109001191773</c:v>
                </c:pt>
                <c:pt idx="212">
                  <c:v>144.41245304381181</c:v>
                </c:pt>
                <c:pt idx="213">
                  <c:v>144.43306657390659</c:v>
                </c:pt>
                <c:pt idx="214">
                  <c:v>144.45295689776481</c:v>
                </c:pt>
                <c:pt idx="215">
                  <c:v>144.47214938839434</c:v>
                </c:pt>
                <c:pt idx="216">
                  <c:v>144.49066852861498</c:v>
                </c:pt>
                <c:pt idx="217">
                  <c:v>144.50853794228996</c:v>
                </c:pt>
                <c:pt idx="218">
                  <c:v>144.52578042446152</c:v>
                </c:pt>
                <c:pt idx="219">
                  <c:v>144.54241797042943</c:v>
                </c:pt>
                <c:pt idx="220">
                  <c:v>144.55847180380908</c:v>
                </c:pt>
                <c:pt idx="221">
                  <c:v>144.57396240360541</c:v>
                </c:pt>
                <c:pt idx="222">
                  <c:v>144.58890953033679</c:v>
                </c:pt>
                <c:pt idx="223">
                  <c:v>144.60333225124245</c:v>
                </c:pt>
                <c:pt idx="224">
                  <c:v>144.61724896460552</c:v>
                </c:pt>
                <c:pt idx="225">
                  <c:v>144.63067742322283</c:v>
                </c:pt>
                <c:pt idx="226">
                  <c:v>144.64363475705105</c:v>
                </c:pt>
                <c:pt idx="227">
                  <c:v>144.6561374950584</c:v>
                </c:pt>
                <c:pt idx="228">
                  <c:v>144.66820158631003</c:v>
                </c:pt>
                <c:pt idx="229">
                  <c:v>144.67984242031309</c:v>
                </c:pt>
                <c:pt idx="230">
                  <c:v>144.69107484664843</c:v>
                </c:pt>
                <c:pt idx="231">
                  <c:v>144.70191319391341</c:v>
                </c:pt>
                <c:pt idx="232">
                  <c:v>144.71237128800001</c:v>
                </c:pt>
                <c:pt idx="233">
                  <c:v>144.72246246973191</c:v>
                </c:pt>
                <c:pt idx="234">
                  <c:v>144.73219961188261</c:v>
                </c:pt>
                <c:pt idx="235">
                  <c:v>144.74159513559641</c:v>
                </c:pt>
                <c:pt idx="236">
                  <c:v>144.75066102623359</c:v>
                </c:pt>
                <c:pt idx="237">
                  <c:v>144.75940884865935</c:v>
                </c:pt>
                <c:pt idx="238">
                  <c:v>144.7678497619965</c:v>
                </c:pt>
                <c:pt idx="239">
                  <c:v>144.77599453386057</c:v>
                </c:pt>
                <c:pt idx="240">
                  <c:v>144.78385355409551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SUCR0153!$P$13:$P$14</c:f>
              <c:numCache>
                <c:formatCode>0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xVal>
          <c:yVal>
            <c:numRef>
              <c:f>SUCR0153!$Q$13:$Q$14</c:f>
              <c:numCache>
                <c:formatCode>0</c:formatCode>
                <c:ptCount val="2"/>
                <c:pt idx="0">
                  <c:v>144.54241797042943</c:v>
                </c:pt>
                <c:pt idx="1">
                  <c:v>11.142966282255239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SUCR0153!$P$16:$P$17</c:f>
              <c:numCache>
                <c:formatCode>General</c:formatCode>
                <c:ptCount val="2"/>
                <c:pt idx="0">
                  <c:v>30</c:v>
                </c:pt>
                <c:pt idx="1">
                  <c:v>110</c:v>
                </c:pt>
              </c:numCache>
            </c:numRef>
          </c:xVal>
          <c:yVal>
            <c:numRef>
              <c:f>SUCR0153!$Q$16:$Q$17</c:f>
              <c:numCache>
                <c:formatCode>0</c:formatCode>
                <c:ptCount val="2"/>
                <c:pt idx="0">
                  <c:v>11.142966282255239</c:v>
                </c:pt>
                <c:pt idx="1">
                  <c:v>11.142966282255239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SUCR0153!$K$6:$K$7</c:f>
              <c:numCache>
                <c:formatCode>General</c:formatCode>
                <c:ptCount val="2"/>
                <c:pt idx="0">
                  <c:v>30</c:v>
                </c:pt>
                <c:pt idx="1">
                  <c:v>81</c:v>
                </c:pt>
              </c:numCache>
            </c:numRef>
          </c:xVal>
          <c:yVal>
            <c:numRef>
              <c:f>SUCR0153!$L$6:$L$7</c:f>
              <c:numCache>
                <c:formatCode>0.0</c:formatCode>
                <c:ptCount val="2"/>
                <c:pt idx="0">
                  <c:v>11.142966282255239</c:v>
                </c:pt>
                <c:pt idx="1">
                  <c:v>144.4641947406021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SUCR0153!$P$19:$P$20</c:f>
              <c:numCache>
                <c:formatCode>General</c:formatCode>
                <c:ptCount val="2"/>
                <c:pt idx="0">
                  <c:v>81</c:v>
                </c:pt>
                <c:pt idx="1">
                  <c:v>110</c:v>
                </c:pt>
              </c:numCache>
            </c:numRef>
          </c:xVal>
          <c:yVal>
            <c:numRef>
              <c:f>SUCR0153!$Q$19:$Q$20</c:f>
              <c:numCache>
                <c:formatCode>General</c:formatCode>
                <c:ptCount val="2"/>
                <c:pt idx="0">
                  <c:v>145</c:v>
                </c:pt>
                <c:pt idx="1">
                  <c:v>145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07416"/>
        <c:axId val="384007808"/>
      </c:scatterChart>
      <c:valAx>
        <c:axId val="384007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007808"/>
        <c:crosses val="autoZero"/>
        <c:crossBetween val="midCat"/>
      </c:valAx>
      <c:valAx>
        <c:axId val="38400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0074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SUCR0151!$A$2:$A$242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SUCR0151!$B$2:$B$242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1.2180877822195808</c:v>
                </c:pt>
                <c:pt idx="2">
                  <c:v>2.6628809637937345</c:v>
                </c:pt>
                <c:pt idx="3">
                  <c:v>4.1075301906329917</c:v>
                </c:pt>
                <c:pt idx="4">
                  <c:v>5.5518514616465175</c:v>
                </c:pt>
                <c:pt idx="5">
                  <c:v>6.9957785545575204</c:v>
                </c:pt>
                <c:pt idx="6">
                  <c:v>8.0695719112826705</c:v>
                </c:pt>
                <c:pt idx="7">
                  <c:v>9.5155466735720271</c:v>
                </c:pt>
                <c:pt idx="8">
                  <c:v>10.960800201726306</c:v>
                </c:pt>
                <c:pt idx="9">
                  <c:v>12.405446902473674</c:v>
                </c:pt>
                <c:pt idx="10">
                  <c:v>13.849580523190742</c:v>
                </c:pt>
                <c:pt idx="11">
                  <c:v>14.430051278952439</c:v>
                </c:pt>
                <c:pt idx="12">
                  <c:v>15.523060996782664</c:v>
                </c:pt>
                <c:pt idx="13">
                  <c:v>16.614916727890826</c:v>
                </c:pt>
                <c:pt idx="14">
                  <c:v>17.705775307931209</c:v>
                </c:pt>
                <c:pt idx="15">
                  <c:v>18.795778470900512</c:v>
                </c:pt>
                <c:pt idx="16">
                  <c:v>19.708112120464698</c:v>
                </c:pt>
                <c:pt idx="17">
                  <c:v>20.795807111778995</c:v>
                </c:pt>
                <c:pt idx="18">
                  <c:v>21.883251623305803</c:v>
                </c:pt>
                <c:pt idx="19">
                  <c:v>22.970353125916848</c:v>
                </c:pt>
                <c:pt idx="20">
                  <c:v>24.057173524957957</c:v>
                </c:pt>
                <c:pt idx="21">
                  <c:v>24.943412660009372</c:v>
                </c:pt>
                <c:pt idx="22">
                  <c:v>24.522329241568404</c:v>
                </c:pt>
                <c:pt idx="23">
                  <c:v>24.102971477693842</c:v>
                </c:pt>
                <c:pt idx="24">
                  <c:v>23.685407895365209</c:v>
                </c:pt>
                <c:pt idx="25">
                  <c:v>23.269447494287402</c:v>
                </c:pt>
                <c:pt idx="26">
                  <c:v>22.855100919100792</c:v>
                </c:pt>
                <c:pt idx="27">
                  <c:v>22.442454202653192</c:v>
                </c:pt>
                <c:pt idx="28">
                  <c:v>22.031433092717666</c:v>
                </c:pt>
                <c:pt idx="29">
                  <c:v>21.621971155214592</c:v>
                </c:pt>
                <c:pt idx="30">
                  <c:v>21.214008649743025</c:v>
                </c:pt>
                <c:pt idx="31">
                  <c:v>20.807491646868744</c:v>
                </c:pt>
                <c:pt idx="32">
                  <c:v>20.402371329525685</c:v>
                </c:pt>
                <c:pt idx="33">
                  <c:v>19.998603435044021</c:v>
                </c:pt>
                <c:pt idx="34">
                  <c:v>19.596147804975566</c:v>
                </c:pt>
                <c:pt idx="35">
                  <c:v>19.194968017908259</c:v>
                </c:pt>
                <c:pt idx="36">
                  <c:v>18.795031086499463</c:v>
                </c:pt>
                <c:pt idx="37">
                  <c:v>18.396307204504414</c:v>
                </c:pt>
                <c:pt idx="38">
                  <c:v>17.998769532999106</c:v>
                </c:pt>
                <c:pt idx="39">
                  <c:v>17.602394017572877</c:v>
                </c:pt>
                <c:pt idx="40">
                  <c:v>17.207159230207491</c:v>
                </c:pt>
                <c:pt idx="41">
                  <c:v>16.813046231018049</c:v>
                </c:pt>
                <c:pt idx="42">
                  <c:v>16.420038446130512</c:v>
                </c:pt>
                <c:pt idx="43">
                  <c:v>16.028121558794155</c:v>
                </c:pt>
                <c:pt idx="44">
                  <c:v>15.637283411446559</c:v>
                </c:pt>
                <c:pt idx="45">
                  <c:v>15.247513916909881</c:v>
                </c:pt>
                <c:pt idx="46">
                  <c:v>14.858804977239672</c:v>
                </c:pt>
                <c:pt idx="47">
                  <c:v>14.471150408998689</c:v>
                </c:pt>
                <c:pt idx="48">
                  <c:v>14.084545873909491</c:v>
                </c:pt>
                <c:pt idx="49">
                  <c:v>13.698988813964847</c:v>
                </c:pt>
                <c:pt idx="50">
                  <c:v>13.319147781892166</c:v>
                </c:pt>
                <c:pt idx="51">
                  <c:v>12.958014929480115</c:v>
                </c:pt>
                <c:pt idx="52">
                  <c:v>12.615294688358819</c:v>
                </c:pt>
                <c:pt idx="53">
                  <c:v>12.289892349386301</c:v>
                </c:pt>
                <c:pt idx="54">
                  <c:v>11.980792311559794</c:v>
                </c:pt>
                <c:pt idx="55">
                  <c:v>11.687048607372057</c:v>
                </c:pt>
                <c:pt idx="56">
                  <c:v>11.407777280564131</c:v>
                </c:pt>
                <c:pt idx="57">
                  <c:v>11.142150182773527</c:v>
                </c:pt>
                <c:pt idx="58">
                  <c:v>10.88938986084338</c:v>
                </c:pt>
                <c:pt idx="59">
                  <c:v>10.648666950412677</c:v>
                </c:pt>
                <c:pt idx="60">
                  <c:v>10.417825685142795</c:v>
                </c:pt>
                <c:pt idx="61">
                  <c:v>10.26938604606465</c:v>
                </c:pt>
                <c:pt idx="62">
                  <c:v>11.543872623219878</c:v>
                </c:pt>
                <c:pt idx="63">
                  <c:v>12.816495479653742</c:v>
                </c:pt>
                <c:pt idx="64">
                  <c:v>14.086028351915781</c:v>
                </c:pt>
                <c:pt idx="65">
                  <c:v>15.352901124515906</c:v>
                </c:pt>
                <c:pt idx="66">
                  <c:v>16.533762543848368</c:v>
                </c:pt>
                <c:pt idx="67">
                  <c:v>16.097907876527387</c:v>
                </c:pt>
                <c:pt idx="68">
                  <c:v>16.287516179969462</c:v>
                </c:pt>
                <c:pt idx="69">
                  <c:v>17.550875679531405</c:v>
                </c:pt>
                <c:pt idx="70">
                  <c:v>18.812372261177124</c:v>
                </c:pt>
                <c:pt idx="71">
                  <c:v>20.072248406630305</c:v>
                </c:pt>
                <c:pt idx="72">
                  <c:v>21.330710827743548</c:v>
                </c:pt>
                <c:pt idx="73">
                  <c:v>21.971053513872711</c:v>
                </c:pt>
                <c:pt idx="74">
                  <c:v>21.528112950492467</c:v>
                </c:pt>
                <c:pt idx="75">
                  <c:v>21.086180469159327</c:v>
                </c:pt>
                <c:pt idx="76">
                  <c:v>21.588096656556871</c:v>
                </c:pt>
                <c:pt idx="77">
                  <c:v>22.941767922697714</c:v>
                </c:pt>
                <c:pt idx="78">
                  <c:v>24.29490455432969</c:v>
                </c:pt>
                <c:pt idx="79">
                  <c:v>25.647556376966509</c:v>
                </c:pt>
                <c:pt idx="80">
                  <c:v>26.999773221068992</c:v>
                </c:pt>
                <c:pt idx="81">
                  <c:v>27.394735227307809</c:v>
                </c:pt>
                <c:pt idx="82">
                  <c:v>26.928676528977036</c:v>
                </c:pt>
                <c:pt idx="83">
                  <c:v>26.463003069090153</c:v>
                </c:pt>
                <c:pt idx="84">
                  <c:v>25.997729307880377</c:v>
                </c:pt>
                <c:pt idx="85">
                  <c:v>25.532793853407551</c:v>
                </c:pt>
                <c:pt idx="86">
                  <c:v>26.795223218938748</c:v>
                </c:pt>
                <c:pt idx="87">
                  <c:v>28.151379235111314</c:v>
                </c:pt>
                <c:pt idx="88">
                  <c:v>29.506837859115365</c:v>
                </c:pt>
                <c:pt idx="89">
                  <c:v>30.861691614139716</c:v>
                </c:pt>
                <c:pt idx="90">
                  <c:v>32.204064359546535</c:v>
                </c:pt>
                <c:pt idx="91">
                  <c:v>31.819398956828199</c:v>
                </c:pt>
                <c:pt idx="92">
                  <c:v>31.352914375724446</c:v>
                </c:pt>
                <c:pt idx="93">
                  <c:v>30.886841907219228</c:v>
                </c:pt>
                <c:pt idx="94">
                  <c:v>30.421125913673556</c:v>
                </c:pt>
                <c:pt idx="95">
                  <c:v>30.040095047525593</c:v>
                </c:pt>
                <c:pt idx="96">
                  <c:v>31.441217849192075</c:v>
                </c:pt>
                <c:pt idx="97">
                  <c:v>32.852185352567972</c:v>
                </c:pt>
                <c:pt idx="98">
                  <c:v>34.263003783289903</c:v>
                </c:pt>
                <c:pt idx="99">
                  <c:v>35.673676887885271</c:v>
                </c:pt>
                <c:pt idx="100">
                  <c:v>36.998192074196552</c:v>
                </c:pt>
                <c:pt idx="101">
                  <c:v>36.527561104070799</c:v>
                </c:pt>
                <c:pt idx="102">
                  <c:v>36.326085906658179</c:v>
                </c:pt>
                <c:pt idx="103">
                  <c:v>37.738527291869552</c:v>
                </c:pt>
                <c:pt idx="104">
                  <c:v>39.150743530194333</c:v>
                </c:pt>
                <c:pt idx="105">
                  <c:v>40.562704634278866</c:v>
                </c:pt>
                <c:pt idx="106">
                  <c:v>41.974443322738374</c:v>
                </c:pt>
                <c:pt idx="107">
                  <c:v>43.106886032442191</c:v>
                </c:pt>
                <c:pt idx="108">
                  <c:v>42.625985340467224</c:v>
                </c:pt>
                <c:pt idx="109">
                  <c:v>42.145277037353324</c:v>
                </c:pt>
                <c:pt idx="110">
                  <c:v>42.283541598857489</c:v>
                </c:pt>
                <c:pt idx="111">
                  <c:v>43.760585271302382</c:v>
                </c:pt>
                <c:pt idx="112">
                  <c:v>45.237828493026313</c:v>
                </c:pt>
                <c:pt idx="113">
                  <c:v>46.71522284001594</c:v>
                </c:pt>
                <c:pt idx="114">
                  <c:v>48.192735051849752</c:v>
                </c:pt>
                <c:pt idx="115">
                  <c:v>49.033106951359386</c:v>
                </c:pt>
                <c:pt idx="116">
                  <c:v>48.539222290045061</c:v>
                </c:pt>
                <c:pt idx="117">
                  <c:v>48.045182388724058</c:v>
                </c:pt>
                <c:pt idx="118">
                  <c:v>47.551038506048869</c:v>
                </c:pt>
                <c:pt idx="119">
                  <c:v>47.056787590595562</c:v>
                </c:pt>
                <c:pt idx="120">
                  <c:v>46.562506163585709</c:v>
                </c:pt>
                <c:pt idx="121">
                  <c:v>46.068211108704098</c:v>
                </c:pt>
                <c:pt idx="122">
                  <c:v>45.573908005527556</c:v>
                </c:pt>
                <c:pt idx="123">
                  <c:v>45.54811963041773</c:v>
                </c:pt>
                <c:pt idx="124">
                  <c:v>47.025787552933295</c:v>
                </c:pt>
                <c:pt idx="125">
                  <c:v>48.503563523884338</c:v>
                </c:pt>
                <c:pt idx="126">
                  <c:v>49.981464608275246</c:v>
                </c:pt>
                <c:pt idx="127">
                  <c:v>51.459458121954221</c:v>
                </c:pt>
                <c:pt idx="128">
                  <c:v>52.464590406313924</c:v>
                </c:pt>
                <c:pt idx="129">
                  <c:v>51.970264614336465</c:v>
                </c:pt>
                <c:pt idx="130">
                  <c:v>51.475838586574376</c:v>
                </c:pt>
                <c:pt idx="131">
                  <c:v>52.00634201763431</c:v>
                </c:pt>
                <c:pt idx="132">
                  <c:v>53.501614211394909</c:v>
                </c:pt>
                <c:pt idx="133">
                  <c:v>54.997110254117928</c:v>
                </c:pt>
                <c:pt idx="134">
                  <c:v>56.492781126332005</c:v>
                </c:pt>
                <c:pt idx="135">
                  <c:v>57.988591994206608</c:v>
                </c:pt>
                <c:pt idx="136">
                  <c:v>58.442289589462419</c:v>
                </c:pt>
                <c:pt idx="137">
                  <c:v>57.944526527036722</c:v>
                </c:pt>
                <c:pt idx="138">
                  <c:v>57.446576163210402</c:v>
                </c:pt>
                <c:pt idx="139">
                  <c:v>56.948487445272917</c:v>
                </c:pt>
                <c:pt idx="140">
                  <c:v>56.450261122472973</c:v>
                </c:pt>
                <c:pt idx="141">
                  <c:v>55.951976615517928</c:v>
                </c:pt>
                <c:pt idx="142">
                  <c:v>55.453641577109202</c:v>
                </c:pt>
                <c:pt idx="143">
                  <c:v>54.955263074923636</c:v>
                </c:pt>
                <c:pt idx="144">
                  <c:v>54.456846622958004</c:v>
                </c:pt>
                <c:pt idx="145">
                  <c:v>53.958396553188145</c:v>
                </c:pt>
                <c:pt idx="146">
                  <c:v>53.459916297214441</c:v>
                </c:pt>
                <c:pt idx="147">
                  <c:v>52.961408599752822</c:v>
                </c:pt>
                <c:pt idx="148">
                  <c:v>52.462875680516476</c:v>
                </c:pt>
                <c:pt idx="149">
                  <c:v>51.964319357015142</c:v>
                </c:pt>
                <c:pt idx="150">
                  <c:v>51.46574113775538</c:v>
                </c:pt>
                <c:pt idx="151">
                  <c:v>50.96714229302124</c:v>
                </c:pt>
                <c:pt idx="152">
                  <c:v>51.513270060522679</c:v>
                </c:pt>
                <c:pt idx="153">
                  <c:v>53.02637406954674</c:v>
                </c:pt>
                <c:pt idx="154">
                  <c:v>54.539720485137771</c:v>
                </c:pt>
                <c:pt idx="155">
                  <c:v>56.053324326228811</c:v>
                </c:pt>
                <c:pt idx="156">
                  <c:v>57.567135149102434</c:v>
                </c:pt>
                <c:pt idx="157">
                  <c:v>58.028101724409318</c:v>
                </c:pt>
                <c:pt idx="158">
                  <c:v>57.526070794071501</c:v>
                </c:pt>
                <c:pt idx="159">
                  <c:v>57.023838235031477</c:v>
                </c:pt>
                <c:pt idx="160">
                  <c:v>56.521443499509438</c:v>
                </c:pt>
                <c:pt idx="161">
                  <c:v>56.018916138122144</c:v>
                </c:pt>
                <c:pt idx="162">
                  <c:v>55.516309379973009</c:v>
                </c:pt>
                <c:pt idx="163">
                  <c:v>55.013633272483823</c:v>
                </c:pt>
                <c:pt idx="164">
                  <c:v>54.612739055801434</c:v>
                </c:pt>
                <c:pt idx="165">
                  <c:v>56.126115370737281</c:v>
                </c:pt>
                <c:pt idx="166">
                  <c:v>57.642446561196195</c:v>
                </c:pt>
                <c:pt idx="167">
                  <c:v>59.158742303405703</c:v>
                </c:pt>
                <c:pt idx="168">
                  <c:v>60.675007393484698</c:v>
                </c:pt>
                <c:pt idx="169">
                  <c:v>62.06890546781581</c:v>
                </c:pt>
                <c:pt idx="170">
                  <c:v>61.569133635113012</c:v>
                </c:pt>
                <c:pt idx="171">
                  <c:v>61.30165361722343</c:v>
                </c:pt>
                <c:pt idx="172">
                  <c:v>62.801095817253099</c:v>
                </c:pt>
                <c:pt idx="173">
                  <c:v>64.301736055513388</c:v>
                </c:pt>
                <c:pt idx="174">
                  <c:v>65.802566868529524</c:v>
                </c:pt>
                <c:pt idx="175">
                  <c:v>67.303550681342344</c:v>
                </c:pt>
                <c:pt idx="176">
                  <c:v>68.558529573991251</c:v>
                </c:pt>
                <c:pt idx="177">
                  <c:v>68.060443557274453</c:v>
                </c:pt>
                <c:pt idx="178">
                  <c:v>67.56134901940581</c:v>
                </c:pt>
                <c:pt idx="179">
                  <c:v>68.491820098987176</c:v>
                </c:pt>
                <c:pt idx="180">
                  <c:v>69.992445586723562</c:v>
                </c:pt>
                <c:pt idx="181">
                  <c:v>71.493281550447534</c:v>
                </c:pt>
                <c:pt idx="182">
                  <c:v>72.994283944608469</c:v>
                </c:pt>
                <c:pt idx="183">
                  <c:v>74.495421316673188</c:v>
                </c:pt>
                <c:pt idx="184">
                  <c:v>74.551309107685611</c:v>
                </c:pt>
                <c:pt idx="185">
                  <c:v>74.05235920996644</c:v>
                </c:pt>
                <c:pt idx="186">
                  <c:v>73.553225230450138</c:v>
                </c:pt>
                <c:pt idx="187">
                  <c:v>73.481104303710396</c:v>
                </c:pt>
                <c:pt idx="188">
                  <c:v>74.97670593371771</c:v>
                </c:pt>
                <c:pt idx="189">
                  <c:v>76.472583320972603</c:v>
                </c:pt>
                <c:pt idx="190">
                  <c:v>77.968651752301469</c:v>
                </c:pt>
                <c:pt idx="191">
                  <c:v>79.464871245278559</c:v>
                </c:pt>
                <c:pt idx="192">
                  <c:v>80.516937872834447</c:v>
                </c:pt>
                <c:pt idx="193">
                  <c:v>80.019189991934311</c:v>
                </c:pt>
                <c:pt idx="194">
                  <c:v>79.521214031573791</c:v>
                </c:pt>
                <c:pt idx="195">
                  <c:v>79.023086330883004</c:v>
                </c:pt>
                <c:pt idx="196">
                  <c:v>78.524818054584912</c:v>
                </c:pt>
                <c:pt idx="197">
                  <c:v>78.026471452813723</c:v>
                </c:pt>
                <c:pt idx="198">
                  <c:v>77.528070123898829</c:v>
                </c:pt>
                <c:pt idx="199">
                  <c:v>77.029621697508134</c:v>
                </c:pt>
                <c:pt idx="200">
                  <c:v>76.531132119936075</c:v>
                </c:pt>
                <c:pt idx="201">
                  <c:v>76.032606056701084</c:v>
                </c:pt>
                <c:pt idx="202">
                  <c:v>75.534047197623181</c:v>
                </c:pt>
                <c:pt idx="203">
                  <c:v>75.035458488064876</c:v>
                </c:pt>
                <c:pt idx="204">
                  <c:v>74.536842304261427</c:v>
                </c:pt>
                <c:pt idx="205">
                  <c:v>74.03820058631257</c:v>
                </c:pt>
                <c:pt idx="206">
                  <c:v>73.539534939110851</c:v>
                </c:pt>
                <c:pt idx="207">
                  <c:v>73.040846708981547</c:v>
                </c:pt>
                <c:pt idx="208">
                  <c:v>72.542137041926281</c:v>
                </c:pt>
                <c:pt idx="209">
                  <c:v>72.04340692792637</c:v>
                </c:pt>
                <c:pt idx="210">
                  <c:v>71.544657234682973</c:v>
                </c:pt>
                <c:pt idx="211">
                  <c:v>71.045888733349386</c:v>
                </c:pt>
                <c:pt idx="212">
                  <c:v>70.547102118192441</c:v>
                </c:pt>
                <c:pt idx="213">
                  <c:v>70.048298021647241</c:v>
                </c:pt>
                <c:pt idx="214">
                  <c:v>69.54947702587684</c:v>
                </c:pt>
                <c:pt idx="215">
                  <c:v>69.050639671678269</c:v>
                </c:pt>
                <c:pt idx="216">
                  <c:v>68.55178646537037</c:v>
                </c:pt>
                <c:pt idx="217">
                  <c:v>68.052917884147931</c:v>
                </c:pt>
                <c:pt idx="218">
                  <c:v>67.554034380267311</c:v>
                </c:pt>
                <c:pt idx="219">
                  <c:v>67.055136384340955</c:v>
                </c:pt>
                <c:pt idx="220">
                  <c:v>66.556224307952291</c:v>
                </c:pt>
                <c:pt idx="221">
                  <c:v>66.057298545748225</c:v>
                </c:pt>
                <c:pt idx="222">
                  <c:v>65.558359477132981</c:v>
                </c:pt>
                <c:pt idx="223">
                  <c:v>65.059407467654054</c:v>
                </c:pt>
                <c:pt idx="224">
                  <c:v>64.560442870149515</c:v>
                </c:pt>
                <c:pt idx="225">
                  <c:v>65.14007994655897</c:v>
                </c:pt>
                <c:pt idx="226">
                  <c:v>66.637955807581037</c:v>
                </c:pt>
                <c:pt idx="227">
                  <c:v>68.135948468756936</c:v>
                </c:pt>
                <c:pt idx="228">
                  <c:v>69.634076307451934</c:v>
                </c:pt>
                <c:pt idx="229">
                  <c:v>71.132308905336089</c:v>
                </c:pt>
                <c:pt idx="230">
                  <c:v>71.55329488334678</c:v>
                </c:pt>
                <c:pt idx="231">
                  <c:v>71.054495523380709</c:v>
                </c:pt>
                <c:pt idx="232">
                  <c:v>71.888368734656311</c:v>
                </c:pt>
                <c:pt idx="233">
                  <c:v>73.386744926013378</c:v>
                </c:pt>
                <c:pt idx="234">
                  <c:v>74.885210259651629</c:v>
                </c:pt>
                <c:pt idx="235">
                  <c:v>76.383745369733717</c:v>
                </c:pt>
                <c:pt idx="236">
                  <c:v>77.882336612888821</c:v>
                </c:pt>
                <c:pt idx="237">
                  <c:v>78.044989052756691</c:v>
                </c:pt>
                <c:pt idx="238">
                  <c:v>77.546118952061875</c:v>
                </c:pt>
                <c:pt idx="239">
                  <c:v>77.047137735129937</c:v>
                </c:pt>
                <c:pt idx="240">
                  <c:v>76.54807085517551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SUCR0151!$A$2:$A$242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SUCR0151!$C$2:$C$242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10.648666950412677</c:v>
                </c:pt>
                <c:pt idx="61">
                  <c:v>12.474715497865738</c:v>
                </c:pt>
                <c:pt idx="62">
                  <c:v>14.244582437824501</c:v>
                </c:pt>
                <c:pt idx="63">
                  <c:v>15.959996296633481</c:v>
                </c:pt>
                <c:pt idx="64">
                  <c:v>17.622632419472456</c:v>
                </c:pt>
                <c:pt idx="65">
                  <c:v>19.234114606568887</c:v>
                </c:pt>
                <c:pt idx="66">
                  <c:v>20.796016699069369</c:v>
                </c:pt>
                <c:pt idx="67">
                  <c:v>22.30986411611898</c:v>
                </c:pt>
                <c:pt idx="68">
                  <c:v>23.77713534464964</c:v>
                </c:pt>
                <c:pt idx="69">
                  <c:v>25.199263383332486</c:v>
                </c:pt>
                <c:pt idx="70">
                  <c:v>26.577637142104564</c:v>
                </c:pt>
                <c:pt idx="71">
                  <c:v>27.913602798636539</c:v>
                </c:pt>
                <c:pt idx="72">
                  <c:v>29.208465113066332</c:v>
                </c:pt>
                <c:pt idx="73">
                  <c:v>30.463488702282653</c:v>
                </c:pt>
                <c:pt idx="74">
                  <c:v>31.679899275002896</c:v>
                </c:pt>
                <c:pt idx="75">
                  <c:v>32.858884828851764</c:v>
                </c:pt>
                <c:pt idx="76">
                  <c:v>34.001596810609577</c:v>
                </c:pt>
                <c:pt idx="77">
                  <c:v>35.10915124076358</c:v>
                </c:pt>
                <c:pt idx="78">
                  <c:v>36.182629803460351</c:v>
                </c:pt>
                <c:pt idx="79">
                  <c:v>37.223080902923954</c:v>
                </c:pt>
                <c:pt idx="80">
                  <c:v>38.231520687371528</c:v>
                </c:pt>
                <c:pt idx="81">
                  <c:v>39.208934041426289</c:v>
                </c:pt>
                <c:pt idx="82">
                  <c:v>40.156275547997147</c:v>
                </c:pt>
                <c:pt idx="83">
                  <c:v>41.074470420564516</c:v>
                </c:pt>
                <c:pt idx="84">
                  <c:v>41.964415406782585</c:v>
                </c:pt>
                <c:pt idx="85">
                  <c:v>42.826979664280721</c:v>
                </c:pt>
                <c:pt idx="86">
                  <c:v>43.663005609519331</c:v>
                </c:pt>
                <c:pt idx="87">
                  <c:v>44.473309740529089</c:v>
                </c:pt>
                <c:pt idx="88">
                  <c:v>45.258683434337222</c:v>
                </c:pt>
                <c:pt idx="89">
                  <c:v>46.01989371985951</c:v>
                </c:pt>
                <c:pt idx="90">
                  <c:v>46.757684027012942</c:v>
                </c:pt>
                <c:pt idx="91">
                  <c:v>47.472774912780558</c:v>
                </c:pt>
                <c:pt idx="92">
                  <c:v>48.165864764937659</c:v>
                </c:pt>
                <c:pt idx="93">
                  <c:v>48.83763048412662</c:v>
                </c:pt>
                <c:pt idx="94">
                  <c:v>49.48872814494645</c:v>
                </c:pt>
                <c:pt idx="95">
                  <c:v>50.119793636702852</c:v>
                </c:pt>
                <c:pt idx="96">
                  <c:v>50.73144328444431</c:v>
                </c:pt>
                <c:pt idx="97">
                  <c:v>51.324274450891082</c:v>
                </c:pt>
                <c:pt idx="98">
                  <c:v>51.898866119844655</c:v>
                </c:pt>
                <c:pt idx="99">
                  <c:v>52.455779461647701</c:v>
                </c:pt>
                <c:pt idx="100">
                  <c:v>52.995558381246497</c:v>
                </c:pt>
                <c:pt idx="101">
                  <c:v>53.518730049391387</c:v>
                </c:pt>
                <c:pt idx="102">
                  <c:v>54.025805417493835</c:v>
                </c:pt>
                <c:pt idx="103">
                  <c:v>54.517279716643053</c:v>
                </c:pt>
                <c:pt idx="104">
                  <c:v>54.993632941269453</c:v>
                </c:pt>
                <c:pt idx="105">
                  <c:v>55.455330317927327</c:v>
                </c:pt>
                <c:pt idx="106">
                  <c:v>55.90282275965469</c:v>
                </c:pt>
                <c:pt idx="107">
                  <c:v>56.336547306353808</c:v>
                </c:pt>
                <c:pt idx="108">
                  <c:v>56.756927551622788</c:v>
                </c:pt>
                <c:pt idx="109">
                  <c:v>57.164374056454797</c:v>
                </c:pt>
                <c:pt idx="110">
                  <c:v>57.559284750209201</c:v>
                </c:pt>
                <c:pt idx="111">
                  <c:v>57.942045319246084</c:v>
                </c:pt>
                <c:pt idx="112">
                  <c:v>58.313029583603715</c:v>
                </c:pt>
                <c:pt idx="113">
                  <c:v>58.672599862086884</c:v>
                </c:pt>
                <c:pt idx="114">
                  <c:v>59.021107326122689</c:v>
                </c:pt>
                <c:pt idx="115">
                  <c:v>59.358892342729249</c:v>
                </c:pt>
                <c:pt idx="116">
                  <c:v>59.686284806932477</c:v>
                </c:pt>
                <c:pt idx="117">
                  <c:v>60.003604463955348</c:v>
                </c:pt>
                <c:pt idx="118">
                  <c:v>60.311161221494558</c:v>
                </c:pt>
                <c:pt idx="119">
                  <c:v>60.609255452389341</c:v>
                </c:pt>
                <c:pt idx="120">
                  <c:v>60.898178287978233</c:v>
                </c:pt>
                <c:pt idx="121">
                  <c:v>61.178211902430121</c:v>
                </c:pt>
                <c:pt idx="122">
                  <c:v>61.449629788327435</c:v>
                </c:pt>
                <c:pt idx="123">
                  <c:v>61.712697023770417</c:v>
                </c:pt>
                <c:pt idx="124">
                  <c:v>61.967670531263565</c:v>
                </c:pt>
                <c:pt idx="125">
                  <c:v>62.214799328636936</c:v>
                </c:pt>
                <c:pt idx="126">
                  <c:v>62.454324772247368</c:v>
                </c:pt>
                <c:pt idx="127">
                  <c:v>62.686480792697296</c:v>
                </c:pt>
                <c:pt idx="128">
                  <c:v>62.911494123301125</c:v>
                </c:pt>
                <c:pt idx="129">
                  <c:v>63.129584521522581</c:v>
                </c:pt>
                <c:pt idx="130">
                  <c:v>63.340964983598994</c:v>
                </c:pt>
                <c:pt idx="131">
                  <c:v>63.545841952562412</c:v>
                </c:pt>
                <c:pt idx="132">
                  <c:v>63.744415519860546</c:v>
                </c:pt>
                <c:pt idx="133">
                  <c:v>63.93687962077442</c:v>
                </c:pt>
                <c:pt idx="134">
                  <c:v>64.123422223823752</c:v>
                </c:pt>
                <c:pt idx="135">
                  <c:v>64.304225514344893</c:v>
                </c:pt>
                <c:pt idx="136">
                  <c:v>64.479466072420664</c:v>
                </c:pt>
                <c:pt idx="137">
                  <c:v>64.649315045335882</c:v>
                </c:pt>
                <c:pt idx="138">
                  <c:v>64.813938314726997</c:v>
                </c:pt>
                <c:pt idx="139">
                  <c:v>64.973496658589013</c:v>
                </c:pt>
                <c:pt idx="140">
                  <c:v>65.128145908298066</c:v>
                </c:pt>
                <c:pt idx="141">
                  <c:v>65.278037100802919</c:v>
                </c:pt>
                <c:pt idx="142">
                  <c:v>65.423316626133925</c:v>
                </c:pt>
                <c:pt idx="143">
                  <c:v>65.564126370373671</c:v>
                </c:pt>
                <c:pt idx="144">
                  <c:v>65.700603854228959</c:v>
                </c:pt>
                <c:pt idx="145">
                  <c:v>65.832882367339209</c:v>
                </c:pt>
                <c:pt idx="146">
                  <c:v>65.961091098452769</c:v>
                </c:pt>
                <c:pt idx="147">
                  <c:v>66.085355261598082</c:v>
                </c:pt>
                <c:pt idx="148">
                  <c:v>66.20579621837291</c:v>
                </c:pt>
                <c:pt idx="149">
                  <c:v>66.322531596471194</c:v>
                </c:pt>
                <c:pt idx="150">
                  <c:v>66.435675404563213</c:v>
                </c:pt>
                <c:pt idx="151">
                  <c:v>66.545338143641231</c:v>
                </c:pt>
                <c:pt idx="152">
                  <c:v>66.651626914939328</c:v>
                </c:pt>
                <c:pt idx="153">
                  <c:v>66.754645524533117</c:v>
                </c:pt>
                <c:pt idx="154">
                  <c:v>66.854494584720953</c:v>
                </c:pt>
                <c:pt idx="155">
                  <c:v>66.951271612286234</c:v>
                </c:pt>
                <c:pt idx="156">
                  <c:v>67.045071123736335</c:v>
                </c:pt>
                <c:pt idx="157">
                  <c:v>67.135984727611415</c:v>
                </c:pt>
                <c:pt idx="158">
                  <c:v>67.224101213953162</c:v>
                </c:pt>
                <c:pt idx="159">
                  <c:v>67.309506641020874</c:v>
                </c:pt>
                <c:pt idx="160">
                  <c:v>67.392284419339532</c:v>
                </c:pt>
                <c:pt idx="161">
                  <c:v>67.472515393162112</c:v>
                </c:pt>
                <c:pt idx="162">
                  <c:v>67.550277919425326</c:v>
                </c:pt>
                <c:pt idx="163">
                  <c:v>67.625647944276494</c:v>
                </c:pt>
                <c:pt idx="164">
                  <c:v>67.69869907724555</c:v>
                </c:pt>
                <c:pt idx="165">
                  <c:v>67.769502663135313</c:v>
                </c:pt>
                <c:pt idx="166">
                  <c:v>67.838127851699767</c:v>
                </c:pt>
                <c:pt idx="167">
                  <c:v>67.904641665178644</c:v>
                </c:pt>
                <c:pt idx="168">
                  <c:v>67.969109063754132</c:v>
                </c:pt>
                <c:pt idx="169">
                  <c:v>68.031593008993724</c:v>
                </c:pt>
                <c:pt idx="170">
                  <c:v>68.092154525341144</c:v>
                </c:pt>
                <c:pt idx="171">
                  <c:v>68.150852759715335</c:v>
                </c:pt>
                <c:pt idx="172">
                  <c:v>68.207745039275892</c:v>
                </c:pt>
                <c:pt idx="173">
                  <c:v>68.262886927411103</c:v>
                </c:pt>
                <c:pt idx="174">
                  <c:v>68.316332278003514</c:v>
                </c:pt>
                <c:pt idx="175">
                  <c:v>68.36813328802593</c:v>
                </c:pt>
                <c:pt idx="176">
                  <c:v>68.418340548519097</c:v>
                </c:pt>
                <c:pt idx="177">
                  <c:v>68.467003094001086</c:v>
                </c:pt>
                <c:pt idx="178">
                  <c:v>68.514168450356451</c:v>
                </c:pt>
                <c:pt idx="179">
                  <c:v>68.559882681251977</c:v>
                </c:pt>
                <c:pt idx="180">
                  <c:v>68.604190433124458</c:v>
                </c:pt>
                <c:pt idx="181">
                  <c:v>68.647134978784194</c:v>
                </c:pt>
                <c:pt idx="182">
                  <c:v>68.688758259677101</c:v>
                </c:pt>
                <c:pt idx="183">
                  <c:v>68.729100926846442</c:v>
                </c:pt>
                <c:pt idx="184">
                  <c:v>68.768202380634392</c:v>
                </c:pt>
                <c:pt idx="185">
                  <c:v>68.806100809162004</c:v>
                </c:pt>
                <c:pt idx="186">
                  <c:v>68.842833225625398</c:v>
                </c:pt>
                <c:pt idx="187">
                  <c:v>68.878435504444354</c:v>
                </c:pt>
                <c:pt idx="188">
                  <c:v>68.912942416298762</c:v>
                </c:pt>
                <c:pt idx="189">
                  <c:v>68.946387662087218</c:v>
                </c:pt>
                <c:pt idx="190">
                  <c:v>68.978803905840607</c:v>
                </c:pt>
                <c:pt idx="191">
                  <c:v>69.01022280662329</c:v>
                </c:pt>
                <c:pt idx="192">
                  <c:v>69.04067504945256</c:v>
                </c:pt>
                <c:pt idx="193">
                  <c:v>69.07019037526706</c:v>
                </c:pt>
                <c:pt idx="194">
                  <c:v>69.098797609972848</c:v>
                </c:pt>
                <c:pt idx="195">
                  <c:v>69.126524692596178</c:v>
                </c:pt>
                <c:pt idx="196">
                  <c:v>69.153398702569774</c:v>
                </c:pt>
                <c:pt idx="197">
                  <c:v>69.179445886179835</c:v>
                </c:pt>
                <c:pt idx="198">
                  <c:v>69.204691682199211</c:v>
                </c:pt>
                <c:pt idx="199">
                  <c:v>69.229160746731992</c:v>
                </c:pt>
                <c:pt idx="200">
                  <c:v>69.252876977293724</c:v>
                </c:pt>
                <c:pt idx="201">
                  <c:v>69.275863536150652</c:v>
                </c:pt>
                <c:pt idx="202">
                  <c:v>69.298142872941028</c:v>
                </c:pt>
                <c:pt idx="203">
                  <c:v>69.31973674660037</c:v>
                </c:pt>
                <c:pt idx="204">
                  <c:v>69.340666246612074</c:v>
                </c:pt>
                <c:pt idx="205">
                  <c:v>69.360951813604387</c:v>
                </c:pt>
                <c:pt idx="206">
                  <c:v>69.380613259313535</c:v>
                </c:pt>
                <c:pt idx="207">
                  <c:v>69.399669785932701</c:v>
                </c:pt>
                <c:pt idx="208">
                  <c:v>69.418140004865677</c:v>
                </c:pt>
                <c:pt idx="209">
                  <c:v>69.436041954903573</c:v>
                </c:pt>
                <c:pt idx="210">
                  <c:v>69.453393119842232</c:v>
                </c:pt>
                <c:pt idx="211">
                  <c:v>69.470210445557669</c:v>
                </c:pt>
                <c:pt idx="212">
                  <c:v>69.486510356556082</c:v>
                </c:pt>
                <c:pt idx="213">
                  <c:v>69.502308772014729</c:v>
                </c:pt>
                <c:pt idx="214">
                  <c:v>69.517621121329341</c:v>
                </c:pt>
                <c:pt idx="215">
                  <c:v>69.532462359182958</c:v>
                </c:pt>
                <c:pt idx="216">
                  <c:v>69.546846980151471</c:v>
                </c:pt>
                <c:pt idx="217">
                  <c:v>69.560789032859489</c:v>
                </c:pt>
                <c:pt idx="218">
                  <c:v>69.574302133700911</c:v>
                </c:pt>
                <c:pt idx="219">
                  <c:v>69.587399480137265</c:v>
                </c:pt>
                <c:pt idx="220">
                  <c:v>69.600093863586821</c:v>
                </c:pt>
                <c:pt idx="221">
                  <c:v>69.612397681917315</c:v>
                </c:pt>
                <c:pt idx="222">
                  <c:v>69.624322951554191</c:v>
                </c:pt>
                <c:pt idx="223">
                  <c:v>69.635881319216338</c:v>
                </c:pt>
                <c:pt idx="224">
                  <c:v>69.647084073290799</c:v>
                </c:pt>
                <c:pt idx="225">
                  <c:v>69.657942154857423</c:v>
                </c:pt>
                <c:pt idx="226">
                  <c:v>69.668466168374451</c:v>
                </c:pt>
                <c:pt idx="227">
                  <c:v>69.678666392035225</c:v>
                </c:pt>
                <c:pt idx="228">
                  <c:v>69.688552787806358</c:v>
                </c:pt>
                <c:pt idx="229">
                  <c:v>69.698135011156907</c:v>
                </c:pt>
                <c:pt idx="230">
                  <c:v>69.707422420488442</c:v>
                </c:pt>
                <c:pt idx="231">
                  <c:v>69.716424086274756</c:v>
                </c:pt>
                <c:pt idx="232">
                  <c:v>69.725148799920504</c:v>
                </c:pt>
                <c:pt idx="233">
                  <c:v>69.733605082347239</c:v>
                </c:pt>
                <c:pt idx="234">
                  <c:v>69.74180119231535</c:v>
                </c:pt>
                <c:pt idx="235">
                  <c:v>69.749745134489885</c:v>
                </c:pt>
                <c:pt idx="236">
                  <c:v>69.757444667258184</c:v>
                </c:pt>
                <c:pt idx="237">
                  <c:v>69.764907310307166</c:v>
                </c:pt>
                <c:pt idx="238">
                  <c:v>69.772140351967266</c:v>
                </c:pt>
                <c:pt idx="239">
                  <c:v>69.779150856330602</c:v>
                </c:pt>
                <c:pt idx="240">
                  <c:v>69.785945670149971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SUCR0151!$P$13:$P$14</c:f>
              <c:numCache>
                <c:formatCode>0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xVal>
          <c:yVal>
            <c:numRef>
              <c:f>SUCR0151!$Q$13:$Q$14</c:f>
              <c:numCache>
                <c:formatCode>0</c:formatCode>
                <c:ptCount val="2"/>
                <c:pt idx="0">
                  <c:v>69.587399480137265</c:v>
                </c:pt>
                <c:pt idx="1">
                  <c:v>10.648666950412677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SUCR0151!$P$16:$P$17</c:f>
              <c:numCache>
                <c:formatCode>General</c:formatCode>
                <c:ptCount val="2"/>
                <c:pt idx="0">
                  <c:v>30</c:v>
                </c:pt>
                <c:pt idx="1">
                  <c:v>110</c:v>
                </c:pt>
              </c:numCache>
            </c:numRef>
          </c:xVal>
          <c:yVal>
            <c:numRef>
              <c:f>SUCR0151!$Q$16:$Q$17</c:f>
              <c:numCache>
                <c:formatCode>0</c:formatCode>
                <c:ptCount val="2"/>
                <c:pt idx="0">
                  <c:v>10.648666950412677</c:v>
                </c:pt>
                <c:pt idx="1">
                  <c:v>10.648666950412677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SUCR0151!$K$6:$K$7</c:f>
              <c:numCache>
                <c:formatCode>General</c:formatCode>
                <c:ptCount val="2"/>
                <c:pt idx="0">
                  <c:v>30</c:v>
                </c:pt>
                <c:pt idx="1">
                  <c:v>57</c:v>
                </c:pt>
              </c:numCache>
            </c:numRef>
          </c:xVal>
          <c:yVal>
            <c:numRef>
              <c:f>SUCR0151!$L$6:$L$7</c:f>
              <c:numCache>
                <c:formatCode>0.0</c:formatCode>
                <c:ptCount val="2"/>
                <c:pt idx="0">
                  <c:v>10.648666950412677</c:v>
                </c:pt>
                <c:pt idx="1">
                  <c:v>46.71522284001594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SUCR0151!$P$19:$P$20</c:f>
              <c:numCache>
                <c:formatCode>General</c:formatCode>
                <c:ptCount val="2"/>
                <c:pt idx="0">
                  <c:v>88</c:v>
                </c:pt>
                <c:pt idx="1">
                  <c:v>110</c:v>
                </c:pt>
              </c:numCache>
            </c:numRef>
          </c:xVal>
          <c:yVal>
            <c:numRef>
              <c:f>SUCR0151!$Q$19:$Q$20</c:f>
              <c:numCache>
                <c:formatCode>General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08592"/>
        <c:axId val="384008984"/>
      </c:scatterChart>
      <c:valAx>
        <c:axId val="384008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008984"/>
        <c:crosses val="autoZero"/>
        <c:crossBetween val="midCat"/>
      </c:valAx>
      <c:valAx>
        <c:axId val="384008984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00859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SUCR0146!$A$2:$A$242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SUCR0146!$B$2:$B$242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1.2403684064715697</c:v>
                </c:pt>
                <c:pt idx="2">
                  <c:v>2.6998343321824514</c:v>
                </c:pt>
                <c:pt idx="3">
                  <c:v>4.1588077621576822</c:v>
                </c:pt>
                <c:pt idx="4">
                  <c:v>5.6172653293824322</c:v>
                </c:pt>
                <c:pt idx="5">
                  <c:v>7.0752298305684844</c:v>
                </c:pt>
                <c:pt idx="6">
                  <c:v>8.3585840380613519</c:v>
                </c:pt>
                <c:pt idx="7">
                  <c:v>9.8165787515815399</c:v>
                </c:pt>
                <c:pt idx="8">
                  <c:v>11.27407474411668</c:v>
                </c:pt>
                <c:pt idx="9">
                  <c:v>12.731153021107334</c:v>
                </c:pt>
                <c:pt idx="10">
                  <c:v>14.187879807736003</c:v>
                </c:pt>
                <c:pt idx="11">
                  <c:v>14.166192371321934</c:v>
                </c:pt>
                <c:pt idx="12">
                  <c:v>14.757938941604278</c:v>
                </c:pt>
                <c:pt idx="13">
                  <c:v>15.9501930764406</c:v>
                </c:pt>
                <c:pt idx="14">
                  <c:v>17.141420067008337</c:v>
                </c:pt>
                <c:pt idx="15">
                  <c:v>18.331762068803371</c:v>
                </c:pt>
                <c:pt idx="16">
                  <c:v>19.521346970773173</c:v>
                </c:pt>
                <c:pt idx="17">
                  <c:v>20.543872003012233</c:v>
                </c:pt>
                <c:pt idx="18">
                  <c:v>21.732001532810173</c:v>
                </c:pt>
                <c:pt idx="19">
                  <c:v>22.919723976084192</c:v>
                </c:pt>
                <c:pt idx="20">
                  <c:v>24.107106805576922</c:v>
                </c:pt>
                <c:pt idx="21">
                  <c:v>25.29421271495865</c:v>
                </c:pt>
                <c:pt idx="22">
                  <c:v>25.59703633980812</c:v>
                </c:pt>
                <c:pt idx="23">
                  <c:v>25.157534131117814</c:v>
                </c:pt>
                <c:pt idx="24">
                  <c:v>24.719483800360553</c:v>
                </c:pt>
                <c:pt idx="25">
                  <c:v>24.282806725919212</c:v>
                </c:pt>
                <c:pt idx="26">
                  <c:v>23.847352586525567</c:v>
                </c:pt>
                <c:pt idx="27">
                  <c:v>23.413278906035064</c:v>
                </c:pt>
                <c:pt idx="28">
                  <c:v>22.980521342860737</c:v>
                </c:pt>
                <c:pt idx="29">
                  <c:v>22.549023108230216</c:v>
                </c:pt>
                <c:pt idx="30">
                  <c:v>22.118733421922201</c:v>
                </c:pt>
                <c:pt idx="31">
                  <c:v>21.689606643092468</c:v>
                </c:pt>
                <c:pt idx="32">
                  <c:v>21.261601598234844</c:v>
                </c:pt>
                <c:pt idx="33">
                  <c:v>20.834681056214009</c:v>
                </c:pt>
                <c:pt idx="34">
                  <c:v>20.408811313434992</c:v>
                </c:pt>
                <c:pt idx="35">
                  <c:v>19.983961861875574</c:v>
                </c:pt>
                <c:pt idx="36">
                  <c:v>19.560105119816509</c:v>
                </c:pt>
                <c:pt idx="37">
                  <c:v>19.137216210339584</c:v>
                </c:pt>
                <c:pt idx="38">
                  <c:v>18.715272776513487</c:v>
                </c:pt>
                <c:pt idx="39">
                  <c:v>18.294254825022424</c:v>
                </c:pt>
                <c:pt idx="40">
                  <c:v>17.874144592080942</c:v>
                </c:pt>
                <c:pt idx="41">
                  <c:v>17.454926427010687</c:v>
                </c:pt>
                <c:pt idx="42">
                  <c:v>17.036586689984723</c:v>
                </c:pt>
                <c:pt idx="43">
                  <c:v>16.619113661273335</c:v>
                </c:pt>
                <c:pt idx="44">
                  <c:v>16.202497459931283</c:v>
                </c:pt>
                <c:pt idx="45">
                  <c:v>15.786729970308587</c:v>
                </c:pt>
                <c:pt idx="46">
                  <c:v>15.37180477508571</c:v>
                </c:pt>
                <c:pt idx="47">
                  <c:v>14.957717093762064</c:v>
                </c:pt>
                <c:pt idx="48">
                  <c:v>14.544463725682895</c:v>
                </c:pt>
                <c:pt idx="49">
                  <c:v>14.132042996794267</c:v>
                </c:pt>
                <c:pt idx="50">
                  <c:v>13.726803115498235</c:v>
                </c:pt>
                <c:pt idx="51">
                  <c:v>13.342506292888434</c:v>
                </c:pt>
                <c:pt idx="52">
                  <c:v>12.978433835708804</c:v>
                </c:pt>
                <c:pt idx="53">
                  <c:v>12.633358407832583</c:v>
                </c:pt>
                <c:pt idx="54">
                  <c:v>12.306143323333641</c:v>
                </c:pt>
                <c:pt idx="55">
                  <c:v>11.995731175485721</c:v>
                </c:pt>
                <c:pt idx="56">
                  <c:v>11.70113483877639</c:v>
                </c:pt>
                <c:pt idx="57">
                  <c:v>11.421430251042414</c:v>
                </c:pt>
                <c:pt idx="58">
                  <c:v>11.155750536372553</c:v>
                </c:pt>
                <c:pt idx="59">
                  <c:v>10.903281142896597</c:v>
                </c:pt>
                <c:pt idx="60">
                  <c:v>10.662191199514952</c:v>
                </c:pt>
                <c:pt idx="61">
                  <c:v>11.588160841235856</c:v>
                </c:pt>
                <c:pt idx="62">
                  <c:v>12.90288153125441</c:v>
                </c:pt>
                <c:pt idx="63">
                  <c:v>14.214917815067199</c:v>
                </c:pt>
                <c:pt idx="64">
                  <c:v>15.524651316547708</c:v>
                </c:pt>
                <c:pt idx="65">
                  <c:v>16.832398117442182</c:v>
                </c:pt>
                <c:pt idx="66">
                  <c:v>17.613821258802442</c:v>
                </c:pt>
                <c:pt idx="67">
                  <c:v>18.920396199269891</c:v>
                </c:pt>
                <c:pt idx="68">
                  <c:v>20.225384364483713</c:v>
                </c:pt>
                <c:pt idx="69">
                  <c:v>21.529012872997537</c:v>
                </c:pt>
                <c:pt idx="70">
                  <c:v>22.831469227801303</c:v>
                </c:pt>
                <c:pt idx="71">
                  <c:v>23.323050127428221</c:v>
                </c:pt>
                <c:pt idx="72">
                  <c:v>24.548673985262539</c:v>
                </c:pt>
                <c:pt idx="73">
                  <c:v>25.916620425707212</c:v>
                </c:pt>
                <c:pt idx="74">
                  <c:v>27.28426761664814</c:v>
                </c:pt>
                <c:pt idx="75">
                  <c:v>28.651643718565015</c:v>
                </c:pt>
                <c:pt idx="76">
                  <c:v>30.018778932730267</c:v>
                </c:pt>
                <c:pt idx="77">
                  <c:v>30.128291680580126</c:v>
                </c:pt>
                <c:pt idx="78">
                  <c:v>31.498890861988887</c:v>
                </c:pt>
                <c:pt idx="79">
                  <c:v>32.868950041464551</c:v>
                </c:pt>
                <c:pt idx="80">
                  <c:v>34.238563810951234</c:v>
                </c:pt>
                <c:pt idx="81">
                  <c:v>35.607806295502542</c:v>
                </c:pt>
                <c:pt idx="82">
                  <c:v>36.497121947205237</c:v>
                </c:pt>
                <c:pt idx="83">
                  <c:v>37.372976007589656</c:v>
                </c:pt>
                <c:pt idx="84">
                  <c:v>38.786666386836977</c:v>
                </c:pt>
                <c:pt idx="85">
                  <c:v>40.200431221343301</c:v>
                </c:pt>
                <c:pt idx="86">
                  <c:v>41.614250490316508</c:v>
                </c:pt>
                <c:pt idx="87">
                  <c:v>43.028112806895528</c:v>
                </c:pt>
                <c:pt idx="88">
                  <c:v>43.070672141467476</c:v>
                </c:pt>
                <c:pt idx="89">
                  <c:v>43.182398756229169</c:v>
                </c:pt>
                <c:pt idx="90">
                  <c:v>44.596021391327675</c:v>
                </c:pt>
                <c:pt idx="91">
                  <c:v>46.009788463618442</c:v>
                </c:pt>
                <c:pt idx="92">
                  <c:v>47.423661907773059</c:v>
                </c:pt>
                <c:pt idx="93">
                  <c:v>48.837617735268907</c:v>
                </c:pt>
                <c:pt idx="94">
                  <c:v>49.638360493863935</c:v>
                </c:pt>
                <c:pt idx="95">
                  <c:v>49.157179087084607</c:v>
                </c:pt>
                <c:pt idx="96">
                  <c:v>48.67600460376876</c:v>
                </c:pt>
                <c:pt idx="97">
                  <c:v>48.194887581254015</c:v>
                </c:pt>
                <c:pt idx="98">
                  <c:v>47.713785733309976</c:v>
                </c:pt>
                <c:pt idx="99">
                  <c:v>47.232823617611352</c:v>
                </c:pt>
                <c:pt idx="100">
                  <c:v>46.752001714565168</c:v>
                </c:pt>
                <c:pt idx="101">
                  <c:v>46.271317450962378</c:v>
                </c:pt>
                <c:pt idx="102">
                  <c:v>45.790767725393785</c:v>
                </c:pt>
                <c:pt idx="103">
                  <c:v>46.174447375988862</c:v>
                </c:pt>
                <c:pt idx="104">
                  <c:v>47.629007120630405</c:v>
                </c:pt>
                <c:pt idx="105">
                  <c:v>49.083417448099787</c:v>
                </c:pt>
                <c:pt idx="106">
                  <c:v>50.537698243069741</c:v>
                </c:pt>
                <c:pt idx="107">
                  <c:v>51.99186259125878</c:v>
                </c:pt>
                <c:pt idx="108">
                  <c:v>52.982619753458714</c:v>
                </c:pt>
                <c:pt idx="109">
                  <c:v>54.439282830471562</c:v>
                </c:pt>
                <c:pt idx="110">
                  <c:v>55.895518870675907</c:v>
                </c:pt>
                <c:pt idx="111">
                  <c:v>57.351415474768963</c:v>
                </c:pt>
                <c:pt idx="112">
                  <c:v>58.80703682801348</c:v>
                </c:pt>
                <c:pt idx="113">
                  <c:v>59.758345366913382</c:v>
                </c:pt>
                <c:pt idx="114">
                  <c:v>59.270591893757178</c:v>
                </c:pt>
                <c:pt idx="115">
                  <c:v>58.782768537256601</c:v>
                </c:pt>
                <c:pt idx="116">
                  <c:v>58.294898117760994</c:v>
                </c:pt>
                <c:pt idx="117">
                  <c:v>57.806968586436703</c:v>
                </c:pt>
                <c:pt idx="118">
                  <c:v>59.099879261523739</c:v>
                </c:pt>
                <c:pt idx="119">
                  <c:v>60.56768466994312</c:v>
                </c:pt>
                <c:pt idx="120">
                  <c:v>62.035684191480151</c:v>
                </c:pt>
                <c:pt idx="121">
                  <c:v>63.503828381238577</c:v>
                </c:pt>
                <c:pt idx="122">
                  <c:v>64.972083697355799</c:v>
                </c:pt>
                <c:pt idx="123">
                  <c:v>64.632825952635159</c:v>
                </c:pt>
                <c:pt idx="124">
                  <c:v>64.141056128316663</c:v>
                </c:pt>
                <c:pt idx="125">
                  <c:v>63.649149351558407</c:v>
                </c:pt>
                <c:pt idx="126">
                  <c:v>63.157114204365186</c:v>
                </c:pt>
                <c:pt idx="127">
                  <c:v>62.665029370413862</c:v>
                </c:pt>
                <c:pt idx="128">
                  <c:v>62.172924051540598</c:v>
                </c:pt>
                <c:pt idx="129">
                  <c:v>61.68080471847437</c:v>
                </c:pt>
                <c:pt idx="130">
                  <c:v>61.845885725204354</c:v>
                </c:pt>
                <c:pt idx="131">
                  <c:v>63.31396162431988</c:v>
                </c:pt>
                <c:pt idx="132">
                  <c:v>64.782194953818532</c:v>
                </c:pt>
                <c:pt idx="133">
                  <c:v>66.250579629333146</c:v>
                </c:pt>
                <c:pt idx="134">
                  <c:v>67.719074872401805</c:v>
                </c:pt>
                <c:pt idx="135">
                  <c:v>68.522606568587264</c:v>
                </c:pt>
                <c:pt idx="136">
                  <c:v>68.030341098082943</c:v>
                </c:pt>
                <c:pt idx="137">
                  <c:v>67.537976045889707</c:v>
                </c:pt>
                <c:pt idx="138">
                  <c:v>67.045540356537089</c:v>
                </c:pt>
                <c:pt idx="139">
                  <c:v>66.553045274150762</c:v>
                </c:pt>
                <c:pt idx="140">
                  <c:v>66.060552305199721</c:v>
                </c:pt>
                <c:pt idx="141">
                  <c:v>65.568065266750025</c:v>
                </c:pt>
                <c:pt idx="142">
                  <c:v>65.075586753956003</c:v>
                </c:pt>
                <c:pt idx="143">
                  <c:v>65.197343595316596</c:v>
                </c:pt>
                <c:pt idx="144">
                  <c:v>66.661953517235844</c:v>
                </c:pt>
                <c:pt idx="145">
                  <c:v>68.126736829933819</c:v>
                </c:pt>
                <c:pt idx="146">
                  <c:v>69.591696959151605</c:v>
                </c:pt>
                <c:pt idx="147">
                  <c:v>71.05678711708633</c:v>
                </c:pt>
                <c:pt idx="148">
                  <c:v>71.891448418974491</c:v>
                </c:pt>
                <c:pt idx="149">
                  <c:v>73.055701854124493</c:v>
                </c:pt>
                <c:pt idx="150">
                  <c:v>74.522641807569784</c:v>
                </c:pt>
                <c:pt idx="151">
                  <c:v>75.989506154900596</c:v>
                </c:pt>
                <c:pt idx="152">
                  <c:v>77.456307359940425</c:v>
                </c:pt>
                <c:pt idx="153">
                  <c:v>78.92305481310477</c:v>
                </c:pt>
                <c:pt idx="154">
                  <c:v>78.730657877032755</c:v>
                </c:pt>
                <c:pt idx="155">
                  <c:v>79.628170762452015</c:v>
                </c:pt>
                <c:pt idx="156">
                  <c:v>81.097827632196527</c:v>
                </c:pt>
                <c:pt idx="157">
                  <c:v>82.567651035369266</c:v>
                </c:pt>
                <c:pt idx="158">
                  <c:v>84.037602384999389</c:v>
                </c:pt>
                <c:pt idx="159">
                  <c:v>85.507655208318624</c:v>
                </c:pt>
                <c:pt idx="160">
                  <c:v>85.56076811488029</c:v>
                </c:pt>
                <c:pt idx="161">
                  <c:v>85.068723958050853</c:v>
                </c:pt>
                <c:pt idx="162">
                  <c:v>84.57650549698171</c:v>
                </c:pt>
                <c:pt idx="163">
                  <c:v>84.084146305972311</c:v>
                </c:pt>
                <c:pt idx="164">
                  <c:v>83.591685816496309</c:v>
                </c:pt>
                <c:pt idx="165">
                  <c:v>83.099186141050922</c:v>
                </c:pt>
                <c:pt idx="166">
                  <c:v>82.606654986355366</c:v>
                </c:pt>
                <c:pt idx="167">
                  <c:v>82.114098115182983</c:v>
                </c:pt>
                <c:pt idx="168">
                  <c:v>81.621519850792339</c:v>
                </c:pt>
                <c:pt idx="169">
                  <c:v>81.128923450891747</c:v>
                </c:pt>
                <c:pt idx="170">
                  <c:v>80.63631138484503</c:v>
                </c:pt>
                <c:pt idx="171">
                  <c:v>80.143685539129052</c:v>
                </c:pt>
                <c:pt idx="172">
                  <c:v>79.651047369590174</c:v>
                </c:pt>
                <c:pt idx="173">
                  <c:v>79.158398014250693</c:v>
                </c:pt>
                <c:pt idx="174">
                  <c:v>78.665738376867537</c:v>
                </c:pt>
                <c:pt idx="175">
                  <c:v>79.229807978007202</c:v>
                </c:pt>
                <c:pt idx="176">
                  <c:v>80.714606865786408</c:v>
                </c:pt>
                <c:pt idx="177">
                  <c:v>82.199223273837859</c:v>
                </c:pt>
                <c:pt idx="178">
                  <c:v>83.683683631670419</c:v>
                </c:pt>
                <c:pt idx="179">
                  <c:v>85.168009518154037</c:v>
                </c:pt>
                <c:pt idx="180">
                  <c:v>85.546060828933406</c:v>
                </c:pt>
                <c:pt idx="181">
                  <c:v>85.051493726639265</c:v>
                </c:pt>
                <c:pt idx="182">
                  <c:v>84.556840906839398</c:v>
                </c:pt>
                <c:pt idx="183">
                  <c:v>84.062110302689021</c:v>
                </c:pt>
                <c:pt idx="184">
                  <c:v>83.567314947880206</c:v>
                </c:pt>
                <c:pt idx="185">
                  <c:v>83.072474761306196</c:v>
                </c:pt>
                <c:pt idx="186">
                  <c:v>82.577593216656879</c:v>
                </c:pt>
                <c:pt idx="187">
                  <c:v>82.082673263071214</c:v>
                </c:pt>
                <c:pt idx="188">
                  <c:v>83.395482790617208</c:v>
                </c:pt>
                <c:pt idx="189">
                  <c:v>84.876293739817854</c:v>
                </c:pt>
                <c:pt idx="190">
                  <c:v>86.35733586776189</c:v>
                </c:pt>
                <c:pt idx="191">
                  <c:v>87.838551013746496</c:v>
                </c:pt>
                <c:pt idx="192">
                  <c:v>89.319899423162511</c:v>
                </c:pt>
                <c:pt idx="193">
                  <c:v>88.979636254463927</c:v>
                </c:pt>
                <c:pt idx="194">
                  <c:v>88.484952320553944</c:v>
                </c:pt>
                <c:pt idx="195">
                  <c:v>87.99010266267301</c:v>
                </c:pt>
                <c:pt idx="196">
                  <c:v>87.49510014484774</c:v>
                </c:pt>
                <c:pt idx="197">
                  <c:v>87.000023942006635</c:v>
                </c:pt>
                <c:pt idx="198">
                  <c:v>86.504899602296931</c:v>
                </c:pt>
                <c:pt idx="199">
                  <c:v>86.00973515380592</c:v>
                </c:pt>
                <c:pt idx="200">
                  <c:v>85.514536695069495</c:v>
                </c:pt>
                <c:pt idx="201">
                  <c:v>85.019308889790253</c:v>
                </c:pt>
                <c:pt idx="202">
                  <c:v>84.524055333757275</c:v>
                </c:pt>
                <c:pt idx="203">
                  <c:v>84.028778827029356</c:v>
                </c:pt>
                <c:pt idx="204">
                  <c:v>83.533481575889041</c:v>
                </c:pt>
                <c:pt idx="205">
                  <c:v>83.038165342732654</c:v>
                </c:pt>
                <c:pt idx="206">
                  <c:v>82.542831557356237</c:v>
                </c:pt>
                <c:pt idx="207">
                  <c:v>82.73528340306089</c:v>
                </c:pt>
                <c:pt idx="208">
                  <c:v>84.226881488898812</c:v>
                </c:pt>
                <c:pt idx="209">
                  <c:v>85.718419600533096</c:v>
                </c:pt>
                <c:pt idx="210">
                  <c:v>87.209923077918177</c:v>
                </c:pt>
                <c:pt idx="211">
                  <c:v>88.701390675061887</c:v>
                </c:pt>
                <c:pt idx="212">
                  <c:v>89.731837755464753</c:v>
                </c:pt>
                <c:pt idx="213">
                  <c:v>91.219793392041794</c:v>
                </c:pt>
                <c:pt idx="214">
                  <c:v>92.709045950249561</c:v>
                </c:pt>
                <c:pt idx="215">
                  <c:v>94.198447785503063</c:v>
                </c:pt>
                <c:pt idx="216">
                  <c:v>95.687969803436715</c:v>
                </c:pt>
                <c:pt idx="217">
                  <c:v>96.934930815203785</c:v>
                </c:pt>
                <c:pt idx="218">
                  <c:v>96.439540830962812</c:v>
                </c:pt>
                <c:pt idx="219">
                  <c:v>95.943030377721172</c:v>
                </c:pt>
                <c:pt idx="220">
                  <c:v>97.128586764667176</c:v>
                </c:pt>
                <c:pt idx="221">
                  <c:v>98.621653750369632</c:v>
                </c:pt>
                <c:pt idx="222">
                  <c:v>100.1146892839684</c:v>
                </c:pt>
                <c:pt idx="223">
                  <c:v>101.60769597796296</c:v>
                </c:pt>
                <c:pt idx="224">
                  <c:v>103.10067616683618</c:v>
                </c:pt>
                <c:pt idx="225">
                  <c:v>102.90793570781476</c:v>
                </c:pt>
                <c:pt idx="226">
                  <c:v>102.40968304813764</c:v>
                </c:pt>
                <c:pt idx="227">
                  <c:v>101.91145177517362</c:v>
                </c:pt>
                <c:pt idx="228">
                  <c:v>101.41323494410668</c:v>
                </c:pt>
                <c:pt idx="229">
                  <c:v>100.91503364085699</c:v>
                </c:pt>
                <c:pt idx="230">
                  <c:v>101.68022022914968</c:v>
                </c:pt>
                <c:pt idx="231">
                  <c:v>103.17120678678647</c:v>
                </c:pt>
                <c:pt idx="232">
                  <c:v>104.66240857659102</c:v>
                </c:pt>
                <c:pt idx="233">
                  <c:v>106.15377143530668</c:v>
                </c:pt>
                <c:pt idx="234">
                  <c:v>107.64525828886053</c:v>
                </c:pt>
                <c:pt idx="235">
                  <c:v>107.86637077331616</c:v>
                </c:pt>
                <c:pt idx="236">
                  <c:v>107.3690327801273</c:v>
                </c:pt>
                <c:pt idx="237">
                  <c:v>106.87157249428569</c:v>
                </c:pt>
                <c:pt idx="238">
                  <c:v>106.37401188366616</c:v>
                </c:pt>
                <c:pt idx="239">
                  <c:v>105.87638566227297</c:v>
                </c:pt>
                <c:pt idx="240">
                  <c:v>105.37873157523715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SUCR0146!$A$2:$A$242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SUCR0146!$C$2:$C$242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10.903281142896597</c:v>
                </c:pt>
                <c:pt idx="61">
                  <c:v>13.43272643784881</c:v>
                </c:pt>
                <c:pt idx="62">
                  <c:v>15.873428533365873</c:v>
                </c:pt>
                <c:pt idx="63">
                  <c:v>18.228500900793343</c:v>
                </c:pt>
                <c:pt idx="64">
                  <c:v>20.500947778274892</c:v>
                </c:pt>
                <c:pt idx="65">
                  <c:v>22.693668003096036</c:v>
                </c:pt>
                <c:pt idx="66">
                  <c:v>24.809458709573736</c:v>
                </c:pt>
                <c:pt idx="67">
                  <c:v>26.851018897208945</c:v>
                </c:pt>
                <c:pt idx="68">
                  <c:v>28.820952873654008</c:v>
                </c:pt>
                <c:pt idx="69">
                  <c:v>30.721773576886712</c:v>
                </c:pt>
                <c:pt idx="70">
                  <c:v>32.55590578082905</c:v>
                </c:pt>
                <c:pt idx="71">
                  <c:v>34.325689188499851</c:v>
                </c:pt>
                <c:pt idx="72">
                  <c:v>36.033381416647075</c:v>
                </c:pt>
                <c:pt idx="73">
                  <c:v>37.681160875667103</c:v>
                </c:pt>
                <c:pt idx="74">
                  <c:v>39.271129548484815</c:v>
                </c:pt>
                <c:pt idx="75">
                  <c:v>40.805315671939191</c:v>
                </c:pt>
                <c:pt idx="76">
                  <c:v>42.285676324095157</c:v>
                </c:pt>
                <c:pt idx="77">
                  <c:v>43.714099920781933</c:v>
                </c:pt>
                <c:pt idx="78">
                  <c:v>45.092408624542735</c:v>
                </c:pt>
                <c:pt idx="79">
                  <c:v>46.422360669068738</c:v>
                </c:pt>
                <c:pt idx="80">
                  <c:v>47.705652602082516</c:v>
                </c:pt>
                <c:pt idx="81">
                  <c:v>48.943921449531956</c:v>
                </c:pt>
                <c:pt idx="82">
                  <c:v>50.138746803855511</c:v>
                </c:pt>
                <c:pt idx="83">
                  <c:v>51.291652838982671</c:v>
                </c:pt>
                <c:pt idx="84">
                  <c:v>52.404110254640003</c:v>
                </c:pt>
                <c:pt idx="85">
                  <c:v>53.477538152443046</c:v>
                </c:pt>
                <c:pt idx="86">
                  <c:v>54.513305846167313</c:v>
                </c:pt>
                <c:pt idx="87">
                  <c:v>55.512734608507664</c:v>
                </c:pt>
                <c:pt idx="88">
                  <c:v>56.477099356554206</c:v>
                </c:pt>
                <c:pt idx="89">
                  <c:v>57.40763027813496</c:v>
                </c:pt>
                <c:pt idx="90">
                  <c:v>58.305514401099749</c:v>
                </c:pt>
                <c:pt idx="91">
                  <c:v>59.171897107547267</c:v>
                </c:pt>
                <c:pt idx="92">
                  <c:v>60.007883594926966</c:v>
                </c:pt>
                <c:pt idx="93">
                  <c:v>60.814540285879495</c:v>
                </c:pt>
                <c:pt idx="94">
                  <c:v>61.59289618861424</c:v>
                </c:pt>
                <c:pt idx="95">
                  <c:v>62.343944209559346</c:v>
                </c:pt>
                <c:pt idx="96">
                  <c:v>63.068642419958586</c:v>
                </c:pt>
                <c:pt idx="97">
                  <c:v>63.767915278030948</c:v>
                </c:pt>
                <c:pt idx="98">
                  <c:v>64.442654808251802</c:v>
                </c:pt>
                <c:pt idx="99">
                  <c:v>65.093721739260232</c:v>
                </c:pt>
                <c:pt idx="100">
                  <c:v>65.72194660184384</c:v>
                </c:pt>
                <c:pt idx="101">
                  <c:v>66.328130788401921</c:v>
                </c:pt>
                <c:pt idx="102">
                  <c:v>66.913047575238195</c:v>
                </c:pt>
                <c:pt idx="103">
                  <c:v>67.477443108987572</c:v>
                </c:pt>
                <c:pt idx="104">
                  <c:v>68.022037358434901</c:v>
                </c:pt>
                <c:pt idx="105">
                  <c:v>68.547525032940129</c:v>
                </c:pt>
                <c:pt idx="106">
                  <c:v>69.0545764686414</c:v>
                </c:pt>
                <c:pt idx="107">
                  <c:v>69.543838483566432</c:v>
                </c:pt>
                <c:pt idx="108">
                  <c:v>70.015935202743364</c:v>
                </c:pt>
                <c:pt idx="109">
                  <c:v>70.471468854363067</c:v>
                </c:pt>
                <c:pt idx="110">
                  <c:v>70.911020538009083</c:v>
                </c:pt>
                <c:pt idx="111">
                  <c:v>71.335150965934844</c:v>
                </c:pt>
                <c:pt idx="112">
                  <c:v>71.744401178333902</c:v>
                </c:pt>
                <c:pt idx="113">
                  <c:v>72.139293233515517</c:v>
                </c:pt>
                <c:pt idx="114">
                  <c:v>72.520330873866243</c:v>
                </c:pt>
                <c:pt idx="115">
                  <c:v>72.888000168446666</c:v>
                </c:pt>
                <c:pt idx="116">
                  <c:v>73.242770133043479</c:v>
                </c:pt>
                <c:pt idx="117">
                  <c:v>73.585093328467337</c:v>
                </c:pt>
                <c:pt idx="118">
                  <c:v>73.915406437860341</c:v>
                </c:pt>
                <c:pt idx="119">
                  <c:v>74.234130823748856</c:v>
                </c:pt>
                <c:pt idx="120">
                  <c:v>74.541673065552985</c:v>
                </c:pt>
                <c:pt idx="121">
                  <c:v>74.838425478237795</c:v>
                </c:pt>
                <c:pt idx="122">
                  <c:v>75.124766612768354</c:v>
                </c:pt>
                <c:pt idx="123">
                  <c:v>75.401061739006565</c:v>
                </c:pt>
                <c:pt idx="124">
                  <c:v>75.667663311666175</c:v>
                </c:pt>
                <c:pt idx="125">
                  <c:v>75.924911419920193</c:v>
                </c:pt>
                <c:pt idx="126">
                  <c:v>76.173134221234122</c:v>
                </c:pt>
                <c:pt idx="127">
                  <c:v>76.412648359978704</c:v>
                </c:pt>
                <c:pt idx="128">
                  <c:v>76.643759371355969</c:v>
                </c:pt>
                <c:pt idx="129">
                  <c:v>76.866762071153914</c:v>
                </c:pt>
                <c:pt idx="130">
                  <c:v>77.081940931827049</c:v>
                </c:pt>
                <c:pt idx="131">
                  <c:v>77.289570445382424</c:v>
                </c:pt>
                <c:pt idx="132">
                  <c:v>77.489915473534296</c:v>
                </c:pt>
                <c:pt idx="133">
                  <c:v>77.683231585573765</c:v>
                </c:pt>
                <c:pt idx="134">
                  <c:v>77.869765384384721</c:v>
                </c:pt>
                <c:pt idx="135">
                  <c:v>78.04975482102175</c:v>
                </c:pt>
                <c:pt idx="136">
                  <c:v>78.223429498251434</c:v>
                </c:pt>
                <c:pt idx="137">
                  <c:v>78.391010963444074</c:v>
                </c:pt>
                <c:pt idx="138">
                  <c:v>78.552712991189736</c:v>
                </c:pt>
                <c:pt idx="139">
                  <c:v>78.708741855998866</c:v>
                </c:pt>
                <c:pt idx="140">
                  <c:v>78.859296595435538</c:v>
                </c:pt>
                <c:pt idx="141">
                  <c:v>79.004569264018784</c:v>
                </c:pt>
                <c:pt idx="142">
                  <c:v>79.144745178216297</c:v>
                </c:pt>
                <c:pt idx="143">
                  <c:v>79.28000315284244</c:v>
                </c:pt>
                <c:pt idx="144">
                  <c:v>79.410515729162725</c:v>
                </c:pt>
                <c:pt idx="145">
                  <c:v>79.536449394995287</c:v>
                </c:pt>
                <c:pt idx="146">
                  <c:v>79.657964797090386</c:v>
                </c:pt>
                <c:pt idx="147">
                  <c:v>79.775216946058762</c:v>
                </c:pt>
                <c:pt idx="148">
                  <c:v>79.888355414110265</c:v>
                </c:pt>
                <c:pt idx="149">
                  <c:v>79.997524525855042</c:v>
                </c:pt>
                <c:pt idx="150">
                  <c:v>80.102863542410532</c:v>
                </c:pt>
                <c:pt idx="151">
                  <c:v>80.204506839049444</c:v>
                </c:pt>
                <c:pt idx="152">
                  <c:v>80.302584076614892</c:v>
                </c:pt>
                <c:pt idx="153">
                  <c:v>80.397220366921786</c:v>
                </c:pt>
                <c:pt idx="154">
                  <c:v>80.488536432355161</c:v>
                </c:pt>
                <c:pt idx="155">
                  <c:v>80.576648759869187</c:v>
                </c:pt>
                <c:pt idx="156">
                  <c:v>80.661669749583226</c:v>
                </c:pt>
                <c:pt idx="157">
                  <c:v>80.743707858164612</c:v>
                </c:pt>
                <c:pt idx="158">
                  <c:v>80.822867737180957</c:v>
                </c:pt>
                <c:pt idx="159">
                  <c:v>80.899250366598409</c:v>
                </c:pt>
                <c:pt idx="160">
                  <c:v>80.972953183596388</c:v>
                </c:pt>
                <c:pt idx="161">
                  <c:v>81.044070206862898</c:v>
                </c:pt>
                <c:pt idx="162">
                  <c:v>81.112692156529064</c:v>
                </c:pt>
                <c:pt idx="163">
                  <c:v>81.178906569895858</c:v>
                </c:pt>
                <c:pt idx="164">
                  <c:v>81.242797913100745</c:v>
                </c:pt>
                <c:pt idx="165">
                  <c:v>81.304447688866503</c:v>
                </c:pt>
                <c:pt idx="166">
                  <c:v>81.36393454046987</c:v>
                </c:pt>
                <c:pt idx="167">
                  <c:v>81.421334352062459</c:v>
                </c:pt>
                <c:pt idx="168">
                  <c:v>81.476720345472131</c:v>
                </c:pt>
                <c:pt idx="169">
                  <c:v>81.530163173608031</c:v>
                </c:pt>
                <c:pt idx="170">
                  <c:v>81.581731010588697</c:v>
                </c:pt>
                <c:pt idx="171">
                  <c:v>81.631489638708146</c:v>
                </c:pt>
                <c:pt idx="172">
                  <c:v>81.679502532350696</c:v>
                </c:pt>
                <c:pt idx="173">
                  <c:v>81.725830938961849</c:v>
                </c:pt>
                <c:pt idx="174">
                  <c:v>81.77053395717833</c:v>
                </c:pt>
                <c:pt idx="175">
                  <c:v>81.813668612216958</c:v>
                </c:pt>
                <c:pt idx="176">
                  <c:v>81.855289928618745</c:v>
                </c:pt>
                <c:pt idx="177">
                  <c:v>81.895451000440588</c:v>
                </c:pt>
                <c:pt idx="178">
                  <c:v>81.934203058984579</c:v>
                </c:pt>
                <c:pt idx="179">
                  <c:v>81.971595538150922</c:v>
                </c:pt>
                <c:pt idx="180">
                  <c:v>82.007676137498137</c:v>
                </c:pt>
                <c:pt idx="181">
                  <c:v>82.042490883090778</c:v>
                </c:pt>
                <c:pt idx="182">
                  <c:v>82.076084186212384</c:v>
                </c:pt>
                <c:pt idx="183">
                  <c:v>82.10849890001856</c:v>
                </c:pt>
                <c:pt idx="184">
                  <c:v>82.139776374202398</c:v>
                </c:pt>
                <c:pt idx="185">
                  <c:v>82.169956507742086</c:v>
                </c:pt>
                <c:pt idx="186">
                  <c:v>82.199077799797806</c:v>
                </c:pt>
                <c:pt idx="187">
                  <c:v>82.227177398823116</c:v>
                </c:pt>
                <c:pt idx="188">
                  <c:v>82.25429114995309</c:v>
                </c:pt>
                <c:pt idx="189">
                  <c:v>82.280453640730144</c:v>
                </c:pt>
                <c:pt idx="190">
                  <c:v>82.305698245225429</c:v>
                </c:pt>
                <c:pt idx="191">
                  <c:v>82.330057166612306</c:v>
                </c:pt>
                <c:pt idx="192">
                  <c:v>82.353561478246206</c:v>
                </c:pt>
                <c:pt idx="193">
                  <c:v>82.376241163303263</c:v>
                </c:pt>
                <c:pt idx="194">
                  <c:v>82.398125153028161</c:v>
                </c:pt>
                <c:pt idx="195">
                  <c:v>82.419241363640197</c:v>
                </c:pt>
                <c:pt idx="196">
                  <c:v>82.439616731944469</c:v>
                </c:pt>
                <c:pt idx="197">
                  <c:v>82.459277249693713</c:v>
                </c:pt>
                <c:pt idx="198">
                  <c:v>82.478247996744585</c:v>
                </c:pt>
                <c:pt idx="199">
                  <c:v>82.496553173050629</c:v>
                </c:pt>
                <c:pt idx="200">
                  <c:v>82.514216129532869</c:v>
                </c:pt>
                <c:pt idx="201">
                  <c:v>82.531259397867345</c:v>
                </c:pt>
                <c:pt idx="202">
                  <c:v>82.547704719227497</c:v>
                </c:pt>
                <c:pt idx="203">
                  <c:v>82.563573072018229</c:v>
                </c:pt>
                <c:pt idx="204">
                  <c:v>82.578884698636941</c:v>
                </c:pt>
                <c:pt idx="205">
                  <c:v>82.59365913129561</c:v>
                </c:pt>
                <c:pt idx="206">
                  <c:v>82.607915216937016</c:v>
                </c:pt>
                <c:pt idx="207">
                  <c:v>82.621671141276749</c:v>
                </c:pt>
                <c:pt idx="208">
                  <c:v>82.634944452001733</c:v>
                </c:pt>
                <c:pt idx="209">
                  <c:v>82.647752081154863</c:v>
                </c:pt>
                <c:pt idx="210">
                  <c:v>82.660110366734358</c:v>
                </c:pt>
                <c:pt idx="211">
                  <c:v>82.672035073535099</c:v>
                </c:pt>
                <c:pt idx="212">
                  <c:v>82.683541413259107</c:v>
                </c:pt>
                <c:pt idx="213">
                  <c:v>82.694644063920165</c:v>
                </c:pt>
                <c:pt idx="214">
                  <c:v>82.705357188567817</c:v>
                </c:pt>
                <c:pt idx="215">
                  <c:v>82.715694453354388</c:v>
                </c:pt>
                <c:pt idx="216">
                  <c:v>82.725669044968143</c:v>
                </c:pt>
                <c:pt idx="217">
                  <c:v>82.73529368745487</c:v>
                </c:pt>
                <c:pt idx="218">
                  <c:v>82.744580658449181</c:v>
                </c:pt>
                <c:pt idx="219">
                  <c:v>82.753541804836516</c:v>
                </c:pt>
                <c:pt idx="220">
                  <c:v>82.762188557865528</c:v>
                </c:pt>
                <c:pt idx="221">
                  <c:v>82.770531947730248</c:v>
                </c:pt>
                <c:pt idx="222">
                  <c:v>82.778582617640851</c:v>
                </c:pt>
                <c:pt idx="223">
                  <c:v>82.786350837400462</c:v>
                </c:pt>
                <c:pt idx="224">
                  <c:v>82.793846516505894</c:v>
                </c:pt>
                <c:pt idx="225">
                  <c:v>82.801079216788636</c:v>
                </c:pt>
                <c:pt idx="226">
                  <c:v>82.808058164612319</c:v>
                </c:pt>
                <c:pt idx="227">
                  <c:v>82.814792262642328</c:v>
                </c:pt>
                <c:pt idx="228">
                  <c:v>82.82129010120245</c:v>
                </c:pt>
                <c:pt idx="229">
                  <c:v>82.827559969233079</c:v>
                </c:pt>
                <c:pt idx="230">
                  <c:v>82.833609864864925</c:v>
                </c:pt>
                <c:pt idx="231">
                  <c:v>82.839447505621905</c:v>
                </c:pt>
                <c:pt idx="232">
                  <c:v>82.845080338265817</c:v>
                </c:pt>
                <c:pt idx="233">
                  <c:v>82.850515548295917</c:v>
                </c:pt>
                <c:pt idx="234">
                  <c:v>82.855760069114964</c:v>
                </c:pt>
                <c:pt idx="235">
                  <c:v>82.860820590873857</c:v>
                </c:pt>
                <c:pt idx="236">
                  <c:v>82.865703569005859</c:v>
                </c:pt>
                <c:pt idx="237">
                  <c:v>82.870415232461454</c:v>
                </c:pt>
                <c:pt idx="238">
                  <c:v>82.874961591654269</c:v>
                </c:pt>
                <c:pt idx="239">
                  <c:v>82.879348446128262</c:v>
                </c:pt>
                <c:pt idx="240">
                  <c:v>82.883581391955857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SUCR0146!$P$13:$P$14</c:f>
              <c:numCache>
                <c:formatCode>0</c:formatCode>
                <c:ptCount val="2"/>
                <c:pt idx="0">
                  <c:v>105</c:v>
                </c:pt>
                <c:pt idx="1">
                  <c:v>105</c:v>
                </c:pt>
              </c:numCache>
            </c:numRef>
          </c:xVal>
          <c:yVal>
            <c:numRef>
              <c:f>SUCR0146!$Q$13:$Q$14</c:f>
              <c:numCache>
                <c:formatCode>0</c:formatCode>
                <c:ptCount val="2"/>
                <c:pt idx="0">
                  <c:v>82.647752081154863</c:v>
                </c:pt>
                <c:pt idx="1">
                  <c:v>10.903281142896597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SUCR0146!$P$16:$P$17</c:f>
              <c:numCache>
                <c:formatCode>General</c:formatCode>
                <c:ptCount val="2"/>
                <c:pt idx="0">
                  <c:v>30</c:v>
                </c:pt>
                <c:pt idx="1">
                  <c:v>105</c:v>
                </c:pt>
              </c:numCache>
            </c:numRef>
          </c:xVal>
          <c:yVal>
            <c:numRef>
              <c:f>SUCR0146!$Q$16:$Q$17</c:f>
              <c:numCache>
                <c:formatCode>0</c:formatCode>
                <c:ptCount val="2"/>
                <c:pt idx="0">
                  <c:v>10.903281142896597</c:v>
                </c:pt>
                <c:pt idx="1">
                  <c:v>10.903281142896597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SUCR0146!$K$6:$K$7</c:f>
              <c:numCache>
                <c:formatCode>General</c:formatCode>
                <c:ptCount val="2"/>
                <c:pt idx="0">
                  <c:v>30</c:v>
                </c:pt>
                <c:pt idx="1">
                  <c:v>49</c:v>
                </c:pt>
              </c:numCache>
            </c:numRef>
          </c:xVal>
          <c:yVal>
            <c:numRef>
              <c:f>SUCR0146!$L$6:$L$7</c:f>
              <c:numCache>
                <c:formatCode>0.0</c:formatCode>
                <c:ptCount val="2"/>
                <c:pt idx="0">
                  <c:v>10.903281142896597</c:v>
                </c:pt>
                <c:pt idx="1">
                  <c:v>48.194887581254015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SUCR0146!$P$19:$P$20</c:f>
              <c:numCache>
                <c:formatCode>General</c:formatCode>
                <c:ptCount val="2"/>
                <c:pt idx="0">
                  <c:v>78</c:v>
                </c:pt>
                <c:pt idx="1">
                  <c:v>105</c:v>
                </c:pt>
              </c:numCache>
            </c:numRef>
          </c:xVal>
          <c:yVal>
            <c:numRef>
              <c:f>SUCR0146!$Q$19:$Q$20</c:f>
              <c:numCache>
                <c:formatCode>General</c:formatCode>
                <c:ptCount val="2"/>
                <c:pt idx="0">
                  <c:v>83</c:v>
                </c:pt>
                <c:pt idx="1">
                  <c:v>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09768"/>
        <c:axId val="384010160"/>
      </c:scatterChart>
      <c:valAx>
        <c:axId val="384009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010160"/>
        <c:crosses val="autoZero"/>
        <c:crossBetween val="midCat"/>
      </c:valAx>
      <c:valAx>
        <c:axId val="384010160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0097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SUCR0144!$A$2:$A$242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SUCR0144!$B$2:$B$242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1.2955923178758169</c:v>
                </c:pt>
                <c:pt idx="2">
                  <c:v>2.8291120175010631</c:v>
                </c:pt>
                <c:pt idx="3">
                  <c:v>4.3633056365806855</c:v>
                </c:pt>
                <c:pt idx="4">
                  <c:v>5.8981545197875045</c:v>
                </c:pt>
                <c:pt idx="5">
                  <c:v>7.4336035743965434</c:v>
                </c:pt>
                <c:pt idx="6">
                  <c:v>8.5630082161424799</c:v>
                </c:pt>
                <c:pt idx="7">
                  <c:v>10.100504929101744</c:v>
                </c:pt>
                <c:pt idx="8">
                  <c:v>11.638256264096176</c:v>
                </c:pt>
                <c:pt idx="9">
                  <c:v>13.176253680492811</c:v>
                </c:pt>
                <c:pt idx="10">
                  <c:v>14.714478952056187</c:v>
                </c:pt>
                <c:pt idx="11">
                  <c:v>14.937663286590464</c:v>
                </c:pt>
                <c:pt idx="12">
                  <c:v>14.430112260529798</c:v>
                </c:pt>
                <c:pt idx="13">
                  <c:v>13.922235867235182</c:v>
                </c:pt>
                <c:pt idx="14">
                  <c:v>15.058651618429604</c:v>
                </c:pt>
                <c:pt idx="15">
                  <c:v>16.525749420814968</c:v>
                </c:pt>
                <c:pt idx="16">
                  <c:v>17.992877900911058</c:v>
                </c:pt>
                <c:pt idx="17">
                  <c:v>19.460010000955538</c:v>
                </c:pt>
                <c:pt idx="18">
                  <c:v>20.92713277919535</c:v>
                </c:pt>
                <c:pt idx="19">
                  <c:v>22.141496282051076</c:v>
                </c:pt>
                <c:pt idx="20">
                  <c:v>23.607887202929671</c:v>
                </c:pt>
                <c:pt idx="21">
                  <c:v>25.074357844254109</c:v>
                </c:pt>
                <c:pt idx="22">
                  <c:v>26.540888151274778</c:v>
                </c:pt>
                <c:pt idx="23">
                  <c:v>28.007467198795243</c:v>
                </c:pt>
                <c:pt idx="24">
                  <c:v>28.075691622712981</c:v>
                </c:pt>
                <c:pt idx="25">
                  <c:v>27.583359144683815</c:v>
                </c:pt>
                <c:pt idx="26">
                  <c:v>27.090982756313487</c:v>
                </c:pt>
                <c:pt idx="27">
                  <c:v>26.59858434227397</c:v>
                </c:pt>
                <c:pt idx="28">
                  <c:v>26.106252329536066</c:v>
                </c:pt>
                <c:pt idx="29">
                  <c:v>25.614012154638534</c:v>
                </c:pt>
                <c:pt idx="30">
                  <c:v>25.121867646158989</c:v>
                </c:pt>
                <c:pt idx="31">
                  <c:v>24.629820770566528</c:v>
                </c:pt>
                <c:pt idx="32">
                  <c:v>24.137872244600526</c:v>
                </c:pt>
                <c:pt idx="33">
                  <c:v>23.646021966877111</c:v>
                </c:pt>
                <c:pt idx="34">
                  <c:v>23.154269321633876</c:v>
                </c:pt>
                <c:pt idx="35">
                  <c:v>22.662613392079781</c:v>
                </c:pt>
                <c:pt idx="36">
                  <c:v>22.171053109881175</c:v>
                </c:pt>
                <c:pt idx="37">
                  <c:v>21.679587359568021</c:v>
                </c:pt>
                <c:pt idx="38">
                  <c:v>21.188215051160277</c:v>
                </c:pt>
                <c:pt idx="39">
                  <c:v>20.69693517042899</c:v>
                </c:pt>
                <c:pt idx="40">
                  <c:v>20.205746813454819</c:v>
                </c:pt>
                <c:pt idx="41">
                  <c:v>19.714649210198676</c:v>
                </c:pt>
                <c:pt idx="42">
                  <c:v>19.223641740418337</c:v>
                </c:pt>
                <c:pt idx="43">
                  <c:v>18.732723944286526</c:v>
                </c:pt>
                <c:pt idx="44">
                  <c:v>18.241895529373036</c:v>
                </c:pt>
                <c:pt idx="45">
                  <c:v>17.751156375161951</c:v>
                </c:pt>
                <c:pt idx="46">
                  <c:v>17.260506535924534</c:v>
                </c:pt>
                <c:pt idx="47">
                  <c:v>16.769946242521304</c:v>
                </c:pt>
                <c:pt idx="48">
                  <c:v>16.279475903527139</c:v>
                </c:pt>
                <c:pt idx="49">
                  <c:v>15.789096105946594</c:v>
                </c:pt>
                <c:pt idx="50">
                  <c:v>15.301775127606398</c:v>
                </c:pt>
                <c:pt idx="51">
                  <c:v>14.83514588402249</c:v>
                </c:pt>
                <c:pt idx="52">
                  <c:v>14.391080554945061</c:v>
                </c:pt>
                <c:pt idx="53">
                  <c:v>13.968396330262831</c:v>
                </c:pt>
                <c:pt idx="54">
                  <c:v>13.565990995527613</c:v>
                </c:pt>
                <c:pt idx="55">
                  <c:v>13.182831238750007</c:v>
                </c:pt>
                <c:pt idx="56">
                  <c:v>12.817943897915951</c:v>
                </c:pt>
                <c:pt idx="57">
                  <c:v>12.470409305985971</c:v>
                </c:pt>
                <c:pt idx="58">
                  <c:v>12.139356137570388</c:v>
                </c:pt>
                <c:pt idx="59">
                  <c:v>11.823957335837211</c:v>
                </c:pt>
                <c:pt idx="60">
                  <c:v>11.523426821123801</c:v>
                </c:pt>
                <c:pt idx="61">
                  <c:v>11.503780243247641</c:v>
                </c:pt>
                <c:pt idx="62">
                  <c:v>12.892073297385814</c:v>
                </c:pt>
                <c:pt idx="63">
                  <c:v>14.278841662129281</c:v>
                </c:pt>
                <c:pt idx="64">
                  <c:v>15.664176941462793</c:v>
                </c:pt>
                <c:pt idx="65">
                  <c:v>17.048261840028381</c:v>
                </c:pt>
                <c:pt idx="66">
                  <c:v>18.142307487672294</c:v>
                </c:pt>
                <c:pt idx="67">
                  <c:v>17.674242006436977</c:v>
                </c:pt>
                <c:pt idx="68">
                  <c:v>18.751506717535523</c:v>
                </c:pt>
                <c:pt idx="69">
                  <c:v>20.132470032336695</c:v>
                </c:pt>
                <c:pt idx="70">
                  <c:v>21.512720693110598</c:v>
                </c:pt>
                <c:pt idx="71">
                  <c:v>22.892333527332166</c:v>
                </c:pt>
                <c:pt idx="72">
                  <c:v>24.271379513646057</c:v>
                </c:pt>
                <c:pt idx="73">
                  <c:v>24.105396905049378</c:v>
                </c:pt>
                <c:pt idx="74">
                  <c:v>24.036666960165519</c:v>
                </c:pt>
                <c:pt idx="75">
                  <c:v>25.466231141878872</c:v>
                </c:pt>
                <c:pt idx="76">
                  <c:v>26.895806751272563</c:v>
                </c:pt>
                <c:pt idx="77">
                  <c:v>28.325273180888814</c:v>
                </c:pt>
                <c:pt idx="78">
                  <c:v>29.754625575561459</c:v>
                </c:pt>
                <c:pt idx="79">
                  <c:v>30.772668961951975</c:v>
                </c:pt>
                <c:pt idx="80">
                  <c:v>32.096812047772865</c:v>
                </c:pt>
                <c:pt idx="81">
                  <c:v>33.527890955177917</c:v>
                </c:pt>
                <c:pt idx="82">
                  <c:v>34.958724442421676</c:v>
                </c:pt>
                <c:pt idx="83">
                  <c:v>36.389356098099803</c:v>
                </c:pt>
                <c:pt idx="84">
                  <c:v>37.810311226537095</c:v>
                </c:pt>
                <c:pt idx="85">
                  <c:v>37.42118906258915</c:v>
                </c:pt>
                <c:pt idx="86">
                  <c:v>36.93679411323992</c:v>
                </c:pt>
                <c:pt idx="87">
                  <c:v>36.452554671151198</c:v>
                </c:pt>
                <c:pt idx="88">
                  <c:v>37.039694691043159</c:v>
                </c:pt>
                <c:pt idx="89">
                  <c:v>38.533254101487053</c:v>
                </c:pt>
                <c:pt idx="90">
                  <c:v>40.026854102432686</c:v>
                </c:pt>
                <c:pt idx="91">
                  <c:v>41.520474602972406</c:v>
                </c:pt>
                <c:pt idx="92">
                  <c:v>43.014103624592089</c:v>
                </c:pt>
                <c:pt idx="93">
                  <c:v>43.425251595388602</c:v>
                </c:pt>
                <c:pt idx="94">
                  <c:v>42.926983392226717</c:v>
                </c:pt>
                <c:pt idx="95">
                  <c:v>42.632851463922009</c:v>
                </c:pt>
                <c:pt idx="96">
                  <c:v>44.12174345745639</c:v>
                </c:pt>
                <c:pt idx="97">
                  <c:v>45.61380455533083</c:v>
                </c:pt>
                <c:pt idx="98">
                  <c:v>47.106038596732532</c:v>
                </c:pt>
                <c:pt idx="99">
                  <c:v>48.598399579316464</c:v>
                </c:pt>
                <c:pt idx="100">
                  <c:v>49.863500088266584</c:v>
                </c:pt>
                <c:pt idx="101">
                  <c:v>49.368853624339046</c:v>
                </c:pt>
                <c:pt idx="102">
                  <c:v>48.871764541660703</c:v>
                </c:pt>
                <c:pt idx="103">
                  <c:v>48.374506757706513</c:v>
                </c:pt>
                <c:pt idx="104">
                  <c:v>47.877130333582151</c:v>
                </c:pt>
                <c:pt idx="105">
                  <c:v>47.379705529810806</c:v>
                </c:pt>
                <c:pt idx="106">
                  <c:v>46.882243019932559</c:v>
                </c:pt>
                <c:pt idx="107">
                  <c:v>46.384750440809022</c:v>
                </c:pt>
                <c:pt idx="108">
                  <c:v>45.887233280364114</c:v>
                </c:pt>
                <c:pt idx="109">
                  <c:v>45.389695505930078</c:v>
                </c:pt>
                <c:pt idx="110">
                  <c:v>44.892140008872765</c:v>
                </c:pt>
                <c:pt idx="111">
                  <c:v>44.394568919229215</c:v>
                </c:pt>
                <c:pt idx="112">
                  <c:v>43.896983828372527</c:v>
                </c:pt>
                <c:pt idx="113">
                  <c:v>43.399385946602628</c:v>
                </c:pt>
                <c:pt idx="114">
                  <c:v>44.369104289228176</c:v>
                </c:pt>
                <c:pt idx="115">
                  <c:v>45.885737415091683</c:v>
                </c:pt>
                <c:pt idx="116">
                  <c:v>47.402660671663902</c:v>
                </c:pt>
                <c:pt idx="117">
                  <c:v>48.91980651962708</c:v>
                </c:pt>
                <c:pt idx="118">
                  <c:v>50.437122709756956</c:v>
                </c:pt>
                <c:pt idx="119">
                  <c:v>50.474995092871808</c:v>
                </c:pt>
                <c:pt idx="120">
                  <c:v>49.971859621131344</c:v>
                </c:pt>
                <c:pt idx="121">
                  <c:v>49.468541975017907</c:v>
                </c:pt>
                <c:pt idx="122">
                  <c:v>48.965070177312128</c:v>
                </c:pt>
                <c:pt idx="123">
                  <c:v>48.461520186291658</c:v>
                </c:pt>
                <c:pt idx="124">
                  <c:v>49.864259428348909</c:v>
                </c:pt>
                <c:pt idx="125">
                  <c:v>51.383057100846273</c:v>
                </c:pt>
                <c:pt idx="126">
                  <c:v>52.901911182820683</c:v>
                </c:pt>
                <c:pt idx="127">
                  <c:v>54.420803519277129</c:v>
                </c:pt>
                <c:pt idx="128">
                  <c:v>55.930213916499085</c:v>
                </c:pt>
                <c:pt idx="129">
                  <c:v>55.530186885568149</c:v>
                </c:pt>
                <c:pt idx="130">
                  <c:v>55.026929530147328</c:v>
                </c:pt>
                <c:pt idx="131">
                  <c:v>54.523568284977593</c:v>
                </c:pt>
                <c:pt idx="132">
                  <c:v>54.020120360970054</c:v>
                </c:pt>
                <c:pt idx="133">
                  <c:v>53.516616376256742</c:v>
                </c:pt>
                <c:pt idx="134">
                  <c:v>53.013062029172254</c:v>
                </c:pt>
                <c:pt idx="135">
                  <c:v>52.509461577497106</c:v>
                </c:pt>
                <c:pt idx="136">
                  <c:v>53.068558652533447</c:v>
                </c:pt>
                <c:pt idx="137">
                  <c:v>54.577140784814794</c:v>
                </c:pt>
                <c:pt idx="138">
                  <c:v>56.085975447520028</c:v>
                </c:pt>
                <c:pt idx="139">
                  <c:v>57.595012415134008</c:v>
                </c:pt>
                <c:pt idx="140">
                  <c:v>59.104200114195841</c:v>
                </c:pt>
                <c:pt idx="141">
                  <c:v>59.542985992330181</c:v>
                </c:pt>
                <c:pt idx="142">
                  <c:v>59.041752999736097</c:v>
                </c:pt>
                <c:pt idx="143">
                  <c:v>58.540344731607682</c:v>
                </c:pt>
                <c:pt idx="144">
                  <c:v>58.038795352770975</c:v>
                </c:pt>
                <c:pt idx="145">
                  <c:v>57.537174210353427</c:v>
                </c:pt>
                <c:pt idx="146">
                  <c:v>57.035504557569226</c:v>
                </c:pt>
                <c:pt idx="147">
                  <c:v>56.533794342074955</c:v>
                </c:pt>
                <c:pt idx="148">
                  <c:v>56.032049264391603</c:v>
                </c:pt>
                <c:pt idx="149">
                  <c:v>55.530273430509851</c:v>
                </c:pt>
                <c:pt idx="150">
                  <c:v>55.028469814137466</c:v>
                </c:pt>
                <c:pt idx="151">
                  <c:v>54.526640584132267</c:v>
                </c:pt>
                <c:pt idx="152">
                  <c:v>54.024787336454565</c:v>
                </c:pt>
                <c:pt idx="153">
                  <c:v>53.522911258495355</c:v>
                </c:pt>
                <c:pt idx="154">
                  <c:v>53.021013245507739</c:v>
                </c:pt>
                <c:pt idx="155">
                  <c:v>52.51909398311345</c:v>
                </c:pt>
                <c:pt idx="156">
                  <c:v>52.017154005778792</c:v>
                </c:pt>
                <c:pt idx="157">
                  <c:v>51.515193738267264</c:v>
                </c:pt>
                <c:pt idx="158">
                  <c:v>51.013213525032214</c:v>
                </c:pt>
                <c:pt idx="159">
                  <c:v>50.511213651064075</c:v>
                </c:pt>
                <c:pt idx="160">
                  <c:v>50.009194356682123</c:v>
                </c:pt>
                <c:pt idx="161">
                  <c:v>49.507155848032937</c:v>
                </c:pt>
                <c:pt idx="162">
                  <c:v>49.005098304544951</c:v>
                </c:pt>
                <c:pt idx="163">
                  <c:v>49.931412818974323</c:v>
                </c:pt>
                <c:pt idx="164">
                  <c:v>51.439473512774235</c:v>
                </c:pt>
                <c:pt idx="165">
                  <c:v>52.947818800984919</c:v>
                </c:pt>
                <c:pt idx="166">
                  <c:v>54.45639062066531</c:v>
                </c:pt>
                <c:pt idx="167">
                  <c:v>55.96513476036295</c:v>
                </c:pt>
                <c:pt idx="168">
                  <c:v>56.041587123531961</c:v>
                </c:pt>
                <c:pt idx="169">
                  <c:v>55.54044115521134</c:v>
                </c:pt>
                <c:pt idx="170">
                  <c:v>55.039092577172099</c:v>
                </c:pt>
                <c:pt idx="171">
                  <c:v>54.537574000456395</c:v>
                </c:pt>
                <c:pt idx="172">
                  <c:v>54.035977827241851</c:v>
                </c:pt>
                <c:pt idx="173">
                  <c:v>53.534320245849372</c:v>
                </c:pt>
                <c:pt idx="174">
                  <c:v>53.032610806568293</c:v>
                </c:pt>
                <c:pt idx="175">
                  <c:v>52.530856454075192</c:v>
                </c:pt>
                <c:pt idx="176">
                  <c:v>52.029062280228693</c:v>
                </c:pt>
                <c:pt idx="177">
                  <c:v>51.527232056948918</c:v>
                </c:pt>
                <c:pt idx="178">
                  <c:v>51.025368613520627</c:v>
                </c:pt>
                <c:pt idx="179">
                  <c:v>50.523474103828306</c:v>
                </c:pt>
                <c:pt idx="180">
                  <c:v>50.021550195714887</c:v>
                </c:pt>
                <c:pt idx="181">
                  <c:v>49.519598205233841</c:v>
                </c:pt>
                <c:pt idx="182">
                  <c:v>49.017619191903457</c:v>
                </c:pt>
                <c:pt idx="183">
                  <c:v>48.515614026356765</c:v>
                </c:pt>
                <c:pt idx="184">
                  <c:v>48.013583438448492</c:v>
                </c:pt>
                <c:pt idx="185">
                  <c:v>47.51152805152222</c:v>
                </c:pt>
                <c:pt idx="186">
                  <c:v>47.009448406871179</c:v>
                </c:pt>
                <c:pt idx="187">
                  <c:v>46.507344981248124</c:v>
                </c:pt>
                <c:pt idx="188">
                  <c:v>46.006064992484312</c:v>
                </c:pt>
                <c:pt idx="189">
                  <c:v>45.519494659857031</c:v>
                </c:pt>
                <c:pt idx="190">
                  <c:v>45.051765737032234</c:v>
                </c:pt>
                <c:pt idx="191">
                  <c:v>44.601873401686348</c:v>
                </c:pt>
                <c:pt idx="192">
                  <c:v>44.168886025630393</c:v>
                </c:pt>
                <c:pt idx="193">
                  <c:v>43.751934473810053</c:v>
                </c:pt>
                <c:pt idx="194">
                  <c:v>44.749437733024372</c:v>
                </c:pt>
                <c:pt idx="195">
                  <c:v>46.257847014301454</c:v>
                </c:pt>
                <c:pt idx="196">
                  <c:v>47.766501891186415</c:v>
                </c:pt>
                <c:pt idx="197">
                  <c:v>49.275342214620949</c:v>
                </c:pt>
                <c:pt idx="198">
                  <c:v>50.784324922829924</c:v>
                </c:pt>
                <c:pt idx="199">
                  <c:v>50.820815334856754</c:v>
                </c:pt>
                <c:pt idx="200">
                  <c:v>50.319325004722302</c:v>
                </c:pt>
                <c:pt idx="201">
                  <c:v>49.817663752340913</c:v>
                </c:pt>
                <c:pt idx="202">
                  <c:v>49.315857677316494</c:v>
                </c:pt>
                <c:pt idx="203">
                  <c:v>48.813985595271063</c:v>
                </c:pt>
                <c:pt idx="204">
                  <c:v>48.312060339514794</c:v>
                </c:pt>
                <c:pt idx="205">
                  <c:v>47.810089823724695</c:v>
                </c:pt>
                <c:pt idx="206">
                  <c:v>47.308079791274231</c:v>
                </c:pt>
                <c:pt idx="207">
                  <c:v>46.808754865650677</c:v>
                </c:pt>
                <c:pt idx="208">
                  <c:v>46.326965483901049</c:v>
                </c:pt>
                <c:pt idx="209">
                  <c:v>45.863991140850999</c:v>
                </c:pt>
                <c:pt idx="210">
                  <c:v>45.418752048407072</c:v>
                </c:pt>
                <c:pt idx="211">
                  <c:v>44.990267892985564</c:v>
                </c:pt>
                <c:pt idx="212">
                  <c:v>44.57763915248686</c:v>
                </c:pt>
                <c:pt idx="213">
                  <c:v>44.178272028995607</c:v>
                </c:pt>
                <c:pt idx="214">
                  <c:v>43.789700516650115</c:v>
                </c:pt>
                <c:pt idx="215">
                  <c:v>43.411527107057175</c:v>
                </c:pt>
                <c:pt idx="216">
                  <c:v>43.043368059174114</c:v>
                </c:pt>
                <c:pt idx="217">
                  <c:v>42.684855322009845</c:v>
                </c:pt>
                <c:pt idx="218">
                  <c:v>42.335635446858134</c:v>
                </c:pt>
                <c:pt idx="219">
                  <c:v>41.995368694604714</c:v>
                </c:pt>
                <c:pt idx="220">
                  <c:v>41.663728284817928</c:v>
                </c:pt>
                <c:pt idx="221">
                  <c:v>41.340399748955413</c:v>
                </c:pt>
                <c:pt idx="222">
                  <c:v>41.025080361019533</c:v>
                </c:pt>
                <c:pt idx="223">
                  <c:v>40.717478626746043</c:v>
                </c:pt>
                <c:pt idx="224">
                  <c:v>40.417313817868539</c:v>
                </c:pt>
                <c:pt idx="225">
                  <c:v>40.124315541851132</c:v>
                </c:pt>
                <c:pt idx="226">
                  <c:v>39.838223340195682</c:v>
                </c:pt>
                <c:pt idx="227">
                  <c:v>39.558786310344047</c:v>
                </c:pt>
                <c:pt idx="228">
                  <c:v>39.285762747549569</c:v>
                </c:pt>
                <c:pt idx="229">
                  <c:v>39.018919804047336</c:v>
                </c:pt>
                <c:pt idx="230">
                  <c:v>38.758033163531245</c:v>
                </c:pt>
                <c:pt idx="231">
                  <c:v>38.502886729425718</c:v>
                </c:pt>
                <c:pt idx="232">
                  <c:v>38.253272325783136</c:v>
                </c:pt>
                <c:pt idx="233">
                  <c:v>38.008989409882609</c:v>
                </c:pt>
                <c:pt idx="234">
                  <c:v>37.769844795781104</c:v>
                </c:pt>
                <c:pt idx="235">
                  <c:v>37.535652388195864</c:v>
                </c:pt>
                <c:pt idx="236">
                  <c:v>37.306232926189217</c:v>
                </c:pt>
                <c:pt idx="237">
                  <c:v>37.081413736196254</c:v>
                </c:pt>
                <c:pt idx="238">
                  <c:v>36.86102849398641</c:v>
                </c:pt>
                <c:pt idx="239">
                  <c:v>36.644916995189419</c:v>
                </c:pt>
                <c:pt idx="240">
                  <c:v>36.432924934046603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SUCR0144!$A$2:$A$242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SUCR0144!$C$2:$C$242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11.823957335837211</c:v>
                </c:pt>
                <c:pt idx="61">
                  <c:v>13.653695650320195</c:v>
                </c:pt>
                <c:pt idx="62">
                  <c:v>15.402125949683965</c:v>
                </c:pt>
                <c:pt idx="63">
                  <c:v>17.072861315247472</c:v>
                </c:pt>
                <c:pt idx="64">
                  <c:v>18.669354273966142</c:v>
                </c:pt>
                <c:pt idx="65">
                  <c:v>20.194903932980296</c:v>
                </c:pt>
                <c:pt idx="66">
                  <c:v>21.652662797125899</c:v>
                </c:pt>
                <c:pt idx="67">
                  <c:v>23.045643283495878</c:v>
                </c:pt>
                <c:pt idx="68">
                  <c:v>24.376723946514048</c:v>
                </c:pt>
                <c:pt idx="69">
                  <c:v>25.648655426385691</c:v>
                </c:pt>
                <c:pt idx="70">
                  <c:v>26.864066133217051</c:v>
                </c:pt>
                <c:pt idx="71">
                  <c:v>28.025467678549806</c:v>
                </c:pt>
                <c:pt idx="72">
                  <c:v>29.135260065534652</c:v>
                </c:pt>
                <c:pt idx="73">
                  <c:v>30.195736648469314</c:v>
                </c:pt>
                <c:pt idx="74">
                  <c:v>31.209088871949778</c:v>
                </c:pt>
                <c:pt idx="75">
                  <c:v>32.177410799427989</c:v>
                </c:pt>
                <c:pt idx="76">
                  <c:v>33.102703440534221</c:v>
                </c:pt>
                <c:pt idx="77">
                  <c:v>33.986878886106396</c:v>
                </c:pt>
                <c:pt idx="78">
                  <c:v>34.831764259471207</c:v>
                </c:pt>
                <c:pt idx="79">
                  <c:v>35.639105492142349</c:v>
                </c:pt>
                <c:pt idx="80">
                  <c:v>36.410570931738164</c:v>
                </c:pt>
                <c:pt idx="81">
                  <c:v>37.147754789574378</c:v>
                </c:pt>
                <c:pt idx="82">
                  <c:v>37.852180435056326</c:v>
                </c:pt>
                <c:pt idx="83">
                  <c:v>38.525303543678305</c:v>
                </c:pt>
                <c:pt idx="84">
                  <c:v>39.168515105135469</c:v>
                </c:pt>
                <c:pt idx="85">
                  <c:v>39.783144297764338</c:v>
                </c:pt>
                <c:pt idx="86">
                  <c:v>40.370461235251895</c:v>
                </c:pt>
                <c:pt idx="87">
                  <c:v>40.93167959128931</c:v>
                </c:pt>
                <c:pt idx="88">
                  <c:v>41.467959107593913</c:v>
                </c:pt>
                <c:pt idx="89">
                  <c:v>41.980407990482426</c:v>
                </c:pt>
                <c:pt idx="90">
                  <c:v>42.470085200947665</c:v>
                </c:pt>
                <c:pt idx="91">
                  <c:v>42.938002642971213</c:v>
                </c:pt>
                <c:pt idx="92">
                  <c:v>43.385127254594117</c:v>
                </c:pt>
                <c:pt idx="93">
                  <c:v>43.812383006066781</c:v>
                </c:pt>
                <c:pt idx="94">
                  <c:v>44.220652809207081</c:v>
                </c:pt>
                <c:pt idx="95">
                  <c:v>44.610780341912488</c:v>
                </c:pt>
                <c:pt idx="96">
                  <c:v>44.983571791596319</c:v>
                </c:pt>
                <c:pt idx="97">
                  <c:v>45.33979752115107</c:v>
                </c:pt>
                <c:pt idx="98">
                  <c:v>45.680193660881272</c:v>
                </c:pt>
                <c:pt idx="99">
                  <c:v>46.005463629695868</c:v>
                </c:pt>
                <c:pt idx="100">
                  <c:v>46.316279588703239</c:v>
                </c:pt>
                <c:pt idx="101">
                  <c:v>46.613283830212964</c:v>
                </c:pt>
                <c:pt idx="102">
                  <c:v>46.897090105014556</c:v>
                </c:pt>
                <c:pt idx="103">
                  <c:v>47.168284890675949</c:v>
                </c:pt>
                <c:pt idx="104">
                  <c:v>47.427428603482682</c:v>
                </c:pt>
                <c:pt idx="105">
                  <c:v>47.675056756522125</c:v>
                </c:pt>
                <c:pt idx="106">
                  <c:v>47.911681066305988</c:v>
                </c:pt>
                <c:pt idx="107">
                  <c:v>48.137790510217954</c:v>
                </c:pt>
                <c:pt idx="108">
                  <c:v>48.3538523369714</c:v>
                </c:pt>
                <c:pt idx="109">
                  <c:v>48.56031303216561</c:v>
                </c:pt>
                <c:pt idx="110">
                  <c:v>48.757599240935434</c:v>
                </c:pt>
                <c:pt idx="111">
                  <c:v>48.946118649601388</c:v>
                </c:pt>
                <c:pt idx="112">
                  <c:v>49.126260828141724</c:v>
                </c:pt>
                <c:pt idx="113">
                  <c:v>49.29839803522772</c:v>
                </c:pt>
                <c:pt idx="114">
                  <c:v>49.462885987485549</c:v>
                </c:pt>
                <c:pt idx="115">
                  <c:v>49.6200645945746</c:v>
                </c:pt>
                <c:pt idx="116">
                  <c:v>49.770258661601034</c:v>
                </c:pt>
                <c:pt idx="117">
                  <c:v>49.913778560318292</c:v>
                </c:pt>
                <c:pt idx="118">
                  <c:v>50.050920870501471</c:v>
                </c:pt>
                <c:pt idx="119">
                  <c:v>50.181968992820956</c:v>
                </c:pt>
                <c:pt idx="120">
                  <c:v>50.307193734481828</c:v>
                </c:pt>
                <c:pt idx="121">
                  <c:v>50.426853868839189</c:v>
                </c:pt>
                <c:pt idx="122">
                  <c:v>50.541196670145993</c:v>
                </c:pt>
                <c:pt idx="123">
                  <c:v>50.65045842453813</c:v>
                </c:pt>
                <c:pt idx="124">
                  <c:v>50.754864918313089</c:v>
                </c:pt>
                <c:pt idx="125">
                  <c:v>50.854631904510811</c:v>
                </c:pt>
                <c:pt idx="126">
                  <c:v>50.949965548761242</c:v>
                </c:pt>
                <c:pt idx="127">
                  <c:v>51.041062855319709</c:v>
                </c:pt>
                <c:pt idx="128">
                  <c:v>51.128112074170588</c:v>
                </c:pt>
                <c:pt idx="129">
                  <c:v>51.211293090040499</c:v>
                </c:pt>
                <c:pt idx="130">
                  <c:v>51.290777794125034</c:v>
                </c:pt>
                <c:pt idx="131">
                  <c:v>51.366730439296958</c:v>
                </c:pt>
                <c:pt idx="132">
                  <c:v>51.439307979530028</c:v>
                </c:pt>
                <c:pt idx="133">
                  <c:v>51.508660394240025</c:v>
                </c:pt>
                <c:pt idx="134">
                  <c:v>51.574930998212849</c:v>
                </c:pt>
                <c:pt idx="135">
                  <c:v>51.638256737760457</c:v>
                </c:pt>
                <c:pt idx="136">
                  <c:v>51.698768473716513</c:v>
                </c:pt>
                <c:pt idx="137">
                  <c:v>51.756591251856534</c:v>
                </c:pt>
                <c:pt idx="138">
                  <c:v>51.811844561301484</c:v>
                </c:pt>
                <c:pt idx="139">
                  <c:v>51.864642581438574</c:v>
                </c:pt>
                <c:pt idx="140">
                  <c:v>51.915094417869724</c:v>
                </c:pt>
                <c:pt idx="141">
                  <c:v>51.963304327875179</c:v>
                </c:pt>
                <c:pt idx="142">
                  <c:v>52.009371935858212</c:v>
                </c:pt>
                <c:pt idx="143">
                  <c:v>52.053392439216097</c:v>
                </c:pt>
                <c:pt idx="144">
                  <c:v>52.095456805062824</c:v>
                </c:pt>
                <c:pt idx="145">
                  <c:v>52.135651958210019</c:v>
                </c:pt>
                <c:pt idx="146">
                  <c:v>52.17406096079462</c:v>
                </c:pt>
                <c:pt idx="147">
                  <c:v>52.210763183924399</c:v>
                </c:pt>
                <c:pt idx="148">
                  <c:v>52.245834471696085</c:v>
                </c:pt>
                <c:pt idx="149">
                  <c:v>52.279347297925042</c:v>
                </c:pt>
                <c:pt idx="150">
                  <c:v>52.311370915910302</c:v>
                </c:pt>
                <c:pt idx="151">
                  <c:v>52.341971501544606</c:v>
                </c:pt>
                <c:pt idx="152">
                  <c:v>52.371212290064904</c:v>
                </c:pt>
                <c:pt idx="153">
                  <c:v>52.399153706726239</c:v>
                </c:pt>
                <c:pt idx="154">
                  <c:v>52.425853491668775</c:v>
                </c:pt>
                <c:pt idx="155">
                  <c:v>52.451366819236185</c:v>
                </c:pt>
                <c:pt idx="156">
                  <c:v>52.475746411991807</c:v>
                </c:pt>
                <c:pt idx="157">
                  <c:v>52.49904264966834</c:v>
                </c:pt>
                <c:pt idx="158">
                  <c:v>52.521303673276165</c:v>
                </c:pt>
                <c:pt idx="159">
                  <c:v>52.542575484585299</c:v>
                </c:pt>
                <c:pt idx="160">
                  <c:v>52.562902041186774</c:v>
                </c:pt>
                <c:pt idx="161">
                  <c:v>52.582325347329771</c:v>
                </c:pt>
                <c:pt idx="162">
                  <c:v>52.600885540722132</c:v>
                </c:pt>
                <c:pt idx="163">
                  <c:v>52.618620975473874</c:v>
                </c:pt>
                <c:pt idx="164">
                  <c:v>52.63556830135478</c:v>
                </c:pt>
                <c:pt idx="165">
                  <c:v>52.651762539530168</c:v>
                </c:pt>
                <c:pt idx="166">
                  <c:v>52.667237154931087</c:v>
                </c:pt>
                <c:pt idx="167">
                  <c:v>52.682024125408674</c:v>
                </c:pt>
                <c:pt idx="168">
                  <c:v>52.696154007815451</c:v>
                </c:pt>
                <c:pt idx="169">
                  <c:v>52.709656001150179</c:v>
                </c:pt>
                <c:pt idx="170">
                  <c:v>52.72255800689679</c:v>
                </c:pt>
                <c:pt idx="171">
                  <c:v>52.734886686681975</c:v>
                </c:pt>
                <c:pt idx="172">
                  <c:v>52.746667517370682</c:v>
                </c:pt>
                <c:pt idx="173">
                  <c:v>52.75792484371334</c:v>
                </c:pt>
                <c:pt idx="174">
                  <c:v>52.768681928653606</c:v>
                </c:pt>
                <c:pt idx="175">
                  <c:v>52.778961001400518</c:v>
                </c:pt>
                <c:pt idx="176">
                  <c:v>52.788783303364582</c:v>
                </c:pt>
                <c:pt idx="177">
                  <c:v>52.798169132052493</c:v>
                </c:pt>
                <c:pt idx="178">
                  <c:v>52.807137883011421</c:v>
                </c:pt>
                <c:pt idx="179">
                  <c:v>52.815708089909265</c:v>
                </c:pt>
                <c:pt idx="180">
                  <c:v>52.823897462834012</c:v>
                </c:pt>
                <c:pt idx="181">
                  <c:v>52.831722924891125</c:v>
                </c:pt>
                <c:pt idx="182">
                  <c:v>52.839200647174621</c:v>
                </c:pt>
                <c:pt idx="183">
                  <c:v>52.846346082184198</c:v>
                </c:pt>
                <c:pt idx="184">
                  <c:v>52.853173995757416</c:v>
                </c:pt>
                <c:pt idx="185">
                  <c:v>52.859698497582826</c:v>
                </c:pt>
                <c:pt idx="186">
                  <c:v>52.865933070357244</c:v>
                </c:pt>
                <c:pt idx="187">
                  <c:v>52.871890597647393</c:v>
                </c:pt>
                <c:pt idx="188">
                  <c:v>52.877583390513436</c:v>
                </c:pt>
                <c:pt idx="189">
                  <c:v>52.88302321294934</c:v>
                </c:pt>
                <c:pt idx="190">
                  <c:v>52.888221306192975</c:v>
                </c:pt>
                <c:pt idx="191">
                  <c:v>52.893188411955649</c:v>
                </c:pt>
                <c:pt idx="192">
                  <c:v>52.897934794619701</c:v>
                </c:pt>
                <c:pt idx="193">
                  <c:v>52.902470262449455</c:v>
                </c:pt>
                <c:pt idx="194">
                  <c:v>52.906804187859748</c:v>
                </c:pt>
                <c:pt idx="195">
                  <c:v>52.910945526783777</c:v>
                </c:pt>
                <c:pt idx="196">
                  <c:v>52.914902837180236</c:v>
                </c:pt>
                <c:pt idx="197">
                  <c:v>52.918684296718126</c:v>
                </c:pt>
                <c:pt idx="198">
                  <c:v>52.922297719675683</c:v>
                </c:pt>
                <c:pt idx="199">
                  <c:v>52.925750573088322</c:v>
                </c:pt>
                <c:pt idx="200">
                  <c:v>52.929049992179102</c:v>
                </c:pt>
                <c:pt idx="201">
                  <c:v>52.932202795103407</c:v>
                </c:pt>
                <c:pt idx="202">
                  <c:v>52.935215497038499</c:v>
                </c:pt>
                <c:pt idx="203">
                  <c:v>52.938094323646979</c:v>
                </c:pt>
                <c:pt idx="204">
                  <c:v>52.940845223941878</c:v>
                </c:pt>
                <c:pt idx="205">
                  <c:v>52.943473882580122</c:v>
                </c:pt>
                <c:pt idx="206">
                  <c:v>52.945985731609809</c:v>
                </c:pt>
                <c:pt idx="207">
                  <c:v>52.948385961695251</c:v>
                </c:pt>
                <c:pt idx="208">
                  <c:v>52.950679532843452</c:v>
                </c:pt>
                <c:pt idx="209">
                  <c:v>52.952871184653716</c:v>
                </c:pt>
                <c:pt idx="210">
                  <c:v>52.954965446111984</c:v>
                </c:pt>
                <c:pt idx="211">
                  <c:v>52.956966644949773</c:v>
                </c:pt>
                <c:pt idx="212">
                  <c:v>52.958878916587395</c:v>
                </c:pt>
                <c:pt idx="213">
                  <c:v>52.960706212679611</c:v>
                </c:pt>
                <c:pt idx="214">
                  <c:v>52.962452309281659</c:v>
                </c:pt>
                <c:pt idx="215">
                  <c:v>52.964120814652304</c:v>
                </c:pt>
                <c:pt idx="216">
                  <c:v>52.965715176710333</c:v>
                </c:pt>
                <c:pt idx="217">
                  <c:v>52.967238690159405</c:v>
                </c:pt>
                <c:pt idx="218">
                  <c:v>52.968694503296589</c:v>
                </c:pt>
                <c:pt idx="219">
                  <c:v>52.970085624518205</c:v>
                </c:pt>
                <c:pt idx="220">
                  <c:v>52.971414928536547</c:v>
                </c:pt>
                <c:pt idx="221">
                  <c:v>52.972685162320431</c:v>
                </c:pt>
                <c:pt idx="222">
                  <c:v>52.973898950771741</c:v>
                </c:pt>
                <c:pt idx="223">
                  <c:v>52.975058802149661</c:v>
                </c:pt>
                <c:pt idx="224">
                  <c:v>52.976167113253965</c:v>
                </c:pt>
                <c:pt idx="225">
                  <c:v>52.977226174377918</c:v>
                </c:pt>
                <c:pt idx="226">
                  <c:v>52.97823817404111</c:v>
                </c:pt>
                <c:pt idx="227">
                  <c:v>52.979205203511995</c:v>
                </c:pt>
                <c:pt idx="228">
                  <c:v>52.980129261129335</c:v>
                </c:pt>
                <c:pt idx="229">
                  <c:v>52.981012256431853</c:v>
                </c:pt>
                <c:pt idx="230">
                  <c:v>52.981856014104139</c:v>
                </c:pt>
                <c:pt idx="231">
                  <c:v>52.982662277747337</c:v>
                </c:pt>
                <c:pt idx="232">
                  <c:v>52.983432713482273</c:v>
                </c:pt>
                <c:pt idx="233">
                  <c:v>52.984168913392395</c:v>
                </c:pt>
                <c:pt idx="234">
                  <c:v>52.984872398813806</c:v>
                </c:pt>
                <c:pt idx="235">
                  <c:v>52.985544623479072</c:v>
                </c:pt>
                <c:pt idx="236">
                  <c:v>52.986186976521253</c:v>
                </c:pt>
                <c:pt idx="237">
                  <c:v>52.986800785344613</c:v>
                </c:pt>
                <c:pt idx="238">
                  <c:v>52.987387318367539</c:v>
                </c:pt>
                <c:pt idx="239">
                  <c:v>52.98794778764379</c:v>
                </c:pt>
                <c:pt idx="240">
                  <c:v>52.988483351367151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SUCR0144!$P$13:$P$14</c:f>
              <c:numCache>
                <c:formatCode>0</c:formatCode>
                <c:ptCount val="2"/>
                <c:pt idx="0">
                  <c:v>87</c:v>
                </c:pt>
                <c:pt idx="1">
                  <c:v>87</c:v>
                </c:pt>
              </c:numCache>
            </c:numRef>
          </c:xVal>
          <c:yVal>
            <c:numRef>
              <c:f>SUCR0144!$Q$13:$Q$14</c:f>
              <c:numCache>
                <c:formatCode>0</c:formatCode>
                <c:ptCount val="2"/>
                <c:pt idx="0">
                  <c:v>52.75792484371334</c:v>
                </c:pt>
                <c:pt idx="1">
                  <c:v>11.823957335837211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SUCR0144!$P$16:$P$17</c:f>
              <c:numCache>
                <c:formatCode>General</c:formatCode>
                <c:ptCount val="2"/>
                <c:pt idx="0">
                  <c:v>30</c:v>
                </c:pt>
                <c:pt idx="1">
                  <c:v>87</c:v>
                </c:pt>
              </c:numCache>
            </c:numRef>
          </c:xVal>
          <c:yVal>
            <c:numRef>
              <c:f>SUCR0144!$Q$16:$Q$17</c:f>
              <c:numCache>
                <c:formatCode>0</c:formatCode>
                <c:ptCount val="2"/>
                <c:pt idx="0">
                  <c:v>11.823957335837211</c:v>
                </c:pt>
                <c:pt idx="1">
                  <c:v>11.823957335837211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SUCR0144!$K$6:$K$7</c:f>
              <c:numCache>
                <c:formatCode>General</c:formatCode>
                <c:ptCount val="2"/>
                <c:pt idx="0">
                  <c:v>30</c:v>
                </c:pt>
                <c:pt idx="1">
                  <c:v>50</c:v>
                </c:pt>
              </c:numCache>
            </c:numRef>
          </c:xVal>
          <c:yVal>
            <c:numRef>
              <c:f>SUCR0144!$L$6:$L$7</c:f>
              <c:numCache>
                <c:formatCode>0.0</c:formatCode>
                <c:ptCount val="2"/>
                <c:pt idx="0">
                  <c:v>11.823957335837211</c:v>
                </c:pt>
                <c:pt idx="1">
                  <c:v>48.598399579316464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SUCR0144!$P$19:$P$20</c:f>
              <c:numCache>
                <c:formatCode>General</c:formatCode>
                <c:ptCount val="2"/>
                <c:pt idx="0">
                  <c:v>62</c:v>
                </c:pt>
                <c:pt idx="1">
                  <c:v>87</c:v>
                </c:pt>
              </c:numCache>
            </c:numRef>
          </c:xVal>
          <c:yVal>
            <c:numRef>
              <c:f>SUCR0144!$Q$19:$Q$20</c:f>
              <c:numCache>
                <c:formatCode>General</c:formatCode>
                <c:ptCount val="2"/>
                <c:pt idx="0">
                  <c:v>53</c:v>
                </c:pt>
                <c:pt idx="1">
                  <c:v>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10944"/>
        <c:axId val="384011336"/>
      </c:scatterChart>
      <c:valAx>
        <c:axId val="384010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011336"/>
        <c:crosses val="autoZero"/>
        <c:crossBetween val="midCat"/>
      </c:valAx>
      <c:valAx>
        <c:axId val="384011336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0109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SUCR0137!$A$2:$A$242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SUCR0137!$B$2:$B$242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1.1652246860454376</c:v>
                </c:pt>
                <c:pt idx="2">
                  <c:v>2.5317790030987029</c:v>
                </c:pt>
                <c:pt idx="3">
                  <c:v>3.8965476694741219</c:v>
                </c:pt>
                <c:pt idx="4">
                  <c:v>5.2594521476597196</c:v>
                </c:pt>
                <c:pt idx="5">
                  <c:v>6.6205779795804593</c:v>
                </c:pt>
                <c:pt idx="6">
                  <c:v>7.8238490990941294</c:v>
                </c:pt>
                <c:pt idx="7">
                  <c:v>9.1828060530340068</c:v>
                </c:pt>
                <c:pt idx="8">
                  <c:v>10.540332144813929</c:v>
                </c:pt>
                <c:pt idx="9">
                  <c:v>11.896619658010438</c:v>
                </c:pt>
                <c:pt idx="10">
                  <c:v>13.251838532303008</c:v>
                </c:pt>
                <c:pt idx="11">
                  <c:v>13.713406900750037</c:v>
                </c:pt>
                <c:pt idx="12">
                  <c:v>15.557881973874446</c:v>
                </c:pt>
                <c:pt idx="13">
                  <c:v>17.405618754074098</c:v>
                </c:pt>
                <c:pt idx="14">
                  <c:v>19.25605263033194</c:v>
                </c:pt>
                <c:pt idx="15">
                  <c:v>21.108760109700899</c:v>
                </c:pt>
                <c:pt idx="16">
                  <c:v>22.701229744755697</c:v>
                </c:pt>
                <c:pt idx="17">
                  <c:v>24.554161758390894</c:v>
                </c:pt>
                <c:pt idx="18">
                  <c:v>26.410584811788297</c:v>
                </c:pt>
                <c:pt idx="19">
                  <c:v>28.268283147728173</c:v>
                </c:pt>
                <c:pt idx="20">
                  <c:v>30.127032827906884</c:v>
                </c:pt>
                <c:pt idx="21">
                  <c:v>31.698189206987539</c:v>
                </c:pt>
                <c:pt idx="22">
                  <c:v>31.137299737268844</c:v>
                </c:pt>
                <c:pt idx="23">
                  <c:v>30.572404846899687</c:v>
                </c:pt>
                <c:pt idx="24">
                  <c:v>30.005251767617743</c:v>
                </c:pt>
                <c:pt idx="25">
                  <c:v>29.435995562374835</c:v>
                </c:pt>
                <c:pt idx="26">
                  <c:v>28.864941287336265</c:v>
                </c:pt>
                <c:pt idx="27">
                  <c:v>28.291947452100366</c:v>
                </c:pt>
                <c:pt idx="28">
                  <c:v>27.717108159187738</c:v>
                </c:pt>
                <c:pt idx="29">
                  <c:v>27.140505132336379</c:v>
                </c:pt>
                <c:pt idx="30">
                  <c:v>26.562209465018622</c:v>
                </c:pt>
                <c:pt idx="31">
                  <c:v>25.982283200799962</c:v>
                </c:pt>
                <c:pt idx="32">
                  <c:v>25.400780578787813</c:v>
                </c:pt>
                <c:pt idx="33">
                  <c:v>24.817749018757294</c:v>
                </c:pt>
                <c:pt idx="34">
                  <c:v>24.233229903460085</c:v>
                </c:pt>
                <c:pt idx="35">
                  <c:v>23.647259202483333</c:v>
                </c:pt>
                <c:pt idx="36">
                  <c:v>23.05986797191893</c:v>
                </c:pt>
                <c:pt idx="37">
                  <c:v>22.471082756332187</c:v>
                </c:pt>
                <c:pt idx="38">
                  <c:v>21.880925913548406</c:v>
                </c:pt>
                <c:pt idx="39">
                  <c:v>21.289415878197335</c:v>
                </c:pt>
                <c:pt idx="40">
                  <c:v>20.696567376449032</c:v>
                </c:pt>
                <c:pt idx="41">
                  <c:v>20.102391601704579</c:v>
                </c:pt>
                <c:pt idx="42">
                  <c:v>19.506896358984172</c:v>
                </c:pt>
                <c:pt idx="43">
                  <c:v>18.910086184245777</c:v>
                </c:pt>
                <c:pt idx="44">
                  <c:v>18.315245462672305</c:v>
                </c:pt>
                <c:pt idx="45">
                  <c:v>17.747443535105454</c:v>
                </c:pt>
                <c:pt idx="46">
                  <c:v>17.21036425879069</c:v>
                </c:pt>
                <c:pt idx="47">
                  <c:v>16.702106472316036</c:v>
                </c:pt>
                <c:pt idx="48">
                  <c:v>16.220916253974458</c:v>
                </c:pt>
                <c:pt idx="49">
                  <c:v>15.765168494343079</c:v>
                </c:pt>
                <c:pt idx="50">
                  <c:v>15.333351935622678</c:v>
                </c:pt>
                <c:pt idx="51">
                  <c:v>14.924056919304618</c:v>
                </c:pt>
                <c:pt idx="52">
                  <c:v>14.535965256040894</c:v>
                </c:pt>
                <c:pt idx="53">
                  <c:v>14.167841764294234</c:v>
                </c:pt>
                <c:pt idx="54">
                  <c:v>13.81852712659509</c:v>
                </c:pt>
                <c:pt idx="55">
                  <c:v>13.486931791063306</c:v>
                </c:pt>
                <c:pt idx="56">
                  <c:v>13.17203070667124</c:v>
                </c:pt>
                <c:pt idx="57">
                  <c:v>12.87285872768209</c:v>
                </c:pt>
                <c:pt idx="58">
                  <c:v>12.588506558984704</c:v>
                </c:pt>
                <c:pt idx="59">
                  <c:v>12.317851564924993</c:v>
                </c:pt>
                <c:pt idx="60">
                  <c:v>12.058149128704798</c:v>
                </c:pt>
                <c:pt idx="61">
                  <c:v>13.528454953382111</c:v>
                </c:pt>
                <c:pt idx="62">
                  <c:v>15.141602075958041</c:v>
                </c:pt>
                <c:pt idx="63">
                  <c:v>16.756966017808402</c:v>
                </c:pt>
                <c:pt idx="64">
                  <c:v>18.374193883357002</c:v>
                </c:pt>
                <c:pt idx="65">
                  <c:v>19.993001459220277</c:v>
                </c:pt>
                <c:pt idx="66">
                  <c:v>21.260828801993707</c:v>
                </c:pt>
                <c:pt idx="67">
                  <c:v>22.884450898655853</c:v>
                </c:pt>
                <c:pt idx="68">
                  <c:v>24.508843251668154</c:v>
                </c:pt>
                <c:pt idx="69">
                  <c:v>26.133911282983995</c:v>
                </c:pt>
                <c:pt idx="70">
                  <c:v>27.759570458454515</c:v>
                </c:pt>
                <c:pt idx="71">
                  <c:v>27.850721346245319</c:v>
                </c:pt>
                <c:pt idx="72">
                  <c:v>29.397631688911272</c:v>
                </c:pt>
                <c:pt idx="73">
                  <c:v>30.947637750068871</c:v>
                </c:pt>
                <c:pt idx="74">
                  <c:v>32.497667062954299</c:v>
                </c:pt>
                <c:pt idx="75">
                  <c:v>34.047725845683203</c:v>
                </c:pt>
                <c:pt idx="76">
                  <c:v>35.497304953458702</c:v>
                </c:pt>
                <c:pt idx="77">
                  <c:v>34.990032406416304</c:v>
                </c:pt>
                <c:pt idx="78">
                  <c:v>34.765448391765553</c:v>
                </c:pt>
                <c:pt idx="79">
                  <c:v>36.312631311520846</c:v>
                </c:pt>
                <c:pt idx="80">
                  <c:v>37.860387584747542</c:v>
                </c:pt>
                <c:pt idx="81">
                  <c:v>39.4083939823295</c:v>
                </c:pt>
                <c:pt idx="82">
                  <c:v>40.956608644858527</c:v>
                </c:pt>
                <c:pt idx="83">
                  <c:v>42.21499931125345</c:v>
                </c:pt>
                <c:pt idx="84">
                  <c:v>41.706379870790265</c:v>
                </c:pt>
                <c:pt idx="85">
                  <c:v>41.197228616141651</c:v>
                </c:pt>
                <c:pt idx="86">
                  <c:v>40.687809525448451</c:v>
                </c:pt>
                <c:pt idx="87">
                  <c:v>40.178159145926038</c:v>
                </c:pt>
                <c:pt idx="88">
                  <c:v>41.520703490561019</c:v>
                </c:pt>
                <c:pt idx="89">
                  <c:v>43.02642046274228</c:v>
                </c:pt>
                <c:pt idx="90">
                  <c:v>44.53239528347418</c:v>
                </c:pt>
                <c:pt idx="91">
                  <c:v>46.038577079663249</c:v>
                </c:pt>
                <c:pt idx="92">
                  <c:v>47.5449284439891</c:v>
                </c:pt>
                <c:pt idx="93">
                  <c:v>47.193657786118024</c:v>
                </c:pt>
                <c:pt idx="94">
                  <c:v>46.693582347428652</c:v>
                </c:pt>
                <c:pt idx="95">
                  <c:v>46.193313184466355</c:v>
                </c:pt>
                <c:pt idx="96">
                  <c:v>45.692880551410717</c:v>
                </c:pt>
                <c:pt idx="97">
                  <c:v>45.192315177780166</c:v>
                </c:pt>
                <c:pt idx="98">
                  <c:v>44.691668492855747</c:v>
                </c:pt>
                <c:pt idx="99">
                  <c:v>45.433013962011472</c:v>
                </c:pt>
                <c:pt idx="100">
                  <c:v>46.938535080631915</c:v>
                </c:pt>
                <c:pt idx="101">
                  <c:v>48.444353460817062</c:v>
                </c:pt>
                <c:pt idx="102">
                  <c:v>49.950404350804142</c:v>
                </c:pt>
                <c:pt idx="103">
                  <c:v>51.456643442954011</c:v>
                </c:pt>
                <c:pt idx="104">
                  <c:v>51.707201891877546</c:v>
                </c:pt>
                <c:pt idx="105">
                  <c:v>51.207128780539449</c:v>
                </c:pt>
                <c:pt idx="106">
                  <c:v>52.139597959083879</c:v>
                </c:pt>
                <c:pt idx="107">
                  <c:v>53.63724678770258</c:v>
                </c:pt>
                <c:pt idx="108">
                  <c:v>55.135119774814619</c:v>
                </c:pt>
                <c:pt idx="109">
                  <c:v>56.633172491798788</c:v>
                </c:pt>
                <c:pt idx="110">
                  <c:v>58.131372509078339</c:v>
                </c:pt>
                <c:pt idx="111">
                  <c:v>58.180046981540464</c:v>
                </c:pt>
                <c:pt idx="112">
                  <c:v>57.681784422976413</c:v>
                </c:pt>
                <c:pt idx="113">
                  <c:v>57.183336184413378</c:v>
                </c:pt>
                <c:pt idx="114">
                  <c:v>56.684748042613649</c:v>
                </c:pt>
                <c:pt idx="115">
                  <c:v>56.81851225829076</c:v>
                </c:pt>
                <c:pt idx="116">
                  <c:v>58.3159802684103</c:v>
                </c:pt>
                <c:pt idx="117">
                  <c:v>59.81372291330937</c:v>
                </c:pt>
                <c:pt idx="118">
                  <c:v>61.311680902980001</c:v>
                </c:pt>
                <c:pt idx="119">
                  <c:v>62.809811568836849</c:v>
                </c:pt>
                <c:pt idx="120">
                  <c:v>63.657012942769207</c:v>
                </c:pt>
                <c:pt idx="121">
                  <c:v>63.158831408028519</c:v>
                </c:pt>
                <c:pt idx="122">
                  <c:v>62.660446291225512</c:v>
                </c:pt>
                <c:pt idx="123">
                  <c:v>62.161908611255868</c:v>
                </c:pt>
                <c:pt idx="124">
                  <c:v>61.663224298574313</c:v>
                </c:pt>
                <c:pt idx="125">
                  <c:v>61.164458274939051</c:v>
                </c:pt>
                <c:pt idx="126">
                  <c:v>60.665634567784615</c:v>
                </c:pt>
                <c:pt idx="127">
                  <c:v>61.837532203412593</c:v>
                </c:pt>
                <c:pt idx="128">
                  <c:v>63.353193790910495</c:v>
                </c:pt>
                <c:pt idx="129">
                  <c:v>64.868624156797637</c:v>
                </c:pt>
                <c:pt idx="130">
                  <c:v>66.38386391077195</c:v>
                </c:pt>
                <c:pt idx="131">
                  <c:v>67.898943164047054</c:v>
                </c:pt>
                <c:pt idx="132">
                  <c:v>69.114415433422536</c:v>
                </c:pt>
                <c:pt idx="133">
                  <c:v>70.625583819465177</c:v>
                </c:pt>
                <c:pt idx="134">
                  <c:v>72.1369505552627</c:v>
                </c:pt>
                <c:pt idx="135">
                  <c:v>73.648480360588067</c:v>
                </c:pt>
                <c:pt idx="136">
                  <c:v>75.160147154083049</c:v>
                </c:pt>
                <c:pt idx="137">
                  <c:v>75.2111313408451</c:v>
                </c:pt>
                <c:pt idx="138">
                  <c:v>74.710118116241148</c:v>
                </c:pt>
                <c:pt idx="139">
                  <c:v>74.208894303835251</c:v>
                </c:pt>
                <c:pt idx="140">
                  <c:v>73.707508729810172</c:v>
                </c:pt>
                <c:pt idx="141">
                  <c:v>75.093604862084078</c:v>
                </c:pt>
                <c:pt idx="142">
                  <c:v>76.606678845596406</c:v>
                </c:pt>
                <c:pt idx="143">
                  <c:v>78.119960045731034</c:v>
                </c:pt>
                <c:pt idx="144">
                  <c:v>79.633407044131161</c:v>
                </c:pt>
                <c:pt idx="145">
                  <c:v>81.146989563857062</c:v>
                </c:pt>
                <c:pt idx="146">
                  <c:v>80.763197899154306</c:v>
                </c:pt>
                <c:pt idx="147">
                  <c:v>80.260983485721056</c:v>
                </c:pt>
                <c:pt idx="148">
                  <c:v>81.444580448711577</c:v>
                </c:pt>
                <c:pt idx="149">
                  <c:v>82.957674764097078</c:v>
                </c:pt>
                <c:pt idx="150">
                  <c:v>84.470970147118294</c:v>
                </c:pt>
                <c:pt idx="151">
                  <c:v>85.98442710066243</c:v>
                </c:pt>
                <c:pt idx="152">
                  <c:v>87.498016730367695</c:v>
                </c:pt>
                <c:pt idx="153">
                  <c:v>87.315815872393017</c:v>
                </c:pt>
                <c:pt idx="154">
                  <c:v>86.813626473307238</c:v>
                </c:pt>
                <c:pt idx="155">
                  <c:v>86.397740109507851</c:v>
                </c:pt>
                <c:pt idx="156">
                  <c:v>87.862055093512581</c:v>
                </c:pt>
                <c:pt idx="157">
                  <c:v>89.339726713031737</c:v>
                </c:pt>
                <c:pt idx="158">
                  <c:v>90.817573455113319</c:v>
                </c:pt>
                <c:pt idx="159">
                  <c:v>92.295558538327725</c:v>
                </c:pt>
                <c:pt idx="160">
                  <c:v>93.682938946387765</c:v>
                </c:pt>
                <c:pt idx="161">
                  <c:v>93.196627502990182</c:v>
                </c:pt>
                <c:pt idx="162">
                  <c:v>93.957060077806261</c:v>
                </c:pt>
                <c:pt idx="163">
                  <c:v>95.434645026108484</c:v>
                </c:pt>
                <c:pt idx="164">
                  <c:v>96.912415044504456</c:v>
                </c:pt>
                <c:pt idx="165">
                  <c:v>98.390331829556203</c:v>
                </c:pt>
                <c:pt idx="166">
                  <c:v>99.868367621355276</c:v>
                </c:pt>
                <c:pt idx="167">
                  <c:v>100.0804273868699</c:v>
                </c:pt>
                <c:pt idx="168">
                  <c:v>99.585726231653069</c:v>
                </c:pt>
                <c:pt idx="169">
                  <c:v>99.090949279356678</c:v>
                </c:pt>
                <c:pt idx="170">
                  <c:v>99.014732445864865</c:v>
                </c:pt>
                <c:pt idx="171">
                  <c:v>100.50019040239609</c:v>
                </c:pt>
                <c:pt idx="172">
                  <c:v>101.98591986145917</c:v>
                </c:pt>
                <c:pt idx="173">
                  <c:v>103.47184943161874</c:v>
                </c:pt>
                <c:pt idx="174">
                  <c:v>104.95793832464979</c:v>
                </c:pt>
                <c:pt idx="175">
                  <c:v>105.99550969875907</c:v>
                </c:pt>
                <c:pt idx="176">
                  <c:v>106.75939219956992</c:v>
                </c:pt>
                <c:pt idx="177">
                  <c:v>108.24520451875722</c:v>
                </c:pt>
                <c:pt idx="178">
                  <c:v>109.7312014764524</c:v>
                </c:pt>
                <c:pt idx="179">
                  <c:v>111.21734677726739</c:v>
                </c:pt>
                <c:pt idx="180">
                  <c:v>112.70361396573045</c:v>
                </c:pt>
                <c:pt idx="181">
                  <c:v>112.91771861016456</c:v>
                </c:pt>
                <c:pt idx="182">
                  <c:v>112.42127305994563</c:v>
                </c:pt>
                <c:pt idx="183">
                  <c:v>113.19423334735988</c:v>
                </c:pt>
                <c:pt idx="184">
                  <c:v>114.69655868447695</c:v>
                </c:pt>
                <c:pt idx="185">
                  <c:v>116.19910343796357</c:v>
                </c:pt>
                <c:pt idx="186">
                  <c:v>117.70182282253985</c:v>
                </c:pt>
                <c:pt idx="187">
                  <c:v>119.20468424604364</c:v>
                </c:pt>
                <c:pt idx="188">
                  <c:v>119.42293688670829</c:v>
                </c:pt>
                <c:pt idx="189">
                  <c:v>118.92300761365706</c:v>
                </c:pt>
                <c:pt idx="190">
                  <c:v>118.42298639577677</c:v>
                </c:pt>
                <c:pt idx="191">
                  <c:v>119.59511143562871</c:v>
                </c:pt>
                <c:pt idx="192">
                  <c:v>121.0974482541373</c:v>
                </c:pt>
                <c:pt idx="193">
                  <c:v>122.60000642357844</c:v>
                </c:pt>
                <c:pt idx="194">
                  <c:v>124.10274039229137</c:v>
                </c:pt>
                <c:pt idx="195">
                  <c:v>125.60561702387223</c:v>
                </c:pt>
                <c:pt idx="196">
                  <c:v>125.42329861921024</c:v>
                </c:pt>
                <c:pt idx="197">
                  <c:v>126.33517836686211</c:v>
                </c:pt>
                <c:pt idx="198">
                  <c:v>127.83106568109162</c:v>
                </c:pt>
                <c:pt idx="199">
                  <c:v>129.32715234880129</c:v>
                </c:pt>
                <c:pt idx="200">
                  <c:v>130.82339869230327</c:v>
                </c:pt>
                <c:pt idx="201">
                  <c:v>132.3197757812886</c:v>
                </c:pt>
                <c:pt idx="202">
                  <c:v>132.36837940925182</c:v>
                </c:pt>
                <c:pt idx="203">
                  <c:v>132.84810441448926</c:v>
                </c:pt>
                <c:pt idx="204">
                  <c:v>134.35160678531031</c:v>
                </c:pt>
                <c:pt idx="205">
                  <c:v>135.85451654136412</c:v>
                </c:pt>
                <c:pt idx="206">
                  <c:v>137.35694699002391</c:v>
                </c:pt>
                <c:pt idx="207">
                  <c:v>138.85898138544354</c:v>
                </c:pt>
                <c:pt idx="208">
                  <c:v>139.23974503399577</c:v>
                </c:pt>
                <c:pt idx="209">
                  <c:v>139.41258418766415</c:v>
                </c:pt>
                <c:pt idx="210">
                  <c:v>140.91827606749865</c:v>
                </c:pt>
                <c:pt idx="211">
                  <c:v>142.42420823194419</c:v>
                </c:pt>
                <c:pt idx="212">
                  <c:v>143.93033139596227</c:v>
                </c:pt>
                <c:pt idx="213">
                  <c:v>145.4366098052011</c:v>
                </c:pt>
                <c:pt idx="214">
                  <c:v>146.25780957672998</c:v>
                </c:pt>
                <c:pt idx="215">
                  <c:v>145.75718699761495</c:v>
                </c:pt>
                <c:pt idx="216">
                  <c:v>144.60485290518614</c:v>
                </c:pt>
                <c:pt idx="217">
                  <c:v>142.34173483235418</c:v>
                </c:pt>
                <c:pt idx="218">
                  <c:v>141.68990579568623</c:v>
                </c:pt>
                <c:pt idx="219">
                  <c:v>142.44849119694163</c:v>
                </c:pt>
                <c:pt idx="220">
                  <c:v>143.95420922647057</c:v>
                </c:pt>
                <c:pt idx="221">
                  <c:v>145.46012079247964</c:v>
                </c:pt>
                <c:pt idx="222">
                  <c:v>146.96625053983854</c:v>
                </c:pt>
                <c:pt idx="223">
                  <c:v>148.47255274938357</c:v>
                </c:pt>
                <c:pt idx="224">
                  <c:v>148.72337726252488</c:v>
                </c:pt>
                <c:pt idx="225">
                  <c:v>148.22373515411365</c:v>
                </c:pt>
                <c:pt idx="226">
                  <c:v>147.72390505116857</c:v>
                </c:pt>
                <c:pt idx="227">
                  <c:v>147.22392323546259</c:v>
                </c:pt>
                <c:pt idx="228">
                  <c:v>146.72380907309275</c:v>
                </c:pt>
                <c:pt idx="229">
                  <c:v>146.22362345376766</c:v>
                </c:pt>
                <c:pt idx="230">
                  <c:v>145.72337550411476</c:v>
                </c:pt>
                <c:pt idx="231">
                  <c:v>145.22307248195389</c:v>
                </c:pt>
                <c:pt idx="232">
                  <c:v>144.72272019329668</c:v>
                </c:pt>
                <c:pt idx="233">
                  <c:v>144.22232331532504</c:v>
                </c:pt>
                <c:pt idx="234">
                  <c:v>143.72188564606279</c:v>
                </c:pt>
                <c:pt idx="235">
                  <c:v>143.65286028684005</c:v>
                </c:pt>
                <c:pt idx="236">
                  <c:v>145.16429644419858</c:v>
                </c:pt>
                <c:pt idx="237">
                  <c:v>146.67542577486009</c:v>
                </c:pt>
                <c:pt idx="238">
                  <c:v>148.18624565459234</c:v>
                </c:pt>
                <c:pt idx="239">
                  <c:v>149.69680780054713</c:v>
                </c:pt>
                <c:pt idx="240">
                  <c:v>150.68236757497561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SUCR0137!$A$2:$A$242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SUCR0137!$C$2:$C$242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12.317851564924993</c:v>
                </c:pt>
                <c:pt idx="61">
                  <c:v>15.593785482056825</c:v>
                </c:pt>
                <c:pt idx="62">
                  <c:v>18.788836302585288</c:v>
                </c:pt>
                <c:pt idx="63">
                  <c:v>21.905001037280968</c:v>
                </c:pt>
                <c:pt idx="64">
                  <c:v>24.944227390542807</c:v>
                </c:pt>
                <c:pt idx="65">
                  <c:v>27.908414977776779</c:v>
                </c:pt>
                <c:pt idx="66">
                  <c:v>30.799416512717443</c:v>
                </c:pt>
                <c:pt idx="67">
                  <c:v>33.619038965434186</c:v>
                </c:pt>
                <c:pt idx="68">
                  <c:v>36.369044691746474</c:v>
                </c:pt>
                <c:pt idx="69">
                  <c:v>39.051152534753513</c:v>
                </c:pt>
                <c:pt idx="70">
                  <c:v>41.66703889916721</c:v>
                </c:pt>
                <c:pt idx="71">
                  <c:v>44.21833879911965</c:v>
                </c:pt>
                <c:pt idx="72">
                  <c:v>46.706646880100159</c:v>
                </c:pt>
                <c:pt idx="73">
                  <c:v>49.133518415660646</c:v>
                </c:pt>
                <c:pt idx="74">
                  <c:v>51.500470279512214</c:v>
                </c:pt>
                <c:pt idx="75">
                  <c:v>53.808981893620576</c:v>
                </c:pt>
                <c:pt idx="76">
                  <c:v>56.060496152892995</c:v>
                </c:pt>
                <c:pt idx="77">
                  <c:v>58.256420327034512</c:v>
                </c:pt>
                <c:pt idx="78">
                  <c:v>60.398126940137367</c:v>
                </c:pt>
                <c:pt idx="79">
                  <c:v>62.486954628553221</c:v>
                </c:pt>
                <c:pt idx="80">
                  <c:v>64.524208977584408</c:v>
                </c:pt>
                <c:pt idx="81">
                  <c:v>66.51116333751736</c:v>
                </c:pt>
                <c:pt idx="82">
                  <c:v>68.449059619507892</c:v>
                </c:pt>
                <c:pt idx="83">
                  <c:v>70.339109071816097</c:v>
                </c:pt>
                <c:pt idx="84">
                  <c:v>72.182493036876025</c:v>
                </c:pt>
                <c:pt idx="85">
                  <c:v>73.980363689673055</c:v>
                </c:pt>
                <c:pt idx="86">
                  <c:v>75.733844757890836</c:v>
                </c:pt>
                <c:pt idx="87">
                  <c:v>77.444032224277677</c:v>
                </c:pt>
                <c:pt idx="88">
                  <c:v>79.111995011671411</c:v>
                </c:pt>
                <c:pt idx="89">
                  <c:v>80.738775651110899</c:v>
                </c:pt>
                <c:pt idx="90">
                  <c:v>82.325390933452013</c:v>
                </c:pt>
                <c:pt idx="91">
                  <c:v>83.872832544894933</c:v>
                </c:pt>
                <c:pt idx="92">
                  <c:v>85.382067686820321</c:v>
                </c:pt>
                <c:pt idx="93">
                  <c:v>86.854039680321648</c:v>
                </c:pt>
                <c:pt idx="94">
                  <c:v>88.289668555811588</c:v>
                </c:pt>
                <c:pt idx="95">
                  <c:v>89.689851628070997</c:v>
                </c:pt>
                <c:pt idx="96">
                  <c:v>91.055464057099897</c:v>
                </c:pt>
                <c:pt idx="97">
                  <c:v>92.387359395120868</c:v>
                </c:pt>
                <c:pt idx="98">
                  <c:v>93.686370120077058</c:v>
                </c:pt>
                <c:pt idx="99">
                  <c:v>94.953308155957927</c:v>
                </c:pt>
                <c:pt idx="100">
                  <c:v>96.188965380278248</c:v>
                </c:pt>
                <c:pt idx="101">
                  <c:v>97.394114119027293</c:v>
                </c:pt>
                <c:pt idx="102">
                  <c:v>98.569507629397663</c:v>
                </c:pt>
                <c:pt idx="103">
                  <c:v>99.715880570595658</c:v>
                </c:pt>
                <c:pt idx="104">
                  <c:v>100.83394946302715</c:v>
                </c:pt>
                <c:pt idx="105">
                  <c:v>101.9244131361461</c:v>
                </c:pt>
                <c:pt idx="106">
                  <c:v>102.98795316524587</c:v>
                </c:pt>
                <c:pt idx="107">
                  <c:v>104.02523429746574</c:v>
                </c:pt>
                <c:pt idx="108">
                  <c:v>105.03690486727979</c:v>
                </c:pt>
                <c:pt idx="109">
                  <c:v>106.02359720172676</c:v>
                </c:pt>
                <c:pt idx="110">
                  <c:v>106.98592801563525</c:v>
                </c:pt>
                <c:pt idx="111">
                  <c:v>107.92449879709052</c:v>
                </c:pt>
                <c:pt idx="112">
                  <c:v>108.83989618338401</c:v>
                </c:pt>
                <c:pt idx="113">
                  <c:v>109.73269232768088</c:v>
                </c:pt>
                <c:pt idx="114">
                  <c:v>110.6034452566343</c:v>
                </c:pt>
                <c:pt idx="115">
                  <c:v>111.45269921917027</c:v>
                </c:pt>
                <c:pt idx="116">
                  <c:v>112.28098502666094</c:v>
                </c:pt>
                <c:pt idx="117">
                  <c:v>113.08882038469899</c:v>
                </c:pt>
                <c:pt idx="118">
                  <c:v>113.87671021668044</c:v>
                </c:pt>
                <c:pt idx="119">
                  <c:v>114.64514697939831</c:v>
                </c:pt>
                <c:pt idx="120">
                  <c:v>115.39461097084398</c:v>
                </c:pt>
                <c:pt idx="121">
                  <c:v>116.1255706304093</c:v>
                </c:pt>
                <c:pt idx="122">
                  <c:v>116.83848283167617</c:v>
                </c:pt>
                <c:pt idx="123">
                  <c:v>117.53379316797772</c:v>
                </c:pt>
                <c:pt idx="124">
                  <c:v>118.21193623090836</c:v>
                </c:pt>
                <c:pt idx="125">
                  <c:v>118.87333588195786</c:v>
                </c:pt>
                <c:pt idx="126">
                  <c:v>119.51840551743852</c:v>
                </c:pt>
                <c:pt idx="127">
                  <c:v>120.14754832687132</c:v>
                </c:pt>
                <c:pt idx="128">
                  <c:v>120.76115754499249</c:v>
                </c:pt>
                <c:pt idx="129">
                  <c:v>121.359616697538</c:v>
                </c:pt>
                <c:pt idx="130">
                  <c:v>121.94329984095971</c:v>
                </c:pt>
                <c:pt idx="131">
                  <c:v>122.51257179622279</c:v>
                </c:pt>
                <c:pt idx="132">
                  <c:v>123.06778837683059</c:v>
                </c:pt>
                <c:pt idx="133">
                  <c:v>123.60929661121988</c:v>
                </c:pt>
                <c:pt idx="134">
                  <c:v>124.1374349596647</c:v>
                </c:pt>
                <c:pt idx="135">
                  <c:v>124.65253352582521</c:v>
                </c:pt>
                <c:pt idx="136">
                  <c:v>125.15491426307312</c:v>
                </c:pt>
                <c:pt idx="137">
                  <c:v>125.64489117572315</c:v>
                </c:pt>
                <c:pt idx="138">
                  <c:v>126.12277051529574</c:v>
                </c:pt>
                <c:pt idx="139">
                  <c:v>126.58885097193445</c:v>
                </c:pt>
                <c:pt idx="140">
                  <c:v>127.04342386109684</c:v>
                </c:pt>
                <c:pt idx="141">
                  <c:v>127.48677330563631</c:v>
                </c:pt>
                <c:pt idx="142">
                  <c:v>127.91917641338792</c:v>
                </c:pt>
                <c:pt idx="143">
                  <c:v>128.34090345036989</c:v>
                </c:pt>
                <c:pt idx="144">
                  <c:v>128.75221800970877</c:v>
                </c:pt>
                <c:pt idx="145">
                  <c:v>129.15337717639352</c:v>
                </c:pt>
                <c:pt idx="146">
                  <c:v>129.54463168796218</c:v>
                </c:pt>
                <c:pt idx="147">
                  <c:v>129.92622609122094</c:v>
                </c:pt>
                <c:pt idx="148">
                  <c:v>130.2983988950937</c:v>
                </c:pt>
                <c:pt idx="149">
                  <c:v>130.66138271969822</c:v>
                </c:pt>
                <c:pt idx="150">
                  <c:v>131.01540444174094</c:v>
                </c:pt>
                <c:pt idx="151">
                  <c:v>131.36068533632252</c:v>
                </c:pt>
                <c:pt idx="152">
                  <c:v>131.69744121524198</c:v>
                </c:pt>
                <c:pt idx="153">
                  <c:v>132.02588256188591</c:v>
                </c:pt>
                <c:pt idx="154">
                  <c:v>132.3462146627877</c:v>
                </c:pt>
                <c:pt idx="155">
                  <c:v>132.6586377359381</c:v>
                </c:pt>
                <c:pt idx="156">
                  <c:v>132.96334705592798</c:v>
                </c:pt>
                <c:pt idx="157">
                  <c:v>133.26053307600154</c:v>
                </c:pt>
                <c:pt idx="158">
                  <c:v>133.55038154709555</c:v>
                </c:pt>
                <c:pt idx="159">
                  <c:v>133.83307363393979</c:v>
                </c:pt>
                <c:pt idx="160">
                  <c:v>134.10878602829092</c:v>
                </c:pt>
                <c:pt idx="161">
                  <c:v>134.3776910593707</c:v>
                </c:pt>
                <c:pt idx="162">
                  <c:v>134.63995680157706</c:v>
                </c:pt>
                <c:pt idx="163">
                  <c:v>134.89574717953639</c:v>
                </c:pt>
                <c:pt idx="164">
                  <c:v>135.1452220705616</c:v>
                </c:pt>
                <c:pt idx="165">
                  <c:v>135.38853740458069</c:v>
                </c:pt>
                <c:pt idx="166">
                  <c:v>135.62584526159799</c:v>
                </c:pt>
                <c:pt idx="167">
                  <c:v>135.85729396674915</c:v>
                </c:pt>
                <c:pt idx="168">
                  <c:v>136.08302818300922</c:v>
                </c:pt>
                <c:pt idx="169">
                  <c:v>136.3031890016116</c:v>
                </c:pt>
                <c:pt idx="170">
                  <c:v>136.51791403023475</c:v>
                </c:pt>
                <c:pt idx="171">
                  <c:v>136.72733747901151</c:v>
                </c:pt>
                <c:pt idx="172">
                  <c:v>136.93159024441462</c:v>
                </c:pt>
                <c:pt idx="173">
                  <c:v>137.13079999107151</c:v>
                </c:pt>
                <c:pt idx="174">
                  <c:v>137.32509123155859</c:v>
                </c:pt>
                <c:pt idx="175">
                  <c:v>137.51458540422593</c:v>
                </c:pt>
                <c:pt idx="176">
                  <c:v>137.69940094909998</c:v>
                </c:pt>
                <c:pt idx="177">
                  <c:v>137.87965338191259</c:v>
                </c:pt>
                <c:pt idx="178">
                  <c:v>138.05545536630194</c:v>
                </c:pt>
                <c:pt idx="179">
                  <c:v>138.22691678423109</c:v>
                </c:pt>
                <c:pt idx="180">
                  <c:v>138.39414480466786</c:v>
                </c:pt>
                <c:pt idx="181">
                  <c:v>138.5572439505687</c:v>
                </c:pt>
                <c:pt idx="182">
                  <c:v>138.71631616420916</c:v>
                </c:pt>
                <c:pt idx="183">
                  <c:v>138.87146087090099</c:v>
                </c:pt>
                <c:pt idx="184">
                  <c:v>139.02277504113624</c:v>
                </c:pt>
                <c:pt idx="185">
                  <c:v>139.17035325119701</c:v>
                </c:pt>
                <c:pt idx="186">
                  <c:v>139.31428774226873</c:v>
                </c:pt>
                <c:pt idx="187">
                  <c:v>139.45466847809371</c:v>
                </c:pt>
                <c:pt idx="188">
                  <c:v>139.59158320120162</c:v>
                </c:pt>
                <c:pt idx="189">
                  <c:v>139.72511748775139</c:v>
                </c:pt>
                <c:pt idx="190">
                  <c:v>139.85535480101902</c:v>
                </c:pt>
                <c:pt idx="191">
                  <c:v>139.9823765435649</c:v>
                </c:pt>
                <c:pt idx="192">
                  <c:v>140.10626210811296</c:v>
                </c:pt>
                <c:pt idx="193">
                  <c:v>140.22708892717395</c:v>
                </c:pt>
                <c:pt idx="194">
                  <c:v>140.34493252144296</c:v>
                </c:pt>
                <c:pt idx="195">
                  <c:v>140.4598665470026</c:v>
                </c:pt>
                <c:pt idx="196">
                  <c:v>140.57196284136018</c:v>
                </c:pt>
                <c:pt idx="197">
                  <c:v>140.68129146834883</c:v>
                </c:pt>
                <c:pt idx="198">
                  <c:v>140.78792076191928</c:v>
                </c:pt>
                <c:pt idx="199">
                  <c:v>140.89191736885113</c:v>
                </c:pt>
                <c:pt idx="200">
                  <c:v>140.99334629040908</c:v>
                </c:pt>
                <c:pt idx="201">
                  <c:v>141.0922709229709</c:v>
                </c:pt>
                <c:pt idx="202">
                  <c:v>141.18875309765218</c:v>
                </c:pt>
                <c:pt idx="203">
                  <c:v>141.28285311895291</c:v>
                </c:pt>
                <c:pt idx="204">
                  <c:v>141.37462980244953</c:v>
                </c:pt>
                <c:pt idx="205">
                  <c:v>141.46414051155693</c:v>
                </c:pt>
                <c:pt idx="206">
                  <c:v>141.55144119338206</c:v>
                </c:pt>
                <c:pt idx="207">
                  <c:v>141.6365864136929</c:v>
                </c:pt>
                <c:pt idx="208">
                  <c:v>141.71962939102394</c:v>
                </c:pt>
                <c:pt idx="209">
                  <c:v>141.80062202993923</c:v>
                </c:pt>
                <c:pt idx="210">
                  <c:v>141.87961495347463</c:v>
                </c:pt>
                <c:pt idx="211">
                  <c:v>141.95665753477886</c:v>
                </c:pt>
                <c:pt idx="212">
                  <c:v>142.03179792797306</c:v>
                </c:pt>
                <c:pt idx="213">
                  <c:v>142.10508309824905</c:v>
                </c:pt>
                <c:pt idx="214">
                  <c:v>142.176558851224</c:v>
                </c:pt>
                <c:pt idx="215">
                  <c:v>142.24626986157011</c:v>
                </c:pt>
                <c:pt idx="216">
                  <c:v>142.31425970093818</c:v>
                </c:pt>
                <c:pt idx="217">
                  <c:v>142.38057086519103</c:v>
                </c:pt>
                <c:pt idx="218">
                  <c:v>142.44524480096504</c:v>
                </c:pt>
                <c:pt idx="219">
                  <c:v>142.50832193157527</c:v>
                </c:pt>
                <c:pt idx="220">
                  <c:v>142.56984168228178</c:v>
                </c:pt>
                <c:pt idx="221">
                  <c:v>142.62984250493128</c:v>
                </c:pt>
                <c:pt idx="222">
                  <c:v>142.68836190199124</c:v>
                </c:pt>
                <c:pt idx="223">
                  <c:v>142.74543644998977</c:v>
                </c:pt>
                <c:pt idx="224">
                  <c:v>142.80110182237723</c:v>
                </c:pt>
                <c:pt idx="225">
                  <c:v>142.85539281182344</c:v>
                </c:pt>
                <c:pt idx="226">
                  <c:v>142.90834335196422</c:v>
                </c:pt>
                <c:pt idx="227">
                  <c:v>142.95998653861074</c:v>
                </c:pt>
                <c:pt idx="228">
                  <c:v>143.01035465043583</c:v>
                </c:pt>
                <c:pt idx="229">
                  <c:v>143.05947916914897</c:v>
                </c:pt>
                <c:pt idx="230">
                  <c:v>143.10739079917357</c:v>
                </c:pt>
                <c:pt idx="231">
                  <c:v>143.15411948683794</c:v>
                </c:pt>
                <c:pt idx="232">
                  <c:v>143.19969443909309</c:v>
                </c:pt>
                <c:pt idx="233">
                  <c:v>143.24414414176778</c:v>
                </c:pt>
                <c:pt idx="234">
                  <c:v>143.28749637737309</c:v>
                </c:pt>
                <c:pt idx="235">
                  <c:v>143.32977824246757</c:v>
                </c:pt>
                <c:pt idx="236">
                  <c:v>143.37101616459324</c:v>
                </c:pt>
                <c:pt idx="237">
                  <c:v>143.41123591879381</c:v>
                </c:pt>
                <c:pt idx="238">
                  <c:v>143.45046264372502</c:v>
                </c:pt>
                <c:pt idx="239">
                  <c:v>143.48872085736684</c:v>
                </c:pt>
                <c:pt idx="240">
                  <c:v>143.52603447234821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SUCR0137!$P$13:$P$14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SUCR0137!$Q$13:$Q$14</c:f>
              <c:numCache>
                <c:formatCode>0</c:formatCode>
                <c:ptCount val="2"/>
                <c:pt idx="0">
                  <c:v>143.48872085736684</c:v>
                </c:pt>
                <c:pt idx="1">
                  <c:v>12.317851564924993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SUCR0137!$P$16:$P$17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SUCR0137!$Q$16:$Q$17</c:f>
              <c:numCache>
                <c:formatCode>0</c:formatCode>
                <c:ptCount val="2"/>
                <c:pt idx="0">
                  <c:v>12.317851564924993</c:v>
                </c:pt>
                <c:pt idx="1">
                  <c:v>12.317851564924993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SUCR0137!$K$6:$K$7</c:f>
              <c:numCache>
                <c:formatCode>General</c:formatCode>
                <c:ptCount val="2"/>
                <c:pt idx="0">
                  <c:v>30</c:v>
                </c:pt>
                <c:pt idx="1">
                  <c:v>106.5</c:v>
                </c:pt>
              </c:numCache>
            </c:numRef>
          </c:xVal>
          <c:yVal>
            <c:numRef>
              <c:f>SUCR0137!$L$6:$L$7</c:f>
              <c:numCache>
                <c:formatCode>0.0</c:formatCode>
                <c:ptCount val="2"/>
                <c:pt idx="0">
                  <c:v>12.317851564924993</c:v>
                </c:pt>
                <c:pt idx="1">
                  <c:v>143.93033139596227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SUCR0137!$P$19:$P$20</c:f>
              <c:numCache>
                <c:formatCode>General</c:formatCode>
                <c:ptCount val="2"/>
                <c:pt idx="0">
                  <c:v>105</c:v>
                </c:pt>
                <c:pt idx="1">
                  <c:v>120</c:v>
                </c:pt>
              </c:numCache>
            </c:numRef>
          </c:xVal>
          <c:yVal>
            <c:numRef>
              <c:f>SUCR0137!$Q$19:$Q$20</c:f>
              <c:numCache>
                <c:formatCode>General</c:formatCode>
                <c:ptCount val="2"/>
                <c:pt idx="0">
                  <c:v>145</c:v>
                </c:pt>
                <c:pt idx="1">
                  <c:v>145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12120"/>
        <c:axId val="384012512"/>
      </c:scatterChart>
      <c:valAx>
        <c:axId val="384012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012512"/>
        <c:crosses val="autoZero"/>
        <c:crossBetween val="midCat"/>
      </c:valAx>
      <c:valAx>
        <c:axId val="3840125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01212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SUCR0136!$A$2:$A$242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SUCR0136!$B$2:$B$242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1.1368037357059877</c:v>
                </c:pt>
                <c:pt idx="2">
                  <c:v>2.4753541792702065</c:v>
                </c:pt>
                <c:pt idx="3">
                  <c:v>3.8122985201098163</c:v>
                </c:pt>
                <c:pt idx="4">
                  <c:v>5.1473753248622875</c:v>
                </c:pt>
                <c:pt idx="5">
                  <c:v>6.4805836776140051</c:v>
                </c:pt>
                <c:pt idx="6">
                  <c:v>7.4645981039617633</c:v>
                </c:pt>
                <c:pt idx="7">
                  <c:v>8.7981104981457445</c:v>
                </c:pt>
                <c:pt idx="8">
                  <c:v>10.129718104591751</c:v>
                </c:pt>
                <c:pt idx="9">
                  <c:v>11.459687072291786</c:v>
                </c:pt>
                <c:pt idx="10">
                  <c:v>12.788249145385057</c:v>
                </c:pt>
                <c:pt idx="11">
                  <c:v>13.450223848161738</c:v>
                </c:pt>
                <c:pt idx="12">
                  <c:v>14.940808820873976</c:v>
                </c:pt>
                <c:pt idx="13">
                  <c:v>16.43108905189958</c:v>
                </c:pt>
                <c:pt idx="14">
                  <c:v>17.921125496326301</c:v>
                </c:pt>
                <c:pt idx="15">
                  <c:v>19.410964641094665</c:v>
                </c:pt>
                <c:pt idx="16">
                  <c:v>20.659058027481326</c:v>
                </c:pt>
                <c:pt idx="17">
                  <c:v>22.1461731171288</c:v>
                </c:pt>
                <c:pt idx="18">
                  <c:v>23.633514264441914</c:v>
                </c:pt>
                <c:pt idx="19">
                  <c:v>25.120946893267281</c:v>
                </c:pt>
                <c:pt idx="20">
                  <c:v>26.608458139154394</c:v>
                </c:pt>
                <c:pt idx="21">
                  <c:v>27.811468278782897</c:v>
                </c:pt>
                <c:pt idx="22">
                  <c:v>27.314657057729949</c:v>
                </c:pt>
                <c:pt idx="23">
                  <c:v>26.817693981186835</c:v>
                </c:pt>
                <c:pt idx="24">
                  <c:v>26.320701914365817</c:v>
                </c:pt>
                <c:pt idx="25">
                  <c:v>25.823701445663243</c:v>
                </c:pt>
                <c:pt idx="26">
                  <c:v>25.326676658848875</c:v>
                </c:pt>
                <c:pt idx="27">
                  <c:v>24.829676017896713</c:v>
                </c:pt>
                <c:pt idx="28">
                  <c:v>24.332709284417774</c:v>
                </c:pt>
                <c:pt idx="29">
                  <c:v>23.835777114974888</c:v>
                </c:pt>
                <c:pt idx="30">
                  <c:v>23.338879791107207</c:v>
                </c:pt>
                <c:pt idx="31">
                  <c:v>22.842017323044985</c:v>
                </c:pt>
                <c:pt idx="32">
                  <c:v>22.345189530826239</c:v>
                </c:pt>
                <c:pt idx="33">
                  <c:v>21.848396107609773</c:v>
                </c:pt>
                <c:pt idx="34">
                  <c:v>21.351636668975676</c:v>
                </c:pt>
                <c:pt idx="35">
                  <c:v>20.854910791210024</c:v>
                </c:pt>
                <c:pt idx="36">
                  <c:v>20.358218040943946</c:v>
                </c:pt>
                <c:pt idx="37">
                  <c:v>19.861557998018679</c:v>
                </c:pt>
                <c:pt idx="38">
                  <c:v>19.364930273056146</c:v>
                </c:pt>
                <c:pt idx="39">
                  <c:v>18.868334520903446</c:v>
                </c:pt>
                <c:pt idx="40">
                  <c:v>18.371770450872898</c:v>
                </c:pt>
                <c:pt idx="41">
                  <c:v>17.8752378345051</c:v>
                </c:pt>
                <c:pt idx="42">
                  <c:v>17.378736511427181</c:v>
                </c:pt>
                <c:pt idx="43">
                  <c:v>16.882266393758119</c:v>
                </c:pt>
                <c:pt idx="44">
                  <c:v>16.385827469413304</c:v>
                </c:pt>
                <c:pt idx="45">
                  <c:v>15.889419804585689</c:v>
                </c:pt>
                <c:pt idx="46">
                  <c:v>15.393043545617902</c:v>
                </c:pt>
                <c:pt idx="47">
                  <c:v>14.896698920431259</c:v>
                </c:pt>
                <c:pt idx="48">
                  <c:v>14.412157610032827</c:v>
                </c:pt>
                <c:pt idx="49">
                  <c:v>13.954685095508212</c:v>
                </c:pt>
                <c:pt idx="50">
                  <c:v>13.522698980478488</c:v>
                </c:pt>
                <c:pt idx="51">
                  <c:v>13.114622344904378</c:v>
                </c:pt>
                <c:pt idx="52">
                  <c:v>12.728994578689242</c:v>
                </c:pt>
                <c:pt idx="53">
                  <c:v>12.364458055269415</c:v>
                </c:pt>
                <c:pt idx="54">
                  <c:v>12.019747130677613</c:v>
                </c:pt>
                <c:pt idx="55">
                  <c:v>11.693678991950437</c:v>
                </c:pt>
                <c:pt idx="56">
                  <c:v>11.385145979627168</c:v>
                </c:pt>
                <c:pt idx="57">
                  <c:v>11.093109088364805</c:v>
                </c:pt>
                <c:pt idx="58">
                  <c:v>10.816592412039416</c:v>
                </c:pt>
                <c:pt idx="59">
                  <c:v>10.554678348768306</c:v>
                </c:pt>
                <c:pt idx="60">
                  <c:v>10.306055603550519</c:v>
                </c:pt>
                <c:pt idx="61">
                  <c:v>11.081993493535398</c:v>
                </c:pt>
                <c:pt idx="62">
                  <c:v>12.698022802545589</c:v>
                </c:pt>
                <c:pt idx="63">
                  <c:v>14.316111175225004</c:v>
                </c:pt>
                <c:pt idx="64">
                  <c:v>15.935946504242501</c:v>
                </c:pt>
                <c:pt idx="65">
                  <c:v>17.557265048641664</c:v>
                </c:pt>
                <c:pt idx="66">
                  <c:v>18.565514074486774</c:v>
                </c:pt>
                <c:pt idx="67">
                  <c:v>20.189005204086222</c:v>
                </c:pt>
                <c:pt idx="68">
                  <c:v>21.813411711085859</c:v>
                </c:pt>
                <c:pt idx="69">
                  <c:v>23.438611348093701</c:v>
                </c:pt>
                <c:pt idx="70">
                  <c:v>25.064497520263874</c:v>
                </c:pt>
                <c:pt idx="71">
                  <c:v>26.433193843757721</c:v>
                </c:pt>
                <c:pt idx="72">
                  <c:v>28.086816412897655</c:v>
                </c:pt>
                <c:pt idx="73">
                  <c:v>29.741438722782377</c:v>
                </c:pt>
                <c:pt idx="74">
                  <c:v>31.396719137672768</c:v>
                </c:pt>
                <c:pt idx="75">
                  <c:v>33.052559893876023</c:v>
                </c:pt>
                <c:pt idx="76">
                  <c:v>34.496438322806632</c:v>
                </c:pt>
                <c:pt idx="77">
                  <c:v>36.139604082604386</c:v>
                </c:pt>
                <c:pt idx="78">
                  <c:v>37.795897030182154</c:v>
                </c:pt>
                <c:pt idx="79">
                  <c:v>39.452574550520374</c:v>
                </c:pt>
                <c:pt idx="80">
                  <c:v>41.109572274932439</c:v>
                </c:pt>
                <c:pt idx="81">
                  <c:v>42.666638133248242</c:v>
                </c:pt>
                <c:pt idx="82">
                  <c:v>44.174846612652082</c:v>
                </c:pt>
                <c:pt idx="83">
                  <c:v>45.808332924405441</c:v>
                </c:pt>
                <c:pt idx="84">
                  <c:v>47.442040763160215</c:v>
                </c:pt>
                <c:pt idx="85">
                  <c:v>49.075926917399435</c:v>
                </c:pt>
                <c:pt idx="86">
                  <c:v>50.709956554856134</c:v>
                </c:pt>
                <c:pt idx="87">
                  <c:v>52.116893752422015</c:v>
                </c:pt>
                <c:pt idx="88">
                  <c:v>53.750401575747027</c:v>
                </c:pt>
                <c:pt idx="89">
                  <c:v>55.384082566436966</c:v>
                </c:pt>
                <c:pt idx="90">
                  <c:v>57.017898354441648</c:v>
                </c:pt>
                <c:pt idx="91">
                  <c:v>58.651818977913621</c:v>
                </c:pt>
                <c:pt idx="92">
                  <c:v>58.468761694488464</c:v>
                </c:pt>
                <c:pt idx="93">
                  <c:v>59.066938752550691</c:v>
                </c:pt>
                <c:pt idx="94">
                  <c:v>60.740510383976961</c:v>
                </c:pt>
                <c:pt idx="95">
                  <c:v>62.414329468183638</c:v>
                </c:pt>
                <c:pt idx="96">
                  <c:v>64.088340121980437</c:v>
                </c:pt>
                <c:pt idx="97">
                  <c:v>65.762499486241921</c:v>
                </c:pt>
                <c:pt idx="98">
                  <c:v>66.277061459834371</c:v>
                </c:pt>
                <c:pt idx="99">
                  <c:v>65.744553289562276</c:v>
                </c:pt>
                <c:pt idx="100">
                  <c:v>65.731046463320496</c:v>
                </c:pt>
                <c:pt idx="101">
                  <c:v>67.403552536907938</c:v>
                </c:pt>
                <c:pt idx="102">
                  <c:v>69.076367869310943</c:v>
                </c:pt>
                <c:pt idx="103">
                  <c:v>70.749421120296674</c:v>
                </c:pt>
                <c:pt idx="104">
                  <c:v>72.422663555651141</c:v>
                </c:pt>
                <c:pt idx="105">
                  <c:v>73.563547970809992</c:v>
                </c:pt>
                <c:pt idx="106">
                  <c:v>73.029268567887854</c:v>
                </c:pt>
                <c:pt idx="107">
                  <c:v>74.116554004890929</c:v>
                </c:pt>
                <c:pt idx="108">
                  <c:v>75.788766963756416</c:v>
                </c:pt>
                <c:pt idx="109">
                  <c:v>77.461241257090862</c:v>
                </c:pt>
                <c:pt idx="110">
                  <c:v>79.133924996017001</c:v>
                </c:pt>
                <c:pt idx="111">
                  <c:v>80.806778638771519</c:v>
                </c:pt>
                <c:pt idx="112">
                  <c:v>81.801565893388641</c:v>
                </c:pt>
                <c:pt idx="113">
                  <c:v>83.473723742774411</c:v>
                </c:pt>
                <c:pt idx="114">
                  <c:v>85.146117289339315</c:v>
                </c:pt>
                <c:pt idx="115">
                  <c:v>86.818700088562878</c:v>
                </c:pt>
                <c:pt idx="116">
                  <c:v>88.491436946800249</c:v>
                </c:pt>
                <c:pt idx="117">
                  <c:v>89.190289967223521</c:v>
                </c:pt>
                <c:pt idx="118">
                  <c:v>88.946389527030504</c:v>
                </c:pt>
                <c:pt idx="119">
                  <c:v>90.56822710282772</c:v>
                </c:pt>
                <c:pt idx="120">
                  <c:v>92.19065729701488</c:v>
                </c:pt>
                <c:pt idx="121">
                  <c:v>93.813305006367713</c:v>
                </c:pt>
                <c:pt idx="122">
                  <c:v>95.436129099738309</c:v>
                </c:pt>
                <c:pt idx="123">
                  <c:v>96.75433570209151</c:v>
                </c:pt>
                <c:pt idx="124">
                  <c:v>96.229636077030889</c:v>
                </c:pt>
                <c:pt idx="125">
                  <c:v>95.70449812683249</c:v>
                </c:pt>
                <c:pt idx="126">
                  <c:v>95.179132948119516</c:v>
                </c:pt>
                <c:pt idx="127">
                  <c:v>94.653572160170881</c:v>
                </c:pt>
                <c:pt idx="128">
                  <c:v>94.127888774818786</c:v>
                </c:pt>
                <c:pt idx="129">
                  <c:v>93.60204111165703</c:v>
                </c:pt>
                <c:pt idx="130">
                  <c:v>93.076043490913563</c:v>
                </c:pt>
                <c:pt idx="131">
                  <c:v>92.549907485586544</c:v>
                </c:pt>
                <c:pt idx="132">
                  <c:v>92.023642844381598</c:v>
                </c:pt>
                <c:pt idx="133">
                  <c:v>91.497257844493916</c:v>
                </c:pt>
                <c:pt idx="134">
                  <c:v>90.970759570789753</c:v>
                </c:pt>
                <c:pt idx="135">
                  <c:v>90.444154137044734</c:v>
                </c:pt>
                <c:pt idx="136">
                  <c:v>89.917446861548996</c:v>
                </c:pt>
                <c:pt idx="137">
                  <c:v>89.39064240675792</c:v>
                </c:pt>
                <c:pt idx="138">
                  <c:v>88.863744890594035</c:v>
                </c:pt>
                <c:pt idx="139">
                  <c:v>88.336757975387741</c:v>
                </c:pt>
                <c:pt idx="140">
                  <c:v>87.809684939159496</c:v>
                </c:pt>
                <c:pt idx="141">
                  <c:v>87.282528732948066</c:v>
                </c:pt>
                <c:pt idx="142">
                  <c:v>86.755292027098292</c:v>
                </c:pt>
                <c:pt idx="143">
                  <c:v>86.227977248800542</c:v>
                </c:pt>
                <c:pt idx="144">
                  <c:v>85.70058661268979</c:v>
                </c:pt>
                <c:pt idx="145">
                  <c:v>85.173122145926456</c:v>
                </c:pt>
                <c:pt idx="146">
                  <c:v>84.645585708879779</c:v>
                </c:pt>
                <c:pt idx="147">
                  <c:v>84.117979012299486</c:v>
                </c:pt>
                <c:pt idx="148">
                  <c:v>83.590303631673692</c:v>
                </c:pt>
                <c:pt idx="149">
                  <c:v>83.062561019323894</c:v>
                </c:pt>
                <c:pt idx="150">
                  <c:v>82.534752514673158</c:v>
                </c:pt>
                <c:pt idx="151">
                  <c:v>82.006879353034776</c:v>
                </c:pt>
                <c:pt idx="152">
                  <c:v>81.478942673191867</c:v>
                </c:pt>
                <c:pt idx="153">
                  <c:v>80.950943523988371</c:v>
                </c:pt>
                <c:pt idx="154">
                  <c:v>80.422882870102654</c:v>
                </c:pt>
                <c:pt idx="155">
                  <c:v>79.894761597142036</c:v>
                </c:pt>
                <c:pt idx="156">
                  <c:v>79.366580516168895</c:v>
                </c:pt>
                <c:pt idx="157">
                  <c:v>78.83834036774671</c:v>
                </c:pt>
                <c:pt idx="158">
                  <c:v>78.310041825576803</c:v>
                </c:pt>
                <c:pt idx="159">
                  <c:v>77.781685499784132</c:v>
                </c:pt>
                <c:pt idx="160">
                  <c:v>77.25327193989736</c:v>
                </c:pt>
                <c:pt idx="161">
                  <c:v>76.724801637563445</c:v>
                </c:pt>
                <c:pt idx="162">
                  <c:v>76.196275029024918</c:v>
                </c:pt>
                <c:pt idx="163">
                  <c:v>75.667692497390348</c:v>
                </c:pt>
                <c:pt idx="164">
                  <c:v>75.139054374713353</c:v>
                </c:pt>
                <c:pt idx="165">
                  <c:v>74.610360943901753</c:v>
                </c:pt>
                <c:pt idx="166">
                  <c:v>74.081612440472909</c:v>
                </c:pt>
                <c:pt idx="167">
                  <c:v>73.552809054164385</c:v>
                </c:pt>
                <c:pt idx="168">
                  <c:v>73.023950930413847</c:v>
                </c:pt>
                <c:pt idx="169">
                  <c:v>72.495038171715649</c:v>
                </c:pt>
                <c:pt idx="170">
                  <c:v>71.966070838863104</c:v>
                </c:pt>
                <c:pt idx="171">
                  <c:v>71.437048952083998</c:v>
                </c:pt>
                <c:pt idx="172">
                  <c:v>70.907972492074308</c:v>
                </c:pt>
                <c:pt idx="173">
                  <c:v>70.378841400936196</c:v>
                </c:pt>
                <c:pt idx="174">
                  <c:v>69.849655583025296</c:v>
                </c:pt>
                <c:pt idx="175">
                  <c:v>69.320414905710962</c:v>
                </c:pt>
                <c:pt idx="176">
                  <c:v>68.791119200054226</c:v>
                </c:pt>
                <c:pt idx="177">
                  <c:v>68.261768261406004</c:v>
                </c:pt>
                <c:pt idx="178">
                  <c:v>67.732361849929248</c:v>
                </c:pt>
                <c:pt idx="179">
                  <c:v>67.206097242357046</c:v>
                </c:pt>
                <c:pt idx="180">
                  <c:v>66.700272814167974</c:v>
                </c:pt>
                <c:pt idx="181">
                  <c:v>66.216296981884028</c:v>
                </c:pt>
                <c:pt idx="182">
                  <c:v>65.752819136455145</c:v>
                </c:pt>
                <c:pt idx="183">
                  <c:v>65.307326854100566</c:v>
                </c:pt>
                <c:pt idx="184">
                  <c:v>64.875536621064953</c:v>
                </c:pt>
                <c:pt idx="185">
                  <c:v>64.456681670676318</c:v>
                </c:pt>
                <c:pt idx="186">
                  <c:v>64.050208137412852</c:v>
                </c:pt>
                <c:pt idx="187">
                  <c:v>63.655589270663057</c:v>
                </c:pt>
                <c:pt idx="188">
                  <c:v>63.272323398455676</c:v>
                </c:pt>
                <c:pt idx="189">
                  <c:v>62.899932175159485</c:v>
                </c:pt>
                <c:pt idx="190">
                  <c:v>62.53795905796553</c:v>
                </c:pt>
                <c:pt idx="191">
                  <c:v>62.18596796867724</c:v>
                </c:pt>
                <c:pt idx="192">
                  <c:v>61.843542106516416</c:v>
                </c:pt>
                <c:pt idx="193">
                  <c:v>61.510282884854192</c:v>
                </c:pt>
                <c:pt idx="194">
                  <c:v>61.185808970422983</c:v>
                </c:pt>
                <c:pt idx="195">
                  <c:v>60.869755407999783</c:v>
                </c:pt>
                <c:pt idx="196">
                  <c:v>60.561772817028903</c:v>
                </c:pt>
                <c:pt idx="197">
                  <c:v>60.261526649386347</c:v>
                </c:pt>
                <c:pt idx="198">
                  <c:v>59.968696499636913</c:v>
                </c:pt>
                <c:pt idx="199">
                  <c:v>59.682975460824096</c:v>
                </c:pt>
                <c:pt idx="200">
                  <c:v>59.404069520165308</c:v>
                </c:pt>
                <c:pt idx="201">
                  <c:v>59.131696990072967</c:v>
                </c:pt>
                <c:pt idx="202">
                  <c:v>58.865587970751513</c:v>
                </c:pt>
                <c:pt idx="203">
                  <c:v>58.605483841275714</c:v>
                </c:pt>
                <c:pt idx="204">
                  <c:v>58.351136776574904</c:v>
                </c:pt>
                <c:pt idx="205">
                  <c:v>58.102309288160704</c:v>
                </c:pt>
                <c:pt idx="206">
                  <c:v>57.858773786765916</c:v>
                </c:pt>
                <c:pt idx="207">
                  <c:v>57.620312165323917</c:v>
                </c:pt>
                <c:pt idx="208">
                  <c:v>57.386715400930896</c:v>
                </c:pt>
                <c:pt idx="209">
                  <c:v>57.157783174603885</c:v>
                </c:pt>
                <c:pt idx="210">
                  <c:v>56.933323507785587</c:v>
                </c:pt>
                <c:pt idx="211">
                  <c:v>56.713152414660854</c:v>
                </c:pt>
                <c:pt idx="212">
                  <c:v>56.497093569443358</c:v>
                </c:pt>
                <c:pt idx="213">
                  <c:v>56.284977987867698</c:v>
                </c:pt>
                <c:pt idx="214">
                  <c:v>56.076643722187818</c:v>
                </c:pt>
                <c:pt idx="215">
                  <c:v>55.871935569036786</c:v>
                </c:pt>
                <c:pt idx="216">
                  <c:v>55.670704789550598</c:v>
                </c:pt>
                <c:pt idx="217">
                  <c:v>55.47280884119818</c:v>
                </c:pt>
                <c:pt idx="218">
                  <c:v>55.278111120795842</c:v>
                </c:pt>
                <c:pt idx="219">
                  <c:v>55.086480718214894</c:v>
                </c:pt>
                <c:pt idx="220">
                  <c:v>54.897792180318888</c:v>
                </c:pt>
                <c:pt idx="221">
                  <c:v>54.711925284691773</c:v>
                </c:pt>
                <c:pt idx="222">
                  <c:v>54.528764822740996</c:v>
                </c:pt>
                <c:pt idx="223">
                  <c:v>54.348200391779223</c:v>
                </c:pt>
                <c:pt idx="224">
                  <c:v>54.170126195708519</c:v>
                </c:pt>
                <c:pt idx="225">
                  <c:v>53.99444085394687</c:v>
                </c:pt>
                <c:pt idx="226">
                  <c:v>53.821047218254712</c:v>
                </c:pt>
                <c:pt idx="227">
                  <c:v>53.649852197133079</c:v>
                </c:pt>
                <c:pt idx="228">
                  <c:v>53.480766587480012</c:v>
                </c:pt>
                <c:pt idx="229">
                  <c:v>53.313704913205548</c:v>
                </c:pt>
                <c:pt idx="230">
                  <c:v>53.148585270517394</c:v>
                </c:pt>
                <c:pt idx="231">
                  <c:v>52.98532917960322</c:v>
                </c:pt>
                <c:pt idx="232">
                  <c:v>52.823861442445036</c:v>
                </c:pt>
                <c:pt idx="233">
                  <c:v>52.664110006513951</c:v>
                </c:pt>
                <c:pt idx="234">
                  <c:v>52.506005834102858</c:v>
                </c:pt>
                <c:pt idx="235">
                  <c:v>52.349482777064992</c:v>
                </c:pt>
                <c:pt idx="236">
                  <c:v>52.194477456736188</c:v>
                </c:pt>
                <c:pt idx="237">
                  <c:v>52.040929148827196</c:v>
                </c:pt>
                <c:pt idx="238">
                  <c:v>51.888779673081878</c:v>
                </c:pt>
                <c:pt idx="239">
                  <c:v>51.737973287504573</c:v>
                </c:pt>
                <c:pt idx="240">
                  <c:v>51.58845658696923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SUCR0136!$A$2:$A$242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SUCR0136!$C$2:$C$242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10.554678348768306</c:v>
                </c:pt>
                <c:pt idx="61">
                  <c:v>15.36802706141469</c:v>
                </c:pt>
                <c:pt idx="62">
                  <c:v>19.889749717951133</c:v>
                </c:pt>
                <c:pt idx="63">
                  <c:v>24.13751504792112</c:v>
                </c:pt>
                <c:pt idx="64">
                  <c:v>28.12792128666112</c:v>
                </c:pt>
                <c:pt idx="65">
                  <c:v>31.876561033265865</c:v>
                </c:pt>
                <c:pt idx="66">
                  <c:v>35.398082179008156</c:v>
                </c:pt>
                <c:pt idx="67">
                  <c:v>38.706245144292353</c:v>
                </c:pt>
                <c:pt idx="68">
                  <c:v>41.813976647796082</c:v>
                </c:pt>
                <c:pt idx="69">
                  <c:v>44.733420217904445</c:v>
                </c:pt>
                <c:pt idx="70">
                  <c:v>47.475983643811055</c:v>
                </c:pt>
                <c:pt idx="71">
                  <c:v>50.052383551702214</c:v>
                </c:pt>
                <c:pt idx="72">
                  <c:v>52.472687280206586</c:v>
                </c:pt>
                <c:pt idx="73">
                  <c:v>54.746352218739766</c:v>
                </c:pt>
                <c:pt idx="74">
                  <c:v>56.882262762458822</c:v>
                </c:pt>
                <c:pt idx="75">
                  <c:v>58.888765028229543</c:v>
                </c:pt>
                <c:pt idx="76">
                  <c:v>60.773699467259398</c:v>
                </c:pt>
                <c:pt idx="77">
                  <c:v>62.544431501831028</c:v>
                </c:pt>
                <c:pt idx="78">
                  <c:v>64.207880305849898</c:v>
                </c:pt>
                <c:pt idx="79">
                  <c:v>65.770545841666689</c:v>
                </c:pt>
                <c:pt idx="80">
                  <c:v>67.238534258821403</c:v>
                </c:pt>
                <c:pt idx="81">
                  <c:v>68.61758175395542</c:v>
                </c:pt>
                <c:pt idx="82">
                  <c:v>69.913076985124505</c:v>
                </c:pt>
                <c:pt idx="83">
                  <c:v>71.130082128097314</c:v>
                </c:pt>
                <c:pt idx="84">
                  <c:v>72.273352656917154</c:v>
                </c:pt>
                <c:pt idx="85">
                  <c:v>73.347355926020185</c:v>
                </c:pt>
                <c:pt idx="86">
                  <c:v>74.356288626519941</c:v>
                </c:pt>
                <c:pt idx="87">
                  <c:v>75.304093184869089</c:v>
                </c:pt>
                <c:pt idx="88">
                  <c:v>76.19447316797644</c:v>
                </c:pt>
                <c:pt idx="89">
                  <c:v>77.030907754975118</c:v>
                </c:pt>
                <c:pt idx="90">
                  <c:v>77.816665332190695</c:v>
                </c:pt>
                <c:pt idx="91">
                  <c:v>78.554816264431651</c:v>
                </c:pt>
                <c:pt idx="92">
                  <c:v>79.248244892506762</c:v>
                </c:pt>
                <c:pt idx="93">
                  <c:v>79.899660803849343</c:v>
                </c:pt>
                <c:pt idx="94">
                  <c:v>80.511609420289105</c:v>
                </c:pt>
                <c:pt idx="95">
                  <c:v>81.086481944343262</c:v>
                </c:pt>
                <c:pt idx="96">
                  <c:v>81.626524702892283</c:v>
                </c:pt>
                <c:pt idx="97">
                  <c:v>82.133847924751066</c:v>
                </c:pt>
                <c:pt idx="98">
                  <c:v>82.610433986433819</c:v>
                </c:pt>
                <c:pt idx="99">
                  <c:v>83.058145158333431</c:v>
                </c:pt>
                <c:pt idx="100">
                  <c:v>83.478730881583445</c:v>
                </c:pt>
                <c:pt idx="101">
                  <c:v>83.87383460403737</c:v>
                </c:pt>
                <c:pt idx="102">
                  <c:v>84.245000202076824</c:v>
                </c:pt>
                <c:pt idx="103">
                  <c:v>84.593678013342043</c:v>
                </c:pt>
                <c:pt idx="104">
                  <c:v>84.921230503957815</c:v>
                </c:pt>
                <c:pt idx="105">
                  <c:v>85.228937592399362</c:v>
                </c:pt>
                <c:pt idx="106">
                  <c:v>85.518001650801651</c:v>
                </c:pt>
                <c:pt idx="107">
                  <c:v>85.78955220325463</c:v>
                </c:pt>
                <c:pt idx="108">
                  <c:v>86.04465033944318</c:v>
                </c:pt>
                <c:pt idx="109">
                  <c:v>86.284292860878082</c:v>
                </c:pt>
                <c:pt idx="110">
                  <c:v>86.509416175919583</c:v>
                </c:pt>
                <c:pt idx="111">
                  <c:v>86.720899958813433</c:v>
                </c:pt>
                <c:pt idx="112">
                  <c:v>86.919570587037143</c:v>
                </c:pt>
                <c:pt idx="113">
                  <c:v>87.106204370387843</c:v>
                </c:pt>
                <c:pt idx="114">
                  <c:v>87.281530584429788</c:v>
                </c:pt>
                <c:pt idx="115">
                  <c:v>87.446234320154431</c:v>
                </c:pt>
                <c:pt idx="116">
                  <c:v>87.600959160988339</c:v>
                </c:pt>
                <c:pt idx="117">
                  <c:v>87.746309697609448</c:v>
                </c:pt>
                <c:pt idx="118">
                  <c:v>87.882853890398266</c:v>
                </c:pt>
                <c:pt idx="119">
                  <c:v>88.011125288755395</c:v>
                </c:pt>
                <c:pt idx="120">
                  <c:v>88.131625115957434</c:v>
                </c:pt>
                <c:pt idx="121">
                  <c:v>88.244824227697805</c:v>
                </c:pt>
                <c:pt idx="122">
                  <c:v>88.351164951965586</c:v>
                </c:pt>
                <c:pt idx="123">
                  <c:v>88.451062817451785</c:v>
                </c:pt>
                <c:pt idx="124">
                  <c:v>88.544908177236707</c:v>
                </c:pt>
                <c:pt idx="125">
                  <c:v>88.633067734103093</c:v>
                </c:pt>
                <c:pt idx="126">
                  <c:v>88.715885973435221</c:v>
                </c:pt>
                <c:pt idx="127">
                  <c:v>88.793686509303043</c:v>
                </c:pt>
                <c:pt idx="128">
                  <c:v>88.866773348991146</c:v>
                </c:pt>
                <c:pt idx="129">
                  <c:v>88.935432080913913</c:v>
                </c:pt>
                <c:pt idx="130">
                  <c:v>88.999930990558369</c:v>
                </c:pt>
                <c:pt idx="131">
                  <c:v>89.060522108815604</c:v>
                </c:pt>
                <c:pt idx="132">
                  <c:v>89.117442196796929</c:v>
                </c:pt>
                <c:pt idx="133">
                  <c:v>89.170913670983055</c:v>
                </c:pt>
                <c:pt idx="134">
                  <c:v>89.221145472321425</c:v>
                </c:pt>
                <c:pt idx="135">
                  <c:v>89.268333882667321</c:v>
                </c:pt>
                <c:pt idx="136">
                  <c:v>89.312663291759662</c:v>
                </c:pt>
                <c:pt idx="137">
                  <c:v>89.354306917727811</c:v>
                </c:pt>
                <c:pt idx="138">
                  <c:v>89.393427483945203</c:v>
                </c:pt>
                <c:pt idx="139">
                  <c:v>89.430177854874486</c:v>
                </c:pt>
                <c:pt idx="140">
                  <c:v>89.4647016333887</c:v>
                </c:pt>
                <c:pt idx="141">
                  <c:v>89.497133721902628</c:v>
                </c:pt>
                <c:pt idx="142">
                  <c:v>89.527600849506939</c:v>
                </c:pt>
                <c:pt idx="143">
                  <c:v>89.556222067164825</c:v>
                </c:pt>
                <c:pt idx="144">
                  <c:v>89.58310921290628</c:v>
                </c:pt>
                <c:pt idx="145">
                  <c:v>89.608367348837575</c:v>
                </c:pt>
                <c:pt idx="146">
                  <c:v>89.63209517167374</c:v>
                </c:pt>
                <c:pt idx="147">
                  <c:v>89.654385398398162</c:v>
                </c:pt>
                <c:pt idx="148">
                  <c:v>89.675325128556153</c:v>
                </c:pt>
                <c:pt idx="149">
                  <c:v>89.694996184598367</c:v>
                </c:pt>
                <c:pt idx="150">
                  <c:v>89.713475431603754</c:v>
                </c:pt>
                <c:pt idx="151">
                  <c:v>89.730835077631568</c:v>
                </c:pt>
                <c:pt idx="152">
                  <c:v>89.74714295587593</c:v>
                </c:pt>
                <c:pt idx="153">
                  <c:v>89.762462789725447</c:v>
                </c:pt>
                <c:pt idx="154">
                  <c:v>89.776854441763803</c:v>
                </c:pt>
                <c:pt idx="155">
                  <c:v>89.790374147684119</c:v>
                </c:pt>
                <c:pt idx="156">
                  <c:v>89.80307473603105</c:v>
                </c:pt>
                <c:pt idx="157">
                  <c:v>89.815005834629574</c:v>
                </c:pt>
                <c:pt idx="158">
                  <c:v>89.826214064506757</c:v>
                </c:pt>
                <c:pt idx="159">
                  <c:v>89.836743222064385</c:v>
                </c:pt>
                <c:pt idx="160">
                  <c:v>89.846634450214438</c:v>
                </c:pt>
                <c:pt idx="161">
                  <c:v>89.855926399145872</c:v>
                </c:pt>
                <c:pt idx="162">
                  <c:v>89.864655377351056</c:v>
                </c:pt>
                <c:pt idx="163">
                  <c:v>89.87285549350203</c:v>
                </c:pt>
                <c:pt idx="164">
                  <c:v>89.880558789730827</c:v>
                </c:pt>
                <c:pt idx="165">
                  <c:v>89.887795366834879</c:v>
                </c:pt>
                <c:pt idx="166">
                  <c:v>89.894593501896509</c:v>
                </c:pt>
                <c:pt idx="167">
                  <c:v>89.900979758776145</c:v>
                </c:pt>
                <c:pt idx="168">
                  <c:v>89.906979091911367</c:v>
                </c:pt>
                <c:pt idx="169">
                  <c:v>89.912614943826782</c:v>
                </c:pt>
                <c:pt idx="170">
                  <c:v>89.917909336736173</c:v>
                </c:pt>
                <c:pt idx="171">
                  <c:v>89.92288295859494</c:v>
                </c:pt>
                <c:pt idx="172">
                  <c:v>89.927555243938571</c:v>
                </c:pt>
                <c:pt idx="173">
                  <c:v>89.931944449823547</c:v>
                </c:pt>
                <c:pt idx="174">
                  <c:v>89.936067727167284</c:v>
                </c:pt>
                <c:pt idx="175">
                  <c:v>89.939941187765598</c:v>
                </c:pt>
                <c:pt idx="176">
                  <c:v>89.943579967249931</c:v>
                </c:pt>
                <c:pt idx="177">
                  <c:v>89.946998284230219</c:v>
                </c:pt>
                <c:pt idx="178">
                  <c:v>89.950209495854352</c:v>
                </c:pt>
                <c:pt idx="179">
                  <c:v>89.953226150001498</c:v>
                </c:pt>
                <c:pt idx="180">
                  <c:v>89.956060034313339</c:v>
                </c:pt>
                <c:pt idx="181">
                  <c:v>89.95872222225438</c:v>
                </c:pt>
                <c:pt idx="182">
                  <c:v>89.961223116381845</c:v>
                </c:pt>
                <c:pt idx="183">
                  <c:v>89.963572488993904</c:v>
                </c:pt>
                <c:pt idx="184">
                  <c:v>89.965779520315095</c:v>
                </c:pt>
                <c:pt idx="185">
                  <c:v>89.967852834368259</c:v>
                </c:pt>
                <c:pt idx="186">
                  <c:v>89.969800532673119</c:v>
                </c:pt>
                <c:pt idx="187">
                  <c:v>89.971630225903112</c:v>
                </c:pt>
                <c:pt idx="188">
                  <c:v>89.973349063624312</c:v>
                </c:pt>
                <c:pt idx="189">
                  <c:v>89.974963762232477</c:v>
                </c:pt>
                <c:pt idx="190">
                  <c:v>89.976480631197475</c:v>
                </c:pt>
                <c:pt idx="191">
                  <c:v>89.977905597717793</c:v>
                </c:pt>
                <c:pt idx="192">
                  <c:v>89.979244229881033</c:v>
                </c:pt>
                <c:pt idx="193">
                  <c:v>89.980501758421482</c:v>
                </c:pt>
                <c:pt idx="194">
                  <c:v>89.981683097159248</c:v>
                </c:pt>
                <c:pt idx="195">
                  <c:v>89.982792862201109</c:v>
                </c:pt>
                <c:pt idx="196">
                  <c:v>89.983835389978097</c:v>
                </c:pt>
                <c:pt idx="197">
                  <c:v>89.98481475419014</c:v>
                </c:pt>
                <c:pt idx="198">
                  <c:v>89.985734781724176</c:v>
                </c:pt>
                <c:pt idx="199">
                  <c:v>89.986599067607813</c:v>
                </c:pt>
                <c:pt idx="200">
                  <c:v>89.987410989056897</c:v>
                </c:pt>
                <c:pt idx="201">
                  <c:v>89.988173718672144</c:v>
                </c:pt>
                <c:pt idx="202">
                  <c:v>89.988890236836099</c:v>
                </c:pt>
                <c:pt idx="203">
                  <c:v>89.98956334335908</c:v>
                </c:pt>
                <c:pt idx="204">
                  <c:v>89.990195668419418</c:v>
                </c:pt>
                <c:pt idx="205">
                  <c:v>89.990789682841054</c:v>
                </c:pt>
                <c:pt idx="206">
                  <c:v>89.991347707748233</c:v>
                </c:pt>
                <c:pt idx="207">
                  <c:v>89.991871923635401</c:v>
                </c:pt>
                <c:pt idx="208">
                  <c:v>89.992364378887558</c:v>
                </c:pt>
                <c:pt idx="209">
                  <c:v>89.992826997784263</c:v>
                </c:pt>
                <c:pt idx="210">
                  <c:v>89.993261588018953</c:v>
                </c:pt>
                <c:pt idx="211">
                  <c:v>89.993669847762391</c:v>
                </c:pt>
                <c:pt idx="212">
                  <c:v>89.994053372298396</c:v>
                </c:pt>
                <c:pt idx="213">
                  <c:v>89.994413660257408</c:v>
                </c:pt>
                <c:pt idx="214">
                  <c:v>89.994752119472508</c:v>
                </c:pt>
                <c:pt idx="215">
                  <c:v>89.995070072480388</c:v>
                </c:pt>
                <c:pt idx="216">
                  <c:v>89.995368761689349</c:v>
                </c:pt>
                <c:pt idx="217">
                  <c:v>89.995649354233976</c:v>
                </c:pt>
                <c:pt idx="218">
                  <c:v>89.995912946535725</c:v>
                </c:pt>
                <c:pt idx="219">
                  <c:v>89.996160568587243</c:v>
                </c:pt>
                <c:pt idx="220">
                  <c:v>89.996393187977077</c:v>
                </c:pt>
                <c:pt idx="221">
                  <c:v>89.996611713670561</c:v>
                </c:pt>
                <c:pt idx="222">
                  <c:v>89.99681699956156</c:v>
                </c:pt>
                <c:pt idx="223">
                  <c:v>89.997009847809196</c:v>
                </c:pt>
                <c:pt idx="224">
                  <c:v>89.997191011972163</c:v>
                </c:pt>
                <c:pt idx="225">
                  <c:v>89.997361199953346</c:v>
                </c:pt>
                <c:pt idx="226">
                  <c:v>89.997521076766034</c:v>
                </c:pt>
                <c:pt idx="227">
                  <c:v>89.997671267132304</c:v>
                </c:pt>
                <c:pt idx="228">
                  <c:v>89.997812357924275</c:v>
                </c:pt>
                <c:pt idx="229">
                  <c:v>89.997944900457298</c:v>
                </c:pt>
                <c:pt idx="230">
                  <c:v>89.998069412644213</c:v>
                </c:pt>
                <c:pt idx="231">
                  <c:v>89.998186381019067</c:v>
                </c:pt>
                <c:pt idx="232">
                  <c:v>89.998296262638348</c:v>
                </c:pt>
                <c:pt idx="233">
                  <c:v>89.998399486866859</c:v>
                </c:pt>
                <c:pt idx="234">
                  <c:v>89.998496457055523</c:v>
                </c:pt>
                <c:pt idx="235">
                  <c:v>89.998587552117456</c:v>
                </c:pt>
                <c:pt idx="236">
                  <c:v>89.998673128008591</c:v>
                </c:pt>
                <c:pt idx="237">
                  <c:v>89.998753519118594</c:v>
                </c:pt>
                <c:pt idx="238">
                  <c:v>89.998829039577458</c:v>
                </c:pt>
                <c:pt idx="239">
                  <c:v>89.998899984483032</c:v>
                </c:pt>
                <c:pt idx="240">
                  <c:v>89.99896663105406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SUCR0136!$P$13:$P$14</c:f>
              <c:numCache>
                <c:formatCode>0</c:formatCode>
                <c:ptCount val="2"/>
                <c:pt idx="0">
                  <c:v>70</c:v>
                </c:pt>
                <c:pt idx="1">
                  <c:v>70</c:v>
                </c:pt>
              </c:numCache>
            </c:numRef>
          </c:xVal>
          <c:yVal>
            <c:numRef>
              <c:f>SUCR0136!$Q$13:$Q$14</c:f>
              <c:numCache>
                <c:formatCode>0</c:formatCode>
                <c:ptCount val="2"/>
                <c:pt idx="0">
                  <c:v>89.430177854874486</c:v>
                </c:pt>
                <c:pt idx="1">
                  <c:v>10.554678348768306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SUCR0136!$P$16:$P$17</c:f>
              <c:numCache>
                <c:formatCode>General</c:formatCode>
                <c:ptCount val="2"/>
                <c:pt idx="0">
                  <c:v>30</c:v>
                </c:pt>
                <c:pt idx="1">
                  <c:v>70</c:v>
                </c:pt>
              </c:numCache>
            </c:numRef>
          </c:xVal>
          <c:yVal>
            <c:numRef>
              <c:f>SUCR0136!$Q$16:$Q$17</c:f>
              <c:numCache>
                <c:formatCode>0</c:formatCode>
                <c:ptCount val="2"/>
                <c:pt idx="0">
                  <c:v>10.554678348768306</c:v>
                </c:pt>
                <c:pt idx="1">
                  <c:v>10.554678348768306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SUCR0136!$K$6:$K$7</c:f>
              <c:numCache>
                <c:formatCode>General</c:formatCode>
                <c:ptCount val="2"/>
                <c:pt idx="0">
                  <c:v>30</c:v>
                </c:pt>
                <c:pt idx="1">
                  <c:v>49</c:v>
                </c:pt>
              </c:numCache>
            </c:numRef>
          </c:xVal>
          <c:yVal>
            <c:numRef>
              <c:f>SUCR0136!$L$6:$L$7</c:f>
              <c:numCache>
                <c:formatCode>0.0</c:formatCode>
                <c:ptCount val="2"/>
                <c:pt idx="0">
                  <c:v>10.554678348768306</c:v>
                </c:pt>
                <c:pt idx="1">
                  <c:v>65.762499486241921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SUCR0136!$P$19:$P$20</c:f>
              <c:numCache>
                <c:formatCode>General</c:formatCode>
                <c:ptCount val="2"/>
                <c:pt idx="0">
                  <c:v>58</c:v>
                </c:pt>
                <c:pt idx="1">
                  <c:v>70</c:v>
                </c:pt>
              </c:numCache>
            </c:numRef>
          </c:xVal>
          <c:yVal>
            <c:numRef>
              <c:f>SUCR0136!$Q$19:$Q$20</c:f>
              <c:numCache>
                <c:formatCode>General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13296"/>
        <c:axId val="384013688"/>
      </c:scatterChart>
      <c:valAx>
        <c:axId val="384013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013688"/>
        <c:crosses val="autoZero"/>
        <c:crossBetween val="midCat"/>
      </c:valAx>
      <c:valAx>
        <c:axId val="384013688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013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SUCR0135!$A$2:$A$242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SUCR0135!$B$2:$B$242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1.2199436297453514</c:v>
                </c:pt>
                <c:pt idx="2">
                  <c:v>2.880148967321484</c:v>
                </c:pt>
                <c:pt idx="3">
                  <c:v>4.5433251644528383</c:v>
                </c:pt>
                <c:pt idx="4">
                  <c:v>6.2094372619366185</c:v>
                </c:pt>
                <c:pt idx="5">
                  <c:v>7.8782574941815815</c:v>
                </c:pt>
                <c:pt idx="6">
                  <c:v>9.1086748443357521</c:v>
                </c:pt>
                <c:pt idx="7">
                  <c:v>10.781202829312356</c:v>
                </c:pt>
                <c:pt idx="8">
                  <c:v>12.455717006811609</c:v>
                </c:pt>
                <c:pt idx="9">
                  <c:v>14.131949217036617</c:v>
                </c:pt>
                <c:pt idx="10">
                  <c:v>15.809663830124579</c:v>
                </c:pt>
                <c:pt idx="11">
                  <c:v>16.310210611684973</c:v>
                </c:pt>
                <c:pt idx="12">
                  <c:v>16.434717017129799</c:v>
                </c:pt>
                <c:pt idx="13">
                  <c:v>17.808973602149678</c:v>
                </c:pt>
                <c:pt idx="14">
                  <c:v>19.182620460099049</c:v>
                </c:pt>
                <c:pt idx="15">
                  <c:v>20.555757572060021</c:v>
                </c:pt>
                <c:pt idx="16">
                  <c:v>21.928467049834506</c:v>
                </c:pt>
                <c:pt idx="17">
                  <c:v>23.113587879829865</c:v>
                </c:pt>
                <c:pt idx="18">
                  <c:v>24.485627663371986</c:v>
                </c:pt>
                <c:pt idx="19">
                  <c:v>25.857379455775572</c:v>
                </c:pt>
                <c:pt idx="20">
                  <c:v>27.228898482513369</c:v>
                </c:pt>
                <c:pt idx="21">
                  <c:v>28.600233612001482</c:v>
                </c:pt>
                <c:pt idx="22">
                  <c:v>29.516654630384053</c:v>
                </c:pt>
                <c:pt idx="23">
                  <c:v>29.040107328256557</c:v>
                </c:pt>
                <c:pt idx="24">
                  <c:v>28.564192712511691</c:v>
                </c:pt>
                <c:pt idx="25">
                  <c:v>28.088873588763118</c:v>
                </c:pt>
                <c:pt idx="26">
                  <c:v>27.614118060907831</c:v>
                </c:pt>
                <c:pt idx="27">
                  <c:v>27.139966146486479</c:v>
                </c:pt>
                <c:pt idx="28">
                  <c:v>26.666391984178802</c:v>
                </c:pt>
                <c:pt idx="29">
                  <c:v>26.193372752200311</c:v>
                </c:pt>
                <c:pt idx="30">
                  <c:v>25.720888080103226</c:v>
                </c:pt>
                <c:pt idx="31">
                  <c:v>25.248919624955455</c:v>
                </c:pt>
                <c:pt idx="32">
                  <c:v>24.7774507632287</c:v>
                </c:pt>
                <c:pt idx="33">
                  <c:v>24.306466364382565</c:v>
                </c:pt>
                <c:pt idx="34">
                  <c:v>23.835952622308653</c:v>
                </c:pt>
                <c:pt idx="35">
                  <c:v>23.365896927925817</c:v>
                </c:pt>
                <c:pt idx="36">
                  <c:v>22.896287771205696</c:v>
                </c:pt>
                <c:pt idx="37">
                  <c:v>22.427114664402506</c:v>
                </c:pt>
                <c:pt idx="38">
                  <c:v>21.958368080705039</c:v>
                </c:pt>
                <c:pt idx="39">
                  <c:v>21.490039404242214</c:v>
                </c:pt>
                <c:pt idx="40">
                  <c:v>21.022120888570861</c:v>
                </c:pt>
                <c:pt idx="41">
                  <c:v>20.554605621612549</c:v>
                </c:pt>
                <c:pt idx="42">
                  <c:v>20.087487495594992</c:v>
                </c:pt>
                <c:pt idx="43">
                  <c:v>19.620761180959715</c:v>
                </c:pt>
                <c:pt idx="44">
                  <c:v>19.154422103486077</c:v>
                </c:pt>
                <c:pt idx="45">
                  <c:v>18.688466424078477</c:v>
                </c:pt>
                <c:pt idx="46">
                  <c:v>18.22289102080024</c:v>
                </c:pt>
                <c:pt idx="47">
                  <c:v>17.75769347283094</c:v>
                </c:pt>
                <c:pt idx="48">
                  <c:v>17.292872046083996</c:v>
                </c:pt>
                <c:pt idx="49">
                  <c:v>16.828425680260917</c:v>
                </c:pt>
                <c:pt idx="50">
                  <c:v>16.364353977137966</c:v>
                </c:pt>
                <c:pt idx="51">
                  <c:v>15.90065718988968</c:v>
                </c:pt>
                <c:pt idx="52">
                  <c:v>15.437959056613021</c:v>
                </c:pt>
                <c:pt idx="53">
                  <c:v>14.991046768758256</c:v>
                </c:pt>
                <c:pt idx="54">
                  <c:v>14.565458464780939</c:v>
                </c:pt>
                <c:pt idx="55">
                  <c:v>14.160071510818577</c:v>
                </c:pt>
                <c:pt idx="56">
                  <c:v>13.773841486590301</c:v>
                </c:pt>
                <c:pt idx="57">
                  <c:v>13.405790555864046</c:v>
                </c:pt>
                <c:pt idx="58">
                  <c:v>13.054998782111122</c:v>
                </c:pt>
                <c:pt idx="59">
                  <c:v>12.720597544469577</c:v>
                </c:pt>
                <c:pt idx="60">
                  <c:v>12.401764456622372</c:v>
                </c:pt>
                <c:pt idx="61">
                  <c:v>12.873301638289679</c:v>
                </c:pt>
                <c:pt idx="62">
                  <c:v>14.308738977048234</c:v>
                </c:pt>
                <c:pt idx="63">
                  <c:v>15.743129777359401</c:v>
                </c:pt>
                <c:pt idx="64">
                  <c:v>17.176628356644148</c:v>
                </c:pt>
                <c:pt idx="65">
                  <c:v>18.609354214069505</c:v>
                </c:pt>
                <c:pt idx="66">
                  <c:v>19.166788895951846</c:v>
                </c:pt>
                <c:pt idx="67">
                  <c:v>18.686099713504454</c:v>
                </c:pt>
                <c:pt idx="68">
                  <c:v>18.205628448122116</c:v>
                </c:pt>
                <c:pt idx="69">
                  <c:v>17.725370664571599</c:v>
                </c:pt>
                <c:pt idx="70">
                  <c:v>17.245352033934008</c:v>
                </c:pt>
                <c:pt idx="71">
                  <c:v>16.834436010318154</c:v>
                </c:pt>
                <c:pt idx="72">
                  <c:v>18.235704750108454</c:v>
                </c:pt>
                <c:pt idx="73">
                  <c:v>19.665451955348548</c:v>
                </c:pt>
                <c:pt idx="74">
                  <c:v>21.094857497318372</c:v>
                </c:pt>
                <c:pt idx="75">
                  <c:v>22.523935015282266</c:v>
                </c:pt>
                <c:pt idx="76">
                  <c:v>23.885892337363423</c:v>
                </c:pt>
                <c:pt idx="77">
                  <c:v>23.435252905437874</c:v>
                </c:pt>
                <c:pt idx="78">
                  <c:v>22.953610022159975</c:v>
                </c:pt>
                <c:pt idx="79">
                  <c:v>22.472070824544115</c:v>
                </c:pt>
                <c:pt idx="80">
                  <c:v>21.99066850134351</c:v>
                </c:pt>
                <c:pt idx="81">
                  <c:v>21.509477859412787</c:v>
                </c:pt>
                <c:pt idx="82">
                  <c:v>21.028503024087122</c:v>
                </c:pt>
                <c:pt idx="83">
                  <c:v>20.547746432268024</c:v>
                </c:pt>
                <c:pt idx="84">
                  <c:v>20.067209450343398</c:v>
                </c:pt>
                <c:pt idx="85">
                  <c:v>19.586892811408593</c:v>
                </c:pt>
                <c:pt idx="86">
                  <c:v>19.106796923960086</c:v>
                </c:pt>
                <c:pt idx="87">
                  <c:v>18.626922089713005</c:v>
                </c:pt>
                <c:pt idx="88">
                  <c:v>18.153782343712027</c:v>
                </c:pt>
                <c:pt idx="89">
                  <c:v>17.701851803382112</c:v>
                </c:pt>
                <c:pt idx="90">
                  <c:v>17.270593267163857</c:v>
                </c:pt>
                <c:pt idx="91">
                  <c:v>16.858901919275556</c:v>
                </c:pt>
                <c:pt idx="92">
                  <c:v>16.465754827928077</c:v>
                </c:pt>
                <c:pt idx="93">
                  <c:v>16.56225128581972</c:v>
                </c:pt>
                <c:pt idx="94">
                  <c:v>17.992522578021582</c:v>
                </c:pt>
                <c:pt idx="95">
                  <c:v>19.422028973913591</c:v>
                </c:pt>
                <c:pt idx="96">
                  <c:v>20.850881858400886</c:v>
                </c:pt>
                <c:pt idx="97">
                  <c:v>22.279154483088227</c:v>
                </c:pt>
                <c:pt idx="98">
                  <c:v>23.21568416593594</c:v>
                </c:pt>
                <c:pt idx="99">
                  <c:v>22.734336761306501</c:v>
                </c:pt>
                <c:pt idx="100">
                  <c:v>22.253226142519658</c:v>
                </c:pt>
                <c:pt idx="101">
                  <c:v>21.772349567560358</c:v>
                </c:pt>
                <c:pt idx="102">
                  <c:v>21.291722787088183</c:v>
                </c:pt>
                <c:pt idx="103">
                  <c:v>20.811361833560635</c:v>
                </c:pt>
                <c:pt idx="104">
                  <c:v>20.331262974652965</c:v>
                </c:pt>
                <c:pt idx="105">
                  <c:v>19.851423112328082</c:v>
                </c:pt>
                <c:pt idx="106">
                  <c:v>19.376312470268594</c:v>
                </c:pt>
                <c:pt idx="107">
                  <c:v>18.921637343783296</c:v>
                </c:pt>
                <c:pt idx="108">
                  <c:v>18.487663178323086</c:v>
                </c:pt>
                <c:pt idx="109">
                  <c:v>18.073210635910911</c:v>
                </c:pt>
                <c:pt idx="110">
                  <c:v>17.677207546546352</c:v>
                </c:pt>
                <c:pt idx="111">
                  <c:v>17.2986685714672</c:v>
                </c:pt>
                <c:pt idx="112">
                  <c:v>17.00044731804968</c:v>
                </c:pt>
                <c:pt idx="113">
                  <c:v>18.401326594634654</c:v>
                </c:pt>
                <c:pt idx="114">
                  <c:v>19.829049917914887</c:v>
                </c:pt>
                <c:pt idx="115">
                  <c:v>21.256312100655986</c:v>
                </c:pt>
                <c:pt idx="116">
                  <c:v>22.683141071526585</c:v>
                </c:pt>
                <c:pt idx="117">
                  <c:v>24.042820030951194</c:v>
                </c:pt>
                <c:pt idx="118">
                  <c:v>23.593411591379809</c:v>
                </c:pt>
                <c:pt idx="119">
                  <c:v>23.113145262472845</c:v>
                </c:pt>
                <c:pt idx="120">
                  <c:v>22.632978864359291</c:v>
                </c:pt>
                <c:pt idx="121">
                  <c:v>22.152946665653879</c:v>
                </c:pt>
                <c:pt idx="122">
                  <c:v>21.673121864902544</c:v>
                </c:pt>
                <c:pt idx="123">
                  <c:v>21.193509870154351</c:v>
                </c:pt>
                <c:pt idx="124">
                  <c:v>20.714167516398675</c:v>
                </c:pt>
                <c:pt idx="125">
                  <c:v>20.247033872406462</c:v>
                </c:pt>
                <c:pt idx="126">
                  <c:v>19.801151537896786</c:v>
                </c:pt>
                <c:pt idx="127">
                  <c:v>19.375246206237858</c:v>
                </c:pt>
                <c:pt idx="128">
                  <c:v>18.968175721789574</c:v>
                </c:pt>
                <c:pt idx="129">
                  <c:v>18.578902569646214</c:v>
                </c:pt>
                <c:pt idx="130">
                  <c:v>18.206473966494734</c:v>
                </c:pt>
                <c:pt idx="131">
                  <c:v>17.850007333230415</c:v>
                </c:pt>
                <c:pt idx="132">
                  <c:v>17.508679583529709</c:v>
                </c:pt>
                <c:pt idx="133">
                  <c:v>17.18171912350585</c:v>
                </c:pt>
                <c:pt idx="134">
                  <c:v>16.868399782531604</c:v>
                </c:pt>
                <c:pt idx="135">
                  <c:v>16.56658470300756</c:v>
                </c:pt>
                <c:pt idx="136">
                  <c:v>16.274561486771635</c:v>
                </c:pt>
                <c:pt idx="137">
                  <c:v>15.991983950631635</c:v>
                </c:pt>
                <c:pt idx="138">
                  <c:v>15.71851421549119</c:v>
                </c:pt>
                <c:pt idx="139">
                  <c:v>15.453824458655054</c:v>
                </c:pt>
                <c:pt idx="140">
                  <c:v>15.197597037761387</c:v>
                </c:pt>
                <c:pt idx="141">
                  <c:v>14.949524480075704</c:v>
                </c:pt>
                <c:pt idx="142">
                  <c:v>14.709309380168042</c:v>
                </c:pt>
                <c:pt idx="143">
                  <c:v>14.476664236139568</c:v>
                </c:pt>
                <c:pt idx="144">
                  <c:v>14.25131124551215</c:v>
                </c:pt>
                <c:pt idx="145">
                  <c:v>14.032982075522812</c:v>
                </c:pt>
                <c:pt idx="146">
                  <c:v>13.821417618081931</c:v>
                </c:pt>
                <c:pt idx="147">
                  <c:v>13.616367736503161</c:v>
                </c:pt>
                <c:pt idx="148">
                  <c:v>14.436850805757862</c:v>
                </c:pt>
                <c:pt idx="149">
                  <c:v>15.885314171101733</c:v>
                </c:pt>
                <c:pt idx="150">
                  <c:v>17.333542110999637</c:v>
                </c:pt>
                <c:pt idx="151">
                  <c:v>18.78144873714383</c:v>
                </c:pt>
                <c:pt idx="152">
                  <c:v>20.228931853696455</c:v>
                </c:pt>
                <c:pt idx="153">
                  <c:v>20.481799942225496</c:v>
                </c:pt>
                <c:pt idx="154">
                  <c:v>20.010077104324861</c:v>
                </c:pt>
                <c:pt idx="155">
                  <c:v>19.566316076497074</c:v>
                </c:pt>
                <c:pt idx="156">
                  <c:v>19.146295648989973</c:v>
                </c:pt>
                <c:pt idx="157">
                  <c:v>18.746867721630842</c:v>
                </c:pt>
                <c:pt idx="158">
                  <c:v>18.366278562819229</c:v>
                </c:pt>
                <c:pt idx="159">
                  <c:v>18.003101283725819</c:v>
                </c:pt>
                <c:pt idx="160">
                  <c:v>17.656127067476948</c:v>
                </c:pt>
                <c:pt idx="161">
                  <c:v>17.324310458063636</c:v>
                </c:pt>
                <c:pt idx="162">
                  <c:v>17.006730362734817</c:v>
                </c:pt>
                <c:pt idx="163">
                  <c:v>16.701621759478165</c:v>
                </c:pt>
                <c:pt idx="164">
                  <c:v>16.406633711527263</c:v>
                </c:pt>
                <c:pt idx="165">
                  <c:v>16.121315444319553</c:v>
                </c:pt>
                <c:pt idx="166">
                  <c:v>15.845282577458915</c:v>
                </c:pt>
                <c:pt idx="167">
                  <c:v>16.160415274338895</c:v>
                </c:pt>
                <c:pt idx="168">
                  <c:v>17.625592563003135</c:v>
                </c:pt>
                <c:pt idx="169">
                  <c:v>19.090562108935949</c:v>
                </c:pt>
                <c:pt idx="170">
                  <c:v>20.55529810974296</c:v>
                </c:pt>
                <c:pt idx="171">
                  <c:v>22.019813921958526</c:v>
                </c:pt>
                <c:pt idx="172">
                  <c:v>22.827196345320719</c:v>
                </c:pt>
                <c:pt idx="173">
                  <c:v>22.337229203224112</c:v>
                </c:pt>
                <c:pt idx="174">
                  <c:v>21.847244072968952</c:v>
                </c:pt>
                <c:pt idx="175">
                  <c:v>21.358082856365836</c:v>
                </c:pt>
                <c:pt idx="176">
                  <c:v>20.886316180999405</c:v>
                </c:pt>
                <c:pt idx="177">
                  <c:v>20.437177537696225</c:v>
                </c:pt>
                <c:pt idx="178">
                  <c:v>20.008938760127421</c:v>
                </c:pt>
                <c:pt idx="179">
                  <c:v>19.600140092042736</c:v>
                </c:pt>
                <c:pt idx="180">
                  <c:v>19.209522384731933</c:v>
                </c:pt>
                <c:pt idx="181">
                  <c:v>18.835978790112652</c:v>
                </c:pt>
                <c:pt idx="182">
                  <c:v>18.478520218890168</c:v>
                </c:pt>
                <c:pt idx="183">
                  <c:v>18.136250523348192</c:v>
                </c:pt>
                <c:pt idx="184">
                  <c:v>17.808348555710662</c:v>
                </c:pt>
                <c:pt idx="185">
                  <c:v>17.493860463719315</c:v>
                </c:pt>
                <c:pt idx="186">
                  <c:v>17.190091777358479</c:v>
                </c:pt>
                <c:pt idx="187">
                  <c:v>16.896096925788623</c:v>
                </c:pt>
                <c:pt idx="188">
                  <c:v>16.611515797533173</c:v>
                </c:pt>
                <c:pt idx="189">
                  <c:v>16.336002489881526</c:v>
                </c:pt>
                <c:pt idx="190">
                  <c:v>16.069224301151461</c:v>
                </c:pt>
                <c:pt idx="191">
                  <c:v>15.81086091787221</c:v>
                </c:pt>
                <c:pt idx="192">
                  <c:v>15.560603742853486</c:v>
                </c:pt>
                <c:pt idx="193">
                  <c:v>15.318155325885749</c:v>
                </c:pt>
                <c:pt idx="194">
                  <c:v>15.083228869949602</c:v>
                </c:pt>
                <c:pt idx="195">
                  <c:v>14.855547793669366</c:v>
                </c:pt>
                <c:pt idx="196">
                  <c:v>14.634845336293257</c:v>
                </c:pt>
                <c:pt idx="197">
                  <c:v>14.420864195401885</c:v>
                </c:pt>
                <c:pt idx="198">
                  <c:v>14.213356190317398</c:v>
                </c:pt>
                <c:pt idx="199">
                  <c:v>14.012081946146543</c:v>
                </c:pt>
                <c:pt idx="200">
                  <c:v>13.816810594780849</c:v>
                </c:pt>
                <c:pt idx="201">
                  <c:v>13.627319490163597</c:v>
                </c:pt>
                <c:pt idx="202">
                  <c:v>13.443393935835266</c:v>
                </c:pt>
                <c:pt idx="203">
                  <c:v>13.264826923270395</c:v>
                </c:pt>
                <c:pt idx="204">
                  <c:v>13.091418879877537</c:v>
                </c:pt>
                <c:pt idx="205">
                  <c:v>12.922977425792666</c:v>
                </c:pt>
                <c:pt idx="206">
                  <c:v>12.759317138783315</c:v>
                </c:pt>
                <c:pt idx="207">
                  <c:v>12.600259326717543</c:v>
                </c:pt>
                <c:pt idx="208">
                  <c:v>12.44563180715198</c:v>
                </c:pt>
                <c:pt idx="209">
                  <c:v>12.295268693668408</c:v>
                </c:pt>
                <c:pt idx="210">
                  <c:v>12.14901018864418</c:v>
                </c:pt>
                <c:pt idx="211">
                  <c:v>12.006702382185029</c:v>
                </c:pt>
                <c:pt idx="212">
                  <c:v>11.868197056981828</c:v>
                </c:pt>
                <c:pt idx="213">
                  <c:v>12.244592078769136</c:v>
                </c:pt>
                <c:pt idx="214">
                  <c:v>13.71893388283606</c:v>
                </c:pt>
                <c:pt idx="215">
                  <c:v>15.193114531644449</c:v>
                </c:pt>
                <c:pt idx="216">
                  <c:v>16.667121504053853</c:v>
                </c:pt>
                <c:pt idx="217">
                  <c:v>18.140692153749587</c:v>
                </c:pt>
                <c:pt idx="218">
                  <c:v>19.001089777948913</c:v>
                </c:pt>
                <c:pt idx="219">
                  <c:v>18.583154614441494</c:v>
                </c:pt>
                <c:pt idx="220">
                  <c:v>18.191677563413958</c:v>
                </c:pt>
                <c:pt idx="221">
                  <c:v>17.822222617178991</c:v>
                </c:pt>
                <c:pt idx="222">
                  <c:v>17.471381954046159</c:v>
                </c:pt>
                <c:pt idx="223">
                  <c:v>17.137131840777581</c:v>
                </c:pt>
                <c:pt idx="224">
                  <c:v>17.444053649784742</c:v>
                </c:pt>
                <c:pt idx="225">
                  <c:v>18.943432027506226</c:v>
                </c:pt>
                <c:pt idx="226">
                  <c:v>20.44278858792406</c:v>
                </c:pt>
                <c:pt idx="227">
                  <c:v>21.942123508309368</c:v>
                </c:pt>
                <c:pt idx="228">
                  <c:v>23.441435878348258</c:v>
                </c:pt>
                <c:pt idx="229">
                  <c:v>24.251309663316267</c:v>
                </c:pt>
                <c:pt idx="230">
                  <c:v>23.751792252168304</c:v>
                </c:pt>
                <c:pt idx="231">
                  <c:v>23.252248538246935</c:v>
                </c:pt>
                <c:pt idx="232">
                  <c:v>22.752685986148244</c:v>
                </c:pt>
                <c:pt idx="233">
                  <c:v>22.253115252293817</c:v>
                </c:pt>
                <c:pt idx="234">
                  <c:v>21.755198352173597</c:v>
                </c:pt>
                <c:pt idx="235">
                  <c:v>21.27600872769629</c:v>
                </c:pt>
                <c:pt idx="236">
                  <c:v>21.415794088589969</c:v>
                </c:pt>
                <c:pt idx="237">
                  <c:v>22.913539426588102</c:v>
                </c:pt>
                <c:pt idx="238">
                  <c:v>24.41144101853471</c:v>
                </c:pt>
                <c:pt idx="239">
                  <c:v>25.909479976324004</c:v>
                </c:pt>
                <c:pt idx="240">
                  <c:v>27.407618874431321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SUCR0135!$A$2:$A$242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SUCR0135!$C$2:$C$242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12.720597544469577</c:v>
                </c:pt>
                <c:pt idx="61">
                  <c:v>13.302626428950253</c:v>
                </c:pt>
                <c:pt idx="62">
                  <c:v>13.838118853269636</c:v>
                </c:pt>
                <c:pt idx="63">
                  <c:v>14.330795667340999</c:v>
                </c:pt>
                <c:pt idx="64">
                  <c:v>14.784080218344727</c:v>
                </c:pt>
                <c:pt idx="65">
                  <c:v>15.201122137733465</c:v>
                </c:pt>
                <c:pt idx="66">
                  <c:v>15.584819226333369</c:v>
                </c:pt>
                <c:pt idx="67">
                  <c:v>15.937837589609241</c:v>
                </c:pt>
                <c:pt idx="68">
                  <c:v>16.262630163002793</c:v>
                </c:pt>
                <c:pt idx="69">
                  <c:v>16.561453756066616</c:v>
                </c:pt>
                <c:pt idx="70">
                  <c:v>16.836384733824453</c:v>
                </c:pt>
                <c:pt idx="71">
                  <c:v>17.089333444319127</c:v>
                </c:pt>
                <c:pt idx="72">
                  <c:v>17.322057492597445</c:v>
                </c:pt>
                <c:pt idx="73">
                  <c:v>17.536173953365832</c:v>
                </c:pt>
                <c:pt idx="74">
                  <c:v>17.733170607175985</c:v>
                </c:pt>
                <c:pt idx="75">
                  <c:v>17.914416278214688</c:v>
                </c:pt>
                <c:pt idx="76">
                  <c:v>18.081170345529586</c:v>
                </c:pt>
                <c:pt idx="77">
                  <c:v>18.23459149377938</c:v>
                </c:pt>
                <c:pt idx="78">
                  <c:v>18.375745764312622</c:v>
                </c:pt>
                <c:pt idx="79">
                  <c:v>18.50561396251781</c:v>
                </c:pt>
                <c:pt idx="80">
                  <c:v>18.625098472914463</c:v>
                </c:pt>
                <c:pt idx="81">
                  <c:v>18.735029529339624</c:v>
                </c:pt>
                <c:pt idx="82">
                  <c:v>18.836170983797896</c:v>
                </c:pt>
                <c:pt idx="83">
                  <c:v>18.929225614059714</c:v>
                </c:pt>
                <c:pt idx="84">
                  <c:v>19.014840006887496</c:v>
                </c:pt>
                <c:pt idx="85">
                  <c:v>19.093609050820579</c:v>
                </c:pt>
                <c:pt idx="86">
                  <c:v>19.166080069736903</c:v>
                </c:pt>
                <c:pt idx="87">
                  <c:v>19.23275662591336</c:v>
                </c:pt>
                <c:pt idx="88">
                  <c:v>19.294102019010232</c:v>
                </c:pt>
                <c:pt idx="89">
                  <c:v>19.350542505292246</c:v>
                </c:pt>
                <c:pt idx="90">
                  <c:v>19.402470259454979</c:v>
                </c:pt>
                <c:pt idx="91">
                  <c:v>19.450246099636644</c:v>
                </c:pt>
                <c:pt idx="92">
                  <c:v>19.494201994550011</c:v>
                </c:pt>
                <c:pt idx="93">
                  <c:v>19.534643370155084</c:v>
                </c:pt>
                <c:pt idx="94">
                  <c:v>19.57185123190046</c:v>
                </c:pt>
                <c:pt idx="95">
                  <c:v>19.606084117279593</c:v>
                </c:pt>
                <c:pt idx="96">
                  <c:v>19.637579892269308</c:v>
                </c:pt>
                <c:pt idx="97">
                  <c:v>19.666557404133023</c:v>
                </c:pt>
                <c:pt idx="98">
                  <c:v>19.693218002073085</c:v>
                </c:pt>
                <c:pt idx="99">
                  <c:v>19.717746936298518</c:v>
                </c:pt>
                <c:pt idx="100">
                  <c:v>19.740314645229436</c:v>
                </c:pt>
                <c:pt idx="101">
                  <c:v>19.761077939782307</c:v>
                </c:pt>
                <c:pt idx="102">
                  <c:v>19.78018109296498</c:v>
                </c:pt>
                <c:pt idx="103">
                  <c:v>19.797756842352509</c:v>
                </c:pt>
                <c:pt idx="104">
                  <c:v>19.813927312409426</c:v>
                </c:pt>
                <c:pt idx="105">
                  <c:v>19.828804863067226</c:v>
                </c:pt>
                <c:pt idx="106">
                  <c:v>19.842492870453299</c:v>
                </c:pt>
                <c:pt idx="107">
                  <c:v>19.85508644519626</c:v>
                </c:pt>
                <c:pt idx="108">
                  <c:v>19.86667309329874</c:v>
                </c:pt>
                <c:pt idx="109">
                  <c:v>19.877333324169701</c:v>
                </c:pt>
                <c:pt idx="110">
                  <c:v>19.887141210041186</c:v>
                </c:pt>
                <c:pt idx="111">
                  <c:v>19.896164900656572</c:v>
                </c:pt>
                <c:pt idx="112">
                  <c:v>19.904467096806599</c:v>
                </c:pt>
                <c:pt idx="113">
                  <c:v>19.912105486003586</c:v>
                </c:pt>
                <c:pt idx="114">
                  <c:v>19.919133143321041</c:v>
                </c:pt>
                <c:pt idx="115">
                  <c:v>19.925598900183893</c:v>
                </c:pt>
                <c:pt idx="116">
                  <c:v>19.931547683671912</c:v>
                </c:pt>
                <c:pt idx="117">
                  <c:v>19.937020828693903</c:v>
                </c:pt>
                <c:pt idx="118">
                  <c:v>19.942056365201843</c:v>
                </c:pt>
                <c:pt idx="119">
                  <c:v>19.946689282440634</c:v>
                </c:pt>
                <c:pt idx="120">
                  <c:v>19.950951772069622</c:v>
                </c:pt>
                <c:pt idx="121">
                  <c:v>19.954873451845192</c:v>
                </c:pt>
                <c:pt idx="122">
                  <c:v>19.958481571418666</c:v>
                </c:pt>
                <c:pt idx="123">
                  <c:v>19.961801201679556</c:v>
                </c:pt>
                <c:pt idx="124">
                  <c:v>19.964855408959725</c:v>
                </c:pt>
                <c:pt idx="125">
                  <c:v>19.967665415308964</c:v>
                </c:pt>
                <c:pt idx="126">
                  <c:v>19.970250745955653</c:v>
                </c:pt>
                <c:pt idx="127">
                  <c:v>19.972629364977109</c:v>
                </c:pt>
                <c:pt idx="128">
                  <c:v>19.974817800122331</c:v>
                </c:pt>
                <c:pt idx="129">
                  <c:v>19.976831257654474</c:v>
                </c:pt>
                <c:pt idx="130">
                  <c:v>19.97868372801101</c:v>
                </c:pt>
                <c:pt idx="131">
                  <c:v>19.980388083015811</c:v>
                </c:pt>
                <c:pt idx="132">
                  <c:v>19.981956165318522</c:v>
                </c:pt>
                <c:pt idx="133">
                  <c:v>19.983398870682812</c:v>
                </c:pt>
                <c:pt idx="134">
                  <c:v>19.984726223695183</c:v>
                </c:pt>
                <c:pt idx="135">
                  <c:v>19.985947447420454</c:v>
                </c:pt>
                <c:pt idx="136">
                  <c:v>19.987071027487904</c:v>
                </c:pt>
                <c:pt idx="137">
                  <c:v>19.988104771053351</c:v>
                </c:pt>
                <c:pt idx="138">
                  <c:v>19.9890558610469</c:v>
                </c:pt>
                <c:pt idx="139">
                  <c:v>19.989930906083273</c:v>
                </c:pt>
                <c:pt idx="140">
                  <c:v>19.990735986381537</c:v>
                </c:pt>
                <c:pt idx="141">
                  <c:v>19.991476696013283</c:v>
                </c:pt>
                <c:pt idx="142">
                  <c:v>19.992158181772833</c:v>
                </c:pt>
                <c:pt idx="143">
                  <c:v>19.992785178939556</c:v>
                </c:pt>
                <c:pt idx="144">
                  <c:v>19.993362044180788</c:v>
                </c:pt>
                <c:pt idx="145">
                  <c:v>19.993892785823977</c:v>
                </c:pt>
                <c:pt idx="146">
                  <c:v>19.994381091708405</c:v>
                </c:pt>
                <c:pt idx="147">
                  <c:v>19.994830354810006</c:v>
                </c:pt>
                <c:pt idx="148">
                  <c:v>19.995243696817329</c:v>
                </c:pt>
                <c:pt idx="149">
                  <c:v>19.995623989822501</c:v>
                </c:pt>
                <c:pt idx="150">
                  <c:v>19.99597387627783</c:v>
                </c:pt>
                <c:pt idx="151">
                  <c:v>19.996295787356811</c:v>
                </c:pt>
                <c:pt idx="152">
                  <c:v>19.996591959847034</c:v>
                </c:pt>
                <c:pt idx="153">
                  <c:v>19.996864451692431</c:v>
                </c:pt>
                <c:pt idx="154">
                  <c:v>19.997115156292821</c:v>
                </c:pt>
                <c:pt idx="155">
                  <c:v>19.997345815660132</c:v>
                </c:pt>
                <c:pt idx="156">
                  <c:v>19.997558032522708</c:v>
                </c:pt>
                <c:pt idx="157">
                  <c:v>19.997753281461812</c:v>
                </c:pt>
                <c:pt idx="158">
                  <c:v>19.997932919157694</c:v>
                </c:pt>
                <c:pt idx="159">
                  <c:v>19.99809819381645</c:v>
                </c:pt>
                <c:pt idx="160">
                  <c:v>19.998250253843118</c:v>
                </c:pt>
                <c:pt idx="161">
                  <c:v>19.99839015582134</c:v>
                </c:pt>
                <c:pt idx="162">
                  <c:v>19.998518871855001</c:v>
                </c:pt>
                <c:pt idx="163">
                  <c:v>19.998637296322844</c:v>
                </c:pt>
                <c:pt idx="164">
                  <c:v>19.998746252093035</c:v>
                </c:pt>
                <c:pt idx="165">
                  <c:v>19.998846496240844</c:v>
                </c:pt>
                <c:pt idx="166">
                  <c:v>19.998938725309138</c:v>
                </c:pt>
                <c:pt idx="167">
                  <c:v>19.999023580148283</c:v>
                </c:pt>
                <c:pt idx="168">
                  <c:v>19.999101650369095</c:v>
                </c:pt>
                <c:pt idx="169">
                  <c:v>19.999173478439701</c:v>
                </c:pt>
                <c:pt idx="170">
                  <c:v>19.999239563454879</c:v>
                </c:pt>
                <c:pt idx="171">
                  <c:v>19.999300364603979</c:v>
                </c:pt>
                <c:pt idx="172">
                  <c:v>19.999356304361616</c:v>
                </c:pt>
                <c:pt idx="173">
                  <c:v>19.999407771423183</c:v>
                </c:pt>
                <c:pt idx="174">
                  <c:v>19.999455123405717</c:v>
                </c:pt>
                <c:pt idx="175">
                  <c:v>19.999498689332764</c:v>
                </c:pt>
                <c:pt idx="176">
                  <c:v>19.999538771920616</c:v>
                </c:pt>
                <c:pt idx="177">
                  <c:v>19.999575649681695</c:v>
                </c:pt>
                <c:pt idx="178">
                  <c:v>19.999609578859797</c:v>
                </c:pt>
                <c:pt idx="179">
                  <c:v>19.999640795210603</c:v>
                </c:pt>
                <c:pt idx="180">
                  <c:v>19.999669515639805</c:v>
                </c:pt>
                <c:pt idx="181">
                  <c:v>19.999695939710282</c:v>
                </c:pt>
                <c:pt idx="182">
                  <c:v>19.999720251028734</c:v>
                </c:pt>
                <c:pt idx="183">
                  <c:v>19.999742618521488</c:v>
                </c:pt>
                <c:pt idx="184">
                  <c:v>19.999763197608267</c:v>
                </c:pt>
                <c:pt idx="185">
                  <c:v>19.999782131282114</c:v>
                </c:pt>
                <c:pt idx="186">
                  <c:v>19.999799551102988</c:v>
                </c:pt>
                <c:pt idx="187">
                  <c:v>19.999815578111885</c:v>
                </c:pt>
                <c:pt idx="188">
                  <c:v>19.999830323671905</c:v>
                </c:pt>
                <c:pt idx="189">
                  <c:v>19.99984389024204</c:v>
                </c:pt>
                <c:pt idx="190">
                  <c:v>19.99985637208912</c:v>
                </c:pt>
                <c:pt idx="191">
                  <c:v>19.99986785594281</c:v>
                </c:pt>
                <c:pt idx="192">
                  <c:v>19.999878421598254</c:v>
                </c:pt>
                <c:pt idx="193">
                  <c:v>19.999888142470535</c:v>
                </c:pt>
                <c:pt idx="194">
                  <c:v>19.999897086104781</c:v>
                </c:pt>
                <c:pt idx="195">
                  <c:v>19.999905314645517</c:v>
                </c:pt>
                <c:pt idx="196">
                  <c:v>19.999912885268461</c:v>
                </c:pt>
                <c:pt idx="197">
                  <c:v>19.999919850577815</c:v>
                </c:pt>
                <c:pt idx="198">
                  <c:v>19.999926258971783</c:v>
                </c:pt>
                <c:pt idx="199">
                  <c:v>19.999932154978861</c:v>
                </c:pt>
                <c:pt idx="200">
                  <c:v>19.999937579567238</c:v>
                </c:pt>
                <c:pt idx="201">
                  <c:v>19.999942570429482</c:v>
                </c:pt>
                <c:pt idx="202">
                  <c:v>19.99994716224441</c:v>
                </c:pt>
                <c:pt idx="203">
                  <c:v>19.999951386918088</c:v>
                </c:pt>
                <c:pt idx="204">
                  <c:v>19.999955273805508</c:v>
                </c:pt>
                <c:pt idx="205">
                  <c:v>19.99995884991457</c:v>
                </c:pt>
                <c:pt idx="206">
                  <c:v>19.999962140093739</c:v>
                </c:pt>
                <c:pt idx="207">
                  <c:v>19.999965167204707</c:v>
                </c:pt>
                <c:pt idx="208">
                  <c:v>19.999967952281242</c:v>
                </c:pt>
                <c:pt idx="209">
                  <c:v>19.999970514675358</c:v>
                </c:pt>
                <c:pt idx="210">
                  <c:v>19.999972872191748</c:v>
                </c:pt>
                <c:pt idx="211">
                  <c:v>19.999975041211538</c:v>
                </c:pt>
                <c:pt idx="212">
                  <c:v>19.999977036806079</c:v>
                </c:pt>
                <c:pt idx="213">
                  <c:v>19.999978872841691</c:v>
                </c:pt>
                <c:pt idx="214">
                  <c:v>19.999980562076001</c:v>
                </c:pt>
                <c:pt idx="215">
                  <c:v>19.999982116246592</c:v>
                </c:pt>
                <c:pt idx="216">
                  <c:v>19.999983546152563</c:v>
                </c:pt>
                <c:pt idx="217">
                  <c:v>19.999984861729569</c:v>
                </c:pt>
                <c:pt idx="218">
                  <c:v>19.99998607211884</c:v>
                </c:pt>
                <c:pt idx="219">
                  <c:v>19.999987185730731</c:v>
                </c:pt>
                <c:pt idx="220">
                  <c:v>19.999988210303133</c:v>
                </c:pt>
                <c:pt idx="221">
                  <c:v>19.999989152955248</c:v>
                </c:pt>
                <c:pt idx="222">
                  <c:v>19.99999002023706</c:v>
                </c:pt>
                <c:pt idx="223">
                  <c:v>19.999990818174847</c:v>
                </c:pt>
                <c:pt idx="224">
                  <c:v>19.999991552313052</c:v>
                </c:pt>
                <c:pt idx="225">
                  <c:v>19.999992227752809</c:v>
                </c:pt>
                <c:pt idx="226">
                  <c:v>19.999992849187382</c:v>
                </c:pt>
                <c:pt idx="227">
                  <c:v>19.999993420934789</c:v>
                </c:pt>
                <c:pt idx="228">
                  <c:v>19.999993946967798</c:v>
                </c:pt>
                <c:pt idx="229">
                  <c:v>19.999994430941534</c:v>
                </c:pt>
                <c:pt idx="230">
                  <c:v>19.999994876218864</c:v>
                </c:pt>
                <c:pt idx="231">
                  <c:v>19.999995285893782</c:v>
                </c:pt>
                <c:pt idx="232">
                  <c:v>19.999995662812907</c:v>
                </c:pt>
                <c:pt idx="233">
                  <c:v>19.999996009595236</c:v>
                </c:pt>
                <c:pt idx="234">
                  <c:v>19.999996328650386</c:v>
                </c:pt>
                <c:pt idx="235">
                  <c:v>19.999996622195294</c:v>
                </c:pt>
                <c:pt idx="236">
                  <c:v>19.999996892269646</c:v>
                </c:pt>
                <c:pt idx="237">
                  <c:v>19.999997140750047</c:v>
                </c:pt>
                <c:pt idx="238">
                  <c:v>19.999997369363051</c:v>
                </c:pt>
                <c:pt idx="239">
                  <c:v>19.999997579697165</c:v>
                </c:pt>
                <c:pt idx="240">
                  <c:v>19.999997773213899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SUCR0135!$P$13:$P$14</c:f>
              <c:numCache>
                <c:formatCode>0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SUCR0135!$Q$13:$Q$14</c:f>
              <c:numCache>
                <c:formatCode>0</c:formatCode>
                <c:ptCount val="2"/>
                <c:pt idx="0">
                  <c:v>19.999640795210603</c:v>
                </c:pt>
                <c:pt idx="1">
                  <c:v>12.720597544469577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SUCR0135!$P$16:$P$17</c:f>
              <c:numCache>
                <c:formatCode>General</c:formatCode>
                <c:ptCount val="2"/>
                <c:pt idx="0">
                  <c:v>30</c:v>
                </c:pt>
                <c:pt idx="1">
                  <c:v>90</c:v>
                </c:pt>
              </c:numCache>
            </c:numRef>
          </c:xVal>
          <c:yVal>
            <c:numRef>
              <c:f>SUCR0135!$Q$16:$Q$17</c:f>
              <c:numCache>
                <c:formatCode>0</c:formatCode>
                <c:ptCount val="2"/>
                <c:pt idx="0">
                  <c:v>12.720597544469577</c:v>
                </c:pt>
                <c:pt idx="1">
                  <c:v>12.720597544469577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SUCR0135!$K$6:$K$7</c:f>
              <c:numCache>
                <c:formatCode>General</c:formatCode>
                <c:ptCount val="2"/>
                <c:pt idx="0">
                  <c:v>30</c:v>
                </c:pt>
                <c:pt idx="1">
                  <c:v>39</c:v>
                </c:pt>
              </c:numCache>
            </c:numRef>
          </c:xVal>
          <c:yVal>
            <c:numRef>
              <c:f>SUCR0135!$L$6:$L$7</c:f>
              <c:numCache>
                <c:formatCode>0.0</c:formatCode>
                <c:ptCount val="2"/>
                <c:pt idx="0">
                  <c:v>12.720597544469577</c:v>
                </c:pt>
                <c:pt idx="1">
                  <c:v>23.435252905437874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SUCR0135!$P$19:$P$20</c:f>
              <c:numCache>
                <c:formatCode>General</c:formatCode>
                <c:ptCount val="2"/>
                <c:pt idx="0">
                  <c:v>37</c:v>
                </c:pt>
                <c:pt idx="1">
                  <c:v>90</c:v>
                </c:pt>
              </c:numCache>
            </c:numRef>
          </c:xVal>
          <c:yVal>
            <c:numRef>
              <c:f>SUCR0135!$Q$19:$Q$20</c:f>
              <c:numCache>
                <c:formatCode>General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14472"/>
        <c:axId val="384014864"/>
      </c:scatterChart>
      <c:valAx>
        <c:axId val="384014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014864"/>
        <c:crosses val="autoZero"/>
        <c:crossBetween val="midCat"/>
      </c:valAx>
      <c:valAx>
        <c:axId val="384014864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01447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SUCR0133!$A$2:$A$242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SUCR0133!$B$2:$B$242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1.0367372388521763</c:v>
                </c:pt>
                <c:pt idx="2">
                  <c:v>2.2489605705393614</c:v>
                </c:pt>
                <c:pt idx="3">
                  <c:v>3.4576715866435457</c:v>
                </c:pt>
                <c:pt idx="4">
                  <c:v>4.6626377626944375</c:v>
                </c:pt>
                <c:pt idx="5">
                  <c:v>5.8639766928876256</c:v>
                </c:pt>
                <c:pt idx="6">
                  <c:v>6.8949084886007252</c:v>
                </c:pt>
                <c:pt idx="7">
                  <c:v>8.0892612181360644</c:v>
                </c:pt>
                <c:pt idx="8">
                  <c:v>9.2809702885274472</c:v>
                </c:pt>
                <c:pt idx="9">
                  <c:v>10.47033141290246</c:v>
                </c:pt>
                <c:pt idx="10">
                  <c:v>11.657623573788303</c:v>
                </c:pt>
                <c:pt idx="11">
                  <c:v>11.637599315032817</c:v>
                </c:pt>
                <c:pt idx="12">
                  <c:v>11.772959207872431</c:v>
                </c:pt>
                <c:pt idx="13">
                  <c:v>13.036373656593998</c:v>
                </c:pt>
                <c:pt idx="14">
                  <c:v>14.298556109557731</c:v>
                </c:pt>
                <c:pt idx="15">
                  <c:v>15.559664631813428</c:v>
                </c:pt>
                <c:pt idx="16">
                  <c:v>16.819842444986481</c:v>
                </c:pt>
                <c:pt idx="17">
                  <c:v>17.762965042641486</c:v>
                </c:pt>
                <c:pt idx="18">
                  <c:v>19.025608372425346</c:v>
                </c:pt>
                <c:pt idx="19">
                  <c:v>20.287263404987055</c:v>
                </c:pt>
                <c:pt idx="20">
                  <c:v>21.548082547140034</c:v>
                </c:pt>
                <c:pt idx="21">
                  <c:v>22.808199304654533</c:v>
                </c:pt>
                <c:pt idx="22">
                  <c:v>23.783610374775034</c:v>
                </c:pt>
                <c:pt idx="23">
                  <c:v>23.330527975753267</c:v>
                </c:pt>
                <c:pt idx="24">
                  <c:v>22.878747626707952</c:v>
                </c:pt>
                <c:pt idx="25">
                  <c:v>22.42821358560397</c:v>
                </c:pt>
                <c:pt idx="26">
                  <c:v>21.978872339508335</c:v>
                </c:pt>
                <c:pt idx="27">
                  <c:v>21.53059920967938</c:v>
                </c:pt>
                <c:pt idx="28">
                  <c:v>21.083337453243288</c:v>
                </c:pt>
                <c:pt idx="29">
                  <c:v>20.637185553473582</c:v>
                </c:pt>
                <c:pt idx="30">
                  <c:v>20.192098448888469</c:v>
                </c:pt>
                <c:pt idx="31">
                  <c:v>19.748036072281639</c:v>
                </c:pt>
                <c:pt idx="32">
                  <c:v>19.304962751015179</c:v>
                </c:pt>
                <c:pt idx="33">
                  <c:v>18.86284670953426</c:v>
                </c:pt>
                <c:pt idx="34">
                  <c:v>18.42165965515866</c:v>
                </c:pt>
                <c:pt idx="35">
                  <c:v>17.981376431811842</c:v>
                </c:pt>
                <c:pt idx="36">
                  <c:v>17.541974729253191</c:v>
                </c:pt>
                <c:pt idx="37">
                  <c:v>17.103434837719984</c:v>
                </c:pt>
                <c:pt idx="38">
                  <c:v>16.665739439767645</c:v>
                </c:pt>
                <c:pt idx="39">
                  <c:v>16.228873432611952</c:v>
                </c:pt>
                <c:pt idx="40">
                  <c:v>15.792823775490305</c:v>
                </c:pt>
                <c:pt idx="41">
                  <c:v>15.357579357530485</c:v>
                </c:pt>
                <c:pt idx="42">
                  <c:v>14.923130882389758</c:v>
                </c:pt>
                <c:pt idx="43">
                  <c:v>14.489470766537012</c:v>
                </c:pt>
                <c:pt idx="44">
                  <c:v>14.056593048530617</c:v>
                </c:pt>
                <c:pt idx="45">
                  <c:v>13.624493307010106</c:v>
                </c:pt>
                <c:pt idx="46">
                  <c:v>13.193168585396517</c:v>
                </c:pt>
                <c:pt idx="47">
                  <c:v>12.763837038474213</c:v>
                </c:pt>
                <c:pt idx="48">
                  <c:v>12.352748116700106</c:v>
                </c:pt>
                <c:pt idx="49">
                  <c:v>11.963959991209316</c:v>
                </c:pt>
                <c:pt idx="50">
                  <c:v>11.596130316515465</c:v>
                </c:pt>
                <c:pt idx="51">
                  <c:v>11.248012847492994</c:v>
                </c:pt>
                <c:pt idx="52">
                  <c:v>10.918447055288317</c:v>
                </c:pt>
                <c:pt idx="53">
                  <c:v>10.606349388258774</c:v>
                </c:pt>
                <c:pt idx="54">
                  <c:v>10.310705877649719</c:v>
                </c:pt>
                <c:pt idx="55">
                  <c:v>10.030565843994689</c:v>
                </c:pt>
                <c:pt idx="56">
                  <c:v>9.7650365058605768</c:v>
                </c:pt>
                <c:pt idx="57">
                  <c:v>9.5132783295943639</c:v>
                </c:pt>
                <c:pt idx="58">
                  <c:v>9.274500988803096</c:v>
                </c:pt>
                <c:pt idx="59">
                  <c:v>9.0479297866968142</c:v>
                </c:pt>
                <c:pt idx="60">
                  <c:v>8.8315112343666264</c:v>
                </c:pt>
                <c:pt idx="61">
                  <c:v>9.0042221210481461</c:v>
                </c:pt>
                <c:pt idx="62">
                  <c:v>10.325584031269878</c:v>
                </c:pt>
                <c:pt idx="63">
                  <c:v>11.643491707084173</c:v>
                </c:pt>
                <c:pt idx="64">
                  <c:v>12.958490679148522</c:v>
                </c:pt>
                <c:pt idx="65">
                  <c:v>14.271009510185085</c:v>
                </c:pt>
                <c:pt idx="66">
                  <c:v>15.143073616539303</c:v>
                </c:pt>
                <c:pt idx="67">
                  <c:v>14.693572433284961</c:v>
                </c:pt>
                <c:pt idx="68">
                  <c:v>14.245165195369097</c:v>
                </c:pt>
                <c:pt idx="69">
                  <c:v>13.797800626974361</c:v>
                </c:pt>
                <c:pt idx="70">
                  <c:v>13.356233087285936</c:v>
                </c:pt>
                <c:pt idx="71">
                  <c:v>12.939214957010838</c:v>
                </c:pt>
                <c:pt idx="72">
                  <c:v>12.546729589660915</c:v>
                </c:pt>
                <c:pt idx="73">
                  <c:v>12.176875472673347</c:v>
                </c:pt>
                <c:pt idx="74">
                  <c:v>11.827961780409062</c:v>
                </c:pt>
                <c:pt idx="75">
                  <c:v>11.498475778965215</c:v>
                </c:pt>
                <c:pt idx="76">
                  <c:v>11.187056130167193</c:v>
                </c:pt>
                <c:pt idx="77">
                  <c:v>10.892470979618404</c:v>
                </c:pt>
                <c:pt idx="78">
                  <c:v>12.101514624049576</c:v>
                </c:pt>
                <c:pt idx="79">
                  <c:v>13.41329639105507</c:v>
                </c:pt>
                <c:pt idx="80">
                  <c:v>14.722938390182698</c:v>
                </c:pt>
                <c:pt idx="81">
                  <c:v>16.030737940228086</c:v>
                </c:pt>
                <c:pt idx="82">
                  <c:v>17.336947087272428</c:v>
                </c:pt>
                <c:pt idx="83">
                  <c:v>17.004120229783688</c:v>
                </c:pt>
                <c:pt idx="84">
                  <c:v>16.55474688808803</c:v>
                </c:pt>
                <c:pt idx="85">
                  <c:v>16.106219783183171</c:v>
                </c:pt>
                <c:pt idx="86">
                  <c:v>15.658532057889628</c:v>
                </c:pt>
                <c:pt idx="87">
                  <c:v>15.211578822502339</c:v>
                </c:pt>
                <c:pt idx="88">
                  <c:v>14.765478499619242</c:v>
                </c:pt>
                <c:pt idx="89">
                  <c:v>14.329977560700479</c:v>
                </c:pt>
                <c:pt idx="90">
                  <c:v>15.331836946472615</c:v>
                </c:pt>
                <c:pt idx="91">
                  <c:v>16.755580985100352</c:v>
                </c:pt>
                <c:pt idx="92">
                  <c:v>18.178503599594269</c:v>
                </c:pt>
                <c:pt idx="93">
                  <c:v>19.600722155372353</c:v>
                </c:pt>
                <c:pt idx="94">
                  <c:v>21.022335212421531</c:v>
                </c:pt>
                <c:pt idx="95">
                  <c:v>20.990226027105898</c:v>
                </c:pt>
                <c:pt idx="96">
                  <c:v>20.509059350203042</c:v>
                </c:pt>
                <c:pt idx="97">
                  <c:v>20.02830840115892</c:v>
                </c:pt>
                <c:pt idx="98">
                  <c:v>19.547955174620171</c:v>
                </c:pt>
                <c:pt idx="99">
                  <c:v>19.06795350739165</c:v>
                </c:pt>
                <c:pt idx="100">
                  <c:v>18.588317574926837</c:v>
                </c:pt>
                <c:pt idx="101">
                  <c:v>18.109051809199176</c:v>
                </c:pt>
                <c:pt idx="102">
                  <c:v>17.630145888538426</c:v>
                </c:pt>
                <c:pt idx="103">
                  <c:v>17.151591135062286</c:v>
                </c:pt>
                <c:pt idx="104">
                  <c:v>16.677666056946382</c:v>
                </c:pt>
                <c:pt idx="105">
                  <c:v>16.226778114272197</c:v>
                </c:pt>
                <c:pt idx="106">
                  <c:v>15.799621215637064</c:v>
                </c:pt>
                <c:pt idx="107">
                  <c:v>15.394632956618459</c:v>
                </c:pt>
                <c:pt idx="108">
                  <c:v>15.010389407655207</c:v>
                </c:pt>
                <c:pt idx="109">
                  <c:v>14.645586804096622</c:v>
                </c:pt>
                <c:pt idx="110">
                  <c:v>14.299026360259163</c:v>
                </c:pt>
                <c:pt idx="111">
                  <c:v>13.969601625957706</c:v>
                </c:pt>
                <c:pt idx="112">
                  <c:v>13.656287914533818</c:v>
                </c:pt>
                <c:pt idx="113">
                  <c:v>13.35813342081997</c:v>
                </c:pt>
                <c:pt idx="114">
                  <c:v>13.074251719811922</c:v>
                </c:pt>
                <c:pt idx="115">
                  <c:v>12.803455166696708</c:v>
                </c:pt>
                <c:pt idx="116">
                  <c:v>13.882725325039662</c:v>
                </c:pt>
                <c:pt idx="117">
                  <c:v>15.370107820942431</c:v>
                </c:pt>
                <c:pt idx="118">
                  <c:v>16.857291024947767</c:v>
                </c:pt>
                <c:pt idx="119">
                  <c:v>18.344314945406008</c:v>
                </c:pt>
                <c:pt idx="120">
                  <c:v>19.831202747922347</c:v>
                </c:pt>
                <c:pt idx="121">
                  <c:v>19.804486220551073</c:v>
                </c:pt>
                <c:pt idx="122">
                  <c:v>19.307716429720081</c:v>
                </c:pt>
                <c:pt idx="123">
                  <c:v>18.811041282733427</c:v>
                </c:pt>
                <c:pt idx="124">
                  <c:v>18.314454904965643</c:v>
                </c:pt>
                <c:pt idx="125">
                  <c:v>17.820527465719255</c:v>
                </c:pt>
                <c:pt idx="126">
                  <c:v>17.349857618640172</c:v>
                </c:pt>
                <c:pt idx="127">
                  <c:v>16.90520102047984</c:v>
                </c:pt>
                <c:pt idx="128">
                  <c:v>16.484574643977137</c:v>
                </c:pt>
                <c:pt idx="129">
                  <c:v>16.086214224843943</c:v>
                </c:pt>
                <c:pt idx="130">
                  <c:v>15.70854060149842</c:v>
                </c:pt>
                <c:pt idx="131">
                  <c:v>15.436214799839968</c:v>
                </c:pt>
                <c:pt idx="132">
                  <c:v>16.917676427177703</c:v>
                </c:pt>
                <c:pt idx="133">
                  <c:v>18.405058675853223</c:v>
                </c:pt>
                <c:pt idx="134">
                  <c:v>19.892457196847811</c:v>
                </c:pt>
                <c:pt idx="135">
                  <c:v>21.379865084554385</c:v>
                </c:pt>
                <c:pt idx="136">
                  <c:v>22.774733634408509</c:v>
                </c:pt>
                <c:pt idx="137">
                  <c:v>22.285457929631779</c:v>
                </c:pt>
                <c:pt idx="138">
                  <c:v>21.789223235163664</c:v>
                </c:pt>
                <c:pt idx="139">
                  <c:v>21.292958203598239</c:v>
                </c:pt>
                <c:pt idx="140">
                  <c:v>20.796677837131149</c:v>
                </c:pt>
                <c:pt idx="141">
                  <c:v>20.30036242821047</c:v>
                </c:pt>
                <c:pt idx="142">
                  <c:v>19.804066146725162</c:v>
                </c:pt>
                <c:pt idx="143">
                  <c:v>19.308381345344397</c:v>
                </c:pt>
                <c:pt idx="144">
                  <c:v>18.830947586858251</c:v>
                </c:pt>
                <c:pt idx="145">
                  <c:v>18.378632679539432</c:v>
                </c:pt>
                <c:pt idx="146">
                  <c:v>17.949663804069441</c:v>
                </c:pt>
                <c:pt idx="147">
                  <c:v>17.542445021032471</c:v>
                </c:pt>
                <c:pt idx="148">
                  <c:v>17.155531765236809</c:v>
                </c:pt>
                <c:pt idx="149">
                  <c:v>16.787609827367806</c:v>
                </c:pt>
                <c:pt idx="150">
                  <c:v>16.43747798053111</c:v>
                </c:pt>
                <c:pt idx="151">
                  <c:v>16.104033570016092</c:v>
                </c:pt>
                <c:pt idx="152">
                  <c:v>16.810442839912962</c:v>
                </c:pt>
                <c:pt idx="153">
                  <c:v>18.299306893287127</c:v>
                </c:pt>
                <c:pt idx="154">
                  <c:v>19.788004838607382</c:v>
                </c:pt>
                <c:pt idx="155">
                  <c:v>21.276580926906469</c:v>
                </c:pt>
                <c:pt idx="156">
                  <c:v>22.765051755118801</c:v>
                </c:pt>
                <c:pt idx="157">
                  <c:v>23.135543955741781</c:v>
                </c:pt>
                <c:pt idx="158">
                  <c:v>22.638289701365871</c:v>
                </c:pt>
                <c:pt idx="159">
                  <c:v>22.141117250267541</c:v>
                </c:pt>
                <c:pt idx="160">
                  <c:v>21.644020799585761</c:v>
                </c:pt>
                <c:pt idx="161">
                  <c:v>21.146988700010375</c:v>
                </c:pt>
                <c:pt idx="162">
                  <c:v>20.650020408196365</c:v>
                </c:pt>
                <c:pt idx="163">
                  <c:v>20.158791644116821</c:v>
                </c:pt>
                <c:pt idx="164">
                  <c:v>19.692016342270875</c:v>
                </c:pt>
                <c:pt idx="165">
                  <c:v>19.249527102404802</c:v>
                </c:pt>
                <c:pt idx="166">
                  <c:v>18.829584705901091</c:v>
                </c:pt>
                <c:pt idx="167">
                  <c:v>18.430627218539122</c:v>
                </c:pt>
                <c:pt idx="168">
                  <c:v>18.051244099426988</c:v>
                </c:pt>
                <c:pt idx="169">
                  <c:v>17.690154882693744</c:v>
                </c:pt>
                <c:pt idx="170">
                  <c:v>17.346191572426996</c:v>
                </c:pt>
                <c:pt idx="171">
                  <c:v>17.018284055494082</c:v>
                </c:pt>
                <c:pt idx="172">
                  <c:v>16.705447969564023</c:v>
                </c:pt>
                <c:pt idx="173">
                  <c:v>16.405499049410679</c:v>
                </c:pt>
                <c:pt idx="174">
                  <c:v>16.116167447146218</c:v>
                </c:pt>
                <c:pt idx="175">
                  <c:v>15.836987138433773</c:v>
                </c:pt>
                <c:pt idx="176">
                  <c:v>15.567520057922382</c:v>
                </c:pt>
                <c:pt idx="177">
                  <c:v>15.919853197623029</c:v>
                </c:pt>
                <c:pt idx="178">
                  <c:v>17.420636417388231</c:v>
                </c:pt>
                <c:pt idx="179">
                  <c:v>18.921295455819084</c:v>
                </c:pt>
                <c:pt idx="180">
                  <c:v>20.421849644356961</c:v>
                </c:pt>
                <c:pt idx="181">
                  <c:v>21.922316361390621</c:v>
                </c:pt>
                <c:pt idx="182">
                  <c:v>22.725778810426188</c:v>
                </c:pt>
                <c:pt idx="183">
                  <c:v>22.225547317711492</c:v>
                </c:pt>
                <c:pt idx="184">
                  <c:v>21.725373824229749</c:v>
                </c:pt>
                <c:pt idx="185">
                  <c:v>21.22524750049255</c:v>
                </c:pt>
                <c:pt idx="186">
                  <c:v>20.731802054406565</c:v>
                </c:pt>
                <c:pt idx="187">
                  <c:v>20.264275291440157</c:v>
                </c:pt>
                <c:pt idx="188">
                  <c:v>19.821839702854007</c:v>
                </c:pt>
                <c:pt idx="189">
                  <c:v>19.402530822490156</c:v>
                </c:pt>
                <c:pt idx="190">
                  <c:v>19.004608609690923</c:v>
                </c:pt>
                <c:pt idx="191">
                  <c:v>18.626522321232489</c:v>
                </c:pt>
                <c:pt idx="192">
                  <c:v>18.266881737683313</c:v>
                </c:pt>
                <c:pt idx="193">
                  <c:v>17.924433542070865</c:v>
                </c:pt>
                <c:pt idx="194">
                  <c:v>17.598041878728228</c:v>
                </c:pt>
                <c:pt idx="195">
                  <c:v>17.28627633745522</c:v>
                </c:pt>
                <c:pt idx="196">
                  <c:v>16.986042939739615</c:v>
                </c:pt>
                <c:pt idx="197">
                  <c:v>16.696440086750918</c:v>
                </c:pt>
                <c:pt idx="198">
                  <c:v>16.828806148267198</c:v>
                </c:pt>
                <c:pt idx="199">
                  <c:v>18.34814086035172</c:v>
                </c:pt>
                <c:pt idx="200">
                  <c:v>19.8675863903585</c:v>
                </c:pt>
                <c:pt idx="201">
                  <c:v>21.387578972924892</c:v>
                </c:pt>
                <c:pt idx="202">
                  <c:v>22.90803287969127</c:v>
                </c:pt>
                <c:pt idx="203">
                  <c:v>23.966340989475281</c:v>
                </c:pt>
                <c:pt idx="204">
                  <c:v>23.461960049371793</c:v>
                </c:pt>
                <c:pt idx="205">
                  <c:v>22.957295068040764</c:v>
                </c:pt>
                <c:pt idx="206">
                  <c:v>22.45239089067611</c:v>
                </c:pt>
                <c:pt idx="207">
                  <c:v>21.947358362256036</c:v>
                </c:pt>
                <c:pt idx="208">
                  <c:v>21.45774104269524</c:v>
                </c:pt>
                <c:pt idx="209">
                  <c:v>20.994408924949322</c:v>
                </c:pt>
                <c:pt idx="210">
                  <c:v>20.555293630415996</c:v>
                </c:pt>
                <c:pt idx="211">
                  <c:v>20.1385647881979</c:v>
                </c:pt>
                <c:pt idx="212">
                  <c:v>19.742592624735519</c:v>
                </c:pt>
                <c:pt idx="213">
                  <c:v>19.365917329458863</c:v>
                </c:pt>
                <c:pt idx="214">
                  <c:v>20.073231056521557</c:v>
                </c:pt>
                <c:pt idx="215">
                  <c:v>21.595359498685848</c:v>
                </c:pt>
                <c:pt idx="216">
                  <c:v>23.117727590949912</c:v>
                </c:pt>
                <c:pt idx="217">
                  <c:v>24.640317040936566</c:v>
                </c:pt>
                <c:pt idx="218">
                  <c:v>26.16309651523401</c:v>
                </c:pt>
                <c:pt idx="219">
                  <c:v>26.544774866072199</c:v>
                </c:pt>
                <c:pt idx="220">
                  <c:v>26.038971072654437</c:v>
                </c:pt>
                <c:pt idx="221">
                  <c:v>25.533093710324152</c:v>
                </c:pt>
                <c:pt idx="222">
                  <c:v>25.027142749801985</c:v>
                </c:pt>
                <c:pt idx="223">
                  <c:v>24.521121402834776</c:v>
                </c:pt>
                <c:pt idx="224">
                  <c:v>24.015024257814126</c:v>
                </c:pt>
                <c:pt idx="225">
                  <c:v>24.216163153922906</c:v>
                </c:pt>
                <c:pt idx="226">
                  <c:v>25.740238330515016</c:v>
                </c:pt>
                <c:pt idx="227">
                  <c:v>27.264344532490977</c:v>
                </c:pt>
                <c:pt idx="228">
                  <c:v>28.7884851088936</c:v>
                </c:pt>
                <c:pt idx="229">
                  <c:v>30.312658300489602</c:v>
                </c:pt>
                <c:pt idx="230">
                  <c:v>31.130078254416258</c:v>
                </c:pt>
                <c:pt idx="231">
                  <c:v>30.624722733551835</c:v>
                </c:pt>
                <c:pt idx="232">
                  <c:v>30.119308927187546</c:v>
                </c:pt>
                <c:pt idx="233">
                  <c:v>29.613832534701928</c:v>
                </c:pt>
                <c:pt idx="234">
                  <c:v>29.108295732151582</c:v>
                </c:pt>
                <c:pt idx="235">
                  <c:v>29.267835631406651</c:v>
                </c:pt>
                <c:pt idx="236">
                  <c:v>30.788220314695248</c:v>
                </c:pt>
                <c:pt idx="237">
                  <c:v>32.30901001299582</c:v>
                </c:pt>
                <c:pt idx="238">
                  <c:v>33.830139534913783</c:v>
                </c:pt>
                <c:pt idx="239">
                  <c:v>35.351557658897356</c:v>
                </c:pt>
                <c:pt idx="240">
                  <c:v>36.208101584800758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SUCR0133!$A$2:$A$242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SUCR0133!$C$2:$C$242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9.0479297866968142</c:v>
                </c:pt>
                <c:pt idx="61">
                  <c:v>9.6397854775941134</c:v>
                </c:pt>
                <c:pt idx="62">
                  <c:v>10.199656972624767</c:v>
                </c:pt>
                <c:pt idx="63">
                  <c:v>10.729272714720004</c:v>
                </c:pt>
                <c:pt idx="64">
                  <c:v>11.230267740837075</c:v>
                </c:pt>
                <c:pt idx="65">
                  <c:v>11.70418872966771</c:v>
                </c:pt>
                <c:pt idx="66">
                  <c:v>12.152498776565709</c:v>
                </c:pt>
                <c:pt idx="67">
                  <c:v>12.576581910434905</c:v>
                </c:pt>
                <c:pt idx="68">
                  <c:v>12.977747366522127</c:v>
                </c:pt>
                <c:pt idx="69">
                  <c:v>13.357233628306137</c:v>
                </c:pt>
                <c:pt idx="70">
                  <c:v>13.716212250960751</c:v>
                </c:pt>
                <c:pt idx="71">
                  <c:v>14.055791478195992</c:v>
                </c:pt>
                <c:pt idx="72">
                  <c:v>14.377019663643214</c:v>
                </c:pt>
                <c:pt idx="73">
                  <c:v>14.680888507346747</c:v>
                </c:pt>
                <c:pt idx="74">
                  <c:v>14.968336117353857</c:v>
                </c:pt>
                <c:pt idx="75">
                  <c:v>15.2402499058547</c:v>
                </c:pt>
                <c:pt idx="76">
                  <c:v>15.497469328813386</c:v>
                </c:pt>
                <c:pt idx="77">
                  <c:v>15.740788477547889</c:v>
                </c:pt>
                <c:pt idx="78">
                  <c:v>15.970958530259626</c:v>
                </c:pt>
                <c:pt idx="79">
                  <c:v>16.188690071081062</c:v>
                </c:pt>
                <c:pt idx="80">
                  <c:v>16.394655283800759</c:v>
                </c:pt>
                <c:pt idx="81">
                  <c:v>16.589490027038352</c:v>
                </c:pt>
                <c:pt idx="82">
                  <c:v>16.773795797275973</c:v>
                </c:pt>
                <c:pt idx="83">
                  <c:v>16.948141585806404</c:v>
                </c:pt>
                <c:pt idx="84">
                  <c:v>17.113065635330784</c:v>
                </c:pt>
                <c:pt idx="85">
                  <c:v>17.269077101628817</c:v>
                </c:pt>
                <c:pt idx="86">
                  <c:v>17.416657625431469</c:v>
                </c:pt>
                <c:pt idx="87">
                  <c:v>17.556262819348813</c:v>
                </c:pt>
                <c:pt idx="88">
                  <c:v>17.688323674443488</c:v>
                </c:pt>
                <c:pt idx="89">
                  <c:v>17.813247890792219</c:v>
                </c:pt>
                <c:pt idx="90">
                  <c:v>17.931421136143058</c:v>
                </c:pt>
                <c:pt idx="91">
                  <c:v>18.043208236554126</c:v>
                </c:pt>
                <c:pt idx="92">
                  <c:v>18.148954302689607</c:v>
                </c:pt>
                <c:pt idx="93">
                  <c:v>18.248985795250107</c:v>
                </c:pt>
                <c:pt idx="94">
                  <c:v>18.343611532826589</c:v>
                </c:pt>
                <c:pt idx="95">
                  <c:v>18.433123645289349</c:v>
                </c:pt>
                <c:pt idx="96">
                  <c:v>18.517798475655344</c:v>
                </c:pt>
                <c:pt idx="97">
                  <c:v>18.597897433218129</c:v>
                </c:pt>
                <c:pt idx="98">
                  <c:v>18.673667800574211</c:v>
                </c:pt>
                <c:pt idx="99">
                  <c:v>18.74534349703724</c:v>
                </c:pt>
                <c:pt idx="100">
                  <c:v>18.813145800796924</c:v>
                </c:pt>
                <c:pt idx="101">
                  <c:v>18.877284032052096</c:v>
                </c:pt>
                <c:pt idx="102">
                  <c:v>18.937956199226853</c:v>
                </c:pt>
                <c:pt idx="103">
                  <c:v>18.995349610264913</c:v>
                </c:pt>
                <c:pt idx="104">
                  <c:v>19.049641450889222</c:v>
                </c:pt>
                <c:pt idx="105">
                  <c:v>19.100999331612165</c:v>
                </c:pt>
                <c:pt idx="106">
                  <c:v>19.149581805185015</c:v>
                </c:pt>
                <c:pt idx="107">
                  <c:v>19.19553885608417</c:v>
                </c:pt>
                <c:pt idx="108">
                  <c:v>19.23901236354525</c:v>
                </c:pt>
                <c:pt idx="109">
                  <c:v>19.280136539574649</c:v>
                </c:pt>
                <c:pt idx="110">
                  <c:v>19.31903834329065</c:v>
                </c:pt>
                <c:pt idx="111">
                  <c:v>19.355837872873352</c:v>
                </c:pt>
                <c:pt idx="112">
                  <c:v>19.390648736333425</c:v>
                </c:pt>
                <c:pt idx="113">
                  <c:v>19.423578402244299</c:v>
                </c:pt>
                <c:pt idx="114">
                  <c:v>19.45472853152063</c:v>
                </c:pt>
                <c:pt idx="115">
                  <c:v>19.484195291267241</c:v>
                </c:pt>
                <c:pt idx="116">
                  <c:v>19.512069651667552</c:v>
                </c:pt>
                <c:pt idx="117">
                  <c:v>19.538437666827946</c:v>
                </c:pt>
                <c:pt idx="118">
                  <c:v>19.563380740445194</c:v>
                </c:pt>
                <c:pt idx="119">
                  <c:v>19.586975877117069</c:v>
                </c:pt>
                <c:pt idx="120">
                  <c:v>19.609295920071979</c:v>
                </c:pt>
                <c:pt idx="121">
                  <c:v>19.630409776051586</c:v>
                </c:pt>
                <c:pt idx="122">
                  <c:v>19.650382628040624</c:v>
                </c:pt>
                <c:pt idx="123">
                  <c:v>19.669276136500731</c:v>
                </c:pt>
                <c:pt idx="124">
                  <c:v>19.687148629729435</c:v>
                </c:pt>
                <c:pt idx="125">
                  <c:v>19.704055283932107</c:v>
                </c:pt>
                <c:pt idx="126">
                  <c:v>19.720048293562648</c:v>
                </c:pt>
                <c:pt idx="127">
                  <c:v>19.735177032458981</c:v>
                </c:pt>
                <c:pt idx="128">
                  <c:v>19.749488206270584</c:v>
                </c:pt>
                <c:pt idx="129">
                  <c:v>19.763025996648842</c:v>
                </c:pt>
                <c:pt idx="130">
                  <c:v>19.775832197645229</c:v>
                </c:pt>
                <c:pt idx="131">
                  <c:v>19.787946344738483</c:v>
                </c:pt>
                <c:pt idx="132">
                  <c:v>19.799405836889079</c:v>
                </c:pt>
                <c:pt idx="133">
                  <c:v>19.810246051997794</c:v>
                </c:pt>
                <c:pt idx="134">
                  <c:v>19.820500456124872</c:v>
                </c:pt>
                <c:pt idx="135">
                  <c:v>19.830200706806878</c:v>
                </c:pt>
                <c:pt idx="136">
                  <c:v>19.839376750790287</c:v>
                </c:pt>
                <c:pt idx="137">
                  <c:v>19.848056916483504</c:v>
                </c:pt>
                <c:pt idx="138">
                  <c:v>19.85626800141268</c:v>
                </c:pt>
                <c:pt idx="139">
                  <c:v>19.864035354951429</c:v>
                </c:pt>
                <c:pt idx="140">
                  <c:v>19.871382956579758</c:v>
                </c:pt>
                <c:pt idx="141">
                  <c:v>19.878333489913828</c:v>
                </c:pt>
                <c:pt idx="142">
                  <c:v>19.884908412735143</c:v>
                </c:pt>
                <c:pt idx="143">
                  <c:v>19.891128023235304</c:v>
                </c:pt>
                <c:pt idx="144">
                  <c:v>19.897011522680835</c:v>
                </c:pt>
                <c:pt idx="145">
                  <c:v>19.902577074691646</c:v>
                </c:pt>
                <c:pt idx="146">
                  <c:v>19.907841861315966</c:v>
                </c:pt>
                <c:pt idx="147">
                  <c:v>19.912822136075015</c:v>
                </c:pt>
                <c:pt idx="148">
                  <c:v>19.917533274141096</c:v>
                </c:pt>
                <c:pt idx="149">
                  <c:v>19.921989819804033</c:v>
                </c:pt>
                <c:pt idx="150">
                  <c:v>19.926205531372503</c:v>
                </c:pt>
                <c:pt idx="151">
                  <c:v>19.930193423648873</c:v>
                </c:pt>
                <c:pt idx="152">
                  <c:v>19.933965808108688</c:v>
                </c:pt>
                <c:pt idx="153">
                  <c:v>19.937534330908807</c:v>
                </c:pt>
                <c:pt idx="154">
                  <c:v>19.940910008841591</c:v>
                </c:pt>
                <c:pt idx="155">
                  <c:v>19.944103263346086</c:v>
                </c:pt>
                <c:pt idx="156">
                  <c:v>19.947123952681242</c:v>
                </c:pt>
                <c:pt idx="157">
                  <c:v>19.949981402360457</c:v>
                </c:pt>
                <c:pt idx="158">
                  <c:v>19.952684433941435</c:v>
                </c:pt>
                <c:pt idx="159">
                  <c:v>19.95524139226022</c:v>
                </c:pt>
                <c:pt idx="160">
                  <c:v>19.957660171193471</c:v>
                </c:pt>
                <c:pt idx="161">
                  <c:v>19.959948238028574</c:v>
                </c:pt>
                <c:pt idx="162">
                  <c:v>19.96211265651673</c:v>
                </c:pt>
                <c:pt idx="163">
                  <c:v>19.964160108680275</c:v>
                </c:pt>
                <c:pt idx="164">
                  <c:v>19.966096915441518</c:v>
                </c:pt>
                <c:pt idx="165">
                  <c:v>19.967929056136757</c:v>
                </c:pt>
                <c:pt idx="166">
                  <c:v>19.969662186975789</c:v>
                </c:pt>
                <c:pt idx="167">
                  <c:v>19.971301658503826</c:v>
                </c:pt>
                <c:pt idx="168">
                  <c:v>19.972852532119774</c:v>
                </c:pt>
                <c:pt idx="169">
                  <c:v>19.974319595701857</c:v>
                </c:pt>
                <c:pt idx="170">
                  <c:v>19.975707378388819</c:v>
                </c:pt>
                <c:pt idx="171">
                  <c:v>19.977020164562333</c:v>
                </c:pt>
                <c:pt idx="172">
                  <c:v>19.978262007073816</c:v>
                </c:pt>
                <c:pt idx="173">
                  <c:v>19.979436739756451</c:v>
                </c:pt>
                <c:pt idx="174">
                  <c:v>19.980547989261019</c:v>
                </c:pt>
                <c:pt idx="175">
                  <c:v>19.981599186252186</c:v>
                </c:pt>
                <c:pt idx="176">
                  <c:v>19.982593575999665</c:v>
                </c:pt>
                <c:pt idx="177">
                  <c:v>19.983534228397076</c:v>
                </c:pt>
                <c:pt idx="178">
                  <c:v>19.984424047439362</c:v>
                </c:pt>
                <c:pt idx="179">
                  <c:v>19.985265780188019</c:v>
                </c:pt>
                <c:pt idx="180">
                  <c:v>19.986062025251904</c:v>
                </c:pt>
                <c:pt idx="181">
                  <c:v>19.986815240809655</c:v>
                </c:pt>
                <c:pt idx="182">
                  <c:v>19.987527752198638</c:v>
                </c:pt>
                <c:pt idx="183">
                  <c:v>19.988201759093748</c:v>
                </c:pt>
                <c:pt idx="184">
                  <c:v>19.988839342298288</c:v>
                </c:pt>
                <c:pt idx="185">
                  <c:v>19.989442470167837</c:v>
                </c:pt>
                <c:pt idx="186">
                  <c:v>19.990013004687</c:v>
                </c:pt>
                <c:pt idx="187">
                  <c:v>19.990552707217745</c:v>
                </c:pt>
                <c:pt idx="188">
                  <c:v>19.991063243937088</c:v>
                </c:pt>
                <c:pt idx="189">
                  <c:v>19.991546190980976</c:v>
                </c:pt>
                <c:pt idx="190">
                  <c:v>19.992003039310127</c:v>
                </c:pt>
                <c:pt idx="191">
                  <c:v>19.99243519931294</c:v>
                </c:pt>
                <c:pt idx="192">
                  <c:v>19.992844005159682</c:v>
                </c:pt>
                <c:pt idx="193">
                  <c:v>19.993230718921353</c:v>
                </c:pt>
                <c:pt idx="194">
                  <c:v>19.993596534465965</c:v>
                </c:pt>
                <c:pt idx="195">
                  <c:v>19.99394258114426</c:v>
                </c:pt>
                <c:pt idx="196">
                  <c:v>19.994269927276278</c:v>
                </c:pt>
                <c:pt idx="197">
                  <c:v>19.994579583449472</c:v>
                </c:pt>
                <c:pt idx="198">
                  <c:v>19.994872505638607</c:v>
                </c:pt>
                <c:pt idx="199">
                  <c:v>19.995149598157077</c:v>
                </c:pt>
                <c:pt idx="200">
                  <c:v>19.995411716448682</c:v>
                </c:pt>
                <c:pt idx="201">
                  <c:v>19.995659669728603</c:v>
                </c:pt>
                <c:pt idx="202">
                  <c:v>19.995894223481589</c:v>
                </c:pt>
                <c:pt idx="203">
                  <c:v>19.996116101825194</c:v>
                </c:pt>
                <c:pt idx="204">
                  <c:v>19.996325989745273</c:v>
                </c:pt>
                <c:pt idx="205">
                  <c:v>19.996524535210682</c:v>
                </c:pt>
                <c:pt idx="206">
                  <c:v>19.996712351173692</c:v>
                </c:pt>
                <c:pt idx="207">
                  <c:v>19.996890017462313</c:v>
                </c:pt>
                <c:pt idx="208">
                  <c:v>19.997058082570341</c:v>
                </c:pt>
                <c:pt idx="209">
                  <c:v>19.997217065350672</c:v>
                </c:pt>
                <c:pt idx="210">
                  <c:v>19.99736745661712</c:v>
                </c:pt>
                <c:pt idx="211">
                  <c:v>19.997509720659657</c:v>
                </c:pt>
                <c:pt idx="212">
                  <c:v>19.997644296677777</c:v>
                </c:pt>
                <c:pt idx="213">
                  <c:v>19.99777160013641</c:v>
                </c:pt>
                <c:pt idx="214">
                  <c:v>19.997892024048525</c:v>
                </c:pt>
                <c:pt idx="215">
                  <c:v>19.998005940188477</c:v>
                </c:pt>
                <c:pt idx="216">
                  <c:v>19.99811370023972</c:v>
                </c:pt>
                <c:pt idx="217">
                  <c:v>19.998215636880566</c:v>
                </c:pt>
                <c:pt idx="218">
                  <c:v>19.998312064811206</c:v>
                </c:pt>
                <c:pt idx="219">
                  <c:v>19.99840328172526</c:v>
                </c:pt>
                <c:pt idx="220">
                  <c:v>19.99848956922883</c:v>
                </c:pt>
                <c:pt idx="221">
                  <c:v>19.998571193709886</c:v>
                </c:pt>
                <c:pt idx="222">
                  <c:v>19.998648407160633</c:v>
                </c:pt>
                <c:pt idx="223">
                  <c:v>19.998721447955496</c:v>
                </c:pt>
                <c:pt idx="224">
                  <c:v>19.99879054158701</c:v>
                </c:pt>
                <c:pt idx="225">
                  <c:v>19.998855901361985</c:v>
                </c:pt>
                <c:pt idx="226">
                  <c:v>19.998917729060004</c:v>
                </c:pt>
                <c:pt idx="227">
                  <c:v>19.998976215556389</c:v>
                </c:pt>
                <c:pt idx="228">
                  <c:v>19.999031541411448</c:v>
                </c:pt>
                <c:pt idx="229">
                  <c:v>19.999083877427914</c:v>
                </c:pt>
                <c:pt idx="230">
                  <c:v>19.999133385178254</c:v>
                </c:pt>
                <c:pt idx="231">
                  <c:v>19.999180217503476</c:v>
                </c:pt>
                <c:pt idx="232">
                  <c:v>19.999224518984967</c:v>
                </c:pt>
                <c:pt idx="233">
                  <c:v>19.999266426390875</c:v>
                </c:pt>
                <c:pt idx="234">
                  <c:v>19.999306069098306</c:v>
                </c:pt>
                <c:pt idx="235">
                  <c:v>19.999343569492776</c:v>
                </c:pt>
                <c:pt idx="236">
                  <c:v>19.999379043346011</c:v>
                </c:pt>
                <c:pt idx="237">
                  <c:v>19.999412600173379</c:v>
                </c:pt>
                <c:pt idx="238">
                  <c:v>19.999444343571973</c:v>
                </c:pt>
                <c:pt idx="239">
                  <c:v>19.999474371540451</c:v>
                </c:pt>
                <c:pt idx="240">
                  <c:v>19.999502776781561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SUCR0133!$P$13:$P$14</c:f>
              <c:numCache>
                <c:formatCode>0</c:formatCode>
                <c:ptCount val="2"/>
                <c:pt idx="0">
                  <c:v>108</c:v>
                </c:pt>
                <c:pt idx="1">
                  <c:v>108</c:v>
                </c:pt>
              </c:numCache>
            </c:numRef>
          </c:xVal>
          <c:yVal>
            <c:numRef>
              <c:f>SUCR0133!$Q$13:$Q$14</c:f>
              <c:numCache>
                <c:formatCode>0</c:formatCode>
                <c:ptCount val="2"/>
                <c:pt idx="0">
                  <c:v>19.998005940188477</c:v>
                </c:pt>
                <c:pt idx="1">
                  <c:v>9.0479297866968142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SUCR0133!$P$16:$P$17</c:f>
              <c:numCache>
                <c:formatCode>General</c:formatCode>
                <c:ptCount val="2"/>
                <c:pt idx="0">
                  <c:v>30</c:v>
                </c:pt>
                <c:pt idx="1">
                  <c:v>108</c:v>
                </c:pt>
              </c:numCache>
            </c:numRef>
          </c:xVal>
          <c:yVal>
            <c:numRef>
              <c:f>SUCR0133!$Q$16:$Q$17</c:f>
              <c:numCache>
                <c:formatCode>0</c:formatCode>
                <c:ptCount val="2"/>
                <c:pt idx="0">
                  <c:v>9.0479297866968142</c:v>
                </c:pt>
                <c:pt idx="1">
                  <c:v>9.0479297866968142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SUCR0133!$K$6:$K$7</c:f>
              <c:numCache>
                <c:formatCode>General</c:formatCode>
                <c:ptCount val="2"/>
                <c:pt idx="0">
                  <c:v>30</c:v>
                </c:pt>
                <c:pt idx="1">
                  <c:v>47</c:v>
                </c:pt>
              </c:numCache>
            </c:numRef>
          </c:xVal>
          <c:yVal>
            <c:numRef>
              <c:f>SUCR0133!$L$6:$L$7</c:f>
              <c:numCache>
                <c:formatCode>0.0</c:formatCode>
                <c:ptCount val="2"/>
                <c:pt idx="0">
                  <c:v>9.0479297866968142</c:v>
                </c:pt>
                <c:pt idx="1">
                  <c:v>19.600722155372353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SUCR0133!$P$19:$P$20</c:f>
              <c:numCache>
                <c:formatCode>General</c:formatCode>
                <c:ptCount val="2"/>
                <c:pt idx="0">
                  <c:v>46</c:v>
                </c:pt>
                <c:pt idx="1">
                  <c:v>108</c:v>
                </c:pt>
              </c:numCache>
            </c:numRef>
          </c:xVal>
          <c:yVal>
            <c:numRef>
              <c:f>SUCR0133!$Q$19:$Q$20</c:f>
              <c:numCache>
                <c:formatCode>General</c:formatCode>
                <c:ptCount val="2"/>
                <c:pt idx="0">
                  <c:v>20</c:v>
                </c:pt>
                <c:pt idx="1">
                  <c:v>20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15648"/>
        <c:axId val="384016040"/>
      </c:scatterChart>
      <c:valAx>
        <c:axId val="3840156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016040"/>
        <c:crosses val="autoZero"/>
        <c:crossBetween val="midCat"/>
      </c:valAx>
      <c:valAx>
        <c:axId val="384016040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01564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SUCR0132!$A$2:$A$242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SUCR0132!$B$2:$B$242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1.0349668720666649</c:v>
                </c:pt>
                <c:pt idx="2">
                  <c:v>2.4156723044490378</c:v>
                </c:pt>
                <c:pt idx="3">
                  <c:v>3.7950697510304243</c:v>
                </c:pt>
                <c:pt idx="4">
                  <c:v>5.1729995718256294</c:v>
                </c:pt>
                <c:pt idx="5">
                  <c:v>6.5494808584404458</c:v>
                </c:pt>
                <c:pt idx="6">
                  <c:v>7.2203633456527436</c:v>
                </c:pt>
                <c:pt idx="7">
                  <c:v>8.5952785250625823</c:v>
                </c:pt>
                <c:pt idx="8">
                  <c:v>9.968960939791442</c:v>
                </c:pt>
                <c:pt idx="9">
                  <c:v>11.341563386954798</c:v>
                </c:pt>
                <c:pt idx="10">
                  <c:v>12.71322506274289</c:v>
                </c:pt>
                <c:pt idx="11">
                  <c:v>13.866457662980018</c:v>
                </c:pt>
                <c:pt idx="12">
                  <c:v>15.279430202170953</c:v>
                </c:pt>
                <c:pt idx="13">
                  <c:v>16.69216779430819</c:v>
                </c:pt>
                <c:pt idx="14">
                  <c:v>18.104662254742809</c:v>
                </c:pt>
                <c:pt idx="15">
                  <c:v>19.516945579122318</c:v>
                </c:pt>
                <c:pt idx="16">
                  <c:v>20.686958779417278</c:v>
                </c:pt>
                <c:pt idx="17">
                  <c:v>22.096197540035025</c:v>
                </c:pt>
                <c:pt idx="18">
                  <c:v>23.507454819631437</c:v>
                </c:pt>
                <c:pt idx="19">
                  <c:v>24.91869417944228</c:v>
                </c:pt>
                <c:pt idx="20">
                  <c:v>26.329918586142604</c:v>
                </c:pt>
                <c:pt idx="21">
                  <c:v>27.519943634753176</c:v>
                </c:pt>
                <c:pt idx="22">
                  <c:v>27.039372354430448</c:v>
                </c:pt>
                <c:pt idx="23">
                  <c:v>26.557415113004861</c:v>
                </c:pt>
                <c:pt idx="24">
                  <c:v>26.075729810013758</c:v>
                </c:pt>
                <c:pt idx="25">
                  <c:v>25.594286113874428</c:v>
                </c:pt>
                <c:pt idx="26">
                  <c:v>25.113213824167637</c:v>
                </c:pt>
                <c:pt idx="27">
                  <c:v>24.632503827141651</c:v>
                </c:pt>
                <c:pt idx="28">
                  <c:v>24.152146966805063</c:v>
                </c:pt>
                <c:pt idx="29">
                  <c:v>23.672134024848081</c:v>
                </c:pt>
                <c:pt idx="30">
                  <c:v>23.192455954179437</c:v>
                </c:pt>
                <c:pt idx="31">
                  <c:v>22.713104039522356</c:v>
                </c:pt>
                <c:pt idx="32">
                  <c:v>22.234070005803595</c:v>
                </c:pt>
                <c:pt idx="33">
                  <c:v>21.755346089313797</c:v>
                </c:pt>
                <c:pt idx="34">
                  <c:v>21.276925082450518</c:v>
                </c:pt>
                <c:pt idx="35">
                  <c:v>20.79880035984155</c:v>
                </c:pt>
                <c:pt idx="36">
                  <c:v>20.320965891464891</c:v>
                </c:pt>
                <c:pt idx="37">
                  <c:v>19.843416246803599</c:v>
                </c:pt>
                <c:pt idx="38">
                  <c:v>19.366146592931273</c:v>
                </c:pt>
                <c:pt idx="39">
                  <c:v>18.889152688597139</c:v>
                </c:pt>
                <c:pt idx="40">
                  <c:v>18.412430875779826</c:v>
                </c:pt>
                <c:pt idx="41">
                  <c:v>17.935978069743129</c:v>
                </c:pt>
                <c:pt idx="42">
                  <c:v>17.459791748310721</c:v>
                </c:pt>
                <c:pt idx="43">
                  <c:v>16.983869940843253</c:v>
                </c:pt>
                <c:pt idx="44">
                  <c:v>16.508211217229817</c:v>
                </c:pt>
                <c:pt idx="45">
                  <c:v>16.032814677075486</c:v>
                </c:pt>
                <c:pt idx="46">
                  <c:v>15.557679939167304</c:v>
                </c:pt>
                <c:pt idx="47">
                  <c:v>15.082807131220427</c:v>
                </c:pt>
                <c:pt idx="48">
                  <c:v>14.608385367399759</c:v>
                </c:pt>
                <c:pt idx="49">
                  <c:v>14.149245962223654</c:v>
                </c:pt>
                <c:pt idx="50">
                  <c:v>13.71395396889017</c:v>
                </c:pt>
                <c:pt idx="51">
                  <c:v>13.301143414442016</c:v>
                </c:pt>
                <c:pt idx="52">
                  <c:v>12.909549292962184</c:v>
                </c:pt>
                <c:pt idx="53">
                  <c:v>12.537992916684656</c:v>
                </c:pt>
                <c:pt idx="54">
                  <c:v>12.18537079872495</c:v>
                </c:pt>
                <c:pt idx="55">
                  <c:v>11.850646094853616</c:v>
                </c:pt>
                <c:pt idx="56">
                  <c:v>11.532841906025229</c:v>
                </c:pt>
                <c:pt idx="57">
                  <c:v>11.231035939782833</c:v>
                </c:pt>
                <c:pt idx="58">
                  <c:v>10.944356169359599</c:v>
                </c:pt>
                <c:pt idx="59">
                  <c:v>10.671977230151407</c:v>
                </c:pt>
                <c:pt idx="60">
                  <c:v>10.413117365576339</c:v>
                </c:pt>
                <c:pt idx="61">
                  <c:v>11.636248214130157</c:v>
                </c:pt>
                <c:pt idx="62">
                  <c:v>13.103418921106368</c:v>
                </c:pt>
                <c:pt idx="63">
                  <c:v>14.570184439346837</c:v>
                </c:pt>
                <c:pt idx="64">
                  <c:v>16.03659080422111</c:v>
                </c:pt>
                <c:pt idx="65">
                  <c:v>17.502680455954092</c:v>
                </c:pt>
                <c:pt idx="66">
                  <c:v>18.691165292235127</c:v>
                </c:pt>
                <c:pt idx="67">
                  <c:v>20.155024020718638</c:v>
                </c:pt>
                <c:pt idx="68">
                  <c:v>21.618842486297762</c:v>
                </c:pt>
                <c:pt idx="69">
                  <c:v>23.082613025316164</c:v>
                </c:pt>
                <c:pt idx="70">
                  <c:v>24.546335853890607</c:v>
                </c:pt>
                <c:pt idx="71">
                  <c:v>24.613623013057133</c:v>
                </c:pt>
                <c:pt idx="72">
                  <c:v>24.123028607115568</c:v>
                </c:pt>
                <c:pt idx="73">
                  <c:v>23.850242339905048</c:v>
                </c:pt>
                <c:pt idx="74">
                  <c:v>25.295912473141343</c:v>
                </c:pt>
                <c:pt idx="75">
                  <c:v>26.743625893362029</c:v>
                </c:pt>
                <c:pt idx="76">
                  <c:v>28.191348478138156</c:v>
                </c:pt>
                <c:pt idx="77">
                  <c:v>29.639056369592847</c:v>
                </c:pt>
                <c:pt idx="78">
                  <c:v>30.915638433697993</c:v>
                </c:pt>
                <c:pt idx="79">
                  <c:v>32.316449929097736</c:v>
                </c:pt>
                <c:pt idx="80">
                  <c:v>33.763645951950885</c:v>
                </c:pt>
                <c:pt idx="81">
                  <c:v>35.210891553970498</c:v>
                </c:pt>
                <c:pt idx="82">
                  <c:v>36.658171467374849</c:v>
                </c:pt>
                <c:pt idx="83">
                  <c:v>38.040845577480873</c:v>
                </c:pt>
                <c:pt idx="84">
                  <c:v>38.425830932855597</c:v>
                </c:pt>
                <c:pt idx="85">
                  <c:v>39.824195518692626</c:v>
                </c:pt>
                <c:pt idx="86">
                  <c:v>41.222369392515972</c:v>
                </c:pt>
                <c:pt idx="87">
                  <c:v>42.620391061468034</c:v>
                </c:pt>
                <c:pt idx="88">
                  <c:v>44.018289851605267</c:v>
                </c:pt>
                <c:pt idx="89">
                  <c:v>44.560515423157582</c:v>
                </c:pt>
                <c:pt idx="90">
                  <c:v>44.082126977921973</c:v>
                </c:pt>
                <c:pt idx="91">
                  <c:v>45.105918300066129</c:v>
                </c:pt>
                <c:pt idx="92">
                  <c:v>46.502196940921003</c:v>
                </c:pt>
                <c:pt idx="93">
                  <c:v>47.89858575621269</c:v>
                </c:pt>
                <c:pt idx="94">
                  <c:v>49.295051624858637</c:v>
                </c:pt>
                <c:pt idx="95">
                  <c:v>50.691575384834152</c:v>
                </c:pt>
                <c:pt idx="96">
                  <c:v>51.761281942698709</c:v>
                </c:pt>
                <c:pt idx="97">
                  <c:v>53.158784865374891</c:v>
                </c:pt>
                <c:pt idx="98">
                  <c:v>54.556266691698895</c:v>
                </c:pt>
                <c:pt idx="99">
                  <c:v>55.953734762392493</c:v>
                </c:pt>
                <c:pt idx="100">
                  <c:v>57.351195420242547</c:v>
                </c:pt>
                <c:pt idx="101">
                  <c:v>58.556767446310531</c:v>
                </c:pt>
                <c:pt idx="102">
                  <c:v>60.023759067824152</c:v>
                </c:pt>
                <c:pt idx="103">
                  <c:v>61.490929553884129</c:v>
                </c:pt>
                <c:pt idx="104">
                  <c:v>62.958239707211646</c:v>
                </c:pt>
                <c:pt idx="105">
                  <c:v>64.425663889648192</c:v>
                </c:pt>
                <c:pt idx="106">
                  <c:v>64.846979300241117</c:v>
                </c:pt>
                <c:pt idx="107">
                  <c:v>64.354472254884072</c:v>
                </c:pt>
                <c:pt idx="108">
                  <c:v>64.441625850658028</c:v>
                </c:pt>
                <c:pt idx="109">
                  <c:v>65.945809861529625</c:v>
                </c:pt>
                <c:pt idx="110">
                  <c:v>67.450238339356943</c:v>
                </c:pt>
                <c:pt idx="111">
                  <c:v>68.954835158619304</c:v>
                </c:pt>
                <c:pt idx="112">
                  <c:v>70.459557994071346</c:v>
                </c:pt>
                <c:pt idx="113">
                  <c:v>71.336337074700239</c:v>
                </c:pt>
                <c:pt idx="114">
                  <c:v>70.837393278205042</c:v>
                </c:pt>
                <c:pt idx="115">
                  <c:v>70.33817045392685</c:v>
                </c:pt>
                <c:pt idx="116">
                  <c:v>69.838741324004928</c:v>
                </c:pt>
                <c:pt idx="117">
                  <c:v>70.385605411212836</c:v>
                </c:pt>
                <c:pt idx="118">
                  <c:v>71.889293979325174</c:v>
                </c:pt>
                <c:pt idx="119">
                  <c:v>73.393281904868687</c:v>
                </c:pt>
                <c:pt idx="120">
                  <c:v>74.897486144585102</c:v>
                </c:pt>
                <c:pt idx="121">
                  <c:v>76.401852699141386</c:v>
                </c:pt>
                <c:pt idx="122">
                  <c:v>76.879251427639957</c:v>
                </c:pt>
                <c:pt idx="123">
                  <c:v>78.277526820906147</c:v>
                </c:pt>
                <c:pt idx="124">
                  <c:v>79.738915456831421</c:v>
                </c:pt>
                <c:pt idx="125">
                  <c:v>81.20042653292731</c:v>
                </c:pt>
                <c:pt idx="126">
                  <c:v>82.662031257704186</c:v>
                </c:pt>
                <c:pt idx="127">
                  <c:v>84.058835459033062</c:v>
                </c:pt>
                <c:pt idx="128">
                  <c:v>84.932780101421756</c:v>
                </c:pt>
                <c:pt idx="129">
                  <c:v>86.400270883852514</c:v>
                </c:pt>
                <c:pt idx="130">
                  <c:v>87.86726092777576</c:v>
                </c:pt>
                <c:pt idx="131">
                  <c:v>89.333866448886639</c:v>
                </c:pt>
                <c:pt idx="132">
                  <c:v>90.800164822375606</c:v>
                </c:pt>
                <c:pt idx="133">
                  <c:v>91.452695682834801</c:v>
                </c:pt>
                <c:pt idx="134">
                  <c:v>92.917847691842198</c:v>
                </c:pt>
                <c:pt idx="135">
                  <c:v>94.383092853795858</c:v>
                </c:pt>
                <c:pt idx="136">
                  <c:v>95.848407072779963</c:v>
                </c:pt>
                <c:pt idx="137">
                  <c:v>97.313775793114132</c:v>
                </c:pt>
                <c:pt idx="138">
                  <c:v>98.105537504115759</c:v>
                </c:pt>
                <c:pt idx="139">
                  <c:v>97.612814230106437</c:v>
                </c:pt>
                <c:pt idx="140">
                  <c:v>97.120132906202471</c:v>
                </c:pt>
                <c:pt idx="141">
                  <c:v>96.62749234664868</c:v>
                </c:pt>
                <c:pt idx="142">
                  <c:v>96.134895077459504</c:v>
                </c:pt>
                <c:pt idx="143">
                  <c:v>95.642372564940857</c:v>
                </c:pt>
                <c:pt idx="144">
                  <c:v>95.14992012135211</c:v>
                </c:pt>
                <c:pt idx="145">
                  <c:v>96.394306970013105</c:v>
                </c:pt>
                <c:pt idx="146">
                  <c:v>97.8589220608321</c:v>
                </c:pt>
                <c:pt idx="147">
                  <c:v>99.323748851635557</c:v>
                </c:pt>
                <c:pt idx="148">
                  <c:v>100.78872448946174</c:v>
                </c:pt>
                <c:pt idx="149">
                  <c:v>102.25380848929679</c:v>
                </c:pt>
                <c:pt idx="150">
                  <c:v>101.93060210347232</c:v>
                </c:pt>
                <c:pt idx="151">
                  <c:v>101.7905319923467</c:v>
                </c:pt>
                <c:pt idx="152">
                  <c:v>103.2615082482087</c:v>
                </c:pt>
                <c:pt idx="153">
                  <c:v>104.73200424915018</c:v>
                </c:pt>
                <c:pt idx="154">
                  <c:v>106.20211029829557</c:v>
                </c:pt>
                <c:pt idx="155">
                  <c:v>107.67190308742418</c:v>
                </c:pt>
                <c:pt idx="156">
                  <c:v>108.6423520038619</c:v>
                </c:pt>
                <c:pt idx="157">
                  <c:v>109.49216228954643</c:v>
                </c:pt>
                <c:pt idx="158">
                  <c:v>110.96195742955817</c:v>
                </c:pt>
                <c:pt idx="159">
                  <c:v>112.43188335612739</c:v>
                </c:pt>
                <c:pt idx="160">
                  <c:v>113.90190709057914</c:v>
                </c:pt>
                <c:pt idx="161">
                  <c:v>115.37200714588413</c:v>
                </c:pt>
                <c:pt idx="162">
                  <c:v>116.3519176511886</c:v>
                </c:pt>
                <c:pt idx="163">
                  <c:v>117.82870843524449</c:v>
                </c:pt>
                <c:pt idx="164">
                  <c:v>119.30488179849151</c:v>
                </c:pt>
                <c:pt idx="165">
                  <c:v>120.78058488633363</c:v>
                </c:pt>
                <c:pt idx="166">
                  <c:v>122.25591509057878</c:v>
                </c:pt>
                <c:pt idx="167">
                  <c:v>123.50018710748115</c:v>
                </c:pt>
                <c:pt idx="168">
                  <c:v>124.97037027711933</c:v>
                </c:pt>
                <c:pt idx="169">
                  <c:v>126.44063686305023</c:v>
                </c:pt>
                <c:pt idx="170">
                  <c:v>127.91096799006985</c:v>
                </c:pt>
                <c:pt idx="171">
                  <c:v>129.38135132954562</c:v>
                </c:pt>
                <c:pt idx="172">
                  <c:v>130.62866536237573</c:v>
                </c:pt>
                <c:pt idx="173">
                  <c:v>132.12642243507267</c:v>
                </c:pt>
                <c:pt idx="174">
                  <c:v>133.62433345745072</c:v>
                </c:pt>
                <c:pt idx="175">
                  <c:v>135.12236060623403</c:v>
                </c:pt>
                <c:pt idx="176">
                  <c:v>136.6204805290372</c:v>
                </c:pt>
                <c:pt idx="177">
                  <c:v>137.71627018310812</c:v>
                </c:pt>
                <c:pt idx="178">
                  <c:v>139.23773360071078</c:v>
                </c:pt>
                <c:pt idx="179">
                  <c:v>140.75842497873592</c:v>
                </c:pt>
                <c:pt idx="180">
                  <c:v>142.27850681474959</c:v>
                </c:pt>
                <c:pt idx="181">
                  <c:v>143.79811202659843</c:v>
                </c:pt>
                <c:pt idx="182">
                  <c:v>144.80495593419806</c:v>
                </c:pt>
                <c:pt idx="183">
                  <c:v>144.30783712398113</c:v>
                </c:pt>
                <c:pt idx="184">
                  <c:v>143.81032890429685</c:v>
                </c:pt>
                <c:pt idx="185">
                  <c:v>145.19827511348555</c:v>
                </c:pt>
                <c:pt idx="186">
                  <c:v>146.7115817317858</c:v>
                </c:pt>
                <c:pt idx="187">
                  <c:v>148.22503312364429</c:v>
                </c:pt>
                <c:pt idx="188">
                  <c:v>149.73858789462844</c:v>
                </c:pt>
                <c:pt idx="189">
                  <c:v>151.24258604001201</c:v>
                </c:pt>
                <c:pt idx="190">
                  <c:v>150.8423450871077</c:v>
                </c:pt>
                <c:pt idx="191">
                  <c:v>150.33998922588822</c:v>
                </c:pt>
                <c:pt idx="192">
                  <c:v>149.83761025865132</c:v>
                </c:pt>
                <c:pt idx="193">
                  <c:v>149.33520458561176</c:v>
                </c:pt>
                <c:pt idx="194">
                  <c:v>148.83281150854484</c:v>
                </c:pt>
                <c:pt idx="195">
                  <c:v>148.33043158446054</c:v>
                </c:pt>
                <c:pt idx="196">
                  <c:v>147.82806501110903</c:v>
                </c:pt>
                <c:pt idx="197">
                  <c:v>147.32571144690519</c:v>
                </c:pt>
                <c:pt idx="198">
                  <c:v>146.82337018667741</c:v>
                </c:pt>
                <c:pt idx="199">
                  <c:v>146.32104028825759</c:v>
                </c:pt>
                <c:pt idx="200">
                  <c:v>145.81872066327</c:v>
                </c:pt>
                <c:pt idx="201">
                  <c:v>145.31641014187571</c:v>
                </c:pt>
                <c:pt idx="202">
                  <c:v>144.81410751859283</c:v>
                </c:pt>
                <c:pt idx="203">
                  <c:v>144.31181158438383</c:v>
                </c:pt>
                <c:pt idx="204">
                  <c:v>143.80952114880009</c:v>
                </c:pt>
                <c:pt idx="205">
                  <c:v>143.30723505494191</c:v>
                </c:pt>
                <c:pt idx="206">
                  <c:v>142.80495218924403</c:v>
                </c:pt>
                <c:pt idx="207">
                  <c:v>142.30267148755112</c:v>
                </c:pt>
                <c:pt idx="208">
                  <c:v>141.80039193854222</c:v>
                </c:pt>
                <c:pt idx="209">
                  <c:v>141.29811258528287</c:v>
                </c:pt>
                <c:pt idx="210">
                  <c:v>140.79583252545791</c:v>
                </c:pt>
                <c:pt idx="211">
                  <c:v>140.29355091069553</c:v>
                </c:pt>
                <c:pt idx="212">
                  <c:v>139.79126694527352</c:v>
                </c:pt>
                <c:pt idx="213">
                  <c:v>139.28897988441813</c:v>
                </c:pt>
                <c:pt idx="214">
                  <c:v>138.78668903234706</c:v>
                </c:pt>
                <c:pt idx="215">
                  <c:v>138.28439374016659</c:v>
                </c:pt>
                <c:pt idx="216">
                  <c:v>137.78209340369665</c:v>
                </c:pt>
                <c:pt idx="217">
                  <c:v>137.27978746127826</c:v>
                </c:pt>
                <c:pt idx="218">
                  <c:v>136.77747539160387</c:v>
                </c:pt>
                <c:pt idx="219">
                  <c:v>136.2751567115904</c:v>
                </c:pt>
                <c:pt idx="220">
                  <c:v>135.77283097431763</c:v>
                </c:pt>
                <c:pt idx="221">
                  <c:v>135.27049776703825</c:v>
                </c:pt>
                <c:pt idx="222">
                  <c:v>135.20726073085069</c:v>
                </c:pt>
                <c:pt idx="223">
                  <c:v>136.70849121524364</c:v>
                </c:pt>
                <c:pt idx="224">
                  <c:v>138.20957602856222</c:v>
                </c:pt>
                <c:pt idx="225">
                  <c:v>139.71052396393728</c:v>
                </c:pt>
                <c:pt idx="226">
                  <c:v>141.21135335547731</c:v>
                </c:pt>
                <c:pt idx="227">
                  <c:v>142.20378147523763</c:v>
                </c:pt>
                <c:pt idx="228">
                  <c:v>141.70629740525001</c:v>
                </c:pt>
                <c:pt idx="229">
                  <c:v>141.20863371871053</c:v>
                </c:pt>
                <c:pt idx="230">
                  <c:v>141.10613825872369</c:v>
                </c:pt>
                <c:pt idx="231">
                  <c:v>142.60320407527408</c:v>
                </c:pt>
                <c:pt idx="232">
                  <c:v>144.10070595218156</c:v>
                </c:pt>
                <c:pt idx="233">
                  <c:v>145.59839926281327</c:v>
                </c:pt>
                <c:pt idx="234">
                  <c:v>147.09623398577236</c:v>
                </c:pt>
                <c:pt idx="235">
                  <c:v>148.16772240680751</c:v>
                </c:pt>
                <c:pt idx="236">
                  <c:v>147.67001639997306</c:v>
                </c:pt>
                <c:pt idx="237">
                  <c:v>147.17193221459652</c:v>
                </c:pt>
                <c:pt idx="238">
                  <c:v>146.84718841291431</c:v>
                </c:pt>
                <c:pt idx="239">
                  <c:v>148.34345952745608</c:v>
                </c:pt>
                <c:pt idx="240">
                  <c:v>149.8418222790705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SUCR0132!$A$2:$A$242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SUCR0132!$C$2:$C$242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10.671977230151407</c:v>
                </c:pt>
                <c:pt idx="61">
                  <c:v>14.977421932534964</c:v>
                </c:pt>
                <c:pt idx="62">
                  <c:v>19.141717368415293</c:v>
                </c:pt>
                <c:pt idx="63">
                  <c:v>23.169490961162499</c:v>
                </c:pt>
                <c:pt idx="64">
                  <c:v>27.065218429163828</c:v>
                </c:pt>
                <c:pt idx="65">
                  <c:v>30.833228759304717</c:v>
                </c:pt>
                <c:pt idx="66">
                  <c:v>34.477709017399519</c:v>
                </c:pt>
                <c:pt idx="67">
                  <c:v>38.002709000917612</c:v>
                </c:pt>
                <c:pt idx="68">
                  <c:v>41.412145739175116</c:v>
                </c:pt>
                <c:pt idx="69">
                  <c:v>44.709807845992628</c:v>
                </c:pt>
                <c:pt idx="70">
                  <c:v>47.899359729655949</c:v>
                </c:pt>
                <c:pt idx="71">
                  <c:v>50.98434566485782</c:v>
                </c:pt>
                <c:pt idx="72">
                  <c:v>53.968193731145597</c:v>
                </c:pt>
                <c:pt idx="73">
                  <c:v>56.854219622251243</c:v>
                </c:pt>
                <c:pt idx="74">
                  <c:v>59.645630330536562</c:v>
                </c:pt>
                <c:pt idx="75">
                  <c:v>62.345527710647985</c:v>
                </c:pt>
                <c:pt idx="76">
                  <c:v>64.95691192634095</c:v>
                </c:pt>
                <c:pt idx="77">
                  <c:v>67.482684784303757</c:v>
                </c:pt>
                <c:pt idx="78">
                  <c:v>69.925652958685845</c:v>
                </c:pt>
                <c:pt idx="79">
                  <c:v>72.288531109913308</c:v>
                </c:pt>
                <c:pt idx="80">
                  <c:v>74.57394490125769</c:v>
                </c:pt>
                <c:pt idx="81">
                  <c:v>76.784433916509585</c:v>
                </c:pt>
                <c:pt idx="82">
                  <c:v>78.922454481999836</c:v>
                </c:pt>
                <c:pt idx="83">
                  <c:v>80.990382396103655</c:v>
                </c:pt>
                <c:pt idx="84">
                  <c:v>82.990515569261049</c:v>
                </c:pt>
                <c:pt idx="85">
                  <c:v>84.92507657744703</c:v>
                </c:pt>
                <c:pt idx="86">
                  <c:v>86.796215131929216</c:v>
                </c:pt>
                <c:pt idx="87">
                  <c:v>88.606010468057008</c:v>
                </c:pt>
                <c:pt idx="88">
                  <c:v>90.356473655737062</c:v>
                </c:pt>
                <c:pt idx="89">
                  <c:v>92.049549834162264</c:v>
                </c:pt>
                <c:pt idx="90">
                  <c:v>93.687120373277651</c:v>
                </c:pt>
                <c:pt idx="91">
                  <c:v>95.271004964385057</c:v>
                </c:pt>
                <c:pt idx="92">
                  <c:v>96.802963642209519</c:v>
                </c:pt>
                <c:pt idx="93">
                  <c:v>98.284698740674443</c:v>
                </c:pt>
                <c:pt idx="94">
                  <c:v>99.717856784559004</c:v>
                </c:pt>
                <c:pt idx="95">
                  <c:v>101.10403031913947</c:v>
                </c:pt>
                <c:pt idx="96">
                  <c:v>102.44475967984771</c:v>
                </c:pt>
                <c:pt idx="97">
                  <c:v>103.74153470391371</c:v>
                </c:pt>
                <c:pt idx="98">
                  <c:v>104.99579638589326</c:v>
                </c:pt>
                <c:pt idx="99">
                  <c:v>106.20893847892154</c:v>
                </c:pt>
                <c:pt idx="100">
                  <c:v>107.38230904347093</c:v>
                </c:pt>
                <c:pt idx="101">
                  <c:v>108.51721194533474</c:v>
                </c:pt>
                <c:pt idx="102">
                  <c:v>109.61490830450117</c:v>
                </c:pt>
                <c:pt idx="103">
                  <c:v>110.67661789652743</c:v>
                </c:pt>
                <c:pt idx="104">
                  <c:v>111.70352050797142</c:v>
                </c:pt>
                <c:pt idx="105">
                  <c:v>112.69675724738705</c:v>
                </c:pt>
                <c:pt idx="106">
                  <c:v>113.6574318133401</c:v>
                </c:pt>
                <c:pt idx="107">
                  <c:v>114.58661172085344</c:v>
                </c:pt>
                <c:pt idx="108">
                  <c:v>115.48532948764476</c:v>
                </c:pt>
                <c:pt idx="109">
                  <c:v>116.35458378147452</c:v>
                </c:pt>
                <c:pt idx="110">
                  <c:v>117.19534052987981</c:v>
                </c:pt>
                <c:pt idx="111">
                  <c:v>118.00853399352627</c:v>
                </c:pt>
                <c:pt idx="112">
                  <c:v>118.79506780437188</c:v>
                </c:pt>
                <c:pt idx="113">
                  <c:v>119.55581596979522</c:v>
                </c:pt>
                <c:pt idx="114">
                  <c:v>120.29162384380483</c:v>
                </c:pt>
                <c:pt idx="115">
                  <c:v>121.00330906640835</c:v>
                </c:pt>
                <c:pt idx="116">
                  <c:v>121.6916624721856</c:v>
                </c:pt>
                <c:pt idx="117">
                  <c:v>122.35744896907497</c:v>
                </c:pt>
                <c:pt idx="118">
                  <c:v>123.00140838834989</c:v>
                </c:pt>
                <c:pt idx="119">
                  <c:v>123.62425630672963</c:v>
                </c:pt>
                <c:pt idx="120">
                  <c:v>124.22668484153822</c:v>
                </c:pt>
                <c:pt idx="121">
                  <c:v>124.80936341979488</c:v>
                </c:pt>
                <c:pt idx="122">
                  <c:v>125.37293952209066</c:v>
                </c:pt>
                <c:pt idx="123">
                  <c:v>125.91803940207807</c:v>
                </c:pt>
                <c:pt idx="124">
                  <c:v>126.44526878237266</c:v>
                </c:pt>
                <c:pt idx="125">
                  <c:v>126.95521352764078</c:v>
                </c:pt>
                <c:pt idx="126">
                  <c:v>127.44844029562027</c:v>
                </c:pt>
                <c:pt idx="127">
                  <c:v>127.92549716679875</c:v>
                </c:pt>
                <c:pt idx="128">
                  <c:v>128.38691425344814</c:v>
                </c:pt>
                <c:pt idx="129">
                  <c:v>128.83320428869291</c:v>
                </c:pt>
                <c:pt idx="130">
                  <c:v>129.26486319626636</c:v>
                </c:pt>
                <c:pt idx="131">
                  <c:v>129.68237064158788</c:v>
                </c:pt>
                <c:pt idx="132">
                  <c:v>130.08619056477397</c:v>
                </c:pt>
                <c:pt idx="133">
                  <c:v>130.47677169617495</c:v>
                </c:pt>
                <c:pt idx="134">
                  <c:v>130.85454805501044</c:v>
                </c:pt>
                <c:pt idx="135">
                  <c:v>131.21993943165762</c:v>
                </c:pt>
                <c:pt idx="136">
                  <c:v>131.57335185412805</c:v>
                </c:pt>
                <c:pt idx="137">
                  <c:v>131.9151780392518</c:v>
                </c:pt>
                <c:pt idx="138">
                  <c:v>132.24579782906983</c:v>
                </c:pt>
                <c:pt idx="139">
                  <c:v>132.56557861291981</c:v>
                </c:pt>
                <c:pt idx="140">
                  <c:v>132.87487573568424</c:v>
                </c:pt>
                <c:pt idx="141">
                  <c:v>133.17403289265479</c:v>
                </c:pt>
                <c:pt idx="142">
                  <c:v>133.46338251145113</c:v>
                </c:pt>
                <c:pt idx="143">
                  <c:v>133.74324612141925</c:v>
                </c:pt>
                <c:pt idx="144">
                  <c:v>134.01393471091944</c:v>
                </c:pt>
                <c:pt idx="145">
                  <c:v>134.27574907290082</c:v>
                </c:pt>
                <c:pt idx="146">
                  <c:v>134.5289801391466</c:v>
                </c:pt>
                <c:pt idx="147">
                  <c:v>134.77390930356177</c:v>
                </c:pt>
                <c:pt idx="148">
                  <c:v>135.01080873486168</c:v>
                </c:pt>
                <c:pt idx="149">
                  <c:v>135.23994167901003</c:v>
                </c:pt>
                <c:pt idx="150">
                  <c:v>135.46156275174116</c:v>
                </c:pt>
                <c:pt idx="151">
                  <c:v>135.67591822149279</c:v>
                </c:pt>
                <c:pt idx="152">
                  <c:v>135.88324628306293</c:v>
                </c:pt>
                <c:pt idx="153">
                  <c:v>136.0837773222953</c:v>
                </c:pt>
                <c:pt idx="154">
                  <c:v>136.27773417208726</c:v>
                </c:pt>
                <c:pt idx="155">
                  <c:v>136.46533236000482</c:v>
                </c:pt>
                <c:pt idx="156">
                  <c:v>136.6467803477799</c:v>
                </c:pt>
                <c:pt idx="157">
                  <c:v>136.82227976295604</c:v>
                </c:pt>
                <c:pt idx="158">
                  <c:v>136.99202562293956</c:v>
                </c:pt>
                <c:pt idx="159">
                  <c:v>137.15620655170582</c:v>
                </c:pt>
                <c:pt idx="160">
                  <c:v>137.31500498940059</c:v>
                </c:pt>
                <c:pt idx="161">
                  <c:v>137.46859739507039</c:v>
                </c:pt>
                <c:pt idx="162">
                  <c:v>137.617154442746</c:v>
                </c:pt>
                <c:pt idx="163">
                  <c:v>137.7608412110979</c:v>
                </c:pt>
                <c:pt idx="164">
                  <c:v>137.89981736687406</c:v>
                </c:pt>
                <c:pt idx="165">
                  <c:v>138.03423734232391</c:v>
                </c:pt>
                <c:pt idx="166">
                  <c:v>138.16425050680536</c:v>
                </c:pt>
                <c:pt idx="167">
                  <c:v>138.29000133276645</c:v>
                </c:pt>
                <c:pt idx="168">
                  <c:v>138.41162955628494</c:v>
                </c:pt>
                <c:pt idx="169">
                  <c:v>138.52927033234502</c:v>
                </c:pt>
                <c:pt idx="170">
                  <c:v>138.64305438502353</c:v>
                </c:pt>
                <c:pt idx="171">
                  <c:v>138.7531081527523</c:v>
                </c:pt>
                <c:pt idx="172">
                  <c:v>138.85955392881829</c:v>
                </c:pt>
                <c:pt idx="173">
                  <c:v>138.96250999725757</c:v>
                </c:pt>
                <c:pt idx="174">
                  <c:v>139.0620907642944</c:v>
                </c:pt>
                <c:pt idx="175">
                  <c:v>139.15840688547075</c:v>
                </c:pt>
                <c:pt idx="176">
                  <c:v>139.2515653886085</c:v>
                </c:pt>
                <c:pt idx="177">
                  <c:v>139.34166979274016</c:v>
                </c:pt>
                <c:pt idx="178">
                  <c:v>139.4288202231406</c:v>
                </c:pt>
                <c:pt idx="179">
                  <c:v>139.51311352258784</c:v>
                </c:pt>
                <c:pt idx="180">
                  <c:v>139.59464335897599</c:v>
                </c:pt>
                <c:pt idx="181">
                  <c:v>139.67350032940027</c:v>
                </c:pt>
                <c:pt idx="182">
                  <c:v>139.74977206082986</c:v>
                </c:pt>
                <c:pt idx="183">
                  <c:v>139.82354330748021</c:v>
                </c:pt>
                <c:pt idx="184">
                  <c:v>139.89489604499303</c:v>
                </c:pt>
                <c:pt idx="185">
                  <c:v>139.96390956152891</c:v>
                </c:pt>
                <c:pt idx="186">
                  <c:v>140.0306605458733</c:v>
                </c:pt>
                <c:pt idx="187">
                  <c:v>140.09522317265419</c:v>
                </c:pt>
                <c:pt idx="188">
                  <c:v>140.15766918476609</c:v>
                </c:pt>
                <c:pt idx="189">
                  <c:v>140.21806797309165</c:v>
                </c:pt>
                <c:pt idx="190">
                  <c:v>140.27648665360971</c:v>
                </c:pt>
                <c:pt idx="191">
                  <c:v>140.33299014197567</c:v>
                </c:pt>
                <c:pt idx="192">
                  <c:v>140.38764122565667</c:v>
                </c:pt>
                <c:pt idx="193">
                  <c:v>140.44050063370167</c:v>
                </c:pt>
                <c:pt idx="194">
                  <c:v>140.49162710422479</c:v>
                </c:pt>
                <c:pt idx="195">
                  <c:v>140.54107744967556</c:v>
                </c:pt>
                <c:pt idx="196">
                  <c:v>140.58890661996992</c:v>
                </c:pt>
                <c:pt idx="197">
                  <c:v>140.63516776355132</c:v>
                </c:pt>
                <c:pt idx="198">
                  <c:v>140.67991228644999</c:v>
                </c:pt>
                <c:pt idx="199">
                  <c:v>140.72318990940596</c:v>
                </c:pt>
                <c:pt idx="200">
                  <c:v>140.76504872311955</c:v>
                </c:pt>
                <c:pt idx="201">
                  <c:v>140.80553524169042</c:v>
                </c:pt>
                <c:pt idx="202">
                  <c:v>140.8446944543046</c:v>
                </c:pt>
                <c:pt idx="203">
                  <c:v>140.88256987522729</c:v>
                </c:pt>
                <c:pt idx="204">
                  <c:v>140.91920359215621</c:v>
                </c:pt>
                <c:pt idx="205">
                  <c:v>140.95463631299037</c:v>
                </c:pt>
                <c:pt idx="206">
                  <c:v>140.98890741106504</c:v>
                </c:pt>
                <c:pt idx="207">
                  <c:v>141.02205496890409</c:v>
                </c:pt>
                <c:pt idx="208">
                  <c:v>141.05411582053765</c:v>
                </c:pt>
                <c:pt idx="209">
                  <c:v>141.0851255924328</c:v>
                </c:pt>
                <c:pt idx="210">
                  <c:v>141.11511874308206</c:v>
                </c:pt>
                <c:pt idx="211">
                  <c:v>141.14412860129423</c:v>
                </c:pt>
                <c:pt idx="212">
                  <c:v>141.17218740322971</c:v>
                </c:pt>
                <c:pt idx="213">
                  <c:v>141.19932632822196</c:v>
                </c:pt>
                <c:pt idx="214">
                  <c:v>141.22557553342423</c:v>
                </c:pt>
                <c:pt idx="215">
                  <c:v>141.25096418732073</c:v>
                </c:pt>
                <c:pt idx="216">
                  <c:v>141.27552050213899</c:v>
                </c:pt>
                <c:pt idx="217">
                  <c:v>141.29927176519973</c:v>
                </c:pt>
                <c:pt idx="218">
                  <c:v>141.32224436923883</c:v>
                </c:pt>
                <c:pt idx="219">
                  <c:v>141.34446384173546</c:v>
                </c:pt>
                <c:pt idx="220">
                  <c:v>141.36595487327841</c:v>
                </c:pt>
                <c:pt idx="221">
                  <c:v>141.38674134500275</c:v>
                </c:pt>
                <c:pt idx="222">
                  <c:v>141.4068463551267</c:v>
                </c:pt>
                <c:pt idx="223">
                  <c:v>141.42629224461896</c:v>
                </c:pt>
                <c:pt idx="224">
                  <c:v>141.44510062202406</c:v>
                </c:pt>
                <c:pt idx="225">
                  <c:v>141.46329238747424</c:v>
                </c:pt>
                <c:pt idx="226">
                  <c:v>141.48088775591381</c:v>
                </c:pt>
                <c:pt idx="227">
                  <c:v>141.4979062795625</c:v>
                </c:pt>
                <c:pt idx="228">
                  <c:v>141.51436686964192</c:v>
                </c:pt>
                <c:pt idx="229">
                  <c:v>141.53028781739019</c:v>
                </c:pt>
                <c:pt idx="230">
                  <c:v>141.54568681438727</c:v>
                </c:pt>
                <c:pt idx="231">
                  <c:v>141.5605809722141</c:v>
                </c:pt>
                <c:pt idx="232">
                  <c:v>141.57498684146731</c:v>
                </c:pt>
                <c:pt idx="233">
                  <c:v>141.58892043015047</c:v>
                </c:pt>
                <c:pt idx="234">
                  <c:v>141.60239722146233</c:v>
                </c:pt>
                <c:pt idx="235">
                  <c:v>141.61543219100196</c:v>
                </c:pt>
                <c:pt idx="236">
                  <c:v>141.62803982341001</c:v>
                </c:pt>
                <c:pt idx="237">
                  <c:v>141.64023412846404</c:v>
                </c:pt>
                <c:pt idx="238">
                  <c:v>141.65202865664648</c:v>
                </c:pt>
                <c:pt idx="239">
                  <c:v>141.66343651420212</c:v>
                </c:pt>
                <c:pt idx="240">
                  <c:v>141.67447037770194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SUCR0132!$P$13:$P$14</c:f>
              <c:numCache>
                <c:formatCode>0</c:formatCode>
                <c:ptCount val="2"/>
                <c:pt idx="0">
                  <c:v>111</c:v>
                </c:pt>
                <c:pt idx="1">
                  <c:v>111</c:v>
                </c:pt>
              </c:numCache>
            </c:numRef>
          </c:xVal>
          <c:yVal>
            <c:numRef>
              <c:f>SUCR0132!$Q$13:$Q$14</c:f>
              <c:numCache>
                <c:formatCode>0</c:formatCode>
                <c:ptCount val="2"/>
                <c:pt idx="0">
                  <c:v>141.38674134500275</c:v>
                </c:pt>
                <c:pt idx="1">
                  <c:v>10.671977230151407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SUCR0132!$P$16:$P$17</c:f>
              <c:numCache>
                <c:formatCode>General</c:formatCode>
                <c:ptCount val="2"/>
                <c:pt idx="0">
                  <c:v>30</c:v>
                </c:pt>
                <c:pt idx="1">
                  <c:v>111</c:v>
                </c:pt>
              </c:numCache>
            </c:numRef>
          </c:xVal>
          <c:yVal>
            <c:numRef>
              <c:f>SUCR0132!$Q$16:$Q$17</c:f>
              <c:numCache>
                <c:formatCode>0</c:formatCode>
                <c:ptCount val="2"/>
                <c:pt idx="0">
                  <c:v>10.671977230151407</c:v>
                </c:pt>
                <c:pt idx="1">
                  <c:v>10.671977230151407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SUCR0132!$K$6:$K$7</c:f>
              <c:numCache>
                <c:formatCode>General</c:formatCode>
                <c:ptCount val="2"/>
                <c:pt idx="0">
                  <c:v>30</c:v>
                </c:pt>
                <c:pt idx="1">
                  <c:v>95</c:v>
                </c:pt>
              </c:numCache>
            </c:numRef>
          </c:xVal>
          <c:yVal>
            <c:numRef>
              <c:f>SUCR0132!$L$6:$L$7</c:f>
              <c:numCache>
                <c:formatCode>0.0</c:formatCode>
                <c:ptCount val="2"/>
                <c:pt idx="0">
                  <c:v>10.671977230151407</c:v>
                </c:pt>
                <c:pt idx="1">
                  <c:v>151.24258604001201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SUCR0132!$P$19:$P$20</c:f>
              <c:numCache>
                <c:formatCode>General</c:formatCode>
                <c:ptCount val="2"/>
                <c:pt idx="0">
                  <c:v>90</c:v>
                </c:pt>
                <c:pt idx="1">
                  <c:v>111</c:v>
                </c:pt>
              </c:numCache>
            </c:numRef>
          </c:xVal>
          <c:yVal>
            <c:numRef>
              <c:f>SUCR0132!$Q$19:$Q$20</c:f>
              <c:numCache>
                <c:formatCode>General</c:formatCode>
                <c:ptCount val="2"/>
                <c:pt idx="0">
                  <c:v>142</c:v>
                </c:pt>
                <c:pt idx="1">
                  <c:v>142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16824"/>
        <c:axId val="384017216"/>
      </c:scatterChart>
      <c:valAx>
        <c:axId val="384016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017216"/>
        <c:crosses val="autoZero"/>
        <c:crossBetween val="midCat"/>
      </c:valAx>
      <c:valAx>
        <c:axId val="3840172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01682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SUCR0131!$A$2:$A$242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SUCR0131!$B$2:$B$242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1.3203827458115587</c:v>
                </c:pt>
                <c:pt idx="2">
                  <c:v>2.9044468705123694</c:v>
                </c:pt>
                <c:pt idx="3">
                  <c:v>4.4903947469283665</c:v>
                </c:pt>
                <c:pt idx="4">
                  <c:v>6.0780984725270502</c:v>
                </c:pt>
                <c:pt idx="5">
                  <c:v>7.6673741724970812</c:v>
                </c:pt>
                <c:pt idx="6">
                  <c:v>8.7966477199602142</c:v>
                </c:pt>
                <c:pt idx="7">
                  <c:v>10.386987840457589</c:v>
                </c:pt>
                <c:pt idx="8">
                  <c:v>11.978593645301393</c:v>
                </c:pt>
                <c:pt idx="9">
                  <c:v>13.571270169567075</c:v>
                </c:pt>
                <c:pt idx="10">
                  <c:v>15.164857111281531</c:v>
                </c:pt>
                <c:pt idx="11">
                  <c:v>16.403119453775201</c:v>
                </c:pt>
                <c:pt idx="12">
                  <c:v>18.000576987715718</c:v>
                </c:pt>
                <c:pt idx="13">
                  <c:v>19.598346412470942</c:v>
                </c:pt>
                <c:pt idx="14">
                  <c:v>21.196403091781484</c:v>
                </c:pt>
                <c:pt idx="15">
                  <c:v>22.794714521004835</c:v>
                </c:pt>
                <c:pt idx="16">
                  <c:v>24.147016608870121</c:v>
                </c:pt>
                <c:pt idx="17">
                  <c:v>25.722354478649812</c:v>
                </c:pt>
                <c:pt idx="18">
                  <c:v>27.297807823988808</c:v>
                </c:pt>
                <c:pt idx="19">
                  <c:v>28.873362524402001</c:v>
                </c:pt>
                <c:pt idx="20">
                  <c:v>30.449003769468529</c:v>
                </c:pt>
                <c:pt idx="21">
                  <c:v>31.307511927567472</c:v>
                </c:pt>
                <c:pt idx="22">
                  <c:v>30.794059633427874</c:v>
                </c:pt>
                <c:pt idx="23">
                  <c:v>30.280157900001008</c:v>
                </c:pt>
                <c:pt idx="24">
                  <c:v>29.765863416670548</c:v>
                </c:pt>
                <c:pt idx="25">
                  <c:v>29.251200831796027</c:v>
                </c:pt>
                <c:pt idx="26">
                  <c:v>28.736186215601446</c:v>
                </c:pt>
                <c:pt idx="27">
                  <c:v>28.220837260621682</c:v>
                </c:pt>
                <c:pt idx="28">
                  <c:v>27.70516885128858</c:v>
                </c:pt>
                <c:pt idx="29">
                  <c:v>27.189193709583758</c:v>
                </c:pt>
                <c:pt idx="30">
                  <c:v>26.672922856075918</c:v>
                </c:pt>
                <c:pt idx="31">
                  <c:v>26.1563659407289</c:v>
                </c:pt>
                <c:pt idx="32">
                  <c:v>25.639531481719004</c:v>
                </c:pt>
                <c:pt idx="33">
                  <c:v>25.122427039152434</c:v>
                </c:pt>
                <c:pt idx="34">
                  <c:v>24.605059342598153</c:v>
                </c:pt>
                <c:pt idx="35">
                  <c:v>24.087434385746967</c:v>
                </c:pt>
                <c:pt idx="36">
                  <c:v>23.569557497568542</c:v>
                </c:pt>
                <c:pt idx="37">
                  <c:v>23.051433396571017</c:v>
                </c:pt>
                <c:pt idx="38">
                  <c:v>22.533066232821653</c:v>
                </c:pt>
                <c:pt idx="39">
                  <c:v>22.014459621021146</c:v>
                </c:pt>
                <c:pt idx="40">
                  <c:v>21.495616666965343</c:v>
                </c:pt>
                <c:pt idx="41">
                  <c:v>20.976539989053798</c:v>
                </c:pt>
                <c:pt idx="42">
                  <c:v>20.457231736033549</c:v>
                </c:pt>
                <c:pt idx="43">
                  <c:v>19.937693601837317</c:v>
                </c:pt>
                <c:pt idx="44">
                  <c:v>19.417926838146425</c:v>
                </c:pt>
                <c:pt idx="45">
                  <c:v>18.897932265151184</c:v>
                </c:pt>
                <c:pt idx="46">
                  <c:v>18.377710280876261</c:v>
                </c:pt>
                <c:pt idx="47">
                  <c:v>17.857260869369203</c:v>
                </c:pt>
                <c:pt idx="48">
                  <c:v>17.336583608009811</c:v>
                </c:pt>
                <c:pt idx="49">
                  <c:v>16.81758319926892</c:v>
                </c:pt>
                <c:pt idx="50">
                  <c:v>16.319871794371821</c:v>
                </c:pt>
                <c:pt idx="51">
                  <c:v>15.847505471383041</c:v>
                </c:pt>
                <c:pt idx="52">
                  <c:v>15.399045010592308</c:v>
                </c:pt>
                <c:pt idx="53">
                  <c:v>14.97315707956084</c:v>
                </c:pt>
                <c:pt idx="54">
                  <c:v>14.568598561749246</c:v>
                </c:pt>
                <c:pt idx="55">
                  <c:v>14.184204864230921</c:v>
                </c:pt>
                <c:pt idx="56">
                  <c:v>13.818881037243489</c:v>
                </c:pt>
                <c:pt idx="57">
                  <c:v>13.471594889715441</c:v>
                </c:pt>
                <c:pt idx="58">
                  <c:v>13.14137152986047</c:v>
                </c:pt>
                <c:pt idx="59">
                  <c:v>12.827288930757357</c:v>
                </c:pt>
                <c:pt idx="60">
                  <c:v>12.528474240020927</c:v>
                </c:pt>
                <c:pt idx="61">
                  <c:v>13.728477314222875</c:v>
                </c:pt>
                <c:pt idx="62">
                  <c:v>15.451380828372029</c:v>
                </c:pt>
                <c:pt idx="63">
                  <c:v>17.177971247439167</c:v>
                </c:pt>
                <c:pt idx="64">
                  <c:v>18.90768075711312</c:v>
                </c:pt>
                <c:pt idx="65">
                  <c:v>20.640047481300069</c:v>
                </c:pt>
                <c:pt idx="66">
                  <c:v>21.478324219455772</c:v>
                </c:pt>
                <c:pt idx="67">
                  <c:v>23.214134225578377</c:v>
                </c:pt>
                <c:pt idx="68">
                  <c:v>24.95171896008263</c:v>
                </c:pt>
                <c:pt idx="69">
                  <c:v>26.690843809912337</c:v>
                </c:pt>
                <c:pt idx="70">
                  <c:v>28.431306429377965</c:v>
                </c:pt>
                <c:pt idx="71">
                  <c:v>29.366826566975408</c:v>
                </c:pt>
                <c:pt idx="72">
                  <c:v>29.587873373461253</c:v>
                </c:pt>
                <c:pt idx="73">
                  <c:v>31.326889292452979</c:v>
                </c:pt>
                <c:pt idx="74">
                  <c:v>33.066742341002723</c:v>
                </c:pt>
                <c:pt idx="75">
                  <c:v>34.807325839133668</c:v>
                </c:pt>
                <c:pt idx="76">
                  <c:v>36.54854455470339</c:v>
                </c:pt>
                <c:pt idx="77">
                  <c:v>37.48568118316021</c:v>
                </c:pt>
                <c:pt idx="78">
                  <c:v>36.936884802402012</c:v>
                </c:pt>
                <c:pt idx="79">
                  <c:v>36.386959582578598</c:v>
                </c:pt>
                <c:pt idx="80">
                  <c:v>37.036331286737486</c:v>
                </c:pt>
                <c:pt idx="81">
                  <c:v>38.773419808623991</c:v>
                </c:pt>
                <c:pt idx="82">
                  <c:v>40.511438279984461</c:v>
                </c:pt>
                <c:pt idx="83">
                  <c:v>42.250212582063895</c:v>
                </c:pt>
                <c:pt idx="84">
                  <c:v>43.989612528194677</c:v>
                </c:pt>
                <c:pt idx="85">
                  <c:v>44.51847146677666</c:v>
                </c:pt>
                <c:pt idx="86">
                  <c:v>43.969611587982904</c:v>
                </c:pt>
                <c:pt idx="87">
                  <c:v>43.419721452337058</c:v>
                </c:pt>
                <c:pt idx="88">
                  <c:v>42.868966269816163</c:v>
                </c:pt>
                <c:pt idx="89">
                  <c:v>42.317383314932499</c:v>
                </c:pt>
                <c:pt idx="90">
                  <c:v>41.765018042578703</c:v>
                </c:pt>
                <c:pt idx="91">
                  <c:v>41.211913564851265</c:v>
                </c:pt>
                <c:pt idx="92">
                  <c:v>40.658105484722995</c:v>
                </c:pt>
                <c:pt idx="93">
                  <c:v>41.478784864284712</c:v>
                </c:pt>
                <c:pt idx="94">
                  <c:v>43.067569508325434</c:v>
                </c:pt>
                <c:pt idx="95">
                  <c:v>44.656669670463032</c:v>
                </c:pt>
                <c:pt idx="96">
                  <c:v>46.246028716706512</c:v>
                </c:pt>
                <c:pt idx="97">
                  <c:v>47.835596599282731</c:v>
                </c:pt>
                <c:pt idx="98">
                  <c:v>49.000706591200313</c:v>
                </c:pt>
                <c:pt idx="99">
                  <c:v>50.590917569958371</c:v>
                </c:pt>
                <c:pt idx="100">
                  <c:v>52.181190583492921</c:v>
                </c:pt>
                <c:pt idx="101">
                  <c:v>53.771529887854278</c:v>
                </c:pt>
                <c:pt idx="102">
                  <c:v>55.361934471523575</c:v>
                </c:pt>
                <c:pt idx="103">
                  <c:v>55.995739533675803</c:v>
                </c:pt>
                <c:pt idx="104">
                  <c:v>55.477482713718707</c:v>
                </c:pt>
                <c:pt idx="105">
                  <c:v>56.097462126554085</c:v>
                </c:pt>
                <c:pt idx="106">
                  <c:v>57.687070796820926</c:v>
                </c:pt>
                <c:pt idx="107">
                  <c:v>59.276850266350934</c:v>
                </c:pt>
                <c:pt idx="108">
                  <c:v>60.866761416054814</c:v>
                </c:pt>
                <c:pt idx="109">
                  <c:v>62.456777387383575</c:v>
                </c:pt>
                <c:pt idx="110">
                  <c:v>62.901427252949738</c:v>
                </c:pt>
                <c:pt idx="111">
                  <c:v>62.382475420721292</c:v>
                </c:pt>
                <c:pt idx="112">
                  <c:v>63.745460856468057</c:v>
                </c:pt>
                <c:pt idx="113">
                  <c:v>65.333961979527899</c:v>
                </c:pt>
                <c:pt idx="114">
                  <c:v>66.922722753244514</c:v>
                </c:pt>
                <c:pt idx="115">
                  <c:v>68.511681713052923</c:v>
                </c:pt>
                <c:pt idx="116">
                  <c:v>70.100798274591966</c:v>
                </c:pt>
                <c:pt idx="117">
                  <c:v>69.768254916566164</c:v>
                </c:pt>
                <c:pt idx="118">
                  <c:v>69.250957913946422</c:v>
                </c:pt>
                <c:pt idx="119">
                  <c:v>68.733285319239656</c:v>
                </c:pt>
                <c:pt idx="120">
                  <c:v>68.21531677814491</c:v>
                </c:pt>
                <c:pt idx="121">
                  <c:v>67.697119530022874</c:v>
                </c:pt>
                <c:pt idx="122">
                  <c:v>67.178717064622575</c:v>
                </c:pt>
                <c:pt idx="123">
                  <c:v>68.117404174711837</c:v>
                </c:pt>
                <c:pt idx="124">
                  <c:v>69.658438420939575</c:v>
                </c:pt>
                <c:pt idx="125">
                  <c:v>71.199270795529912</c:v>
                </c:pt>
                <c:pt idx="126">
                  <c:v>72.739941234492832</c:v>
                </c:pt>
                <c:pt idx="127">
                  <c:v>74.280475716570052</c:v>
                </c:pt>
                <c:pt idx="128">
                  <c:v>74.277367110856844</c:v>
                </c:pt>
                <c:pt idx="129">
                  <c:v>73.771832913108284</c:v>
                </c:pt>
                <c:pt idx="130">
                  <c:v>73.26607331678818</c:v>
                </c:pt>
                <c:pt idx="131">
                  <c:v>72.760124819715074</c:v>
                </c:pt>
                <c:pt idx="132">
                  <c:v>72.254017315052707</c:v>
                </c:pt>
                <c:pt idx="133">
                  <c:v>71.747764105398176</c:v>
                </c:pt>
                <c:pt idx="134">
                  <c:v>71.241375915878507</c:v>
                </c:pt>
                <c:pt idx="135">
                  <c:v>70.734861578565983</c:v>
                </c:pt>
                <c:pt idx="136">
                  <c:v>70.228228527276784</c:v>
                </c:pt>
                <c:pt idx="137">
                  <c:v>69.721483148683106</c:v>
                </c:pt>
                <c:pt idx="138">
                  <c:v>69.214631032280181</c:v>
                </c:pt>
                <c:pt idx="139">
                  <c:v>68.70767714911176</c:v>
                </c:pt>
                <c:pt idx="140">
                  <c:v>68.200625980273088</c:v>
                </c:pt>
                <c:pt idx="141">
                  <c:v>67.69348160997113</c:v>
                </c:pt>
                <c:pt idx="142">
                  <c:v>67.186247793533823</c:v>
                </c:pt>
                <c:pt idx="143">
                  <c:v>67.757666588415674</c:v>
                </c:pt>
                <c:pt idx="144">
                  <c:v>69.293288421965912</c:v>
                </c:pt>
                <c:pt idx="145">
                  <c:v>70.829224021985013</c:v>
                </c:pt>
                <c:pt idx="146">
                  <c:v>72.365431161496261</c:v>
                </c:pt>
                <c:pt idx="147">
                  <c:v>73.901842805066551</c:v>
                </c:pt>
                <c:pt idx="148">
                  <c:v>74.348305907935284</c:v>
                </c:pt>
                <c:pt idx="149">
                  <c:v>73.840845568287818</c:v>
                </c:pt>
                <c:pt idx="150">
                  <c:v>73.333177124373819</c:v>
                </c:pt>
                <c:pt idx="151">
                  <c:v>72.825345101705807</c:v>
                </c:pt>
                <c:pt idx="152">
                  <c:v>72.317428223982517</c:v>
                </c:pt>
                <c:pt idx="153">
                  <c:v>72.825011116075558</c:v>
                </c:pt>
                <c:pt idx="154">
                  <c:v>74.339534134787286</c:v>
                </c:pt>
                <c:pt idx="155">
                  <c:v>75.854369337005807</c:v>
                </c:pt>
                <c:pt idx="156">
                  <c:v>77.369426095598612</c:v>
                </c:pt>
                <c:pt idx="157">
                  <c:v>78.884647155035978</c:v>
                </c:pt>
                <c:pt idx="158">
                  <c:v>79.362299635834745</c:v>
                </c:pt>
                <c:pt idx="159">
                  <c:v>78.860323470638946</c:v>
                </c:pt>
                <c:pt idx="160">
                  <c:v>78.358094671328686</c:v>
                </c:pt>
                <c:pt idx="161">
                  <c:v>77.855665779626591</c:v>
                </c:pt>
                <c:pt idx="162">
                  <c:v>77.353135219131318</c:v>
                </c:pt>
                <c:pt idx="163">
                  <c:v>76.850529317179934</c:v>
                </c:pt>
                <c:pt idx="164">
                  <c:v>76.347859476098591</c:v>
                </c:pt>
                <c:pt idx="165">
                  <c:v>75.845133992278363</c:v>
                </c:pt>
                <c:pt idx="166">
                  <c:v>76.760473577684962</c:v>
                </c:pt>
                <c:pt idx="167">
                  <c:v>78.274993580349459</c:v>
                </c:pt>
                <c:pt idx="168">
                  <c:v>79.789821108737797</c:v>
                </c:pt>
                <c:pt idx="169">
                  <c:v>81.304866473749115</c:v>
                </c:pt>
                <c:pt idx="170">
                  <c:v>82.820073547579611</c:v>
                </c:pt>
                <c:pt idx="171">
                  <c:v>82.894254959221428</c:v>
                </c:pt>
                <c:pt idx="172">
                  <c:v>82.392181476620934</c:v>
                </c:pt>
                <c:pt idx="173">
                  <c:v>81.88987663612879</c:v>
                </c:pt>
                <c:pt idx="174">
                  <c:v>81.38738614441047</c:v>
                </c:pt>
                <c:pt idx="175">
                  <c:v>80.884810271300253</c:v>
                </c:pt>
                <c:pt idx="176">
                  <c:v>80.382163602490053</c:v>
                </c:pt>
                <c:pt idx="177">
                  <c:v>79.879456716272273</c:v>
                </c:pt>
                <c:pt idx="178">
                  <c:v>79.376697315045718</c:v>
                </c:pt>
                <c:pt idx="179">
                  <c:v>78.873891074795409</c:v>
                </c:pt>
                <c:pt idx="180">
                  <c:v>78.371042240192807</c:v>
                </c:pt>
                <c:pt idx="181">
                  <c:v>77.868154041658954</c:v>
                </c:pt>
                <c:pt idx="182">
                  <c:v>77.365228987813737</c:v>
                </c:pt>
                <c:pt idx="183">
                  <c:v>78.122092995525151</c:v>
                </c:pt>
                <c:pt idx="184">
                  <c:v>79.61748862187666</c:v>
                </c:pt>
                <c:pt idx="185">
                  <c:v>81.113119997543606</c:v>
                </c:pt>
                <c:pt idx="186">
                  <c:v>82.608935170598272</c:v>
                </c:pt>
                <c:pt idx="187">
                  <c:v>84.104881622200466</c:v>
                </c:pt>
                <c:pt idx="188">
                  <c:v>84.336334066867195</c:v>
                </c:pt>
                <c:pt idx="189">
                  <c:v>83.838122200621413</c:v>
                </c:pt>
                <c:pt idx="190">
                  <c:v>83.339749359180288</c:v>
                </c:pt>
                <c:pt idx="191">
                  <c:v>82.84123949514138</c:v>
                </c:pt>
                <c:pt idx="192">
                  <c:v>82.342687807414691</c:v>
                </c:pt>
                <c:pt idx="193">
                  <c:v>81.844103890665721</c:v>
                </c:pt>
                <c:pt idx="194">
                  <c:v>81.345494672824543</c:v>
                </c:pt>
                <c:pt idx="195">
                  <c:v>80.846864990923294</c:v>
                </c:pt>
                <c:pt idx="196">
                  <c:v>80.3482182200881</c:v>
                </c:pt>
                <c:pt idx="197">
                  <c:v>79.849556714241032</c:v>
                </c:pt>
                <c:pt idx="198">
                  <c:v>79.350882114821246</c:v>
                </c:pt>
                <c:pt idx="199">
                  <c:v>78.852195566993814</c:v>
                </c:pt>
                <c:pt idx="200">
                  <c:v>78.353497871017694</c:v>
                </c:pt>
                <c:pt idx="201">
                  <c:v>78.915059222736772</c:v>
                </c:pt>
                <c:pt idx="202">
                  <c:v>80.410479107093323</c:v>
                </c:pt>
                <c:pt idx="203">
                  <c:v>81.906114195283934</c:v>
                </c:pt>
                <c:pt idx="204">
                  <c:v>83.401930789550505</c:v>
                </c:pt>
                <c:pt idx="205">
                  <c:v>84.897876102374028</c:v>
                </c:pt>
                <c:pt idx="206">
                  <c:v>85.328741646107019</c:v>
                </c:pt>
                <c:pt idx="207">
                  <c:v>84.830550261800823</c:v>
                </c:pt>
                <c:pt idx="208">
                  <c:v>84.332186763325012</c:v>
                </c:pt>
                <c:pt idx="209">
                  <c:v>83.83368067311811</c:v>
                </c:pt>
                <c:pt idx="210">
                  <c:v>83.335123374097151</c:v>
                </c:pt>
                <c:pt idx="211">
                  <c:v>82.917999990977634</c:v>
                </c:pt>
                <c:pt idx="212">
                  <c:v>84.379624540005622</c:v>
                </c:pt>
                <c:pt idx="213">
                  <c:v>85.860806963193497</c:v>
                </c:pt>
                <c:pt idx="214">
                  <c:v>87.342177888091271</c:v>
                </c:pt>
                <c:pt idx="215">
                  <c:v>88.823677761676336</c:v>
                </c:pt>
                <c:pt idx="216">
                  <c:v>90.221021233510385</c:v>
                </c:pt>
                <c:pt idx="217">
                  <c:v>91.524929531952537</c:v>
                </c:pt>
                <c:pt idx="218">
                  <c:v>93.006064578799808</c:v>
                </c:pt>
                <c:pt idx="219">
                  <c:v>94.487326549404713</c:v>
                </c:pt>
                <c:pt idx="220">
                  <c:v>95.968685822516008</c:v>
                </c:pt>
                <c:pt idx="221">
                  <c:v>97.450123703157146</c:v>
                </c:pt>
                <c:pt idx="222">
                  <c:v>98.505523362158812</c:v>
                </c:pt>
                <c:pt idx="223">
                  <c:v>99.986772285434725</c:v>
                </c:pt>
                <c:pt idx="224">
                  <c:v>101.46814565630596</c:v>
                </c:pt>
                <c:pt idx="225">
                  <c:v>102.94961430349858</c:v>
                </c:pt>
                <c:pt idx="226">
                  <c:v>104.43115980028753</c:v>
                </c:pt>
                <c:pt idx="227">
                  <c:v>104.49938246467646</c:v>
                </c:pt>
                <c:pt idx="228">
                  <c:v>104.00499991429996</c:v>
                </c:pt>
                <c:pt idx="229">
                  <c:v>103.51040420453731</c:v>
                </c:pt>
                <c:pt idx="230">
                  <c:v>103.01562930528229</c:v>
                </c:pt>
                <c:pt idx="231">
                  <c:v>102.52078627940529</c:v>
                </c:pt>
                <c:pt idx="232">
                  <c:v>102.02589532606557</c:v>
                </c:pt>
                <c:pt idx="233">
                  <c:v>101.53096544521871</c:v>
                </c:pt>
                <c:pt idx="234">
                  <c:v>102.31170111867382</c:v>
                </c:pt>
                <c:pt idx="235">
                  <c:v>103.80398478300545</c:v>
                </c:pt>
                <c:pt idx="236">
                  <c:v>105.2963617096663</c:v>
                </c:pt>
                <c:pt idx="237">
                  <c:v>106.78879371521668</c:v>
                </c:pt>
                <c:pt idx="238">
                  <c:v>108.28125727662304</c:v>
                </c:pt>
                <c:pt idx="239">
                  <c:v>109.53672713990893</c:v>
                </c:pt>
                <c:pt idx="240">
                  <c:v>111.0275189253728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SUCR0131!$A$2:$A$242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SUCR0131!$C$2:$C$242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12.827288930757357</c:v>
                </c:pt>
                <c:pt idx="61">
                  <c:v>15.183980062569379</c:v>
                </c:pt>
                <c:pt idx="62">
                  <c:v>17.457988911615768</c:v>
                </c:pt>
                <c:pt idx="63">
                  <c:v>19.652216307704489</c:v>
                </c:pt>
                <c:pt idx="64">
                  <c:v>21.769461307769163</c:v>
                </c:pt>
                <c:pt idx="65">
                  <c:v>23.812424766474244</c:v>
                </c:pt>
                <c:pt idx="66">
                  <c:v>25.7837127815489</c:v>
                </c:pt>
                <c:pt idx="67">
                  <c:v>27.685840018244601</c:v>
                </c:pt>
                <c:pt idx="68">
                  <c:v>29.521232917157235</c:v>
                </c:pt>
                <c:pt idx="69">
                  <c:v>31.292232789505867</c:v>
                </c:pt>
                <c:pt idx="70">
                  <c:v>33.00109880381649</c:v>
                </c:pt>
                <c:pt idx="71">
                  <c:v>34.650010867820882</c:v>
                </c:pt>
                <c:pt idx="72">
                  <c:v>36.241072409246669</c:v>
                </c:pt>
                <c:pt idx="73">
                  <c:v>37.776313059046082</c:v>
                </c:pt>
                <c:pt idx="74">
                  <c:v>39.257691240486146</c:v>
                </c:pt>
                <c:pt idx="75">
                  <c:v>40.687096667402997</c:v>
                </c:pt>
                <c:pt idx="76">
                  <c:v>42.066352754807468</c:v>
                </c:pt>
                <c:pt idx="77">
                  <c:v>43.397218944916695</c:v>
                </c:pt>
                <c:pt idx="78">
                  <c:v>44.681392951579198</c:v>
                </c:pt>
                <c:pt idx="79">
                  <c:v>45.920512925956388</c:v>
                </c:pt>
                <c:pt idx="80">
                  <c:v>47.116159546223237</c:v>
                </c:pt>
                <c:pt idx="81">
                  <c:v>48.269858033953646</c:v>
                </c:pt>
                <c:pt idx="82">
                  <c:v>49.383080099763013</c:v>
                </c:pt>
                <c:pt idx="83">
                  <c:v>50.457245820689621</c:v>
                </c:pt>
                <c:pt idx="84">
                  <c:v>51.493725451709935</c:v>
                </c:pt>
                <c:pt idx="85">
                  <c:v>52.493841173698641</c:v>
                </c:pt>
                <c:pt idx="86">
                  <c:v>53.458868780063014</c:v>
                </c:pt>
                <c:pt idx="87">
                  <c:v>54.390039304203512</c:v>
                </c:pt>
                <c:pt idx="88">
                  <c:v>55.288540589876256</c:v>
                </c:pt>
                <c:pt idx="89">
                  <c:v>56.155518806460954</c:v>
                </c:pt>
                <c:pt idx="90">
                  <c:v>56.992079911067052</c:v>
                </c:pt>
                <c:pt idx="91">
                  <c:v>57.79929105934324</c:v>
                </c:pt>
                <c:pt idx="92">
                  <c:v>58.578181966790062</c:v>
                </c:pt>
                <c:pt idx="93">
                  <c:v>59.329746222312167</c:v>
                </c:pt>
                <c:pt idx="94">
                  <c:v>60.054942555685798</c:v>
                </c:pt>
                <c:pt idx="95">
                  <c:v>60.754696060558388</c:v>
                </c:pt>
                <c:pt idx="96">
                  <c:v>61.429899374540398</c:v>
                </c:pt>
                <c:pt idx="97">
                  <c:v>62.081413817894706</c:v>
                </c:pt>
                <c:pt idx="98">
                  <c:v>62.710070492276174</c:v>
                </c:pt>
                <c:pt idx="99">
                  <c:v>63.316671340922952</c:v>
                </c:pt>
                <c:pt idx="100">
                  <c:v>63.901990171652045</c:v>
                </c:pt>
                <c:pt idx="101">
                  <c:v>64.466773643963947</c:v>
                </c:pt>
                <c:pt idx="102">
                  <c:v>65.011742221515689</c:v>
                </c:pt>
                <c:pt idx="103">
                  <c:v>65.537591091177276</c:v>
                </c:pt>
                <c:pt idx="104">
                  <c:v>66.044991049843944</c:v>
                </c:pt>
                <c:pt idx="105">
                  <c:v>66.5345893601353</c:v>
                </c:pt>
                <c:pt idx="106">
                  <c:v>67.007010576073185</c:v>
                </c:pt>
                <c:pt idx="107">
                  <c:v>67.462857339791441</c:v>
                </c:pt>
                <c:pt idx="108">
                  <c:v>67.90271115029374</c:v>
                </c:pt>
                <c:pt idx="109">
                  <c:v>68.327133105240335</c:v>
                </c:pt>
                <c:pt idx="110">
                  <c:v>68.736664616710001</c:v>
                </c:pt>
                <c:pt idx="111">
                  <c:v>69.131828101850004</c:v>
                </c:pt>
                <c:pt idx="112">
                  <c:v>69.513127649295342</c:v>
                </c:pt>
                <c:pt idx="113">
                  <c:v>69.881049662207317</c:v>
                </c:pt>
                <c:pt idx="114">
                  <c:v>70.23606347875166</c:v>
                </c:pt>
                <c:pt idx="115">
                  <c:v>70.578621970807788</c:v>
                </c:pt>
                <c:pt idx="116">
                  <c:v>70.909162121672892</c:v>
                </c:pt>
                <c:pt idx="117">
                  <c:v>71.228105583497879</c:v>
                </c:pt>
                <c:pt idx="118">
                  <c:v>71.535859215166141</c:v>
                </c:pt>
                <c:pt idx="119">
                  <c:v>71.832815601301348</c:v>
                </c:pt>
                <c:pt idx="120">
                  <c:v>72.119353553066404</c:v>
                </c:pt>
                <c:pt idx="121">
                  <c:v>72.395838591392305</c:v>
                </c:pt>
                <c:pt idx="122">
                  <c:v>72.662623413253371</c:v>
                </c:pt>
                <c:pt idx="123">
                  <c:v>72.920048341583666</c:v>
                </c:pt>
                <c:pt idx="124">
                  <c:v>73.168441759408466</c:v>
                </c:pt>
                <c:pt idx="125">
                  <c:v>73.408120528744774</c:v>
                </c:pt>
                <c:pt idx="126">
                  <c:v>73.63939039480492</c:v>
                </c:pt>
                <c:pt idx="127">
                  <c:v>73.862546376019225</c:v>
                </c:pt>
                <c:pt idx="128">
                  <c:v>74.077873140374962</c:v>
                </c:pt>
                <c:pt idx="129">
                  <c:v>74.285645368551926</c:v>
                </c:pt>
                <c:pt idx="130">
                  <c:v>74.486128104317658</c:v>
                </c:pt>
                <c:pt idx="131">
                  <c:v>74.679577092629401</c:v>
                </c:pt>
                <c:pt idx="132">
                  <c:v>74.866239105874115</c:v>
                </c:pt>
                <c:pt idx="133">
                  <c:v>75.04635225866258</c:v>
                </c:pt>
                <c:pt idx="134">
                  <c:v>75.220146311579342</c:v>
                </c:pt>
                <c:pt idx="135">
                  <c:v>75.387842964275819</c:v>
                </c:pt>
                <c:pt idx="136">
                  <c:v>75.549656138280525</c:v>
                </c:pt>
                <c:pt idx="137">
                  <c:v>75.705792249887182</c:v>
                </c:pt>
                <c:pt idx="138">
                  <c:v>75.85645047346874</c:v>
                </c:pt>
                <c:pt idx="139">
                  <c:v>76.001822995553397</c:v>
                </c:pt>
                <c:pt idx="140">
                  <c:v>76.142095259986519</c:v>
                </c:pt>
                <c:pt idx="141">
                  <c:v>76.277446204491241</c:v>
                </c:pt>
                <c:pt idx="142">
                  <c:v>76.408048488929722</c:v>
                </c:pt>
                <c:pt idx="143">
                  <c:v>76.534068715555861</c:v>
                </c:pt>
                <c:pt idx="144">
                  <c:v>76.655667641540845</c:v>
                </c:pt>
                <c:pt idx="145">
                  <c:v>76.773000384042305</c:v>
                </c:pt>
                <c:pt idx="146">
                  <c:v>76.886216618078905</c:v>
                </c:pt>
                <c:pt idx="147">
                  <c:v>76.995460767462617</c:v>
                </c:pt>
                <c:pt idx="148">
                  <c:v>77.100872189032359</c:v>
                </c:pt>
                <c:pt idx="149">
                  <c:v>77.202585350423945</c:v>
                </c:pt>
                <c:pt idx="150">
                  <c:v>77.300730001603227</c:v>
                </c:pt>
                <c:pt idx="151">
                  <c:v>77.395431340380966</c:v>
                </c:pt>
                <c:pt idx="152">
                  <c:v>77.486810172121025</c:v>
                </c:pt>
                <c:pt idx="153">
                  <c:v>77.574983063845124</c:v>
                </c:pt>
                <c:pt idx="154">
                  <c:v>77.660062492931132</c:v>
                </c:pt>
                <c:pt idx="155">
                  <c:v>77.74215699059431</c:v>
                </c:pt>
                <c:pt idx="156">
                  <c:v>77.821371280334759</c:v>
                </c:pt>
                <c:pt idx="157">
                  <c:v>77.897806411527441</c:v>
                </c:pt>
                <c:pt idx="158">
                  <c:v>77.971559888325459</c:v>
                </c:pt>
                <c:pt idx="159">
                  <c:v>78.042725794040777</c:v>
                </c:pt>
                <c:pt idx="160">
                  <c:v>78.11139491116117</c:v>
                </c:pt>
                <c:pt idx="161">
                  <c:v>78.177654837156609</c:v>
                </c:pt>
                <c:pt idx="162">
                  <c:v>78.241590096222552</c:v>
                </c:pt>
                <c:pt idx="163">
                  <c:v>78.303282247102857</c:v>
                </c:pt>
                <c:pt idx="164">
                  <c:v>78.362809987129893</c:v>
                </c:pt>
                <c:pt idx="165">
                  <c:v>78.420249252614425</c:v>
                </c:pt>
                <c:pt idx="166">
                  <c:v>78.475673315713493</c:v>
                </c:pt>
                <c:pt idx="167">
                  <c:v>78.529152877899676</c:v>
                </c:pt>
                <c:pt idx="168">
                  <c:v>78.580756160151182</c:v>
                </c:pt>
                <c:pt idx="169">
                  <c:v>78.630548989977612</c:v>
                </c:pt>
                <c:pt idx="170">
                  <c:v>78.678594885392556</c:v>
                </c:pt>
                <c:pt idx="171">
                  <c:v>78.724955135940078</c:v>
                </c:pt>
                <c:pt idx="172">
                  <c:v>78.769688880878476</c:v>
                </c:pt>
                <c:pt idx="173">
                  <c:v>78.812853184621019</c:v>
                </c:pt>
                <c:pt idx="174">
                  <c:v>78.854503109529944</c:v>
                </c:pt>
                <c:pt idx="175">
                  <c:v>78.894691786156471</c:v>
                </c:pt>
                <c:pt idx="176">
                  <c:v>78.933470481016641</c:v>
                </c:pt>
                <c:pt idx="177">
                  <c:v>78.970888661989164</c:v>
                </c:pt>
                <c:pt idx="178">
                  <c:v>79.006994061418951</c:v>
                </c:pt>
                <c:pt idx="179">
                  <c:v>79.0418327370067</c:v>
                </c:pt>
                <c:pt idx="180">
                  <c:v>79.07544913056212</c:v>
                </c:pt>
                <c:pt idx="181">
                  <c:v>79.107886124696066</c:v>
                </c:pt>
                <c:pt idx="182">
                  <c:v>79.139185097523409</c:v>
                </c:pt>
                <c:pt idx="183">
                  <c:v>79.169385975446986</c:v>
                </c:pt>
                <c:pt idx="184">
                  <c:v>79.198527284089494</c:v>
                </c:pt>
                <c:pt idx="185">
                  <c:v>79.226646197438527</c:v>
                </c:pt>
                <c:pt idx="186">
                  <c:v>79.25377858526744</c:v>
                </c:pt>
                <c:pt idx="187">
                  <c:v>79.279959058892445</c:v>
                </c:pt>
                <c:pt idx="188">
                  <c:v>79.30522101532442</c:v>
                </c:pt>
                <c:pt idx="189">
                  <c:v>79.329596679871699</c:v>
                </c:pt>
                <c:pt idx="190">
                  <c:v>79.353117147248028</c:v>
                </c:pt>
                <c:pt idx="191">
                  <c:v>79.375812421238535</c:v>
                </c:pt>
                <c:pt idx="192">
                  <c:v>79.39771145297388</c:v>
                </c:pt>
                <c:pt idx="193">
                  <c:v>79.418842177861634</c:v>
                </c:pt>
                <c:pt idx="194">
                  <c:v>79.439231551221965</c:v>
                </c:pt>
                <c:pt idx="195">
                  <c:v>79.458905582673111</c:v>
                </c:pt>
                <c:pt idx="196">
                  <c:v>79.477889369310404</c:v>
                </c:pt>
                <c:pt idx="197">
                  <c:v>79.496207127721291</c:v>
                </c:pt>
                <c:pt idx="198">
                  <c:v>79.513882224877122</c:v>
                </c:pt>
                <c:pt idx="199">
                  <c:v>79.530937207941122</c:v>
                </c:pt>
                <c:pt idx="200">
                  <c:v>79.547393833030554</c:v>
                </c:pt>
                <c:pt idx="201">
                  <c:v>79.563273092969922</c:v>
                </c:pt>
                <c:pt idx="202">
                  <c:v>79.578595244070257</c:v>
                </c:pt>
                <c:pt idx="203">
                  <c:v>79.593379831969045</c:v>
                </c:pt>
                <c:pt idx="204">
                  <c:v>79.607645716563553</c:v>
                </c:pt>
                <c:pt idx="205">
                  <c:v>79.62141109606938</c:v>
                </c:pt>
                <c:pt idx="206">
                  <c:v>79.634693530234884</c:v>
                </c:pt>
                <c:pt idx="207">
                  <c:v>79.647509962741253</c:v>
                </c:pt>
                <c:pt idx="208">
                  <c:v>79.659876742816621</c:v>
                </c:pt>
                <c:pt idx="209">
                  <c:v>79.671809646091887</c:v>
                </c:pt>
                <c:pt idx="210">
                  <c:v>79.683323894724865</c:v>
                </c:pt>
                <c:pt idx="211">
                  <c:v>79.694434176818277</c:v>
                </c:pt>
                <c:pt idx="212">
                  <c:v>79.705154665156684</c:v>
                </c:pt>
                <c:pt idx="213">
                  <c:v>79.715499035285873</c:v>
                </c:pt>
                <c:pt idx="214">
                  <c:v>79.725480482958019</c:v>
                </c:pt>
                <c:pt idx="215">
                  <c:v>79.735111740964797</c:v>
                </c:pt>
                <c:pt idx="216">
                  <c:v>79.744405095379889</c:v>
                </c:pt>
                <c:pt idx="217">
                  <c:v>79.753372401231715</c:v>
                </c:pt>
                <c:pt idx="218">
                  <c:v>79.762025097626207</c:v>
                </c:pt>
                <c:pt idx="219">
                  <c:v>79.770374222339072</c:v>
                </c:pt>
                <c:pt idx="220">
                  <c:v>79.778430425896076</c:v>
                </c:pt>
                <c:pt idx="221">
                  <c:v>79.786203985159318</c:v>
                </c:pt>
                <c:pt idx="222">
                  <c:v>79.793704816436957</c:v>
                </c:pt>
                <c:pt idx="223">
                  <c:v>79.80094248813279</c:v>
                </c:pt>
                <c:pt idx="224">
                  <c:v>79.807926232952241</c:v>
                </c:pt>
                <c:pt idx="225">
                  <c:v>79.814664959679959</c:v>
                </c:pt>
                <c:pt idx="226">
                  <c:v>79.8211672645443</c:v>
                </c:pt>
                <c:pt idx="227">
                  <c:v>79.827441442183058</c:v>
                </c:pt>
                <c:pt idx="228">
                  <c:v>79.833495496224529</c:v>
                </c:pt>
                <c:pt idx="229">
                  <c:v>79.83933714949724</c:v>
                </c:pt>
                <c:pt idx="230">
                  <c:v>79.844973853881569</c:v>
                </c:pt>
                <c:pt idx="231">
                  <c:v>79.850412799815729</c:v>
                </c:pt>
                <c:pt idx="232">
                  <c:v>79.855660925468172</c:v>
                </c:pt>
                <c:pt idx="233">
                  <c:v>79.8607249255883</c:v>
                </c:pt>
                <c:pt idx="234">
                  <c:v>79.865611260046492</c:v>
                </c:pt>
                <c:pt idx="235">
                  <c:v>79.870326162074747</c:v>
                </c:pt>
                <c:pt idx="236">
                  <c:v>79.874875646217973</c:v>
                </c:pt>
                <c:pt idx="237">
                  <c:v>79.879265516006427</c:v>
                </c:pt>
                <c:pt idx="238">
                  <c:v>79.883501371359031</c:v>
                </c:pt>
                <c:pt idx="239">
                  <c:v>79.887588615726813</c:v>
                </c:pt>
                <c:pt idx="240">
                  <c:v>79.891532462985836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SUCR0131!$P$13:$P$14</c:f>
              <c:numCache>
                <c:formatCode>0</c:formatCode>
                <c:ptCount val="2"/>
                <c:pt idx="0">
                  <c:v>110</c:v>
                </c:pt>
                <c:pt idx="1">
                  <c:v>110</c:v>
                </c:pt>
              </c:numCache>
            </c:numRef>
          </c:xVal>
          <c:yVal>
            <c:numRef>
              <c:f>SUCR0131!$Q$13:$Q$14</c:f>
              <c:numCache>
                <c:formatCode>0</c:formatCode>
                <c:ptCount val="2"/>
                <c:pt idx="0">
                  <c:v>79.770374222339072</c:v>
                </c:pt>
                <c:pt idx="1">
                  <c:v>12.827288930757357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SUCR0131!$P$16:$P$17</c:f>
              <c:numCache>
                <c:formatCode>General</c:formatCode>
                <c:ptCount val="2"/>
                <c:pt idx="0">
                  <c:v>30</c:v>
                </c:pt>
                <c:pt idx="1">
                  <c:v>110</c:v>
                </c:pt>
              </c:numCache>
            </c:numRef>
          </c:xVal>
          <c:yVal>
            <c:numRef>
              <c:f>SUCR0131!$Q$16:$Q$17</c:f>
              <c:numCache>
                <c:formatCode>0</c:formatCode>
                <c:ptCount val="2"/>
                <c:pt idx="0">
                  <c:v>12.827288930757357</c:v>
                </c:pt>
                <c:pt idx="1">
                  <c:v>12.827288930757357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SUCR0131!$K$6:$K$7</c:f>
              <c:numCache>
                <c:formatCode>General</c:formatCode>
                <c:ptCount val="2"/>
                <c:pt idx="0">
                  <c:v>30</c:v>
                </c:pt>
                <c:pt idx="1">
                  <c:v>58</c:v>
                </c:pt>
              </c:numCache>
            </c:numRef>
          </c:xVal>
          <c:yVal>
            <c:numRef>
              <c:f>SUCR0131!$L$6:$L$7</c:f>
              <c:numCache>
                <c:formatCode>0.0</c:formatCode>
                <c:ptCount val="2"/>
                <c:pt idx="0">
                  <c:v>12.827288930757357</c:v>
                </c:pt>
                <c:pt idx="1">
                  <c:v>68.511681713052923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SUCR0131!$P$19:$P$20</c:f>
              <c:numCache>
                <c:formatCode>General</c:formatCode>
                <c:ptCount val="2"/>
                <c:pt idx="0">
                  <c:v>78</c:v>
                </c:pt>
                <c:pt idx="1">
                  <c:v>110</c:v>
                </c:pt>
              </c:numCache>
            </c:numRef>
          </c:xVal>
          <c:yVal>
            <c:numRef>
              <c:f>SUCR0131!$Q$19:$Q$20</c:f>
              <c:numCache>
                <c:formatCode>General</c:formatCode>
                <c:ptCount val="2"/>
                <c:pt idx="0">
                  <c:v>80</c:v>
                </c:pt>
                <c:pt idx="1">
                  <c:v>80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18000"/>
        <c:axId val="384018392"/>
      </c:scatterChart>
      <c:valAx>
        <c:axId val="384018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018392"/>
        <c:crosses val="autoZero"/>
        <c:crossBetween val="midCat"/>
      </c:valAx>
      <c:valAx>
        <c:axId val="384018392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01800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SUCR0127!$A$2:$A$242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SUCR0127!$B$2:$B$242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1.1734103956156472</c:v>
                </c:pt>
                <c:pt idx="2">
                  <c:v>2.547727535682645</c:v>
                </c:pt>
                <c:pt idx="3">
                  <c:v>3.9202248316976624</c:v>
                </c:pt>
                <c:pt idx="4">
                  <c:v>5.2908547536032993</c:v>
                </c:pt>
                <c:pt idx="5">
                  <c:v>6.6597193148654696</c:v>
                </c:pt>
                <c:pt idx="6">
                  <c:v>7.8743546926645758</c:v>
                </c:pt>
                <c:pt idx="7">
                  <c:v>9.2410188505662365</c:v>
                </c:pt>
                <c:pt idx="8">
                  <c:v>10.60628977355957</c:v>
                </c:pt>
                <c:pt idx="9">
                  <c:v>11.970356354977195</c:v>
                </c:pt>
                <c:pt idx="10">
                  <c:v>13.333385461894666</c:v>
                </c:pt>
                <c:pt idx="11">
                  <c:v>14.20064543153636</c:v>
                </c:pt>
                <c:pt idx="12">
                  <c:v>15.868119097074564</c:v>
                </c:pt>
                <c:pt idx="13">
                  <c:v>17.537063589262466</c:v>
                </c:pt>
                <c:pt idx="14">
                  <c:v>19.20724692472233</c:v>
                </c:pt>
                <c:pt idx="15">
                  <c:v>20.878474181580998</c:v>
                </c:pt>
                <c:pt idx="16">
                  <c:v>22.315784252283294</c:v>
                </c:pt>
                <c:pt idx="17">
                  <c:v>23.987506243889211</c:v>
                </c:pt>
                <c:pt idx="18">
                  <c:v>25.660010239804773</c:v>
                </c:pt>
                <c:pt idx="19">
                  <c:v>27.333159902631063</c:v>
                </c:pt>
                <c:pt idx="20">
                  <c:v>29.006842151421822</c:v>
                </c:pt>
                <c:pt idx="21">
                  <c:v>29.960193209078248</c:v>
                </c:pt>
                <c:pt idx="22">
                  <c:v>29.430498094427229</c:v>
                </c:pt>
                <c:pt idx="23">
                  <c:v>28.899531427792834</c:v>
                </c:pt>
                <c:pt idx="24">
                  <c:v>28.367399584038584</c:v>
                </c:pt>
                <c:pt idx="25">
                  <c:v>27.834188257839216</c:v>
                </c:pt>
                <c:pt idx="26">
                  <c:v>27.300057958387708</c:v>
                </c:pt>
                <c:pt idx="27">
                  <c:v>26.764963712406466</c:v>
                </c:pt>
                <c:pt idx="28">
                  <c:v>26.228948502951962</c:v>
                </c:pt>
                <c:pt idx="29">
                  <c:v>25.692055973685264</c:v>
                </c:pt>
                <c:pt idx="30">
                  <c:v>25.15432422975552</c:v>
                </c:pt>
                <c:pt idx="31">
                  <c:v>24.615786642997364</c:v>
                </c:pt>
                <c:pt idx="32">
                  <c:v>24.076472499220195</c:v>
                </c:pt>
                <c:pt idx="33">
                  <c:v>23.536407520162498</c:v>
                </c:pt>
                <c:pt idx="34">
                  <c:v>22.995614285794872</c:v>
                </c:pt>
                <c:pt idx="35">
                  <c:v>22.454112577237474</c:v>
                </c:pt>
                <c:pt idx="36">
                  <c:v>21.911919656293929</c:v>
                </c:pt>
                <c:pt idx="37">
                  <c:v>21.369050494251464</c:v>
                </c:pt>
                <c:pt idx="38">
                  <c:v>20.825517959963914</c:v>
                </c:pt>
                <c:pt idx="39">
                  <c:v>20.281332975165203</c:v>
                </c:pt>
                <c:pt idx="40">
                  <c:v>19.736504643341224</c:v>
                </c:pt>
                <c:pt idx="41">
                  <c:v>19.191040357221894</c:v>
                </c:pt>
                <c:pt idx="42">
                  <c:v>18.644945888969851</c:v>
                </c:pt>
                <c:pt idx="43">
                  <c:v>18.098225466383155</c:v>
                </c:pt>
                <c:pt idx="44">
                  <c:v>17.550881837850298</c:v>
                </c:pt>
                <c:pt idx="45">
                  <c:v>17.002916328365838</c:v>
                </c:pt>
                <c:pt idx="46">
                  <c:v>16.466581143959782</c:v>
                </c:pt>
                <c:pt idx="47">
                  <c:v>15.959528347216157</c:v>
                </c:pt>
                <c:pt idx="48">
                  <c:v>15.480138157394391</c:v>
                </c:pt>
                <c:pt idx="49">
                  <c:v>15.026700011383589</c:v>
                </c:pt>
                <c:pt idx="50">
                  <c:v>14.597631194855134</c:v>
                </c:pt>
                <c:pt idx="51">
                  <c:v>14.191462155454465</c:v>
                </c:pt>
                <c:pt idx="52">
                  <c:v>13.806824333442904</c:v>
                </c:pt>
                <c:pt idx="53">
                  <c:v>13.442440003506022</c:v>
                </c:pt>
                <c:pt idx="54">
                  <c:v>13.097113727378936</c:v>
                </c:pt>
                <c:pt idx="55">
                  <c:v>12.769725100426459</c:v>
                </c:pt>
                <c:pt idx="56">
                  <c:v>12.45922254115294</c:v>
                </c:pt>
                <c:pt idx="57">
                  <c:v>12.16461792456759</c:v>
                </c:pt>
                <c:pt idx="58">
                  <c:v>11.884981901354102</c:v>
                </c:pt>
                <c:pt idx="59">
                  <c:v>11.619303865445843</c:v>
                </c:pt>
                <c:pt idx="60">
                  <c:v>11.364874123286299</c:v>
                </c:pt>
                <c:pt idx="61">
                  <c:v>12.638349131379826</c:v>
                </c:pt>
                <c:pt idx="62">
                  <c:v>14.144495285998053</c:v>
                </c:pt>
                <c:pt idx="63">
                  <c:v>15.650733533937775</c:v>
                </c:pt>
                <c:pt idx="64">
                  <c:v>17.157050276474862</c:v>
                </c:pt>
                <c:pt idx="65">
                  <c:v>18.663434307845577</c:v>
                </c:pt>
                <c:pt idx="66">
                  <c:v>19.299461073679183</c:v>
                </c:pt>
                <c:pt idx="67">
                  <c:v>20.803371610199036</c:v>
                </c:pt>
                <c:pt idx="68">
                  <c:v>22.307602024477369</c:v>
                </c:pt>
                <c:pt idx="69">
                  <c:v>23.812097852072135</c:v>
                </c:pt>
                <c:pt idx="70">
                  <c:v>25.316817088248218</c:v>
                </c:pt>
                <c:pt idx="71">
                  <c:v>26.425682360750439</c:v>
                </c:pt>
                <c:pt idx="72">
                  <c:v>27.98838244419133</c:v>
                </c:pt>
                <c:pt idx="73">
                  <c:v>29.551603196817318</c:v>
                </c:pt>
                <c:pt idx="74">
                  <c:v>31.11525999507834</c:v>
                </c:pt>
                <c:pt idx="75">
                  <c:v>32.679288316803969</c:v>
                </c:pt>
                <c:pt idx="76">
                  <c:v>33.767678168310717</c:v>
                </c:pt>
                <c:pt idx="77">
                  <c:v>34.603329922900016</c:v>
                </c:pt>
                <c:pt idx="78">
                  <c:v>36.170754100964587</c:v>
                </c:pt>
                <c:pt idx="79">
                  <c:v>37.738154693190168</c:v>
                </c:pt>
                <c:pt idx="80">
                  <c:v>39.305542321223854</c:v>
                </c:pt>
                <c:pt idx="81">
                  <c:v>40.872922597849779</c:v>
                </c:pt>
                <c:pt idx="82">
                  <c:v>41.758979832555575</c:v>
                </c:pt>
                <c:pt idx="83">
                  <c:v>43.323328187861108</c:v>
                </c:pt>
                <c:pt idx="84">
                  <c:v>44.887961929267853</c:v>
                </c:pt>
                <c:pt idx="85">
                  <c:v>46.452831286337528</c:v>
                </c:pt>
                <c:pt idx="86">
                  <c:v>48.017897365565929</c:v>
                </c:pt>
                <c:pt idx="87">
                  <c:v>49.190069270618451</c:v>
                </c:pt>
                <c:pt idx="88">
                  <c:v>50.755101775495874</c:v>
                </c:pt>
                <c:pt idx="89">
                  <c:v>52.320467570293324</c:v>
                </c:pt>
                <c:pt idx="90">
                  <c:v>53.885980955951268</c:v>
                </c:pt>
                <c:pt idx="91">
                  <c:v>55.451616151456776</c:v>
                </c:pt>
                <c:pt idx="92">
                  <c:v>56.788881594430855</c:v>
                </c:pt>
                <c:pt idx="93">
                  <c:v>58.270317341134877</c:v>
                </c:pt>
                <c:pt idx="94">
                  <c:v>59.784817733371199</c:v>
                </c:pt>
                <c:pt idx="95">
                  <c:v>61.299499096007111</c:v>
                </c:pt>
                <c:pt idx="96">
                  <c:v>62.814331136260357</c:v>
                </c:pt>
                <c:pt idx="97">
                  <c:v>64.24808833911942</c:v>
                </c:pt>
                <c:pt idx="98">
                  <c:v>65.074207782869067</c:v>
                </c:pt>
                <c:pt idx="99">
                  <c:v>66.591351635760091</c:v>
                </c:pt>
                <c:pt idx="100">
                  <c:v>68.10841638716289</c:v>
                </c:pt>
                <c:pt idx="101">
                  <c:v>69.625416960301152</c:v>
                </c:pt>
                <c:pt idx="102">
                  <c:v>71.142364559416706</c:v>
                </c:pt>
                <c:pt idx="103">
                  <c:v>71.34874491732603</c:v>
                </c:pt>
                <c:pt idx="104">
                  <c:v>70.84518521969558</c:v>
                </c:pt>
                <c:pt idx="105">
                  <c:v>70.341677001831755</c:v>
                </c:pt>
                <c:pt idx="106">
                  <c:v>71.303616866883829</c:v>
                </c:pt>
                <c:pt idx="107">
                  <c:v>72.780700436049244</c:v>
                </c:pt>
                <c:pt idx="108">
                  <c:v>74.257976028208688</c:v>
                </c:pt>
                <c:pt idx="109">
                  <c:v>75.735407180719548</c:v>
                </c:pt>
                <c:pt idx="110">
                  <c:v>77.212966706035843</c:v>
                </c:pt>
                <c:pt idx="111">
                  <c:v>78.436060783643313</c:v>
                </c:pt>
                <c:pt idx="112">
                  <c:v>79.912872502617134</c:v>
                </c:pt>
                <c:pt idx="113">
                  <c:v>81.389889900327532</c:v>
                </c:pt>
                <c:pt idx="114">
                  <c:v>82.867076894679869</c:v>
                </c:pt>
                <c:pt idx="115">
                  <c:v>84.344406371785496</c:v>
                </c:pt>
                <c:pt idx="116">
                  <c:v>85.054765091418133</c:v>
                </c:pt>
                <c:pt idx="117">
                  <c:v>86.560289044564129</c:v>
                </c:pt>
                <c:pt idx="118">
                  <c:v>88.066015870439742</c:v>
                </c:pt>
                <c:pt idx="119">
                  <c:v>89.571906816721125</c:v>
                </c:pt>
                <c:pt idx="120">
                  <c:v>91.077934162425578</c:v>
                </c:pt>
                <c:pt idx="121">
                  <c:v>92.31993713361463</c:v>
                </c:pt>
                <c:pt idx="122">
                  <c:v>93.824813332291313</c:v>
                </c:pt>
                <c:pt idx="123">
                  <c:v>95.330386212606115</c:v>
                </c:pt>
                <c:pt idx="124">
                  <c:v>96.836139062225683</c:v>
                </c:pt>
                <c:pt idx="125">
                  <c:v>98.342041631479816</c:v>
                </c:pt>
                <c:pt idx="126">
                  <c:v>99.586205165426634</c:v>
                </c:pt>
                <c:pt idx="127">
                  <c:v>100.95806299807221</c:v>
                </c:pt>
                <c:pt idx="128">
                  <c:v>102.45376517671669</c:v>
                </c:pt>
                <c:pt idx="129">
                  <c:v>103.94964954719975</c:v>
                </c:pt>
                <c:pt idx="130">
                  <c:v>105.44568494799184</c:v>
                </c:pt>
                <c:pt idx="131">
                  <c:v>106.94184784856104</c:v>
                </c:pt>
                <c:pt idx="132">
                  <c:v>107.44890357870494</c:v>
                </c:pt>
                <c:pt idx="133">
                  <c:v>108.94723229606753</c:v>
                </c:pt>
                <c:pt idx="134">
                  <c:v>110.44548508511676</c:v>
                </c:pt>
                <c:pt idx="135">
                  <c:v>111.94367631548819</c:v>
                </c:pt>
                <c:pt idx="136">
                  <c:v>113.44181681689945</c:v>
                </c:pt>
                <c:pt idx="137">
                  <c:v>114.43116701821008</c:v>
                </c:pt>
                <c:pt idx="138">
                  <c:v>115.92180826037495</c:v>
                </c:pt>
                <c:pt idx="139">
                  <c:v>117.41267213215211</c:v>
                </c:pt>
                <c:pt idx="140">
                  <c:v>118.90371296459161</c:v>
                </c:pt>
                <c:pt idx="141">
                  <c:v>120.39490082955018</c:v>
                </c:pt>
                <c:pt idx="142">
                  <c:v>121.42755204216367</c:v>
                </c:pt>
                <c:pt idx="143">
                  <c:v>120.93112531418654</c:v>
                </c:pt>
                <c:pt idx="144">
                  <c:v>120.43449831694701</c:v>
                </c:pt>
                <c:pt idx="145">
                  <c:v>120.23082272707346</c:v>
                </c:pt>
                <c:pt idx="146">
                  <c:v>121.72348343133577</c:v>
                </c:pt>
                <c:pt idx="147">
                  <c:v>123.2162057976723</c:v>
                </c:pt>
                <c:pt idx="148">
                  <c:v>124.70894798384259</c:v>
                </c:pt>
                <c:pt idx="149">
                  <c:v>126.20170350212977</c:v>
                </c:pt>
                <c:pt idx="150">
                  <c:v>127.39826594605201</c:v>
                </c:pt>
                <c:pt idx="151">
                  <c:v>126.89921601120918</c:v>
                </c:pt>
                <c:pt idx="152">
                  <c:v>126.40028649223515</c:v>
                </c:pt>
                <c:pt idx="153">
                  <c:v>125.90147019528341</c:v>
                </c:pt>
                <c:pt idx="154">
                  <c:v>125.40274861820591</c:v>
                </c:pt>
                <c:pt idx="155">
                  <c:v>124.90409980145668</c:v>
                </c:pt>
                <c:pt idx="156">
                  <c:v>125.67851299677611</c:v>
                </c:pt>
                <c:pt idx="157">
                  <c:v>127.17406910726983</c:v>
                </c:pt>
                <c:pt idx="158">
                  <c:v>128.66987744405242</c:v>
                </c:pt>
                <c:pt idx="159">
                  <c:v>130.16588705233715</c:v>
                </c:pt>
                <c:pt idx="160">
                  <c:v>131.66205999501096</c:v>
                </c:pt>
                <c:pt idx="161">
                  <c:v>132.74699102157072</c:v>
                </c:pt>
                <c:pt idx="162">
                  <c:v>134.24264364349108</c:v>
                </c:pt>
                <c:pt idx="163">
                  <c:v>135.73851048483903</c:v>
                </c:pt>
                <c:pt idx="164">
                  <c:v>137.23455180470498</c:v>
                </c:pt>
                <c:pt idx="165">
                  <c:v>138.73073782663653</c:v>
                </c:pt>
                <c:pt idx="166">
                  <c:v>139.34135846794314</c:v>
                </c:pt>
                <c:pt idx="167">
                  <c:v>140.13495337103603</c:v>
                </c:pt>
                <c:pt idx="168">
                  <c:v>141.63276886749458</c:v>
                </c:pt>
                <c:pt idx="169">
                  <c:v>143.13057652753591</c:v>
                </c:pt>
                <c:pt idx="170">
                  <c:v>144.62837733302158</c:v>
                </c:pt>
                <c:pt idx="171">
                  <c:v>146.12617210934039</c:v>
                </c:pt>
                <c:pt idx="172">
                  <c:v>146.32796952315874</c:v>
                </c:pt>
                <c:pt idx="173">
                  <c:v>145.82796425095316</c:v>
                </c:pt>
                <c:pt idx="174">
                  <c:v>145.32807219238487</c:v>
                </c:pt>
                <c:pt idx="175">
                  <c:v>144.82827511475503</c:v>
                </c:pt>
                <c:pt idx="176">
                  <c:v>144.32855519796078</c:v>
                </c:pt>
                <c:pt idx="177">
                  <c:v>143.82890068452102</c:v>
                </c:pt>
                <c:pt idx="178">
                  <c:v>143.71146915579325</c:v>
                </c:pt>
                <c:pt idx="179">
                  <c:v>145.22873663847517</c:v>
                </c:pt>
                <c:pt idx="180">
                  <c:v>146.74542812793658</c:v>
                </c:pt>
                <c:pt idx="181">
                  <c:v>148.26159845069554</c:v>
                </c:pt>
                <c:pt idx="182">
                  <c:v>149.77733438323682</c:v>
                </c:pt>
                <c:pt idx="183">
                  <c:v>150.76185021643255</c:v>
                </c:pt>
                <c:pt idx="184">
                  <c:v>150.26368697590163</c:v>
                </c:pt>
                <c:pt idx="185">
                  <c:v>149.76527972553527</c:v>
                </c:pt>
                <c:pt idx="186">
                  <c:v>149.26665540727953</c:v>
                </c:pt>
                <c:pt idx="187">
                  <c:v>148.76783946935649</c:v>
                </c:pt>
                <c:pt idx="188">
                  <c:v>148.26885036345382</c:v>
                </c:pt>
                <c:pt idx="189">
                  <c:v>147.76969830209657</c:v>
                </c:pt>
                <c:pt idx="190">
                  <c:v>147.27039461430445</c:v>
                </c:pt>
                <c:pt idx="191">
                  <c:v>146.7709493644991</c:v>
                </c:pt>
                <c:pt idx="192">
                  <c:v>146.27137155825579</c:v>
                </c:pt>
                <c:pt idx="193">
                  <c:v>145.7716693081928</c:v>
                </c:pt>
                <c:pt idx="194">
                  <c:v>145.27184996817692</c:v>
                </c:pt>
                <c:pt idx="195">
                  <c:v>144.77192024230933</c:v>
                </c:pt>
                <c:pt idx="196">
                  <c:v>144.2718862738185</c:v>
                </c:pt>
                <c:pt idx="197">
                  <c:v>143.77175371791526</c:v>
                </c:pt>
                <c:pt idx="198">
                  <c:v>143.27152780183187</c:v>
                </c:pt>
                <c:pt idx="199">
                  <c:v>143.46887512873619</c:v>
                </c:pt>
                <c:pt idx="200">
                  <c:v>144.97380873954353</c:v>
                </c:pt>
                <c:pt idx="201">
                  <c:v>146.47867724183712</c:v>
                </c:pt>
                <c:pt idx="202">
                  <c:v>147.98352110290097</c:v>
                </c:pt>
                <c:pt idx="203">
                  <c:v>149.48834004831426</c:v>
                </c:pt>
                <c:pt idx="204">
                  <c:v>150.29369542095557</c:v>
                </c:pt>
                <c:pt idx="205">
                  <c:v>149.79243522866471</c:v>
                </c:pt>
                <c:pt idx="206">
                  <c:v>149.29127131610005</c:v>
                </c:pt>
                <c:pt idx="207">
                  <c:v>148.79018472237289</c:v>
                </c:pt>
                <c:pt idx="208">
                  <c:v>148.28916659377063</c:v>
                </c:pt>
                <c:pt idx="209">
                  <c:v>147.78819539214081</c:v>
                </c:pt>
                <c:pt idx="210">
                  <c:v>147.28726601619636</c:v>
                </c:pt>
                <c:pt idx="211">
                  <c:v>146.78637342697544</c:v>
                </c:pt>
                <c:pt idx="212">
                  <c:v>146.28551333286026</c:v>
                </c:pt>
                <c:pt idx="213">
                  <c:v>145.78468204673698</c:v>
                </c:pt>
                <c:pt idx="214">
                  <c:v>145.28387637346339</c:v>
                </c:pt>
                <c:pt idx="215">
                  <c:v>144.78309352102016</c:v>
                </c:pt>
                <c:pt idx="216">
                  <c:v>144.28233103017845</c:v>
                </c:pt>
                <c:pt idx="217">
                  <c:v>143.78158671865779</c:v>
                </c:pt>
                <c:pt idx="218">
                  <c:v>143.28085863662784</c:v>
                </c:pt>
                <c:pt idx="219">
                  <c:v>143.42943475641695</c:v>
                </c:pt>
                <c:pt idx="220">
                  <c:v>144.93131104393683</c:v>
                </c:pt>
                <c:pt idx="221">
                  <c:v>146.43331931336857</c:v>
                </c:pt>
                <c:pt idx="222">
                  <c:v>147.93557230420649</c:v>
                </c:pt>
                <c:pt idx="223">
                  <c:v>149.43802272904446</c:v>
                </c:pt>
                <c:pt idx="224">
                  <c:v>150.2789840479202</c:v>
                </c:pt>
                <c:pt idx="225">
                  <c:v>149.7796293170359</c:v>
                </c:pt>
                <c:pt idx="226">
                  <c:v>149.28009561343467</c:v>
                </c:pt>
                <c:pt idx="227">
                  <c:v>148.78042462526366</c:v>
                </c:pt>
                <c:pt idx="228">
                  <c:v>148.28061858323801</c:v>
                </c:pt>
                <c:pt idx="229">
                  <c:v>147.7807354232296</c:v>
                </c:pt>
                <c:pt idx="230">
                  <c:v>147.28079793106738</c:v>
                </c:pt>
                <c:pt idx="231">
                  <c:v>146.78081299656023</c:v>
                </c:pt>
                <c:pt idx="232">
                  <c:v>146.28078619974335</c:v>
                </c:pt>
                <c:pt idx="233">
                  <c:v>145.78072208128134</c:v>
                </c:pt>
                <c:pt idx="234">
                  <c:v>145.28062435605068</c:v>
                </c:pt>
                <c:pt idx="235">
                  <c:v>144.78049608189431</c:v>
                </c:pt>
                <c:pt idx="236">
                  <c:v>144.28033979300579</c:v>
                </c:pt>
                <c:pt idx="237">
                  <c:v>143.78015760540404</c:v>
                </c:pt>
                <c:pt idx="238">
                  <c:v>143.27995130038121</c:v>
                </c:pt>
                <c:pt idx="239">
                  <c:v>142.7797223905666</c:v>
                </c:pt>
                <c:pt idx="240">
                  <c:v>142.27947217226222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SUCR0127!$A$2:$A$242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SUCR0127!$C$2:$C$242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11.619303865445843</c:v>
                </c:pt>
                <c:pt idx="61">
                  <c:v>15.722996468799664</c:v>
                </c:pt>
                <c:pt idx="62">
                  <c:v>19.700431724044947</c:v>
                </c:pt>
                <c:pt idx="63">
                  <c:v>23.555494161406571</c:v>
                </c:pt>
                <c:pt idx="64">
                  <c:v>27.291948796678835</c:v>
                </c:pt>
                <c:pt idx="65">
                  <c:v>30.913444808297911</c:v>
                </c:pt>
                <c:pt idx="66">
                  <c:v>34.423519101282636</c:v>
                </c:pt>
                <c:pt idx="67">
                  <c:v>37.825599761524487</c:v>
                </c:pt>
                <c:pt idx="68">
                  <c:v>41.123009403800125</c:v>
                </c:pt>
                <c:pt idx="69">
                  <c:v>44.318968416776414</c:v>
                </c:pt>
                <c:pt idx="70">
                  <c:v>47.416598108177254</c:v>
                </c:pt>
                <c:pt idx="71">
                  <c:v>50.418923753183641</c:v>
                </c:pt>
                <c:pt idx="72">
                  <c:v>53.328877549044456</c:v>
                </c:pt>
                <c:pt idx="73">
                  <c:v>56.149301478783357</c:v>
                </c:pt>
                <c:pt idx="74">
                  <c:v>58.882950086798672</c:v>
                </c:pt>
                <c:pt idx="75">
                  <c:v>61.532493169067116</c:v>
                </c:pt>
                <c:pt idx="76">
                  <c:v>64.100518380578578</c:v>
                </c:pt>
                <c:pt idx="77">
                  <c:v>66.589533762548626</c:v>
                </c:pt>
                <c:pt idx="78">
                  <c:v>69.001970191876836</c:v>
                </c:pt>
                <c:pt idx="79">
                  <c:v>71.340183755243174</c:v>
                </c:pt>
                <c:pt idx="80">
                  <c:v>73.606458050161194</c:v>
                </c:pt>
                <c:pt idx="81">
                  <c:v>75.803006415235174</c:v>
                </c:pt>
                <c:pt idx="82">
                  <c:v>77.93197409179956</c:v>
                </c:pt>
                <c:pt idx="83">
                  <c:v>79.995440319051625</c:v>
                </c:pt>
                <c:pt idx="84">
                  <c:v>81.995420364723884</c:v>
                </c:pt>
                <c:pt idx="85">
                  <c:v>83.933867493278925</c:v>
                </c:pt>
                <c:pt idx="86">
                  <c:v>85.812674873549724</c:v>
                </c:pt>
                <c:pt idx="87">
                  <c:v>87.633677427687587</c:v>
                </c:pt>
                <c:pt idx="88">
                  <c:v>89.398653623224334</c:v>
                </c:pt>
                <c:pt idx="89">
                  <c:v>91.109327209998185</c:v>
                </c:pt>
                <c:pt idx="90">
                  <c:v>92.767368903640232</c:v>
                </c:pt>
                <c:pt idx="91">
                  <c:v>94.374398017265548</c:v>
                </c:pt>
                <c:pt idx="92">
                  <c:v>95.93198404296227</c:v>
                </c:pt>
                <c:pt idx="93">
                  <c:v>97.44164818462346</c:v>
                </c:pt>
                <c:pt idx="94">
                  <c:v>98.904864843618668</c:v>
                </c:pt>
                <c:pt idx="95">
                  <c:v>100.32306305875629</c:v>
                </c:pt>
                <c:pt idx="96">
                  <c:v>101.6976279019427</c:v>
                </c:pt>
                <c:pt idx="97">
                  <c:v>103.02990183090174</c:v>
                </c:pt>
                <c:pt idx="98">
                  <c:v>104.32118600027519</c:v>
                </c:pt>
                <c:pt idx="99">
                  <c:v>105.57274153238514</c:v>
                </c:pt>
                <c:pt idx="100">
                  <c:v>106.78579074889882</c:v>
                </c:pt>
                <c:pt idx="101">
                  <c:v>107.96151836459939</c:v>
                </c:pt>
                <c:pt idx="102">
                  <c:v>109.10107264442799</c:v>
                </c:pt>
                <c:pt idx="103">
                  <c:v>110.20556652492763</c:v>
                </c:pt>
                <c:pt idx="104">
                  <c:v>111.27607870118364</c:v>
                </c:pt>
                <c:pt idx="105">
                  <c:v>112.31365468032254</c:v>
                </c:pt>
                <c:pt idx="106">
                  <c:v>113.3193078025983</c:v>
                </c:pt>
                <c:pt idx="107">
                  <c:v>114.29402023106287</c:v>
                </c:pt>
                <c:pt idx="108">
                  <c:v>115.23874391078789</c:v>
                </c:pt>
                <c:pt idx="109">
                  <c:v>116.15440149857416</c:v>
                </c:pt>
                <c:pt idx="110">
                  <c:v>117.04188726405704</c:v>
                </c:pt>
                <c:pt idx="111">
                  <c:v>117.90206796308773</c:v>
                </c:pt>
                <c:pt idx="112">
                  <c:v>118.73578368424339</c:v>
                </c:pt>
                <c:pt idx="113">
                  <c:v>119.54384866929284</c:v>
                </c:pt>
                <c:pt idx="114">
                  <c:v>120.32705210841942</c:v>
                </c:pt>
                <c:pt idx="115">
                  <c:v>121.08615891097706</c:v>
                </c:pt>
                <c:pt idx="116">
                  <c:v>121.82191045253299</c:v>
                </c:pt>
                <c:pt idx="117">
                  <c:v>122.5350252989262</c:v>
                </c:pt>
                <c:pt idx="118">
                  <c:v>123.226199908049</c:v>
                </c:pt>
                <c:pt idx="119">
                  <c:v>123.89610931003702</c:v>
                </c:pt>
                <c:pt idx="120">
                  <c:v>124.54540776653198</c:v>
                </c:pt>
                <c:pt idx="121">
                  <c:v>125.17472940966108</c:v>
                </c:pt>
                <c:pt idx="122">
                  <c:v>125.78468886135708</c:v>
                </c:pt>
                <c:pt idx="123">
                  <c:v>126.37588183362379</c:v>
                </c:pt>
                <c:pt idx="124">
                  <c:v>126.94888571033356</c:v>
                </c:pt>
                <c:pt idx="125">
                  <c:v>127.50426011112444</c:v>
                </c:pt>
                <c:pt idx="126">
                  <c:v>128.04254743794834</c:v>
                </c:pt>
                <c:pt idx="127">
                  <c:v>128.56427340480352</c:v>
                </c:pt>
                <c:pt idx="128">
                  <c:v>129.06994755116881</c:v>
                </c:pt>
                <c:pt idx="129">
                  <c:v>129.56006373964158</c:v>
                </c:pt>
                <c:pt idx="130">
                  <c:v>130.0351006382642</c:v>
                </c:pt>
                <c:pt idx="131">
                  <c:v>130.49552218801182</c:v>
                </c:pt>
                <c:pt idx="132">
                  <c:v>130.94177805589635</c:v>
                </c:pt>
                <c:pt idx="133">
                  <c:v>131.37430407413012</c:v>
                </c:pt>
                <c:pt idx="134">
                  <c:v>131.79352266577797</c:v>
                </c:pt>
                <c:pt idx="135">
                  <c:v>132.19984325731346</c:v>
                </c:pt>
                <c:pt idx="136">
                  <c:v>132.59366267848173</c:v>
                </c:pt>
                <c:pt idx="137">
                  <c:v>132.97536554986027</c:v>
                </c:pt>
                <c:pt idx="138">
                  <c:v>133.3453246584954</c:v>
                </c:pt>
                <c:pt idx="139">
                  <c:v>133.70390132198182</c:v>
                </c:pt>
                <c:pt idx="140">
                  <c:v>134.05144574134044</c:v>
                </c:pt>
                <c:pt idx="141">
                  <c:v>134.38829734303965</c:v>
                </c:pt>
                <c:pt idx="142">
                  <c:v>134.71478511049315</c:v>
                </c:pt>
                <c:pt idx="143">
                  <c:v>135.031227905359</c:v>
                </c:pt>
                <c:pt idx="144">
                  <c:v>135.33793477895358</c:v>
                </c:pt>
                <c:pt idx="145">
                  <c:v>135.6352052740838</c:v>
                </c:pt>
                <c:pt idx="146">
                  <c:v>135.92332971759322</c:v>
                </c:pt>
                <c:pt idx="147">
                  <c:v>136.20258950390757</c:v>
                </c:pt>
                <c:pt idx="148">
                  <c:v>136.47325736985619</c:v>
                </c:pt>
                <c:pt idx="149">
                  <c:v>136.73559766103838</c:v>
                </c:pt>
                <c:pt idx="150">
                  <c:v>136.98986658999439</c:v>
                </c:pt>
                <c:pt idx="151">
                  <c:v>137.23631248643323</c:v>
                </c:pt>
                <c:pt idx="152">
                  <c:v>137.47517603976206</c:v>
                </c:pt>
                <c:pt idx="153">
                  <c:v>137.70669053415349</c:v>
                </c:pt>
                <c:pt idx="154">
                  <c:v>137.93108207638068</c:v>
                </c:pt>
                <c:pt idx="155">
                  <c:v>138.14856981664263</c:v>
                </c:pt>
                <c:pt idx="156">
                  <c:v>138.35936616259568</c:v>
                </c:pt>
                <c:pt idx="157">
                  <c:v>138.56367698679955</c:v>
                </c:pt>
                <c:pt idx="158">
                  <c:v>138.7617018277812</c:v>
                </c:pt>
                <c:pt idx="159">
                  <c:v>138.95363408491249</c:v>
                </c:pt>
                <c:pt idx="160">
                  <c:v>139.13966120729225</c:v>
                </c:pt>
                <c:pt idx="161">
                  <c:v>139.31996487681667</c:v>
                </c:pt>
                <c:pt idx="162">
                  <c:v>139.49472118561778</c:v>
                </c:pt>
                <c:pt idx="163">
                  <c:v>139.66410080804224</c:v>
                </c:pt>
                <c:pt idx="164">
                  <c:v>139.82826916733904</c:v>
                </c:pt>
                <c:pt idx="165">
                  <c:v>139.98738659721897</c:v>
                </c:pt>
                <c:pt idx="166">
                  <c:v>140.14160849844308</c:v>
                </c:pt>
                <c:pt idx="167">
                  <c:v>140.29108549059362</c:v>
                </c:pt>
                <c:pt idx="168">
                  <c:v>140.43596355917549</c:v>
                </c:pt>
                <c:pt idx="169">
                  <c:v>140.57638419819176</c:v>
                </c:pt>
                <c:pt idx="170">
                  <c:v>140.71248454833272</c:v>
                </c:pt>
                <c:pt idx="171">
                  <c:v>140.84439753091323</c:v>
                </c:pt>
                <c:pt idx="172">
                  <c:v>140.97225197768915</c:v>
                </c:pt>
                <c:pt idx="173">
                  <c:v>141.09617275667995</c:v>
                </c:pt>
                <c:pt idx="174">
                  <c:v>141.21628089412002</c:v>
                </c:pt>
                <c:pt idx="175">
                  <c:v>141.33269369265798</c:v>
                </c:pt>
                <c:pt idx="176">
                  <c:v>141.44552484591941</c:v>
                </c:pt>
                <c:pt idx="177">
                  <c:v>141.55488454954468</c:v>
                </c:pt>
                <c:pt idx="178">
                  <c:v>141.66087960881077</c:v>
                </c:pt>
                <c:pt idx="179">
                  <c:v>141.76361354294175</c:v>
                </c:pt>
                <c:pt idx="180">
                  <c:v>141.86318668620999</c:v>
                </c:pt>
                <c:pt idx="181">
                  <c:v>141.95969628592684</c:v>
                </c:pt>
                <c:pt idx="182">
                  <c:v>142.05323659741845</c:v>
                </c:pt>
                <c:pt idx="183">
                  <c:v>142.14389897607936</c:v>
                </c:pt>
                <c:pt idx="184">
                  <c:v>142.23177196659418</c:v>
                </c:pt>
                <c:pt idx="185">
                  <c:v>142.31694138941401</c:v>
                </c:pt>
                <c:pt idx="186">
                  <c:v>142.39949042457215</c:v>
                </c:pt>
                <c:pt idx="187">
                  <c:v>142.47949969292137</c:v>
                </c:pt>
                <c:pt idx="188">
                  <c:v>142.55704733487153</c:v>
                </c:pt>
                <c:pt idx="189">
                  <c:v>142.63220908670496</c:v>
                </c:pt>
                <c:pt idx="190">
                  <c:v>142.70505835454333</c:v>
                </c:pt>
                <c:pt idx="191">
                  <c:v>142.77566628603955</c:v>
                </c:pt>
                <c:pt idx="192">
                  <c:v>142.84410183986336</c:v>
                </c:pt>
                <c:pt idx="193">
                  <c:v>142.91043185304915</c:v>
                </c:pt>
                <c:pt idx="194">
                  <c:v>142.97472110627211</c:v>
                </c:pt>
                <c:pt idx="195">
                  <c:v>143.0370323871154</c:v>
                </c:pt>
                <c:pt idx="196">
                  <c:v>143.09742655139161</c:v>
                </c:pt>
                <c:pt idx="197">
                  <c:v>143.15596258257642</c:v>
                </c:pt>
                <c:pt idx="198">
                  <c:v>143.21269764941519</c:v>
                </c:pt>
                <c:pt idx="199">
                  <c:v>143.26768716175548</c:v>
                </c:pt>
                <c:pt idx="200">
                  <c:v>143.32098482466336</c:v>
                </c:pt>
                <c:pt idx="201">
                  <c:v>143.37264269087365</c:v>
                </c:pt>
                <c:pt idx="202">
                  <c:v>143.42271121162673</c:v>
                </c:pt>
                <c:pt idx="203">
                  <c:v>143.47123928594169</c:v>
                </c:pt>
                <c:pt idx="204">
                  <c:v>143.5182743083729</c:v>
                </c:pt>
                <c:pt idx="205">
                  <c:v>143.56386221529755</c:v>
                </c:pt>
                <c:pt idx="206">
                  <c:v>143.60804752977918</c:v>
                </c:pt>
                <c:pt idx="207">
                  <c:v>143.6508734050505</c:v>
                </c:pt>
                <c:pt idx="208">
                  <c:v>143.69238166665906</c:v>
                </c:pt>
                <c:pt idx="209">
                  <c:v>143.7326128533154</c:v>
                </c:pt>
                <c:pt idx="210">
                  <c:v>143.77160625648514</c:v>
                </c:pt>
                <c:pt idx="211">
                  <c:v>143.80939995876258</c:v>
                </c:pt>
                <c:pt idx="212">
                  <c:v>143.84603087106382</c:v>
                </c:pt>
                <c:pt idx="213">
                  <c:v>143.88153476867529</c:v>
                </c:pt>
                <c:pt idx="214">
                  <c:v>143.91594632619382</c:v>
                </c:pt>
                <c:pt idx="215">
                  <c:v>143.9492991513909</c:v>
                </c:pt>
                <c:pt idx="216">
                  <c:v>143.98162581803558</c:v>
                </c:pt>
                <c:pt idx="217">
                  <c:v>144.01295789770739</c:v>
                </c:pt>
                <c:pt idx="218">
                  <c:v>144.04332599063059</c:v>
                </c:pt>
                <c:pt idx="219">
                  <c:v>144.07275975555945</c:v>
                </c:pt>
                <c:pt idx="220">
                  <c:v>144.10128793874424</c:v>
                </c:pt>
                <c:pt idx="221">
                  <c:v>144.12893840200621</c:v>
                </c:pt>
                <c:pt idx="222">
                  <c:v>144.15573814994832</c:v>
                </c:pt>
                <c:pt idx="223">
                  <c:v>144.18171335632945</c:v>
                </c:pt>
                <c:pt idx="224">
                  <c:v>144.20688938962638</c:v>
                </c:pt>
                <c:pt idx="225">
                  <c:v>144.23129083781009</c:v>
                </c:pt>
                <c:pt idx="226">
                  <c:v>144.25494153235906</c:v>
                </c:pt>
                <c:pt idx="227">
                  <c:v>144.27786457153439</c:v>
                </c:pt>
                <c:pt idx="228">
                  <c:v>144.30008234293831</c:v>
                </c:pt>
                <c:pt idx="229">
                  <c:v>144.32161654537902</c:v>
                </c:pt>
                <c:pt idx="230">
                  <c:v>144.34248821006247</c:v>
                </c:pt>
                <c:pt idx="231">
                  <c:v>144.36271772113253</c:v>
                </c:pt>
                <c:pt idx="232">
                  <c:v>144.3823248355788</c:v>
                </c:pt>
                <c:pt idx="233">
                  <c:v>144.40132870253234</c:v>
                </c:pt>
                <c:pt idx="234">
                  <c:v>144.41974788196728</c:v>
                </c:pt>
                <c:pt idx="235">
                  <c:v>144.43760036282737</c:v>
                </c:pt>
                <c:pt idx="236">
                  <c:v>144.45490358059487</c:v>
                </c:pt>
                <c:pt idx="237">
                  <c:v>144.47167443431846</c:v>
                </c:pt>
                <c:pt idx="238">
                  <c:v>144.48792930311794</c:v>
                </c:pt>
                <c:pt idx="239">
                  <c:v>144.50368406218047</c:v>
                </c:pt>
                <c:pt idx="240">
                  <c:v>144.518954098265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SUCR0127!$P$13:$P$14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SUCR0127!$Q$13:$Q$14</c:f>
              <c:numCache>
                <c:formatCode>0</c:formatCode>
                <c:ptCount val="2"/>
                <c:pt idx="0">
                  <c:v>144.50368406218047</c:v>
                </c:pt>
                <c:pt idx="1">
                  <c:v>11.619303865445843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SUCR0127!$P$16:$P$17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SUCR0127!$Q$16:$Q$17</c:f>
              <c:numCache>
                <c:formatCode>0</c:formatCode>
                <c:ptCount val="2"/>
                <c:pt idx="0">
                  <c:v>11.619303865445843</c:v>
                </c:pt>
                <c:pt idx="1">
                  <c:v>11.619303865445843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SUCR0127!$K$6:$K$7</c:f>
              <c:numCache>
                <c:formatCode>General</c:formatCode>
                <c:ptCount val="2"/>
                <c:pt idx="0">
                  <c:v>30</c:v>
                </c:pt>
                <c:pt idx="1">
                  <c:v>75</c:v>
                </c:pt>
              </c:numCache>
            </c:numRef>
          </c:xVal>
          <c:yVal>
            <c:numRef>
              <c:f>SUCR0127!$L$6:$L$7</c:f>
              <c:numCache>
                <c:formatCode>0.0</c:formatCode>
                <c:ptCount val="2"/>
                <c:pt idx="0">
                  <c:v>11.619303865445843</c:v>
                </c:pt>
                <c:pt idx="1">
                  <c:v>126.20170350212977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SUCR0127!$P$19:$P$20</c:f>
              <c:numCache>
                <c:formatCode>General</c:formatCode>
                <c:ptCount val="2"/>
                <c:pt idx="0">
                  <c:v>84</c:v>
                </c:pt>
                <c:pt idx="1">
                  <c:v>120</c:v>
                </c:pt>
              </c:numCache>
            </c:numRef>
          </c:xVal>
          <c:yVal>
            <c:numRef>
              <c:f>SUCR0127!$Q$19:$Q$20</c:f>
              <c:numCache>
                <c:formatCode>General</c:formatCode>
                <c:ptCount val="2"/>
                <c:pt idx="0">
                  <c:v>145</c:v>
                </c:pt>
                <c:pt idx="1">
                  <c:v>145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19176"/>
        <c:axId val="384019568"/>
      </c:scatterChart>
      <c:valAx>
        <c:axId val="38401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019568"/>
        <c:crosses val="autoZero"/>
        <c:crossBetween val="midCat"/>
      </c:valAx>
      <c:valAx>
        <c:axId val="384019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0191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SUCR0123!$A$2:$A$242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SUCR0123!$B$2:$B$242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1.2118128042525511</c:v>
                </c:pt>
                <c:pt idx="2">
                  <c:v>2.6616468346042943</c:v>
                </c:pt>
                <c:pt idx="3">
                  <c:v>4.1115246479850427</c:v>
                </c:pt>
                <c:pt idx="4">
                  <c:v>5.5612200559987084</c:v>
                </c:pt>
                <c:pt idx="5">
                  <c:v>7.0106369851143882</c:v>
                </c:pt>
                <c:pt idx="6">
                  <c:v>8.0947851058681337</c:v>
                </c:pt>
                <c:pt idx="7">
                  <c:v>9.5459648181634247</c:v>
                </c:pt>
                <c:pt idx="8">
                  <c:v>10.996550661385479</c:v>
                </c:pt>
                <c:pt idx="9">
                  <c:v>12.446639272114826</c:v>
                </c:pt>
                <c:pt idx="10">
                  <c:v>13.896308598073604</c:v>
                </c:pt>
                <c:pt idx="11">
                  <c:v>14.097707979294023</c:v>
                </c:pt>
                <c:pt idx="12">
                  <c:v>15.30316186799214</c:v>
                </c:pt>
                <c:pt idx="13">
                  <c:v>17.249552023449411</c:v>
                </c:pt>
                <c:pt idx="14">
                  <c:v>19.199780506325439</c:v>
                </c:pt>
                <c:pt idx="15">
                  <c:v>21.153237208155737</c:v>
                </c:pt>
                <c:pt idx="16">
                  <c:v>23.109410864504557</c:v>
                </c:pt>
                <c:pt idx="17">
                  <c:v>24.606869507300196</c:v>
                </c:pt>
                <c:pt idx="18">
                  <c:v>26.57020587754187</c:v>
                </c:pt>
                <c:pt idx="19">
                  <c:v>28.534852616979588</c:v>
                </c:pt>
                <c:pt idx="20">
                  <c:v>30.5006087010523</c:v>
                </c:pt>
                <c:pt idx="21">
                  <c:v>32.467286249280825</c:v>
                </c:pt>
                <c:pt idx="22">
                  <c:v>33.042871830803854</c:v>
                </c:pt>
                <c:pt idx="23">
                  <c:v>32.461479828915223</c:v>
                </c:pt>
                <c:pt idx="24">
                  <c:v>31.87722138088558</c:v>
                </c:pt>
                <c:pt idx="25">
                  <c:v>31.290374943000213</c:v>
                </c:pt>
                <c:pt idx="26">
                  <c:v>30.701048614390803</c:v>
                </c:pt>
                <c:pt idx="27">
                  <c:v>30.1092323810111</c:v>
                </c:pt>
                <c:pt idx="28">
                  <c:v>29.515036437911245</c:v>
                </c:pt>
                <c:pt idx="29">
                  <c:v>28.918555247870966</c:v>
                </c:pt>
                <c:pt idx="30">
                  <c:v>28.319870674570108</c:v>
                </c:pt>
                <c:pt idx="31">
                  <c:v>27.719054257556042</c:v>
                </c:pt>
                <c:pt idx="32">
                  <c:v>27.116168872551555</c:v>
                </c:pt>
                <c:pt idx="33">
                  <c:v>26.511269950569492</c:v>
                </c:pt>
                <c:pt idx="34">
                  <c:v>25.904406379422454</c:v>
                </c:pt>
                <c:pt idx="35">
                  <c:v>25.295621175717109</c:v>
                </c:pt>
                <c:pt idx="36">
                  <c:v>24.684951990159764</c:v>
                </c:pt>
                <c:pt idx="37">
                  <c:v>24.072431491023995</c:v>
                </c:pt>
                <c:pt idx="38">
                  <c:v>23.45808765784663</c:v>
                </c:pt>
                <c:pt idx="39">
                  <c:v>22.841944008332721</c:v>
                </c:pt>
                <c:pt idx="40">
                  <c:v>22.224019775006013</c:v>
                </c:pt>
                <c:pt idx="41">
                  <c:v>21.604330043582799</c:v>
                </c:pt>
                <c:pt idx="42">
                  <c:v>20.982885861843148</c:v>
                </c:pt>
                <c:pt idx="43">
                  <c:v>20.35969432554694</c:v>
                </c:pt>
                <c:pt idx="44">
                  <c:v>19.734758646427412</c:v>
                </c:pt>
                <c:pt idx="45">
                  <c:v>19.108221167174083</c:v>
                </c:pt>
                <c:pt idx="46">
                  <c:v>18.499481601499426</c:v>
                </c:pt>
                <c:pt idx="47">
                  <c:v>17.921437349100714</c:v>
                </c:pt>
                <c:pt idx="48">
                  <c:v>17.372370738753066</c:v>
                </c:pt>
                <c:pt idx="49">
                  <c:v>16.850694122434891</c:v>
                </c:pt>
                <c:pt idx="50">
                  <c:v>16.354929992615073</c:v>
                </c:pt>
                <c:pt idx="51">
                  <c:v>15.883696013935953</c:v>
                </c:pt>
                <c:pt idx="52">
                  <c:v>15.435693592362782</c:v>
                </c:pt>
                <c:pt idx="53">
                  <c:v>15.009699000456024</c:v>
                </c:pt>
                <c:pt idx="54">
                  <c:v>14.604556358672886</c:v>
                </c:pt>
                <c:pt idx="55">
                  <c:v>14.219171972557398</c:v>
                </c:pt>
                <c:pt idx="56">
                  <c:v>13.852509667890443</c:v>
                </c:pt>
                <c:pt idx="57">
                  <c:v>13.503586867072826</c:v>
                </c:pt>
                <c:pt idx="58">
                  <c:v>13.171471222084165</c:v>
                </c:pt>
                <c:pt idx="59">
                  <c:v>12.855277670734868</c:v>
                </c:pt>
                <c:pt idx="60">
                  <c:v>12.554165819597559</c:v>
                </c:pt>
                <c:pt idx="61">
                  <c:v>13.841228079144276</c:v>
                </c:pt>
                <c:pt idx="62">
                  <c:v>15.452342308022601</c:v>
                </c:pt>
                <c:pt idx="63">
                  <c:v>17.065529738839253</c:v>
                </c:pt>
                <c:pt idx="64">
                  <c:v>18.680455821608504</c:v>
                </c:pt>
                <c:pt idx="65">
                  <c:v>20.296856014339976</c:v>
                </c:pt>
                <c:pt idx="66">
                  <c:v>21.296213655651023</c:v>
                </c:pt>
                <c:pt idx="67">
                  <c:v>22.916369053196171</c:v>
                </c:pt>
                <c:pt idx="68">
                  <c:v>24.537331901829809</c:v>
                </c:pt>
                <c:pt idx="69">
                  <c:v>26.159009902815814</c:v>
                </c:pt>
                <c:pt idx="70">
                  <c:v>27.781318163342796</c:v>
                </c:pt>
                <c:pt idx="71">
                  <c:v>28.530882186187085</c:v>
                </c:pt>
                <c:pt idx="72">
                  <c:v>30.051921924555341</c:v>
                </c:pt>
                <c:pt idx="73">
                  <c:v>31.573472120919501</c:v>
                </c:pt>
                <c:pt idx="74">
                  <c:v>33.095031312553942</c:v>
                </c:pt>
                <c:pt idx="75">
                  <c:v>34.616607629914434</c:v>
                </c:pt>
                <c:pt idx="76">
                  <c:v>35.847877961695346</c:v>
                </c:pt>
                <c:pt idx="77">
                  <c:v>36.815213975482713</c:v>
                </c:pt>
                <c:pt idx="78">
                  <c:v>38.338721085027068</c:v>
                </c:pt>
                <c:pt idx="79">
                  <c:v>39.862036044378549</c:v>
                </c:pt>
                <c:pt idx="80">
                  <c:v>41.385209156066402</c:v>
                </c:pt>
                <c:pt idx="81">
                  <c:v>42.908272688827303</c:v>
                </c:pt>
                <c:pt idx="82">
                  <c:v>42.995128466825221</c:v>
                </c:pt>
                <c:pt idx="83">
                  <c:v>44.447907763734307</c:v>
                </c:pt>
                <c:pt idx="84">
                  <c:v>45.909708235655536</c:v>
                </c:pt>
                <c:pt idx="85">
                  <c:v>47.371481474024485</c:v>
                </c:pt>
                <c:pt idx="86">
                  <c:v>48.833232911931219</c:v>
                </c:pt>
                <c:pt idx="87">
                  <c:v>50.202949698366595</c:v>
                </c:pt>
                <c:pt idx="88">
                  <c:v>49.717286579345931</c:v>
                </c:pt>
                <c:pt idx="89">
                  <c:v>50.281775564751634</c:v>
                </c:pt>
                <c:pt idx="90">
                  <c:v>51.743445464760399</c:v>
                </c:pt>
                <c:pt idx="91">
                  <c:v>53.205148752252349</c:v>
                </c:pt>
                <c:pt idx="92">
                  <c:v>54.666872007007576</c:v>
                </c:pt>
                <c:pt idx="93">
                  <c:v>56.128607643236172</c:v>
                </c:pt>
                <c:pt idx="94">
                  <c:v>56.527823945076896</c:v>
                </c:pt>
                <c:pt idx="95">
                  <c:v>57.598089690160023</c:v>
                </c:pt>
                <c:pt idx="96">
                  <c:v>59.076852068295743</c:v>
                </c:pt>
                <c:pt idx="97">
                  <c:v>60.555759582066727</c:v>
                </c:pt>
                <c:pt idx="98">
                  <c:v>62.034777463734585</c:v>
                </c:pt>
                <c:pt idx="99">
                  <c:v>63.513883240844528</c:v>
                </c:pt>
                <c:pt idx="100">
                  <c:v>63.387944102249044</c:v>
                </c:pt>
                <c:pt idx="101">
                  <c:v>62.893958153352621</c:v>
                </c:pt>
                <c:pt idx="102">
                  <c:v>63.825390325219523</c:v>
                </c:pt>
                <c:pt idx="103">
                  <c:v>65.303762608155154</c:v>
                </c:pt>
                <c:pt idx="104">
                  <c:v>66.782363333782882</c:v>
                </c:pt>
                <c:pt idx="105">
                  <c:v>68.261131749053291</c:v>
                </c:pt>
                <c:pt idx="106">
                  <c:v>69.740028633488194</c:v>
                </c:pt>
                <c:pt idx="107">
                  <c:v>69.772134749429995</c:v>
                </c:pt>
                <c:pt idx="108">
                  <c:v>70.85685296933454</c:v>
                </c:pt>
                <c:pt idx="109">
                  <c:v>72.367698224229798</c:v>
                </c:pt>
                <c:pt idx="110">
                  <c:v>73.87870261485962</c:v>
                </c:pt>
                <c:pt idx="111">
                  <c:v>75.389826377143876</c:v>
                </c:pt>
                <c:pt idx="112">
                  <c:v>76.901043512446165</c:v>
                </c:pt>
                <c:pt idx="113">
                  <c:v>76.777710041866754</c:v>
                </c:pt>
                <c:pt idx="114">
                  <c:v>76.277328214258944</c:v>
                </c:pt>
                <c:pt idx="115">
                  <c:v>75.77670715167929</c:v>
                </c:pt>
                <c:pt idx="116">
                  <c:v>75.275886833448538</c:v>
                </c:pt>
                <c:pt idx="117">
                  <c:v>74.77495622162354</c:v>
                </c:pt>
                <c:pt idx="118">
                  <c:v>74.273940334450046</c:v>
                </c:pt>
                <c:pt idx="119">
                  <c:v>73.772850336064153</c:v>
                </c:pt>
                <c:pt idx="120">
                  <c:v>73.271694598791399</c:v>
                </c:pt>
                <c:pt idx="121">
                  <c:v>74.401013733906552</c:v>
                </c:pt>
                <c:pt idx="122">
                  <c:v>75.964702200037223</c:v>
                </c:pt>
                <c:pt idx="123">
                  <c:v>77.528717353909585</c:v>
                </c:pt>
                <c:pt idx="124">
                  <c:v>79.092972191724144</c:v>
                </c:pt>
                <c:pt idx="125">
                  <c:v>80.657409899394594</c:v>
                </c:pt>
                <c:pt idx="126">
                  <c:v>81.339427168776069</c:v>
                </c:pt>
                <c:pt idx="127">
                  <c:v>82.903685875435187</c:v>
                </c:pt>
                <c:pt idx="128">
                  <c:v>84.4681382254808</c:v>
                </c:pt>
                <c:pt idx="129">
                  <c:v>86.0327404062418</c:v>
                </c:pt>
                <c:pt idx="130">
                  <c:v>87.597463870598247</c:v>
                </c:pt>
                <c:pt idx="131">
                  <c:v>88.308486786802405</c:v>
                </c:pt>
                <c:pt idx="132">
                  <c:v>87.796744032438937</c:v>
                </c:pt>
                <c:pt idx="133">
                  <c:v>87.284656679576187</c:v>
                </c:pt>
                <c:pt idx="134">
                  <c:v>87.677503988302121</c:v>
                </c:pt>
                <c:pt idx="135">
                  <c:v>89.22588815875784</c:v>
                </c:pt>
                <c:pt idx="136">
                  <c:v>90.774404822352949</c:v>
                </c:pt>
                <c:pt idx="137">
                  <c:v>92.32301430489494</c:v>
                </c:pt>
                <c:pt idx="138">
                  <c:v>93.871691035417385</c:v>
                </c:pt>
                <c:pt idx="139">
                  <c:v>94.525863030250235</c:v>
                </c:pt>
                <c:pt idx="140">
                  <c:v>96.000277648583548</c:v>
                </c:pt>
                <c:pt idx="141">
                  <c:v>97.547977314625186</c:v>
                </c:pt>
                <c:pt idx="142">
                  <c:v>99.095817914177914</c:v>
                </c:pt>
                <c:pt idx="143">
                  <c:v>100.64376912676495</c:v>
                </c:pt>
                <c:pt idx="144">
                  <c:v>102.12594277989739</c:v>
                </c:pt>
                <c:pt idx="145">
                  <c:v>101.6599263474037</c:v>
                </c:pt>
                <c:pt idx="146">
                  <c:v>101.15169043453405</c:v>
                </c:pt>
                <c:pt idx="147">
                  <c:v>102.44612828473139</c:v>
                </c:pt>
                <c:pt idx="148">
                  <c:v>103.98031653733347</c:v>
                </c:pt>
                <c:pt idx="149">
                  <c:v>105.51469501427117</c:v>
                </c:pt>
                <c:pt idx="150">
                  <c:v>107.04921374453843</c:v>
                </c:pt>
                <c:pt idx="151">
                  <c:v>108.58384018792886</c:v>
                </c:pt>
                <c:pt idx="152">
                  <c:v>109.31133308777603</c:v>
                </c:pt>
                <c:pt idx="153">
                  <c:v>110.84487464108329</c:v>
                </c:pt>
                <c:pt idx="154">
                  <c:v>112.37865076615323</c:v>
                </c:pt>
                <c:pt idx="155">
                  <c:v>113.91260535192744</c:v>
                </c:pt>
                <c:pt idx="156">
                  <c:v>115.44670159256555</c:v>
                </c:pt>
                <c:pt idx="157">
                  <c:v>115.89551011212664</c:v>
                </c:pt>
                <c:pt idx="158">
                  <c:v>116.34022520173062</c:v>
                </c:pt>
                <c:pt idx="159">
                  <c:v>117.86622797151742</c:v>
                </c:pt>
                <c:pt idx="160">
                  <c:v>119.39170309744877</c:v>
                </c:pt>
                <c:pt idx="161">
                  <c:v>120.91677375433767</c:v>
                </c:pt>
                <c:pt idx="162">
                  <c:v>122.44152120003842</c:v>
                </c:pt>
                <c:pt idx="163">
                  <c:v>122.84536955424305</c:v>
                </c:pt>
                <c:pt idx="164">
                  <c:v>123.68909544058297</c:v>
                </c:pt>
                <c:pt idx="165">
                  <c:v>125.21527660401038</c:v>
                </c:pt>
                <c:pt idx="166">
                  <c:v>126.74092910588837</c:v>
                </c:pt>
                <c:pt idx="167">
                  <c:v>128.26617364544023</c:v>
                </c:pt>
                <c:pt idx="168">
                  <c:v>129.791090081683</c:v>
                </c:pt>
                <c:pt idx="169">
                  <c:v>129.79030839930212</c:v>
                </c:pt>
                <c:pt idx="170">
                  <c:v>129.29068484610985</c:v>
                </c:pt>
                <c:pt idx="171">
                  <c:v>128.79077142138652</c:v>
                </c:pt>
                <c:pt idx="172">
                  <c:v>130.05506035875376</c:v>
                </c:pt>
                <c:pt idx="173">
                  <c:v>131.5645965551</c:v>
                </c:pt>
                <c:pt idx="174">
                  <c:v>133.07432130002289</c:v>
                </c:pt>
                <c:pt idx="175">
                  <c:v>134.584181373402</c:v>
                </c:pt>
                <c:pt idx="176">
                  <c:v>136.0941424150634</c:v>
                </c:pt>
                <c:pt idx="177">
                  <c:v>136.52513760498309</c:v>
                </c:pt>
                <c:pt idx="178">
                  <c:v>138.03483608282363</c:v>
                </c:pt>
                <c:pt idx="179">
                  <c:v>139.54467973602033</c:v>
                </c:pt>
                <c:pt idx="180">
                  <c:v>141.05463028055439</c:v>
                </c:pt>
                <c:pt idx="181">
                  <c:v>142.56466345950855</c:v>
                </c:pt>
                <c:pt idx="182">
                  <c:v>143.24536242093862</c:v>
                </c:pt>
                <c:pt idx="183">
                  <c:v>142.74567872299218</c:v>
                </c:pt>
                <c:pt idx="184">
                  <c:v>142.24572513933052</c:v>
                </c:pt>
                <c:pt idx="185">
                  <c:v>141.74556598916382</c:v>
                </c:pt>
                <c:pt idx="186">
                  <c:v>141.24526827239941</c:v>
                </c:pt>
                <c:pt idx="187">
                  <c:v>140.74488731327529</c:v>
                </c:pt>
                <c:pt idx="188">
                  <c:v>140.24443523304777</c:v>
                </c:pt>
                <c:pt idx="189">
                  <c:v>139.74392100392231</c:v>
                </c:pt>
                <c:pt idx="190">
                  <c:v>139.24335133778357</c:v>
                </c:pt>
                <c:pt idx="191">
                  <c:v>139.31070745598467</c:v>
                </c:pt>
                <c:pt idx="192">
                  <c:v>140.81820440241427</c:v>
                </c:pt>
                <c:pt idx="193">
                  <c:v>142.32591820359468</c:v>
                </c:pt>
                <c:pt idx="194">
                  <c:v>143.83384242566157</c:v>
                </c:pt>
                <c:pt idx="195">
                  <c:v>145.34191682403446</c:v>
                </c:pt>
                <c:pt idx="196">
                  <c:v>146.22218004212738</c:v>
                </c:pt>
                <c:pt idx="197">
                  <c:v>145.72262220726938</c:v>
                </c:pt>
                <c:pt idx="198">
                  <c:v>145.22279836630736</c:v>
                </c:pt>
                <c:pt idx="199">
                  <c:v>144.72277397936651</c:v>
                </c:pt>
                <c:pt idx="200">
                  <c:v>144.22262397444737</c:v>
                </c:pt>
                <c:pt idx="201">
                  <c:v>143.72239670106731</c:v>
                </c:pt>
                <c:pt idx="202">
                  <c:v>143.22210388488227</c:v>
                </c:pt>
                <c:pt idx="203">
                  <c:v>142.7217541747342</c:v>
                </c:pt>
                <c:pt idx="204">
                  <c:v>142.50043484250071</c:v>
                </c:pt>
                <c:pt idx="205">
                  <c:v>144.0077954582847</c:v>
                </c:pt>
                <c:pt idx="206">
                  <c:v>145.51599139537501</c:v>
                </c:pt>
                <c:pt idx="207">
                  <c:v>147.02434572787971</c:v>
                </c:pt>
                <c:pt idx="208">
                  <c:v>148.53280934935367</c:v>
                </c:pt>
                <c:pt idx="209">
                  <c:v>149.75290725923244</c:v>
                </c:pt>
                <c:pt idx="210">
                  <c:v>149.25156795066897</c:v>
                </c:pt>
                <c:pt idx="211">
                  <c:v>148.74980021611717</c:v>
                </c:pt>
                <c:pt idx="212">
                  <c:v>148.24803426701476</c:v>
                </c:pt>
                <c:pt idx="213">
                  <c:v>147.74627603523552</c:v>
                </c:pt>
                <c:pt idx="214">
                  <c:v>147.24454441523488</c:v>
                </c:pt>
                <c:pt idx="215">
                  <c:v>146.74283866485823</c:v>
                </c:pt>
                <c:pt idx="216">
                  <c:v>146.24115768952029</c:v>
                </c:pt>
                <c:pt idx="217">
                  <c:v>145.73950016702696</c:v>
                </c:pt>
                <c:pt idx="218">
                  <c:v>145.23786463788844</c:v>
                </c:pt>
                <c:pt idx="219">
                  <c:v>144.73624957020635</c:v>
                </c:pt>
                <c:pt idx="220">
                  <c:v>144.23465340587978</c:v>
                </c:pt>
                <c:pt idx="221">
                  <c:v>143.73307459311769</c:v>
                </c:pt>
                <c:pt idx="222">
                  <c:v>143.23151160894571</c:v>
                </c:pt>
                <c:pt idx="223">
                  <c:v>142.72996297441912</c:v>
                </c:pt>
                <c:pt idx="224">
                  <c:v>142.87720605080017</c:v>
                </c:pt>
                <c:pt idx="225">
                  <c:v>144.37431217535396</c:v>
                </c:pt>
                <c:pt idx="226">
                  <c:v>145.87163913889538</c:v>
                </c:pt>
                <c:pt idx="227">
                  <c:v>147.36920161649064</c:v>
                </c:pt>
                <c:pt idx="228">
                  <c:v>148.86693435602061</c:v>
                </c:pt>
                <c:pt idx="229">
                  <c:v>149.70053754105422</c:v>
                </c:pt>
                <c:pt idx="230">
                  <c:v>149.20198098595895</c:v>
                </c:pt>
                <c:pt idx="231">
                  <c:v>148.70325072539956</c:v>
                </c:pt>
                <c:pt idx="232">
                  <c:v>148.20438977708542</c:v>
                </c:pt>
                <c:pt idx="233">
                  <c:v>147.70545815489015</c:v>
                </c:pt>
                <c:pt idx="234">
                  <c:v>147.20649540607531</c:v>
                </c:pt>
                <c:pt idx="235">
                  <c:v>146.70750880476652</c:v>
                </c:pt>
                <c:pt idx="236">
                  <c:v>146.20850344122741</c:v>
                </c:pt>
                <c:pt idx="237">
                  <c:v>145.70948285279923</c:v>
                </c:pt>
                <c:pt idx="238">
                  <c:v>145.83808997885615</c:v>
                </c:pt>
                <c:pt idx="239">
                  <c:v>147.33619005130251</c:v>
                </c:pt>
                <c:pt idx="240">
                  <c:v>148.83442746651801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SUCR0123!$A$2:$A$242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SUCR0123!$C$2:$C$242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12.855277670734868</c:v>
                </c:pt>
                <c:pt idx="61">
                  <c:v>16.92094335782798</c:v>
                </c:pt>
                <c:pt idx="62">
                  <c:v>20.861521662028736</c:v>
                </c:pt>
                <c:pt idx="63">
                  <c:v>24.680861117516535</c:v>
                </c:pt>
                <c:pt idx="64">
                  <c:v>28.382691851522093</c:v>
                </c:pt>
                <c:pt idx="65">
                  <c:v>31.970629227326249</c:v>
                </c:pt>
                <c:pt idx="66">
                  <c:v>35.448177375175462</c:v>
                </c:pt>
                <c:pt idx="67">
                  <c:v>38.818732614562585</c:v>
                </c:pt>
                <c:pt idx="68">
                  <c:v>42.085586771214949</c:v>
                </c:pt>
                <c:pt idx="69">
                  <c:v>45.251930392029621</c:v>
                </c:pt>
                <c:pt idx="70">
                  <c:v>48.320855861095353</c:v>
                </c:pt>
                <c:pt idx="71">
                  <c:v>51.295360419844769</c:v>
                </c:pt>
                <c:pt idx="72">
                  <c:v>54.178349094286077</c:v>
                </c:pt>
                <c:pt idx="73">
                  <c:v>56.972637532173508</c:v>
                </c:pt>
                <c:pt idx="74">
                  <c:v>59.680954752887004</c:v>
                </c:pt>
                <c:pt idx="75">
                  <c:v>62.305945812707122</c:v>
                </c:pt>
                <c:pt idx="76">
                  <c:v>64.850174388088064</c:v>
                </c:pt>
                <c:pt idx="77">
                  <c:v>67.316125279451668</c:v>
                </c:pt>
                <c:pt idx="78">
                  <c:v>69.706206837947832</c:v>
                </c:pt>
                <c:pt idx="79">
                  <c:v>72.022753317551349</c:v>
                </c:pt>
                <c:pt idx="80">
                  <c:v>74.268027154792236</c:v>
                </c:pt>
                <c:pt idx="81">
                  <c:v>76.444221178346353</c:v>
                </c:pt>
                <c:pt idx="82">
                  <c:v>78.553460750643779</c:v>
                </c:pt>
                <c:pt idx="83">
                  <c:v>80.597805843587111</c:v>
                </c:pt>
                <c:pt idx="84">
                  <c:v>82.579253050406436</c:v>
                </c:pt>
                <c:pt idx="85">
                  <c:v>84.499737535616035</c:v>
                </c:pt>
                <c:pt idx="86">
                  <c:v>86.361134924977392</c:v>
                </c:pt>
                <c:pt idx="87">
                  <c:v>88.1652631373139</c:v>
                </c:pt>
                <c:pt idx="88">
                  <c:v>89.913884159966841</c:v>
                </c:pt>
                <c:pt idx="89">
                  <c:v>91.608705769626098</c:v>
                </c:pt>
                <c:pt idx="90">
                  <c:v>93.251383200216537</c:v>
                </c:pt>
                <c:pt idx="91">
                  <c:v>94.843520759468987</c:v>
                </c:pt>
                <c:pt idx="92">
                  <c:v>96.386673395754528</c:v>
                </c:pt>
                <c:pt idx="93">
                  <c:v>97.882348216712259</c:v>
                </c:pt>
                <c:pt idx="94">
                  <c:v>99.332005961153925</c:v>
                </c:pt>
                <c:pt idx="95">
                  <c:v>100.73706242568282</c:v>
                </c:pt>
                <c:pt idx="96">
                  <c:v>102.09888984742005</c:v>
                </c:pt>
                <c:pt idx="97">
                  <c:v>103.41881824418904</c:v>
                </c:pt>
                <c:pt idx="98">
                  <c:v>104.69813671346657</c:v>
                </c:pt>
                <c:pt idx="99">
                  <c:v>105.93809469136978</c:v>
                </c:pt>
                <c:pt idx="100">
                  <c:v>107.13990317290767</c:v>
                </c:pt>
                <c:pt idx="101">
                  <c:v>108.30473589468973</c:v>
                </c:pt>
                <c:pt idx="102">
                  <c:v>109.43373048124644</c:v>
                </c:pt>
                <c:pt idx="103">
                  <c:v>110.52798955608107</c:v>
                </c:pt>
                <c:pt idx="104">
                  <c:v>111.58858181853815</c:v>
                </c:pt>
                <c:pt idx="105">
                  <c:v>112.61654308754001</c:v>
                </c:pt>
                <c:pt idx="106">
                  <c:v>113.61287731321107</c:v>
                </c:pt>
                <c:pt idx="107">
                  <c:v>114.57855755737772</c:v>
                </c:pt>
                <c:pt idx="108">
                  <c:v>115.51452694390129</c:v>
                </c:pt>
                <c:pt idx="109">
                  <c:v>116.42169957977235</c:v>
                </c:pt>
                <c:pt idx="110">
                  <c:v>117.30096144786609</c:v>
                </c:pt>
                <c:pt idx="111">
                  <c:v>118.15317127223028</c:v>
                </c:pt>
                <c:pt idx="112">
                  <c:v>118.97916135675133</c:v>
                </c:pt>
                <c:pt idx="113">
                  <c:v>119.77973839801706</c:v>
                </c:pt>
                <c:pt idx="114">
                  <c:v>120.55568427317053</c:v>
                </c:pt>
                <c:pt idx="115">
                  <c:v>121.3077568035241</c:v>
                </c:pt>
                <c:pt idx="116">
                  <c:v>122.0366904946795</c:v>
                </c:pt>
                <c:pt idx="117">
                  <c:v>122.74319725387683</c:v>
                </c:pt>
                <c:pt idx="118">
                  <c:v>123.42796708527307</c:v>
                </c:pt>
                <c:pt idx="119">
                  <c:v>124.09166876382906</c:v>
                </c:pt>
                <c:pt idx="120">
                  <c:v>124.73495048846327</c:v>
                </c:pt>
                <c:pt idx="121">
                  <c:v>125.35844051510999</c:v>
                </c:pt>
                <c:pt idx="122">
                  <c:v>125.96274777030055</c:v>
                </c:pt>
                <c:pt idx="123">
                  <c:v>126.54846244586641</c:v>
                </c:pt>
                <c:pt idx="124">
                  <c:v>127.11615657534536</c:v>
                </c:pt>
                <c:pt idx="125">
                  <c:v>127.66638459265349</c:v>
                </c:pt>
                <c:pt idx="126">
                  <c:v>128.19968387356855</c:v>
                </c:pt>
                <c:pt idx="127">
                  <c:v>128.71657526055378</c:v>
                </c:pt>
                <c:pt idx="128">
                  <c:v>129.2175635714344</c:v>
                </c:pt>
                <c:pt idx="129">
                  <c:v>129.7031380924241</c:v>
                </c:pt>
                <c:pt idx="130">
                  <c:v>130.17377305598222</c:v>
                </c:pt>
                <c:pt idx="131">
                  <c:v>130.62992810396932</c:v>
                </c:pt>
                <c:pt idx="132">
                  <c:v>131.07204873655257</c:v>
                </c:pt>
                <c:pt idx="133">
                  <c:v>131.50056674729998</c:v>
                </c:pt>
                <c:pt idx="134">
                  <c:v>131.91590064488804</c:v>
                </c:pt>
                <c:pt idx="135">
                  <c:v>132.31845606183498</c:v>
                </c:pt>
                <c:pt idx="136">
                  <c:v>132.70862615065846</c:v>
                </c:pt>
                <c:pt idx="137">
                  <c:v>133.08679196784473</c:v>
                </c:pt>
                <c:pt idx="138">
                  <c:v>133.4533228460046</c:v>
                </c:pt>
                <c:pt idx="139">
                  <c:v>133.80857675457892</c:v>
                </c:pt>
                <c:pt idx="140">
                  <c:v>134.15290064944679</c:v>
                </c:pt>
                <c:pt idx="141">
                  <c:v>134.48663081177705</c:v>
                </c:pt>
                <c:pt idx="142">
                  <c:v>134.81009317645476</c:v>
                </c:pt>
                <c:pt idx="143">
                  <c:v>135.12360365040266</c:v>
                </c:pt>
                <c:pt idx="144">
                  <c:v>135.42746842110941</c:v>
                </c:pt>
                <c:pt idx="145">
                  <c:v>135.72198425566495</c:v>
                </c:pt>
                <c:pt idx="146">
                  <c:v>136.00743879059567</c:v>
                </c:pt>
                <c:pt idx="147">
                  <c:v>136.28411081278253</c:v>
                </c:pt>
                <c:pt idx="148">
                  <c:v>136.55227053173584</c:v>
                </c:pt>
                <c:pt idx="149">
                  <c:v>136.8121798434932</c:v>
                </c:pt>
                <c:pt idx="150">
                  <c:v>137.06409258639829</c:v>
                </c:pt>
                <c:pt idx="151">
                  <c:v>137.30825478901005</c:v>
                </c:pt>
                <c:pt idx="152">
                  <c:v>137.54490491038428</c:v>
                </c:pt>
                <c:pt idx="153">
                  <c:v>137.77427407296304</c:v>
                </c:pt>
                <c:pt idx="154">
                  <c:v>137.99658628829837</c:v>
                </c:pt>
                <c:pt idx="155">
                  <c:v>138.21205867583146</c:v>
                </c:pt>
                <c:pt idx="156">
                  <c:v>138.4209016749405</c:v>
                </c:pt>
                <c:pt idx="157">
                  <c:v>138.62331925046468</c:v>
                </c:pt>
                <c:pt idx="158">
                  <c:v>138.81950909190482</c:v>
                </c:pt>
                <c:pt idx="159">
                  <c:v>139.0096628064953</c:v>
                </c:pt>
                <c:pt idx="160">
                  <c:v>139.19396610633547</c:v>
                </c:pt>
                <c:pt idx="161">
                  <c:v>139.37259898976427</c:v>
                </c:pt>
                <c:pt idx="162">
                  <c:v>139.54573591715376</c:v>
                </c:pt>
                <c:pt idx="163">
                  <c:v>139.7135459812948</c:v>
                </c:pt>
                <c:pt idx="164">
                  <c:v>139.87619307253988</c:v>
                </c:pt>
                <c:pt idx="165">
                  <c:v>140.03383603886553</c:v>
                </c:pt>
                <c:pt idx="166">
                  <c:v>140.18662884100979</c:v>
                </c:pt>
                <c:pt idx="167">
                  <c:v>140.33472070283676</c:v>
                </c:pt>
                <c:pt idx="168">
                  <c:v>140.47825625707497</c:v>
                </c:pt>
                <c:pt idx="169">
                  <c:v>140.61737568657159</c:v>
                </c:pt>
                <c:pt idx="170">
                  <c:v>140.75221486120111</c:v>
                </c:pt>
                <c:pt idx="171">
                  <c:v>140.88290547056141</c:v>
                </c:pt>
                <c:pt idx="172">
                  <c:v>141.00957515258736</c:v>
                </c:pt>
                <c:pt idx="173">
                  <c:v>141.13234761820749</c:v>
                </c:pt>
                <c:pt idx="174">
                  <c:v>141.25134277216512</c:v>
                </c:pt>
                <c:pt idx="175">
                  <c:v>141.36667683012246</c:v>
                </c:pt>
                <c:pt idx="176">
                  <c:v>141.47846243216176</c:v>
                </c:pt>
                <c:pt idx="177">
                  <c:v>141.58680875279418</c:v>
                </c:pt>
                <c:pt idx="178">
                  <c:v>141.69182160758433</c:v>
                </c:pt>
                <c:pt idx="179">
                  <c:v>141.79360355649422</c:v>
                </c:pt>
                <c:pt idx="180">
                  <c:v>141.89225400404746</c:v>
                </c:pt>
                <c:pt idx="181">
                  <c:v>141.98786929641201</c:v>
                </c:pt>
                <c:pt idx="182">
                  <c:v>142.0805428154959</c:v>
                </c:pt>
                <c:pt idx="183">
                  <c:v>142.17036507014788</c:v>
                </c:pt>
                <c:pt idx="184">
                  <c:v>142.2574237845522</c:v>
                </c:pt>
                <c:pt idx="185">
                  <c:v>142.34180398390365</c:v>
                </c:pt>
                <c:pt idx="186">
                  <c:v>142.42358807744679</c:v>
                </c:pt>
                <c:pt idx="187">
                  <c:v>142.50285593896032</c:v>
                </c:pt>
                <c:pt idx="188">
                  <c:v>142.57968498476512</c:v>
                </c:pt>
                <c:pt idx="189">
                  <c:v>142.65415024933225</c:v>
                </c:pt>
                <c:pt idx="190">
                  <c:v>142.72632445856476</c:v>
                </c:pt>
                <c:pt idx="191">
                  <c:v>142.79627810082499</c:v>
                </c:pt>
                <c:pt idx="192">
                  <c:v>142.86407949577622</c:v>
                </c:pt>
                <c:pt idx="193">
                  <c:v>142.92979486110687</c:v>
                </c:pt>
                <c:pt idx="194">
                  <c:v>142.99348837720106</c:v>
                </c:pt>
                <c:pt idx="195">
                  <c:v>143.05522224982019</c:v>
                </c:pt>
                <c:pt idx="196">
                  <c:v>143.1150567708556</c:v>
                </c:pt>
                <c:pt idx="197">
                  <c:v>143.17305037721209</c:v>
                </c:pt>
                <c:pt idx="198">
                  <c:v>143.22925970787995</c:v>
                </c:pt>
                <c:pt idx="199">
                  <c:v>143.2837396592509</c:v>
                </c:pt>
                <c:pt idx="200">
                  <c:v>143.33654343873226</c:v>
                </c:pt>
                <c:pt idx="201">
                  <c:v>143.38772261671159</c:v>
                </c:pt>
                <c:pt idx="202">
                  <c:v>143.43732717692231</c:v>
                </c:pt>
                <c:pt idx="203">
                  <c:v>143.48540556526012</c:v>
                </c:pt>
                <c:pt idx="204">
                  <c:v>143.5320047370972</c:v>
                </c:pt>
                <c:pt idx="205">
                  <c:v>143.57717020314078</c:v>
                </c:pt>
                <c:pt idx="206">
                  <c:v>143.62094607388082</c:v>
                </c:pt>
                <c:pt idx="207">
                  <c:v>143.66337510267019</c:v>
                </c:pt>
                <c:pt idx="208">
                  <c:v>143.70449872747943</c:v>
                </c:pt>
                <c:pt idx="209">
                  <c:v>143.74435711136667</c:v>
                </c:pt>
                <c:pt idx="210">
                  <c:v>143.78298918170267</c:v>
                </c:pt>
                <c:pt idx="211">
                  <c:v>143.820432668189</c:v>
                </c:pt>
                <c:pt idx="212">
                  <c:v>143.85672413970619</c:v>
                </c:pt>
                <c:pt idx="213">
                  <c:v>143.8918990400287</c:v>
                </c:pt>
                <c:pt idx="214">
                  <c:v>143.92599172244067</c:v>
                </c:pt>
                <c:pt idx="215">
                  <c:v>143.95903548328681</c:v>
                </c:pt>
                <c:pt idx="216">
                  <c:v>143.99106259449096</c:v>
                </c:pt>
                <c:pt idx="217">
                  <c:v>144.02210433507432</c:v>
                </c:pt>
                <c:pt idx="218">
                  <c:v>144.05219102170369</c:v>
                </c:pt>
                <c:pt idx="219">
                  <c:v>144.08135203830014</c:v>
                </c:pt>
                <c:pt idx="220">
                  <c:v>144.10961586473655</c:v>
                </c:pt>
                <c:pt idx="221">
                  <c:v>144.13701010465218</c:v>
                </c:pt>
                <c:pt idx="222">
                  <c:v>144.16356151241163</c:v>
                </c:pt>
                <c:pt idx="223">
                  <c:v>144.18929601923423</c:v>
                </c:pt>
                <c:pt idx="224">
                  <c:v>144.21423875851954</c:v>
                </c:pt>
                <c:pt idx="225">
                  <c:v>144.23841409039375</c:v>
                </c:pt>
                <c:pt idx="226">
                  <c:v>144.26184562550071</c:v>
                </c:pt>
                <c:pt idx="227">
                  <c:v>144.28455624806119</c:v>
                </c:pt>
                <c:pt idx="228">
                  <c:v>144.30656813822247</c:v>
                </c:pt>
                <c:pt idx="229">
                  <c:v>144.3279027937204</c:v>
                </c:pt>
                <c:pt idx="230">
                  <c:v>144.34858105087511</c:v>
                </c:pt>
                <c:pt idx="231">
                  <c:v>144.3686231049405</c:v>
                </c:pt>
                <c:pt idx="232">
                  <c:v>144.38804852982784</c:v>
                </c:pt>
                <c:pt idx="233">
                  <c:v>144.40687629722248</c:v>
                </c:pt>
                <c:pt idx="234">
                  <c:v>144.42512479511237</c:v>
                </c:pt>
                <c:pt idx="235">
                  <c:v>144.44281184574652</c:v>
                </c:pt>
                <c:pt idx="236">
                  <c:v>144.45995472304099</c:v>
                </c:pt>
                <c:pt idx="237">
                  <c:v>144.47657016944936</c:v>
                </c:pt>
                <c:pt idx="238">
                  <c:v>144.49267441231399</c:v>
                </c:pt>
                <c:pt idx="239">
                  <c:v>144.50828317971448</c:v>
                </c:pt>
                <c:pt idx="240">
                  <c:v>144.52341171582825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SUCR0123!$P$13:$P$14</c:f>
              <c:numCache>
                <c:formatCode>0</c:formatCode>
                <c:ptCount val="2"/>
                <c:pt idx="0">
                  <c:v>120</c:v>
                </c:pt>
                <c:pt idx="1">
                  <c:v>120</c:v>
                </c:pt>
              </c:numCache>
            </c:numRef>
          </c:xVal>
          <c:yVal>
            <c:numRef>
              <c:f>SUCR0123!$Q$13:$Q$14</c:f>
              <c:numCache>
                <c:formatCode>0</c:formatCode>
                <c:ptCount val="2"/>
                <c:pt idx="0">
                  <c:v>144.50828317971448</c:v>
                </c:pt>
                <c:pt idx="1">
                  <c:v>12.855277670734868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SUCR0123!$P$16:$P$17</c:f>
              <c:numCache>
                <c:formatCode>General</c:formatCode>
                <c:ptCount val="2"/>
                <c:pt idx="0">
                  <c:v>30</c:v>
                </c:pt>
                <c:pt idx="1">
                  <c:v>120</c:v>
                </c:pt>
              </c:numCache>
            </c:numRef>
          </c:xVal>
          <c:yVal>
            <c:numRef>
              <c:f>SUCR0123!$Q$16:$Q$17</c:f>
              <c:numCache>
                <c:formatCode>0</c:formatCode>
                <c:ptCount val="2"/>
                <c:pt idx="0">
                  <c:v>12.855277670734868</c:v>
                </c:pt>
                <c:pt idx="1">
                  <c:v>12.855277670734868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SUCR0123!$K$6:$K$7</c:f>
              <c:numCache>
                <c:formatCode>General</c:formatCode>
                <c:ptCount val="2"/>
                <c:pt idx="0">
                  <c:v>30</c:v>
                </c:pt>
                <c:pt idx="1">
                  <c:v>91</c:v>
                </c:pt>
              </c:numCache>
            </c:numRef>
          </c:xVal>
          <c:yVal>
            <c:numRef>
              <c:f>SUCR0123!$L$6:$L$7</c:f>
              <c:numCache>
                <c:formatCode>0.0</c:formatCode>
                <c:ptCount val="2"/>
                <c:pt idx="0">
                  <c:v>12.855277670734868</c:v>
                </c:pt>
                <c:pt idx="1">
                  <c:v>142.56466345950855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SUCR0123!$P$19:$P$20</c:f>
              <c:numCache>
                <c:formatCode>General</c:formatCode>
                <c:ptCount val="2"/>
                <c:pt idx="0">
                  <c:v>90</c:v>
                </c:pt>
                <c:pt idx="1">
                  <c:v>120</c:v>
                </c:pt>
              </c:numCache>
            </c:numRef>
          </c:xVal>
          <c:yVal>
            <c:numRef>
              <c:f>SUCR0123!$Q$19:$Q$20</c:f>
              <c:numCache>
                <c:formatCode>General</c:formatCode>
                <c:ptCount val="2"/>
                <c:pt idx="0">
                  <c:v>145</c:v>
                </c:pt>
                <c:pt idx="1">
                  <c:v>145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20352"/>
        <c:axId val="384020744"/>
      </c:scatterChart>
      <c:valAx>
        <c:axId val="38402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020744"/>
        <c:crosses val="autoZero"/>
        <c:crossBetween val="midCat"/>
      </c:valAx>
      <c:valAx>
        <c:axId val="384020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0203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SUCR0118!$A$2:$A$242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SUCR0118!$B$2:$B$242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1.163112878461332</c:v>
                </c:pt>
                <c:pt idx="2">
                  <c:v>2.5504763185677679</c:v>
                </c:pt>
                <c:pt idx="3">
                  <c:v>3.9370642014807045</c:v>
                </c:pt>
                <c:pt idx="4">
                  <c:v>5.3225942864231808</c:v>
                </c:pt>
                <c:pt idx="5">
                  <c:v>6.7070024182566552</c:v>
                </c:pt>
                <c:pt idx="6">
                  <c:v>7.8702996248511328</c:v>
                </c:pt>
                <c:pt idx="7">
                  <c:v>9.251632553744134</c:v>
                </c:pt>
                <c:pt idx="8">
                  <c:v>10.632217108841488</c:v>
                </c:pt>
                <c:pt idx="9">
                  <c:v>12.012113178019932</c:v>
                </c:pt>
                <c:pt idx="10">
                  <c:v>13.391392987716918</c:v>
                </c:pt>
                <c:pt idx="11">
                  <c:v>13.792027163092275</c:v>
                </c:pt>
                <c:pt idx="12">
                  <c:v>14.763580255407829</c:v>
                </c:pt>
                <c:pt idx="13">
                  <c:v>15.733895702614349</c:v>
                </c:pt>
                <c:pt idx="14">
                  <c:v>16.7031531236264</c:v>
                </c:pt>
                <c:pt idx="15">
                  <c:v>17.671517582708493</c:v>
                </c:pt>
                <c:pt idx="16">
                  <c:v>18.498772972549919</c:v>
                </c:pt>
                <c:pt idx="17">
                  <c:v>19.465567478533689</c:v>
                </c:pt>
                <c:pt idx="18">
                  <c:v>20.432007921768648</c:v>
                </c:pt>
                <c:pt idx="19">
                  <c:v>21.398087110351863</c:v>
                </c:pt>
                <c:pt idx="20">
                  <c:v>22.363889319021908</c:v>
                </c:pt>
                <c:pt idx="21">
                  <c:v>23.133786122215223</c:v>
                </c:pt>
                <c:pt idx="22">
                  <c:v>22.734554809387632</c:v>
                </c:pt>
                <c:pt idx="23">
                  <c:v>22.338010822614955</c:v>
                </c:pt>
                <c:pt idx="24">
                  <c:v>21.943982270391956</c:v>
                </c:pt>
                <c:pt idx="25">
                  <c:v>21.552403570051379</c:v>
                </c:pt>
                <c:pt idx="26">
                  <c:v>21.163374148011084</c:v>
                </c:pt>
                <c:pt idx="27">
                  <c:v>20.776765189804937</c:v>
                </c:pt>
                <c:pt idx="28">
                  <c:v>20.39246282500531</c:v>
                </c:pt>
                <c:pt idx="29">
                  <c:v>20.010365287097148</c:v>
                </c:pt>
                <c:pt idx="30">
                  <c:v>19.63038083936938</c:v>
                </c:pt>
                <c:pt idx="31">
                  <c:v>19.25242624291662</c:v>
                </c:pt>
                <c:pt idx="32">
                  <c:v>18.876425609420469</c:v>
                </c:pt>
                <c:pt idx="33">
                  <c:v>18.502309528078737</c:v>
                </c:pt>
                <c:pt idx="34">
                  <c:v>18.130014388825419</c:v>
                </c:pt>
                <c:pt idx="35">
                  <c:v>17.759481846988511</c:v>
                </c:pt>
                <c:pt idx="36">
                  <c:v>17.390658390681615</c:v>
                </c:pt>
                <c:pt idx="37">
                  <c:v>17.023494983562752</c:v>
                </c:pt>
                <c:pt idx="38">
                  <c:v>16.657946763555039</c:v>
                </c:pt>
                <c:pt idx="39">
                  <c:v>16.293972783716246</c:v>
                </c:pt>
                <c:pt idx="40">
                  <c:v>15.931535785372889</c:v>
                </c:pt>
                <c:pt idx="41">
                  <c:v>15.570601996393716</c:v>
                </c:pt>
                <c:pt idx="42">
                  <c:v>15.211140949417672</c:v>
                </c:pt>
                <c:pt idx="43">
                  <c:v>14.853125316214371</c:v>
                </c:pt>
                <c:pt idx="44">
                  <c:v>14.496530755310216</c:v>
                </c:pt>
                <c:pt idx="45">
                  <c:v>14.141335770684064</c:v>
                </c:pt>
                <c:pt idx="46">
                  <c:v>13.787521579804032</c:v>
                </c:pt>
                <c:pt idx="47">
                  <c:v>13.435071989599905</c:v>
                </c:pt>
                <c:pt idx="48">
                  <c:v>13.083973279186912</c:v>
                </c:pt>
                <c:pt idx="49">
                  <c:v>12.734214088303847</c:v>
                </c:pt>
                <c:pt idx="50">
                  <c:v>12.385785310519285</c:v>
                </c:pt>
                <c:pt idx="51">
                  <c:v>12.038679990312398</c:v>
                </c:pt>
                <c:pt idx="52">
                  <c:v>11.692893223153087</c:v>
                </c:pt>
                <c:pt idx="53">
                  <c:v>11.3484220577005</c:v>
                </c:pt>
                <c:pt idx="54">
                  <c:v>11.005293050766271</c:v>
                </c:pt>
                <c:pt idx="55">
                  <c:v>10.672986297249157</c:v>
                </c:pt>
                <c:pt idx="56">
                  <c:v>10.359143068104316</c:v>
                </c:pt>
                <c:pt idx="57">
                  <c:v>10.062614023630468</c:v>
                </c:pt>
                <c:pt idx="58">
                  <c:v>9.7823383325989965</c:v>
                </c:pt>
                <c:pt idx="59">
                  <c:v>9.5173308656818083</c:v>
                </c:pt>
                <c:pt idx="60">
                  <c:v>9.2666725751866483</c:v>
                </c:pt>
                <c:pt idx="61">
                  <c:v>10.303879869675811</c:v>
                </c:pt>
                <c:pt idx="62">
                  <c:v>11.437006621887109</c:v>
                </c:pt>
                <c:pt idx="63">
                  <c:v>12.565343923106425</c:v>
                </c:pt>
                <c:pt idx="64">
                  <c:v>13.689513155891289</c:v>
                </c:pt>
                <c:pt idx="65">
                  <c:v>14.810047073111814</c:v>
                </c:pt>
                <c:pt idx="66">
                  <c:v>15.772275146086367</c:v>
                </c:pt>
                <c:pt idx="67">
                  <c:v>16.886719970100909</c:v>
                </c:pt>
                <c:pt idx="68">
                  <c:v>17.998770597604384</c:v>
                </c:pt>
                <c:pt idx="69">
                  <c:v>19.108710818898796</c:v>
                </c:pt>
                <c:pt idx="70">
                  <c:v>20.216795234019514</c:v>
                </c:pt>
                <c:pt idx="71">
                  <c:v>20.263940695849747</c:v>
                </c:pt>
                <c:pt idx="72">
                  <c:v>21.458711667068268</c:v>
                </c:pt>
                <c:pt idx="73">
                  <c:v>22.653058886502659</c:v>
                </c:pt>
                <c:pt idx="74">
                  <c:v>23.846378386865265</c:v>
                </c:pt>
                <c:pt idx="75">
                  <c:v>25.03879020930172</c:v>
                </c:pt>
                <c:pt idx="76">
                  <c:v>26.082368719972759</c:v>
                </c:pt>
                <c:pt idx="77">
                  <c:v>27.242567259158097</c:v>
                </c:pt>
                <c:pt idx="78">
                  <c:v>28.432603707900267</c:v>
                </c:pt>
                <c:pt idx="79">
                  <c:v>29.62218490565887</c:v>
                </c:pt>
                <c:pt idx="80">
                  <c:v>30.811365430292764</c:v>
                </c:pt>
                <c:pt idx="81">
                  <c:v>31.940507874533889</c:v>
                </c:pt>
                <c:pt idx="82">
                  <c:v>32.928170384630484</c:v>
                </c:pt>
                <c:pt idx="83">
                  <c:v>34.19909870526935</c:v>
                </c:pt>
                <c:pt idx="84">
                  <c:v>35.469454933696447</c:v>
                </c:pt>
                <c:pt idx="85">
                  <c:v>36.739355510267444</c:v>
                </c:pt>
                <c:pt idx="86">
                  <c:v>38.008886712959253</c:v>
                </c:pt>
                <c:pt idx="87">
                  <c:v>39.013167963606236</c:v>
                </c:pt>
                <c:pt idx="88">
                  <c:v>40.279211435554998</c:v>
                </c:pt>
                <c:pt idx="89">
                  <c:v>41.545284426188168</c:v>
                </c:pt>
                <c:pt idx="90">
                  <c:v>42.811381719160458</c:v>
                </c:pt>
                <c:pt idx="91">
                  <c:v>44.077505529649891</c:v>
                </c:pt>
                <c:pt idx="92">
                  <c:v>45.13688655098899</c:v>
                </c:pt>
                <c:pt idx="93">
                  <c:v>46.402663717230517</c:v>
                </c:pt>
                <c:pt idx="94">
                  <c:v>47.668571506658886</c:v>
                </c:pt>
                <c:pt idx="95">
                  <c:v>48.934590368069891</c:v>
                </c:pt>
                <c:pt idx="96">
                  <c:v>50.200710627039172</c:v>
                </c:pt>
                <c:pt idx="97">
                  <c:v>51.285833625337354</c:v>
                </c:pt>
                <c:pt idx="98">
                  <c:v>52.622040831996685</c:v>
                </c:pt>
                <c:pt idx="99">
                  <c:v>53.958406054993965</c:v>
                </c:pt>
                <c:pt idx="100">
                  <c:v>55.294900571111093</c:v>
                </c:pt>
                <c:pt idx="101">
                  <c:v>56.631507348657202</c:v>
                </c:pt>
                <c:pt idx="102">
                  <c:v>57.033628775270721</c:v>
                </c:pt>
                <c:pt idx="103">
                  <c:v>56.567835497687156</c:v>
                </c:pt>
                <c:pt idx="104">
                  <c:v>57.392655719379128</c:v>
                </c:pt>
                <c:pt idx="105">
                  <c:v>58.78867509321892</c:v>
                </c:pt>
                <c:pt idx="106">
                  <c:v>60.184274990873476</c:v>
                </c:pt>
                <c:pt idx="107">
                  <c:v>61.579549708699112</c:v>
                </c:pt>
                <c:pt idx="108">
                  <c:v>62.974562468992445</c:v>
                </c:pt>
                <c:pt idx="109">
                  <c:v>64.151047174369211</c:v>
                </c:pt>
                <c:pt idx="110">
                  <c:v>65.542350342394002</c:v>
                </c:pt>
                <c:pt idx="111">
                  <c:v>66.933717939223442</c:v>
                </c:pt>
                <c:pt idx="112">
                  <c:v>68.32513955075899</c:v>
                </c:pt>
                <c:pt idx="113">
                  <c:v>69.716609077002786</c:v>
                </c:pt>
                <c:pt idx="114">
                  <c:v>69.902210021078773</c:v>
                </c:pt>
                <c:pt idx="115">
                  <c:v>71.174378074782041</c:v>
                </c:pt>
                <c:pt idx="116">
                  <c:v>72.593245443467666</c:v>
                </c:pt>
                <c:pt idx="117">
                  <c:v>74.012326304450852</c:v>
                </c:pt>
                <c:pt idx="118">
                  <c:v>75.431570875012554</c:v>
                </c:pt>
                <c:pt idx="119">
                  <c:v>76.850947367660595</c:v>
                </c:pt>
                <c:pt idx="120">
                  <c:v>77.984096500051109</c:v>
                </c:pt>
                <c:pt idx="121">
                  <c:v>79.403693862005369</c:v>
                </c:pt>
                <c:pt idx="122">
                  <c:v>80.823426331426063</c:v>
                </c:pt>
                <c:pt idx="123">
                  <c:v>82.243266005066204</c:v>
                </c:pt>
                <c:pt idx="124">
                  <c:v>83.663194938259196</c:v>
                </c:pt>
                <c:pt idx="125">
                  <c:v>83.619518079047566</c:v>
                </c:pt>
                <c:pt idx="126">
                  <c:v>85.110924268368976</c:v>
                </c:pt>
                <c:pt idx="127">
                  <c:v>86.61506354608143</c:v>
                </c:pt>
                <c:pt idx="128">
                  <c:v>88.119322802273658</c:v>
                </c:pt>
                <c:pt idx="129">
                  <c:v>89.6236716100736</c:v>
                </c:pt>
                <c:pt idx="130">
                  <c:v>91.033706847548004</c:v>
                </c:pt>
                <c:pt idx="131">
                  <c:v>92.376158355057726</c:v>
                </c:pt>
                <c:pt idx="132">
                  <c:v>93.879083875619614</c:v>
                </c:pt>
                <c:pt idx="133">
                  <c:v>95.382239002849573</c:v>
                </c:pt>
                <c:pt idx="134">
                  <c:v>96.885571834690566</c:v>
                </c:pt>
                <c:pt idx="135">
                  <c:v>98.389048581153276</c:v>
                </c:pt>
                <c:pt idx="136">
                  <c:v>98.022882113309905</c:v>
                </c:pt>
                <c:pt idx="137">
                  <c:v>99.209024273988405</c:v>
                </c:pt>
                <c:pt idx="138">
                  <c:v>100.72305412502152</c:v>
                </c:pt>
                <c:pt idx="139">
                  <c:v>102.23724553763525</c:v>
                </c:pt>
                <c:pt idx="140">
                  <c:v>103.75155514476504</c:v>
                </c:pt>
                <c:pt idx="141">
                  <c:v>105.26595526160513</c:v>
                </c:pt>
                <c:pt idx="142">
                  <c:v>105.07829392451927</c:v>
                </c:pt>
                <c:pt idx="143">
                  <c:v>104.50425654187343</c:v>
                </c:pt>
                <c:pt idx="144">
                  <c:v>106.0148592589905</c:v>
                </c:pt>
                <c:pt idx="145">
                  <c:v>107.53601408185948</c:v>
                </c:pt>
                <c:pt idx="146">
                  <c:v>109.05662251198686</c:v>
                </c:pt>
                <c:pt idx="147">
                  <c:v>110.57680076946517</c:v>
                </c:pt>
                <c:pt idx="148">
                  <c:v>111.98131580623101</c:v>
                </c:pt>
                <c:pt idx="149">
                  <c:v>113.12534466769223</c:v>
                </c:pt>
                <c:pt idx="150">
                  <c:v>114.63502617098999</c:v>
                </c:pt>
                <c:pt idx="151">
                  <c:v>116.14495824723619</c:v>
                </c:pt>
                <c:pt idx="152">
                  <c:v>117.65508142500266</c:v>
                </c:pt>
                <c:pt idx="153">
                  <c:v>119.1653571904765</c:v>
                </c:pt>
                <c:pt idx="154">
                  <c:v>119.88043171150478</c:v>
                </c:pt>
                <c:pt idx="155">
                  <c:v>121.39149499449282</c:v>
                </c:pt>
                <c:pt idx="156">
                  <c:v>122.90267878549375</c:v>
                </c:pt>
                <c:pt idx="157">
                  <c:v>124.41395198315352</c:v>
                </c:pt>
                <c:pt idx="158">
                  <c:v>125.92529477805834</c:v>
                </c:pt>
                <c:pt idx="159">
                  <c:v>126.79659422207374</c:v>
                </c:pt>
                <c:pt idx="160">
                  <c:v>128.30460573421649</c:v>
                </c:pt>
                <c:pt idx="161">
                  <c:v>129.81362203570049</c:v>
                </c:pt>
                <c:pt idx="162">
                  <c:v>131.32278756725239</c:v>
                </c:pt>
                <c:pt idx="163">
                  <c:v>132.83206828421265</c:v>
                </c:pt>
                <c:pt idx="164">
                  <c:v>134.11667429289548</c:v>
                </c:pt>
                <c:pt idx="165">
                  <c:v>135.58464809205645</c:v>
                </c:pt>
                <c:pt idx="166">
                  <c:v>137.0926245640411</c:v>
                </c:pt>
                <c:pt idx="167">
                  <c:v>138.60085604033557</c:v>
                </c:pt>
                <c:pt idx="168">
                  <c:v>140.10928474387742</c:v>
                </c:pt>
                <c:pt idx="169">
                  <c:v>141.53326707335614</c:v>
                </c:pt>
                <c:pt idx="170">
                  <c:v>142.89429103614037</c:v>
                </c:pt>
                <c:pt idx="171">
                  <c:v>144.4205767340224</c:v>
                </c:pt>
                <c:pt idx="172">
                  <c:v>145.94715287961299</c:v>
                </c:pt>
                <c:pt idx="173">
                  <c:v>147.4739524472233</c:v>
                </c:pt>
                <c:pt idx="174">
                  <c:v>149.00093184264759</c:v>
                </c:pt>
                <c:pt idx="175">
                  <c:v>148.63252911631886</c:v>
                </c:pt>
                <c:pt idx="176">
                  <c:v>148.12755936146533</c:v>
                </c:pt>
                <c:pt idx="177">
                  <c:v>147.62246099313154</c:v>
                </c:pt>
                <c:pt idx="178">
                  <c:v>147.11725826911132</c:v>
                </c:pt>
                <c:pt idx="179">
                  <c:v>146.61203629641315</c:v>
                </c:pt>
                <c:pt idx="180">
                  <c:v>146.10680274981954</c:v>
                </c:pt>
                <c:pt idx="181">
                  <c:v>145.60156297430737</c:v>
                </c:pt>
                <c:pt idx="182">
                  <c:v>145.09632023541332</c:v>
                </c:pt>
                <c:pt idx="183">
                  <c:v>145.76112880817894</c:v>
                </c:pt>
                <c:pt idx="184">
                  <c:v>147.28838070740275</c:v>
                </c:pt>
                <c:pt idx="185">
                  <c:v>148.81590009398352</c:v>
                </c:pt>
                <c:pt idx="186">
                  <c:v>150.34362874846221</c:v>
                </c:pt>
                <c:pt idx="187">
                  <c:v>151.87150642531395</c:v>
                </c:pt>
                <c:pt idx="188">
                  <c:v>152.15392733359499</c:v>
                </c:pt>
                <c:pt idx="189">
                  <c:v>151.65049825438399</c:v>
                </c:pt>
                <c:pt idx="190">
                  <c:v>151.14679811815427</c:v>
                </c:pt>
                <c:pt idx="191">
                  <c:v>150.64288001289006</c:v>
                </c:pt>
                <c:pt idx="192">
                  <c:v>150.13884516357751</c:v>
                </c:pt>
                <c:pt idx="193">
                  <c:v>149.63471675995339</c:v>
                </c:pt>
                <c:pt idx="194">
                  <c:v>149.13050759854875</c:v>
                </c:pt>
                <c:pt idx="195">
                  <c:v>148.62622715258419</c:v>
                </c:pt>
                <c:pt idx="196">
                  <c:v>148.12188252978149</c:v>
                </c:pt>
                <c:pt idx="197">
                  <c:v>147.61747914961683</c:v>
                </c:pt>
                <c:pt idx="198">
                  <c:v>147.11302122242981</c:v>
                </c:pt>
                <c:pt idx="199">
                  <c:v>146.6085120885798</c:v>
                </c:pt>
                <c:pt idx="200">
                  <c:v>146.10395445873405</c:v>
                </c:pt>
                <c:pt idx="201">
                  <c:v>147.19922072044119</c:v>
                </c:pt>
                <c:pt idx="202">
                  <c:v>148.73110056894618</c:v>
                </c:pt>
                <c:pt idx="203">
                  <c:v>150.26327926696482</c:v>
                </c:pt>
                <c:pt idx="204">
                  <c:v>151.79567369771001</c:v>
                </c:pt>
                <c:pt idx="205">
                  <c:v>153.32822537810867</c:v>
                </c:pt>
                <c:pt idx="206">
                  <c:v>153.20434599777633</c:v>
                </c:pt>
                <c:pt idx="207">
                  <c:v>152.69938385500251</c:v>
                </c:pt>
                <c:pt idx="208">
                  <c:v>152.1941733761027</c:v>
                </c:pt>
                <c:pt idx="209">
                  <c:v>151.68877326838651</c:v>
                </c:pt>
                <c:pt idx="210">
                  <c:v>151.18327305655416</c:v>
                </c:pt>
                <c:pt idx="211">
                  <c:v>150.6776890323105</c:v>
                </c:pt>
                <c:pt idx="212">
                  <c:v>150.1720331001672</c:v>
                </c:pt>
                <c:pt idx="213">
                  <c:v>149.6663140369875</c:v>
                </c:pt>
                <c:pt idx="214">
                  <c:v>149.16053839519324</c:v>
                </c:pt>
                <c:pt idx="215">
                  <c:v>148.65471114129252</c:v>
                </c:pt>
                <c:pt idx="216">
                  <c:v>148.14883610749155</c:v>
                </c:pt>
                <c:pt idx="217">
                  <c:v>147.64291631129288</c:v>
                </c:pt>
                <c:pt idx="218">
                  <c:v>147.13695418184517</c:v>
                </c:pt>
                <c:pt idx="219">
                  <c:v>146.63095172041639</c:v>
                </c:pt>
                <c:pt idx="220">
                  <c:v>146.12491061431726</c:v>
                </c:pt>
                <c:pt idx="221">
                  <c:v>145.61883231792393</c:v>
                </c:pt>
                <c:pt idx="222">
                  <c:v>145.71564358797988</c:v>
                </c:pt>
                <c:pt idx="223">
                  <c:v>147.2470175866795</c:v>
                </c:pt>
                <c:pt idx="224">
                  <c:v>148.77864173552271</c:v>
                </c:pt>
                <c:pt idx="225">
                  <c:v>150.31053601719819</c:v>
                </c:pt>
                <c:pt idx="226">
                  <c:v>151.84262533294299</c:v>
                </c:pt>
                <c:pt idx="227">
                  <c:v>152.73700786945346</c:v>
                </c:pt>
                <c:pt idx="228">
                  <c:v>152.23184639098804</c:v>
                </c:pt>
                <c:pt idx="229">
                  <c:v>151.72639083256013</c:v>
                </c:pt>
                <c:pt idx="230">
                  <c:v>151.2207195768282</c:v>
                </c:pt>
                <c:pt idx="231">
                  <c:v>150.71492299485888</c:v>
                </c:pt>
                <c:pt idx="232">
                  <c:v>150.20904282931446</c:v>
                </c:pt>
                <c:pt idx="233">
                  <c:v>149.70309270415174</c:v>
                </c:pt>
                <c:pt idx="234">
                  <c:v>149.19708255809815</c:v>
                </c:pt>
                <c:pt idx="235">
                  <c:v>148.69101971380488</c:v>
                </c:pt>
                <c:pt idx="236">
                  <c:v>148.18490963345232</c:v>
                </c:pt>
                <c:pt idx="237">
                  <c:v>147.67875645293608</c:v>
                </c:pt>
                <c:pt idx="238">
                  <c:v>148.44124411735345</c:v>
                </c:pt>
                <c:pt idx="239">
                  <c:v>149.95935851431685</c:v>
                </c:pt>
                <c:pt idx="240">
                  <c:v>151.47776723031669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SUCR0118!$A$2:$A$242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SUCR0118!$C$2:$C$242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9.5173308656818083</c:v>
                </c:pt>
                <c:pt idx="61">
                  <c:v>13.777994676027394</c:v>
                </c:pt>
                <c:pt idx="62">
                  <c:v>17.907571641944958</c:v>
                </c:pt>
                <c:pt idx="63">
                  <c:v>21.910094881640241</c:v>
                </c:pt>
                <c:pt idx="64">
                  <c:v>25.789473427316835</c:v>
                </c:pt>
                <c:pt idx="65">
                  <c:v>29.549496042901112</c:v>
                </c:pt>
                <c:pt idx="66">
                  <c:v>33.193834924308042</c:v>
                </c:pt>
                <c:pt idx="67">
                  <c:v>36.72604928586199</c:v>
                </c:pt>
                <c:pt idx="68">
                  <c:v>40.149588836374726</c:v>
                </c:pt>
                <c:pt idx="69">
                  <c:v>43.467797148275864</c:v>
                </c:pt>
                <c:pt idx="70">
                  <c:v>46.6839149230861</c:v>
                </c:pt>
                <c:pt idx="71">
                  <c:v>49.80108315642228</c:v>
                </c:pt>
                <c:pt idx="72">
                  <c:v>52.822346205625621</c:v>
                </c:pt>
                <c:pt idx="73">
                  <c:v>55.750654763008832</c:v>
                </c:pt>
                <c:pt idx="74">
                  <c:v>58.588868737626129</c:v>
                </c:pt>
                <c:pt idx="75">
                  <c:v>61.339760048380413</c:v>
                </c:pt>
                <c:pt idx="76">
                  <c:v>64.006015331195655</c:v>
                </c:pt>
                <c:pt idx="77">
                  <c:v>66.590238562898307</c:v>
                </c:pt>
                <c:pt idx="78">
                  <c:v>69.094953604370389</c:v>
                </c:pt>
                <c:pt idx="79">
                  <c:v>71.522606665457914</c:v>
                </c:pt>
                <c:pt idx="80">
                  <c:v>73.875568694042173</c:v>
                </c:pt>
                <c:pt idx="81">
                  <c:v>76.156137691606929</c:v>
                </c:pt>
                <c:pt idx="82">
                  <c:v>78.366540957563075</c:v>
                </c:pt>
                <c:pt idx="83">
                  <c:v>80.508937264522814</c:v>
                </c:pt>
                <c:pt idx="84">
                  <c:v>82.585418966647609</c:v>
                </c:pt>
                <c:pt idx="85">
                  <c:v>84.598014043128956</c:v>
                </c:pt>
                <c:pt idx="86">
                  <c:v>86.548688078798136</c:v>
                </c:pt>
                <c:pt idx="87">
                  <c:v>88.439346183798776</c:v>
                </c:pt>
                <c:pt idx="88">
                  <c:v>90.271834854197493</c:v>
                </c:pt>
                <c:pt idx="89">
                  <c:v>92.047943775349282</c:v>
                </c:pt>
                <c:pt idx="90">
                  <c:v>93.769407569779531</c:v>
                </c:pt>
                <c:pt idx="91">
                  <c:v>95.437907491289067</c:v>
                </c:pt>
                <c:pt idx="92">
                  <c:v>97.055073066937283</c:v>
                </c:pt>
                <c:pt idx="93">
                  <c:v>98.62248368850662</c:v>
                </c:pt>
                <c:pt idx="94">
                  <c:v>100.14167015500281</c:v>
                </c:pt>
                <c:pt idx="95">
                  <c:v>101.61411616769765</c:v>
                </c:pt>
                <c:pt idx="96">
                  <c:v>103.04125977917363</c:v>
                </c:pt>
                <c:pt idx="97">
                  <c:v>104.42449479778676</c:v>
                </c:pt>
                <c:pt idx="98">
                  <c:v>105.7651721489181</c:v>
                </c:pt>
                <c:pt idx="99">
                  <c:v>107.06460119434431</c:v>
                </c:pt>
                <c:pt idx="100">
                  <c:v>108.32405101101526</c:v>
                </c:pt>
                <c:pt idx="101">
                  <c:v>109.54475163048789</c:v>
                </c:pt>
                <c:pt idx="102">
                  <c:v>110.72789524022662</c:v>
                </c:pt>
                <c:pt idx="103">
                  <c:v>111.8746373479437</c:v>
                </c:pt>
                <c:pt idx="104">
                  <c:v>112.98609791011656</c:v>
                </c:pt>
                <c:pt idx="105">
                  <c:v>114.06336242578426</c:v>
                </c:pt>
                <c:pt idx="106">
                  <c:v>115.10748299669145</c:v>
                </c:pt>
                <c:pt idx="107">
                  <c:v>116.1194793548151</c:v>
                </c:pt>
                <c:pt idx="108">
                  <c:v>117.10033985827758</c:v>
                </c:pt>
                <c:pt idx="109">
                  <c:v>118.05102245661861</c:v>
                </c:pt>
                <c:pt idx="110">
                  <c:v>118.97245562636905</c:v>
                </c:pt>
                <c:pt idx="111">
                  <c:v>119.86553927784007</c:v>
                </c:pt>
                <c:pt idx="112">
                  <c:v>120.73114563401327</c:v>
                </c:pt>
                <c:pt idx="113">
                  <c:v>121.57012008239032</c:v>
                </c:pt>
                <c:pt idx="114">
                  <c:v>122.3832820006338</c:v>
                </c:pt>
                <c:pt idx="115">
                  <c:v>123.17142555680591</c:v>
                </c:pt>
                <c:pt idx="116">
                  <c:v>123.93532048498629</c:v>
                </c:pt>
                <c:pt idx="117">
                  <c:v>124.67571283702665</c:v>
                </c:pt>
                <c:pt idx="118">
                  <c:v>125.39332571117626</c:v>
                </c:pt>
                <c:pt idx="119">
                  <c:v>126.08885995829017</c:v>
                </c:pt>
                <c:pt idx="120">
                  <c:v>126.76299486630946</c:v>
                </c:pt>
                <c:pt idx="121">
                  <c:v>127.41638882368238</c:v>
                </c:pt>
                <c:pt idx="122">
                  <c:v>128.04967996237426</c:v>
                </c:pt>
                <c:pt idx="123">
                  <c:v>128.66348678109378</c:v>
                </c:pt>
                <c:pt idx="124">
                  <c:v>129.25840874934494</c:v>
                </c:pt>
                <c:pt idx="125">
                  <c:v>129.83502689289404</c:v>
                </c:pt>
                <c:pt idx="126">
                  <c:v>130.39390436122389</c:v>
                </c:pt>
                <c:pt idx="127">
                  <c:v>130.93558697752917</c:v>
                </c:pt>
                <c:pt idx="128">
                  <c:v>131.46060377179035</c:v>
                </c:pt>
                <c:pt idx="129">
                  <c:v>131.96946749744652</c:v>
                </c:pt>
                <c:pt idx="130">
                  <c:v>132.46267513217191</c:v>
                </c:pt>
                <c:pt idx="131">
                  <c:v>132.94070836324525</c:v>
                </c:pt>
                <c:pt idx="132">
                  <c:v>133.40403405798565</c:v>
                </c:pt>
                <c:pt idx="133">
                  <c:v>133.85310471971488</c:v>
                </c:pt>
                <c:pt idx="134">
                  <c:v>134.2883589296911</c:v>
                </c:pt>
                <c:pt idx="135">
                  <c:v>134.71022177544583</c:v>
                </c:pt>
                <c:pt idx="136">
                  <c:v>135.1191052659421</c:v>
                </c:pt>
                <c:pt idx="137">
                  <c:v>135.51540873395973</c:v>
                </c:pt>
                <c:pt idx="138">
                  <c:v>135.89951922610069</c:v>
                </c:pt>
                <c:pt idx="139">
                  <c:v>136.27181188079476</c:v>
                </c:pt>
                <c:pt idx="140">
                  <c:v>136.63265029467567</c:v>
                </c:pt>
                <c:pt idx="141">
                  <c:v>136.98238687768477</c:v>
                </c:pt>
                <c:pt idx="142">
                  <c:v>137.32136319724941</c:v>
                </c:pt>
                <c:pt idx="143">
                  <c:v>137.64991031187191</c:v>
                </c:pt>
                <c:pt idx="144">
                  <c:v>137.96834909445536</c:v>
                </c:pt>
                <c:pt idx="145">
                  <c:v>138.27699054568143</c:v>
                </c:pt>
                <c:pt idx="146">
                  <c:v>138.57613609774671</c:v>
                </c:pt>
                <c:pt idx="147">
                  <c:v>138.86607790875419</c:v>
                </c:pt>
                <c:pt idx="148">
                  <c:v>139.14709914804689</c:v>
                </c:pt>
                <c:pt idx="149">
                  <c:v>139.4194742727631</c:v>
                </c:pt>
                <c:pt idx="150">
                  <c:v>139.6834692958827</c:v>
                </c:pt>
                <c:pt idx="151">
                  <c:v>139.93934204602658</c:v>
                </c:pt>
                <c:pt idx="152">
                  <c:v>140.18734241926288</c:v>
                </c:pt>
                <c:pt idx="153">
                  <c:v>140.42771262316603</c:v>
                </c:pt>
                <c:pt idx="154">
                  <c:v>140.66068741336682</c:v>
                </c:pt>
                <c:pt idx="155">
                  <c:v>140.88649432282457</c:v>
                </c:pt>
                <c:pt idx="156">
                  <c:v>141.10535388404543</c:v>
                </c:pt>
                <c:pt idx="157">
                  <c:v>141.31747984446358</c:v>
                </c:pt>
                <c:pt idx="158">
                  <c:v>141.52307937519606</c:v>
                </c:pt>
                <c:pt idx="159">
                  <c:v>141.72235327337475</c:v>
                </c:pt>
                <c:pt idx="160">
                  <c:v>141.91549615825318</c:v>
                </c:pt>
                <c:pt idx="161">
                  <c:v>142.10269666127999</c:v>
                </c:pt>
                <c:pt idx="162">
                  <c:v>142.28413761032425</c:v>
                </c:pt>
                <c:pt idx="163">
                  <c:v>142.45999620823289</c:v>
                </c:pt>
                <c:pt idx="164">
                  <c:v>142.63044420589435</c:v>
                </c:pt>
                <c:pt idx="165">
                  <c:v>142.79564806997777</c:v>
                </c:pt>
                <c:pt idx="166">
                  <c:v>142.95576914551137</c:v>
                </c:pt>
                <c:pt idx="167">
                  <c:v>143.11096381345862</c:v>
                </c:pt>
                <c:pt idx="168">
                  <c:v>143.26138364344661</c:v>
                </c:pt>
                <c:pt idx="169">
                  <c:v>143.40717554179525</c:v>
                </c:pt>
                <c:pt idx="170">
                  <c:v>143.54848189499214</c:v>
                </c:pt>
                <c:pt idx="171">
                  <c:v>143.68544070875322</c:v>
                </c:pt>
                <c:pt idx="172">
                  <c:v>143.81818574280493</c:v>
                </c:pt>
                <c:pt idx="173">
                  <c:v>143.94684664151953</c:v>
                </c:pt>
                <c:pt idx="174">
                  <c:v>144.07154906053131</c:v>
                </c:pt>
                <c:pt idx="175">
                  <c:v>144.19241478945713</c:v>
                </c:pt>
                <c:pt idx="176">
                  <c:v>144.30956187084124</c:v>
                </c:pt>
                <c:pt idx="177">
                  <c:v>144.42310471544064</c:v>
                </c:pt>
                <c:pt idx="178">
                  <c:v>144.53315421396334</c:v>
                </c:pt>
                <c:pt idx="179">
                  <c:v>144.63981784536901</c:v>
                </c:pt>
                <c:pt idx="180">
                  <c:v>144.74319978183732</c:v>
                </c:pt>
                <c:pt idx="181">
                  <c:v>144.84340099050692</c:v>
                </c:pt>
                <c:pt idx="182">
                  <c:v>144.94051933208419</c:v>
                </c:pt>
                <c:pt idx="183">
                  <c:v>145.03464965641811</c:v>
                </c:pt>
                <c:pt idx="184">
                  <c:v>145.12588389513459</c:v>
                </c:pt>
                <c:pt idx="185">
                  <c:v>145.21431115142073</c:v>
                </c:pt>
                <c:pt idx="186">
                  <c:v>145.30001778704684</c:v>
                </c:pt>
                <c:pt idx="187">
                  <c:v>145.38308750671081</c:v>
                </c:pt>
                <c:pt idx="188">
                  <c:v>145.46360143978777</c:v>
                </c:pt>
                <c:pt idx="189">
                  <c:v>145.54163821956436</c:v>
                </c:pt>
                <c:pt idx="190">
                  <c:v>145.61727406003533</c:v>
                </c:pt>
                <c:pt idx="191">
                  <c:v>145.69058283033738</c:v>
                </c:pt>
                <c:pt idx="192">
                  <c:v>145.76163612689268</c:v>
                </c:pt>
                <c:pt idx="193">
                  <c:v>145.83050334333319</c:v>
                </c:pt>
                <c:pt idx="194">
                  <c:v>145.89725173827324</c:v>
                </c:pt>
                <c:pt idx="195">
                  <c:v>145.96194650099704</c:v>
                </c:pt>
                <c:pt idx="196">
                  <c:v>146.02465081512554</c:v>
                </c:pt>
                <c:pt idx="197">
                  <c:v>146.0854259203239</c:v>
                </c:pt>
                <c:pt idx="198">
                  <c:v>146.14433117211098</c:v>
                </c:pt>
                <c:pt idx="199">
                  <c:v>146.20142409982819</c:v>
                </c:pt>
                <c:pt idx="200">
                  <c:v>146.25676046282527</c:v>
                </c:pt>
                <c:pt idx="201">
                  <c:v>146.31039430491711</c:v>
                </c:pt>
                <c:pt idx="202">
                  <c:v>146.36237800716515</c:v>
                </c:pt>
                <c:pt idx="203">
                  <c:v>146.41276233903508</c:v>
                </c:pt>
                <c:pt idx="204">
                  <c:v>146.46159650798032</c:v>
                </c:pt>
                <c:pt idx="205">
                  <c:v>146.50892820750005</c:v>
                </c:pt>
                <c:pt idx="206">
                  <c:v>146.55480366371884</c:v>
                </c:pt>
                <c:pt idx="207">
                  <c:v>146.59926768053285</c:v>
                </c:pt>
                <c:pt idx="208">
                  <c:v>146.64236368336731</c:v>
                </c:pt>
                <c:pt idx="209">
                  <c:v>146.68413376158753</c:v>
                </c:pt>
                <c:pt idx="210">
                  <c:v>146.72461870960527</c:v>
                </c:pt>
                <c:pt idx="211">
                  <c:v>146.7638580667201</c:v>
                </c:pt>
                <c:pt idx="212">
                  <c:v>146.80189015573529</c:v>
                </c:pt>
                <c:pt idx="213">
                  <c:v>146.83875212038535</c:v>
                </c:pt>
                <c:pt idx="214">
                  <c:v>146.87447996161231</c:v>
                </c:pt>
                <c:pt idx="215">
                  <c:v>146.90910857272556</c:v>
                </c:pt>
                <c:pt idx="216">
                  <c:v>146.94267177348027</c:v>
                </c:pt>
                <c:pt idx="217">
                  <c:v>146.97520234310716</c:v>
                </c:pt>
                <c:pt idx="218">
                  <c:v>147.00673205232596</c:v>
                </c:pt>
                <c:pt idx="219">
                  <c:v>147.0372916943742</c:v>
                </c:pt>
                <c:pt idx="220">
                  <c:v>147.06691111508107</c:v>
                </c:pt>
                <c:pt idx="221">
                  <c:v>147.09561924201611</c:v>
                </c:pt>
                <c:pt idx="222">
                  <c:v>147.12344411274111</c:v>
                </c:pt>
                <c:pt idx="223">
                  <c:v>147.15041290219278</c:v>
                </c:pt>
                <c:pt idx="224">
                  <c:v>147.17655194922295</c:v>
                </c:pt>
                <c:pt idx="225">
                  <c:v>147.20188678232211</c:v>
                </c:pt>
                <c:pt idx="226">
                  <c:v>147.22644214455173</c:v>
                </c:pt>
                <c:pt idx="227">
                  <c:v>147.2502420177093</c:v>
                </c:pt>
                <c:pt idx="228">
                  <c:v>147.27330964574992</c:v>
                </c:pt>
                <c:pt idx="229">
                  <c:v>147.29566755748743</c:v>
                </c:pt>
                <c:pt idx="230">
                  <c:v>147.31733758859693</c:v>
                </c:pt>
                <c:pt idx="231">
                  <c:v>147.33834090294036</c:v>
                </c:pt>
                <c:pt idx="232">
                  <c:v>147.35869801323619</c:v>
                </c:pt>
                <c:pt idx="233">
                  <c:v>147.37842880109281</c:v>
                </c:pt>
                <c:pt idx="234">
                  <c:v>147.39755253642585</c:v>
                </c:pt>
                <c:pt idx="235">
                  <c:v>147.41608789627796</c:v>
                </c:pt>
                <c:pt idx="236">
                  <c:v>147.43405298305962</c:v>
                </c:pt>
                <c:pt idx="237">
                  <c:v>147.4514653422286</c:v>
                </c:pt>
                <c:pt idx="238">
                  <c:v>147.46834197942587</c:v>
                </c:pt>
                <c:pt idx="239">
                  <c:v>147.48469937708364</c:v>
                </c:pt>
                <c:pt idx="240">
                  <c:v>147.5005535105231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SUCR0118!$P$13:$P$14</c:f>
              <c:numCache>
                <c:formatCode>0</c:formatCode>
                <c:ptCount val="2"/>
                <c:pt idx="0">
                  <c:v>121</c:v>
                </c:pt>
                <c:pt idx="1">
                  <c:v>121</c:v>
                </c:pt>
              </c:numCache>
            </c:numRef>
          </c:xVal>
          <c:yVal>
            <c:numRef>
              <c:f>SUCR0118!$Q$13:$Q$14</c:f>
              <c:numCache>
                <c:formatCode>0</c:formatCode>
                <c:ptCount val="2"/>
                <c:pt idx="0">
                  <c:v>141</c:v>
                </c:pt>
                <c:pt idx="1">
                  <c:v>9.5173308656818083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SUCR0118!$P$16:$P$17</c:f>
              <c:numCache>
                <c:formatCode>General</c:formatCode>
                <c:ptCount val="2"/>
                <c:pt idx="0">
                  <c:v>30</c:v>
                </c:pt>
                <c:pt idx="1">
                  <c:v>121</c:v>
                </c:pt>
              </c:numCache>
            </c:numRef>
          </c:xVal>
          <c:yVal>
            <c:numRef>
              <c:f>SUCR0118!$Q$16:$Q$17</c:f>
              <c:numCache>
                <c:formatCode>0</c:formatCode>
                <c:ptCount val="2"/>
                <c:pt idx="0">
                  <c:v>9.5173308656818083</c:v>
                </c:pt>
                <c:pt idx="1">
                  <c:v>9.5173308656818083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SUCR0118!$K$6:$K$7</c:f>
              <c:numCache>
                <c:formatCode>General</c:formatCode>
                <c:ptCount val="2"/>
                <c:pt idx="0">
                  <c:v>30</c:v>
                </c:pt>
                <c:pt idx="1">
                  <c:v>88</c:v>
                </c:pt>
              </c:numCache>
            </c:numRef>
          </c:xVal>
          <c:yVal>
            <c:numRef>
              <c:f>SUCR0118!$L$6:$L$7</c:f>
              <c:numCache>
                <c:formatCode>0.0</c:formatCode>
                <c:ptCount val="2"/>
                <c:pt idx="0">
                  <c:v>9.5173308656818083</c:v>
                </c:pt>
                <c:pt idx="1">
                  <c:v>148.63252911631886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SUCR0118!$P$19:$P$20</c:f>
              <c:numCache>
                <c:formatCode>General</c:formatCode>
                <c:ptCount val="2"/>
                <c:pt idx="0">
                  <c:v>86</c:v>
                </c:pt>
                <c:pt idx="1">
                  <c:v>121</c:v>
                </c:pt>
              </c:numCache>
            </c:numRef>
          </c:xVal>
          <c:yVal>
            <c:numRef>
              <c:f>SUCR0118!$Q$19:$Q$20</c:f>
              <c:numCache>
                <c:formatCode>General</c:formatCode>
                <c:ptCount val="2"/>
                <c:pt idx="0">
                  <c:v>148</c:v>
                </c:pt>
                <c:pt idx="1">
                  <c:v>148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021528"/>
        <c:axId val="384021920"/>
      </c:scatterChart>
      <c:valAx>
        <c:axId val="384021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4021920"/>
        <c:crosses val="autoZero"/>
        <c:crossBetween val="midCat"/>
      </c:valAx>
      <c:valAx>
        <c:axId val="384021920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40215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SUCR0116!$A$2:$A$242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SUCR0116!$B$2:$B$242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1.2544618530263509</c:v>
                </c:pt>
                <c:pt idx="2">
                  <c:v>2.7718206020355192</c:v>
                </c:pt>
                <c:pt idx="3">
                  <c:v>4.2902827432711437</c:v>
                </c:pt>
                <c:pt idx="4">
                  <c:v>5.8096370642270072</c:v>
                </c:pt>
                <c:pt idx="5">
                  <c:v>7.3297215134706803</c:v>
                </c:pt>
                <c:pt idx="6">
                  <c:v>8.4789281534102408</c:v>
                </c:pt>
                <c:pt idx="7">
                  <c:v>10.000316485668268</c:v>
                </c:pt>
                <c:pt idx="8">
                  <c:v>11.522128129176362</c:v>
                </c:pt>
                <c:pt idx="9">
                  <c:v>13.044295676313508</c:v>
                </c:pt>
                <c:pt idx="10">
                  <c:v>14.566764662261562</c:v>
                </c:pt>
                <c:pt idx="11">
                  <c:v>15.755458168123971</c:v>
                </c:pt>
                <c:pt idx="12">
                  <c:v>17.5831808643218</c:v>
                </c:pt>
                <c:pt idx="13">
                  <c:v>19.413371282896914</c:v>
                </c:pt>
                <c:pt idx="14">
                  <c:v>21.245621679313395</c:v>
                </c:pt>
                <c:pt idx="15">
                  <c:v>23.079590743970673</c:v>
                </c:pt>
                <c:pt idx="16">
                  <c:v>24.466510842357664</c:v>
                </c:pt>
                <c:pt idx="17">
                  <c:v>26.30762316461681</c:v>
                </c:pt>
                <c:pt idx="18">
                  <c:v>28.149213236379602</c:v>
                </c:pt>
                <c:pt idx="19">
                  <c:v>29.991205031093489</c:v>
                </c:pt>
                <c:pt idx="20">
                  <c:v>31.833523527215004</c:v>
                </c:pt>
                <c:pt idx="21">
                  <c:v>33.059705537051691</c:v>
                </c:pt>
                <c:pt idx="22">
                  <c:v>32.501639377005453</c:v>
                </c:pt>
                <c:pt idx="23">
                  <c:v>31.941350916356306</c:v>
                </c:pt>
                <c:pt idx="24">
                  <c:v>31.378992068036467</c:v>
                </c:pt>
                <c:pt idx="25">
                  <c:v>30.814853294780047</c:v>
                </c:pt>
                <c:pt idx="26">
                  <c:v>30.248837148983451</c:v>
                </c:pt>
                <c:pt idx="27">
                  <c:v>29.681008914199591</c:v>
                </c:pt>
                <c:pt idx="28">
                  <c:v>29.111458913809869</c:v>
                </c:pt>
                <c:pt idx="29">
                  <c:v>28.540265894314327</c:v>
                </c:pt>
                <c:pt idx="30">
                  <c:v>27.967498987536633</c:v>
                </c:pt>
                <c:pt idx="31">
                  <c:v>27.39321919986509</c:v>
                </c:pt>
                <c:pt idx="32">
                  <c:v>26.817480550467078</c:v>
                </c:pt>
                <c:pt idx="33">
                  <c:v>26.240330948172968</c:v>
                </c:pt>
                <c:pt idx="34">
                  <c:v>25.661812873049502</c:v>
                </c:pt>
                <c:pt idx="35">
                  <c:v>25.081963911295162</c:v>
                </c:pt>
                <c:pt idx="36">
                  <c:v>24.500817179321103</c:v>
                </c:pt>
                <c:pt idx="37">
                  <c:v>23.918401663501598</c:v>
                </c:pt>
                <c:pt idx="38">
                  <c:v>23.334742495191584</c:v>
                </c:pt>
                <c:pt idx="39">
                  <c:v>22.749861175553075</c:v>
                </c:pt>
                <c:pt idx="40">
                  <c:v>22.163775761026383</c:v>
                </c:pt>
                <c:pt idx="41">
                  <c:v>21.576501017566056</c:v>
                </c:pt>
                <c:pt idx="42">
                  <c:v>20.988048549783283</c:v>
                </c:pt>
                <c:pt idx="43">
                  <c:v>20.398426909701829</c:v>
                </c:pt>
                <c:pt idx="44">
                  <c:v>19.807641688806029</c:v>
                </c:pt>
                <c:pt idx="45">
                  <c:v>19.215695596341835</c:v>
                </c:pt>
                <c:pt idx="46">
                  <c:v>18.627897987212037</c:v>
                </c:pt>
                <c:pt idx="47">
                  <c:v>18.069852047363241</c:v>
                </c:pt>
                <c:pt idx="48">
                  <c:v>17.543162716776123</c:v>
                </c:pt>
                <c:pt idx="49">
                  <c:v>17.045798074374559</c:v>
                </c:pt>
                <c:pt idx="50">
                  <c:v>16.575890477344899</c:v>
                </c:pt>
                <c:pt idx="51">
                  <c:v>16.131714304898196</c:v>
                </c:pt>
                <c:pt idx="52">
                  <c:v>15.711668473795095</c:v>
                </c:pt>
                <c:pt idx="53">
                  <c:v>15.314262516167306</c:v>
                </c:pt>
                <c:pt idx="54">
                  <c:v>14.93810532882091</c:v>
                </c:pt>
                <c:pt idx="55">
                  <c:v>14.581895937084225</c:v>
                </c:pt>
                <c:pt idx="56">
                  <c:v>14.24441578800506</c:v>
                </c:pt>
                <c:pt idx="57">
                  <c:v>13.924522213891541</c:v>
                </c:pt>
                <c:pt idx="58">
                  <c:v>13.621142799975573</c:v>
                </c:pt>
                <c:pt idx="59">
                  <c:v>13.332696988789991</c:v>
                </c:pt>
                <c:pt idx="60">
                  <c:v>13.056042073702402</c:v>
                </c:pt>
                <c:pt idx="61">
                  <c:v>13.449296792321014</c:v>
                </c:pt>
                <c:pt idx="62">
                  <c:v>15.131540065447389</c:v>
                </c:pt>
                <c:pt idx="63">
                  <c:v>16.816959277860004</c:v>
                </c:pt>
                <c:pt idx="64">
                  <c:v>18.505473435692327</c:v>
                </c:pt>
                <c:pt idx="65">
                  <c:v>20.196596910646509</c:v>
                </c:pt>
                <c:pt idx="66">
                  <c:v>21.131331869705257</c:v>
                </c:pt>
                <c:pt idx="67">
                  <c:v>20.581707059906044</c:v>
                </c:pt>
                <c:pt idx="68">
                  <c:v>20.030894500696785</c:v>
                </c:pt>
                <c:pt idx="69">
                  <c:v>21.13642393471476</c:v>
                </c:pt>
                <c:pt idx="70">
                  <c:v>22.829718114665805</c:v>
                </c:pt>
                <c:pt idx="71">
                  <c:v>24.524937825351795</c:v>
                </c:pt>
                <c:pt idx="72">
                  <c:v>26.221789766868167</c:v>
                </c:pt>
                <c:pt idx="73">
                  <c:v>27.920033604280814</c:v>
                </c:pt>
                <c:pt idx="74">
                  <c:v>27.963392490469371</c:v>
                </c:pt>
                <c:pt idx="75">
                  <c:v>27.418638862038314</c:v>
                </c:pt>
                <c:pt idx="76">
                  <c:v>26.872780013213106</c:v>
                </c:pt>
                <c:pt idx="77">
                  <c:v>26.325937298973344</c:v>
                </c:pt>
                <c:pt idx="78">
                  <c:v>25.778163406362527</c:v>
                </c:pt>
                <c:pt idx="79">
                  <c:v>25.229487587179619</c:v>
                </c:pt>
                <c:pt idx="80">
                  <c:v>24.679948058564545</c:v>
                </c:pt>
                <c:pt idx="81">
                  <c:v>24.129576040839904</c:v>
                </c:pt>
                <c:pt idx="82">
                  <c:v>24.962382381656635</c:v>
                </c:pt>
                <c:pt idx="83">
                  <c:v>26.638861503757756</c:v>
                </c:pt>
                <c:pt idx="84">
                  <c:v>28.317081665002</c:v>
                </c:pt>
                <c:pt idx="85">
                  <c:v>29.996794884256627</c:v>
                </c:pt>
                <c:pt idx="86">
                  <c:v>31.677770925161976</c:v>
                </c:pt>
                <c:pt idx="87">
                  <c:v>31.979527217124449</c:v>
                </c:pt>
                <c:pt idx="88">
                  <c:v>31.438864221416253</c:v>
                </c:pt>
                <c:pt idx="89">
                  <c:v>30.897242570831025</c:v>
                </c:pt>
                <c:pt idx="90">
                  <c:v>30.354783718600945</c:v>
                </c:pt>
                <c:pt idx="91">
                  <c:v>31.026993270674627</c:v>
                </c:pt>
                <c:pt idx="92">
                  <c:v>32.710007249683699</c:v>
                </c:pt>
                <c:pt idx="93">
                  <c:v>34.39389077880903</c:v>
                </c:pt>
                <c:pt idx="94">
                  <c:v>36.078526554978907</c:v>
                </c:pt>
                <c:pt idx="95">
                  <c:v>37.763814102548238</c:v>
                </c:pt>
                <c:pt idx="96">
                  <c:v>38.233251490315894</c:v>
                </c:pt>
                <c:pt idx="97">
                  <c:v>37.692505387218077</c:v>
                </c:pt>
                <c:pt idx="98">
                  <c:v>37.151134646942566</c:v>
                </c:pt>
                <c:pt idx="99">
                  <c:v>36.609207113758771</c:v>
                </c:pt>
                <c:pt idx="100">
                  <c:v>36.06673331624409</c:v>
                </c:pt>
                <c:pt idx="101">
                  <c:v>35.523689047572439</c:v>
                </c:pt>
                <c:pt idx="102">
                  <c:v>34.980098639306874</c:v>
                </c:pt>
                <c:pt idx="103">
                  <c:v>34.435982712442033</c:v>
                </c:pt>
                <c:pt idx="104">
                  <c:v>35.265901643149697</c:v>
                </c:pt>
                <c:pt idx="105">
                  <c:v>36.874519012079048</c:v>
                </c:pt>
                <c:pt idx="106">
                  <c:v>38.483865165922431</c:v>
                </c:pt>
                <c:pt idx="107">
                  <c:v>40.093841154306439</c:v>
                </c:pt>
                <c:pt idx="108">
                  <c:v>41.704347254281807</c:v>
                </c:pt>
                <c:pt idx="109">
                  <c:v>41.950163506179983</c:v>
                </c:pt>
                <c:pt idx="110">
                  <c:v>43.212004916645412</c:v>
                </c:pt>
                <c:pt idx="111">
                  <c:v>44.822605078944299</c:v>
                </c:pt>
                <c:pt idx="112">
                  <c:v>46.433654289399058</c:v>
                </c:pt>
                <c:pt idx="113">
                  <c:v>48.045083075061982</c:v>
                </c:pt>
                <c:pt idx="114">
                  <c:v>49.656837297962902</c:v>
                </c:pt>
                <c:pt idx="115">
                  <c:v>49.476737318641263</c:v>
                </c:pt>
                <c:pt idx="116">
                  <c:v>48.953575014365732</c:v>
                </c:pt>
                <c:pt idx="117">
                  <c:v>48.429977121773447</c:v>
                </c:pt>
                <c:pt idx="118">
                  <c:v>47.906019036862602</c:v>
                </c:pt>
                <c:pt idx="119">
                  <c:v>47.381738023808843</c:v>
                </c:pt>
                <c:pt idx="120">
                  <c:v>46.857155386729765</c:v>
                </c:pt>
                <c:pt idx="121">
                  <c:v>46.332292020570414</c:v>
                </c:pt>
                <c:pt idx="122">
                  <c:v>45.80716500625919</c:v>
                </c:pt>
                <c:pt idx="123">
                  <c:v>45.281788480528178</c:v>
                </c:pt>
                <c:pt idx="124">
                  <c:v>44.756174282486612</c:v>
                </c:pt>
                <c:pt idx="125">
                  <c:v>44.230332435515805</c:v>
                </c:pt>
                <c:pt idx="126">
                  <c:v>43.704271507585183</c:v>
                </c:pt>
                <c:pt idx="127">
                  <c:v>43.177998881716341</c:v>
                </c:pt>
                <c:pt idx="128">
                  <c:v>42.651520959952393</c:v>
                </c:pt>
                <c:pt idx="129">
                  <c:v>42.124843318034067</c:v>
                </c:pt>
                <c:pt idx="130">
                  <c:v>42.268795314593014</c:v>
                </c:pt>
                <c:pt idx="131">
                  <c:v>43.829429296077947</c:v>
                </c:pt>
                <c:pt idx="132">
                  <c:v>45.39054061121081</c:v>
                </c:pt>
                <c:pt idx="133">
                  <c:v>46.952171870969643</c:v>
                </c:pt>
                <c:pt idx="134">
                  <c:v>48.514228724795203</c:v>
                </c:pt>
                <c:pt idx="135">
                  <c:v>49.404498851221859</c:v>
                </c:pt>
                <c:pt idx="136">
                  <c:v>48.891421384890322</c:v>
                </c:pt>
                <c:pt idx="137">
                  <c:v>48.377976092835283</c:v>
                </c:pt>
                <c:pt idx="138">
                  <c:v>47.864236422084794</c:v>
                </c:pt>
                <c:pt idx="139">
                  <c:v>47.350259701773794</c:v>
                </c:pt>
                <c:pt idx="140">
                  <c:v>46.933944869724591</c:v>
                </c:pt>
                <c:pt idx="141">
                  <c:v>48.496552767043582</c:v>
                </c:pt>
                <c:pt idx="142">
                  <c:v>50.061970536454318</c:v>
                </c:pt>
                <c:pt idx="143">
                  <c:v>51.627436238096024</c:v>
                </c:pt>
                <c:pt idx="144">
                  <c:v>53.19295108798827</c:v>
                </c:pt>
                <c:pt idx="145">
                  <c:v>54.63121375260468</c:v>
                </c:pt>
                <c:pt idx="146">
                  <c:v>54.120348427570072</c:v>
                </c:pt>
                <c:pt idx="147">
                  <c:v>53.606885889286872</c:v>
                </c:pt>
                <c:pt idx="148">
                  <c:v>53.093251375207487</c:v>
                </c:pt>
                <c:pt idx="149">
                  <c:v>52.579480607689867</c:v>
                </c:pt>
                <c:pt idx="150">
                  <c:v>52.762382526389281</c:v>
                </c:pt>
                <c:pt idx="151">
                  <c:v>54.308066361777563</c:v>
                </c:pt>
                <c:pt idx="152">
                  <c:v>55.854106287460276</c:v>
                </c:pt>
                <c:pt idx="153">
                  <c:v>57.40043685617831</c:v>
                </c:pt>
                <c:pt idx="154">
                  <c:v>58.947002933763123</c:v>
                </c:pt>
                <c:pt idx="155">
                  <c:v>59.793860220980832</c:v>
                </c:pt>
                <c:pt idx="156">
                  <c:v>59.284396102901333</c:v>
                </c:pt>
                <c:pt idx="157">
                  <c:v>58.774695708613173</c:v>
                </c:pt>
                <c:pt idx="158">
                  <c:v>58.264810967583102</c:v>
                </c:pt>
                <c:pt idx="159">
                  <c:v>57.754775951308616</c:v>
                </c:pt>
                <c:pt idx="160">
                  <c:v>57.939393095636845</c:v>
                </c:pt>
                <c:pt idx="161">
                  <c:v>59.485174299301327</c:v>
                </c:pt>
                <c:pt idx="162">
                  <c:v>61.031293902633976</c:v>
                </c:pt>
                <c:pt idx="163">
                  <c:v>62.577695394548051</c:v>
                </c:pt>
                <c:pt idx="164">
                  <c:v>64.124323504496303</c:v>
                </c:pt>
                <c:pt idx="165">
                  <c:v>64.971232258745317</c:v>
                </c:pt>
                <c:pt idx="166">
                  <c:v>64.461819520036954</c:v>
                </c:pt>
                <c:pt idx="167">
                  <c:v>63.95218113736383</c:v>
                </c:pt>
                <c:pt idx="168">
                  <c:v>63.442368492142599</c:v>
                </c:pt>
                <c:pt idx="169">
                  <c:v>62.932414801274874</c:v>
                </c:pt>
                <c:pt idx="170">
                  <c:v>62.422357543752327</c:v>
                </c:pt>
                <c:pt idx="171">
                  <c:v>61.912207820661507</c:v>
                </c:pt>
                <c:pt idx="172">
                  <c:v>61.401974205999302</c:v>
                </c:pt>
                <c:pt idx="173">
                  <c:v>60.891663384227968</c:v>
                </c:pt>
                <c:pt idx="174">
                  <c:v>60.381280621517824</c:v>
                </c:pt>
                <c:pt idx="175">
                  <c:v>60.516179483954936</c:v>
                </c:pt>
                <c:pt idx="176">
                  <c:v>62.020894594552779</c:v>
                </c:pt>
                <c:pt idx="177">
                  <c:v>63.525863450478802</c:v>
                </c:pt>
                <c:pt idx="178">
                  <c:v>65.031114157782312</c:v>
                </c:pt>
                <c:pt idx="179">
                  <c:v>66.536582326962986</c:v>
                </c:pt>
                <c:pt idx="180">
                  <c:v>67.39010518436514</c:v>
                </c:pt>
                <c:pt idx="181">
                  <c:v>66.890200156638954</c:v>
                </c:pt>
                <c:pt idx="182">
                  <c:v>66.39004583386432</c:v>
                </c:pt>
                <c:pt idx="183">
                  <c:v>65.889700734595891</c:v>
                </c:pt>
                <c:pt idx="184">
                  <c:v>65.389209972125087</c:v>
                </c:pt>
                <c:pt idx="185">
                  <c:v>64.888640183497586</c:v>
                </c:pt>
                <c:pt idx="186">
                  <c:v>64.388003311977471</c:v>
                </c:pt>
                <c:pt idx="187">
                  <c:v>63.887308452027106</c:v>
                </c:pt>
                <c:pt idx="188">
                  <c:v>63.386562585539188</c:v>
                </c:pt>
                <c:pt idx="189">
                  <c:v>62.885771124560364</c:v>
                </c:pt>
                <c:pt idx="190">
                  <c:v>62.384938311531499</c:v>
                </c:pt>
                <c:pt idx="191">
                  <c:v>61.884067514621407</c:v>
                </c:pt>
                <c:pt idx="192">
                  <c:v>61.38316144580746</c:v>
                </c:pt>
                <c:pt idx="193">
                  <c:v>60.882222322059839</c:v>
                </c:pt>
                <c:pt idx="194">
                  <c:v>60.381251984609733</c:v>
                </c:pt>
                <c:pt idx="195">
                  <c:v>59.880251987328748</c:v>
                </c:pt>
                <c:pt idx="196">
                  <c:v>59.379223662340252</c:v>
                </c:pt>
                <c:pt idx="197">
                  <c:v>58.878168168837952</c:v>
                </c:pt>
                <c:pt idx="198">
                  <c:v>60.054630621242602</c:v>
                </c:pt>
                <c:pt idx="199">
                  <c:v>61.54904551302765</c:v>
                </c:pt>
                <c:pt idx="200">
                  <c:v>63.043638907465748</c:v>
                </c:pt>
                <c:pt idx="201">
                  <c:v>64.538373110919878</c:v>
                </c:pt>
                <c:pt idx="202">
                  <c:v>66.033213607232355</c:v>
                </c:pt>
                <c:pt idx="203">
                  <c:v>65.851962232691449</c:v>
                </c:pt>
                <c:pt idx="204">
                  <c:v>65.353925319851982</c:v>
                </c:pt>
                <c:pt idx="205">
                  <c:v>64.855762207186331</c:v>
                </c:pt>
                <c:pt idx="206">
                  <c:v>64.357483084305613</c:v>
                </c:pt>
                <c:pt idx="207">
                  <c:v>63.859153549665507</c:v>
                </c:pt>
                <c:pt idx="208">
                  <c:v>63.433940229572443</c:v>
                </c:pt>
                <c:pt idx="209">
                  <c:v>64.899651401735042</c:v>
                </c:pt>
                <c:pt idx="210">
                  <c:v>66.393240132685122</c:v>
                </c:pt>
                <c:pt idx="211">
                  <c:v>67.887094966567091</c:v>
                </c:pt>
                <c:pt idx="212">
                  <c:v>69.381152155942218</c:v>
                </c:pt>
                <c:pt idx="213">
                  <c:v>70.799692966113184</c:v>
                </c:pt>
                <c:pt idx="214">
                  <c:v>70.327329544945755</c:v>
                </c:pt>
                <c:pt idx="215">
                  <c:v>69.829698442602762</c:v>
                </c:pt>
                <c:pt idx="216">
                  <c:v>69.331883546141171</c:v>
                </c:pt>
                <c:pt idx="217">
                  <c:v>68.833899692127446</c:v>
                </c:pt>
                <c:pt idx="218">
                  <c:v>68.335842485988479</c:v>
                </c:pt>
                <c:pt idx="219">
                  <c:v>67.837728158296429</c:v>
                </c:pt>
                <c:pt idx="220">
                  <c:v>67.339565852431903</c:v>
                </c:pt>
                <c:pt idx="221">
                  <c:v>66.841362524051959</c:v>
                </c:pt>
                <c:pt idx="222">
                  <c:v>66.343123508209587</c:v>
                </c:pt>
                <c:pt idx="223">
                  <c:v>65.844852937396041</c:v>
                </c:pt>
                <c:pt idx="224">
                  <c:v>65.346554049813761</c:v>
                </c:pt>
                <c:pt idx="225">
                  <c:v>64.848229416816423</c:v>
                </c:pt>
                <c:pt idx="226">
                  <c:v>64.349881110814579</c:v>
                </c:pt>
                <c:pt idx="227">
                  <c:v>63.851510829330628</c:v>
                </c:pt>
                <c:pt idx="228">
                  <c:v>64.799053020920866</c:v>
                </c:pt>
                <c:pt idx="229">
                  <c:v>66.295727149885337</c:v>
                </c:pt>
                <c:pt idx="230">
                  <c:v>67.792682497455672</c:v>
                </c:pt>
                <c:pt idx="231">
                  <c:v>69.289876844631735</c:v>
                </c:pt>
                <c:pt idx="232">
                  <c:v>70.787256567417941</c:v>
                </c:pt>
                <c:pt idx="233">
                  <c:v>70.837187606430277</c:v>
                </c:pt>
                <c:pt idx="234">
                  <c:v>70.338817867687055</c:v>
                </c:pt>
                <c:pt idx="235">
                  <c:v>69.840243298048293</c:v>
                </c:pt>
                <c:pt idx="236">
                  <c:v>69.341492854357384</c:v>
                </c:pt>
                <c:pt idx="237">
                  <c:v>70.788309316582868</c:v>
                </c:pt>
                <c:pt idx="238">
                  <c:v>72.28656840354968</c:v>
                </c:pt>
                <c:pt idx="239">
                  <c:v>73.784941673323999</c:v>
                </c:pt>
                <c:pt idx="240">
                  <c:v>75.283399745012005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SUCR0116!$A$2:$A$242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SUCR0116!$C$2:$C$242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13.332696988789991</c:v>
                </c:pt>
                <c:pt idx="61">
                  <c:v>14.860799254728256</c:v>
                </c:pt>
                <c:pt idx="62">
                  <c:v>16.341886756554235</c:v>
                </c:pt>
                <c:pt idx="63">
                  <c:v>17.777405986491516</c:v>
                </c:pt>
                <c:pt idx="64">
                  <c:v>19.168758932876614</c:v>
                </c:pt>
                <c:pt idx="65">
                  <c:v>20.517304449399642</c:v>
                </c:pt>
                <c:pt idx="66">
                  <c:v>21.824359582217824</c:v>
                </c:pt>
                <c:pt idx="67">
                  <c:v>23.091200856238096</c:v>
                </c:pt>
                <c:pt idx="68">
                  <c:v>24.3190655218249</c:v>
                </c:pt>
                <c:pt idx="69">
                  <c:v>25.509152763150809</c:v>
                </c:pt>
                <c:pt idx="70">
                  <c:v>26.662624869370156</c:v>
                </c:pt>
                <c:pt idx="71">
                  <c:v>27.780608369759367</c:v>
                </c:pt>
                <c:pt idx="72">
                  <c:v>28.864195133932789</c:v>
                </c:pt>
                <c:pt idx="73">
                  <c:v>29.914443438208352</c:v>
                </c:pt>
                <c:pt idx="74">
                  <c:v>30.932378999164651</c:v>
                </c:pt>
                <c:pt idx="75">
                  <c:v>31.918995975398818</c:v>
                </c:pt>
                <c:pt idx="76">
                  <c:v>32.875257938463527</c:v>
                </c:pt>
                <c:pt idx="77">
                  <c:v>33.802098813931437</c:v>
                </c:pt>
                <c:pt idx="78">
                  <c:v>34.700423793506083</c:v>
                </c:pt>
                <c:pt idx="79">
                  <c:v>35.571110219070107</c:v>
                </c:pt>
                <c:pt idx="80">
                  <c:v>36.415008439534184</c:v>
                </c:pt>
                <c:pt idx="81">
                  <c:v>37.232942641323405</c:v>
                </c:pt>
                <c:pt idx="82">
                  <c:v>38.025711653312406</c:v>
                </c:pt>
                <c:pt idx="83">
                  <c:v>38.794089726995111</c:v>
                </c:pt>
                <c:pt idx="84">
                  <c:v>39.538827292651305</c:v>
                </c:pt>
                <c:pt idx="85">
                  <c:v>40.260651692248302</c:v>
                </c:pt>
                <c:pt idx="86">
                  <c:v>40.960267889793641</c:v>
                </c:pt>
                <c:pt idx="87">
                  <c:v>41.638359159832547</c:v>
                </c:pt>
                <c:pt idx="88">
                  <c:v>42.295587754762536</c:v>
                </c:pt>
                <c:pt idx="89">
                  <c:v>42.93259555161687</c:v>
                </c:pt>
                <c:pt idx="90">
                  <c:v>43.550004678948639</c:v>
                </c:pt>
                <c:pt idx="91">
                  <c:v>44.148418124427629</c:v>
                </c:pt>
                <c:pt idx="92">
                  <c:v>44.728420323743364</c:v>
                </c:pt>
                <c:pt idx="93">
                  <c:v>45.290577731389554</c:v>
                </c:pt>
                <c:pt idx="94">
                  <c:v>45.835439373887297</c:v>
                </c:pt>
                <c:pt idx="95">
                  <c:v>46.363537385987485</c:v>
                </c:pt>
                <c:pt idx="96">
                  <c:v>46.875387530375875</c:v>
                </c:pt>
                <c:pt idx="97">
                  <c:v>47.371489701388626</c:v>
                </c:pt>
                <c:pt idx="98">
                  <c:v>47.852328413230033</c:v>
                </c:pt>
                <c:pt idx="99">
                  <c:v>48.318373273169534</c:v>
                </c:pt>
                <c:pt idx="100">
                  <c:v>48.770079440179764</c:v>
                </c:pt>
                <c:pt idx="101">
                  <c:v>49.207888069464012</c:v>
                </c:pt>
                <c:pt idx="102">
                  <c:v>49.63222674330683</c:v>
                </c:pt>
                <c:pt idx="103">
                  <c:v>50.0435098886689</c:v>
                </c:pt>
                <c:pt idx="104">
                  <c:v>50.442139181933797</c:v>
                </c:pt>
                <c:pt idx="105">
                  <c:v>50.828503941201944</c:v>
                </c:pt>
                <c:pt idx="106">
                  <c:v>51.202981506515087</c:v>
                </c:pt>
                <c:pt idx="107">
                  <c:v>51.565937608382363</c:v>
                </c:pt>
                <c:pt idx="108">
                  <c:v>51.917726724968119</c:v>
                </c:pt>
                <c:pt idx="109">
                  <c:v>52.258692428290104</c:v>
                </c:pt>
                <c:pt idx="110">
                  <c:v>52.589167719766372</c:v>
                </c:pt>
                <c:pt idx="111">
                  <c:v>52.909475355438424</c:v>
                </c:pt>
                <c:pt idx="112">
                  <c:v>53.219928161188328</c:v>
                </c:pt>
                <c:pt idx="113">
                  <c:v>53.520829338257556</c:v>
                </c:pt>
                <c:pt idx="114">
                  <c:v>53.812472759366109</c:v>
                </c:pt>
                <c:pt idx="115">
                  <c:v>54.095143255720885</c:v>
                </c:pt>
                <c:pt idx="116">
                  <c:v>54.369116895193869</c:v>
                </c:pt>
                <c:pt idx="117">
                  <c:v>54.634661251941516</c:v>
                </c:pt>
                <c:pt idx="118">
                  <c:v>54.89203566772899</c:v>
                </c:pt>
                <c:pt idx="119">
                  <c:v>55.141491505214141</c:v>
                </c:pt>
                <c:pt idx="120">
                  <c:v>55.383272393438872</c:v>
                </c:pt>
                <c:pt idx="121">
                  <c:v>55.617614465767495</c:v>
                </c:pt>
                <c:pt idx="122">
                  <c:v>55.844746590504457</c:v>
                </c:pt>
                <c:pt idx="123">
                  <c:v>56.064890594416745</c:v>
                </c:pt>
                <c:pt idx="124">
                  <c:v>56.278261479379225</c:v>
                </c:pt>
                <c:pt idx="125">
                  <c:v>56.485067632354493</c:v>
                </c:pt>
                <c:pt idx="126">
                  <c:v>56.685511028912316</c:v>
                </c:pt>
                <c:pt idx="127">
                  <c:v>56.879787430487482</c:v>
                </c:pt>
                <c:pt idx="128">
                  <c:v>57.068086575568607</c:v>
                </c:pt>
                <c:pt idx="129">
                  <c:v>57.250592365004714</c:v>
                </c:pt>
                <c:pt idx="130">
                  <c:v>57.427483041610529</c:v>
                </c:pt>
                <c:pt idx="131">
                  <c:v>57.5989313642459</c:v>
                </c:pt>
                <c:pt idx="132">
                  <c:v>57.765104776539317</c:v>
                </c:pt>
                <c:pt idx="133">
                  <c:v>57.926165570420437</c:v>
                </c:pt>
                <c:pt idx="134">
                  <c:v>58.082271044621166</c:v>
                </c:pt>
                <c:pt idx="135">
                  <c:v>58.233573658300195</c:v>
                </c:pt>
                <c:pt idx="136">
                  <c:v>58.380221179941053</c:v>
                </c:pt>
                <c:pt idx="137">
                  <c:v>58.522356831668958</c:v>
                </c:pt>
                <c:pt idx="138">
                  <c:v>58.660119429127597</c:v>
                </c:pt>
                <c:pt idx="139">
                  <c:v>58.793643517052303</c:v>
                </c:pt>
                <c:pt idx="140">
                  <c:v>58.923059500672061</c:v>
                </c:pt>
                <c:pt idx="141">
                  <c:v>59.048493773068778</c:v>
                </c:pt>
                <c:pt idx="142">
                  <c:v>59.170068838618043</c:v>
                </c:pt>
                <c:pt idx="143">
                  <c:v>59.287903432632021</c:v>
                </c:pt>
                <c:pt idx="144">
                  <c:v>59.402112637321402</c:v>
                </c:pt>
                <c:pt idx="145">
                  <c:v>59.512807994189458</c:v>
                </c:pt>
                <c:pt idx="146">
                  <c:v>59.620097612968195</c:v>
                </c:pt>
                <c:pt idx="147">
                  <c:v>59.724086277202851</c:v>
                </c:pt>
                <c:pt idx="148">
                  <c:v>59.824875546587876</c:v>
                </c:pt>
                <c:pt idx="149">
                  <c:v>59.922563856154433</c:v>
                </c:pt>
                <c:pt idx="150">
                  <c:v>60.017246612406154</c:v>
                </c:pt>
                <c:pt idx="151">
                  <c:v>60.109016286497145</c:v>
                </c:pt>
                <c:pt idx="152">
                  <c:v>60.197962504543199</c:v>
                </c:pt>
                <c:pt idx="153">
                  <c:v>60.284172135154407</c:v>
                </c:pt>
                <c:pt idx="154">
                  <c:v>60.367729374274724</c:v>
                </c:pt>
                <c:pt idx="155">
                  <c:v>60.44871582741122</c:v>
                </c:pt>
                <c:pt idx="156">
                  <c:v>60.527210589333471</c:v>
                </c:pt>
                <c:pt idx="157">
                  <c:v>60.603290321320827</c:v>
                </c:pt>
                <c:pt idx="158">
                  <c:v>60.677029326033029</c:v>
                </c:pt>
                <c:pt idx="159">
                  <c:v>60.748499620077297</c:v>
                </c:pt>
                <c:pt idx="160">
                  <c:v>60.817771004342802</c:v>
                </c:pt>
                <c:pt idx="161">
                  <c:v>60.884911132171112</c:v>
                </c:pt>
                <c:pt idx="162">
                  <c:v>60.949985575429295</c:v>
                </c:pt>
                <c:pt idx="163">
                  <c:v>61.013057888550172</c:v>
                </c:pt>
                <c:pt idx="164">
                  <c:v>61.07418967060223</c:v>
                </c:pt>
                <c:pt idx="165">
                  <c:v>61.133440625449843</c:v>
                </c:pt>
                <c:pt idx="166">
                  <c:v>61.190868620062609</c:v>
                </c:pt>
                <c:pt idx="167">
                  <c:v>61.246529741030635</c:v>
                </c:pt>
                <c:pt idx="168">
                  <c:v>61.300478349341049</c:v>
                </c:pt>
                <c:pt idx="169">
                  <c:v>61.35276713346925</c:v>
                </c:pt>
                <c:pt idx="170">
                  <c:v>61.403447160836656</c:v>
                </c:pt>
                <c:pt idx="171">
                  <c:v>61.452567927685323</c:v>
                </c:pt>
                <c:pt idx="172">
                  <c:v>61.500177407418015</c:v>
                </c:pt>
                <c:pt idx="173">
                  <c:v>61.546322097451068</c:v>
                </c:pt>
                <c:pt idx="174">
                  <c:v>61.591047064625712</c:v>
                </c:pt>
                <c:pt idx="175">
                  <c:v>61.634395989222234</c:v>
                </c:pt>
                <c:pt idx="176">
                  <c:v>61.676411207620006</c:v>
                </c:pt>
                <c:pt idx="177">
                  <c:v>61.717133753644902</c:v>
                </c:pt>
                <c:pt idx="178">
                  <c:v>61.756603398644714</c:v>
                </c:pt>
                <c:pt idx="179">
                  <c:v>61.79485869033153</c:v>
                </c:pt>
                <c:pt idx="180">
                  <c:v>61.831936990428972</c:v>
                </c:pt>
                <c:pt idx="181">
                  <c:v>61.867874511161297</c:v>
                </c:pt>
                <c:pt idx="182">
                  <c:v>61.902706350619752</c:v>
                </c:pt>
                <c:pt idx="183">
                  <c:v>61.936466527040828</c:v>
                </c:pt>
                <c:pt idx="184">
                  <c:v>61.969188012029925</c:v>
                </c:pt>
                <c:pt idx="185">
                  <c:v>62.00090276276277</c:v>
                </c:pt>
                <c:pt idx="186">
                  <c:v>62.031641753196183</c:v>
                </c:pt>
                <c:pt idx="187">
                  <c:v>62.06143500431849</c:v>
                </c:pt>
                <c:pt idx="188">
                  <c:v>62.090311613469339</c:v>
                </c:pt>
                <c:pt idx="189">
                  <c:v>62.118299782757319</c:v>
                </c:pt>
                <c:pt idx="190">
                  <c:v>62.145426846603378</c:v>
                </c:pt>
                <c:pt idx="191">
                  <c:v>62.171719298436749</c:v>
                </c:pt>
                <c:pt idx="192">
                  <c:v>62.197202816569508</c:v>
                </c:pt>
                <c:pt idx="193">
                  <c:v>62.221902289275171</c:v>
                </c:pt>
                <c:pt idx="194">
                  <c:v>62.245841839095533</c:v>
                </c:pt>
                <c:pt idx="195">
                  <c:v>62.269044846399829</c:v>
                </c:pt>
                <c:pt idx="196">
                  <c:v>62.291533972218957</c:v>
                </c:pt>
                <c:pt idx="197">
                  <c:v>62.313331180377169</c:v>
                </c:pt>
                <c:pt idx="198">
                  <c:v>62.334457758942911</c:v>
                </c:pt>
                <c:pt idx="199">
                  <c:v>62.354934341019607</c:v>
                </c:pt>
                <c:pt idx="200">
                  <c:v>62.374780924896818</c:v>
                </c:pt>
                <c:pt idx="201">
                  <c:v>62.394016893581437</c:v>
                </c:pt>
                <c:pt idx="202">
                  <c:v>62.412661033727908</c:v>
                </c:pt>
                <c:pt idx="203">
                  <c:v>62.430731553986114</c:v>
                </c:pt>
                <c:pt idx="204">
                  <c:v>62.448246102784637</c:v>
                </c:pt>
                <c:pt idx="205">
                  <c:v>62.465221785567024</c:v>
                </c:pt>
                <c:pt idx="206">
                  <c:v>62.481675181497643</c:v>
                </c:pt>
                <c:pt idx="207">
                  <c:v>62.497622359653597</c:v>
                </c:pt>
                <c:pt idx="208">
                  <c:v>62.513078894718461</c:v>
                </c:pt>
                <c:pt idx="209">
                  <c:v>62.528059882193183</c:v>
                </c:pt>
                <c:pt idx="210">
                  <c:v>62.542579953138947</c:v>
                </c:pt>
                <c:pt idx="211">
                  <c:v>62.556653288466542</c:v>
                </c:pt>
                <c:pt idx="212">
                  <c:v>62.570293632785976</c:v>
                </c:pt>
                <c:pt idx="213">
                  <c:v>62.583514307830072</c:v>
                </c:pt>
                <c:pt idx="214">
                  <c:v>62.596328225465022</c:v>
                </c:pt>
                <c:pt idx="215">
                  <c:v>62.608747900300656</c:v>
                </c:pt>
                <c:pt idx="216">
                  <c:v>62.620785461912746</c:v>
                </c:pt>
                <c:pt idx="217">
                  <c:v>62.63245266668924</c:v>
                </c:pt>
                <c:pt idx="218">
                  <c:v>62.64376090931205</c:v>
                </c:pt>
                <c:pt idx="219">
                  <c:v>62.65472123388561</c:v>
                </c:pt>
                <c:pt idx="220">
                  <c:v>62.665344344722946</c:v>
                </c:pt>
                <c:pt idx="221">
                  <c:v>62.675640616800024</c:v>
                </c:pt>
                <c:pt idx="222">
                  <c:v>62.685620105888333</c:v>
                </c:pt>
                <c:pt idx="223">
                  <c:v>62.695292558375826</c:v>
                </c:pt>
                <c:pt idx="224">
                  <c:v>62.70466742078559</c:v>
                </c:pt>
                <c:pt idx="225">
                  <c:v>62.713753849001769</c:v>
                </c:pt>
                <c:pt idx="226">
                  <c:v>62.722560717211579</c:v>
                </c:pt>
                <c:pt idx="227">
                  <c:v>62.731096626572182</c:v>
                </c:pt>
                <c:pt idx="228">
                  <c:v>62.739369913610957</c:v>
                </c:pt>
                <c:pt idx="229">
                  <c:v>62.747388658367299</c:v>
                </c:pt>
                <c:pt idx="230">
                  <c:v>62.75516069228393</c:v>
                </c:pt>
                <c:pt idx="231">
                  <c:v>62.762693605855404</c:v>
                </c:pt>
                <c:pt idx="232">
                  <c:v>62.769994756041314</c:v>
                </c:pt>
                <c:pt idx="233">
                  <c:v>62.777071273451398</c:v>
                </c:pt>
                <c:pt idx="234">
                  <c:v>62.783930069309612</c:v>
                </c:pt>
                <c:pt idx="235">
                  <c:v>62.790577842203874</c:v>
                </c:pt>
                <c:pt idx="236">
                  <c:v>62.797021084628248</c:v>
                </c:pt>
                <c:pt idx="237">
                  <c:v>62.803266089323735</c:v>
                </c:pt>
                <c:pt idx="238">
                  <c:v>62.809318955424061</c:v>
                </c:pt>
                <c:pt idx="239">
                  <c:v>62.815185594412341</c:v>
                </c:pt>
                <c:pt idx="240">
                  <c:v>62.82087173589445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SUCR0116!$P$13:$P$14</c:f>
              <c:numCache>
                <c:formatCode>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SUCR0116!$Q$13:$Q$14</c:f>
              <c:numCache>
                <c:formatCode>0</c:formatCode>
                <c:ptCount val="2"/>
                <c:pt idx="0">
                  <c:v>62.354934341019607</c:v>
                </c:pt>
                <c:pt idx="1">
                  <c:v>13.332696988789991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SUCR0116!$P$16:$P$17</c:f>
              <c:numCache>
                <c:formatCode>General</c:formatCode>
                <c:ptCount val="2"/>
                <c:pt idx="0">
                  <c:v>30</c:v>
                </c:pt>
                <c:pt idx="1">
                  <c:v>100</c:v>
                </c:pt>
              </c:numCache>
            </c:numRef>
          </c:xVal>
          <c:yVal>
            <c:numRef>
              <c:f>SUCR0116!$Q$16:$Q$17</c:f>
              <c:numCache>
                <c:formatCode>0</c:formatCode>
                <c:ptCount val="2"/>
                <c:pt idx="0">
                  <c:v>13.332696988789991</c:v>
                </c:pt>
                <c:pt idx="1">
                  <c:v>13.332696988789991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SUCR0116!$K$6:$K$7</c:f>
              <c:numCache>
                <c:formatCode>General</c:formatCode>
                <c:ptCount val="2"/>
                <c:pt idx="0">
                  <c:v>30</c:v>
                </c:pt>
                <c:pt idx="1">
                  <c:v>83</c:v>
                </c:pt>
              </c:numCache>
            </c:numRef>
          </c:xVal>
          <c:yVal>
            <c:numRef>
              <c:f>SUCR0116!$L$6:$L$7</c:f>
              <c:numCache>
                <c:formatCode>0.0</c:formatCode>
                <c:ptCount val="2"/>
                <c:pt idx="0">
                  <c:v>13.332696988789991</c:v>
                </c:pt>
                <c:pt idx="1">
                  <c:v>64.971232258745317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SUCR0116!$P$19:$P$20</c:f>
              <c:numCache>
                <c:formatCode>General</c:formatCode>
                <c:ptCount val="2"/>
                <c:pt idx="0">
                  <c:v>81</c:v>
                </c:pt>
                <c:pt idx="1">
                  <c:v>100</c:v>
                </c:pt>
              </c:numCache>
            </c:numRef>
          </c:xVal>
          <c:yVal>
            <c:numRef>
              <c:f>SUCR0116!$Q$19:$Q$20</c:f>
              <c:numCache>
                <c:formatCode>General</c:formatCode>
                <c:ptCount val="2"/>
                <c:pt idx="0">
                  <c:v>63</c:v>
                </c:pt>
                <c:pt idx="1">
                  <c:v>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363976"/>
        <c:axId val="389364368"/>
      </c:scatterChart>
      <c:valAx>
        <c:axId val="389363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9364368"/>
        <c:crosses val="autoZero"/>
        <c:crossBetween val="midCat"/>
      </c:valAx>
      <c:valAx>
        <c:axId val="389364368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936397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SUCR0113!$A$2:$A$242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SUCR0113!$B$2:$B$242</c:f>
              <c:numCache>
                <c:formatCode>General</c:formatCode>
                <c:ptCount val="241"/>
                <c:pt idx="0">
                  <c:v>0</c:v>
                </c:pt>
                <c:pt idx="1">
                  <c:v>0.93848906254386255</c:v>
                </c:pt>
                <c:pt idx="2">
                  <c:v>2.1992304184185381</c:v>
                </c:pt>
                <c:pt idx="3">
                  <c:v>3.4576992598760352</c:v>
                </c:pt>
                <c:pt idx="4">
                  <c:v>4.7134460643717864</c:v>
                </c:pt>
                <c:pt idx="5">
                  <c:v>5.966423143831018</c:v>
                </c:pt>
                <c:pt idx="6">
                  <c:v>7.04848675501347</c:v>
                </c:pt>
                <c:pt idx="7">
                  <c:v>8.2964704143029788</c:v>
                </c:pt>
                <c:pt idx="8">
                  <c:v>9.5422806977106713</c:v>
                </c:pt>
                <c:pt idx="9">
                  <c:v>10.786147721498672</c:v>
                </c:pt>
                <c:pt idx="10">
                  <c:v>12.028295076222447</c:v>
                </c:pt>
                <c:pt idx="11">
                  <c:v>12.611093546555303</c:v>
                </c:pt>
                <c:pt idx="12">
                  <c:v>14.158019064945243</c:v>
                </c:pt>
                <c:pt idx="13">
                  <c:v>15.705741828673844</c:v>
                </c:pt>
                <c:pt idx="14">
                  <c:v>17.254021458637411</c:v>
                </c:pt>
                <c:pt idx="15">
                  <c:v>18.80276707138783</c:v>
                </c:pt>
                <c:pt idx="16">
                  <c:v>19.9120356825503</c:v>
                </c:pt>
                <c:pt idx="17">
                  <c:v>21.347727663501427</c:v>
                </c:pt>
                <c:pt idx="18">
                  <c:v>22.899625409446053</c:v>
                </c:pt>
                <c:pt idx="19">
                  <c:v>24.451568714989875</c:v>
                </c:pt>
                <c:pt idx="20">
                  <c:v>26.003559629377001</c:v>
                </c:pt>
                <c:pt idx="21">
                  <c:v>27.545630920977789</c:v>
                </c:pt>
                <c:pt idx="22">
                  <c:v>27.141481243514239</c:v>
                </c:pt>
                <c:pt idx="23">
                  <c:v>26.633182303960133</c:v>
                </c:pt>
                <c:pt idx="24">
                  <c:v>26.124504037160907</c:v>
                </c:pt>
                <c:pt idx="25">
                  <c:v>25.615488339989415</c:v>
                </c:pt>
                <c:pt idx="26">
                  <c:v>25.106157128690498</c:v>
                </c:pt>
                <c:pt idx="27">
                  <c:v>24.596528048427476</c:v>
                </c:pt>
                <c:pt idx="28">
                  <c:v>24.086615883880892</c:v>
                </c:pt>
                <c:pt idx="29">
                  <c:v>23.576433194874365</c:v>
                </c:pt>
                <c:pt idx="30">
                  <c:v>23.065990760873909</c:v>
                </c:pt>
                <c:pt idx="31">
                  <c:v>22.555297915177956</c:v>
                </c:pt>
                <c:pt idx="32">
                  <c:v>22.044362797084993</c:v>
                </c:pt>
                <c:pt idx="33">
                  <c:v>21.533192543011896</c:v>
                </c:pt>
                <c:pt idx="34">
                  <c:v>21.021793432116912</c:v>
                </c:pt>
                <c:pt idx="35">
                  <c:v>20.510170997969492</c:v>
                </c:pt>
                <c:pt idx="36">
                  <c:v>19.998330114839163</c:v>
                </c:pt>
                <c:pt idx="37">
                  <c:v>19.486275064976038</c:v>
                </c:pt>
                <c:pt idx="38">
                  <c:v>18.974009591631138</c:v>
                </c:pt>
                <c:pt idx="39">
                  <c:v>18.461536941361576</c:v>
                </c:pt>
                <c:pt idx="40">
                  <c:v>17.948859898280332</c:v>
                </c:pt>
                <c:pt idx="41">
                  <c:v>17.435980812258276</c:v>
                </c:pt>
                <c:pt idx="42">
                  <c:v>16.922901622609409</c:v>
                </c:pt>
                <c:pt idx="43">
                  <c:v>16.409623878443892</c:v>
                </c:pt>
                <c:pt idx="44">
                  <c:v>15.896148756626571</c:v>
                </c:pt>
                <c:pt idx="45">
                  <c:v>15.382477078106772</c:v>
                </c:pt>
                <c:pt idx="46">
                  <c:v>14.869486255045812</c:v>
                </c:pt>
                <c:pt idx="47">
                  <c:v>14.375758207729941</c:v>
                </c:pt>
                <c:pt idx="48">
                  <c:v>13.907805681781856</c:v>
                </c:pt>
                <c:pt idx="49">
                  <c:v>13.46415958249198</c:v>
                </c:pt>
                <c:pt idx="50">
                  <c:v>13.043458240878175</c:v>
                </c:pt>
                <c:pt idx="51">
                  <c:v>12.64443249329253</c:v>
                </c:pt>
                <c:pt idx="52">
                  <c:v>12.265894108011034</c:v>
                </c:pt>
                <c:pt idx="53">
                  <c:v>11.906726704841518</c:v>
                </c:pt>
                <c:pt idx="54">
                  <c:v>11.565878537283327</c:v>
                </c:pt>
                <c:pt idx="55">
                  <c:v>11.24235667124969</c:v>
                </c:pt>
                <c:pt idx="56">
                  <c:v>10.935222215467753</c:v>
                </c:pt>
                <c:pt idx="57">
                  <c:v>10.643586347900339</c:v>
                </c:pt>
                <c:pt idx="58">
                  <c:v>10.366606948330666</c:v>
                </c:pt>
                <c:pt idx="59">
                  <c:v>10.10348569582254</c:v>
                </c:pt>
                <c:pt idx="60">
                  <c:v>9.852527955011265</c:v>
                </c:pt>
                <c:pt idx="61">
                  <c:v>10.400265795798502</c:v>
                </c:pt>
                <c:pt idx="62">
                  <c:v>12.083901399101494</c:v>
                </c:pt>
                <c:pt idx="63">
                  <c:v>13.771977515651042</c:v>
                </c:pt>
                <c:pt idx="64">
                  <c:v>15.463755016244816</c:v>
                </c:pt>
                <c:pt idx="65">
                  <c:v>17.158640891095899</c:v>
                </c:pt>
                <c:pt idx="66">
                  <c:v>17.935288447893967</c:v>
                </c:pt>
                <c:pt idx="67">
                  <c:v>19.027154854720354</c:v>
                </c:pt>
                <c:pt idx="68">
                  <c:v>20.726911591057831</c:v>
                </c:pt>
                <c:pt idx="69">
                  <c:v>22.428620056070589</c:v>
                </c:pt>
                <c:pt idx="70">
                  <c:v>24.131993385167895</c:v>
                </c:pt>
                <c:pt idx="71">
                  <c:v>25.836792484870074</c:v>
                </c:pt>
                <c:pt idx="72">
                  <c:v>25.900694775382942</c:v>
                </c:pt>
                <c:pt idx="73">
                  <c:v>25.470729884153123</c:v>
                </c:pt>
                <c:pt idx="74">
                  <c:v>27.523571873607821</c:v>
                </c:pt>
                <c:pt idx="75">
                  <c:v>29.601549663991985</c:v>
                </c:pt>
                <c:pt idx="76">
                  <c:v>31.683040893149169</c:v>
                </c:pt>
                <c:pt idx="77">
                  <c:v>33.767510140470513</c:v>
                </c:pt>
                <c:pt idx="78">
                  <c:v>35.735078426143538</c:v>
                </c:pt>
                <c:pt idx="79">
                  <c:v>37.537303791452196</c:v>
                </c:pt>
                <c:pt idx="80">
                  <c:v>39.625709830900625</c:v>
                </c:pt>
                <c:pt idx="81">
                  <c:v>41.715885599001879</c:v>
                </c:pt>
                <c:pt idx="82">
                  <c:v>43.807543788776954</c:v>
                </c:pt>
                <c:pt idx="83">
                  <c:v>45.900440060739761</c:v>
                </c:pt>
                <c:pt idx="84">
                  <c:v>47.485365743479569</c:v>
                </c:pt>
                <c:pt idx="85">
                  <c:v>49.578748765786784</c:v>
                </c:pt>
                <c:pt idx="86">
                  <c:v>51.673002801438457</c:v>
                </c:pt>
                <c:pt idx="87">
                  <c:v>53.767954602289912</c:v>
                </c:pt>
                <c:pt idx="88">
                  <c:v>55.86345951792309</c:v>
                </c:pt>
                <c:pt idx="89">
                  <c:v>56.007893736790827</c:v>
                </c:pt>
                <c:pt idx="90">
                  <c:v>57.307465574267191</c:v>
                </c:pt>
                <c:pt idx="91">
                  <c:v>59.025558966053424</c:v>
                </c:pt>
                <c:pt idx="92">
                  <c:v>60.743814382056485</c:v>
                </c:pt>
                <c:pt idx="93">
                  <c:v>62.462179841153024</c:v>
                </c:pt>
                <c:pt idx="94">
                  <c:v>64.180617261444397</c:v>
                </c:pt>
                <c:pt idx="95">
                  <c:v>64.025898690858995</c:v>
                </c:pt>
                <c:pt idx="96">
                  <c:v>63.486743436251459</c:v>
                </c:pt>
                <c:pt idx="97">
                  <c:v>62.946771425445341</c:v>
                </c:pt>
                <c:pt idx="98">
                  <c:v>62.406105639734761</c:v>
                </c:pt>
                <c:pt idx="99">
                  <c:v>61.86481236006555</c:v>
                </c:pt>
                <c:pt idx="100">
                  <c:v>61.322888319001478</c:v>
                </c:pt>
                <c:pt idx="101">
                  <c:v>60.78037478337253</c:v>
                </c:pt>
                <c:pt idx="102">
                  <c:v>60.23730674262535</c:v>
                </c:pt>
                <c:pt idx="103">
                  <c:v>59.693714287888277</c:v>
                </c:pt>
                <c:pt idx="104">
                  <c:v>59.149623641242798</c:v>
                </c:pt>
                <c:pt idx="105">
                  <c:v>58.605057926523919</c:v>
                </c:pt>
                <c:pt idx="106">
                  <c:v>59.866458111639496</c:v>
                </c:pt>
                <c:pt idx="107">
                  <c:v>61.546799408268711</c:v>
                </c:pt>
                <c:pt idx="108">
                  <c:v>63.22720840988957</c:v>
                </c:pt>
                <c:pt idx="109">
                  <c:v>64.907681369775617</c:v>
                </c:pt>
                <c:pt idx="110">
                  <c:v>66.588206683572508</c:v>
                </c:pt>
                <c:pt idx="111">
                  <c:v>66.380730841093566</c:v>
                </c:pt>
                <c:pt idx="112">
                  <c:v>67.036724205456423</c:v>
                </c:pt>
                <c:pt idx="113">
                  <c:v>68.714485365204226</c:v>
                </c:pt>
                <c:pt idx="114">
                  <c:v>70.392492610233248</c:v>
                </c:pt>
                <c:pt idx="115">
                  <c:v>72.070703946416941</c:v>
                </c:pt>
                <c:pt idx="116">
                  <c:v>73.749087415530653</c:v>
                </c:pt>
                <c:pt idx="117">
                  <c:v>74.226587708118231</c:v>
                </c:pt>
                <c:pt idx="118">
                  <c:v>73.689894085357068</c:v>
                </c:pt>
                <c:pt idx="119">
                  <c:v>73.152877429860766</c:v>
                </c:pt>
                <c:pt idx="120">
                  <c:v>72.615588268390809</c:v>
                </c:pt>
                <c:pt idx="121">
                  <c:v>72.078068629962104</c:v>
                </c:pt>
                <c:pt idx="122">
                  <c:v>71.540284380190272</c:v>
                </c:pt>
                <c:pt idx="123">
                  <c:v>72.965280402481881</c:v>
                </c:pt>
                <c:pt idx="124">
                  <c:v>74.51200909354182</c:v>
                </c:pt>
                <c:pt idx="125">
                  <c:v>76.058839058629658</c:v>
                </c:pt>
                <c:pt idx="126">
                  <c:v>77.605742891475941</c:v>
                </c:pt>
                <c:pt idx="127">
                  <c:v>79.142736559268812</c:v>
                </c:pt>
                <c:pt idx="128">
                  <c:v>78.737300361372604</c:v>
                </c:pt>
                <c:pt idx="129">
                  <c:v>78.228285535693104</c:v>
                </c:pt>
                <c:pt idx="130">
                  <c:v>77.719165149539151</c:v>
                </c:pt>
                <c:pt idx="131">
                  <c:v>77.2099611327925</c:v>
                </c:pt>
                <c:pt idx="132">
                  <c:v>76.700683155714756</c:v>
                </c:pt>
                <c:pt idx="133">
                  <c:v>76.191340042146678</c:v>
                </c:pt>
                <c:pt idx="134">
                  <c:v>75.681936726178449</c:v>
                </c:pt>
                <c:pt idx="135">
                  <c:v>75.172477094694017</c:v>
                </c:pt>
                <c:pt idx="136">
                  <c:v>74.662964244121952</c:v>
                </c:pt>
                <c:pt idx="137">
                  <c:v>74.153400671900826</c:v>
                </c:pt>
                <c:pt idx="138">
                  <c:v>73.643788419345142</c:v>
                </c:pt>
                <c:pt idx="139">
                  <c:v>73.13412917833395</c:v>
                </c:pt>
                <c:pt idx="140">
                  <c:v>72.62442437106192</c:v>
                </c:pt>
                <c:pt idx="141">
                  <c:v>72.114675209729896</c:v>
                </c:pt>
                <c:pt idx="142">
                  <c:v>71.604882741294148</c:v>
                </c:pt>
                <c:pt idx="143">
                  <c:v>71.095047881080461</c:v>
                </c:pt>
                <c:pt idx="144">
                  <c:v>70.585171438098186</c:v>
                </c:pt>
                <c:pt idx="145">
                  <c:v>70.075254134161952</c:v>
                </c:pt>
                <c:pt idx="146">
                  <c:v>69.565296618391045</c:v>
                </c:pt>
                <c:pt idx="147">
                  <c:v>69.055299478254042</c:v>
                </c:pt>
                <c:pt idx="148">
                  <c:v>68.545263248028789</c:v>
                </c:pt>
                <c:pt idx="149">
                  <c:v>68.035188415323432</c:v>
                </c:pt>
                <c:pt idx="150">
                  <c:v>67.52507542614299</c:v>
                </c:pt>
                <c:pt idx="151">
                  <c:v>67.014924688858173</c:v>
                </c:pt>
                <c:pt idx="152">
                  <c:v>66.504736577344701</c:v>
                </c:pt>
                <c:pt idx="153">
                  <c:v>65.99451143349421</c:v>
                </c:pt>
                <c:pt idx="154">
                  <c:v>65.484249569243431</c:v>
                </c:pt>
                <c:pt idx="155">
                  <c:v>64.973951268233648</c:v>
                </c:pt>
                <c:pt idx="156">
                  <c:v>64.463616787183909</c:v>
                </c:pt>
                <c:pt idx="157">
                  <c:v>63.953246357039511</c:v>
                </c:pt>
                <c:pt idx="158">
                  <c:v>63.442840183943282</c:v>
                </c:pt>
                <c:pt idx="159">
                  <c:v>62.932398450063616</c:v>
                </c:pt>
                <c:pt idx="160">
                  <c:v>62.421921314305983</c:v>
                </c:pt>
                <c:pt idx="161">
                  <c:v>61.911408912928529</c:v>
                </c:pt>
                <c:pt idx="162">
                  <c:v>61.400861360075972</c:v>
                </c:pt>
                <c:pt idx="163">
                  <c:v>60.890278748243546</c:v>
                </c:pt>
                <c:pt idx="164">
                  <c:v>60.379661148679759</c:v>
                </c:pt>
                <c:pt idx="165">
                  <c:v>59.869008611734692</c:v>
                </c:pt>
                <c:pt idx="166">
                  <c:v>59.358321167158671</c:v>
                </c:pt>
                <c:pt idx="167">
                  <c:v>58.847598824356517</c:v>
                </c:pt>
                <c:pt idx="168">
                  <c:v>58.336841572598452</c:v>
                </c:pt>
                <c:pt idx="169">
                  <c:v>57.826049381191602</c:v>
                </c:pt>
                <c:pt idx="170">
                  <c:v>57.315222199614148</c:v>
                </c:pt>
                <c:pt idx="171">
                  <c:v>56.804359957612071</c:v>
                </c:pt>
                <c:pt idx="172">
                  <c:v>56.293462565261407</c:v>
                </c:pt>
                <c:pt idx="173">
                  <c:v>55.782779184362617</c:v>
                </c:pt>
                <c:pt idx="174">
                  <c:v>55.285243351715209</c:v>
                </c:pt>
                <c:pt idx="175">
                  <c:v>54.807574642557448</c:v>
                </c:pt>
                <c:pt idx="176">
                  <c:v>54.348628350838474</c:v>
                </c:pt>
                <c:pt idx="177">
                  <c:v>53.90606989296608</c:v>
                </c:pt>
                <c:pt idx="178">
                  <c:v>53.47631232720326</c:v>
                </c:pt>
                <c:pt idx="179">
                  <c:v>53.058742420160122</c:v>
                </c:pt>
                <c:pt idx="180">
                  <c:v>52.652869981645217</c:v>
                </c:pt>
                <c:pt idx="181">
                  <c:v>52.25822690298309</c:v>
                </c:pt>
                <c:pt idx="182">
                  <c:v>51.874365552399418</c:v>
                </c:pt>
                <c:pt idx="183">
                  <c:v>51.500857430588468</c:v>
                </c:pt>
                <c:pt idx="184">
                  <c:v>51.137292023789051</c:v>
                </c:pt>
                <c:pt idx="185">
                  <c:v>50.783275808083694</c:v>
                </c:pt>
                <c:pt idx="186">
                  <c:v>50.438431370684967</c:v>
                </c:pt>
                <c:pt idx="187">
                  <c:v>50.102396622833076</c:v>
                </c:pt>
                <c:pt idx="188">
                  <c:v>49.774824085445807</c:v>
                </c:pt>
                <c:pt idx="189">
                  <c:v>49.455380233460644</c:v>
                </c:pt>
                <c:pt idx="190">
                  <c:v>49.143744888337302</c:v>
                </c:pt>
                <c:pt idx="191">
                  <c:v>48.839610650793958</c:v>
                </c:pt>
                <c:pt idx="192">
                  <c:v>48.542682367767256</c:v>
                </c:pt>
                <c:pt idx="193">
                  <c:v>48.252676629004263</c:v>
                </c:pt>
                <c:pt idx="194">
                  <c:v>47.969321289741544</c:v>
                </c:pt>
                <c:pt idx="195">
                  <c:v>47.692355016701931</c:v>
                </c:pt>
                <c:pt idx="196">
                  <c:v>47.421526855218268</c:v>
                </c:pt>
                <c:pt idx="197">
                  <c:v>47.156595815719662</c:v>
                </c:pt>
                <c:pt idx="198">
                  <c:v>46.897330478139786</c:v>
                </c:pt>
                <c:pt idx="199">
                  <c:v>46.643508613046819</c:v>
                </c:pt>
                <c:pt idx="200">
                  <c:v>46.394916818477974</c:v>
                </c:pt>
                <c:pt idx="201">
                  <c:v>46.151350171600669</c:v>
                </c:pt>
                <c:pt idx="202">
                  <c:v>45.912611894429901</c:v>
                </c:pt>
                <c:pt idx="203">
                  <c:v>45.678513032915383</c:v>
                </c:pt>
                <c:pt idx="204">
                  <c:v>45.448872148777028</c:v>
                </c:pt>
                <c:pt idx="205">
                  <c:v>45.223515023520889</c:v>
                </c:pt>
                <c:pt idx="206">
                  <c:v>45.002274374110947</c:v>
                </c:pt>
                <c:pt idx="207">
                  <c:v>44.784989579806883</c:v>
                </c:pt>
                <c:pt idx="208">
                  <c:v>44.571506419709017</c:v>
                </c:pt>
                <c:pt idx="209">
                  <c:v>44.361676820577088</c:v>
                </c:pt>
                <c:pt idx="210">
                  <c:v>44.15535861451167</c:v>
                </c:pt>
                <c:pt idx="211">
                  <c:v>43.952415306108513</c:v>
                </c:pt>
                <c:pt idx="212">
                  <c:v>43.752715848712405</c:v>
                </c:pt>
                <c:pt idx="213">
                  <c:v>43.556134429415273</c:v>
                </c:pt>
                <c:pt idx="214">
                  <c:v>43.362550262457475</c:v>
                </c:pt>
                <c:pt idx="215">
                  <c:v>43.17184739070597</c:v>
                </c:pt>
                <c:pt idx="216">
                  <c:v>42.983914494895892</c:v>
                </c:pt>
                <c:pt idx="217">
                  <c:v>42.798644710335182</c:v>
                </c:pt>
                <c:pt idx="218">
                  <c:v>42.615935450783326</c:v>
                </c:pt>
                <c:pt idx="219">
                  <c:v>42.435688239226721</c:v>
                </c:pt>
                <c:pt idx="220">
                  <c:v>42.257808545283986</c:v>
                </c:pt>
                <c:pt idx="221">
                  <c:v>42.082205628984745</c:v>
                </c:pt>
                <c:pt idx="222">
                  <c:v>41.908792390675501</c:v>
                </c:pt>
                <c:pt idx="223">
                  <c:v>41.737485226815217</c:v>
                </c:pt>
                <c:pt idx="224">
                  <c:v>41.568203891432859</c:v>
                </c:pt>
                <c:pt idx="225">
                  <c:v>41.400871363027335</c:v>
                </c:pt>
                <c:pt idx="226">
                  <c:v>41.235413716699021</c:v>
                </c:pt>
                <c:pt idx="227">
                  <c:v>41.071760001309912</c:v>
                </c:pt>
                <c:pt idx="228">
                  <c:v>40.909842121477155</c:v>
                </c:pt>
                <c:pt idx="229">
                  <c:v>40.749594724212429</c:v>
                </c:pt>
                <c:pt idx="230">
                  <c:v>40.590955090026448</c:v>
                </c:pt>
                <c:pt idx="231">
                  <c:v>40.433863028324893</c:v>
                </c:pt>
                <c:pt idx="232">
                  <c:v>40.278260776928953</c:v>
                </c:pt>
                <c:pt idx="233">
                  <c:v>40.124092905559642</c:v>
                </c:pt>
                <c:pt idx="234">
                  <c:v>39.971306223131428</c:v>
                </c:pt>
                <c:pt idx="235">
                  <c:v>39.819849688706626</c:v>
                </c:pt>
                <c:pt idx="236">
                  <c:v>39.669674325967776</c:v>
                </c:pt>
                <c:pt idx="237">
                  <c:v>39.52073314107043</c:v>
                </c:pt>
                <c:pt idx="238">
                  <c:v>39.372981043744126</c:v>
                </c:pt>
                <c:pt idx="239">
                  <c:v>39.226374771515061</c:v>
                </c:pt>
                <c:pt idx="240">
                  <c:v>39.080872816927574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SUCR0113!$A$2:$A$242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SUCR0113!$C$2:$C$242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10.10348569582254</c:v>
                </c:pt>
                <c:pt idx="61">
                  <c:v>13.793018982848011</c:v>
                </c:pt>
                <c:pt idx="62">
                  <c:v>17.25901474836488</c:v>
                </c:pt>
                <c:pt idx="63">
                  <c:v>20.515016446147623</c:v>
                </c:pt>
                <c:pt idx="64">
                  <c:v>23.573746973587586</c:v>
                </c:pt>
                <c:pt idx="65">
                  <c:v>26.447158386691036</c:v>
                </c:pt>
                <c:pt idx="66">
                  <c:v>29.146478602997746</c:v>
                </c:pt>
                <c:pt idx="67">
                  <c:v>31.682255274912769</c:v>
                </c:pt>
                <c:pt idx="68">
                  <c:v>34.064397004887425</c:v>
                </c:pt>
                <c:pt idx="69">
                  <c:v>36.302212063498708</c:v>
                </c:pt>
                <c:pt idx="70">
                  <c:v>38.40444476171885</c:v>
                </c:pt>
                <c:pt idx="71">
                  <c:v>40.379309619500475</c:v>
                </c:pt>
                <c:pt idx="72">
                  <c:v>42.234523464191803</c:v>
                </c:pt>
                <c:pt idx="73">
                  <c:v>43.977335584207253</c:v>
                </c:pt>
                <c:pt idx="74">
                  <c:v>45.614556055779403</c:v>
                </c:pt>
                <c:pt idx="75">
                  <c:v>47.152582353479936</c:v>
                </c:pt>
                <c:pt idx="76">
                  <c:v>48.597424348490449</c:v>
                </c:pt>
                <c:pt idx="77">
                  <c:v>49.954727792304816</c:v>
                </c:pt>
                <c:pt idx="78">
                  <c:v>51.229796377625753</c:v>
                </c:pt>
                <c:pt idx="79">
                  <c:v>52.427612462659333</c:v>
                </c:pt>
                <c:pt idx="80">
                  <c:v>53.552856539787975</c:v>
                </c:pt>
                <c:pt idx="81">
                  <c:v>54.609925524696123</c:v>
                </c:pt>
                <c:pt idx="82">
                  <c:v>55.602949937413811</c:v>
                </c:pt>
                <c:pt idx="83">
                  <c:v>56.535810042413488</c:v>
                </c:pt>
                <c:pt idx="84">
                  <c:v>57.412151010827735</c:v>
                </c:pt>
                <c:pt idx="85">
                  <c:v>58.235397164034694</c:v>
                </c:pt>
                <c:pt idx="86">
                  <c:v>59.008765354268249</c:v>
                </c:pt>
                <c:pt idx="87">
                  <c:v>59.735277534538078</c:v>
                </c:pt>
                <c:pt idx="88">
                  <c:v>60.417772566976645</c:v>
                </c:pt>
                <c:pt idx="89">
                  <c:v>61.058917315754741</c:v>
                </c:pt>
                <c:pt idx="90">
                  <c:v>61.661217067911153</c:v>
                </c:pt>
                <c:pt idx="91">
                  <c:v>62.22702532281621</c:v>
                </c:pt>
                <c:pt idx="92">
                  <c:v>62.758552988521707</c:v>
                </c:pt>
                <c:pt idx="93">
                  <c:v>63.257877020932206</c:v>
                </c:pt>
                <c:pt idx="94">
                  <c:v>63.72694853955533</c:v>
                </c:pt>
                <c:pt idx="95">
                  <c:v>64.167600451543649</c:v>
                </c:pt>
                <c:pt idx="96">
                  <c:v>64.581554613819208</c:v>
                </c:pt>
                <c:pt idx="97">
                  <c:v>64.970428561266885</c:v>
                </c:pt>
                <c:pt idx="98">
                  <c:v>65.335741827287066</c:v>
                </c:pt>
                <c:pt idx="99">
                  <c:v>65.678921881405486</c:v>
                </c:pt>
                <c:pt idx="100">
                  <c:v>66.00130970714136</c:v>
                </c:pt>
                <c:pt idx="101">
                  <c:v>66.304165041929679</c:v>
                </c:pt>
                <c:pt idx="102">
                  <c:v>66.588671299572567</c:v>
                </c:pt>
                <c:pt idx="103">
                  <c:v>66.855940194454476</c:v>
                </c:pt>
                <c:pt idx="104">
                  <c:v>67.10701608559026</c:v>
                </c:pt>
                <c:pt idx="105">
                  <c:v>67.342880057480741</c:v>
                </c:pt>
                <c:pt idx="106">
                  <c:v>67.56445375372175</c:v>
                </c:pt>
                <c:pt idx="107">
                  <c:v>67.772602978346413</c:v>
                </c:pt>
                <c:pt idx="108">
                  <c:v>67.968141078973304</c:v>
                </c:pt>
                <c:pt idx="109">
                  <c:v>68.151832124979947</c:v>
                </c:pt>
                <c:pt idx="110">
                  <c:v>68.324393893120472</c:v>
                </c:pt>
                <c:pt idx="111">
                  <c:v>68.486500672253854</c:v>
                </c:pt>
                <c:pt idx="112">
                  <c:v>68.638785898142388</c:v>
                </c:pt>
                <c:pt idx="113">
                  <c:v>68.781844628615573</c:v>
                </c:pt>
                <c:pt idx="114">
                  <c:v>68.916235868771594</c:v>
                </c:pt>
                <c:pt idx="115">
                  <c:v>69.042484755301857</c:v>
                </c:pt>
                <c:pt idx="116">
                  <c:v>69.161084608474042</c:v>
                </c:pt>
                <c:pt idx="117">
                  <c:v>69.272498859791767</c:v>
                </c:pt>
                <c:pt idx="118">
                  <c:v>69.377162862863216</c:v>
                </c:pt>
                <c:pt idx="119">
                  <c:v>69.475485594554868</c:v>
                </c:pt>
                <c:pt idx="120">
                  <c:v>69.567851253077535</c:v>
                </c:pt>
                <c:pt idx="121">
                  <c:v>69.654620759249084</c:v>
                </c:pt>
                <c:pt idx="122">
                  <c:v>69.736133166800514</c:v>
                </c:pt>
                <c:pt idx="123">
                  <c:v>69.8127069872357</c:v>
                </c:pt>
                <c:pt idx="124">
                  <c:v>69.884641434422051</c:v>
                </c:pt>
                <c:pt idx="125">
                  <c:v>69.952217593775174</c:v>
                </c:pt>
                <c:pt idx="126">
                  <c:v>70.015699520606262</c:v>
                </c:pt>
                <c:pt idx="127">
                  <c:v>70.075335271923961</c:v>
                </c:pt>
                <c:pt idx="128">
                  <c:v>70.131357875722486</c:v>
                </c:pt>
                <c:pt idx="129">
                  <c:v>70.183986241543664</c:v>
                </c:pt>
                <c:pt idx="130">
                  <c:v>70.233426015870592</c:v>
                </c:pt>
                <c:pt idx="131">
                  <c:v>70.279870385695858</c:v>
                </c:pt>
                <c:pt idx="132">
                  <c:v>70.32350083340387</c:v>
                </c:pt>
                <c:pt idx="133">
                  <c:v>70.364487845917168</c:v>
                </c:pt>
                <c:pt idx="134">
                  <c:v>70.402991580877853</c:v>
                </c:pt>
                <c:pt idx="135">
                  <c:v>70.439162492467034</c:v>
                </c:pt>
                <c:pt idx="136">
                  <c:v>70.473141919307778</c:v>
                </c:pt>
                <c:pt idx="137">
                  <c:v>70.505062636748889</c:v>
                </c:pt>
                <c:pt idx="138">
                  <c:v>70.53504937568745</c:v>
                </c:pt>
                <c:pt idx="139">
                  <c:v>70.563219309957503</c:v>
                </c:pt>
                <c:pt idx="140">
                  <c:v>70.589682514189391</c:v>
                </c:pt>
                <c:pt idx="141">
                  <c:v>70.614542393928744</c:v>
                </c:pt>
                <c:pt idx="142">
                  <c:v>70.637896089695843</c:v>
                </c:pt>
                <c:pt idx="143">
                  <c:v>70.659834856564444</c:v>
                </c:pt>
                <c:pt idx="144">
                  <c:v>70.680444420742816</c:v>
                </c:pt>
                <c:pt idx="145">
                  <c:v>70.699805314550872</c:v>
                </c:pt>
                <c:pt idx="146">
                  <c:v>70.717993191101911</c:v>
                </c:pt>
                <c:pt idx="147">
                  <c:v>70.73507911991878</c:v>
                </c:pt>
                <c:pt idx="148">
                  <c:v>70.751129864639665</c:v>
                </c:pt>
                <c:pt idx="149">
                  <c:v>70.766208143898339</c:v>
                </c:pt>
                <c:pt idx="150">
                  <c:v>70.780372876398701</c:v>
                </c:pt>
                <c:pt idx="151">
                  <c:v>70.793679411140786</c:v>
                </c:pt>
                <c:pt idx="152">
                  <c:v>70.80617974369828</c:v>
                </c:pt>
                <c:pt idx="153">
                  <c:v>70.817922719392314</c:v>
                </c:pt>
                <c:pt idx="154">
                  <c:v>70.828954224155581</c:v>
                </c:pt>
                <c:pt idx="155">
                  <c:v>70.839317363832691</c:v>
                </c:pt>
                <c:pt idx="156">
                  <c:v>70.849052632617116</c:v>
                </c:pt>
                <c:pt idx="157">
                  <c:v>70.858198071283212</c:v>
                </c:pt>
                <c:pt idx="158">
                  <c:v>70.86678941583132</c:v>
                </c:pt>
                <c:pt idx="159">
                  <c:v>70.874860237126924</c:v>
                </c:pt>
                <c:pt idx="160">
                  <c:v>70.882442072079641</c:v>
                </c:pt>
                <c:pt idx="161">
                  <c:v>70.88956454687434</c:v>
                </c:pt>
                <c:pt idx="162">
                  <c:v>70.896255492736032</c:v>
                </c:pt>
                <c:pt idx="163">
                  <c:v>70.90254105468108</c:v>
                </c:pt>
                <c:pt idx="164">
                  <c:v>70.908445793679377</c:v>
                </c:pt>
                <c:pt idx="165">
                  <c:v>70.913992782626877</c:v>
                </c:pt>
                <c:pt idx="166">
                  <c:v>70.919203696503459</c:v>
                </c:pt>
                <c:pt idx="167">
                  <c:v>70.924098897068305</c:v>
                </c:pt>
                <c:pt idx="168">
                  <c:v>70.928697512424009</c:v>
                </c:pt>
                <c:pt idx="169">
                  <c:v>70.933017511760028</c:v>
                </c:pt>
                <c:pt idx="170">
                  <c:v>70.937075775567621</c:v>
                </c:pt>
                <c:pt idx="171">
                  <c:v>70.94088816160081</c:v>
                </c:pt>
                <c:pt idx="172">
                  <c:v>70.944469566840894</c:v>
                </c:pt>
                <c:pt idx="173">
                  <c:v>70.947833985706637</c:v>
                </c:pt>
                <c:pt idx="174">
                  <c:v>70.950994564737897</c:v>
                </c:pt>
                <c:pt idx="175">
                  <c:v>70.953963653965914</c:v>
                </c:pt>
                <c:pt idx="176">
                  <c:v>70.956752855171388</c:v>
                </c:pt>
                <c:pt idx="177">
                  <c:v>70.959373067218607</c:v>
                </c:pt>
                <c:pt idx="178">
                  <c:v>70.961834528643124</c:v>
                </c:pt>
                <c:pt idx="179">
                  <c:v>70.964146857658918</c:v>
                </c:pt>
                <c:pt idx="180">
                  <c:v>70.966319089741873</c:v>
                </c:pt>
                <c:pt idx="181">
                  <c:v>70.968359712936063</c:v>
                </c:pt>
                <c:pt idx="182">
                  <c:v>70.970276701020964</c:v>
                </c:pt>
                <c:pt idx="183">
                  <c:v>70.97207754466919</c:v>
                </c:pt>
                <c:pt idx="184">
                  <c:v>70.973769280716411</c:v>
                </c:pt>
                <c:pt idx="185">
                  <c:v>70.975358519658002</c:v>
                </c:pt>
                <c:pt idx="186">
                  <c:v>70.976851471479662</c:v>
                </c:pt>
                <c:pt idx="187">
                  <c:v>70.978253969923088</c:v>
                </c:pt>
                <c:pt idx="188">
                  <c:v>70.979571495281419</c:v>
                </c:pt>
                <c:pt idx="189">
                  <c:v>70.980809195813606</c:v>
                </c:pt>
                <c:pt idx="190">
                  <c:v>70.981971907861407</c:v>
                </c:pt>
                <c:pt idx="191">
                  <c:v>70.983064174747412</c:v>
                </c:pt>
                <c:pt idx="192">
                  <c:v>70.984090264528191</c:v>
                </c:pt>
                <c:pt idx="193">
                  <c:v>70.985054186671874</c:v>
                </c:pt>
                <c:pt idx="194">
                  <c:v>70.985959707725186</c:v>
                </c:pt>
                <c:pt idx="195">
                  <c:v>70.986810366031321</c:v>
                </c:pt>
                <c:pt idx="196">
                  <c:v>70.987609485556092</c:v>
                </c:pt>
                <c:pt idx="197">
                  <c:v>70.988360188876413</c:v>
                </c:pt>
                <c:pt idx="198">
                  <c:v>70.989065409381823</c:v>
                </c:pt>
                <c:pt idx="199">
                  <c:v>70.98972790273676</c:v>
                </c:pt>
                <c:pt idx="200">
                  <c:v>70.99035025764843</c:v>
                </c:pt>
                <c:pt idx="201">
                  <c:v>70.990934905982144</c:v>
                </c:pt>
                <c:pt idx="202">
                  <c:v>70.991484132263992</c:v>
                </c:pt>
                <c:pt idx="203">
                  <c:v>70.992000082607603</c:v>
                </c:pt>
                <c:pt idx="204">
                  <c:v>70.992484773100159</c:v>
                </c:pt>
                <c:pt idx="205">
                  <c:v>70.992940097680275</c:v>
                </c:pt>
                <c:pt idx="206">
                  <c:v>70.993367835538663</c:v>
                </c:pt>
                <c:pt idx="207">
                  <c:v>70.993769658070292</c:v>
                </c:pt>
                <c:pt idx="208">
                  <c:v>70.994147135405441</c:v>
                </c:pt>
                <c:pt idx="209">
                  <c:v>70.994501742544983</c:v>
                </c:pt>
                <c:pt idx="210">
                  <c:v>70.994834865124062</c:v>
                </c:pt>
                <c:pt idx="211">
                  <c:v>70.995147804826345</c:v>
                </c:pt>
                <c:pt idx="212">
                  <c:v>70.995441784470543</c:v>
                </c:pt>
                <c:pt idx="213">
                  <c:v>70.99571795278851</c:v>
                </c:pt>
                <c:pt idx="214">
                  <c:v>70.995977388913943</c:v>
                </c:pt>
                <c:pt idx="215">
                  <c:v>70.996221106599137</c:v>
                </c:pt>
                <c:pt idx="216">
                  <c:v>70.996450058176251</c:v>
                </c:pt>
                <c:pt idx="217">
                  <c:v>70.996665138278544</c:v>
                </c:pt>
                <c:pt idx="218">
                  <c:v>70.996867187336193</c:v>
                </c:pt>
                <c:pt idx="219">
                  <c:v>70.997056994860273</c:v>
                </c:pt>
                <c:pt idx="220">
                  <c:v>70.997235302527812</c:v>
                </c:pt>
                <c:pt idx="221">
                  <c:v>70.997402807079894</c:v>
                </c:pt>
                <c:pt idx="222">
                  <c:v>70.997560163044199</c:v>
                </c:pt>
                <c:pt idx="223">
                  <c:v>70.997707985292593</c:v>
                </c:pt>
                <c:pt idx="224">
                  <c:v>70.997846851443697</c:v>
                </c:pt>
                <c:pt idx="225">
                  <c:v>70.997977304120027</c:v>
                </c:pt>
                <c:pt idx="226">
                  <c:v>70.998099853068268</c:v>
                </c:pt>
                <c:pt idx="227">
                  <c:v>70.998214977151065</c:v>
                </c:pt>
                <c:pt idx="228">
                  <c:v>70.998323126218281</c:v>
                </c:pt>
                <c:pt idx="229">
                  <c:v>70.998424722864769</c:v>
                </c:pt>
                <c:pt idx="230">
                  <c:v>70.998520164081611</c:v>
                </c:pt>
                <c:pt idx="231">
                  <c:v>70.998609822807438</c:v>
                </c:pt>
                <c:pt idx="232">
                  <c:v>70.998694049385691</c:v>
                </c:pt>
                <c:pt idx="233">
                  <c:v>70.998773172933525</c:v>
                </c:pt>
                <c:pt idx="234">
                  <c:v>70.998847502627939</c:v>
                </c:pt>
                <c:pt idx="235">
                  <c:v>70.998917328913834</c:v>
                </c:pt>
                <c:pt idx="236">
                  <c:v>70.998982924638923</c:v>
                </c:pt>
                <c:pt idx="237">
                  <c:v>70.999044546119933</c:v>
                </c:pt>
                <c:pt idx="238">
                  <c:v>70.999102434144149</c:v>
                </c:pt>
                <c:pt idx="239">
                  <c:v>70.999156814910279</c:v>
                </c:pt>
                <c:pt idx="240">
                  <c:v>70.999207900912353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SUCR0113!$P$13:$P$14</c:f>
              <c:numCache>
                <c:formatCode>0</c:formatCode>
                <c:ptCount val="2"/>
                <c:pt idx="0">
                  <c:v>73</c:v>
                </c:pt>
                <c:pt idx="1">
                  <c:v>73</c:v>
                </c:pt>
              </c:numCache>
            </c:numRef>
          </c:xVal>
          <c:yVal>
            <c:numRef>
              <c:f>SUCR0113!$Q$13:$Q$14</c:f>
              <c:numCache>
                <c:formatCode>0</c:formatCode>
                <c:ptCount val="2"/>
                <c:pt idx="0">
                  <c:v>70.699805314550872</c:v>
                </c:pt>
                <c:pt idx="1">
                  <c:v>10.10348569582254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SUCR0113!$P$16:$P$17</c:f>
              <c:numCache>
                <c:formatCode>General</c:formatCode>
                <c:ptCount val="2"/>
                <c:pt idx="0">
                  <c:v>30</c:v>
                </c:pt>
                <c:pt idx="1">
                  <c:v>73</c:v>
                </c:pt>
              </c:numCache>
            </c:numRef>
          </c:xVal>
          <c:yVal>
            <c:numRef>
              <c:f>SUCR0113!$Q$16:$Q$17</c:f>
              <c:numCache>
                <c:formatCode>0</c:formatCode>
                <c:ptCount val="2"/>
                <c:pt idx="0">
                  <c:v>10.10348569582254</c:v>
                </c:pt>
                <c:pt idx="1">
                  <c:v>10.10348569582254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SUCR0113!$K$6:$K$7</c:f>
              <c:numCache>
                <c:formatCode>General</c:formatCode>
                <c:ptCount val="2"/>
                <c:pt idx="0">
                  <c:v>30</c:v>
                </c:pt>
                <c:pt idx="1">
                  <c:v>48</c:v>
                </c:pt>
              </c:numCache>
            </c:numRef>
          </c:xVal>
          <c:yVal>
            <c:numRef>
              <c:f>SUCR0113!$L$6:$L$7</c:f>
              <c:numCache>
                <c:formatCode>0.0</c:formatCode>
                <c:ptCount val="2"/>
                <c:pt idx="0">
                  <c:v>10.10348569582254</c:v>
                </c:pt>
                <c:pt idx="1">
                  <c:v>64.025898690858995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SUCR0113!$P$19:$P$20</c:f>
              <c:numCache>
                <c:formatCode>General</c:formatCode>
                <c:ptCount val="2"/>
                <c:pt idx="0">
                  <c:v>57</c:v>
                </c:pt>
                <c:pt idx="1">
                  <c:v>73</c:v>
                </c:pt>
              </c:numCache>
            </c:numRef>
          </c:xVal>
          <c:yVal>
            <c:numRef>
              <c:f>SUCR0113!$Q$19:$Q$20</c:f>
              <c:numCache>
                <c:formatCode>General</c:formatCode>
                <c:ptCount val="2"/>
                <c:pt idx="0">
                  <c:v>71</c:v>
                </c:pt>
                <c:pt idx="1">
                  <c:v>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365152"/>
        <c:axId val="389365544"/>
      </c:scatterChart>
      <c:valAx>
        <c:axId val="3893651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9365544"/>
        <c:crosses val="autoZero"/>
        <c:crossBetween val="midCat"/>
      </c:valAx>
      <c:valAx>
        <c:axId val="389365544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936515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SUCR0111!$A$2:$A$242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SUCR0111!$B$2:$B$242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1.3918705636836186</c:v>
                </c:pt>
                <c:pt idx="2">
                  <c:v>3.0791043291967894</c:v>
                </c:pt>
                <c:pt idx="3">
                  <c:v>4.7697060999635239</c:v>
                </c:pt>
                <c:pt idx="4">
                  <c:v>6.4636124284311895</c:v>
                </c:pt>
                <c:pt idx="5">
                  <c:v>8.1605540323755577</c:v>
                </c:pt>
                <c:pt idx="6">
                  <c:v>9.0209501655587285</c:v>
                </c:pt>
                <c:pt idx="7">
                  <c:v>10.725952610752683</c:v>
                </c:pt>
                <c:pt idx="8">
                  <c:v>12.43263801985483</c:v>
                </c:pt>
                <c:pt idx="9">
                  <c:v>14.140829480153487</c:v>
                </c:pt>
                <c:pt idx="10">
                  <c:v>15.85034905245776</c:v>
                </c:pt>
                <c:pt idx="11">
                  <c:v>17.176554443865541</c:v>
                </c:pt>
                <c:pt idx="12">
                  <c:v>18.62609645058625</c:v>
                </c:pt>
                <c:pt idx="13">
                  <c:v>20.0756855471747</c:v>
                </c:pt>
                <c:pt idx="14">
                  <c:v>21.525307855010251</c:v>
                </c:pt>
                <c:pt idx="15">
                  <c:v>22.974956670258621</c:v>
                </c:pt>
                <c:pt idx="16">
                  <c:v>24.218405174273713</c:v>
                </c:pt>
                <c:pt idx="17">
                  <c:v>25.667450915339536</c:v>
                </c:pt>
                <c:pt idx="18">
                  <c:v>27.116636555500815</c:v>
                </c:pt>
                <c:pt idx="19">
                  <c:v>28.565931783720021</c:v>
                </c:pt>
                <c:pt idx="20">
                  <c:v>30.015320355157883</c:v>
                </c:pt>
                <c:pt idx="21">
                  <c:v>31.020398415460825</c:v>
                </c:pt>
                <c:pt idx="22">
                  <c:v>30.530801925903361</c:v>
                </c:pt>
                <c:pt idx="23">
                  <c:v>30.041242742709748</c:v>
                </c:pt>
                <c:pt idx="24">
                  <c:v>29.55176573175731</c:v>
                </c:pt>
                <c:pt idx="25">
                  <c:v>29.062372780042836</c:v>
                </c:pt>
                <c:pt idx="26">
                  <c:v>28.573083887617134</c:v>
                </c:pt>
                <c:pt idx="27">
                  <c:v>28.083951547139403</c:v>
                </c:pt>
                <c:pt idx="28">
                  <c:v>27.59497373187849</c:v>
                </c:pt>
                <c:pt idx="29">
                  <c:v>27.106147918013043</c:v>
                </c:pt>
                <c:pt idx="30">
                  <c:v>26.617471290198033</c:v>
                </c:pt>
                <c:pt idx="31">
                  <c:v>26.128940894889304</c:v>
                </c:pt>
                <c:pt idx="32">
                  <c:v>25.640553754081751</c:v>
                </c:pt>
                <c:pt idx="33">
                  <c:v>25.152306949102243</c:v>
                </c:pt>
                <c:pt idx="34">
                  <c:v>24.6641976817981</c:v>
                </c:pt>
                <c:pt idx="35">
                  <c:v>24.176223318710974</c:v>
                </c:pt>
                <c:pt idx="36">
                  <c:v>23.688381422488479</c:v>
                </c:pt>
                <c:pt idx="37">
                  <c:v>23.200669773768784</c:v>
                </c:pt>
                <c:pt idx="38">
                  <c:v>22.713086385997201</c:v>
                </c:pt>
                <c:pt idx="39">
                  <c:v>22.225629515042829</c:v>
                </c:pt>
                <c:pt idx="40">
                  <c:v>21.738297665032288</c:v>
                </c:pt>
                <c:pt idx="41">
                  <c:v>21.251089591474287</c:v>
                </c:pt>
                <c:pt idx="42">
                  <c:v>20.76400430248783</c:v>
                </c:pt>
                <c:pt idx="43">
                  <c:v>20.277041058746075</c:v>
                </c:pt>
                <c:pt idx="44">
                  <c:v>19.790199372596494</c:v>
                </c:pt>
                <c:pt idx="45">
                  <c:v>19.303479006701021</c:v>
                </c:pt>
                <c:pt idx="46">
                  <c:v>18.81687997245043</c:v>
                </c:pt>
                <c:pt idx="47">
                  <c:v>18.330402528339054</c:v>
                </c:pt>
                <c:pt idx="48">
                  <c:v>17.850590190554154</c:v>
                </c:pt>
                <c:pt idx="49">
                  <c:v>17.393701788676832</c:v>
                </c:pt>
                <c:pt idx="50">
                  <c:v>16.959255981699709</c:v>
                </c:pt>
                <c:pt idx="51">
                  <c:v>16.545943474173431</c:v>
                </c:pt>
                <c:pt idx="52">
                  <c:v>16.152550035879532</c:v>
                </c:pt>
                <c:pt idx="53">
                  <c:v>15.777945027045105</c:v>
                </c:pt>
                <c:pt idx="54">
                  <c:v>15.421072134178958</c:v>
                </c:pt>
                <c:pt idx="55">
                  <c:v>15.080941808776961</c:v>
                </c:pt>
                <c:pt idx="56">
                  <c:v>14.756625022644192</c:v>
                </c:pt>
                <c:pt idx="57">
                  <c:v>14.447248045723702</c:v>
                </c:pt>
                <c:pt idx="58">
                  <c:v>14.151988022223216</c:v>
                </c:pt>
                <c:pt idx="59">
                  <c:v>13.870069173883792</c:v>
                </c:pt>
                <c:pt idx="60">
                  <c:v>13.600759499518169</c:v>
                </c:pt>
                <c:pt idx="61">
                  <c:v>13.34269420771961</c:v>
                </c:pt>
                <c:pt idx="62">
                  <c:v>13.093853136336387</c:v>
                </c:pt>
                <c:pt idx="63">
                  <c:v>14.382676118885803</c:v>
                </c:pt>
                <c:pt idx="64">
                  <c:v>15.752130312232683</c:v>
                </c:pt>
                <c:pt idx="65">
                  <c:v>17.119840523051689</c:v>
                </c:pt>
                <c:pt idx="66">
                  <c:v>18.486049073897238</c:v>
                </c:pt>
                <c:pt idx="67">
                  <c:v>19.837148790721198</c:v>
                </c:pt>
                <c:pt idx="68">
                  <c:v>19.4529706965237</c:v>
                </c:pt>
                <c:pt idx="69">
                  <c:v>18.989985953449501</c:v>
                </c:pt>
                <c:pt idx="70">
                  <c:v>18.527484072529397</c:v>
                </c:pt>
                <c:pt idx="71">
                  <c:v>18.070001079730233</c:v>
                </c:pt>
                <c:pt idx="72">
                  <c:v>17.709623487137556</c:v>
                </c:pt>
                <c:pt idx="73">
                  <c:v>19.056891750941205</c:v>
                </c:pt>
                <c:pt idx="74">
                  <c:v>20.418703752270822</c:v>
                </c:pt>
                <c:pt idx="75">
                  <c:v>21.779699820442154</c:v>
                </c:pt>
                <c:pt idx="76">
                  <c:v>23.139966906266807</c:v>
                </c:pt>
                <c:pt idx="77">
                  <c:v>24.425251341110418</c:v>
                </c:pt>
                <c:pt idx="78">
                  <c:v>23.977179616864507</c:v>
                </c:pt>
                <c:pt idx="79">
                  <c:v>23.512092738401662</c:v>
                </c:pt>
                <c:pt idx="80">
                  <c:v>23.047364929675684</c:v>
                </c:pt>
                <c:pt idx="81">
                  <c:v>22.582966861654732</c:v>
                </c:pt>
                <c:pt idx="82">
                  <c:v>22.118951255147302</c:v>
                </c:pt>
                <c:pt idx="83">
                  <c:v>21.655354524402313</c:v>
                </c:pt>
                <c:pt idx="84">
                  <c:v>21.19217197104442</c:v>
                </c:pt>
                <c:pt idx="85">
                  <c:v>20.729399473559432</c:v>
                </c:pt>
                <c:pt idx="86">
                  <c:v>20.699102654465726</c:v>
                </c:pt>
                <c:pt idx="87">
                  <c:v>22.098138921343221</c:v>
                </c:pt>
                <c:pt idx="88">
                  <c:v>23.496640173477051</c:v>
                </c:pt>
                <c:pt idx="89">
                  <c:v>24.894699322390831</c:v>
                </c:pt>
                <c:pt idx="90">
                  <c:v>26.292354375715743</c:v>
                </c:pt>
                <c:pt idx="91">
                  <c:v>27.258391438210882</c:v>
                </c:pt>
                <c:pt idx="92">
                  <c:v>26.78371471319015</c:v>
                </c:pt>
                <c:pt idx="93">
                  <c:v>26.309199006423082</c:v>
                </c:pt>
                <c:pt idx="94">
                  <c:v>25.834880884923816</c:v>
                </c:pt>
                <c:pt idx="95">
                  <c:v>25.360724977573085</c:v>
                </c:pt>
                <c:pt idx="96">
                  <c:v>24.886821288000526</c:v>
                </c:pt>
                <c:pt idx="97">
                  <c:v>24.413179806561303</c:v>
                </c:pt>
                <c:pt idx="98">
                  <c:v>25.682422584680772</c:v>
                </c:pt>
                <c:pt idx="99">
                  <c:v>27.080180303067834</c:v>
                </c:pt>
                <c:pt idx="100">
                  <c:v>28.477623447080081</c:v>
                </c:pt>
                <c:pt idx="101">
                  <c:v>29.874770712765685</c:v>
                </c:pt>
                <c:pt idx="102">
                  <c:v>31.271644652800731</c:v>
                </c:pt>
                <c:pt idx="103">
                  <c:v>30.926730061241432</c:v>
                </c:pt>
                <c:pt idx="104">
                  <c:v>30.451598007848006</c:v>
                </c:pt>
                <c:pt idx="105">
                  <c:v>29.976620994128062</c:v>
                </c:pt>
                <c:pt idx="106">
                  <c:v>29.501783660618457</c:v>
                </c:pt>
                <c:pt idx="107">
                  <c:v>29.027133792238235</c:v>
                </c:pt>
                <c:pt idx="108">
                  <c:v>28.55271415294607</c:v>
                </c:pt>
                <c:pt idx="109">
                  <c:v>28.078523201275399</c:v>
                </c:pt>
                <c:pt idx="110">
                  <c:v>28.425481070950728</c:v>
                </c:pt>
                <c:pt idx="111">
                  <c:v>29.861965853168908</c:v>
                </c:pt>
                <c:pt idx="112">
                  <c:v>31.298364360239106</c:v>
                </c:pt>
                <c:pt idx="113">
                  <c:v>32.734691119555556</c:v>
                </c:pt>
                <c:pt idx="114">
                  <c:v>34.17093756574409</c:v>
                </c:pt>
                <c:pt idx="115">
                  <c:v>34.782242167284458</c:v>
                </c:pt>
                <c:pt idx="116">
                  <c:v>34.297868234523861</c:v>
                </c:pt>
                <c:pt idx="117">
                  <c:v>33.813491179666407</c:v>
                </c:pt>
                <c:pt idx="118">
                  <c:v>33.329145372404085</c:v>
                </c:pt>
                <c:pt idx="119">
                  <c:v>33.130293134439903</c:v>
                </c:pt>
                <c:pt idx="120">
                  <c:v>34.569699139748735</c:v>
                </c:pt>
                <c:pt idx="121">
                  <c:v>36.008763087033159</c:v>
                </c:pt>
                <c:pt idx="122">
                  <c:v>37.447513788281242</c:v>
                </c:pt>
                <c:pt idx="123">
                  <c:v>38.885991190543287</c:v>
                </c:pt>
                <c:pt idx="124">
                  <c:v>40.038516119637535</c:v>
                </c:pt>
                <c:pt idx="125">
                  <c:v>39.552506090608063</c:v>
                </c:pt>
                <c:pt idx="126">
                  <c:v>39.066668370609555</c:v>
                </c:pt>
                <c:pt idx="127">
                  <c:v>38.581007300382112</c:v>
                </c:pt>
                <c:pt idx="128">
                  <c:v>39.734331964282106</c:v>
                </c:pt>
                <c:pt idx="129">
                  <c:v>41.171675618991245</c:v>
                </c:pt>
                <c:pt idx="130">
                  <c:v>42.608736024471384</c:v>
                </c:pt>
                <c:pt idx="131">
                  <c:v>44.045551207772917</c:v>
                </c:pt>
                <c:pt idx="132">
                  <c:v>45.482151894507012</c:v>
                </c:pt>
                <c:pt idx="133">
                  <c:v>45.259854215929792</c:v>
                </c:pt>
                <c:pt idx="134">
                  <c:v>44.774766306627498</c:v>
                </c:pt>
                <c:pt idx="135">
                  <c:v>46.113231433879363</c:v>
                </c:pt>
                <c:pt idx="136">
                  <c:v>47.550360808045149</c:v>
                </c:pt>
                <c:pt idx="137">
                  <c:v>48.987236042468034</c:v>
                </c:pt>
                <c:pt idx="138">
                  <c:v>50.423894662891115</c:v>
                </c:pt>
                <c:pt idx="139">
                  <c:v>51.846556294292363</c:v>
                </c:pt>
                <c:pt idx="140">
                  <c:v>51.445794395228511</c:v>
                </c:pt>
                <c:pt idx="141">
                  <c:v>50.960581953431074</c:v>
                </c:pt>
                <c:pt idx="142">
                  <c:v>50.475450077945439</c:v>
                </c:pt>
                <c:pt idx="143">
                  <c:v>49.990385261755669</c:v>
                </c:pt>
                <c:pt idx="144">
                  <c:v>49.505382568860114</c:v>
                </c:pt>
                <c:pt idx="145">
                  <c:v>49.020468768355329</c:v>
                </c:pt>
                <c:pt idx="146">
                  <c:v>48.535639673031277</c:v>
                </c:pt>
                <c:pt idx="147">
                  <c:v>48.050891693292087</c:v>
                </c:pt>
                <c:pt idx="148">
                  <c:v>47.566221726164848</c:v>
                </c:pt>
                <c:pt idx="149">
                  <c:v>47.081627070822101</c:v>
                </c:pt>
                <c:pt idx="150">
                  <c:v>46.597105363981321</c:v>
                </c:pt>
                <c:pt idx="151">
                  <c:v>46.112654530223381</c:v>
                </c:pt>
                <c:pt idx="152">
                  <c:v>45.628272743530573</c:v>
                </c:pt>
                <c:pt idx="153">
                  <c:v>46.741672646784906</c:v>
                </c:pt>
                <c:pt idx="154">
                  <c:v>48.188710117316205</c:v>
                </c:pt>
                <c:pt idx="155">
                  <c:v>49.635833583610989</c:v>
                </c:pt>
                <c:pt idx="156">
                  <c:v>51.083023492548087</c:v>
                </c:pt>
                <c:pt idx="157">
                  <c:v>52.53025519778091</c:v>
                </c:pt>
                <c:pt idx="158">
                  <c:v>52.373426873415085</c:v>
                </c:pt>
                <c:pt idx="159">
                  <c:v>51.88621595447794</c:v>
                </c:pt>
                <c:pt idx="160">
                  <c:v>51.398929676829887</c:v>
                </c:pt>
                <c:pt idx="161">
                  <c:v>51.34861026942572</c:v>
                </c:pt>
                <c:pt idx="162">
                  <c:v>52.795358755524504</c:v>
                </c:pt>
                <c:pt idx="163">
                  <c:v>54.242252577047147</c:v>
                </c:pt>
                <c:pt idx="164">
                  <c:v>55.689243494413496</c:v>
                </c:pt>
                <c:pt idx="165">
                  <c:v>57.13630211064239</c:v>
                </c:pt>
                <c:pt idx="166">
                  <c:v>58.139942078212592</c:v>
                </c:pt>
                <c:pt idx="167">
                  <c:v>57.652648585992907</c:v>
                </c:pt>
                <c:pt idx="168">
                  <c:v>58.21413390518061</c:v>
                </c:pt>
                <c:pt idx="169">
                  <c:v>59.663181172407924</c:v>
                </c:pt>
                <c:pt idx="170">
                  <c:v>61.111947927782481</c:v>
                </c:pt>
                <c:pt idx="171">
                  <c:v>62.560480545421996</c:v>
                </c:pt>
                <c:pt idx="172">
                  <c:v>64.008813994804541</c:v>
                </c:pt>
                <c:pt idx="173">
                  <c:v>64.367238972132839</c:v>
                </c:pt>
                <c:pt idx="174">
                  <c:v>64.553191469225567</c:v>
                </c:pt>
                <c:pt idx="175">
                  <c:v>66.000944940072984</c:v>
                </c:pt>
                <c:pt idx="176">
                  <c:v>67.448546527012823</c:v>
                </c:pt>
                <c:pt idx="177">
                  <c:v>68.896020438608346</c:v>
                </c:pt>
                <c:pt idx="178">
                  <c:v>70.343385162330051</c:v>
                </c:pt>
                <c:pt idx="179">
                  <c:v>71.116068878021395</c:v>
                </c:pt>
                <c:pt idx="180">
                  <c:v>70.627287581774496</c:v>
                </c:pt>
                <c:pt idx="181">
                  <c:v>70.138619623120817</c:v>
                </c:pt>
                <c:pt idx="182">
                  <c:v>69.650052015395417</c:v>
                </c:pt>
                <c:pt idx="183">
                  <c:v>69.161555984410143</c:v>
                </c:pt>
                <c:pt idx="184">
                  <c:v>69.530119577379836</c:v>
                </c:pt>
                <c:pt idx="185">
                  <c:v>70.985328942794581</c:v>
                </c:pt>
                <c:pt idx="186">
                  <c:v>72.44066090017084</c:v>
                </c:pt>
                <c:pt idx="187">
                  <c:v>73.896081649829583</c:v>
                </c:pt>
                <c:pt idx="188">
                  <c:v>75.35156783287853</c:v>
                </c:pt>
                <c:pt idx="189">
                  <c:v>75.945040659265075</c:v>
                </c:pt>
                <c:pt idx="190">
                  <c:v>75.45517197667219</c:v>
                </c:pt>
                <c:pt idx="191">
                  <c:v>74.96525406431023</c:v>
                </c:pt>
                <c:pt idx="192">
                  <c:v>74.475311023699305</c:v>
                </c:pt>
                <c:pt idx="193">
                  <c:v>73.985318164439519</c:v>
                </c:pt>
                <c:pt idx="194">
                  <c:v>73.495343728337744</c:v>
                </c:pt>
                <c:pt idx="195">
                  <c:v>73.005390509459687</c:v>
                </c:pt>
                <c:pt idx="196">
                  <c:v>72.515459263432632</c:v>
                </c:pt>
                <c:pt idx="197">
                  <c:v>72.025550331065304</c:v>
                </c:pt>
                <c:pt idx="198">
                  <c:v>71.535663753528837</c:v>
                </c:pt>
                <c:pt idx="199">
                  <c:v>71.045799359627907</c:v>
                </c:pt>
                <c:pt idx="200">
                  <c:v>70.555956831750791</c:v>
                </c:pt>
                <c:pt idx="201">
                  <c:v>70.92423312573213</c:v>
                </c:pt>
                <c:pt idx="202">
                  <c:v>72.376605974834689</c:v>
                </c:pt>
                <c:pt idx="203">
                  <c:v>73.829036404845681</c:v>
                </c:pt>
                <c:pt idx="204">
                  <c:v>75.281537356842392</c:v>
                </c:pt>
                <c:pt idx="205">
                  <c:v>76.734086080334322</c:v>
                </c:pt>
                <c:pt idx="206">
                  <c:v>77.326234195587588</c:v>
                </c:pt>
                <c:pt idx="207">
                  <c:v>77.269977571304437</c:v>
                </c:pt>
                <c:pt idx="208">
                  <c:v>78.72145871033959</c:v>
                </c:pt>
                <c:pt idx="209">
                  <c:v>80.173111792373504</c:v>
                </c:pt>
                <c:pt idx="210">
                  <c:v>81.624890712117462</c:v>
                </c:pt>
                <c:pt idx="211">
                  <c:v>83.076767018748441</c:v>
                </c:pt>
                <c:pt idx="212">
                  <c:v>84.084074027812704</c:v>
                </c:pt>
                <c:pt idx="213">
                  <c:v>83.595551587799932</c:v>
                </c:pt>
                <c:pt idx="214">
                  <c:v>83.106873192785528</c:v>
                </c:pt>
                <c:pt idx="215">
                  <c:v>83.052905903755516</c:v>
                </c:pt>
                <c:pt idx="216">
                  <c:v>84.525442030153584</c:v>
                </c:pt>
                <c:pt idx="217">
                  <c:v>85.998199225045752</c:v>
                </c:pt>
                <c:pt idx="218">
                  <c:v>87.471121207832354</c:v>
                </c:pt>
                <c:pt idx="219">
                  <c:v>88.944172713557307</c:v>
                </c:pt>
                <c:pt idx="220">
                  <c:v>89.967691044921139</c:v>
                </c:pt>
                <c:pt idx="221">
                  <c:v>89.474647470512934</c:v>
                </c:pt>
                <c:pt idx="222">
                  <c:v>88.981429316319321</c:v>
                </c:pt>
                <c:pt idx="223">
                  <c:v>88.48808980162886</c:v>
                </c:pt>
                <c:pt idx="224">
                  <c:v>88.664249315502502</c:v>
                </c:pt>
                <c:pt idx="225">
                  <c:v>90.137411485203714</c:v>
                </c:pt>
                <c:pt idx="226">
                  <c:v>91.610726981381532</c:v>
                </c:pt>
                <c:pt idx="227">
                  <c:v>93.084158285275237</c:v>
                </c:pt>
                <c:pt idx="228">
                  <c:v>94.557678945657031</c:v>
                </c:pt>
                <c:pt idx="229">
                  <c:v>95.356641206326785</c:v>
                </c:pt>
                <c:pt idx="230">
                  <c:v>94.862931053523454</c:v>
                </c:pt>
                <c:pt idx="231">
                  <c:v>94.369138844769338</c:v>
                </c:pt>
                <c:pt idx="232">
                  <c:v>93.875291636546621</c:v>
                </c:pt>
                <c:pt idx="233">
                  <c:v>93.381378282452019</c:v>
                </c:pt>
                <c:pt idx="234">
                  <c:v>92.88745036484444</c:v>
                </c:pt>
                <c:pt idx="235">
                  <c:v>92.39351827767203</c:v>
                </c:pt>
                <c:pt idx="236">
                  <c:v>91.924046555285841</c:v>
                </c:pt>
                <c:pt idx="237">
                  <c:v>93.409478763398624</c:v>
                </c:pt>
                <c:pt idx="238">
                  <c:v>94.908269122496762</c:v>
                </c:pt>
                <c:pt idx="239">
                  <c:v>96.407154079056696</c:v>
                </c:pt>
                <c:pt idx="240">
                  <c:v>97.906110526461603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SUCR0111!$A$2:$A$242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SUCR0111!$C$2:$C$242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13.870069173883792</c:v>
                </c:pt>
                <c:pt idx="61">
                  <c:v>15.435173501172095</c:v>
                </c:pt>
                <c:pt idx="62">
                  <c:v>16.957400977046866</c:v>
                </c:pt>
                <c:pt idx="63">
                  <c:v>18.43792623527218</c:v>
                </c:pt>
                <c:pt idx="64">
                  <c:v>19.877891729905969</c:v>
                </c:pt>
                <c:pt idx="65">
                  <c:v>21.278408616879847</c:v>
                </c:pt>
                <c:pt idx="66">
                  <c:v>22.640557611427685</c:v>
                </c:pt>
                <c:pt idx="67">
                  <c:v>23.965389822024449</c:v>
                </c:pt>
                <c:pt idx="68">
                  <c:v>25.253927561478811</c:v>
                </c:pt>
                <c:pt idx="69">
                  <c:v>26.507165135805504</c:v>
                </c:pt>
                <c:pt idx="70">
                  <c:v>27.726069611486075</c:v>
                </c:pt>
                <c:pt idx="71">
                  <c:v>28.911581561710157</c:v>
                </c:pt>
                <c:pt idx="72">
                  <c:v>30.064615792173029</c:v>
                </c:pt>
                <c:pt idx="73">
                  <c:v>31.186062046989623</c:v>
                </c:pt>
                <c:pt idx="74">
                  <c:v>32.276785695269602</c:v>
                </c:pt>
                <c:pt idx="75">
                  <c:v>33.337628398883396</c:v>
                </c:pt>
                <c:pt idx="76">
                  <c:v>34.369408761934366</c:v>
                </c:pt>
                <c:pt idx="77">
                  <c:v>35.372922962438487</c:v>
                </c:pt>
                <c:pt idx="78">
                  <c:v>36.348945366698622</c:v>
                </c:pt>
                <c:pt idx="79">
                  <c:v>37.298229126847893</c:v>
                </c:pt>
                <c:pt idx="80">
                  <c:v>38.221506762022919</c:v>
                </c:pt>
                <c:pt idx="81">
                  <c:v>39.119490723615534</c:v>
                </c:pt>
                <c:pt idx="82">
                  <c:v>39.992873945039193</c:v>
                </c:pt>
                <c:pt idx="83">
                  <c:v>40.842330376434141</c:v>
                </c:pt>
                <c:pt idx="84">
                  <c:v>41.668515504724148</c:v>
                </c:pt>
                <c:pt idx="85">
                  <c:v>42.472066859425951</c:v>
                </c:pt>
                <c:pt idx="86">
                  <c:v>43.253604504601824</c:v>
                </c:pt>
                <c:pt idx="87">
                  <c:v>44.013731517334861</c:v>
                </c:pt>
                <c:pt idx="88">
                  <c:v>44.753034453096078</c:v>
                </c:pt>
                <c:pt idx="89">
                  <c:v>45.472083798362689</c:v>
                </c:pt>
                <c:pt idx="90">
                  <c:v>46.171434410836589</c:v>
                </c:pt>
                <c:pt idx="91">
                  <c:v>46.851625947602763</c:v>
                </c:pt>
                <c:pt idx="92">
                  <c:v>47.513183281558192</c:v>
                </c:pt>
                <c:pt idx="93">
                  <c:v>48.156616906432397</c:v>
                </c:pt>
                <c:pt idx="94">
                  <c:v>48.782423330712248</c:v>
                </c:pt>
                <c:pt idx="95">
                  <c:v>49.391085460775003</c:v>
                </c:pt>
                <c:pt idx="96">
                  <c:v>49.983072973525211</c:v>
                </c:pt>
                <c:pt idx="97">
                  <c:v>50.558842678823041</c:v>
                </c:pt>
                <c:pt idx="98">
                  <c:v>51.118838871983662</c:v>
                </c:pt>
                <c:pt idx="99">
                  <c:v>51.663493676619801</c:v>
                </c:pt>
                <c:pt idx="100">
                  <c:v>52.193227378091834</c:v>
                </c:pt>
                <c:pt idx="101">
                  <c:v>52.708448747822949</c:v>
                </c:pt>
                <c:pt idx="102">
                  <c:v>53.209555358729453</c:v>
                </c:pt>
                <c:pt idx="103">
                  <c:v>53.696933892009717</c:v>
                </c:pt>
                <c:pt idx="104">
                  <c:v>54.170960435528499</c:v>
                </c:pt>
                <c:pt idx="105">
                  <c:v>54.632000774026864</c:v>
                </c:pt>
                <c:pt idx="106">
                  <c:v>55.0804106713816</c:v>
                </c:pt>
                <c:pt idx="107">
                  <c:v>55.516536145132108</c:v>
                </c:pt>
                <c:pt idx="108">
                  <c:v>55.940713733486334</c:v>
                </c:pt>
                <c:pt idx="109">
                  <c:v>56.353270755012062</c:v>
                </c:pt>
                <c:pt idx="110">
                  <c:v>56.754525561213775</c:v>
                </c:pt>
                <c:pt idx="111">
                  <c:v>57.144787782190022</c:v>
                </c:pt>
                <c:pt idx="112">
                  <c:v>57.524358565560888</c:v>
                </c:pt>
                <c:pt idx="113">
                  <c:v>57.893530808849945</c:v>
                </c:pt>
                <c:pt idx="114">
                  <c:v>58.252589385499974</c:v>
                </c:pt>
                <c:pt idx="115">
                  <c:v>58.601811364696808</c:v>
                </c:pt>
                <c:pt idx="116">
                  <c:v>58.941466225171091</c:v>
                </c:pt>
                <c:pt idx="117">
                  <c:v>59.271816063142701</c:v>
                </c:pt>
                <c:pt idx="118">
                  <c:v>59.593115794568547</c:v>
                </c:pt>
                <c:pt idx="119">
                  <c:v>59.90561335184961</c:v>
                </c:pt>
                <c:pt idx="120">
                  <c:v>60.209549875149094</c:v>
                </c:pt>
                <c:pt idx="121">
                  <c:v>60.505159898469344</c:v>
                </c:pt>
                <c:pt idx="122">
                  <c:v>60.792671530631097</c:v>
                </c:pt>
                <c:pt idx="123">
                  <c:v>61.072306631294637</c:v>
                </c:pt>
                <c:pt idx="124">
                  <c:v>61.344280982158878</c:v>
                </c:pt>
                <c:pt idx="125">
                  <c:v>61.608804453470256</c:v>
                </c:pt>
                <c:pt idx="126">
                  <c:v>61.866081165970066</c:v>
                </c:pt>
                <c:pt idx="127">
                  <c:v>62.116309648405142</c:v>
                </c:pt>
                <c:pt idx="128">
                  <c:v>62.359682990723542</c:v>
                </c:pt>
                <c:pt idx="129">
                  <c:v>62.59638899307317</c:v>
                </c:pt>
                <c:pt idx="130">
                  <c:v>62.826610310718742</c:v>
                </c:pt>
                <c:pt idx="131">
                  <c:v>63.050524594988453</c:v>
                </c:pt>
                <c:pt idx="132">
                  <c:v>63.268304630359474</c:v>
                </c:pt>
                <c:pt idx="133">
                  <c:v>63.480118467787882</c:v>
                </c:pt>
                <c:pt idx="134">
                  <c:v>63.68612955438595</c:v>
                </c:pt>
                <c:pt idx="135">
                  <c:v>63.886496859546831</c:v>
                </c:pt>
                <c:pt idx="136">
                  <c:v>64.081374997614034</c:v>
                </c:pt>
                <c:pt idx="137">
                  <c:v>64.270914347190313</c:v>
                </c:pt>
                <c:pt idx="138">
                  <c:v>64.455261167177923</c:v>
                </c:pt>
                <c:pt idx="139">
                  <c:v>64.634557709640006</c:v>
                </c:pt>
                <c:pt idx="140">
                  <c:v>64.808942329570129</c:v>
                </c:pt>
                <c:pt idx="141">
                  <c:v>64.978549591654399</c:v>
                </c:pt>
                <c:pt idx="142">
                  <c:v>65.143510374109013</c:v>
                </c:pt>
                <c:pt idx="143">
                  <c:v>65.303951969672966</c:v>
                </c:pt>
                <c:pt idx="144">
                  <c:v>65.459998183834173</c:v>
                </c:pt>
                <c:pt idx="145">
                  <c:v>65.611769430364419</c:v>
                </c:pt>
                <c:pt idx="146">
                  <c:v>65.759382824237264</c:v>
                </c:pt>
                <c:pt idx="147">
                  <c:v>65.902952272000334</c:v>
                </c:pt>
                <c:pt idx="148">
                  <c:v>66.042588559671799</c:v>
                </c:pt>
                <c:pt idx="149">
                  <c:v>66.178399438228993</c:v>
                </c:pt>
                <c:pt idx="150">
                  <c:v>66.310489706754822</c:v>
                </c:pt>
                <c:pt idx="151">
                  <c:v>66.438961293306534</c:v>
                </c:pt>
                <c:pt idx="152">
                  <c:v>66.563913333568976</c:v>
                </c:pt>
                <c:pt idx="153">
                  <c:v>66.685442247353052</c:v>
                </c:pt>
                <c:pt idx="154">
                  <c:v>66.803641812998535</c:v>
                </c:pt>
                <c:pt idx="155">
                  <c:v>66.91860323973853</c:v>
                </c:pt>
                <c:pt idx="156">
                  <c:v>67.030415238081531</c:v>
                </c:pt>
                <c:pt idx="157">
                  <c:v>67.139164088265261</c:v>
                </c:pt>
                <c:pt idx="158">
                  <c:v>67.244933706835212</c:v>
                </c:pt>
                <c:pt idx="159">
                  <c:v>67.347805711399246</c:v>
                </c:pt>
                <c:pt idx="160">
                  <c:v>67.447859483608141</c:v>
                </c:pt>
                <c:pt idx="161">
                  <c:v>67.545172230410913</c:v>
                </c:pt>
                <c:pt idx="162">
                  <c:v>67.639819043631746</c:v>
                </c:pt>
                <c:pt idx="163">
                  <c:v>67.731872957915158</c:v>
                </c:pt>
                <c:pt idx="164">
                  <c:v>67.821405007083271</c:v>
                </c:pt>
                <c:pt idx="165">
                  <c:v>67.908484278949572</c:v>
                </c:pt>
                <c:pt idx="166">
                  <c:v>67.993177968630789</c:v>
                </c:pt>
                <c:pt idx="167">
                  <c:v>68.075551430398235</c:v>
                </c:pt>
                <c:pt idx="168">
                  <c:v>68.155668228108823</c:v>
                </c:pt>
                <c:pt idx="169">
                  <c:v>68.233590184254354</c:v>
                </c:pt>
                <c:pt idx="170">
                  <c:v>68.309377427667172</c:v>
                </c:pt>
                <c:pt idx="171">
                  <c:v>68.383088439918794</c:v>
                </c:pt>
                <c:pt idx="172">
                  <c:v>68.454780100447493</c:v>
                </c:pt>
                <c:pt idx="173">
                  <c:v>68.524507730449599</c:v>
                </c:pt>
                <c:pt idx="174">
                  <c:v>68.592325135568373</c:v>
                </c:pt>
                <c:pt idx="175">
                  <c:v>68.658284647413296</c:v>
                </c:pt>
                <c:pt idx="176">
                  <c:v>68.722437163942089</c:v>
                </c:pt>
                <c:pt idx="177">
                  <c:v>68.78483218873626</c:v>
                </c:pt>
                <c:pt idx="178">
                  <c:v>68.845517869200876</c:v>
                </c:pt>
                <c:pt idx="179">
                  <c:v>68.904541033717607</c:v>
                </c:pt>
                <c:pt idx="180">
                  <c:v>68.961947227780144</c:v>
                </c:pt>
                <c:pt idx="181">
                  <c:v>69.017780749139575</c:v>
                </c:pt>
                <c:pt idx="182">
                  <c:v>69.072084681986937</c:v>
                </c:pt>
                <c:pt idx="183">
                  <c:v>69.124900930199317</c:v>
                </c:pt>
                <c:pt idx="184">
                  <c:v>69.176270249675156</c:v>
                </c:pt>
                <c:pt idx="185">
                  <c:v>69.226232279783773</c:v>
                </c:pt>
                <c:pt idx="186">
                  <c:v>69.274825573953237</c:v>
                </c:pt>
                <c:pt idx="187">
                  <c:v>69.322087629420295</c:v>
                </c:pt>
                <c:pt idx="188">
                  <c:v>69.368054916165278</c:v>
                </c:pt>
                <c:pt idx="189">
                  <c:v>69.412762905054336</c:v>
                </c:pt>
                <c:pt idx="190">
                  <c:v>69.456246095210687</c:v>
                </c:pt>
                <c:pt idx="191">
                  <c:v>69.498538040636078</c:v>
                </c:pt>
                <c:pt idx="192">
                  <c:v>69.53967137610276</c:v>
                </c:pt>
                <c:pt idx="193">
                  <c:v>69.579677842336395</c:v>
                </c:pt>
                <c:pt idx="194">
                  <c:v>69.618588310508812</c:v>
                </c:pt>
                <c:pt idx="195">
                  <c:v>69.656432806060025</c:v>
                </c:pt>
                <c:pt idx="196">
                  <c:v>69.693240531867332</c:v>
                </c:pt>
                <c:pt idx="197">
                  <c:v>69.729039890779973</c:v>
                </c:pt>
                <c:pt idx="198">
                  <c:v>69.763858507536327</c:v>
                </c:pt>
                <c:pt idx="199">
                  <c:v>69.797723250080537</c:v>
                </c:pt>
                <c:pt idx="200">
                  <c:v>69.830660250295438</c:v>
                </c:pt>
                <c:pt idx="201">
                  <c:v>69.862694924167243</c:v>
                </c:pt>
                <c:pt idx="202">
                  <c:v>69.893851991397909</c:v>
                </c:pt>
                <c:pt idx="203">
                  <c:v>69.924155494480274</c:v>
                </c:pt>
                <c:pt idx="204">
                  <c:v>69.95362881725049</c:v>
                </c:pt>
                <c:pt idx="205">
                  <c:v>69.982294702932307</c:v>
                </c:pt>
                <c:pt idx="206">
                  <c:v>70.010175271686933</c:v>
                </c:pt>
                <c:pt idx="207">
                  <c:v>70.037292037682235</c:v>
                </c:pt>
                <c:pt idx="208">
                  <c:v>70.063665925694181</c:v>
                </c:pt>
                <c:pt idx="209">
                  <c:v>70.089317287253579</c:v>
                </c:pt>
                <c:pt idx="210">
                  <c:v>70.114265916350377</c:v>
                </c:pt>
                <c:pt idx="211">
                  <c:v>70.13853106470782</c:v>
                </c:pt>
                <c:pt idx="212">
                  <c:v>70.162131456638164</c:v>
                </c:pt>
                <c:pt idx="213">
                  <c:v>70.185085303491334</c:v>
                </c:pt>
                <c:pt idx="214">
                  <c:v>70.207410317707769</c:v>
                </c:pt>
                <c:pt idx="215">
                  <c:v>70.229123726486335</c:v>
                </c:pt>
                <c:pt idx="216">
                  <c:v>70.250242285077846</c:v>
                </c:pt>
                <c:pt idx="217">
                  <c:v>70.270782289714191</c:v>
                </c:pt>
                <c:pt idx="218">
                  <c:v>70.290759590183498</c:v>
                </c:pt>
                <c:pt idx="219">
                  <c:v>70.310189602060632</c:v>
                </c:pt>
                <c:pt idx="220">
                  <c:v>70.32908731860276</c:v>
                </c:pt>
                <c:pt idx="221">
                  <c:v>70.347467322318906</c:v>
                </c:pt>
                <c:pt idx="222">
                  <c:v>70.365343796222646</c:v>
                </c:pt>
                <c:pt idx="223">
                  <c:v>70.382730534776485</c:v>
                </c:pt>
                <c:pt idx="224">
                  <c:v>70.399640954536395</c:v>
                </c:pt>
                <c:pt idx="225">
                  <c:v>70.416088104504809</c:v>
                </c:pt>
                <c:pt idx="226">
                  <c:v>70.432084676199878</c:v>
                </c:pt>
                <c:pt idx="227">
                  <c:v>70.44764301344901</c:v>
                </c:pt>
                <c:pt idx="228">
                  <c:v>70.462775121914021</c:v>
                </c:pt>
                <c:pt idx="229">
                  <c:v>70.477492678355304</c:v>
                </c:pt>
                <c:pt idx="230">
                  <c:v>70.491807039642282</c:v>
                </c:pt>
                <c:pt idx="231">
                  <c:v>70.505729251517081</c:v>
                </c:pt>
                <c:pt idx="232">
                  <c:v>70.519270057117865</c:v>
                </c:pt>
                <c:pt idx="233">
                  <c:v>70.532439905268944</c:v>
                </c:pt>
                <c:pt idx="234">
                  <c:v>70.545248958543624</c:v>
                </c:pt>
                <c:pt idx="235">
                  <c:v>70.557707101106217</c:v>
                </c:pt>
                <c:pt idx="236">
                  <c:v>70.569823946339142</c:v>
                </c:pt>
                <c:pt idx="237">
                  <c:v>70.581608844261197</c:v>
                </c:pt>
                <c:pt idx="238">
                  <c:v>70.59307088874256</c:v>
                </c:pt>
                <c:pt idx="239">
                  <c:v>70.60421892452203</c:v>
                </c:pt>
                <c:pt idx="240">
                  <c:v>70.615061554032209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SUCR0111!$P$13:$P$14</c:f>
              <c:numCache>
                <c:formatCode>0</c:formatCode>
                <c:ptCount val="2"/>
                <c:pt idx="0">
                  <c:v>100</c:v>
                </c:pt>
                <c:pt idx="1">
                  <c:v>100</c:v>
                </c:pt>
              </c:numCache>
            </c:numRef>
          </c:xVal>
          <c:yVal>
            <c:numRef>
              <c:f>SUCR0111!$Q$13:$Q$14</c:f>
              <c:numCache>
                <c:formatCode>0</c:formatCode>
                <c:ptCount val="2"/>
                <c:pt idx="0">
                  <c:v>69.797723250080537</c:v>
                </c:pt>
                <c:pt idx="1">
                  <c:v>13.870069173883792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SUCR0111!$P$16:$P$17</c:f>
              <c:numCache>
                <c:formatCode>General</c:formatCode>
                <c:ptCount val="2"/>
                <c:pt idx="0">
                  <c:v>30</c:v>
                </c:pt>
                <c:pt idx="1">
                  <c:v>100</c:v>
                </c:pt>
              </c:numCache>
            </c:numRef>
          </c:xVal>
          <c:yVal>
            <c:numRef>
              <c:f>SUCR0111!$Q$16:$Q$17</c:f>
              <c:numCache>
                <c:formatCode>0</c:formatCode>
                <c:ptCount val="2"/>
                <c:pt idx="0">
                  <c:v>13.870069173883792</c:v>
                </c:pt>
                <c:pt idx="1">
                  <c:v>13.870069173883792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SUCR0111!$K$6:$K$7</c:f>
              <c:numCache>
                <c:formatCode>General</c:formatCode>
                <c:ptCount val="2"/>
                <c:pt idx="0">
                  <c:v>30</c:v>
                </c:pt>
                <c:pt idx="1">
                  <c:v>118</c:v>
                </c:pt>
              </c:numCache>
            </c:numRef>
          </c:xVal>
          <c:yVal>
            <c:numRef>
              <c:f>SUCR0111!$L$6:$L$7</c:f>
              <c:numCache>
                <c:formatCode>0.0</c:formatCode>
                <c:ptCount val="2"/>
                <c:pt idx="0">
                  <c:v>13.870069173883792</c:v>
                </c:pt>
                <c:pt idx="1">
                  <c:v>92.39351827767203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SUCR0111!$P$19:$P$20</c:f>
              <c:numCache>
                <c:formatCode>General</c:formatCode>
                <c:ptCount val="2"/>
                <c:pt idx="0">
                  <c:v>90</c:v>
                </c:pt>
                <c:pt idx="1">
                  <c:v>100</c:v>
                </c:pt>
              </c:numCache>
            </c:numRef>
          </c:xVal>
          <c:yVal>
            <c:numRef>
              <c:f>SUCR0111!$Q$19:$Q$20</c:f>
              <c:numCache>
                <c:formatCode>General</c:formatCode>
                <c:ptCount val="2"/>
                <c:pt idx="0">
                  <c:v>71</c:v>
                </c:pt>
                <c:pt idx="1">
                  <c:v>71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366328"/>
        <c:axId val="389366720"/>
      </c:scatterChart>
      <c:valAx>
        <c:axId val="389366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9366720"/>
        <c:crosses val="autoZero"/>
        <c:crossBetween val="midCat"/>
      </c:valAx>
      <c:valAx>
        <c:axId val="389366720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93663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SUCR0108!$A$2:$A$242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SUCR0108!$B$2:$B$242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1.2547126443197607</c:v>
                </c:pt>
                <c:pt idx="2">
                  <c:v>3.0033655581169656</c:v>
                </c:pt>
                <c:pt idx="3">
                  <c:v>4.7566431413941856</c:v>
                </c:pt>
                <c:pt idx="4">
                  <c:v>6.5145288825321117</c:v>
                </c:pt>
                <c:pt idx="5">
                  <c:v>8.2766654197148188</c:v>
                </c:pt>
                <c:pt idx="6">
                  <c:v>9.6459925991727271</c:v>
                </c:pt>
                <c:pt idx="7">
                  <c:v>11.417540912305723</c:v>
                </c:pt>
                <c:pt idx="8">
                  <c:v>13.191674452926105</c:v>
                </c:pt>
                <c:pt idx="9">
                  <c:v>14.968077231030428</c:v>
                </c:pt>
                <c:pt idx="10">
                  <c:v>16.746448635999638</c:v>
                </c:pt>
                <c:pt idx="11">
                  <c:v>17.760902629688793</c:v>
                </c:pt>
                <c:pt idx="12">
                  <c:v>19.35041664072455</c:v>
                </c:pt>
                <c:pt idx="13">
                  <c:v>20.940478481578207</c:v>
                </c:pt>
                <c:pt idx="14">
                  <c:v>22.530977790605757</c:v>
                </c:pt>
                <c:pt idx="15">
                  <c:v>24.12184175474605</c:v>
                </c:pt>
                <c:pt idx="16">
                  <c:v>25.445096333227738</c:v>
                </c:pt>
                <c:pt idx="17">
                  <c:v>27.033811478841127</c:v>
                </c:pt>
                <c:pt idx="18">
                  <c:v>28.624478872284772</c:v>
                </c:pt>
                <c:pt idx="19">
                  <c:v>30.215438255565662</c:v>
                </c:pt>
                <c:pt idx="20">
                  <c:v>31.806629517476697</c:v>
                </c:pt>
                <c:pt idx="21">
                  <c:v>33.144988225094721</c:v>
                </c:pt>
                <c:pt idx="22">
                  <c:v>32.63190133207334</c:v>
                </c:pt>
                <c:pt idx="23">
                  <c:v>32.116812066086212</c:v>
                </c:pt>
                <c:pt idx="24">
                  <c:v>31.60104647722536</c:v>
                </c:pt>
                <c:pt idx="25">
                  <c:v>31.084695328403605</c:v>
                </c:pt>
                <c:pt idx="26">
                  <c:v>30.567813958987095</c:v>
                </c:pt>
                <c:pt idx="27">
                  <c:v>30.050437897040968</c:v>
                </c:pt>
                <c:pt idx="28">
                  <c:v>29.53259629211027</c:v>
                </c:pt>
                <c:pt idx="29">
                  <c:v>29.014313484478066</c:v>
                </c:pt>
                <c:pt idx="30">
                  <c:v>28.495610137810999</c:v>
                </c:pt>
                <c:pt idx="31">
                  <c:v>27.976504052922202</c:v>
                </c:pt>
                <c:pt idx="32">
                  <c:v>27.457010754879793</c:v>
                </c:pt>
                <c:pt idx="33">
                  <c:v>26.937143918828543</c:v>
                </c:pt>
                <c:pt idx="34">
                  <c:v>26.416915680861596</c:v>
                </c:pt>
                <c:pt idx="35">
                  <c:v>25.896336866797732</c:v>
                </c:pt>
                <c:pt idx="36">
                  <c:v>25.37541716216877</c:v>
                </c:pt>
                <c:pt idx="37">
                  <c:v>24.854165239953819</c:v>
                </c:pt>
                <c:pt idx="38">
                  <c:v>24.332588857802421</c:v>
                </c:pt>
                <c:pt idx="39">
                  <c:v>23.810694933090407</c:v>
                </c:pt>
                <c:pt idx="40">
                  <c:v>23.288489601744708</c:v>
                </c:pt>
                <c:pt idx="41">
                  <c:v>22.765978265067385</c:v>
                </c:pt>
                <c:pt idx="42">
                  <c:v>22.243165627580726</c:v>
                </c:pt>
                <c:pt idx="43">
                  <c:v>21.720055728058888</c:v>
                </c:pt>
                <c:pt idx="44">
                  <c:v>21.196651965306508</c:v>
                </c:pt>
                <c:pt idx="45">
                  <c:v>20.67295711981691</c:v>
                </c:pt>
                <c:pt idx="46">
                  <c:v>20.148973372142407</c:v>
                </c:pt>
                <c:pt idx="47">
                  <c:v>19.624702318598281</c:v>
                </c:pt>
                <c:pt idx="48">
                  <c:v>19.100144984777874</c:v>
                </c:pt>
                <c:pt idx="49">
                  <c:v>18.575301837258309</c:v>
                </c:pt>
                <c:pt idx="50">
                  <c:v>18.050172793814465</c:v>
                </c:pt>
                <c:pt idx="51">
                  <c:v>17.529005682837742</c:v>
                </c:pt>
                <c:pt idx="52">
                  <c:v>17.031904196504335</c:v>
                </c:pt>
                <c:pt idx="53">
                  <c:v>16.560193574731112</c:v>
                </c:pt>
                <c:pt idx="54">
                  <c:v>16.11240686622585</c:v>
                </c:pt>
                <c:pt idx="55">
                  <c:v>15.687185433709693</c:v>
                </c:pt>
                <c:pt idx="56">
                  <c:v>15.283263574264078</c:v>
                </c:pt>
                <c:pt idx="57">
                  <c:v>14.899456864575278</c:v>
                </c:pt>
                <c:pt idx="58">
                  <c:v>14.534653177868393</c:v>
                </c:pt>
                <c:pt idx="59">
                  <c:v>14.187805625829837</c:v>
                </c:pt>
                <c:pt idx="60">
                  <c:v>13.857926895531234</c:v>
                </c:pt>
                <c:pt idx="61">
                  <c:v>14.576469493540884</c:v>
                </c:pt>
                <c:pt idx="62">
                  <c:v>16.18912570370501</c:v>
                </c:pt>
                <c:pt idx="63">
                  <c:v>17.803844037373921</c:v>
                </c:pt>
                <c:pt idx="64">
                  <c:v>19.420301174002226</c:v>
                </c:pt>
                <c:pt idx="65">
                  <c:v>21.038231923816035</c:v>
                </c:pt>
                <c:pt idx="66">
                  <c:v>21.503465075554125</c:v>
                </c:pt>
                <c:pt idx="67">
                  <c:v>22.341670198534874</c:v>
                </c:pt>
                <c:pt idx="68">
                  <c:v>23.961245563610355</c:v>
                </c:pt>
                <c:pt idx="69">
                  <c:v>25.58188000855359</c:v>
                </c:pt>
                <c:pt idx="70">
                  <c:v>27.203417256027841</c:v>
                </c:pt>
                <c:pt idx="71">
                  <c:v>28.825730271912814</c:v>
                </c:pt>
                <c:pt idx="72">
                  <c:v>29.079757340613128</c:v>
                </c:pt>
                <c:pt idx="73">
                  <c:v>28.552654210418346</c:v>
                </c:pt>
                <c:pt idx="74">
                  <c:v>28.024848124571864</c:v>
                </c:pt>
                <c:pt idx="75">
                  <c:v>27.496427980758433</c:v>
                </c:pt>
                <c:pt idx="76">
                  <c:v>26.967447537593394</c:v>
                </c:pt>
                <c:pt idx="77">
                  <c:v>26.437939437232533</c:v>
                </c:pt>
                <c:pt idx="78">
                  <c:v>25.907927693499246</c:v>
                </c:pt>
                <c:pt idx="79">
                  <c:v>25.908643506217835</c:v>
                </c:pt>
                <c:pt idx="80">
                  <c:v>27.457020375262786</c:v>
                </c:pt>
                <c:pt idx="81">
                  <c:v>29.005659271275491</c:v>
                </c:pt>
                <c:pt idx="82">
                  <c:v>30.55454695045055</c:v>
                </c:pt>
                <c:pt idx="83">
                  <c:v>32.103643919989636</c:v>
                </c:pt>
                <c:pt idx="84">
                  <c:v>33.120924774972117</c:v>
                </c:pt>
                <c:pt idx="85">
                  <c:v>32.610411262718927</c:v>
                </c:pt>
                <c:pt idx="86">
                  <c:v>32.099667955075219</c:v>
                </c:pt>
                <c:pt idx="87">
                  <c:v>32.85621622504388</c:v>
                </c:pt>
                <c:pt idx="88">
                  <c:v>34.402710291585905</c:v>
                </c:pt>
                <c:pt idx="89">
                  <c:v>35.94965808827849</c:v>
                </c:pt>
                <c:pt idx="90">
                  <c:v>37.496966697599738</c:v>
                </c:pt>
                <c:pt idx="91">
                  <c:v>39.044570795723082</c:v>
                </c:pt>
                <c:pt idx="92">
                  <c:v>39.316015303133618</c:v>
                </c:pt>
                <c:pt idx="93">
                  <c:v>38.894844255174313</c:v>
                </c:pt>
                <c:pt idx="94">
                  <c:v>40.434483445018891</c:v>
                </c:pt>
                <c:pt idx="95">
                  <c:v>41.990768037117171</c:v>
                </c:pt>
                <c:pt idx="96">
                  <c:v>43.54734950288023</c:v>
                </c:pt>
                <c:pt idx="97">
                  <c:v>45.104170689026034</c:v>
                </c:pt>
                <c:pt idx="98">
                  <c:v>46.569808128967324</c:v>
                </c:pt>
                <c:pt idx="99">
                  <c:v>46.071655293796752</c:v>
                </c:pt>
                <c:pt idx="100">
                  <c:v>45.560196916427223</c:v>
                </c:pt>
                <c:pt idx="101">
                  <c:v>45.048449546475936</c:v>
                </c:pt>
                <c:pt idx="102">
                  <c:v>44.536461094701281</c:v>
                </c:pt>
                <c:pt idx="103">
                  <c:v>44.024280788326728</c:v>
                </c:pt>
                <c:pt idx="104">
                  <c:v>43.511924863093839</c:v>
                </c:pt>
                <c:pt idx="105">
                  <c:v>43.692906775969597</c:v>
                </c:pt>
                <c:pt idx="106">
                  <c:v>45.252193198985658</c:v>
                </c:pt>
                <c:pt idx="107">
                  <c:v>46.811456499423336</c:v>
                </c:pt>
                <c:pt idx="108">
                  <c:v>48.370718182579395</c:v>
                </c:pt>
                <c:pt idx="109">
                  <c:v>49.929981768669499</c:v>
                </c:pt>
                <c:pt idx="110">
                  <c:v>50.74778913267334</c:v>
                </c:pt>
                <c:pt idx="111">
                  <c:v>50.236754789472919</c:v>
                </c:pt>
                <c:pt idx="112">
                  <c:v>49.725480841076049</c:v>
                </c:pt>
                <c:pt idx="113">
                  <c:v>49.907323585145583</c:v>
                </c:pt>
                <c:pt idx="114">
                  <c:v>51.473318689254896</c:v>
                </c:pt>
                <c:pt idx="115">
                  <c:v>53.039700994878146</c:v>
                </c:pt>
                <c:pt idx="116">
                  <c:v>54.606382173844636</c:v>
                </c:pt>
                <c:pt idx="117">
                  <c:v>56.173302756824071</c:v>
                </c:pt>
                <c:pt idx="118">
                  <c:v>57.03764411603975</c:v>
                </c:pt>
                <c:pt idx="119">
                  <c:v>56.523916183038381</c:v>
                </c:pt>
                <c:pt idx="120">
                  <c:v>56.009880582214123</c:v>
                </c:pt>
                <c:pt idx="121">
                  <c:v>55.49560135063993</c:v>
                </c:pt>
                <c:pt idx="122">
                  <c:v>54.981132995359822</c:v>
                </c:pt>
                <c:pt idx="123">
                  <c:v>54.466504956025133</c:v>
                </c:pt>
                <c:pt idx="124">
                  <c:v>53.951731347648455</c:v>
                </c:pt>
                <c:pt idx="125">
                  <c:v>53.436823062263223</c:v>
                </c:pt>
                <c:pt idx="126">
                  <c:v>52.921788645576584</c:v>
                </c:pt>
                <c:pt idx="127">
                  <c:v>52.40663492176143</c:v>
                </c:pt>
                <c:pt idx="128">
                  <c:v>51.891367439354667</c:v>
                </c:pt>
                <c:pt idx="129">
                  <c:v>51.3759907900494</c:v>
                </c:pt>
                <c:pt idx="130">
                  <c:v>50.860508837137864</c:v>
                </c:pt>
                <c:pt idx="131">
                  <c:v>51.883148788581302</c:v>
                </c:pt>
                <c:pt idx="132">
                  <c:v>53.451819514080093</c:v>
                </c:pt>
                <c:pt idx="133">
                  <c:v>55.020541328024954</c:v>
                </c:pt>
                <c:pt idx="134">
                  <c:v>56.589319322205981</c:v>
                </c:pt>
                <c:pt idx="135">
                  <c:v>58.158147948021323</c:v>
                </c:pt>
                <c:pt idx="136">
                  <c:v>58.148223028240587</c:v>
                </c:pt>
                <c:pt idx="137">
                  <c:v>57.63415848048399</c:v>
                </c:pt>
                <c:pt idx="138">
                  <c:v>57.119906147785336</c:v>
                </c:pt>
                <c:pt idx="139">
                  <c:v>56.605497878751827</c:v>
                </c:pt>
                <c:pt idx="140">
                  <c:v>56.090937815467285</c:v>
                </c:pt>
                <c:pt idx="141">
                  <c:v>55.57623683053167</c:v>
                </c:pt>
                <c:pt idx="142">
                  <c:v>55.061403376891462</c:v>
                </c:pt>
                <c:pt idx="143">
                  <c:v>54.546444378431026</c:v>
                </c:pt>
                <c:pt idx="144">
                  <c:v>54.03136560848742</c:v>
                </c:pt>
                <c:pt idx="145">
                  <c:v>53.516171962603558</c:v>
                </c:pt>
                <c:pt idx="146">
                  <c:v>53.000867655660734</c:v>
                </c:pt>
                <c:pt idx="147">
                  <c:v>52.485456364906817</c:v>
                </c:pt>
                <c:pt idx="148">
                  <c:v>51.969941334238783</c:v>
                </c:pt>
                <c:pt idx="149">
                  <c:v>51.454325450703102</c:v>
                </c:pt>
                <c:pt idx="150">
                  <c:v>50.938611301043743</c:v>
                </c:pt>
                <c:pt idx="151">
                  <c:v>50.422801213890075</c:v>
                </c:pt>
                <c:pt idx="152">
                  <c:v>49.90689729157873</c:v>
                </c:pt>
                <c:pt idx="153">
                  <c:v>49.390901434464482</c:v>
                </c:pt>
                <c:pt idx="154">
                  <c:v>48.874815359763602</c:v>
                </c:pt>
                <c:pt idx="155">
                  <c:v>48.35864061638862</c:v>
                </c:pt>
                <c:pt idx="156">
                  <c:v>47.842378596823714</c:v>
                </c:pt>
                <c:pt idx="157">
                  <c:v>47.326030546789475</c:v>
                </c:pt>
                <c:pt idx="158">
                  <c:v>46.80959757323685</c:v>
                </c:pt>
                <c:pt idx="159">
                  <c:v>46.293080651058609</c:v>
                </c:pt>
                <c:pt idx="160">
                  <c:v>45.776480628797565</c:v>
                </c:pt>
                <c:pt idx="161">
                  <c:v>45.259798233554868</c:v>
                </c:pt>
                <c:pt idx="162">
                  <c:v>44.743034075244381</c:v>
                </c:pt>
                <c:pt idx="163">
                  <c:v>44.226188650301182</c:v>
                </c:pt>
                <c:pt idx="164">
                  <c:v>43.709262344922429</c:v>
                </c:pt>
                <c:pt idx="165">
                  <c:v>44.868039107540788</c:v>
                </c:pt>
                <c:pt idx="166">
                  <c:v>46.386897223452053</c:v>
                </c:pt>
                <c:pt idx="167">
                  <c:v>47.906130959267422</c:v>
                </c:pt>
                <c:pt idx="168">
                  <c:v>49.425660534805438</c:v>
                </c:pt>
                <c:pt idx="169">
                  <c:v>50.94542534701749</c:v>
                </c:pt>
                <c:pt idx="170">
                  <c:v>50.803419527161964</c:v>
                </c:pt>
                <c:pt idx="171">
                  <c:v>50.299372792619685</c:v>
                </c:pt>
                <c:pt idx="172">
                  <c:v>49.79510547836783</c:v>
                </c:pt>
                <c:pt idx="173">
                  <c:v>49.290656875817028</c:v>
                </c:pt>
                <c:pt idx="174">
                  <c:v>48.786115698786269</c:v>
                </c:pt>
                <c:pt idx="175">
                  <c:v>48.281495730071889</c:v>
                </c:pt>
                <c:pt idx="176">
                  <c:v>47.776807106148496</c:v>
                </c:pt>
                <c:pt idx="177">
                  <c:v>47.27205729188934</c:v>
                </c:pt>
                <c:pt idx="178">
                  <c:v>46.76725183713112</c:v>
                </c:pt>
                <c:pt idx="179">
                  <c:v>46.262394914113379</c:v>
                </c:pt>
                <c:pt idx="180">
                  <c:v>45.757489699443646</c:v>
                </c:pt>
                <c:pt idx="181">
                  <c:v>45.252538645735292</c:v>
                </c:pt>
                <c:pt idx="182">
                  <c:v>44.747543674940573</c:v>
                </c:pt>
                <c:pt idx="183">
                  <c:v>44.252451526312555</c:v>
                </c:pt>
                <c:pt idx="184">
                  <c:v>43.778426838972216</c:v>
                </c:pt>
                <c:pt idx="185">
                  <c:v>43.324261144176113</c:v>
                </c:pt>
                <c:pt idx="186">
                  <c:v>42.888795610533784</c:v>
                </c:pt>
                <c:pt idx="187">
                  <c:v>42.470662172507645</c:v>
                </c:pt>
                <c:pt idx="188">
                  <c:v>42.065790862396902</c:v>
                </c:pt>
                <c:pt idx="189">
                  <c:v>41.672802921409854</c:v>
                </c:pt>
                <c:pt idx="190">
                  <c:v>43.0815644502471</c:v>
                </c:pt>
                <c:pt idx="191">
                  <c:v>44.589651983904467</c:v>
                </c:pt>
                <c:pt idx="192">
                  <c:v>46.09767668334009</c:v>
                </c:pt>
                <c:pt idx="193">
                  <c:v>47.605648527371073</c:v>
                </c:pt>
                <c:pt idx="194">
                  <c:v>49.101909342478258</c:v>
                </c:pt>
                <c:pt idx="195">
                  <c:v>48.695504115375655</c:v>
                </c:pt>
                <c:pt idx="196">
                  <c:v>48.194661622168795</c:v>
                </c:pt>
                <c:pt idx="197">
                  <c:v>47.693740753058492</c:v>
                </c:pt>
                <c:pt idx="198">
                  <c:v>47.192752895918304</c:v>
                </c:pt>
                <c:pt idx="199">
                  <c:v>46.69171885930642</c:v>
                </c:pt>
                <c:pt idx="200">
                  <c:v>46.190642764827722</c:v>
                </c:pt>
                <c:pt idx="201">
                  <c:v>45.68952784901677</c:v>
                </c:pt>
                <c:pt idx="202">
                  <c:v>45.189532320308984</c:v>
                </c:pt>
                <c:pt idx="203">
                  <c:v>44.706352092250789</c:v>
                </c:pt>
                <c:pt idx="204">
                  <c:v>44.243893340048075</c:v>
                </c:pt>
                <c:pt idx="205">
                  <c:v>43.800828497725071</c:v>
                </c:pt>
                <c:pt idx="206">
                  <c:v>43.375953518092587</c:v>
                </c:pt>
                <c:pt idx="207">
                  <c:v>42.965704058033253</c:v>
                </c:pt>
                <c:pt idx="208">
                  <c:v>42.567608716780946</c:v>
                </c:pt>
                <c:pt idx="209">
                  <c:v>42.181158479834679</c:v>
                </c:pt>
                <c:pt idx="210">
                  <c:v>41.805873348877796</c:v>
                </c:pt>
                <c:pt idx="211">
                  <c:v>41.44129851548859</c:v>
                </c:pt>
                <c:pt idx="212">
                  <c:v>41.087001518382984</c:v>
                </c:pt>
                <c:pt idx="213">
                  <c:v>40.742570059818</c:v>
                </c:pt>
                <c:pt idx="214">
                  <c:v>40.407610294152569</c:v>
                </c:pt>
                <c:pt idx="215">
                  <c:v>40.081745456262681</c:v>
                </c:pt>
                <c:pt idx="216">
                  <c:v>39.76461473614436</c:v>
                </c:pt>
                <c:pt idx="217">
                  <c:v>39.4558723333285</c:v>
                </c:pt>
                <c:pt idx="218">
                  <c:v>39.155186644012446</c:v>
                </c:pt>
                <c:pt idx="219">
                  <c:v>38.862239547436047</c:v>
                </c:pt>
                <c:pt idx="220">
                  <c:v>38.576725767657727</c:v>
                </c:pt>
                <c:pt idx="221">
                  <c:v>38.298352293693029</c:v>
                </c:pt>
                <c:pt idx="222">
                  <c:v>38.026837845792159</c:v>
                </c:pt>
                <c:pt idx="223">
                  <c:v>38.008039522767113</c:v>
                </c:pt>
                <c:pt idx="224">
                  <c:v>39.512102532119407</c:v>
                </c:pt>
                <c:pt idx="225">
                  <c:v>41.016644564685713</c:v>
                </c:pt>
                <c:pt idx="226">
                  <c:v>42.521352875368009</c:v>
                </c:pt>
                <c:pt idx="227">
                  <c:v>44.025518834351992</c:v>
                </c:pt>
                <c:pt idx="228">
                  <c:v>45.251167540023445</c:v>
                </c:pt>
                <c:pt idx="229">
                  <c:v>44.750996119337948</c:v>
                </c:pt>
                <c:pt idx="230">
                  <c:v>44.253420745585203</c:v>
                </c:pt>
                <c:pt idx="231">
                  <c:v>43.778978651897859</c:v>
                </c:pt>
                <c:pt idx="232">
                  <c:v>43.327665520435971</c:v>
                </c:pt>
                <c:pt idx="233">
                  <c:v>42.896983668650741</c:v>
                </c:pt>
                <c:pt idx="234">
                  <c:v>42.483038292515644</c:v>
                </c:pt>
                <c:pt idx="235">
                  <c:v>42.082408143032062</c:v>
                </c:pt>
                <c:pt idx="236">
                  <c:v>41.694250171667782</c:v>
                </c:pt>
                <c:pt idx="237">
                  <c:v>41.317845537410889</c:v>
                </c:pt>
                <c:pt idx="238">
                  <c:v>40.952570617960696</c:v>
                </c:pt>
                <c:pt idx="239">
                  <c:v>40.597873592244959</c:v>
                </c:pt>
                <c:pt idx="240">
                  <c:v>40.253257728546771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SUCR0108!$A$2:$A$242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SUCR0108!$C$2:$C$242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14.187805625829837</c:v>
                </c:pt>
                <c:pt idx="61">
                  <c:v>16.231196691610609</c:v>
                </c:pt>
                <c:pt idx="62">
                  <c:v>18.164161818965415</c:v>
                </c:pt>
                <c:pt idx="63">
                  <c:v>19.992668484253265</c:v>
                </c:pt>
                <c:pt idx="64">
                  <c:v>21.722361678241441</c:v>
                </c:pt>
                <c:pt idx="65">
                  <c:v>23.358581333398142</c:v>
                </c:pt>
                <c:pt idx="66">
                  <c:v>24.906378809404991</c:v>
                </c:pt>
                <c:pt idx="67">
                  <c:v>26.370532487783656</c:v>
                </c:pt>
                <c:pt idx="68">
                  <c:v>27.755562523780629</c:v>
                </c:pt>
                <c:pt idx="69">
                  <c:v>29.065744801052244</c:v>
                </c:pt>
                <c:pt idx="70">
                  <c:v>30.305124132231157</c:v>
                </c:pt>
                <c:pt idx="71">
                  <c:v>31.477526746127182</c:v>
                </c:pt>
                <c:pt idx="72">
                  <c:v>32.586572100113173</c:v>
                </c:pt>
                <c:pt idx="73">
                  <c:v>33.635684054163271</c:v>
                </c:pt>
                <c:pt idx="74">
                  <c:v>34.628101441040243</c:v>
                </c:pt>
                <c:pt idx="75">
                  <c:v>35.566888065264223</c:v>
                </c:pt>
                <c:pt idx="76">
                  <c:v>36.454942161731914</c:v>
                </c:pt>
                <c:pt idx="77">
                  <c:v>37.295005343186972</c:v>
                </c:pt>
                <c:pt idx="78">
                  <c:v>38.089671064164321</c:v>
                </c:pt>
                <c:pt idx="79">
                  <c:v>38.841392627538468</c:v>
                </c:pt>
                <c:pt idx="80">
                  <c:v>39.552490758393645</c:v>
                </c:pt>
                <c:pt idx="81">
                  <c:v>40.225160768597995</c:v>
                </c:pt>
                <c:pt idx="82">
                  <c:v>40.861479334200411</c:v>
                </c:pt>
                <c:pt idx="83">
                  <c:v>41.463410906573188</c:v>
                </c:pt>
                <c:pt idx="84">
                  <c:v>42.03281377709316</c:v>
                </c:pt>
                <c:pt idx="85">
                  <c:v>42.571445814084214</c:v>
                </c:pt>
                <c:pt idx="86">
                  <c:v>43.080969889732444</c:v>
                </c:pt>
                <c:pt idx="87">
                  <c:v>43.562959013727856</c:v>
                </c:pt>
                <c:pt idx="88">
                  <c:v>44.018901189481383</c:v>
                </c:pt>
                <c:pt idx="89">
                  <c:v>44.450204007909392</c:v>
                </c:pt>
                <c:pt idx="90">
                  <c:v>44.858198992967544</c:v>
                </c:pt>
                <c:pt idx="91">
                  <c:v>45.244145712349777</c:v>
                </c:pt>
                <c:pt idx="92">
                  <c:v>45.609235666042899</c:v>
                </c:pt>
                <c:pt idx="93">
                  <c:v>45.954595964741642</c:v>
                </c:pt>
                <c:pt idx="94">
                  <c:v>46.281292809480192</c:v>
                </c:pt>
                <c:pt idx="95">
                  <c:v>46.590334783222573</c:v>
                </c:pt>
                <c:pt idx="96">
                  <c:v>46.882675964573828</c:v>
                </c:pt>
                <c:pt idx="97">
                  <c:v>47.159218873224432</c:v>
                </c:pt>
                <c:pt idx="98">
                  <c:v>47.42081725622149</c:v>
                </c:pt>
                <c:pt idx="99">
                  <c:v>47.668278723668259</c:v>
                </c:pt>
                <c:pt idx="100">
                  <c:v>47.90236724198909</c:v>
                </c:pt>
                <c:pt idx="101">
                  <c:v>48.123805492457031</c:v>
                </c:pt>
                <c:pt idx="102">
                  <c:v>48.333277102265335</c:v>
                </c:pt>
                <c:pt idx="103">
                  <c:v>48.531428755030639</c:v>
                </c:pt>
                <c:pt idx="104">
                  <c:v>48.718872187243505</c:v>
                </c:pt>
                <c:pt idx="105">
                  <c:v>48.896186076829643</c:v>
                </c:pt>
                <c:pt idx="106">
                  <c:v>49.063917829652354</c:v>
                </c:pt>
                <c:pt idx="107">
                  <c:v>49.222585269471317</c:v>
                </c:pt>
                <c:pt idx="108">
                  <c:v>49.372678236575254</c:v>
                </c:pt>
                <c:pt idx="109">
                  <c:v>49.514660100023541</c:v>
                </c:pt>
                <c:pt idx="110">
                  <c:v>49.648969188165474</c:v>
                </c:pt>
                <c:pt idx="111">
                  <c:v>49.776020141853571</c:v>
                </c:pt>
                <c:pt idx="112">
                  <c:v>49.896205194528463</c:v>
                </c:pt>
                <c:pt idx="113">
                  <c:v>50.009895383127329</c:v>
                </c:pt>
                <c:pt idx="114">
                  <c:v>50.117441693554227</c:v>
                </c:pt>
                <c:pt idx="115">
                  <c:v>50.219176144248536</c:v>
                </c:pt>
                <c:pt idx="116">
                  <c:v>50.31541281119685</c:v>
                </c:pt>
                <c:pt idx="117">
                  <c:v>50.406448797552635</c:v>
                </c:pt>
                <c:pt idx="118">
                  <c:v>50.492565150857146</c:v>
                </c:pt>
                <c:pt idx="119">
                  <c:v>50.574027730693281</c:v>
                </c:pt>
                <c:pt idx="120">
                  <c:v>50.65108802945084</c:v>
                </c:pt>
                <c:pt idx="121">
                  <c:v>50.723983948737335</c:v>
                </c:pt>
                <c:pt idx="122">
                  <c:v>50.792940533831064</c:v>
                </c:pt>
                <c:pt idx="123">
                  <c:v>50.858170668443947</c:v>
                </c:pt>
                <c:pt idx="124">
                  <c:v>50.919875731939072</c:v>
                </c:pt>
                <c:pt idx="125">
                  <c:v>50.978246221031775</c:v>
                </c:pt>
                <c:pt idx="126">
                  <c:v>51.033462337893738</c:v>
                </c:pt>
                <c:pt idx="127">
                  <c:v>51.085694546475573</c:v>
                </c:pt>
                <c:pt idx="128">
                  <c:v>51.135104098765474</c:v>
                </c:pt>
                <c:pt idx="129">
                  <c:v>51.181843532608546</c:v>
                </c:pt>
                <c:pt idx="130">
                  <c:v>51.226057142623745</c:v>
                </c:pt>
                <c:pt idx="131">
                  <c:v>51.267881425672172</c:v>
                </c:pt>
                <c:pt idx="132">
                  <c:v>51.307445502252072</c:v>
                </c:pt>
                <c:pt idx="133">
                  <c:v>51.344871515121376</c:v>
                </c:pt>
                <c:pt idx="134">
                  <c:v>51.380275006378525</c:v>
                </c:pt>
                <c:pt idx="135">
                  <c:v>51.413765274165584</c:v>
                </c:pt>
                <c:pt idx="136">
                  <c:v>51.445445710094965</c:v>
                </c:pt>
                <c:pt idx="137">
                  <c:v>51.475414118441471</c:v>
                </c:pt>
                <c:pt idx="138">
                  <c:v>51.503763018084904</c:v>
                </c:pt>
                <c:pt idx="139">
                  <c:v>51.530579928135701</c:v>
                </c:pt>
                <c:pt idx="140">
                  <c:v>51.555947638125069</c:v>
                </c:pt>
                <c:pt idx="141">
                  <c:v>51.579944463594003</c:v>
                </c:pt>
                <c:pt idx="142">
                  <c:v>51.60264448787003</c:v>
                </c:pt>
                <c:pt idx="143">
                  <c:v>51.624117790778364</c:v>
                </c:pt>
                <c:pt idx="144">
                  <c:v>51.644430664993195</c:v>
                </c:pt>
                <c:pt idx="145">
                  <c:v>51.663645820697432</c:v>
                </c:pt>
                <c:pt idx="146">
                  <c:v>51.681822579182366</c:v>
                </c:pt>
                <c:pt idx="147">
                  <c:v>51.69901705598523</c:v>
                </c:pt>
                <c:pt idx="148">
                  <c:v>51.715282334129796</c:v>
                </c:pt>
                <c:pt idx="149">
                  <c:v>51.730668628005049</c:v>
                </c:pt>
                <c:pt idx="150">
                  <c:v>51.745223438387725</c:v>
                </c:pt>
                <c:pt idx="151">
                  <c:v>51.75899169908736</c:v>
                </c:pt>
                <c:pt idx="152">
                  <c:v>51.772015915666557</c:v>
                </c:pt>
                <c:pt idx="153">
                  <c:v>51.78433629666474</c:v>
                </c:pt>
                <c:pt idx="154">
                  <c:v>51.79599087773051</c:v>
                </c:pt>
                <c:pt idx="155">
                  <c:v>51.807015639045822</c:v>
                </c:pt>
                <c:pt idx="156">
                  <c:v>51.817444616404472</c:v>
                </c:pt>
                <c:pt idx="157">
                  <c:v>51.827310006287902</c:v>
                </c:pt>
                <c:pt idx="158">
                  <c:v>51.83664226526259</c:v>
                </c:pt>
                <c:pt idx="159">
                  <c:v>51.845470204005991</c:v>
                </c:pt>
                <c:pt idx="160">
                  <c:v>51.853821076251236</c:v>
                </c:pt>
                <c:pt idx="161">
                  <c:v>51.861720662925258</c:v>
                </c:pt>
                <c:pt idx="162">
                  <c:v>51.869193351739995</c:v>
                </c:pt>
                <c:pt idx="163">
                  <c:v>51.876262212482494</c:v>
                </c:pt>
                <c:pt idx="164">
                  <c:v>51.882949068236243</c:v>
                </c:pt>
                <c:pt idx="165">
                  <c:v>51.889274562753712</c:v>
                </c:pt>
                <c:pt idx="166">
                  <c:v>51.895258224188034</c:v>
                </c:pt>
                <c:pt idx="167">
                  <c:v>51.900918525380561</c:v>
                </c:pt>
                <c:pt idx="168">
                  <c:v>51.906272940890496</c:v>
                </c:pt>
                <c:pt idx="169">
                  <c:v>51.911338000942578</c:v>
                </c:pt>
                <c:pt idx="170">
                  <c:v>51.916129342459428</c:v>
                </c:pt>
                <c:pt idx="171">
                  <c:v>51.920661757336063</c:v>
                </c:pt>
                <c:pt idx="172">
                  <c:v>51.924949238105626</c:v>
                </c:pt>
                <c:pt idx="173">
                  <c:v>51.92900502113735</c:v>
                </c:pt>
                <c:pt idx="174">
                  <c:v>51.932841627500039</c:v>
                </c:pt>
                <c:pt idx="175">
                  <c:v>51.936470901617291</c:v>
                </c:pt>
                <c:pt idx="176">
                  <c:v>51.939904047833771</c:v>
                </c:pt>
                <c:pt idx="177">
                  <c:v>51.943151665005388</c:v>
                </c:pt>
                <c:pt idx="178">
                  <c:v>51.946223779220261</c:v>
                </c:pt>
                <c:pt idx="179">
                  <c:v>51.949129874751385</c:v>
                </c:pt>
                <c:pt idx="180">
                  <c:v>51.951878923336601</c:v>
                </c:pt>
                <c:pt idx="181">
                  <c:v>51.954479411876271</c:v>
                </c:pt>
                <c:pt idx="182">
                  <c:v>51.956939368634153</c:v>
                </c:pt>
                <c:pt idx="183">
                  <c:v>51.959266388022371</c:v>
                </c:pt>
                <c:pt idx="184">
                  <c:v>51.961467654046984</c:v>
                </c:pt>
                <c:pt idx="185">
                  <c:v>51.96354996248656</c:v>
                </c:pt>
                <c:pt idx="186">
                  <c:v>51.965519741872157</c:v>
                </c:pt>
                <c:pt idx="187">
                  <c:v>51.967383073333615</c:v>
                </c:pt>
                <c:pt idx="188">
                  <c:v>51.969145709373294</c:v>
                </c:pt>
                <c:pt idx="189">
                  <c:v>51.970813091625267</c:v>
                </c:pt>
                <c:pt idx="190">
                  <c:v>51.972390367654803</c:v>
                </c:pt>
                <c:pt idx="191">
                  <c:v>51.973882406850031</c:v>
                </c:pt>
                <c:pt idx="192">
                  <c:v>51.975293815454734</c:v>
                </c:pt>
                <c:pt idx="193">
                  <c:v>51.976628950788843</c:v>
                </c:pt>
                <c:pt idx="194">
                  <c:v>51.977891934700423</c:v>
                </c:pt>
                <c:pt idx="195">
                  <c:v>51.979086666290655</c:v>
                </c:pt>
                <c:pt idx="196">
                  <c:v>51.980216833951239</c:v>
                </c:pt>
                <c:pt idx="197">
                  <c:v>51.98128592675122</c:v>
                </c:pt>
                <c:pt idx="198">
                  <c:v>51.9822972452085</c:v>
                </c:pt>
                <c:pt idx="199">
                  <c:v>51.983253911479245</c:v>
                </c:pt>
                <c:pt idx="200">
                  <c:v>51.984158878996645</c:v>
                </c:pt>
                <c:pt idx="201">
                  <c:v>51.98501494158878</c:v>
                </c:pt>
                <c:pt idx="202">
                  <c:v>51.98582474210378</c:v>
                </c:pt>
                <c:pt idx="203">
                  <c:v>51.986590780568875</c:v>
                </c:pt>
                <c:pt idx="204">
                  <c:v>51.987315421908477</c:v>
                </c:pt>
                <c:pt idx="205">
                  <c:v>51.988000903245236</c:v>
                </c:pt>
                <c:pt idx="206">
                  <c:v>51.988649340806504</c:v>
                </c:pt>
                <c:pt idx="207">
                  <c:v>51.989262736457583</c:v>
                </c:pt>
                <c:pt idx="208">
                  <c:v>51.9898429838819</c:v>
                </c:pt>
                <c:pt idx="209">
                  <c:v>51.990391874427246</c:v>
                </c:pt>
                <c:pt idx="210">
                  <c:v>51.990911102636012</c:v>
                </c:pt>
                <c:pt idx="211">
                  <c:v>51.991402271476609</c:v>
                </c:pt>
                <c:pt idx="212">
                  <c:v>51.991866897292212</c:v>
                </c:pt>
                <c:pt idx="213">
                  <c:v>51.992306414481973</c:v>
                </c:pt>
                <c:pt idx="214">
                  <c:v>51.99272217992938</c:v>
                </c:pt>
                <c:pt idx="215">
                  <c:v>51.993115477191196</c:v>
                </c:pt>
                <c:pt idx="216">
                  <c:v>51.993487520460107</c:v>
                </c:pt>
                <c:pt idx="217">
                  <c:v>51.993839458313175</c:v>
                </c:pt>
                <c:pt idx="218">
                  <c:v>51.994172377257755</c:v>
                </c:pt>
                <c:pt idx="219">
                  <c:v>51.994487305085762</c:v>
                </c:pt>
                <c:pt idx="220">
                  <c:v>51.994785214046679</c:v>
                </c:pt>
                <c:pt idx="221">
                  <c:v>51.995067023849131</c:v>
                </c:pt>
                <c:pt idx="222">
                  <c:v>51.995333604500196</c:v>
                </c:pt>
                <c:pt idx="223">
                  <c:v>51.995585778991298</c:v>
                </c:pt>
                <c:pt idx="224">
                  <c:v>51.995824325838967</c:v>
                </c:pt>
                <c:pt idx="225">
                  <c:v>51.996049981488305</c:v>
                </c:pt>
                <c:pt idx="226">
                  <c:v>51.996263442586503</c:v>
                </c:pt>
                <c:pt idx="227">
                  <c:v>51.996465368133592</c:v>
                </c:pt>
                <c:pt idx="228">
                  <c:v>51.996656381516871</c:v>
                </c:pt>
                <c:pt idx="229">
                  <c:v>51.996837072435468</c:v>
                </c:pt>
                <c:pt idx="230">
                  <c:v>51.997007998720868</c:v>
                </c:pt>
                <c:pt idx="231">
                  <c:v>51.997169688059024</c:v>
                </c:pt>
                <c:pt idx="232">
                  <c:v>51.997322639619476</c:v>
                </c:pt>
                <c:pt idx="233">
                  <c:v>51.997467325596361</c:v>
                </c:pt>
                <c:pt idx="234">
                  <c:v>51.997604192666223</c:v>
                </c:pt>
                <c:pt idx="235">
                  <c:v>51.997733663366937</c:v>
                </c:pt>
                <c:pt idx="236">
                  <c:v>51.997856137402223</c:v>
                </c:pt>
                <c:pt idx="237">
                  <c:v>51.997971992875598</c:v>
                </c:pt>
                <c:pt idx="238">
                  <c:v>51.998081587457662</c:v>
                </c:pt>
                <c:pt idx="239">
                  <c:v>51.998185259490306</c:v>
                </c:pt>
                <c:pt idx="240">
                  <c:v>51.998283329031246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SUCR0108!$P$13:$P$14</c:f>
              <c:numCache>
                <c:formatCode>0</c:formatCode>
                <c:ptCount val="2"/>
                <c:pt idx="0">
                  <c:v>74</c:v>
                </c:pt>
                <c:pt idx="1">
                  <c:v>74</c:v>
                </c:pt>
              </c:numCache>
            </c:numRef>
          </c:xVal>
          <c:yVal>
            <c:numRef>
              <c:f>SUCR0108!$Q$13:$Q$14</c:f>
              <c:numCache>
                <c:formatCode>0</c:formatCode>
                <c:ptCount val="2"/>
                <c:pt idx="0">
                  <c:v>51.69901705598523</c:v>
                </c:pt>
                <c:pt idx="1">
                  <c:v>14.187805625829837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SUCR0108!$P$16:$P$17</c:f>
              <c:numCache>
                <c:formatCode>General</c:formatCode>
                <c:ptCount val="2"/>
                <c:pt idx="0">
                  <c:v>30</c:v>
                </c:pt>
                <c:pt idx="1">
                  <c:v>74</c:v>
                </c:pt>
              </c:numCache>
            </c:numRef>
          </c:xVal>
          <c:yVal>
            <c:numRef>
              <c:f>SUCR0108!$Q$16:$Q$17</c:f>
              <c:numCache>
                <c:formatCode>0</c:formatCode>
                <c:ptCount val="2"/>
                <c:pt idx="0">
                  <c:v>14.187805625829837</c:v>
                </c:pt>
                <c:pt idx="1">
                  <c:v>14.187805625829837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SUCR0108!$K$6:$K$7</c:f>
              <c:numCache>
                <c:formatCode>General</c:formatCode>
                <c:ptCount val="2"/>
                <c:pt idx="0">
                  <c:v>30</c:v>
                </c:pt>
                <c:pt idx="1">
                  <c:v>59</c:v>
                </c:pt>
              </c:numCache>
            </c:numRef>
          </c:xVal>
          <c:yVal>
            <c:numRef>
              <c:f>SUCR0108!$L$6:$L$7</c:f>
              <c:numCache>
                <c:formatCode>0.0</c:formatCode>
                <c:ptCount val="2"/>
                <c:pt idx="0">
                  <c:v>14.187805625829837</c:v>
                </c:pt>
                <c:pt idx="1">
                  <c:v>56.173302756824071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SUCR0108!$P$19:$P$20</c:f>
              <c:numCache>
                <c:formatCode>General</c:formatCode>
                <c:ptCount val="2"/>
                <c:pt idx="0">
                  <c:v>57</c:v>
                </c:pt>
                <c:pt idx="1">
                  <c:v>74</c:v>
                </c:pt>
              </c:numCache>
            </c:numRef>
          </c:xVal>
          <c:yVal>
            <c:numRef>
              <c:f>SUCR0108!$Q$19:$Q$20</c:f>
              <c:numCache>
                <c:formatCode>General</c:formatCode>
                <c:ptCount val="2"/>
                <c:pt idx="0">
                  <c:v>52</c:v>
                </c:pt>
                <c:pt idx="1">
                  <c:v>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367504"/>
        <c:axId val="389367896"/>
      </c:scatterChart>
      <c:valAx>
        <c:axId val="3893675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9367896"/>
        <c:crosses val="autoZero"/>
        <c:crossBetween val="midCat"/>
      </c:valAx>
      <c:valAx>
        <c:axId val="389367896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93675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SUCR0107!$A$2:$A$242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SUCR0107!$B$2:$B$242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1.3383015337404951</c:v>
                </c:pt>
                <c:pt idx="2">
                  <c:v>2.9335022196956428</c:v>
                </c:pt>
                <c:pt idx="3">
                  <c:v>4.5307199937224718</c:v>
                </c:pt>
                <c:pt idx="4">
                  <c:v>6.1298599032328607</c:v>
                </c:pt>
                <c:pt idx="5">
                  <c:v>7.7307393895691234</c:v>
                </c:pt>
                <c:pt idx="6">
                  <c:v>9.082212902115721</c:v>
                </c:pt>
                <c:pt idx="7">
                  <c:v>10.684313430639481</c:v>
                </c:pt>
                <c:pt idx="8">
                  <c:v>12.287810449680272</c:v>
                </c:pt>
                <c:pt idx="9">
                  <c:v>13.892492320997356</c:v>
                </c:pt>
                <c:pt idx="10">
                  <c:v>15.498182079375637</c:v>
                </c:pt>
                <c:pt idx="11">
                  <c:v>16.732303165705872</c:v>
                </c:pt>
                <c:pt idx="12">
                  <c:v>18.342907716194599</c:v>
                </c:pt>
                <c:pt idx="13">
                  <c:v>19.953778652639055</c:v>
                </c:pt>
                <c:pt idx="14">
                  <c:v>21.564898109934955</c:v>
                </c:pt>
                <c:pt idx="15">
                  <c:v>23.176238801204466</c:v>
                </c:pt>
                <c:pt idx="16">
                  <c:v>24.548227409573332</c:v>
                </c:pt>
                <c:pt idx="17">
                  <c:v>26.159870607258945</c:v>
                </c:pt>
                <c:pt idx="18">
                  <c:v>27.771584517829833</c:v>
                </c:pt>
                <c:pt idx="19">
                  <c:v>29.383365324308379</c:v>
                </c:pt>
                <c:pt idx="20">
                  <c:v>30.995202403092307</c:v>
                </c:pt>
                <c:pt idx="21">
                  <c:v>31.632245350848056</c:v>
                </c:pt>
                <c:pt idx="22">
                  <c:v>31.113417408632866</c:v>
                </c:pt>
                <c:pt idx="23">
                  <c:v>30.593901010753285</c:v>
                </c:pt>
                <c:pt idx="24">
                  <c:v>30.073757287461628</c:v>
                </c:pt>
                <c:pt idx="25">
                  <c:v>29.553051022789219</c:v>
                </c:pt>
                <c:pt idx="26">
                  <c:v>29.031766009569253</c:v>
                </c:pt>
                <c:pt idx="27">
                  <c:v>28.509931925477314</c:v>
                </c:pt>
                <c:pt idx="28">
                  <c:v>27.987574394791782</c:v>
                </c:pt>
                <c:pt idx="29">
                  <c:v>27.464715762923966</c:v>
                </c:pt>
                <c:pt idx="30">
                  <c:v>26.941375681798817</c:v>
                </c:pt>
                <c:pt idx="31">
                  <c:v>26.417571551248656</c:v>
                </c:pt>
                <c:pt idx="32">
                  <c:v>25.893318853864464</c:v>
                </c:pt>
                <c:pt idx="33">
                  <c:v>25.368631410834961</c:v>
                </c:pt>
                <c:pt idx="34">
                  <c:v>24.843521579021719</c:v>
                </c:pt>
                <c:pt idx="35">
                  <c:v>24.318000404173265</c:v>
                </c:pt>
                <c:pt idx="36">
                  <c:v>23.792077741252214</c:v>
                </c:pt>
                <c:pt idx="37">
                  <c:v>23.265762349966973</c:v>
                </c:pt>
                <c:pt idx="38">
                  <c:v>22.739061971480776</c:v>
                </c:pt>
                <c:pt idx="39">
                  <c:v>22.211983390716174</c:v>
                </c:pt>
                <c:pt idx="40">
                  <c:v>21.684532487531353</c:v>
                </c:pt>
                <c:pt idx="41">
                  <c:v>21.156714279207694</c:v>
                </c:pt>
                <c:pt idx="42">
                  <c:v>20.628532956076501</c:v>
                </c:pt>
                <c:pt idx="43">
                  <c:v>20.099991911663786</c:v>
                </c:pt>
                <c:pt idx="44">
                  <c:v>19.571093768409007</c:v>
                </c:pt>
                <c:pt idx="45">
                  <c:v>19.041840399779772</c:v>
                </c:pt>
                <c:pt idx="46">
                  <c:v>18.51223294943976</c:v>
                </c:pt>
                <c:pt idx="47">
                  <c:v>17.982271848014978</c:v>
                </c:pt>
                <c:pt idx="48">
                  <c:v>17.45195682793214</c:v>
                </c:pt>
                <c:pt idx="49">
                  <c:v>16.930930730848871</c:v>
                </c:pt>
                <c:pt idx="50">
                  <c:v>16.436838920963197</c:v>
                </c:pt>
                <c:pt idx="51">
                  <c:v>15.968537677434172</c:v>
                </c:pt>
                <c:pt idx="52">
                  <c:v>15.524506250749285</c:v>
                </c:pt>
                <c:pt idx="53">
                  <c:v>15.103335282016904</c:v>
                </c:pt>
                <c:pt idx="54">
                  <c:v>14.70371228330758</c:v>
                </c:pt>
                <c:pt idx="55">
                  <c:v>14.324410273269446</c:v>
                </c:pt>
                <c:pt idx="56">
                  <c:v>13.964278757194661</c:v>
                </c:pt>
                <c:pt idx="57">
                  <c:v>13.622236456376452</c:v>
                </c:pt>
                <c:pt idx="58">
                  <c:v>13.29726534939384</c:v>
                </c:pt>
                <c:pt idx="59">
                  <c:v>12.988405703472589</c:v>
                </c:pt>
                <c:pt idx="60">
                  <c:v>12.694751858678124</c:v>
                </c:pt>
                <c:pt idx="61">
                  <c:v>14.276502222904028</c:v>
                </c:pt>
                <c:pt idx="62">
                  <c:v>16.530378254906537</c:v>
                </c:pt>
                <c:pt idx="63">
                  <c:v>18.79982251795877</c:v>
                </c:pt>
                <c:pt idx="64">
                  <c:v>21.082208849367952</c:v>
                </c:pt>
                <c:pt idx="65">
                  <c:v>23.375428287820672</c:v>
                </c:pt>
                <c:pt idx="66">
                  <c:v>24.07102153508686</c:v>
                </c:pt>
                <c:pt idx="67">
                  <c:v>26.370889432141013</c:v>
                </c:pt>
                <c:pt idx="68">
                  <c:v>28.679261888780943</c:v>
                </c:pt>
                <c:pt idx="69">
                  <c:v>30.994224356475449</c:v>
                </c:pt>
                <c:pt idx="70">
                  <c:v>33.314758215978692</c:v>
                </c:pt>
                <c:pt idx="71">
                  <c:v>35.029959221723367</c:v>
                </c:pt>
                <c:pt idx="72">
                  <c:v>34.35976785945406</c:v>
                </c:pt>
                <c:pt idx="73">
                  <c:v>35.985308551763019</c:v>
                </c:pt>
                <c:pt idx="74">
                  <c:v>37.745699348921526</c:v>
                </c:pt>
                <c:pt idx="75">
                  <c:v>39.506553542199185</c:v>
                </c:pt>
                <c:pt idx="76">
                  <c:v>41.267811430741645</c:v>
                </c:pt>
                <c:pt idx="77">
                  <c:v>43.017696244170693</c:v>
                </c:pt>
                <c:pt idx="78">
                  <c:v>43.330229437035008</c:v>
                </c:pt>
                <c:pt idx="79">
                  <c:v>45.093844186706939</c:v>
                </c:pt>
                <c:pt idx="80">
                  <c:v>46.857442736522735</c:v>
                </c:pt>
                <c:pt idx="81">
                  <c:v>48.62104883165302</c:v>
                </c:pt>
                <c:pt idx="82">
                  <c:v>50.384668644490645</c:v>
                </c:pt>
                <c:pt idx="83">
                  <c:v>51.32629639102035</c:v>
                </c:pt>
                <c:pt idx="84">
                  <c:v>52.577000287396125</c:v>
                </c:pt>
                <c:pt idx="85">
                  <c:v>54.193808354330343</c:v>
                </c:pt>
                <c:pt idx="86">
                  <c:v>55.810817316712033</c:v>
                </c:pt>
                <c:pt idx="87">
                  <c:v>57.427982390846608</c:v>
                </c:pt>
                <c:pt idx="88">
                  <c:v>59.045270970515823</c:v>
                </c:pt>
                <c:pt idx="89">
                  <c:v>58.872183870248115</c:v>
                </c:pt>
                <c:pt idx="90">
                  <c:v>58.3502475429284</c:v>
                </c:pt>
                <c:pt idx="91">
                  <c:v>57.82783934068825</c:v>
                </c:pt>
                <c:pt idx="92">
                  <c:v>57.305041866508972</c:v>
                </c:pt>
                <c:pt idx="93">
                  <c:v>56.781893217188916</c:v>
                </c:pt>
                <c:pt idx="94">
                  <c:v>56.258413228737759</c:v>
                </c:pt>
                <c:pt idx="95">
                  <c:v>55.734625366934445</c:v>
                </c:pt>
                <c:pt idx="96">
                  <c:v>55.210549153280375</c:v>
                </c:pt>
                <c:pt idx="97">
                  <c:v>54.686201072002113</c:v>
                </c:pt>
                <c:pt idx="98">
                  <c:v>54.161595242203205</c:v>
                </c:pt>
                <c:pt idx="99">
                  <c:v>55.416446392879074</c:v>
                </c:pt>
                <c:pt idx="100">
                  <c:v>57.030338038384187</c:v>
                </c:pt>
                <c:pt idx="101">
                  <c:v>58.644701100580534</c:v>
                </c:pt>
                <c:pt idx="102">
                  <c:v>60.259434873576971</c:v>
                </c:pt>
                <c:pt idx="103">
                  <c:v>61.874468052443866</c:v>
                </c:pt>
                <c:pt idx="104">
                  <c:v>61.699274282111169</c:v>
                </c:pt>
                <c:pt idx="105">
                  <c:v>61.175374654662455</c:v>
                </c:pt>
                <c:pt idx="106">
                  <c:v>60.651132674145096</c:v>
                </c:pt>
                <c:pt idx="107">
                  <c:v>60.126619669089109</c:v>
                </c:pt>
                <c:pt idx="108">
                  <c:v>59.601855879258572</c:v>
                </c:pt>
                <c:pt idx="109">
                  <c:v>59.07686257321452</c:v>
                </c:pt>
                <c:pt idx="110">
                  <c:v>58.551656410874735</c:v>
                </c:pt>
                <c:pt idx="111">
                  <c:v>58.026250899514892</c:v>
                </c:pt>
                <c:pt idx="112">
                  <c:v>57.500657146874609</c:v>
                </c:pt>
                <c:pt idx="113">
                  <c:v>56.97488441760332</c:v>
                </c:pt>
                <c:pt idx="114">
                  <c:v>56.448940545234962</c:v>
                </c:pt>
                <c:pt idx="115">
                  <c:v>57.866321478499039</c:v>
                </c:pt>
                <c:pt idx="116">
                  <c:v>59.475403188871546</c:v>
                </c:pt>
                <c:pt idx="117">
                  <c:v>61.085016995208036</c:v>
                </c:pt>
                <c:pt idx="118">
                  <c:v>62.695057472833241</c:v>
                </c:pt>
                <c:pt idx="119">
                  <c:v>64.305450851338719</c:v>
                </c:pt>
                <c:pt idx="120">
                  <c:v>63.954701653817736</c:v>
                </c:pt>
                <c:pt idx="121">
                  <c:v>63.431260741214416</c:v>
                </c:pt>
                <c:pt idx="122">
                  <c:v>62.907471861936209</c:v>
                </c:pt>
                <c:pt idx="123">
                  <c:v>62.383406480837458</c:v>
                </c:pt>
                <c:pt idx="124">
                  <c:v>61.859109119252487</c:v>
                </c:pt>
                <c:pt idx="125">
                  <c:v>61.334603715750283</c:v>
                </c:pt>
                <c:pt idx="126">
                  <c:v>60.809907398787644</c:v>
                </c:pt>
                <c:pt idx="127">
                  <c:v>60.285033768327509</c:v>
                </c:pt>
                <c:pt idx="128">
                  <c:v>59.759993766131466</c:v>
                </c:pt>
                <c:pt idx="129">
                  <c:v>59.234796316930364</c:v>
                </c:pt>
                <c:pt idx="130">
                  <c:v>58.709448801488278</c:v>
                </c:pt>
                <c:pt idx="131">
                  <c:v>58.183957406275312</c:v>
                </c:pt>
                <c:pt idx="132">
                  <c:v>57.658327382532562</c:v>
                </c:pt>
                <c:pt idx="133">
                  <c:v>57.132563238759182</c:v>
                </c:pt>
                <c:pt idx="134">
                  <c:v>57.683216256342668</c:v>
                </c:pt>
                <c:pt idx="135">
                  <c:v>59.246427217578557</c:v>
                </c:pt>
                <c:pt idx="136">
                  <c:v>60.810028771896249</c:v>
                </c:pt>
                <c:pt idx="137">
                  <c:v>62.374021973456991</c:v>
                </c:pt>
                <c:pt idx="138">
                  <c:v>63.938332851338927</c:v>
                </c:pt>
                <c:pt idx="139">
                  <c:v>64.42165675794682</c:v>
                </c:pt>
                <c:pt idx="140">
                  <c:v>63.908069286753211</c:v>
                </c:pt>
                <c:pt idx="141">
                  <c:v>63.394192212654929</c:v>
                </c:pt>
                <c:pt idx="142">
                  <c:v>62.880085468539512</c:v>
                </c:pt>
                <c:pt idx="143">
                  <c:v>62.365808088451566</c:v>
                </c:pt>
                <c:pt idx="144">
                  <c:v>61.85139631711057</c:v>
                </c:pt>
                <c:pt idx="145">
                  <c:v>61.33686422123823</c:v>
                </c:pt>
                <c:pt idx="146">
                  <c:v>60.8222226516204</c:v>
                </c:pt>
                <c:pt idx="147">
                  <c:v>60.307480064219249</c:v>
                </c:pt>
                <c:pt idx="148">
                  <c:v>59.792643123900056</c:v>
                </c:pt>
                <c:pt idx="149">
                  <c:v>59.277717148675812</c:v>
                </c:pt>
                <c:pt idx="150">
                  <c:v>58.762706436924908</c:v>
                </c:pt>
                <c:pt idx="151">
                  <c:v>58.247614508714207</c:v>
                </c:pt>
                <c:pt idx="152">
                  <c:v>57.732444284055482</c:v>
                </c:pt>
                <c:pt idx="153">
                  <c:v>57.217198214837623</c:v>
                </c:pt>
                <c:pt idx="154">
                  <c:v>56.701878382713375</c:v>
                </c:pt>
                <c:pt idx="155">
                  <c:v>56.18648657194646</c:v>
                </c:pt>
                <c:pt idx="156">
                  <c:v>55.671024323827766</c:v>
                </c:pt>
                <c:pt idx="157">
                  <c:v>55.155492977507016</c:v>
                </c:pt>
                <c:pt idx="158">
                  <c:v>54.639893700798559</c:v>
                </c:pt>
                <c:pt idx="159">
                  <c:v>54.124227513572421</c:v>
                </c:pt>
                <c:pt idx="160">
                  <c:v>53.608495305648169</c:v>
                </c:pt>
                <c:pt idx="161">
                  <c:v>53.092697850601134</c:v>
                </c:pt>
                <c:pt idx="162">
                  <c:v>52.576835816514219</c:v>
                </c:pt>
                <c:pt idx="163">
                  <c:v>52.060909774439011</c:v>
                </c:pt>
                <c:pt idx="164">
                  <c:v>51.544920205123901</c:v>
                </c:pt>
                <c:pt idx="165">
                  <c:v>51.028867504423964</c:v>
                </c:pt>
                <c:pt idx="166">
                  <c:v>50.51587335629101</c:v>
                </c:pt>
                <c:pt idx="167">
                  <c:v>50.02241183833754</c:v>
                </c:pt>
                <c:pt idx="168">
                  <c:v>51.044574320080137</c:v>
                </c:pt>
                <c:pt idx="169">
                  <c:v>52.597910030798992</c:v>
                </c:pt>
                <c:pt idx="170">
                  <c:v>54.151620724556537</c:v>
                </c:pt>
                <c:pt idx="171">
                  <c:v>55.705660435063471</c:v>
                </c:pt>
                <c:pt idx="172">
                  <c:v>57.259974501146175</c:v>
                </c:pt>
                <c:pt idx="173">
                  <c:v>57.289213203415414</c:v>
                </c:pt>
                <c:pt idx="174">
                  <c:v>56.776962305495346</c:v>
                </c:pt>
                <c:pt idx="175">
                  <c:v>56.264500628641251</c:v>
                </c:pt>
                <c:pt idx="176">
                  <c:v>55.751866782067431</c:v>
                </c:pt>
                <c:pt idx="177">
                  <c:v>55.239107737435113</c:v>
                </c:pt>
                <c:pt idx="178">
                  <c:v>54.726244207836871</c:v>
                </c:pt>
                <c:pt idx="179">
                  <c:v>54.213285838420219</c:v>
                </c:pt>
                <c:pt idx="180">
                  <c:v>53.700240010382515</c:v>
                </c:pt>
                <c:pt idx="181">
                  <c:v>53.187112415183627</c:v>
                </c:pt>
                <c:pt idx="182">
                  <c:v>52.673907477194227</c:v>
                </c:pt>
                <c:pt idx="183">
                  <c:v>52.160628664995208</c:v>
                </c:pt>
                <c:pt idx="184">
                  <c:v>51.654572831379461</c:v>
                </c:pt>
                <c:pt idx="185">
                  <c:v>51.169893359232695</c:v>
                </c:pt>
                <c:pt idx="186">
                  <c:v>50.705664956707004</c:v>
                </c:pt>
                <c:pt idx="187">
                  <c:v>50.260631088705658</c:v>
                </c:pt>
                <c:pt idx="188">
                  <c:v>49.83257157753259</c:v>
                </c:pt>
                <c:pt idx="189">
                  <c:v>49.417410845961982</c:v>
                </c:pt>
                <c:pt idx="190">
                  <c:v>49.014393561427411</c:v>
                </c:pt>
                <c:pt idx="191">
                  <c:v>48.623014111387917</c:v>
                </c:pt>
                <c:pt idx="192">
                  <c:v>48.242791915244929</c:v>
                </c:pt>
                <c:pt idx="193">
                  <c:v>47.873269152236084</c:v>
                </c:pt>
                <c:pt idx="194">
                  <c:v>47.514008924251783</c:v>
                </c:pt>
                <c:pt idx="195">
                  <c:v>47.164593743265925</c:v>
                </c:pt>
                <c:pt idx="196">
                  <c:v>46.824624262544695</c:v>
                </c:pt>
                <c:pt idx="197">
                  <c:v>46.493718192332899</c:v>
                </c:pt>
                <c:pt idx="198">
                  <c:v>46.171509356457911</c:v>
                </c:pt>
                <c:pt idx="199">
                  <c:v>45.857646857794904</c:v>
                </c:pt>
                <c:pt idx="200">
                  <c:v>45.551794328951402</c:v>
                </c:pt>
                <c:pt idx="201">
                  <c:v>45.253629250681705</c:v>
                </c:pt>
                <c:pt idx="202">
                  <c:v>44.962842325044498</c:v>
                </c:pt>
                <c:pt idx="203">
                  <c:v>44.679136893614405</c:v>
                </c:pt>
                <c:pt idx="204">
                  <c:v>44.402228393474104</c:v>
                </c:pt>
                <c:pt idx="205">
                  <c:v>44.131843845485719</c:v>
                </c:pt>
                <c:pt idx="206">
                  <c:v>43.86772137064176</c:v>
                </c:pt>
                <c:pt idx="207">
                  <c:v>43.609609731254338</c:v>
                </c:pt>
                <c:pt idx="208">
                  <c:v>43.357267894446487</c:v>
                </c:pt>
                <c:pt idx="209">
                  <c:v>43.110464615932813</c:v>
                </c:pt>
                <c:pt idx="210">
                  <c:v>42.86897804246351</c:v>
                </c:pt>
                <c:pt idx="211">
                  <c:v>42.632595331595581</c:v>
                </c:pt>
                <c:pt idx="212">
                  <c:v>42.401112287671396</c:v>
                </c:pt>
                <c:pt idx="213">
                  <c:v>42.174333013048866</c:v>
                </c:pt>
                <c:pt idx="214">
                  <c:v>41.952069573752908</c:v>
                </c:pt>
                <c:pt idx="215">
                  <c:v>41.73414167881333</c:v>
                </c:pt>
                <c:pt idx="216">
                  <c:v>41.520376372630601</c:v>
                </c:pt>
                <c:pt idx="217">
                  <c:v>41.31060773976975</c:v>
                </c:pt>
                <c:pt idx="218">
                  <c:v>41.104676621631256</c:v>
                </c:pt>
                <c:pt idx="219">
                  <c:v>40.9024303444873</c:v>
                </c:pt>
                <c:pt idx="220">
                  <c:v>40.703722458404258</c:v>
                </c:pt>
                <c:pt idx="221">
                  <c:v>40.508412486600967</c:v>
                </c:pt>
                <c:pt idx="222">
                  <c:v>40.316365684816446</c:v>
                </c:pt>
                <c:pt idx="223">
                  <c:v>41.431580756937727</c:v>
                </c:pt>
                <c:pt idx="224">
                  <c:v>42.957524197906551</c:v>
                </c:pt>
                <c:pt idx="225">
                  <c:v>44.483635148759546</c:v>
                </c:pt>
                <c:pt idx="226">
                  <c:v>46.009886131363714</c:v>
                </c:pt>
                <c:pt idx="227">
                  <c:v>47.536256368820411</c:v>
                </c:pt>
                <c:pt idx="228">
                  <c:v>47.551496269630171</c:v>
                </c:pt>
                <c:pt idx="229">
                  <c:v>47.114738631409644</c:v>
                </c:pt>
                <c:pt idx="230">
                  <c:v>46.699314033899995</c:v>
                </c:pt>
                <c:pt idx="231">
                  <c:v>46.301397820730777</c:v>
                </c:pt>
                <c:pt idx="232">
                  <c:v>45.917909228922611</c:v>
                </c:pt>
                <c:pt idx="233">
                  <c:v>45.547325175410293</c:v>
                </c:pt>
                <c:pt idx="234">
                  <c:v>45.188585292252817</c:v>
                </c:pt>
                <c:pt idx="235">
                  <c:v>44.840817902244787</c:v>
                </c:pt>
                <c:pt idx="236">
                  <c:v>44.503293058289991</c:v>
                </c:pt>
                <c:pt idx="237">
                  <c:v>44.1753880895874</c:v>
                </c:pt>
                <c:pt idx="238">
                  <c:v>43.856562288464268</c:v>
                </c:pt>
                <c:pt idx="239">
                  <c:v>43.546338279058574</c:v>
                </c:pt>
                <c:pt idx="240">
                  <c:v>44.749219604091678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SUCR0107!$A$2:$A$242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SUCR0107!$C$2:$C$242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12.988405703472589</c:v>
                </c:pt>
                <c:pt idx="61">
                  <c:v>16.091379895365453</c:v>
                </c:pt>
                <c:pt idx="62">
                  <c:v>18.980443671819067</c:v>
                </c:pt>
                <c:pt idx="63">
                  <c:v>21.670343422266164</c:v>
                </c:pt>
                <c:pt idx="64">
                  <c:v>24.174808961042601</c:v>
                </c:pt>
                <c:pt idx="65">
                  <c:v>26.50662360724872</c:v>
                </c:pt>
                <c:pt idx="66">
                  <c:v>28.67768943349995</c:v>
                </c:pt>
                <c:pt idx="67">
                  <c:v>30.699088016609821</c:v>
                </c:pt>
                <c:pt idx="68">
                  <c:v>32.581137000289871</c:v>
                </c:pt>
                <c:pt idx="69">
                  <c:v>34.333442758574158</c:v>
                </c:pt>
                <c:pt idx="70">
                  <c:v>35.964949428773686</c:v>
                </c:pt>
                <c:pt idx="71">
                  <c:v>37.483984564235314</c:v>
                </c:pt>
                <c:pt idx="72">
                  <c:v>38.898301639926288</c:v>
                </c:pt>
                <c:pt idx="73">
                  <c:v>40.215119627801997</c:v>
                </c:pt>
                <c:pt idx="74">
                  <c:v>41.441159843957813</c:v>
                </c:pt>
                <c:pt idx="75">
                  <c:v>42.582680255640774</c:v>
                </c:pt>
                <c:pt idx="76">
                  <c:v>43.64550742323118</c:v>
                </c:pt>
                <c:pt idx="77">
                  <c:v>44.635066240232867</c:v>
                </c:pt>
                <c:pt idx="78">
                  <c:v>45.556407623071067</c:v>
                </c:pt>
                <c:pt idx="79">
                  <c:v>46.414234292032766</c:v>
                </c:pt>
                <c:pt idx="80">
                  <c:v>47.212924774940475</c:v>
                </c:pt>
                <c:pt idx="81">
                  <c:v>47.956555756079688</c:v>
                </c:pt>
                <c:pt idx="82">
                  <c:v>48.648922884453185</c:v>
                </c:pt>
                <c:pt idx="83">
                  <c:v>49.293560147572308</c:v>
                </c:pt>
                <c:pt idx="84">
                  <c:v>49.893757909672793</c:v>
                </c:pt>
                <c:pt idx="85">
                  <c:v>50.452579706426199</c:v>
                </c:pt>
                <c:pt idx="86">
                  <c:v>50.97287788187063</c:v>
                </c:pt>
                <c:pt idx="87">
                  <c:v>51.457308147374846</c:v>
                </c:pt>
                <c:pt idx="88">
                  <c:v>51.908343136947963</c:v>
                </c:pt>
                <c:pt idx="89">
                  <c:v>52.328285028083677</c:v>
                </c:pt>
                <c:pt idx="90">
                  <c:v>52.719277292558672</c:v>
                </c:pt>
                <c:pt idx="91">
                  <c:v>53.083315637163523</c:v>
                </c:pt>
                <c:pt idx="92">
                  <c:v>53.422258190210165</c:v>
                </c:pt>
                <c:pt idx="93">
                  <c:v>53.737834985809755</c:v>
                </c:pt>
                <c:pt idx="94">
                  <c:v>54.031656794330793</c:v>
                </c:pt>
                <c:pt idx="95">
                  <c:v>54.305223344110054</c:v>
                </c:pt>
                <c:pt idx="96">
                  <c:v>54.559930976381573</c:v>
                </c:pt>
                <c:pt idx="97">
                  <c:v>54.797079772496126</c:v>
                </c:pt>
                <c:pt idx="98">
                  <c:v>55.017880189810001</c:v>
                </c:pt>
                <c:pt idx="99">
                  <c:v>55.223459240114067</c:v>
                </c:pt>
                <c:pt idx="100">
                  <c:v>55.414866242139084</c:v>
                </c:pt>
                <c:pt idx="101">
                  <c:v>55.593078177499308</c:v>
                </c:pt>
                <c:pt idx="102">
                  <c:v>55.759004677412236</c:v>
                </c:pt>
                <c:pt idx="103">
                  <c:v>55.913492665647723</c:v>
                </c:pt>
                <c:pt idx="104">
                  <c:v>56.057330681405134</c:v>
                </c:pt>
                <c:pt idx="105">
                  <c:v>56.191252904183344</c:v>
                </c:pt>
                <c:pt idx="106">
                  <c:v>56.31594290118737</c:v>
                </c:pt>
                <c:pt idx="107">
                  <c:v>56.432037116399222</c:v>
                </c:pt>
                <c:pt idx="108">
                  <c:v>56.540128119121924</c:v>
                </c:pt>
                <c:pt idx="109">
                  <c:v>56.640767628577919</c:v>
                </c:pt>
                <c:pt idx="110">
                  <c:v>56.734469330000067</c:v>
                </c:pt>
                <c:pt idx="111">
                  <c:v>56.821711496589167</c:v>
                </c:pt>
                <c:pt idx="112">
                  <c:v>56.90293943072102</c:v>
                </c:pt>
                <c:pt idx="113">
                  <c:v>56.978567736863432</c:v>
                </c:pt>
                <c:pt idx="114">
                  <c:v>57.048982437804696</c:v>
                </c:pt>
                <c:pt idx="115">
                  <c:v>57.114542944995101</c:v>
                </c:pt>
                <c:pt idx="116">
                  <c:v>57.175583893058594</c:v>
                </c:pt>
                <c:pt idx="117">
                  <c:v>57.232416847838373</c:v>
                </c:pt>
                <c:pt idx="118">
                  <c:v>57.285331896694416</c:v>
                </c:pt>
                <c:pt idx="119">
                  <c:v>57.334599129170499</c:v>
                </c:pt>
                <c:pt idx="120">
                  <c:v>57.38047001558801</c:v>
                </c:pt>
                <c:pt idx="121">
                  <c:v>57.423178690603386</c:v>
                </c:pt>
                <c:pt idx="122">
                  <c:v>57.462943148280672</c:v>
                </c:pt>
                <c:pt idx="123">
                  <c:v>57.499966354779112</c:v>
                </c:pt>
                <c:pt idx="124">
                  <c:v>57.534437284335105</c:v>
                </c:pt>
                <c:pt idx="125">
                  <c:v>57.566531883826485</c:v>
                </c:pt>
                <c:pt idx="126">
                  <c:v>57.59641397084242</c:v>
                </c:pt>
                <c:pt idx="127">
                  <c:v>57.624236069842837</c:v>
                </c:pt>
                <c:pt idx="128">
                  <c:v>57.650140190675366</c:v>
                </c:pt>
                <c:pt idx="129">
                  <c:v>57.674258553423485</c:v>
                </c:pt>
                <c:pt idx="130">
                  <c:v>57.696714263285664</c:v>
                </c:pt>
                <c:pt idx="131">
                  <c:v>57.717621938930165</c:v>
                </c:pt>
                <c:pt idx="132">
                  <c:v>57.737088297532885</c:v>
                </c:pt>
                <c:pt idx="133">
                  <c:v>57.755212699484247</c:v>
                </c:pt>
                <c:pt idx="134">
                  <c:v>57.772087655545562</c:v>
                </c:pt>
                <c:pt idx="135">
                  <c:v>57.787799299043392</c:v>
                </c:pt>
                <c:pt idx="136">
                  <c:v>57.802427825512197</c:v>
                </c:pt>
                <c:pt idx="137">
                  <c:v>57.816047902029219</c:v>
                </c:pt>
                <c:pt idx="138">
                  <c:v>57.828729048330942</c:v>
                </c:pt>
                <c:pt idx="139">
                  <c:v>57.840535991656445</c:v>
                </c:pt>
                <c:pt idx="140">
                  <c:v>57.851528997128909</c:v>
                </c:pt>
                <c:pt idx="141">
                  <c:v>57.861764175361401</c:v>
                </c:pt>
                <c:pt idx="142">
                  <c:v>57.871293768857306</c:v>
                </c:pt>
                <c:pt idx="143">
                  <c:v>57.880166418667052</c:v>
                </c:pt>
                <c:pt idx="144">
                  <c:v>57.88842741266226</c:v>
                </c:pt>
                <c:pt idx="145">
                  <c:v>57.896118916694554</c:v>
                </c:pt>
                <c:pt idx="146">
                  <c:v>57.903280189818965</c:v>
                </c:pt>
                <c:pt idx="147">
                  <c:v>57.909947784680405</c:v>
                </c:pt>
                <c:pt idx="148">
                  <c:v>57.916155734086026</c:v>
                </c:pt>
                <c:pt idx="149">
                  <c:v>57.921935724715894</c:v>
                </c:pt>
                <c:pt idx="150">
                  <c:v>57.927317258858402</c:v>
                </c:pt>
                <c:pt idx="151">
                  <c:v>57.932327804996191</c:v>
                </c:pt>
                <c:pt idx="152">
                  <c:v>57.936992938011088</c:v>
                </c:pt>
                <c:pt idx="153">
                  <c:v>57.941336469723616</c:v>
                </c:pt>
                <c:pt idx="154">
                  <c:v>57.94538057043362</c:v>
                </c:pt>
                <c:pt idx="155">
                  <c:v>57.949145882082078</c:v>
                </c:pt>
                <c:pt idx="156">
                  <c:v>57.952651623611942</c:v>
                </c:pt>
                <c:pt idx="157">
                  <c:v>57.955915689065662</c:v>
                </c:pt>
                <c:pt idx="158">
                  <c:v>57.958954738920141</c:v>
                </c:pt>
                <c:pt idx="159">
                  <c:v>57.961784285125304</c:v>
                </c:pt>
                <c:pt idx="160">
                  <c:v>57.964418770280396</c:v>
                </c:pt>
                <c:pt idx="161">
                  <c:v>57.966871641351972</c:v>
                </c:pt>
                <c:pt idx="162">
                  <c:v>57.969155418310137</c:v>
                </c:pt>
                <c:pt idx="163">
                  <c:v>57.97128175803303</c:v>
                </c:pt>
                <c:pt idx="164">
                  <c:v>57.973261513806023</c:v>
                </c:pt>
                <c:pt idx="165">
                  <c:v>57.975104790719158</c:v>
                </c:pt>
                <c:pt idx="166">
                  <c:v>57.976820997245667</c:v>
                </c:pt>
                <c:pt idx="167">
                  <c:v>57.978418893264781</c:v>
                </c:pt>
                <c:pt idx="168">
                  <c:v>57.979906634774018</c:v>
                </c:pt>
                <c:pt idx="169">
                  <c:v>57.981291815519086</c:v>
                </c:pt>
                <c:pt idx="170">
                  <c:v>57.982581505753991</c:v>
                </c:pt>
                <c:pt idx="171">
                  <c:v>57.983782288329046</c:v>
                </c:pt>
                <c:pt idx="172">
                  <c:v>57.984900292291208</c:v>
                </c:pt>
                <c:pt idx="173">
                  <c:v>57.985941224167931</c:v>
                </c:pt>
                <c:pt idx="174">
                  <c:v>57.986910397094562</c:v>
                </c:pt>
                <c:pt idx="175">
                  <c:v>57.987812757933639</c:v>
                </c:pt>
                <c:pt idx="176">
                  <c:v>57.988652912524763</c:v>
                </c:pt>
                <c:pt idx="177">
                  <c:v>57.989435149193767</c:v>
                </c:pt>
                <c:pt idx="178">
                  <c:v>57.990163460641192</c:v>
                </c:pt>
                <c:pt idx="179">
                  <c:v>57.990841564321919</c:v>
                </c:pt>
                <c:pt idx="180">
                  <c:v>57.991472921419827</c:v>
                </c:pt>
                <c:pt idx="181">
                  <c:v>57.992060754514384</c:v>
                </c:pt>
                <c:pt idx="182">
                  <c:v>57.992608064029412</c:v>
                </c:pt>
                <c:pt idx="183">
                  <c:v>57.993117643547826</c:v>
                </c:pt>
                <c:pt idx="184">
                  <c:v>57.993592094070728</c:v>
                </c:pt>
                <c:pt idx="185">
                  <c:v>57.994033837293415</c:v>
                </c:pt>
                <c:pt idx="186">
                  <c:v>57.994445127966237</c:v>
                </c:pt>
                <c:pt idx="187">
                  <c:v>57.99482806540334</c:v>
                </c:pt>
                <c:pt idx="188">
                  <c:v>57.995184604197988</c:v>
                </c:pt>
                <c:pt idx="189">
                  <c:v>57.995516564199207</c:v>
                </c:pt>
                <c:pt idx="190">
                  <c:v>57.995825639800685</c:v>
                </c:pt>
                <c:pt idx="191">
                  <c:v>57.996113408589338</c:v>
                </c:pt>
                <c:pt idx="192">
                  <c:v>57.996381339397622</c:v>
                </c:pt>
                <c:pt idx="193">
                  <c:v>57.996630799800748</c:v>
                </c:pt>
                <c:pt idx="194">
                  <c:v>57.996863063097102</c:v>
                </c:pt>
                <c:pt idx="195">
                  <c:v>57.997079314807429</c:v>
                </c:pt>
                <c:pt idx="196">
                  <c:v>57.997280658725963</c:v>
                </c:pt>
                <c:pt idx="197">
                  <c:v>57.99746812255443</c:v>
                </c:pt>
                <c:pt idx="198">
                  <c:v>57.997642663147658</c:v>
                </c:pt>
                <c:pt idx="199">
                  <c:v>57.997805171397559</c:v>
                </c:pt>
                <c:pt idx="200">
                  <c:v>57.997956476780438</c:v>
                </c:pt>
                <c:pt idx="201">
                  <c:v>57.998097351590808</c:v>
                </c:pt>
                <c:pt idx="202">
                  <c:v>57.998228514883337</c:v>
                </c:pt>
                <c:pt idx="203">
                  <c:v>57.99835063614308</c:v>
                </c:pt>
                <c:pt idx="204">
                  <c:v>57.998464338702625</c:v>
                </c:pt>
                <c:pt idx="205">
                  <c:v>57.998570202923787</c:v>
                </c:pt>
                <c:pt idx="206">
                  <c:v>57.998668769159806</c:v>
                </c:pt>
                <c:pt idx="207">
                  <c:v>57.998760540513501</c:v>
                </c:pt>
                <c:pt idx="208">
                  <c:v>57.998845985405168</c:v>
                </c:pt>
                <c:pt idx="209">
                  <c:v>57.998925539963516</c:v>
                </c:pt>
                <c:pt idx="210">
                  <c:v>57.998999610251751</c:v>
                </c:pt>
                <c:pt idx="211">
                  <c:v>57.999068574340207</c:v>
                </c:pt>
                <c:pt idx="212">
                  <c:v>57.99913278423611</c:v>
                </c:pt>
                <c:pt idx="213">
                  <c:v>57.999192567680268</c:v>
                </c:pt>
                <c:pt idx="214">
                  <c:v>57.999248229819969</c:v>
                </c:pt>
                <c:pt idx="215">
                  <c:v>57.999300054766479</c:v>
                </c:pt>
                <c:pt idx="216">
                  <c:v>57.999348307045238</c:v>
                </c:pt>
                <c:pt idx="217">
                  <c:v>57.999393232946026</c:v>
                </c:pt>
                <c:pt idx="218">
                  <c:v>57.99943506178009</c:v>
                </c:pt>
                <c:pt idx="219">
                  <c:v>57.999474007050608</c:v>
                </c:pt>
                <c:pt idx="220">
                  <c:v>57.999510267542441</c:v>
                </c:pt>
                <c:pt idx="221">
                  <c:v>57.99954402833675</c:v>
                </c:pt>
                <c:pt idx="222">
                  <c:v>57.999575461755747</c:v>
                </c:pt>
                <c:pt idx="223">
                  <c:v>57.999604728242218</c:v>
                </c:pt>
                <c:pt idx="224">
                  <c:v>57.99963197717846</c:v>
                </c:pt>
                <c:pt idx="225">
                  <c:v>57.999657347648785</c:v>
                </c:pt>
                <c:pt idx="226">
                  <c:v>57.999680969149402</c:v>
                </c:pt>
                <c:pt idx="227">
                  <c:v>57.999702962249437</c:v>
                </c:pt>
                <c:pt idx="228">
                  <c:v>57.999723439206278</c:v>
                </c:pt>
                <c:pt idx="229">
                  <c:v>57.999742504538645</c:v>
                </c:pt>
                <c:pt idx="230">
                  <c:v>57.999760255559991</c:v>
                </c:pt>
                <c:pt idx="231">
                  <c:v>57.999776782875266</c:v>
                </c:pt>
                <c:pt idx="232">
                  <c:v>57.999792170843364</c:v>
                </c:pt>
                <c:pt idx="233">
                  <c:v>57.999806498007722</c:v>
                </c:pt>
                <c:pt idx="234">
                  <c:v>57.999819837497185</c:v>
                </c:pt>
                <c:pt idx="235">
                  <c:v>57.999832257399333</c:v>
                </c:pt>
                <c:pt idx="236">
                  <c:v>57.999843821107945</c:v>
                </c:pt>
                <c:pt idx="237">
                  <c:v>57.999854587646638</c:v>
                </c:pt>
                <c:pt idx="238">
                  <c:v>57.999864611970075</c:v>
                </c:pt>
                <c:pt idx="239">
                  <c:v>57.999873945244524</c:v>
                </c:pt>
                <c:pt idx="240">
                  <c:v>57.999882635108968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SUCR0107!$P$13:$P$14</c:f>
              <c:numCache>
                <c:formatCode>0</c:formatCode>
                <c:ptCount val="2"/>
                <c:pt idx="0">
                  <c:v>78</c:v>
                </c:pt>
                <c:pt idx="1">
                  <c:v>78</c:v>
                </c:pt>
              </c:numCache>
            </c:numRef>
          </c:xVal>
          <c:yVal>
            <c:numRef>
              <c:f>SUCR0107!$Q$13:$Q$14</c:f>
              <c:numCache>
                <c:formatCode>0</c:formatCode>
                <c:ptCount val="2"/>
                <c:pt idx="0">
                  <c:v>57.949145882082078</c:v>
                </c:pt>
                <c:pt idx="1">
                  <c:v>12.988405703472589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SUCR0107!$P$16:$P$17</c:f>
              <c:numCache>
                <c:formatCode>General</c:formatCode>
                <c:ptCount val="2"/>
                <c:pt idx="0">
                  <c:v>30</c:v>
                </c:pt>
                <c:pt idx="1">
                  <c:v>78</c:v>
                </c:pt>
              </c:numCache>
            </c:numRef>
          </c:xVal>
          <c:yVal>
            <c:numRef>
              <c:f>SUCR0107!$Q$16:$Q$17</c:f>
              <c:numCache>
                <c:formatCode>0</c:formatCode>
                <c:ptCount val="2"/>
                <c:pt idx="0">
                  <c:v>12.988405703472589</c:v>
                </c:pt>
                <c:pt idx="1">
                  <c:v>12.988405703472589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SUCR0107!$K$6:$K$7</c:f>
              <c:numCache>
                <c:formatCode>General</c:formatCode>
                <c:ptCount val="2"/>
                <c:pt idx="0">
                  <c:v>30</c:v>
                </c:pt>
                <c:pt idx="1">
                  <c:v>44</c:v>
                </c:pt>
              </c:numCache>
            </c:numRef>
          </c:xVal>
          <c:yVal>
            <c:numRef>
              <c:f>SUCR0107!$L$6:$L$7</c:f>
              <c:numCache>
                <c:formatCode>0.0</c:formatCode>
                <c:ptCount val="2"/>
                <c:pt idx="0">
                  <c:v>12.988405703472589</c:v>
                </c:pt>
                <c:pt idx="1">
                  <c:v>57.427982390846608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SUCR0107!$P$19:$P$20</c:f>
              <c:numCache>
                <c:formatCode>General</c:formatCode>
                <c:ptCount val="2"/>
                <c:pt idx="0">
                  <c:v>43</c:v>
                </c:pt>
                <c:pt idx="1">
                  <c:v>78</c:v>
                </c:pt>
              </c:numCache>
            </c:numRef>
          </c:xVal>
          <c:yVal>
            <c:numRef>
              <c:f>SUCR0107!$Q$19:$Q$20</c:f>
              <c:numCache>
                <c:formatCode>General</c:formatCode>
                <c:ptCount val="2"/>
                <c:pt idx="0">
                  <c:v>58</c:v>
                </c:pt>
                <c:pt idx="1">
                  <c:v>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368680"/>
        <c:axId val="389369072"/>
      </c:scatterChart>
      <c:valAx>
        <c:axId val="389368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9369072"/>
        <c:crosses val="autoZero"/>
        <c:crossBetween val="midCat"/>
      </c:valAx>
      <c:valAx>
        <c:axId val="389369072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936868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SUCR0106!$A$2:$A$242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SUCR0106!$B$2:$B$242</c:f>
              <c:numCache>
                <c:formatCode>General</c:formatCode>
                <c:ptCount val="241"/>
                <c:pt idx="0">
                  <c:v>0</c:v>
                </c:pt>
                <c:pt idx="1">
                  <c:v>0.68767028213249581</c:v>
                </c:pt>
                <c:pt idx="2">
                  <c:v>1.9610980184746678</c:v>
                </c:pt>
                <c:pt idx="3">
                  <c:v>3.2326995977548147</c:v>
                </c:pt>
                <c:pt idx="4">
                  <c:v>4.5018579561770204</c:v>
                </c:pt>
                <c:pt idx="5">
                  <c:v>5.768445119815782</c:v>
                </c:pt>
                <c:pt idx="6">
                  <c:v>6.8621659850740304</c:v>
                </c:pt>
                <c:pt idx="7">
                  <c:v>8.1232014575264113</c:v>
                </c:pt>
                <c:pt idx="8">
                  <c:v>9.3823274608943255</c:v>
                </c:pt>
                <c:pt idx="9">
                  <c:v>10.639734010937856</c:v>
                </c:pt>
                <c:pt idx="10">
                  <c:v>11.895616280083271</c:v>
                </c:pt>
                <c:pt idx="11">
                  <c:v>12.792535155916948</c:v>
                </c:pt>
                <c:pt idx="12">
                  <c:v>13.976131004388948</c:v>
                </c:pt>
                <c:pt idx="13">
                  <c:v>15.158565132457282</c:v>
                </c:pt>
                <c:pt idx="14">
                  <c:v>16.339989827703246</c:v>
                </c:pt>
                <c:pt idx="15">
                  <c:v>17.520548807073574</c:v>
                </c:pt>
                <c:pt idx="16">
                  <c:v>18.387342466617486</c:v>
                </c:pt>
                <c:pt idx="17">
                  <c:v>19.546946654203687</c:v>
                </c:pt>
                <c:pt idx="18">
                  <c:v>20.725590238347092</c:v>
                </c:pt>
                <c:pt idx="19">
                  <c:v>21.903857963678139</c:v>
                </c:pt>
                <c:pt idx="20">
                  <c:v>23.081819294285733</c:v>
                </c:pt>
                <c:pt idx="21">
                  <c:v>24.193248671471604</c:v>
                </c:pt>
                <c:pt idx="22">
                  <c:v>23.768539734119152</c:v>
                </c:pt>
                <c:pt idx="23">
                  <c:v>23.330559773114125</c:v>
                </c:pt>
                <c:pt idx="24">
                  <c:v>22.894242746144286</c:v>
                </c:pt>
                <c:pt idx="25">
                  <c:v>22.459448740476258</c:v>
                </c:pt>
                <c:pt idx="26">
                  <c:v>22.02606599323471</c:v>
                </c:pt>
                <c:pt idx="27">
                  <c:v>21.594266162677417</c:v>
                </c:pt>
                <c:pt idx="28">
                  <c:v>21.16397242815345</c:v>
                </c:pt>
                <c:pt idx="29">
                  <c:v>20.735116334575249</c:v>
                </c:pt>
                <c:pt idx="30">
                  <c:v>20.307636626801759</c:v>
                </c:pt>
                <c:pt idx="31">
                  <c:v>19.88147832144794</c:v>
                </c:pt>
                <c:pt idx="32">
                  <c:v>19.456591961468387</c:v>
                </c:pt>
                <c:pt idx="33">
                  <c:v>19.032933012312341</c:v>
                </c:pt>
                <c:pt idx="34">
                  <c:v>18.610461368142694</c:v>
                </c:pt>
                <c:pt idx="35">
                  <c:v>18.189140943994815</c:v>
                </c:pt>
                <c:pt idx="36">
                  <c:v>17.768939335371559</c:v>
                </c:pt>
                <c:pt idx="37">
                  <c:v>17.349827531048458</c:v>
                </c:pt>
                <c:pt idx="38">
                  <c:v>16.931779668120583</c:v>
                </c:pt>
                <c:pt idx="39">
                  <c:v>16.514772820800065</c:v>
                </c:pt>
                <c:pt idx="40">
                  <c:v>16.098786816357546</c:v>
                </c:pt>
                <c:pt idx="41">
                  <c:v>15.683804073031251</c:v>
                </c:pt>
                <c:pt idx="42">
                  <c:v>15.269809455810471</c:v>
                </c:pt>
                <c:pt idx="43">
                  <c:v>14.856790146819332</c:v>
                </c:pt>
                <c:pt idx="44">
                  <c:v>14.444735527638093</c:v>
                </c:pt>
                <c:pt idx="45">
                  <c:v>14.033637071354194</c:v>
                </c:pt>
                <c:pt idx="46">
                  <c:v>13.623488242465818</c:v>
                </c:pt>
                <c:pt idx="47">
                  <c:v>13.214284402992499</c:v>
                </c:pt>
                <c:pt idx="48">
                  <c:v>12.806022723300385</c:v>
                </c:pt>
                <c:pt idx="49">
                  <c:v>12.398821320573685</c:v>
                </c:pt>
                <c:pt idx="50">
                  <c:v>12.006409549675764</c:v>
                </c:pt>
                <c:pt idx="51">
                  <c:v>11.637013672202047</c:v>
                </c:pt>
                <c:pt idx="52">
                  <c:v>11.289092227254288</c:v>
                </c:pt>
                <c:pt idx="53">
                  <c:v>10.961227775956642</c:v>
                </c:pt>
                <c:pt idx="54">
                  <c:v>10.652111331650232</c:v>
                </c:pt>
                <c:pt idx="55">
                  <c:v>10.360529782986026</c:v>
                </c:pt>
                <c:pt idx="56">
                  <c:v>10.085355633090924</c:v>
                </c:pt>
                <c:pt idx="57">
                  <c:v>9.8255075015503994</c:v>
                </c:pt>
                <c:pt idx="58">
                  <c:v>9.5782491087368857</c:v>
                </c:pt>
                <c:pt idx="59">
                  <c:v>9.3419643360273135</c:v>
                </c:pt>
                <c:pt idx="60">
                  <c:v>9.1161530389484398</c:v>
                </c:pt>
                <c:pt idx="61">
                  <c:v>8.9003334258706879</c:v>
                </c:pt>
                <c:pt idx="62">
                  <c:v>8.9313623480239386</c:v>
                </c:pt>
                <c:pt idx="63">
                  <c:v>10.411050464605976</c:v>
                </c:pt>
                <c:pt idx="64">
                  <c:v>11.890622784838534</c:v>
                </c:pt>
                <c:pt idx="65">
                  <c:v>13.370103944488752</c:v>
                </c:pt>
                <c:pt idx="66">
                  <c:v>14.849496047262129</c:v>
                </c:pt>
                <c:pt idx="67">
                  <c:v>16.05101329006354</c:v>
                </c:pt>
                <c:pt idx="68">
                  <c:v>15.55752752219059</c:v>
                </c:pt>
                <c:pt idx="69">
                  <c:v>15.063776924165683</c:v>
                </c:pt>
                <c:pt idx="70">
                  <c:v>14.570019095905675</c:v>
                </c:pt>
                <c:pt idx="71">
                  <c:v>14.082372190237141</c:v>
                </c:pt>
                <c:pt idx="72">
                  <c:v>13.623895641344994</c:v>
                </c:pt>
                <c:pt idx="73">
                  <c:v>14.768845632739474</c:v>
                </c:pt>
                <c:pt idx="74">
                  <c:v>16.246789930833529</c:v>
                </c:pt>
                <c:pt idx="75">
                  <c:v>17.724867240923857</c:v>
                </c:pt>
                <c:pt idx="76">
                  <c:v>19.203037385934493</c:v>
                </c:pt>
                <c:pt idx="77">
                  <c:v>20.68127453446067</c:v>
                </c:pt>
                <c:pt idx="78">
                  <c:v>20.53330299639569</c:v>
                </c:pt>
                <c:pt idx="79">
                  <c:v>20.039560259246247</c:v>
                </c:pt>
                <c:pt idx="80">
                  <c:v>19.545727052412648</c:v>
                </c:pt>
                <c:pt idx="81">
                  <c:v>19.051828287612473</c:v>
                </c:pt>
                <c:pt idx="82">
                  <c:v>18.55790000756318</c:v>
                </c:pt>
                <c:pt idx="83">
                  <c:v>18.06400312740395</c:v>
                </c:pt>
                <c:pt idx="84">
                  <c:v>17.570144457927654</c:v>
                </c:pt>
                <c:pt idx="85">
                  <c:v>17.152571492723055</c:v>
                </c:pt>
                <c:pt idx="86">
                  <c:v>18.654066819146045</c:v>
                </c:pt>
                <c:pt idx="87">
                  <c:v>20.182358058744356</c:v>
                </c:pt>
                <c:pt idx="88">
                  <c:v>21.711292977270837</c:v>
                </c:pt>
                <c:pt idx="89">
                  <c:v>23.240756639078594</c:v>
                </c:pt>
                <c:pt idx="90">
                  <c:v>24.6951326561191</c:v>
                </c:pt>
                <c:pt idx="91">
                  <c:v>24.217265791243666</c:v>
                </c:pt>
                <c:pt idx="92">
                  <c:v>23.711282616488926</c:v>
                </c:pt>
                <c:pt idx="93">
                  <c:v>23.204955203396167</c:v>
                </c:pt>
                <c:pt idx="94">
                  <c:v>22.698317074839157</c:v>
                </c:pt>
                <c:pt idx="95">
                  <c:v>22.191433185846961</c:v>
                </c:pt>
                <c:pt idx="96">
                  <c:v>21.684339330191072</c:v>
                </c:pt>
                <c:pt idx="97">
                  <c:v>21.177049740070412</c:v>
                </c:pt>
                <c:pt idx="98">
                  <c:v>20.669575944223574</c:v>
                </c:pt>
                <c:pt idx="99">
                  <c:v>20.238191157925723</c:v>
                </c:pt>
                <c:pt idx="100">
                  <c:v>21.73916412944758</c:v>
                </c:pt>
                <c:pt idx="101">
                  <c:v>23.267567672959327</c:v>
                </c:pt>
                <c:pt idx="102">
                  <c:v>24.796572692178263</c:v>
                </c:pt>
                <c:pt idx="103">
                  <c:v>26.326071905896093</c:v>
                </c:pt>
                <c:pt idx="104">
                  <c:v>27.780453737108864</c:v>
                </c:pt>
                <c:pt idx="105">
                  <c:v>27.302530782395078</c:v>
                </c:pt>
                <c:pt idx="106">
                  <c:v>26.796515107744014</c:v>
                </c:pt>
                <c:pt idx="107">
                  <c:v>26.290178426657437</c:v>
                </c:pt>
                <c:pt idx="108">
                  <c:v>27.703245163927374</c:v>
                </c:pt>
                <c:pt idx="109">
                  <c:v>29.241791012285368</c:v>
                </c:pt>
                <c:pt idx="110">
                  <c:v>30.780737598708832</c:v>
                </c:pt>
                <c:pt idx="111">
                  <c:v>32.320018137946349</c:v>
                </c:pt>
                <c:pt idx="112">
                  <c:v>33.859580472079841</c:v>
                </c:pt>
                <c:pt idx="113">
                  <c:v>33.475264523124736</c:v>
                </c:pt>
                <c:pt idx="114">
                  <c:v>32.967415041551469</c:v>
                </c:pt>
                <c:pt idx="115">
                  <c:v>32.459276772943525</c:v>
                </c:pt>
                <c:pt idx="116">
                  <c:v>31.950885719376327</c:v>
                </c:pt>
                <c:pt idx="117">
                  <c:v>31.44227885985465</c:v>
                </c:pt>
                <c:pt idx="118">
                  <c:v>30.933487287530323</c:v>
                </c:pt>
                <c:pt idx="119">
                  <c:v>30.424523319572611</c:v>
                </c:pt>
                <c:pt idx="120">
                  <c:v>29.915397059771745</c:v>
                </c:pt>
                <c:pt idx="121">
                  <c:v>29.479586255746202</c:v>
                </c:pt>
                <c:pt idx="122">
                  <c:v>30.986068895201928</c:v>
                </c:pt>
                <c:pt idx="123">
                  <c:v>32.523408045080572</c:v>
                </c:pt>
                <c:pt idx="124">
                  <c:v>34.061272540788615</c:v>
                </c:pt>
                <c:pt idx="125">
                  <c:v>35.599568646852227</c:v>
                </c:pt>
                <c:pt idx="126">
                  <c:v>37.062494325405808</c:v>
                </c:pt>
                <c:pt idx="127">
                  <c:v>36.583264271482477</c:v>
                </c:pt>
                <c:pt idx="128">
                  <c:v>36.075590120744025</c:v>
                </c:pt>
                <c:pt idx="129">
                  <c:v>35.567603885489248</c:v>
                </c:pt>
                <c:pt idx="130">
                  <c:v>35.059343107012026</c:v>
                </c:pt>
                <c:pt idx="131">
                  <c:v>34.550865839408971</c:v>
                </c:pt>
                <c:pt idx="132">
                  <c:v>34.042206055988096</c:v>
                </c:pt>
                <c:pt idx="133">
                  <c:v>33.53337783846483</c:v>
                </c:pt>
                <c:pt idx="134">
                  <c:v>34.711626688163108</c:v>
                </c:pt>
                <c:pt idx="135">
                  <c:v>36.26069450158964</c:v>
                </c:pt>
                <c:pt idx="136">
                  <c:v>37.810326408471688</c:v>
                </c:pt>
                <c:pt idx="137">
                  <c:v>39.360423028307402</c:v>
                </c:pt>
                <c:pt idx="138">
                  <c:v>40.910908982313245</c:v>
                </c:pt>
                <c:pt idx="139">
                  <c:v>40.765712847204782</c:v>
                </c:pt>
                <c:pt idx="140">
                  <c:v>40.255471151439728</c:v>
                </c:pt>
                <c:pt idx="141">
                  <c:v>39.744885992245685</c:v>
                </c:pt>
                <c:pt idx="142">
                  <c:v>39.234005327580469</c:v>
                </c:pt>
                <c:pt idx="143">
                  <c:v>38.722881875341628</c:v>
                </c:pt>
                <c:pt idx="144">
                  <c:v>38.211556311349121</c:v>
                </c:pt>
                <c:pt idx="145">
                  <c:v>37.700044390598286</c:v>
                </c:pt>
                <c:pt idx="146">
                  <c:v>37.188358932142414</c:v>
                </c:pt>
                <c:pt idx="147">
                  <c:v>37.129915172871293</c:v>
                </c:pt>
                <c:pt idx="148">
                  <c:v>38.678707198938071</c:v>
                </c:pt>
                <c:pt idx="149">
                  <c:v>40.227972626421398</c:v>
                </c:pt>
                <c:pt idx="150">
                  <c:v>41.777745564761524</c:v>
                </c:pt>
                <c:pt idx="151">
                  <c:v>43.327939121071829</c:v>
                </c:pt>
                <c:pt idx="152">
                  <c:v>44.418923971553554</c:v>
                </c:pt>
                <c:pt idx="153">
                  <c:v>45.20361459433159</c:v>
                </c:pt>
                <c:pt idx="154">
                  <c:v>46.725003762751179</c:v>
                </c:pt>
                <c:pt idx="155">
                  <c:v>48.246612921032998</c:v>
                </c:pt>
                <c:pt idx="156">
                  <c:v>49.768404859648975</c:v>
                </c:pt>
                <c:pt idx="157">
                  <c:v>51.290351618253894</c:v>
                </c:pt>
                <c:pt idx="158">
                  <c:v>51.515809165695259</c:v>
                </c:pt>
                <c:pt idx="159">
                  <c:v>51.011970898621264</c:v>
                </c:pt>
                <c:pt idx="160">
                  <c:v>50.507938827131618</c:v>
                </c:pt>
                <c:pt idx="161">
                  <c:v>50.003754731779182</c:v>
                </c:pt>
                <c:pt idx="162">
                  <c:v>49.499430813021263</c:v>
                </c:pt>
                <c:pt idx="163">
                  <c:v>48.99501592464901</c:v>
                </c:pt>
                <c:pt idx="164">
                  <c:v>48.49052319572786</c:v>
                </c:pt>
                <c:pt idx="165">
                  <c:v>47.985959655134934</c:v>
                </c:pt>
                <c:pt idx="166">
                  <c:v>47.77851163765051</c:v>
                </c:pt>
                <c:pt idx="167">
                  <c:v>49.301924674400617</c:v>
                </c:pt>
                <c:pt idx="168">
                  <c:v>50.825411712775086</c:v>
                </c:pt>
                <c:pt idx="169">
                  <c:v>52.348925255460394</c:v>
                </c:pt>
                <c:pt idx="170">
                  <c:v>53.872458992918034</c:v>
                </c:pt>
                <c:pt idx="171">
                  <c:v>55.097442010774017</c:v>
                </c:pt>
                <c:pt idx="172">
                  <c:v>54.592463629355059</c:v>
                </c:pt>
                <c:pt idx="173">
                  <c:v>54.087411359589389</c:v>
                </c:pt>
                <c:pt idx="174">
                  <c:v>53.582355287627081</c:v>
                </c:pt>
                <c:pt idx="175">
                  <c:v>53.07729629241782</c:v>
                </c:pt>
                <c:pt idx="176">
                  <c:v>52.572223015355121</c:v>
                </c:pt>
                <c:pt idx="177">
                  <c:v>52.067134324120403</c:v>
                </c:pt>
                <c:pt idx="178">
                  <c:v>51.562029150401322</c:v>
                </c:pt>
                <c:pt idx="179">
                  <c:v>51.056906583685937</c:v>
                </c:pt>
                <c:pt idx="180">
                  <c:v>51.446819422519148</c:v>
                </c:pt>
                <c:pt idx="181">
                  <c:v>52.942192223693944</c:v>
                </c:pt>
                <c:pt idx="182">
                  <c:v>54.437427833389535</c:v>
                </c:pt>
                <c:pt idx="183">
                  <c:v>55.93254897205351</c:v>
                </c:pt>
                <c:pt idx="184">
                  <c:v>57.427570626608016</c:v>
                </c:pt>
                <c:pt idx="185">
                  <c:v>58.005236649814059</c:v>
                </c:pt>
                <c:pt idx="186">
                  <c:v>57.507610997958182</c:v>
                </c:pt>
                <c:pt idx="187">
                  <c:v>57.009941544464276</c:v>
                </c:pt>
                <c:pt idx="188">
                  <c:v>56.512234204322041</c:v>
                </c:pt>
                <c:pt idx="189">
                  <c:v>57.681643702975364</c:v>
                </c:pt>
                <c:pt idx="190">
                  <c:v>59.173981182208053</c:v>
                </c:pt>
                <c:pt idx="191">
                  <c:v>60.666507606268517</c:v>
                </c:pt>
                <c:pt idx="192">
                  <c:v>62.159181024289907</c:v>
                </c:pt>
                <c:pt idx="193">
                  <c:v>63.651971591915384</c:v>
                </c:pt>
                <c:pt idx="194">
                  <c:v>63.471971345798764</c:v>
                </c:pt>
                <c:pt idx="195">
                  <c:v>62.974345494725931</c:v>
                </c:pt>
                <c:pt idx="196">
                  <c:v>62.476610201444359</c:v>
                </c:pt>
                <c:pt idx="197">
                  <c:v>61.978783690828401</c:v>
                </c:pt>
                <c:pt idx="198">
                  <c:v>61.480886784408995</c:v>
                </c:pt>
                <c:pt idx="199">
                  <c:v>60.982965743005956</c:v>
                </c:pt>
                <c:pt idx="200">
                  <c:v>60.485025140993585</c:v>
                </c:pt>
                <c:pt idx="201">
                  <c:v>59.987068437573463</c:v>
                </c:pt>
                <c:pt idx="202">
                  <c:v>59.48909824169754</c:v>
                </c:pt>
                <c:pt idx="203">
                  <c:v>58.991116515303048</c:v>
                </c:pt>
                <c:pt idx="204">
                  <c:v>58.493124729140646</c:v>
                </c:pt>
                <c:pt idx="205">
                  <c:v>59.222061942360519</c:v>
                </c:pt>
                <c:pt idx="206">
                  <c:v>60.704101658772409</c:v>
                </c:pt>
                <c:pt idx="207">
                  <c:v>62.186351047913234</c:v>
                </c:pt>
                <c:pt idx="208">
                  <c:v>63.668811946309745</c:v>
                </c:pt>
                <c:pt idx="209">
                  <c:v>65.151437410563588</c:v>
                </c:pt>
                <c:pt idx="210">
                  <c:v>65.39904317353465</c:v>
                </c:pt>
                <c:pt idx="211">
                  <c:v>64.904166942822187</c:v>
                </c:pt>
                <c:pt idx="212">
                  <c:v>64.409107871360106</c:v>
                </c:pt>
                <c:pt idx="213">
                  <c:v>63.913900291104028</c:v>
                </c:pt>
                <c:pt idx="214">
                  <c:v>65.273991320991314</c:v>
                </c:pt>
                <c:pt idx="215">
                  <c:v>66.756744133995738</c:v>
                </c:pt>
                <c:pt idx="216">
                  <c:v>68.239662734770519</c:v>
                </c:pt>
                <c:pt idx="217">
                  <c:v>69.722708560020152</c:v>
                </c:pt>
                <c:pt idx="218">
                  <c:v>71.205854413525756</c:v>
                </c:pt>
                <c:pt idx="219">
                  <c:v>70.827936309127551</c:v>
                </c:pt>
                <c:pt idx="220">
                  <c:v>70.622857367255051</c:v>
                </c:pt>
                <c:pt idx="221">
                  <c:v>72.111025514886606</c:v>
                </c:pt>
                <c:pt idx="222">
                  <c:v>73.599204529615434</c:v>
                </c:pt>
                <c:pt idx="223">
                  <c:v>75.08731842496384</c:v>
                </c:pt>
                <c:pt idx="224">
                  <c:v>76.575376510902515</c:v>
                </c:pt>
                <c:pt idx="225">
                  <c:v>77.770750393576506</c:v>
                </c:pt>
                <c:pt idx="226">
                  <c:v>77.273414195821857</c:v>
                </c:pt>
                <c:pt idx="227">
                  <c:v>77.463332036221956</c:v>
                </c:pt>
                <c:pt idx="228">
                  <c:v>78.951432033205933</c:v>
                </c:pt>
                <c:pt idx="229">
                  <c:v>80.439478612842223</c:v>
                </c:pt>
                <c:pt idx="230">
                  <c:v>81.927479285522026</c:v>
                </c:pt>
                <c:pt idx="231">
                  <c:v>83.415440008117514</c:v>
                </c:pt>
                <c:pt idx="232">
                  <c:v>84.213711250806597</c:v>
                </c:pt>
                <c:pt idx="233">
                  <c:v>84.90431009697032</c:v>
                </c:pt>
                <c:pt idx="234">
                  <c:v>86.403033666292771</c:v>
                </c:pt>
                <c:pt idx="235">
                  <c:v>87.901815541964197</c:v>
                </c:pt>
                <c:pt idx="236">
                  <c:v>89.400644323543432</c:v>
                </c:pt>
                <c:pt idx="237">
                  <c:v>90.899511900604125</c:v>
                </c:pt>
                <c:pt idx="238">
                  <c:v>91.180325500825859</c:v>
                </c:pt>
                <c:pt idx="239">
                  <c:v>90.681984819183683</c:v>
                </c:pt>
                <c:pt idx="240">
                  <c:v>90.183507327921916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SUCR0106!$A$2:$A$242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SUCR0106!$C$2:$C$242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9.3419643360273135</c:v>
                </c:pt>
                <c:pt idx="61">
                  <c:v>10.810208888990935</c:v>
                </c:pt>
                <c:pt idx="62">
                  <c:v>12.235898651997694</c:v>
                </c:pt>
                <c:pt idx="63">
                  <c:v>13.620267009598297</c:v>
                </c:pt>
                <c:pt idx="64">
                  <c:v>14.964511598606199</c:v>
                </c:pt>
                <c:pt idx="65">
                  <c:v>16.269795344190292</c:v>
                </c:pt>
                <c:pt idx="66">
                  <c:v>17.537247465938073</c:v>
                </c:pt>
                <c:pt idx="67">
                  <c:v>18.767964454759611</c:v>
                </c:pt>
                <c:pt idx="68">
                  <c:v>19.963011021477474</c:v>
                </c:pt>
                <c:pt idx="69">
                  <c:v>21.123421017923242</c:v>
                </c:pt>
                <c:pt idx="70">
                  <c:v>22.250198331337486</c:v>
                </c:pt>
                <c:pt idx="71">
                  <c:v>23.344317752846933</c:v>
                </c:pt>
                <c:pt idx="72">
                  <c:v>24.40672582077017</c:v>
                </c:pt>
                <c:pt idx="73">
                  <c:v>25.438341639481457</c:v>
                </c:pt>
                <c:pt idx="74">
                  <c:v>26.440057674541031</c:v>
                </c:pt>
                <c:pt idx="75">
                  <c:v>27.412740524779764</c:v>
                </c:pt>
                <c:pt idx="76">
                  <c:v>28.357231672006218</c:v>
                </c:pt>
                <c:pt idx="77">
                  <c:v>29.274348208984534</c:v>
                </c:pt>
                <c:pt idx="78">
                  <c:v>30.164883546313039</c:v>
                </c:pt>
                <c:pt idx="79">
                  <c:v>31.029608098815078</c:v>
                </c:pt>
                <c:pt idx="80">
                  <c:v>31.869269952035872</c:v>
                </c:pt>
                <c:pt idx="81">
                  <c:v>32.684595509421968</c:v>
                </c:pt>
                <c:pt idx="82">
                  <c:v>33.476290120743265</c:v>
                </c:pt>
                <c:pt idx="83">
                  <c:v>34.245038692301122</c:v>
                </c:pt>
                <c:pt idx="84">
                  <c:v>34.99150627945059</c:v>
                </c:pt>
                <c:pt idx="85">
                  <c:v>35.716338661949294</c:v>
                </c:pt>
                <c:pt idx="86">
                  <c:v>36.420162902630679</c:v>
                </c:pt>
                <c:pt idx="87">
                  <c:v>37.103587889885048</c:v>
                </c:pt>
                <c:pt idx="88">
                  <c:v>37.767204864417579</c:v>
                </c:pt>
                <c:pt idx="89">
                  <c:v>38.411587930739088</c:v>
                </c:pt>
                <c:pt idx="90">
                  <c:v>39.037294553832041</c:v>
                </c:pt>
                <c:pt idx="91">
                  <c:v>39.644866041421437</c:v>
                </c:pt>
                <c:pt idx="92">
                  <c:v>40.234828012267911</c:v>
                </c:pt>
                <c:pt idx="93">
                  <c:v>40.807690850887909</c:v>
                </c:pt>
                <c:pt idx="94">
                  <c:v>41.363950149094734</c:v>
                </c:pt>
                <c:pt idx="95">
                  <c:v>41.904087134741999</c:v>
                </c:pt>
                <c:pt idx="96">
                  <c:v>42.428569088040774</c:v>
                </c:pt>
                <c:pt idx="97">
                  <c:v>42.937849745810311</c:v>
                </c:pt>
                <c:pt idx="98">
                  <c:v>43.43236969401228</c:v>
                </c:pt>
                <c:pt idx="99">
                  <c:v>43.912556748907917</c:v>
                </c:pt>
                <c:pt idx="100">
                  <c:v>44.378826327168056</c:v>
                </c:pt>
                <c:pt idx="101">
                  <c:v>44.831581805255922</c:v>
                </c:pt>
                <c:pt idx="102">
                  <c:v>45.27121486839394</c:v>
                </c:pt>
                <c:pt idx="103">
                  <c:v>45.698105849416166</c:v>
                </c:pt>
                <c:pt idx="104">
                  <c:v>46.11262405779965</c:v>
                </c:pt>
                <c:pt idx="105">
                  <c:v>46.515128099159369</c:v>
                </c:pt>
                <c:pt idx="106">
                  <c:v>46.90596618548301</c:v>
                </c:pt>
                <c:pt idx="107">
                  <c:v>47.285476436374125</c:v>
                </c:pt>
                <c:pt idx="108">
                  <c:v>47.65398717156431</c:v>
                </c:pt>
                <c:pt idx="109">
                  <c:v>48.011817194947184</c:v>
                </c:pt>
                <c:pt idx="110">
                  <c:v>48.359276070380233</c:v>
                </c:pt>
                <c:pt idx="111">
                  <c:v>48.696664389492909</c:v>
                </c:pt>
                <c:pt idx="112">
                  <c:v>49.02427403173273</c:v>
                </c:pt>
                <c:pt idx="113">
                  <c:v>49.342388416874414</c:v>
                </c:pt>
                <c:pt idx="114">
                  <c:v>49.651282750210243</c:v>
                </c:pt>
                <c:pt idx="115">
                  <c:v>49.951224260634248</c:v>
                </c:pt>
                <c:pt idx="116">
                  <c:v>50.242472431825561</c:v>
                </c:pt>
                <c:pt idx="117">
                  <c:v>50.525279226731612</c:v>
                </c:pt>
                <c:pt idx="118">
                  <c:v>50.799889305544752</c:v>
                </c:pt>
                <c:pt idx="119">
                  <c:v>51.066540237361352</c:v>
                </c:pt>
                <c:pt idx="120">
                  <c:v>51.32546270570613</c:v>
                </c:pt>
                <c:pt idx="121">
                  <c:v>51.576880708099864</c:v>
                </c:pt>
                <c:pt idx="122">
                  <c:v>51.821011749842782</c:v>
                </c:pt>
                <c:pt idx="123">
                  <c:v>52.058067032181469</c:v>
                </c:pt>
                <c:pt idx="124">
                  <c:v>52.288251635022178</c:v>
                </c:pt>
                <c:pt idx="125">
                  <c:v>52.511764694348273</c:v>
                </c:pt>
                <c:pt idx="126">
                  <c:v>52.728799574495667</c:v>
                </c:pt>
                <c:pt idx="127">
                  <c:v>52.939544035435077</c:v>
                </c:pt>
                <c:pt idx="128">
                  <c:v>53.144180395205822</c:v>
                </c:pt>
                <c:pt idx="129">
                  <c:v>53.342885687641768</c:v>
                </c:pt>
                <c:pt idx="130">
                  <c:v>53.535831815525825</c:v>
                </c:pt>
                <c:pt idx="131">
                  <c:v>53.723185699305517</c:v>
                </c:pt>
                <c:pt idx="132">
                  <c:v>53.905109421498182</c:v>
                </c:pt>
                <c:pt idx="133">
                  <c:v>54.081760366910942</c:v>
                </c:pt>
                <c:pt idx="134">
                  <c:v>54.253291358796531</c:v>
                </c:pt>
                <c:pt idx="135">
                  <c:v>54.4198507910628</c:v>
                </c:pt>
                <c:pt idx="136">
                  <c:v>54.581582756650505</c:v>
                </c:pt>
                <c:pt idx="137">
                  <c:v>54.738627172190093</c:v>
                </c:pt>
                <c:pt idx="138">
                  <c:v>54.891119899045592</c:v>
                </c:pt>
                <c:pt idx="139">
                  <c:v>55.039192860850264</c:v>
                </c:pt>
                <c:pt idx="140">
                  <c:v>55.182974157635513</c:v>
                </c:pt>
                <c:pt idx="141">
                  <c:v>55.322588176652175</c:v>
                </c:pt>
                <c:pt idx="142">
                  <c:v>55.458155699979613</c:v>
                </c:pt>
                <c:pt idx="143">
                  <c:v>55.589794009016074</c:v>
                </c:pt>
                <c:pt idx="144">
                  <c:v>55.717616985940438</c:v>
                </c:pt>
                <c:pt idx="145">
                  <c:v>55.841735212233374</c:v>
                </c:pt>
                <c:pt idx="146">
                  <c:v>55.962256064342938</c:v>
                </c:pt>
                <c:pt idx="147">
                  <c:v>56.079283806577465</c:v>
                </c:pt>
                <c:pt idx="148">
                  <c:v>56.19291968130608</c:v>
                </c:pt>
                <c:pt idx="149">
                  <c:v>56.303261996544975</c:v>
                </c:pt>
                <c:pt idx="150">
                  <c:v>56.410406211005039</c:v>
                </c:pt>
                <c:pt idx="151">
                  <c:v>56.514445016674571</c:v>
                </c:pt>
                <c:pt idx="152">
                  <c:v>56.615468419008394</c:v>
                </c:pt>
                <c:pt idx="153">
                  <c:v>56.71356381479292</c:v>
                </c:pt>
                <c:pt idx="154">
                  <c:v>56.808816067754336</c:v>
                </c:pt>
                <c:pt idx="155">
                  <c:v>56.901307581975388</c:v>
                </c:pt>
                <c:pt idx="156">
                  <c:v>56.991118373184364</c:v>
                </c:pt>
                <c:pt idx="157">
                  <c:v>57.078326137977868</c:v>
                </c:pt>
                <c:pt idx="158">
                  <c:v>57.163006321037173</c:v>
                </c:pt>
                <c:pt idx="159">
                  <c:v>57.24523218039657</c:v>
                </c:pt>
                <c:pt idx="160">
                  <c:v>57.325074850819917</c:v>
                </c:pt>
                <c:pt idx="161">
                  <c:v>57.402603405340287</c:v>
                </c:pt>
                <c:pt idx="162">
                  <c:v>57.477884915016105</c:v>
                </c:pt>
                <c:pt idx="163">
                  <c:v>57.550984506955245</c:v>
                </c:pt>
                <c:pt idx="164">
                  <c:v>57.621965420657418</c:v>
                </c:pt>
                <c:pt idx="165">
                  <c:v>57.690889062723599</c:v>
                </c:pt>
                <c:pt idx="166">
                  <c:v>57.757815059979663</c:v>
                </c:pt>
                <c:pt idx="167">
                  <c:v>57.822801311060516</c:v>
                </c:pt>
                <c:pt idx="168">
                  <c:v>57.885904036498971</c:v>
                </c:pt>
                <c:pt idx="169">
                  <c:v>57.947177827362921</c:v>
                </c:pt>
                <c:pt idx="170">
                  <c:v>58.006675692482872</c:v>
                </c:pt>
                <c:pt idx="171">
                  <c:v>58.064449104310683</c:v>
                </c:pt>
                <c:pt idx="172">
                  <c:v>58.120548043448991</c:v>
                </c:pt>
                <c:pt idx="173">
                  <c:v>58.17502104189029</c:v>
                </c:pt>
                <c:pt idx="174">
                  <c:v>58.227915225002562</c:v>
                </c:pt>
                <c:pt idx="175">
                  <c:v>58.279276352298098</c:v>
                </c:pt>
                <c:pt idx="176">
                  <c:v>58.329148857020797</c:v>
                </c:pt>
                <c:pt idx="177">
                  <c:v>58.37757588458588</c:v>
                </c:pt>
                <c:pt idx="178">
                  <c:v>58.424599329905689</c:v>
                </c:pt>
                <c:pt idx="179">
                  <c:v>58.470259873633523</c:v>
                </c:pt>
                <c:pt idx="180">
                  <c:v>58.514597017357104</c:v>
                </c:pt>
                <c:pt idx="181">
                  <c:v>58.557649117771888</c:v>
                </c:pt>
                <c:pt idx="182">
                  <c:v>58.599453419864076</c:v>
                </c:pt>
                <c:pt idx="183">
                  <c:v>58.640046089131729</c:v>
                </c:pt>
                <c:pt idx="184">
                  <c:v>58.679462242872049</c:v>
                </c:pt>
                <c:pt idx="185">
                  <c:v>58.717735980561898</c:v>
                </c:pt>
                <c:pt idx="186">
                  <c:v>58.754900413357703</c:v>
                </c:pt>
                <c:pt idx="187">
                  <c:v>58.790987692740416</c:v>
                </c:pt>
                <c:pt idx="188">
                  <c:v>58.826029038330176</c:v>
                </c:pt>
                <c:pt idx="189">
                  <c:v>58.860054764894912</c:v>
                </c:pt>
                <c:pt idx="190">
                  <c:v>58.893094308576039</c:v>
                </c:pt>
                <c:pt idx="191">
                  <c:v>58.925176252354092</c:v>
                </c:pt>
                <c:pt idx="192">
                  <c:v>58.956328350776232</c:v>
                </c:pt>
                <c:pt idx="193">
                  <c:v>58.986577553967223</c:v>
                </c:pt>
                <c:pt idx="194">
                  <c:v>59.015950030944182</c:v>
                </c:pt>
                <c:pt idx="195">
                  <c:v>59.044471192255969</c:v>
                </c:pt>
                <c:pt idx="196">
                  <c:v>59.072165711966051</c:v>
                </c:pt>
                <c:pt idx="197">
                  <c:v>59.099057548998488</c:v>
                </c:pt>
                <c:pt idx="198">
                  <c:v>59.125169967865077</c:v>
                </c:pt>
                <c:pt idx="199">
                  <c:v>59.150525558791884</c:v>
                </c:pt>
                <c:pt idx="200">
                  <c:v>59.175146257262284</c:v>
                </c:pt>
                <c:pt idx="201">
                  <c:v>59.199053362993752</c:v>
                </c:pt>
                <c:pt idx="202">
                  <c:v>59.222267558364436</c:v>
                </c:pt>
                <c:pt idx="203">
                  <c:v>59.244808926305922</c:v>
                </c:pt>
                <c:pt idx="204">
                  <c:v>59.266696967677149</c:v>
                </c:pt>
                <c:pt idx="205">
                  <c:v>59.287950618134929</c:v>
                </c:pt>
                <c:pt idx="206">
                  <c:v>59.308588264515436</c:v>
                </c:pt>
                <c:pt idx="207">
                  <c:v>59.328627760740957</c:v>
                </c:pt>
                <c:pt idx="208">
                  <c:v>59.348086443265515</c:v>
                </c:pt>
                <c:pt idx="209">
                  <c:v>59.366981146072945</c:v>
                </c:pt>
                <c:pt idx="210">
                  <c:v>59.385328215240136</c:v>
                </c:pt>
                <c:pt idx="211">
                  <c:v>59.403143523078384</c:v>
                </c:pt>
                <c:pt idx="212">
                  <c:v>59.420442481864583</c:v>
                </c:pt>
                <c:pt idx="213">
                  <c:v>59.437240057174776</c:v>
                </c:pt>
                <c:pt idx="214">
                  <c:v>59.453550780830938</c:v>
                </c:pt>
                <c:pt idx="215">
                  <c:v>59.469388763472779</c:v>
                </c:pt>
                <c:pt idx="216">
                  <c:v>59.484767706765027</c:v>
                </c:pt>
                <c:pt idx="217">
                  <c:v>59.499700915250855</c:v>
                </c:pt>
                <c:pt idx="218">
                  <c:v>59.514201307861981</c:v>
                </c:pt>
                <c:pt idx="219">
                  <c:v>59.528281429094861</c:v>
                </c:pt>
                <c:pt idx="220">
                  <c:v>59.541953459863237</c:v>
                </c:pt>
                <c:pt idx="221">
                  <c:v>59.555229228035941</c:v>
                </c:pt>
                <c:pt idx="222">
                  <c:v>59.568120218669407</c:v>
                </c:pt>
                <c:pt idx="223">
                  <c:v>59.580637583943485</c:v>
                </c:pt>
                <c:pt idx="224">
                  <c:v>59.592792152809466</c:v>
                </c:pt>
                <c:pt idx="225">
                  <c:v>59.604594440358227</c:v>
                </c:pt>
                <c:pt idx="226">
                  <c:v>59.616054656917086</c:v>
                </c:pt>
                <c:pt idx="227">
                  <c:v>59.627182716882857</c:v>
                </c:pt>
                <c:pt idx="228">
                  <c:v>59.637988247298978</c:v>
                </c:pt>
                <c:pt idx="229">
                  <c:v>59.648480596183916</c:v>
                </c:pt>
                <c:pt idx="230">
                  <c:v>59.658668840618361</c:v>
                </c:pt>
                <c:pt idx="231">
                  <c:v>59.668561794597935</c:v>
                </c:pt>
                <c:pt idx="232">
                  <c:v>59.678168016658205</c:v>
                </c:pt>
                <c:pt idx="233">
                  <c:v>59.687495817278929</c:v>
                </c:pt>
                <c:pt idx="234">
                  <c:v>59.696553266073479</c:v>
                </c:pt>
                <c:pt idx="235">
                  <c:v>59.705348198769997</c:v>
                </c:pt>
                <c:pt idx="236">
                  <c:v>59.713888223990196</c:v>
                </c:pt>
                <c:pt idx="237">
                  <c:v>59.722180729831763</c:v>
                </c:pt>
                <c:pt idx="238">
                  <c:v>59.730232890259742</c:v>
                </c:pt>
                <c:pt idx="239">
                  <c:v>59.738051671313002</c:v>
                </c:pt>
                <c:pt idx="240">
                  <c:v>59.745643837130558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SUCR0106!$P$13:$P$14</c:f>
              <c:numCache>
                <c:formatCode>0</c:formatCode>
                <c:ptCount val="2"/>
                <c:pt idx="0">
                  <c:v>105</c:v>
                </c:pt>
                <c:pt idx="1">
                  <c:v>105</c:v>
                </c:pt>
              </c:numCache>
            </c:numRef>
          </c:xVal>
          <c:yVal>
            <c:numRef>
              <c:f>SUCR0106!$Q$13:$Q$14</c:f>
              <c:numCache>
                <c:formatCode>0</c:formatCode>
                <c:ptCount val="2"/>
                <c:pt idx="0">
                  <c:v>59.366981146072945</c:v>
                </c:pt>
                <c:pt idx="1">
                  <c:v>9.3419643360273135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SUCR0106!$P$16:$P$17</c:f>
              <c:numCache>
                <c:formatCode>General</c:formatCode>
                <c:ptCount val="2"/>
                <c:pt idx="0">
                  <c:v>30</c:v>
                </c:pt>
                <c:pt idx="1">
                  <c:v>105</c:v>
                </c:pt>
              </c:numCache>
            </c:numRef>
          </c:xVal>
          <c:yVal>
            <c:numRef>
              <c:f>SUCR0106!$Q$16:$Q$17</c:f>
              <c:numCache>
                <c:formatCode>0</c:formatCode>
                <c:ptCount val="2"/>
                <c:pt idx="0">
                  <c:v>9.3419643360273135</c:v>
                </c:pt>
                <c:pt idx="1">
                  <c:v>9.3419643360273135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SUCR0106!$K$6:$K$7</c:f>
              <c:numCache>
                <c:formatCode>General</c:formatCode>
                <c:ptCount val="2"/>
                <c:pt idx="0">
                  <c:v>30</c:v>
                </c:pt>
                <c:pt idx="1">
                  <c:v>99</c:v>
                </c:pt>
              </c:numCache>
            </c:numRef>
          </c:xVal>
          <c:yVal>
            <c:numRef>
              <c:f>SUCR0106!$L$6:$L$7</c:f>
              <c:numCache>
                <c:formatCode>0.0</c:formatCode>
                <c:ptCount val="2"/>
                <c:pt idx="0">
                  <c:v>9.3419643360273135</c:v>
                </c:pt>
                <c:pt idx="1">
                  <c:v>61.978783690828401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SUCR0106!$P$19:$P$20</c:f>
              <c:numCache>
                <c:formatCode>General</c:formatCode>
                <c:ptCount val="2"/>
                <c:pt idx="0">
                  <c:v>95</c:v>
                </c:pt>
                <c:pt idx="1">
                  <c:v>105</c:v>
                </c:pt>
              </c:numCache>
            </c:numRef>
          </c:xVal>
          <c:yVal>
            <c:numRef>
              <c:f>SUCR0106!$Q$19:$Q$20</c:f>
              <c:numCache>
                <c:formatCode>General</c:formatCode>
                <c:ptCount val="2"/>
                <c:pt idx="0">
                  <c:v>60</c:v>
                </c:pt>
                <c:pt idx="1">
                  <c:v>60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369856"/>
        <c:axId val="389370248"/>
      </c:scatterChart>
      <c:valAx>
        <c:axId val="3893698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9370248"/>
        <c:crosses val="autoZero"/>
        <c:crossBetween val="midCat"/>
      </c:valAx>
      <c:valAx>
        <c:axId val="389370248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936985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SUCR0104!$A$2:$A$242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SUCR0104!$B$2:$B$242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1.4170610440047435</c:v>
                </c:pt>
                <c:pt idx="2">
                  <c:v>2.957511941745516</c:v>
                </c:pt>
                <c:pt idx="3">
                  <c:v>4.4994886145846156</c:v>
                </c:pt>
                <c:pt idx="4">
                  <c:v>6.04277151184123</c:v>
                </c:pt>
                <c:pt idx="5">
                  <c:v>7.5871653169167628</c:v>
                </c:pt>
                <c:pt idx="6">
                  <c:v>8.9224555138174235</c:v>
                </c:pt>
                <c:pt idx="7">
                  <c:v>10.46727537249372</c:v>
                </c:pt>
                <c:pt idx="8">
                  <c:v>12.012989637988058</c:v>
                </c:pt>
                <c:pt idx="9">
                  <c:v>13.559442834165399</c:v>
                </c:pt>
                <c:pt idx="10">
                  <c:v>15.106513554878786</c:v>
                </c:pt>
                <c:pt idx="11">
                  <c:v>15.061107667994918</c:v>
                </c:pt>
                <c:pt idx="12">
                  <c:v>16.570830119535184</c:v>
                </c:pt>
                <c:pt idx="13">
                  <c:v>18.083799039120318</c:v>
                </c:pt>
                <c:pt idx="14">
                  <c:v>19.596603386867606</c:v>
                </c:pt>
                <c:pt idx="15">
                  <c:v>21.109286949354079</c:v>
                </c:pt>
                <c:pt idx="16">
                  <c:v>22.500783348708346</c:v>
                </c:pt>
                <c:pt idx="17">
                  <c:v>23.634804063605248</c:v>
                </c:pt>
                <c:pt idx="18">
                  <c:v>25.144171914312359</c:v>
                </c:pt>
                <c:pt idx="19">
                  <c:v>26.653787307758698</c:v>
                </c:pt>
                <c:pt idx="20">
                  <c:v>28.16359866007976</c:v>
                </c:pt>
                <c:pt idx="21">
                  <c:v>29.673570478398105</c:v>
                </c:pt>
                <c:pt idx="22">
                  <c:v>29.533042494033872</c:v>
                </c:pt>
                <c:pt idx="23">
                  <c:v>29.032877124162965</c:v>
                </c:pt>
                <c:pt idx="24">
                  <c:v>28.532392990530642</c:v>
                </c:pt>
                <c:pt idx="25">
                  <c:v>28.031642269624534</c:v>
                </c:pt>
                <c:pt idx="26">
                  <c:v>27.530732793683605</c:v>
                </c:pt>
                <c:pt idx="27">
                  <c:v>27.029689209490328</c:v>
                </c:pt>
                <c:pt idx="28">
                  <c:v>26.5285263269027</c:v>
                </c:pt>
                <c:pt idx="29">
                  <c:v>26.027255503146133</c:v>
                </c:pt>
                <c:pt idx="30">
                  <c:v>25.525885603666328</c:v>
                </c:pt>
                <c:pt idx="31">
                  <c:v>25.0244236816241</c:v>
                </c:pt>
                <c:pt idx="32">
                  <c:v>24.522875459200925</c:v>
                </c:pt>
                <c:pt idx="33">
                  <c:v>24.021245669249723</c:v>
                </c:pt>
                <c:pt idx="34">
                  <c:v>23.519538298489714</c:v>
                </c:pt>
                <c:pt idx="35">
                  <c:v>23.017756761247963</c:v>
                </c:pt>
                <c:pt idx="36">
                  <c:v>22.5159040241677</c:v>
                </c:pt>
                <c:pt idx="37">
                  <c:v>22.013982696264279</c:v>
                </c:pt>
                <c:pt idx="38">
                  <c:v>21.51199509446003</c:v>
                </c:pt>
                <c:pt idx="39">
                  <c:v>21.009943291738931</c:v>
                </c:pt>
                <c:pt idx="40">
                  <c:v>20.507829152957864</c:v>
                </c:pt>
                <c:pt idx="41">
                  <c:v>20.005654361869652</c:v>
                </c:pt>
                <c:pt idx="42">
                  <c:v>19.503420441873445</c:v>
                </c:pt>
                <c:pt idx="43">
                  <c:v>19.001128772273169</c:v>
                </c:pt>
                <c:pt idx="44">
                  <c:v>18.498780601311694</c:v>
                </c:pt>
                <c:pt idx="45">
                  <c:v>17.996377056885898</c:v>
                </c:pt>
                <c:pt idx="46">
                  <c:v>17.493919155595702</c:v>
                </c:pt>
                <c:pt idx="47">
                  <c:v>16.991407810603036</c:v>
                </c:pt>
                <c:pt idx="48">
                  <c:v>16.488843838654329</c:v>
                </c:pt>
                <c:pt idx="49">
                  <c:v>15.986227966537271</c:v>
                </c:pt>
                <c:pt idx="50">
                  <c:v>15.48368971384836</c:v>
                </c:pt>
                <c:pt idx="51">
                  <c:v>14.998350860710779</c:v>
                </c:pt>
                <c:pt idx="52">
                  <c:v>14.541236133099995</c:v>
                </c:pt>
                <c:pt idx="53">
                  <c:v>14.110479923041243</c:v>
                </c:pt>
                <c:pt idx="54">
                  <c:v>13.704372902242381</c:v>
                </c:pt>
                <c:pt idx="55">
                  <c:v>13.321338286154694</c:v>
                </c:pt>
                <c:pt idx="56">
                  <c:v>12.959913990345489</c:v>
                </c:pt>
                <c:pt idx="57">
                  <c:v>12.618738979499106</c:v>
                </c:pt>
                <c:pt idx="58">
                  <c:v>12.296542613565364</c:v>
                </c:pt>
                <c:pt idx="59">
                  <c:v>11.992136149303787</c:v>
                </c:pt>
                <c:pt idx="60">
                  <c:v>11.702862778164581</c:v>
                </c:pt>
                <c:pt idx="61">
                  <c:v>12.442488913998842</c:v>
                </c:pt>
                <c:pt idx="62">
                  <c:v>13.788033578354257</c:v>
                </c:pt>
                <c:pt idx="63">
                  <c:v>15.131500615907697</c:v>
                </c:pt>
                <c:pt idx="64">
                  <c:v>16.473149484613849</c:v>
                </c:pt>
                <c:pt idx="65">
                  <c:v>17.813211184418687</c:v>
                </c:pt>
                <c:pt idx="66">
                  <c:v>18.110966357010497</c:v>
                </c:pt>
                <c:pt idx="67">
                  <c:v>19.441591876484651</c:v>
                </c:pt>
                <c:pt idx="68">
                  <c:v>20.7793101201711</c:v>
                </c:pt>
                <c:pt idx="69">
                  <c:v>22.116000660284143</c:v>
                </c:pt>
                <c:pt idx="70">
                  <c:v>23.451792315860871</c:v>
                </c:pt>
                <c:pt idx="71">
                  <c:v>24.704641176066747</c:v>
                </c:pt>
                <c:pt idx="72">
                  <c:v>24.251057357134176</c:v>
                </c:pt>
                <c:pt idx="73">
                  <c:v>25.431273704467792</c:v>
                </c:pt>
                <c:pt idx="74">
                  <c:v>26.913644058123378</c:v>
                </c:pt>
                <c:pt idx="75">
                  <c:v>28.395739777553349</c:v>
                </c:pt>
                <c:pt idx="76">
                  <c:v>29.877615055712869</c:v>
                </c:pt>
                <c:pt idx="77">
                  <c:v>31.359308674625062</c:v>
                </c:pt>
                <c:pt idx="78">
                  <c:v>31.143170973026987</c:v>
                </c:pt>
                <c:pt idx="79">
                  <c:v>31.903592383094036</c:v>
                </c:pt>
                <c:pt idx="80">
                  <c:v>33.382477884297721</c:v>
                </c:pt>
                <c:pt idx="81">
                  <c:v>34.861517248087708</c:v>
                </c:pt>
                <c:pt idx="82">
                  <c:v>36.34066677945227</c:v>
                </c:pt>
                <c:pt idx="83">
                  <c:v>37.819899902874923</c:v>
                </c:pt>
                <c:pt idx="84">
                  <c:v>38.037796024498839</c:v>
                </c:pt>
                <c:pt idx="85">
                  <c:v>37.764729325326392</c:v>
                </c:pt>
                <c:pt idx="86">
                  <c:v>39.258356931686045</c:v>
                </c:pt>
                <c:pt idx="87">
                  <c:v>40.753533071935486</c:v>
                </c:pt>
                <c:pt idx="88">
                  <c:v>42.248936538952812</c:v>
                </c:pt>
                <c:pt idx="89">
                  <c:v>43.744512534723029</c:v>
                </c:pt>
                <c:pt idx="90">
                  <c:v>44.996997246536957</c:v>
                </c:pt>
                <c:pt idx="91">
                  <c:v>46.307638505538208</c:v>
                </c:pt>
                <c:pt idx="92">
                  <c:v>47.803031916429845</c:v>
                </c:pt>
                <c:pt idx="93">
                  <c:v>49.298611217447778</c:v>
                </c:pt>
                <c:pt idx="94">
                  <c:v>50.794336421509087</c:v>
                </c:pt>
                <c:pt idx="95">
                  <c:v>52.290181373293919</c:v>
                </c:pt>
                <c:pt idx="96">
                  <c:v>51.949264253027543</c:v>
                </c:pt>
                <c:pt idx="97">
                  <c:v>51.451755688011723</c:v>
                </c:pt>
                <c:pt idx="98">
                  <c:v>50.954019531629868</c:v>
                </c:pt>
                <c:pt idx="99">
                  <c:v>50.456091124615227</c:v>
                </c:pt>
                <c:pt idx="100">
                  <c:v>49.958086455947488</c:v>
                </c:pt>
                <c:pt idx="101">
                  <c:v>49.460019466739098</c:v>
                </c:pt>
                <c:pt idx="102">
                  <c:v>48.961900602475744</c:v>
                </c:pt>
                <c:pt idx="103">
                  <c:v>48.463737476155167</c:v>
                </c:pt>
                <c:pt idx="104">
                  <c:v>47.965535696252303</c:v>
                </c:pt>
                <c:pt idx="105">
                  <c:v>47.467299450191476</c:v>
                </c:pt>
                <c:pt idx="106">
                  <c:v>47.063919586053856</c:v>
                </c:pt>
                <c:pt idx="107">
                  <c:v>48.548521258528389</c:v>
                </c:pt>
                <c:pt idx="108">
                  <c:v>50.037950503422621</c:v>
                </c:pt>
                <c:pt idx="109">
                  <c:v>51.527387156610665</c:v>
                </c:pt>
                <c:pt idx="110">
                  <c:v>53.01681428307522</c:v>
                </c:pt>
                <c:pt idx="111">
                  <c:v>54.410105788903735</c:v>
                </c:pt>
                <c:pt idx="112">
                  <c:v>53.915990430111769</c:v>
                </c:pt>
                <c:pt idx="113">
                  <c:v>53.418400143877712</c:v>
                </c:pt>
                <c:pt idx="114">
                  <c:v>52.920859505433377</c:v>
                </c:pt>
                <c:pt idx="115">
                  <c:v>52.423362961335883</c:v>
                </c:pt>
                <c:pt idx="116">
                  <c:v>51.925920957130664</c:v>
                </c:pt>
                <c:pt idx="117">
                  <c:v>51.428528740710831</c:v>
                </c:pt>
                <c:pt idx="118">
                  <c:v>50.931182211379664</c:v>
                </c:pt>
                <c:pt idx="119">
                  <c:v>50.433877765722414</c:v>
                </c:pt>
                <c:pt idx="120">
                  <c:v>49.93661219077201</c:v>
                </c:pt>
                <c:pt idx="121">
                  <c:v>49.439382589189059</c:v>
                </c:pt>
                <c:pt idx="122">
                  <c:v>48.942186326127313</c:v>
                </c:pt>
                <c:pt idx="123">
                  <c:v>48.445020990815699</c:v>
                </c:pt>
                <c:pt idx="124">
                  <c:v>47.947884368154753</c:v>
                </c:pt>
                <c:pt idx="125">
                  <c:v>47.450774417162584</c:v>
                </c:pt>
                <c:pt idx="126">
                  <c:v>46.953689254138901</c:v>
                </c:pt>
                <c:pt idx="127">
                  <c:v>46.456627139114374</c:v>
                </c:pt>
                <c:pt idx="128">
                  <c:v>45.959586464620386</c:v>
                </c:pt>
                <c:pt idx="129">
                  <c:v>45.46256574612908</c:v>
                </c:pt>
                <c:pt idx="130">
                  <c:v>44.965563613726275</c:v>
                </c:pt>
                <c:pt idx="131">
                  <c:v>44.468578804719115</c:v>
                </c:pt>
                <c:pt idx="132">
                  <c:v>43.971610156976134</c:v>
                </c:pt>
                <c:pt idx="133">
                  <c:v>43.474656602859774</c:v>
                </c:pt>
                <c:pt idx="134">
                  <c:v>42.977717163653821</c:v>
                </c:pt>
                <c:pt idx="135">
                  <c:v>42.480790944416853</c:v>
                </c:pt>
                <c:pt idx="136">
                  <c:v>41.983877129209645</c:v>
                </c:pt>
                <c:pt idx="137">
                  <c:v>41.486974976659987</c:v>
                </c:pt>
                <c:pt idx="138">
                  <c:v>40.990083815834041</c:v>
                </c:pt>
                <c:pt idx="139">
                  <c:v>40.493203042390995</c:v>
                </c:pt>
                <c:pt idx="140">
                  <c:v>39.996332115001813</c:v>
                </c:pt>
                <c:pt idx="141">
                  <c:v>39.499470552014074</c:v>
                </c:pt>
                <c:pt idx="142">
                  <c:v>39.002617928349288</c:v>
                </c:pt>
                <c:pt idx="143">
                  <c:v>38.505773872619194</c:v>
                </c:pt>
                <c:pt idx="144">
                  <c:v>38.008938064448692</c:v>
                </c:pt>
                <c:pt idx="145">
                  <c:v>37.512110231995443</c:v>
                </c:pt>
                <c:pt idx="146">
                  <c:v>37.017495543158773</c:v>
                </c:pt>
                <c:pt idx="147">
                  <c:v>36.542772303444963</c:v>
                </c:pt>
                <c:pt idx="148">
                  <c:v>36.090557358933673</c:v>
                </c:pt>
                <c:pt idx="149">
                  <c:v>35.939310700642388</c:v>
                </c:pt>
                <c:pt idx="150">
                  <c:v>37.429651333380747</c:v>
                </c:pt>
                <c:pt idx="151">
                  <c:v>38.919910042605451</c:v>
                </c:pt>
                <c:pt idx="152">
                  <c:v>40.410040903343976</c:v>
                </c:pt>
                <c:pt idx="153">
                  <c:v>41.900056093452896</c:v>
                </c:pt>
                <c:pt idx="154">
                  <c:v>43.098569494991288</c:v>
                </c:pt>
                <c:pt idx="155">
                  <c:v>42.601490069320718</c:v>
                </c:pt>
                <c:pt idx="156">
                  <c:v>42.10432311685453</c:v>
                </c:pt>
                <c:pt idx="157">
                  <c:v>41.607171218266565</c:v>
                </c:pt>
                <c:pt idx="158">
                  <c:v>42.981632053091246</c:v>
                </c:pt>
                <c:pt idx="159">
                  <c:v>44.479029833361622</c:v>
                </c:pt>
                <c:pt idx="160">
                  <c:v>45.976613004283877</c:v>
                </c:pt>
                <c:pt idx="161">
                  <c:v>47.474330698556351</c:v>
                </c:pt>
                <c:pt idx="162">
                  <c:v>48.972150671250937</c:v>
                </c:pt>
                <c:pt idx="163">
                  <c:v>48.683052930884756</c:v>
                </c:pt>
                <c:pt idx="164">
                  <c:v>50.166603183494601</c:v>
                </c:pt>
                <c:pt idx="165">
                  <c:v>51.664062633647958</c:v>
                </c:pt>
                <c:pt idx="166">
                  <c:v>53.161673145662157</c:v>
                </c:pt>
                <c:pt idx="167">
                  <c:v>54.659399567640179</c:v>
                </c:pt>
                <c:pt idx="168">
                  <c:v>56.068288850578007</c:v>
                </c:pt>
                <c:pt idx="169">
                  <c:v>55.581471546803705</c:v>
                </c:pt>
                <c:pt idx="170">
                  <c:v>55.082773103252777</c:v>
                </c:pt>
                <c:pt idx="171">
                  <c:v>54.583917903016385</c:v>
                </c:pt>
                <c:pt idx="172">
                  <c:v>54.08495031158651</c:v>
                </c:pt>
                <c:pt idx="173">
                  <c:v>53.585939409314101</c:v>
                </c:pt>
                <c:pt idx="174">
                  <c:v>53.086894524154296</c:v>
                </c:pt>
                <c:pt idx="175">
                  <c:v>52.587822252719889</c:v>
                </c:pt>
                <c:pt idx="176">
                  <c:v>52.088727266802877</c:v>
                </c:pt>
                <c:pt idx="177">
                  <c:v>51.589612882635038</c:v>
                </c:pt>
                <c:pt idx="178">
                  <c:v>51.090481462342183</c:v>
                </c:pt>
                <c:pt idx="179">
                  <c:v>50.591334697013629</c:v>
                </c:pt>
                <c:pt idx="180">
                  <c:v>50.092173806257421</c:v>
                </c:pt>
                <c:pt idx="181">
                  <c:v>49.592999678840357</c:v>
                </c:pt>
                <c:pt idx="182">
                  <c:v>49.093812971770561</c:v>
                </c:pt>
                <c:pt idx="183">
                  <c:v>48.594614180067772</c:v>
                </c:pt>
                <c:pt idx="184">
                  <c:v>48.095403685861143</c:v>
                </c:pt>
                <c:pt idx="185">
                  <c:v>47.596181792909903</c:v>
                </c:pt>
                <c:pt idx="186">
                  <c:v>47.096948750846721</c:v>
                </c:pt>
                <c:pt idx="187">
                  <c:v>46.597704772177913</c:v>
                </c:pt>
                <c:pt idx="188">
                  <c:v>46.098450044180481</c:v>
                </c:pt>
                <c:pt idx="189">
                  <c:v>45.599184737205697</c:v>
                </c:pt>
                <c:pt idx="190">
                  <c:v>45.099909010453409</c:v>
                </c:pt>
                <c:pt idx="191">
                  <c:v>44.600623015969383</c:v>
                </c:pt>
                <c:pt idx="192">
                  <c:v>44.101326901393755</c:v>
                </c:pt>
                <c:pt idx="193">
                  <c:v>43.602020811834933</c:v>
                </c:pt>
                <c:pt idx="194">
                  <c:v>43.111026736593224</c:v>
                </c:pt>
                <c:pt idx="195">
                  <c:v>42.642727593874277</c:v>
                </c:pt>
                <c:pt idx="196">
                  <c:v>42.194332046685339</c:v>
                </c:pt>
                <c:pt idx="197">
                  <c:v>41.761087247080503</c:v>
                </c:pt>
                <c:pt idx="198">
                  <c:v>41.342164871613903</c:v>
                </c:pt>
                <c:pt idx="199">
                  <c:v>40.9369144046657</c:v>
                </c:pt>
                <c:pt idx="200">
                  <c:v>40.544720512925508</c:v>
                </c:pt>
                <c:pt idx="201">
                  <c:v>40.164999494954522</c:v>
                </c:pt>
                <c:pt idx="202">
                  <c:v>39.797196494675902</c:v>
                </c:pt>
                <c:pt idx="203">
                  <c:v>39.440783262385558</c:v>
                </c:pt>
                <c:pt idx="204">
                  <c:v>39.095256311247795</c:v>
                </c:pt>
                <c:pt idx="205">
                  <c:v>38.760135362329464</c:v>
                </c:pt>
                <c:pt idx="206">
                  <c:v>38.434962002812448</c:v>
                </c:pt>
                <c:pt idx="207">
                  <c:v>38.119298504159289</c:v>
                </c:pt>
                <c:pt idx="208">
                  <c:v>37.812726762521905</c:v>
                </c:pt>
                <c:pt idx="209">
                  <c:v>37.51484733456482</c:v>
                </c:pt>
                <c:pt idx="210">
                  <c:v>37.225278549510008</c:v>
                </c:pt>
                <c:pt idx="211">
                  <c:v>36.943655683573837</c:v>
                </c:pt>
                <c:pt idx="212">
                  <c:v>36.669630186737528</c:v>
                </c:pt>
                <c:pt idx="213">
                  <c:v>36.402868954449112</c:v>
                </c:pt>
                <c:pt idx="214">
                  <c:v>36.143053638728745</c:v>
                </c:pt>
                <c:pt idx="215">
                  <c:v>35.889879994476452</c:v>
                </c:pt>
                <c:pt idx="216">
                  <c:v>35.643057257724408</c:v>
                </c:pt>
                <c:pt idx="217">
                  <c:v>35.402307553247915</c:v>
                </c:pt>
                <c:pt idx="218">
                  <c:v>35.167365329434283</c:v>
                </c:pt>
                <c:pt idx="219">
                  <c:v>34.937976818658932</c:v>
                </c:pt>
                <c:pt idx="220">
                  <c:v>34.713899521675096</c:v>
                </c:pt>
                <c:pt idx="221">
                  <c:v>34.494901714715105</c:v>
                </c:pt>
                <c:pt idx="222">
                  <c:v>34.280761978144639</c:v>
                </c:pt>
                <c:pt idx="223">
                  <c:v>34.071268745623264</c:v>
                </c:pt>
                <c:pt idx="224">
                  <c:v>33.866219872811435</c:v>
                </c:pt>
                <c:pt idx="225">
                  <c:v>33.665422224734996</c:v>
                </c:pt>
                <c:pt idx="226">
                  <c:v>33.468691280976039</c:v>
                </c:pt>
                <c:pt idx="227">
                  <c:v>33.275850757908977</c:v>
                </c:pt>
                <c:pt idx="228">
                  <c:v>33.086732247242338</c:v>
                </c:pt>
                <c:pt idx="229">
                  <c:v>32.901174870165512</c:v>
                </c:pt>
                <c:pt idx="230">
                  <c:v>32.719024946432697</c:v>
                </c:pt>
                <c:pt idx="231">
                  <c:v>32.54013567774799</c:v>
                </c:pt>
                <c:pt idx="232">
                  <c:v>32.364366844843545</c:v>
                </c:pt>
                <c:pt idx="233">
                  <c:v>32.191584517669703</c:v>
                </c:pt>
                <c:pt idx="234">
                  <c:v>32.02166077814109</c:v>
                </c:pt>
                <c:pt idx="235">
                  <c:v>31.854473454905822</c:v>
                </c:pt>
                <c:pt idx="236">
                  <c:v>31.689905869628152</c:v>
                </c:pt>
                <c:pt idx="237">
                  <c:v>31.527846594295532</c:v>
                </c:pt>
                <c:pt idx="238">
                  <c:v>31.368189219081739</c:v>
                </c:pt>
                <c:pt idx="239">
                  <c:v>31.21083213031736</c:v>
                </c:pt>
                <c:pt idx="240">
                  <c:v>31.055678298137035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SUCR0104!$A$2:$A$242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SUCR0104!$C$2:$C$242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11.992136149303787</c:v>
                </c:pt>
                <c:pt idx="61">
                  <c:v>14.046101297514763</c:v>
                </c:pt>
                <c:pt idx="62">
                  <c:v>15.989069078269418</c:v>
                </c:pt>
                <c:pt idx="63">
                  <c:v>17.827037848255053</c:v>
                </c:pt>
                <c:pt idx="64">
                  <c:v>19.565681809777882</c:v>
                </c:pt>
                <c:pt idx="65">
                  <c:v>21.210368528237971</c:v>
                </c:pt>
                <c:pt idx="66">
                  <c:v>22.766175502950496</c:v>
                </c:pt>
                <c:pt idx="67">
                  <c:v>24.237905842470987</c:v>
                </c:pt>
                <c:pt idx="68">
                  <c:v>25.63010309281777</c:v>
                </c:pt>
                <c:pt idx="69">
                  <c:v>26.947065264369272</c:v>
                </c:pt>
                <c:pt idx="70">
                  <c:v>28.192858100740438</c:v>
                </c:pt>
                <c:pt idx="71">
                  <c:v>29.371327630601947</c:v>
                </c:pt>
                <c:pt idx="72">
                  <c:v>30.486112041192548</c:v>
                </c:pt>
                <c:pt idx="73">
                  <c:v>31.540652910180377</c:v>
                </c:pt>
                <c:pt idx="74">
                  <c:v>32.538205830548584</c:v>
                </c:pt>
                <c:pt idx="75">
                  <c:v>33.481850461306479</c:v>
                </c:pt>
                <c:pt idx="76">
                  <c:v>34.37450003505495</c:v>
                </c:pt>
                <c:pt idx="77">
                  <c:v>35.218910351757899</c:v>
                </c:pt>
                <c:pt idx="78">
                  <c:v>36.017688286485615</c:v>
                </c:pt>
                <c:pt idx="79">
                  <c:v>36.773299837395079</c:v>
                </c:pt>
                <c:pt idx="80">
                  <c:v>37.488077738793223</c:v>
                </c:pt>
                <c:pt idx="81">
                  <c:v>38.164228662786101</c:v>
                </c:pt>
                <c:pt idx="82">
                  <c:v>38.803840031747221</c:v>
                </c:pt>
                <c:pt idx="83">
                  <c:v>39.408886462636417</c:v>
                </c:pt>
                <c:pt idx="84">
                  <c:v>39.981235863064292</c:v>
                </c:pt>
                <c:pt idx="85">
                  <c:v>40.522655197922148</c:v>
                </c:pt>
                <c:pt idx="86">
                  <c:v>41.034815944380142</c:v>
                </c:pt>
                <c:pt idx="87">
                  <c:v>41.519299252094434</c:v>
                </c:pt>
                <c:pt idx="88">
                  <c:v>41.977600824554045</c:v>
                </c:pt>
                <c:pt idx="89">
                  <c:v>42.411135536637069</c:v>
                </c:pt>
                <c:pt idx="90">
                  <c:v>42.821241802631775</c:v>
                </c:pt>
                <c:pt idx="91">
                  <c:v>43.209185708207464</c:v>
                </c:pt>
                <c:pt idx="92">
                  <c:v>43.576164919091461</c:v>
                </c:pt>
                <c:pt idx="93">
                  <c:v>43.923312378519114</c:v>
                </c:pt>
                <c:pt idx="94">
                  <c:v>44.251699804871627</c:v>
                </c:pt>
                <c:pt idx="95">
                  <c:v>44.562341000299703</c:v>
                </c:pt>
                <c:pt idx="96">
                  <c:v>44.856194980547414</c:v>
                </c:pt>
                <c:pt idx="97">
                  <c:v>45.134168935638677</c:v>
                </c:pt>
                <c:pt idx="98">
                  <c:v>45.397121030566723</c:v>
                </c:pt>
                <c:pt idx="99">
                  <c:v>45.645863054632777</c:v>
                </c:pt>
                <c:pt idx="100">
                  <c:v>45.881162927613097</c:v>
                </c:pt>
                <c:pt idx="101">
                  <c:v>46.103747070491387</c:v>
                </c:pt>
                <c:pt idx="102">
                  <c:v>46.314302648075603</c:v>
                </c:pt>
                <c:pt idx="103">
                  <c:v>46.513479690422528</c:v>
                </c:pt>
                <c:pt idx="104">
                  <c:v>46.70189309961944</c:v>
                </c:pt>
                <c:pt idx="105">
                  <c:v>46.880124548118268</c:v>
                </c:pt>
                <c:pt idx="106">
                  <c:v>47.048724274482701</c:v>
                </c:pt>
                <c:pt idx="107">
                  <c:v>47.208212782092232</c:v>
                </c:pt>
                <c:pt idx="108">
                  <c:v>47.359082446047267</c:v>
                </c:pt>
                <c:pt idx="109">
                  <c:v>47.501799033236317</c:v>
                </c:pt>
                <c:pt idx="110">
                  <c:v>47.636803140257861</c:v>
                </c:pt>
                <c:pt idx="111">
                  <c:v>47.76451155363619</c:v>
                </c:pt>
                <c:pt idx="112">
                  <c:v>47.885318536530484</c:v>
                </c:pt>
                <c:pt idx="113">
                  <c:v>47.99959704590939</c:v>
                </c:pt>
                <c:pt idx="114">
                  <c:v>48.107699883948925</c:v>
                </c:pt>
                <c:pt idx="115">
                  <c:v>48.209960787208111</c:v>
                </c:pt>
                <c:pt idx="116">
                  <c:v>48.3066954569451</c:v>
                </c:pt>
                <c:pt idx="117">
                  <c:v>48.398202533754379</c:v>
                </c:pt>
                <c:pt idx="118">
                  <c:v>48.484764519534082</c:v>
                </c:pt>
                <c:pt idx="119">
                  <c:v>48.566648649629776</c:v>
                </c:pt>
                <c:pt idx="120">
                  <c:v>48.644107717846985</c:v>
                </c:pt>
                <c:pt idx="121">
                  <c:v>48.717380856879757</c:v>
                </c:pt>
                <c:pt idx="122">
                  <c:v>48.786694276564326</c:v>
                </c:pt>
                <c:pt idx="123">
                  <c:v>48.85226196223725</c:v>
                </c:pt>
                <c:pt idx="124">
                  <c:v>48.914286335353857</c:v>
                </c:pt>
                <c:pt idx="125">
                  <c:v>48.972958878406516</c:v>
                </c:pt>
                <c:pt idx="126">
                  <c:v>49.028460726072012</c:v>
                </c:pt>
                <c:pt idx="127">
                  <c:v>49.080963224413019</c:v>
                </c:pt>
                <c:pt idx="128">
                  <c:v>49.130628459859956</c:v>
                </c:pt>
                <c:pt idx="129">
                  <c:v>49.177609759606462</c:v>
                </c:pt>
                <c:pt idx="130">
                  <c:v>49.222052164963223</c:v>
                </c:pt>
                <c:pt idx="131">
                  <c:v>49.264092879131447</c:v>
                </c:pt>
                <c:pt idx="132">
                  <c:v>49.303861690778476</c:v>
                </c:pt>
                <c:pt idx="133">
                  <c:v>49.341481374723152</c:v>
                </c:pt>
                <c:pt idx="134">
                  <c:v>49.377068070967901</c:v>
                </c:pt>
                <c:pt idx="135">
                  <c:v>49.410731643247729</c:v>
                </c:pt>
                <c:pt idx="136">
                  <c:v>49.442576018203056</c:v>
                </c:pt>
                <c:pt idx="137">
                  <c:v>49.472699506223471</c:v>
                </c:pt>
                <c:pt idx="138">
                  <c:v>49.501195104952878</c:v>
                </c:pt>
                <c:pt idx="139">
                  <c:v>49.528150786393134</c:v>
                </c:pt>
                <c:pt idx="140">
                  <c:v>49.55364976849237</c:v>
                </c:pt>
                <c:pt idx="141">
                  <c:v>49.577770772056631</c:v>
                </c:pt>
                <c:pt idx="142">
                  <c:v>49.60058826377778</c:v>
                </c:pt>
                <c:pt idx="143">
                  <c:v>49.622172686128096</c:v>
                </c:pt>
                <c:pt idx="144">
                  <c:v>49.642590674831261</c:v>
                </c:pt>
                <c:pt idx="145">
                  <c:v>49.661905264581058</c:v>
                </c:pt>
                <c:pt idx="146">
                  <c:v>49.68017608364292</c:v>
                </c:pt>
                <c:pt idx="147">
                  <c:v>49.697459537939181</c:v>
                </c:pt>
                <c:pt idx="148">
                  <c:v>49.713808985186141</c:v>
                </c:pt>
                <c:pt idx="149">
                  <c:v>49.729274899620791</c:v>
                </c:pt>
                <c:pt idx="150">
                  <c:v>49.743905027825555</c:v>
                </c:pt>
                <c:pt idx="151">
                  <c:v>49.757744536132172</c:v>
                </c:pt>
                <c:pt idx="152">
                  <c:v>49.770836150059822</c:v>
                </c:pt>
                <c:pt idx="153">
                  <c:v>49.783220286217961</c:v>
                </c:pt>
                <c:pt idx="154">
                  <c:v>49.79493517708098</c:v>
                </c:pt>
                <c:pt idx="155">
                  <c:v>49.806016989020065</c:v>
                </c:pt>
                <c:pt idx="156">
                  <c:v>49.816499933956486</c:v>
                </c:pt>
                <c:pt idx="157">
                  <c:v>49.826416374981122</c:v>
                </c:pt>
                <c:pt idx="158">
                  <c:v>49.835796926266227</c:v>
                </c:pt>
                <c:pt idx="159">
                  <c:v>49.844670547577948</c:v>
                </c:pt>
                <c:pt idx="160">
                  <c:v>49.85306463368125</c:v>
                </c:pt>
                <c:pt idx="161">
                  <c:v>49.861005098913495</c:v>
                </c:pt>
                <c:pt idx="162">
                  <c:v>49.868516457187468</c:v>
                </c:pt>
                <c:pt idx="163">
                  <c:v>49.875621897671074</c:v>
                </c:pt>
                <c:pt idx="164">
                  <c:v>49.882343356377298</c:v>
                </c:pt>
                <c:pt idx="165">
                  <c:v>49.888701583885315</c:v>
                </c:pt>
                <c:pt idx="166">
                  <c:v>49.894716209401992</c:v>
                </c:pt>
                <c:pt idx="167">
                  <c:v>49.900405801361416</c:v>
                </c:pt>
                <c:pt idx="168">
                  <c:v>49.905787924749646</c:v>
                </c:pt>
                <c:pt idx="169">
                  <c:v>49.910879195331574</c:v>
                </c:pt>
                <c:pt idx="170">
                  <c:v>49.915695330947308</c:v>
                </c:pt>
                <c:pt idx="171">
                  <c:v>49.92025120003656</c:v>
                </c:pt>
                <c:pt idx="172">
                  <c:v>49.924560867540627</c:v>
                </c:pt>
                <c:pt idx="173">
                  <c:v>49.928637638323949</c:v>
                </c:pt>
                <c:pt idx="174">
                  <c:v>49.932494098248988</c:v>
                </c:pt>
                <c:pt idx="175">
                  <c:v>49.93614215303154</c:v>
                </c:pt>
                <c:pt idx="176">
                  <c:v>49.939593064996188</c:v>
                </c:pt>
                <c:pt idx="177">
                  <c:v>49.942857487845508</c:v>
                </c:pt>
                <c:pt idx="178">
                  <c:v>49.945945499550341</c:v>
                </c:pt>
                <c:pt idx="179">
                  <c:v>49.948866633462615</c:v>
                </c:pt>
                <c:pt idx="180">
                  <c:v>49.951629907746884</c:v>
                </c:pt>
                <c:pt idx="181">
                  <c:v>49.954243853221271</c:v>
                </c:pt>
                <c:pt idx="182">
                  <c:v>49.956716539693971</c:v>
                </c:pt>
                <c:pt idx="183">
                  <c:v>49.959055600876461</c:v>
                </c:pt>
                <c:pt idx="184">
                  <c:v>49.961268257950394</c:v>
                </c:pt>
                <c:pt idx="185">
                  <c:v>49.963361341860917</c:v>
                </c:pt>
                <c:pt idx="186">
                  <c:v>49.9653413144053</c:v>
                </c:pt>
                <c:pt idx="187">
                  <c:v>49.967214288181829</c:v>
                </c:pt>
                <c:pt idx="188">
                  <c:v>49.968986045460753</c:v>
                </c:pt>
                <c:pt idx="189">
                  <c:v>49.970662056035351</c:v>
                </c:pt>
                <c:pt idx="190">
                  <c:v>49.972247494108387</c:v>
                </c:pt>
                <c:pt idx="191">
                  <c:v>49.973747254265938</c:v>
                </c:pt>
                <c:pt idx="192">
                  <c:v>49.975165966588065</c:v>
                </c:pt>
                <c:pt idx="193">
                  <c:v>49.97650801094283</c:v>
                </c:pt>
                <c:pt idx="194">
                  <c:v>49.977777530507915</c:v>
                </c:pt>
                <c:pt idx="195">
                  <c:v>49.978978444561477</c:v>
                </c:pt>
                <c:pt idx="196">
                  <c:v>49.980114460581774</c:v>
                </c:pt>
                <c:pt idx="197">
                  <c:v>49.981189085693011</c:v>
                </c:pt>
                <c:pt idx="198">
                  <c:v>49.982205637492513</c:v>
                </c:pt>
                <c:pt idx="199">
                  <c:v>49.98316725429288</c:v>
                </c:pt>
                <c:pt idx="200">
                  <c:v>49.984076904810649</c:v>
                </c:pt>
                <c:pt idx="201">
                  <c:v>49.984937397331336</c:v>
                </c:pt>
                <c:pt idx="202">
                  <c:v>49.985751388379192</c:v>
                </c:pt>
                <c:pt idx="203">
                  <c:v>49.986521390918526</c:v>
                </c:pt>
                <c:pt idx="204">
                  <c:v>49.987249782111682</c:v>
                </c:pt>
                <c:pt idx="205">
                  <c:v>49.987938810657923</c:v>
                </c:pt>
                <c:pt idx="206">
                  <c:v>49.988590603735588</c:v>
                </c:pt>
                <c:pt idx="207">
                  <c:v>49.98920717356917</c:v>
                </c:pt>
                <c:pt idx="208">
                  <c:v>49.989790423641487</c:v>
                </c:pt>
                <c:pt idx="209">
                  <c:v>49.990342154570136</c:v>
                </c:pt>
                <c:pt idx="210">
                  <c:v>49.990864069666387</c:v>
                </c:pt>
                <c:pt idx="211">
                  <c:v>49.991357780193646</c:v>
                </c:pt>
                <c:pt idx="212">
                  <c:v>49.991824810341804</c:v>
                </c:pt>
                <c:pt idx="213">
                  <c:v>49.99226660193272</c:v>
                </c:pt>
                <c:pt idx="214">
                  <c:v>49.992684518871428</c:v>
                </c:pt>
                <c:pt idx="215">
                  <c:v>49.993079851356825</c:v>
                </c:pt>
                <c:pt idx="216">
                  <c:v>49.99345381986474</c:v>
                </c:pt>
                <c:pt idx="217">
                  <c:v>49.993807578915884</c:v>
                </c:pt>
                <c:pt idx="218">
                  <c:v>49.994142220640022</c:v>
                </c:pt>
                <c:pt idx="219">
                  <c:v>49.994458778147667</c:v>
                </c:pt>
                <c:pt idx="220">
                  <c:v>49.994758228719469</c:v>
                </c:pt>
                <c:pt idx="221">
                  <c:v>49.99504149682334</c:v>
                </c:pt>
                <c:pt idx="222">
                  <c:v>49.995309456968435</c:v>
                </c:pt>
                <c:pt idx="223">
                  <c:v>49.995562936404973</c:v>
                </c:pt>
                <c:pt idx="224">
                  <c:v>49.995802717678146</c:v>
                </c:pt>
                <c:pt idx="225">
                  <c:v>49.996029541043967</c:v>
                </c:pt>
                <c:pt idx="226">
                  <c:v>49.996244106754631</c:v>
                </c:pt>
                <c:pt idx="227">
                  <c:v>49.996447077220346</c:v>
                </c:pt>
                <c:pt idx="228">
                  <c:v>49.99663907905429</c:v>
                </c:pt>
                <c:pt idx="229">
                  <c:v>49.99682070500716</c:v>
                </c:pt>
                <c:pt idx="230">
                  <c:v>49.996992515797068</c:v>
                </c:pt>
                <c:pt idx="231">
                  <c:v>49.997155041840657</c:v>
                </c:pt>
                <c:pt idx="232">
                  <c:v>49.997308784890521</c:v>
                </c:pt>
                <c:pt idx="233">
                  <c:v>49.99745421958432</c:v>
                </c:pt>
                <c:pt idx="234">
                  <c:v>49.997591794910029</c:v>
                </c:pt>
                <c:pt idx="235">
                  <c:v>49.997721935592082</c:v>
                </c:pt>
                <c:pt idx="236">
                  <c:v>49.997845043402549</c:v>
                </c:pt>
                <c:pt idx="237">
                  <c:v>49.997961498401558</c:v>
                </c:pt>
                <c:pt idx="238">
                  <c:v>49.998071660110568</c:v>
                </c:pt>
                <c:pt idx="239">
                  <c:v>49.998175868622319</c:v>
                </c:pt>
                <c:pt idx="240">
                  <c:v>49.998274445650758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SUCR0104!$P$13:$P$14</c:f>
              <c:numCache>
                <c:formatCode>0</c:formatCode>
                <c:ptCount val="2"/>
                <c:pt idx="0">
                  <c:v>90</c:v>
                </c:pt>
                <c:pt idx="1">
                  <c:v>90</c:v>
                </c:pt>
              </c:numCache>
            </c:numRef>
          </c:xVal>
          <c:yVal>
            <c:numRef>
              <c:f>SUCR0104!$Q$13:$Q$14</c:f>
              <c:numCache>
                <c:formatCode>0</c:formatCode>
                <c:ptCount val="2"/>
                <c:pt idx="0">
                  <c:v>49.948866633462615</c:v>
                </c:pt>
                <c:pt idx="1">
                  <c:v>11.992136149303787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SUCR0104!$P$16:$P$17</c:f>
              <c:numCache>
                <c:formatCode>General</c:formatCode>
                <c:ptCount val="2"/>
                <c:pt idx="0">
                  <c:v>30</c:v>
                </c:pt>
                <c:pt idx="1">
                  <c:v>90</c:v>
                </c:pt>
              </c:numCache>
            </c:numRef>
          </c:xVal>
          <c:yVal>
            <c:numRef>
              <c:f>SUCR0104!$Q$16:$Q$17</c:f>
              <c:numCache>
                <c:formatCode>0</c:formatCode>
                <c:ptCount val="2"/>
                <c:pt idx="0">
                  <c:v>11.992136149303787</c:v>
                </c:pt>
                <c:pt idx="1">
                  <c:v>11.992136149303787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SUCR0104!$K$6:$K$7</c:f>
              <c:numCache>
                <c:formatCode>General</c:formatCode>
                <c:ptCount val="2"/>
                <c:pt idx="0">
                  <c:v>30</c:v>
                </c:pt>
                <c:pt idx="1">
                  <c:v>48</c:v>
                </c:pt>
              </c:numCache>
            </c:numRef>
          </c:xVal>
          <c:yVal>
            <c:numRef>
              <c:f>SUCR0104!$L$6:$L$7</c:f>
              <c:numCache>
                <c:formatCode>0.0</c:formatCode>
                <c:ptCount val="2"/>
                <c:pt idx="0">
                  <c:v>11.992136149303787</c:v>
                </c:pt>
                <c:pt idx="1">
                  <c:v>52.290181373293919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SUCR0104!$P$19:$P$20</c:f>
              <c:numCache>
                <c:formatCode>General</c:formatCode>
                <c:ptCount val="2"/>
                <c:pt idx="0">
                  <c:v>47</c:v>
                </c:pt>
                <c:pt idx="1">
                  <c:v>90</c:v>
                </c:pt>
              </c:numCache>
            </c:numRef>
          </c:xVal>
          <c:yVal>
            <c:numRef>
              <c:f>SUCR0104!$Q$19:$Q$20</c:f>
              <c:numCache>
                <c:formatCode>General</c:formatCode>
                <c:ptCount val="2"/>
                <c:pt idx="0">
                  <c:v>50</c:v>
                </c:pt>
                <c:pt idx="1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371032"/>
        <c:axId val="389371424"/>
      </c:scatterChart>
      <c:valAx>
        <c:axId val="389371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89371424"/>
        <c:crosses val="autoZero"/>
        <c:crossBetween val="midCat"/>
      </c:valAx>
      <c:valAx>
        <c:axId val="389371424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893710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SUCR102!$A$2:$A$242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SUCR102!$B$2:$B$242</c:f>
              <c:numCache>
                <c:formatCode>General</c:formatCode>
                <c:ptCount val="241"/>
                <c:pt idx="0">
                  <c:v>0</c:v>
                </c:pt>
                <c:pt idx="1">
                  <c:v>1.0708143149098108</c:v>
                </c:pt>
                <c:pt idx="2">
                  <c:v>2.4102590218516813</c:v>
                </c:pt>
                <c:pt idx="3">
                  <c:v>3.7486665081192987</c:v>
                </c:pt>
                <c:pt idx="4">
                  <c:v>5.0855914109144562</c:v>
                </c:pt>
                <c:pt idx="5">
                  <c:v>6.4209134038718068</c:v>
                </c:pt>
                <c:pt idx="6">
                  <c:v>7.4647178880734328</c:v>
                </c:pt>
                <c:pt idx="7">
                  <c:v>8.7988588769554124</c:v>
                </c:pt>
                <c:pt idx="8">
                  <c:v>10.131448220952434</c:v>
                </c:pt>
                <c:pt idx="9">
                  <c:v>11.462671817966619</c:v>
                </c:pt>
                <c:pt idx="10">
                  <c:v>12.792698943984487</c:v>
                </c:pt>
                <c:pt idx="11">
                  <c:v>12.983219300053985</c:v>
                </c:pt>
                <c:pt idx="12">
                  <c:v>13.405735160588025</c:v>
                </c:pt>
                <c:pt idx="13">
                  <c:v>15.004900216641534</c:v>
                </c:pt>
                <c:pt idx="14">
                  <c:v>16.604983424834405</c:v>
                </c:pt>
                <c:pt idx="15">
                  <c:v>18.205811716800099</c:v>
                </c:pt>
                <c:pt idx="16">
                  <c:v>19.807264783357905</c:v>
                </c:pt>
                <c:pt idx="17">
                  <c:v>21.116499528764113</c:v>
                </c:pt>
                <c:pt idx="18">
                  <c:v>22.716599230386674</c:v>
                </c:pt>
                <c:pt idx="19">
                  <c:v>24.317570186165515</c:v>
                </c:pt>
                <c:pt idx="20">
                  <c:v>25.919025592957272</c:v>
                </c:pt>
                <c:pt idx="21">
                  <c:v>27.520880717252361</c:v>
                </c:pt>
                <c:pt idx="22">
                  <c:v>28.462971949544855</c:v>
                </c:pt>
                <c:pt idx="23">
                  <c:v>27.946391713982067</c:v>
                </c:pt>
                <c:pt idx="24">
                  <c:v>27.428659332144903</c:v>
                </c:pt>
                <c:pt idx="25">
                  <c:v>26.910157950139386</c:v>
                </c:pt>
                <c:pt idx="26">
                  <c:v>26.391020125325301</c:v>
                </c:pt>
                <c:pt idx="27">
                  <c:v>25.871292748149365</c:v>
                </c:pt>
                <c:pt idx="28">
                  <c:v>25.351010378485135</c:v>
                </c:pt>
                <c:pt idx="29">
                  <c:v>24.830199547506687</c:v>
                </c:pt>
                <c:pt idx="30">
                  <c:v>24.308881370151681</c:v>
                </c:pt>
                <c:pt idx="31">
                  <c:v>23.787073202811698</c:v>
                </c:pt>
                <c:pt idx="32">
                  <c:v>23.264789698806279</c:v>
                </c:pt>
                <c:pt idx="33">
                  <c:v>22.742043483758465</c:v>
                </c:pt>
                <c:pt idx="34">
                  <c:v>22.218845590825726</c:v>
                </c:pt>
                <c:pt idx="35">
                  <c:v>21.69520574398917</c:v>
                </c:pt>
                <c:pt idx="36">
                  <c:v>21.171132545004731</c:v>
                </c:pt>
                <c:pt idx="37">
                  <c:v>20.646633599091384</c:v>
                </c:pt>
                <c:pt idx="38">
                  <c:v>20.121715601501332</c:v>
                </c:pt>
                <c:pt idx="39">
                  <c:v>19.596384398979026</c:v>
                </c:pt>
                <c:pt idx="40">
                  <c:v>19.070645034996087</c:v>
                </c:pt>
                <c:pt idx="41">
                  <c:v>18.544501784432171</c:v>
                </c:pt>
                <c:pt idx="42">
                  <c:v>18.017958181357294</c:v>
                </c:pt>
                <c:pt idx="43">
                  <c:v>17.491017042315452</c:v>
                </c:pt>
                <c:pt idx="44">
                  <c:v>16.963680486736308</c:v>
                </c:pt>
                <c:pt idx="45">
                  <c:v>16.435949955636403</c:v>
                </c:pt>
                <c:pt idx="46">
                  <c:v>15.907826229504868</c:v>
                </c:pt>
                <c:pt idx="47">
                  <c:v>15.379309446135199</c:v>
                </c:pt>
                <c:pt idx="48">
                  <c:v>14.851990919871183</c:v>
                </c:pt>
                <c:pt idx="49">
                  <c:v>14.344948552361254</c:v>
                </c:pt>
                <c:pt idx="50">
                  <c:v>13.862834345538792</c:v>
                </c:pt>
                <c:pt idx="51">
                  <c:v>13.404379386199</c:v>
                </c:pt>
                <c:pt idx="52">
                  <c:v>12.968402344593187</c:v>
                </c:pt>
                <c:pt idx="53">
                  <c:v>12.553793422906725</c:v>
                </c:pt>
                <c:pt idx="54">
                  <c:v>12.159503594440848</c:v>
                </c:pt>
                <c:pt idx="55">
                  <c:v>11.78453720040519</c:v>
                </c:pt>
                <c:pt idx="56">
                  <c:v>11.427946689331549</c:v>
                </c:pt>
                <c:pt idx="57">
                  <c:v>11.088828734358685</c:v>
                </c:pt>
                <c:pt idx="58">
                  <c:v>10.766321246000738</c:v>
                </c:pt>
                <c:pt idx="59">
                  <c:v>10.459600975167364</c:v>
                </c:pt>
                <c:pt idx="60">
                  <c:v>10.167881512427906</c:v>
                </c:pt>
                <c:pt idx="61">
                  <c:v>10.702321183246138</c:v>
                </c:pt>
                <c:pt idx="62">
                  <c:v>12.313943747234758</c:v>
                </c:pt>
                <c:pt idx="63">
                  <c:v>13.928108626585765</c:v>
                </c:pt>
                <c:pt idx="64">
                  <c:v>15.54436033746525</c:v>
                </c:pt>
                <c:pt idx="65">
                  <c:v>17.162364408608305</c:v>
                </c:pt>
                <c:pt idx="66">
                  <c:v>17.84338498671536</c:v>
                </c:pt>
                <c:pt idx="67">
                  <c:v>19.108067944581471</c:v>
                </c:pt>
                <c:pt idx="68">
                  <c:v>20.728899131487168</c:v>
                </c:pt>
                <c:pt idx="69">
                  <c:v>22.350828236359099</c:v>
                </c:pt>
                <c:pt idx="70">
                  <c:v>23.973700403516052</c:v>
                </c:pt>
                <c:pt idx="71">
                  <c:v>25.597386600185335</c:v>
                </c:pt>
                <c:pt idx="72">
                  <c:v>25.423011976421027</c:v>
                </c:pt>
                <c:pt idx="73">
                  <c:v>24.896279464181887</c:v>
                </c:pt>
                <c:pt idx="74">
                  <c:v>25.54596550826199</c:v>
                </c:pt>
                <c:pt idx="75">
                  <c:v>27.032588653821414</c:v>
                </c:pt>
                <c:pt idx="76">
                  <c:v>28.519463607133382</c:v>
                </c:pt>
                <c:pt idx="77">
                  <c:v>30.006495333132499</c:v>
                </c:pt>
                <c:pt idx="78">
                  <c:v>31.493632811639884</c:v>
                </c:pt>
                <c:pt idx="79">
                  <c:v>31.80719862140694</c:v>
                </c:pt>
                <c:pt idx="80">
                  <c:v>31.311508327414991</c:v>
                </c:pt>
                <c:pt idx="81">
                  <c:v>30.815553124891288</c:v>
                </c:pt>
                <c:pt idx="82">
                  <c:v>30.576119183008927</c:v>
                </c:pt>
                <c:pt idx="83">
                  <c:v>32.059927520028936</c:v>
                </c:pt>
                <c:pt idx="84">
                  <c:v>33.547721467486902</c:v>
                </c:pt>
                <c:pt idx="85">
                  <c:v>35.035645054398444</c:v>
                </c:pt>
                <c:pt idx="86">
                  <c:v>36.523641637629595</c:v>
                </c:pt>
                <c:pt idx="87">
                  <c:v>37.747357195563879</c:v>
                </c:pt>
                <c:pt idx="88">
                  <c:v>37.253922009649358</c:v>
                </c:pt>
                <c:pt idx="89">
                  <c:v>36.757233232984696</c:v>
                </c:pt>
                <c:pt idx="90">
                  <c:v>37.757531121457419</c:v>
                </c:pt>
                <c:pt idx="91">
                  <c:v>39.189887534221555</c:v>
                </c:pt>
                <c:pt idx="92">
                  <c:v>40.62235204720902</c:v>
                </c:pt>
                <c:pt idx="93">
                  <c:v>42.054858619766129</c:v>
                </c:pt>
                <c:pt idx="94">
                  <c:v>43.487375921813872</c:v>
                </c:pt>
                <c:pt idx="95">
                  <c:v>43.398233801657717</c:v>
                </c:pt>
                <c:pt idx="96">
                  <c:v>42.914097476043118</c:v>
                </c:pt>
                <c:pt idx="97">
                  <c:v>42.429865948587882</c:v>
                </c:pt>
                <c:pt idx="98">
                  <c:v>41.945679963404743</c:v>
                </c:pt>
                <c:pt idx="99">
                  <c:v>41.461600272014891</c:v>
                </c:pt>
                <c:pt idx="100">
                  <c:v>42.711904708234933</c:v>
                </c:pt>
                <c:pt idx="101">
                  <c:v>44.144291109911158</c:v>
                </c:pt>
                <c:pt idx="102">
                  <c:v>45.576846604408168</c:v>
                </c:pt>
                <c:pt idx="103">
                  <c:v>47.009483200253321</c:v>
                </c:pt>
                <c:pt idx="104">
                  <c:v>48.442156697049334</c:v>
                </c:pt>
                <c:pt idx="105">
                  <c:v>48.117155155793313</c:v>
                </c:pt>
                <c:pt idx="106">
                  <c:v>47.632843817522875</c:v>
                </c:pt>
                <c:pt idx="107">
                  <c:v>48.914319553137616</c:v>
                </c:pt>
                <c:pt idx="108">
                  <c:v>50.390789785647293</c:v>
                </c:pt>
                <c:pt idx="109">
                  <c:v>51.867487337823263</c:v>
                </c:pt>
                <c:pt idx="110">
                  <c:v>53.344328967201612</c:v>
                </c:pt>
                <c:pt idx="111">
                  <c:v>54.821269613554783</c:v>
                </c:pt>
                <c:pt idx="112">
                  <c:v>55.474010989108123</c:v>
                </c:pt>
                <c:pt idx="113">
                  <c:v>56.95052543049534</c:v>
                </c:pt>
                <c:pt idx="114">
                  <c:v>58.427229252304592</c:v>
                </c:pt>
                <c:pt idx="115">
                  <c:v>59.904059367229792</c:v>
                </c:pt>
                <c:pt idx="116">
                  <c:v>61.380983383428998</c:v>
                </c:pt>
                <c:pt idx="117">
                  <c:v>61.842166087207595</c:v>
                </c:pt>
                <c:pt idx="118">
                  <c:v>61.348443013305435</c:v>
                </c:pt>
                <c:pt idx="119">
                  <c:v>60.854483652843065</c:v>
                </c:pt>
                <c:pt idx="120">
                  <c:v>60.360403600883686</c:v>
                </c:pt>
                <c:pt idx="121">
                  <c:v>59.866307108921028</c:v>
                </c:pt>
                <c:pt idx="122">
                  <c:v>59.372209798602825</c:v>
                </c:pt>
                <c:pt idx="123">
                  <c:v>58.878120941170437</c:v>
                </c:pt>
                <c:pt idx="124">
                  <c:v>59.987121023587001</c:v>
                </c:pt>
                <c:pt idx="125">
                  <c:v>61.505134122777449</c:v>
                </c:pt>
                <c:pt idx="126">
                  <c:v>63.023529760362266</c:v>
                </c:pt>
                <c:pt idx="127">
                  <c:v>64.542172695766979</c:v>
                </c:pt>
                <c:pt idx="128">
                  <c:v>66.060987780895502</c:v>
                </c:pt>
                <c:pt idx="129">
                  <c:v>65.934271781579383</c:v>
                </c:pt>
                <c:pt idx="130">
                  <c:v>65.43150937390908</c:v>
                </c:pt>
                <c:pt idx="131">
                  <c:v>66.794210938737038</c:v>
                </c:pt>
                <c:pt idx="132">
                  <c:v>68.313414524396052</c:v>
                </c:pt>
                <c:pt idx="133">
                  <c:v>69.832815580422604</c:v>
                </c:pt>
                <c:pt idx="134">
                  <c:v>71.35234571403079</c:v>
                </c:pt>
                <c:pt idx="135">
                  <c:v>72.865648330149327</c:v>
                </c:pt>
                <c:pt idx="136">
                  <c:v>72.491650779215348</c:v>
                </c:pt>
                <c:pt idx="137">
                  <c:v>73.225723078198527</c:v>
                </c:pt>
                <c:pt idx="138">
                  <c:v>74.718568041987695</c:v>
                </c:pt>
                <c:pt idx="139">
                  <c:v>76.211633460035145</c:v>
                </c:pt>
                <c:pt idx="140">
                  <c:v>77.704840266639579</c:v>
                </c:pt>
                <c:pt idx="141">
                  <c:v>79.198145248940875</c:v>
                </c:pt>
                <c:pt idx="142">
                  <c:v>79.434078360829815</c:v>
                </c:pt>
                <c:pt idx="143">
                  <c:v>78.936102905987525</c:v>
                </c:pt>
                <c:pt idx="144">
                  <c:v>78.680454401272414</c:v>
                </c:pt>
                <c:pt idx="145">
                  <c:v>80.167703917034942</c:v>
                </c:pt>
                <c:pt idx="146">
                  <c:v>81.660551688764457</c:v>
                </c:pt>
                <c:pt idx="147">
                  <c:v>83.153621975769752</c:v>
                </c:pt>
                <c:pt idx="148">
                  <c:v>84.646835993543135</c:v>
                </c:pt>
                <c:pt idx="149">
                  <c:v>85.875165288152218</c:v>
                </c:pt>
                <c:pt idx="150">
                  <c:v>85.380407822226232</c:v>
                </c:pt>
                <c:pt idx="151">
                  <c:v>84.882339793631743</c:v>
                </c:pt>
                <c:pt idx="152">
                  <c:v>84.384168496522051</c:v>
                </c:pt>
                <c:pt idx="153">
                  <c:v>83.885992509424298</c:v>
                </c:pt>
                <c:pt idx="154">
                  <c:v>83.387828145645898</c:v>
                </c:pt>
                <c:pt idx="155">
                  <c:v>82.889681417860075</c:v>
                </c:pt>
                <c:pt idx="156">
                  <c:v>83.244870128037462</c:v>
                </c:pt>
                <c:pt idx="157">
                  <c:v>84.772906207853907</c:v>
                </c:pt>
                <c:pt idx="158">
                  <c:v>86.301301580930698</c:v>
                </c:pt>
                <c:pt idx="159">
                  <c:v>87.829926928163857</c:v>
                </c:pt>
                <c:pt idx="160">
                  <c:v>89.358702218293345</c:v>
                </c:pt>
                <c:pt idx="161">
                  <c:v>89.994446595540154</c:v>
                </c:pt>
                <c:pt idx="162">
                  <c:v>89.48916263693107</c:v>
                </c:pt>
                <c:pt idx="163">
                  <c:v>88.983655886846606</c:v>
                </c:pt>
                <c:pt idx="164">
                  <c:v>88.478022864021554</c:v>
                </c:pt>
                <c:pt idx="165">
                  <c:v>87.972338108125015</c:v>
                </c:pt>
                <c:pt idx="166">
                  <c:v>87.466615515727185</c:v>
                </c:pt>
                <c:pt idx="167">
                  <c:v>86.960863658817459</c:v>
                </c:pt>
                <c:pt idx="168">
                  <c:v>86.455087757812876</c:v>
                </c:pt>
                <c:pt idx="169">
                  <c:v>85.949290926030486</c:v>
                </c:pt>
                <c:pt idx="170">
                  <c:v>86.174094573779357</c:v>
                </c:pt>
                <c:pt idx="171">
                  <c:v>87.701812602767561</c:v>
                </c:pt>
                <c:pt idx="172">
                  <c:v>89.22993133710068</c:v>
                </c:pt>
                <c:pt idx="173">
                  <c:v>90.75829974425973</c:v>
                </c:pt>
                <c:pt idx="174">
                  <c:v>92.286831852958088</c:v>
                </c:pt>
                <c:pt idx="175">
                  <c:v>93.021863549870972</c:v>
                </c:pt>
                <c:pt idx="176">
                  <c:v>92.517862118878782</c:v>
                </c:pt>
                <c:pt idx="177">
                  <c:v>92.013448539067213</c:v>
                </c:pt>
                <c:pt idx="178">
                  <c:v>91.50879705082292</c:v>
                </c:pt>
                <c:pt idx="179">
                  <c:v>91.004024889501409</c:v>
                </c:pt>
                <c:pt idx="180">
                  <c:v>90.499156570232557</c:v>
                </c:pt>
                <c:pt idx="181">
                  <c:v>89.994208070738793</c:v>
                </c:pt>
                <c:pt idx="182">
                  <c:v>89.489189972338366</c:v>
                </c:pt>
                <c:pt idx="183">
                  <c:v>88.984109432860137</c:v>
                </c:pt>
                <c:pt idx="184">
                  <c:v>88.47897143120521</c:v>
                </c:pt>
                <c:pt idx="185">
                  <c:v>87.973779552762167</c:v>
                </c:pt>
                <c:pt idx="186">
                  <c:v>87.468536485363813</c:v>
                </c:pt>
                <c:pt idx="187">
                  <c:v>86.963244332746186</c:v>
                </c:pt>
                <c:pt idx="188">
                  <c:v>86.457904812930749</c:v>
                </c:pt>
                <c:pt idx="189">
                  <c:v>85.952519384030694</c:v>
                </c:pt>
                <c:pt idx="190">
                  <c:v>85.447089324271701</c:v>
                </c:pt>
                <c:pt idx="191">
                  <c:v>84.941615783116703</c:v>
                </c:pt>
                <c:pt idx="192">
                  <c:v>84.436099814143503</c:v>
                </c:pt>
                <c:pt idx="193">
                  <c:v>83.930542396386372</c:v>
                </c:pt>
                <c:pt idx="194">
                  <c:v>83.424944448378227</c:v>
                </c:pt>
                <c:pt idx="195">
                  <c:v>82.919306837559517</c:v>
                </c:pt>
                <c:pt idx="196">
                  <c:v>82.413630386742184</c:v>
                </c:pt>
                <c:pt idx="197">
                  <c:v>81.907915878687874</c:v>
                </c:pt>
                <c:pt idx="198">
                  <c:v>81.40216405947568</c:v>
                </c:pt>
                <c:pt idx="199">
                  <c:v>80.896375641080041</c:v>
                </c:pt>
                <c:pt idx="200">
                  <c:v>80.390551303430371</c:v>
                </c:pt>
                <c:pt idx="201">
                  <c:v>79.884691696120996</c:v>
                </c:pt>
                <c:pt idx="202">
                  <c:v>79.378797439880316</c:v>
                </c:pt>
                <c:pt idx="203">
                  <c:v>78.87286912786891</c:v>
                </c:pt>
                <c:pt idx="204">
                  <c:v>78.366907326850509</c:v>
                </c:pt>
                <c:pt idx="205">
                  <c:v>77.860912578265186</c:v>
                </c:pt>
                <c:pt idx="206">
                  <c:v>77.354885399222923</c:v>
                </c:pt>
                <c:pt idx="207">
                  <c:v>76.848826283432302</c:v>
                </c:pt>
                <c:pt idx="208">
                  <c:v>76.342735702070854</c:v>
                </c:pt>
                <c:pt idx="209">
                  <c:v>75.836614104604735</c:v>
                </c:pt>
                <c:pt idx="210">
                  <c:v>75.330461919561046</c:v>
                </c:pt>
                <c:pt idx="211">
                  <c:v>74.824279555258599</c:v>
                </c:pt>
                <c:pt idx="212">
                  <c:v>74.318067400497156</c:v>
                </c:pt>
                <c:pt idx="213">
                  <c:v>73.811825825209041</c:v>
                </c:pt>
                <c:pt idx="214">
                  <c:v>73.305555181074936</c:v>
                </c:pt>
                <c:pt idx="215">
                  <c:v>72.799255802105293</c:v>
                </c:pt>
                <c:pt idx="216">
                  <c:v>72.292928005189594</c:v>
                </c:pt>
                <c:pt idx="217">
                  <c:v>71.786572090613419</c:v>
                </c:pt>
                <c:pt idx="218">
                  <c:v>71.28018834254641</c:v>
                </c:pt>
                <c:pt idx="219">
                  <c:v>70.773777029501758</c:v>
                </c:pt>
                <c:pt idx="220">
                  <c:v>70.267338404767258</c:v>
                </c:pt>
                <c:pt idx="221">
                  <c:v>69.760872706810858</c:v>
                </c:pt>
                <c:pt idx="222">
                  <c:v>69.254380159660016</c:v>
                </c:pt>
                <c:pt idx="223">
                  <c:v>68.747860973257289</c:v>
                </c:pt>
                <c:pt idx="224">
                  <c:v>68.243414311944022</c:v>
                </c:pt>
                <c:pt idx="225">
                  <c:v>67.75497130666939</c:v>
                </c:pt>
                <c:pt idx="226">
                  <c:v>67.28428103538964</c:v>
                </c:pt>
                <c:pt idx="227">
                  <c:v>66.827773262164015</c:v>
                </c:pt>
                <c:pt idx="228">
                  <c:v>66.38349484712019</c:v>
                </c:pt>
                <c:pt idx="229">
                  <c:v>65.950994998066378</c:v>
                </c:pt>
                <c:pt idx="230">
                  <c:v>65.529841809005703</c:v>
                </c:pt>
                <c:pt idx="231">
                  <c:v>65.119620627254065</c:v>
                </c:pt>
                <c:pt idx="232">
                  <c:v>64.719932835775808</c:v>
                </c:pt>
                <c:pt idx="233">
                  <c:v>64.330394902402134</c:v>
                </c:pt>
                <c:pt idx="234">
                  <c:v>63.950637602953044</c:v>
                </c:pt>
                <c:pt idx="235">
                  <c:v>63.580305359771167</c:v>
                </c:pt>
                <c:pt idx="236">
                  <c:v>63.219055658791582</c:v>
                </c:pt>
                <c:pt idx="237">
                  <c:v>62.866558521824352</c:v>
                </c:pt>
                <c:pt idx="238">
                  <c:v>62.522496019222373</c:v>
                </c:pt>
                <c:pt idx="239">
                  <c:v>62.186561813441728</c:v>
                </c:pt>
                <c:pt idx="240">
                  <c:v>61.858460727347072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SUCR102!$A$2:$A$242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SUCR102!$C$2:$C$242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10.459600975167364</c:v>
                </c:pt>
                <c:pt idx="61">
                  <c:v>13.234374776613365</c:v>
                </c:pt>
                <c:pt idx="62">
                  <c:v>15.904452795179647</c:v>
                </c:pt>
                <c:pt idx="63">
                  <c:v>18.473785337355029</c:v>
                </c:pt>
                <c:pt idx="64">
                  <c:v>20.946173659485808</c:v>
                </c:pt>
                <c:pt idx="65">
                  <c:v>23.325275591629321</c:v>
                </c:pt>
                <c:pt idx="66">
                  <c:v>25.614610949212206</c:v>
                </c:pt>
                <c:pt idx="67">
                  <c:v>27.817566740499828</c:v>
                </c:pt>
                <c:pt idx="68">
                  <c:v>29.937402177581269</c:v>
                </c:pt>
                <c:pt idx="69">
                  <c:v>31.977253498283289</c:v>
                </c:pt>
                <c:pt idx="70">
                  <c:v>33.940138606147428</c:v>
                </c:pt>
                <c:pt idx="71">
                  <c:v>35.828961535334628</c:v>
                </c:pt>
                <c:pt idx="72">
                  <c:v>37.646516747063437</c:v>
                </c:pt>
                <c:pt idx="73">
                  <c:v>39.395493263937958</c:v>
                </c:pt>
                <c:pt idx="74">
                  <c:v>41.078478648282328</c:v>
                </c:pt>
                <c:pt idx="75">
                  <c:v>42.697962830367544</c:v>
                </c:pt>
                <c:pt idx="76">
                  <c:v>44.256341792194306</c:v>
                </c:pt>
                <c:pt idx="77">
                  <c:v>45.755921112282103</c:v>
                </c:pt>
                <c:pt idx="78">
                  <c:v>47.198919376708709</c:v>
                </c:pt>
                <c:pt idx="79">
                  <c:v>48.58747146144691</c:v>
                </c:pt>
                <c:pt idx="80">
                  <c:v>49.923631690854357</c:v>
                </c:pt>
                <c:pt idx="81">
                  <c:v>51.209376876989587</c:v>
                </c:pt>
                <c:pt idx="82">
                  <c:v>52.446609244250673</c:v>
                </c:pt>
                <c:pt idx="83">
                  <c:v>53.637159243663611</c:v>
                </c:pt>
                <c:pt idx="84">
                  <c:v>54.782788260983871</c:v>
                </c:pt>
                <c:pt idx="85">
                  <c:v>55.885191222617877</c:v>
                </c:pt>
                <c:pt idx="86">
                  <c:v>56.945999103219684</c:v>
                </c:pt>
                <c:pt idx="87">
                  <c:v>57.966781338672803</c:v>
                </c:pt>
                <c:pt idx="88">
                  <c:v>58.949048148027117</c:v>
                </c:pt>
                <c:pt idx="89">
                  <c:v>59.894252767826202</c:v>
                </c:pt>
                <c:pt idx="90">
                  <c:v>60.803793602130476</c:v>
                </c:pt>
                <c:pt idx="91">
                  <c:v>61.679016291417319</c:v>
                </c:pt>
                <c:pt idx="92">
                  <c:v>62.521215703418939</c:v>
                </c:pt>
                <c:pt idx="93">
                  <c:v>63.331637848843222</c:v>
                </c:pt>
                <c:pt idx="94">
                  <c:v>64.111481724812165</c:v>
                </c:pt>
                <c:pt idx="95">
                  <c:v>64.861901088744858</c:v>
                </c:pt>
                <c:pt idx="96">
                  <c:v>65.58400616530966</c:v>
                </c:pt>
                <c:pt idx="97">
                  <c:v>66.278865288970849</c:v>
                </c:pt>
                <c:pt idx="98">
                  <c:v>66.947506484559895</c:v>
                </c:pt>
                <c:pt idx="99">
                  <c:v>67.590918988209665</c:v>
                </c:pt>
                <c:pt idx="100">
                  <c:v>68.210054710901986</c:v>
                </c:pt>
                <c:pt idx="101">
                  <c:v>68.805829646793484</c:v>
                </c:pt>
                <c:pt idx="102">
                  <c:v>69.379125228403637</c:v>
                </c:pt>
                <c:pt idx="103">
                  <c:v>69.930789630669793</c:v>
                </c:pt>
                <c:pt idx="104">
                  <c:v>70.461639025798405</c:v>
                </c:pt>
                <c:pt idx="105">
                  <c:v>70.972458790769352</c:v>
                </c:pt>
                <c:pt idx="106">
                  <c:v>71.464004669279262</c:v>
                </c:pt>
                <c:pt idx="107">
                  <c:v>71.937003889843552</c:v>
                </c:pt>
                <c:pt idx="108">
                  <c:v>72.392156241710779</c:v>
                </c:pt>
                <c:pt idx="109">
                  <c:v>72.830135110181473</c:v>
                </c:pt>
                <c:pt idx="110">
                  <c:v>73.251588472863048</c:v>
                </c:pt>
                <c:pt idx="111">
                  <c:v>73.657139858334702</c:v>
                </c:pt>
                <c:pt idx="112">
                  <c:v>74.047389268640757</c:v>
                </c:pt>
                <c:pt idx="113">
                  <c:v>74.422914066976986</c:v>
                </c:pt>
                <c:pt idx="114">
                  <c:v>74.784269831883506</c:v>
                </c:pt>
                <c:pt idx="115">
                  <c:v>75.131991179207859</c:v>
                </c:pt>
                <c:pt idx="116">
                  <c:v>75.466592553054326</c:v>
                </c:pt>
                <c:pt idx="117">
                  <c:v>75.788568986889743</c:v>
                </c:pt>
                <c:pt idx="118">
                  <c:v>76.098396835931808</c:v>
                </c:pt>
                <c:pt idx="119">
                  <c:v>76.396534481903444</c:v>
                </c:pt>
                <c:pt idx="120">
                  <c:v>76.683423011195885</c:v>
                </c:pt>
                <c:pt idx="121">
                  <c:v>76.959486867443673</c:v>
                </c:pt>
                <c:pt idx="122">
                  <c:v>77.22513447947739</c:v>
                </c:pt>
                <c:pt idx="123">
                  <c:v>77.480758865582743</c:v>
                </c:pt>
                <c:pt idx="124">
                  <c:v>77.72673821496025</c:v>
                </c:pt>
                <c:pt idx="125">
                  <c:v>77.963436447245641</c:v>
                </c:pt>
                <c:pt idx="126">
                  <c:v>78.191203750918973</c:v>
                </c:pt>
                <c:pt idx="127">
                  <c:v>78.41037710139868</c:v>
                </c:pt>
                <c:pt idx="128">
                  <c:v>78.621280759587492</c:v>
                </c:pt>
                <c:pt idx="129">
                  <c:v>78.824226751607341</c:v>
                </c:pt>
                <c:pt idx="130">
                  <c:v>79.01951533043345</c:v>
                </c:pt>
                <c:pt idx="131">
                  <c:v>79.207435420110286</c:v>
                </c:pt>
                <c:pt idx="132">
                  <c:v>79.388265043206644</c:v>
                </c:pt>
                <c:pt idx="133">
                  <c:v>79.562271732142364</c:v>
                </c:pt>
                <c:pt idx="134">
                  <c:v>79.729712924995141</c:v>
                </c:pt>
                <c:pt idx="135">
                  <c:v>79.89083634637305</c:v>
                </c:pt>
                <c:pt idx="136">
                  <c:v>80.045880373916162</c:v>
                </c:pt>
                <c:pt idx="137">
                  <c:v>80.195074390969793</c:v>
                </c:pt>
                <c:pt idx="138">
                  <c:v>80.338639125950664</c:v>
                </c:pt>
                <c:pt idx="139">
                  <c:v>80.476786978908621</c:v>
                </c:pt>
                <c:pt idx="140">
                  <c:v>80.609722335766506</c:v>
                </c:pt>
                <c:pt idx="141">
                  <c:v>80.73764187070357</c:v>
                </c:pt>
                <c:pt idx="142">
                  <c:v>80.860734837129399</c:v>
                </c:pt>
                <c:pt idx="143">
                  <c:v>80.97918334767914</c:v>
                </c:pt>
                <c:pt idx="144">
                  <c:v>81.093162643644092</c:v>
                </c:pt>
                <c:pt idx="145">
                  <c:v>81.202841354236313</c:v>
                </c:pt>
                <c:pt idx="146">
                  <c:v>81.308381746070907</c:v>
                </c:pt>
                <c:pt idx="147">
                  <c:v>81.409939963234976</c:v>
                </c:pt>
                <c:pt idx="148">
                  <c:v>81.507666258298471</c:v>
                </c:pt>
                <c:pt idx="149">
                  <c:v>81.6017052146087</c:v>
                </c:pt>
                <c:pt idx="150">
                  <c:v>81.692195960197409</c:v>
                </c:pt>
                <c:pt idx="151">
                  <c:v>81.779272373616834</c:v>
                </c:pt>
                <c:pt idx="152">
                  <c:v>81.863063282009293</c:v>
                </c:pt>
                <c:pt idx="153">
                  <c:v>81.943692651703444</c:v>
                </c:pt>
                <c:pt idx="154">
                  <c:v>82.021279771618964</c:v>
                </c:pt>
                <c:pt idx="155">
                  <c:v>82.095939429751212</c:v>
                </c:pt>
                <c:pt idx="156">
                  <c:v>82.167782082996922</c:v>
                </c:pt>
                <c:pt idx="157">
                  <c:v>82.236914020572115</c:v>
                </c:pt>
                <c:pt idx="158">
                  <c:v>82.303437521264058</c:v>
                </c:pt>
                <c:pt idx="159">
                  <c:v>82.367451004749825</c:v>
                </c:pt>
                <c:pt idx="160">
                  <c:v>82.429049177205584</c:v>
                </c:pt>
                <c:pt idx="161">
                  <c:v>82.488323171421712</c:v>
                </c:pt>
                <c:pt idx="162">
                  <c:v>82.545360681631252</c:v>
                </c:pt>
                <c:pt idx="163">
                  <c:v>82.600246093251059</c:v>
                </c:pt>
                <c:pt idx="164">
                  <c:v>82.653060607727738</c:v>
                </c:pt>
                <c:pt idx="165">
                  <c:v>82.703882362672957</c:v>
                </c:pt>
                <c:pt idx="166">
                  <c:v>82.75278654746576</c:v>
                </c:pt>
                <c:pt idx="167">
                  <c:v>82.799845514493313</c:v>
                </c:pt>
                <c:pt idx="168">
                  <c:v>82.845128886194189</c:v>
                </c:pt>
                <c:pt idx="169">
                  <c:v>82.888703658062823</c:v>
                </c:pt>
                <c:pt idx="170">
                  <c:v>82.930634297767511</c:v>
                </c:pt>
                <c:pt idx="171">
                  <c:v>82.970982840528592</c:v>
                </c:pt>
                <c:pt idx="172">
                  <c:v>83.009808980897716</c:v>
                </c:pt>
                <c:pt idx="173">
                  <c:v>83.047170161074405</c:v>
                </c:pt>
                <c:pt idx="174">
                  <c:v>83.08312165589011</c:v>
                </c:pt>
                <c:pt idx="175">
                  <c:v>83.117716654585863</c:v>
                </c:pt>
                <c:pt idx="176">
                  <c:v>83.151006339504221</c:v>
                </c:pt>
                <c:pt idx="177">
                  <c:v>83.183039961812185</c:v>
                </c:pt>
                <c:pt idx="178">
                  <c:v>83.213864914366837</c:v>
                </c:pt>
                <c:pt idx="179">
                  <c:v>83.243526801831933</c:v>
                </c:pt>
                <c:pt idx="180">
                  <c:v>83.272069508148562</c:v>
                </c:pt>
                <c:pt idx="181">
                  <c:v>83.299535261460292</c:v>
                </c:pt>
                <c:pt idx="182">
                  <c:v>83.325964696588599</c:v>
                </c:pt>
                <c:pt idx="183">
                  <c:v>83.351396915150858</c:v>
                </c:pt>
                <c:pt idx="184">
                  <c:v>83.375869543410175</c:v>
                </c:pt>
                <c:pt idx="185">
                  <c:v>83.399418787942366</c:v>
                </c:pt>
                <c:pt idx="186">
                  <c:v>83.422079489202574</c:v>
                </c:pt>
                <c:pt idx="187">
                  <c:v>83.443885173070797</c:v>
                </c:pt>
                <c:pt idx="188">
                  <c:v>83.464868100452492</c:v>
                </c:pt>
                <c:pt idx="189">
                  <c:v>83.485059315007646</c:v>
                </c:pt>
                <c:pt idx="190">
                  <c:v>83.504488689079082</c:v>
                </c:pt>
                <c:pt idx="191">
                  <c:v>83.523184967887673</c:v>
                </c:pt>
                <c:pt idx="192">
                  <c:v>83.541175812060203</c:v>
                </c:pt>
                <c:pt idx="193">
                  <c:v>83.558487838552395</c:v>
                </c:pt>
                <c:pt idx="194">
                  <c:v>83.575146660028082</c:v>
                </c:pt>
                <c:pt idx="195">
                  <c:v>83.591176922752283</c:v>
                </c:pt>
                <c:pt idx="196">
                  <c:v>83.606602343054803</c:v>
                </c:pt>
                <c:pt idx="197">
                  <c:v>83.621445742417833</c:v>
                </c:pt>
                <c:pt idx="198">
                  <c:v>83.635729081239674</c:v>
                </c:pt>
                <c:pt idx="199">
                  <c:v>83.649473491324571</c:v>
                </c:pt>
                <c:pt idx="200">
                  <c:v>83.662699307146653</c:v>
                </c:pt>
                <c:pt idx="201">
                  <c:v>83.675426095934185</c:v>
                </c:pt>
                <c:pt idx="202">
                  <c:v>83.687672686618725</c:v>
                </c:pt>
                <c:pt idx="203">
                  <c:v>83.69945719769207</c:v>
                </c:pt>
                <c:pt idx="204">
                  <c:v>83.710797064012013</c:v>
                </c:pt>
                <c:pt idx="205">
                  <c:v>83.721709062596759</c:v>
                </c:pt>
                <c:pt idx="206">
                  <c:v>83.732209337446037</c:v>
                </c:pt>
                <c:pt idx="207">
                  <c:v>83.742313423425713</c:v>
                </c:pt>
                <c:pt idx="208">
                  <c:v>83.752036269251192</c:v>
                </c:pt>
                <c:pt idx="209">
                  <c:v>83.761392259603625</c:v>
                </c:pt>
                <c:pt idx="210">
                  <c:v>83.770395236411659</c:v>
                </c:pt>
                <c:pt idx="211">
                  <c:v>83.779058519330164</c:v>
                </c:pt>
                <c:pt idx="212">
                  <c:v>83.787394925446321</c:v>
                </c:pt>
                <c:pt idx="213">
                  <c:v>83.795416788242136</c:v>
                </c:pt>
                <c:pt idx="214">
                  <c:v>83.803135975841442</c:v>
                </c:pt>
                <c:pt idx="215">
                  <c:v>83.810563908568582</c:v>
                </c:pt>
                <c:pt idx="216">
                  <c:v>83.817711575844285</c:v>
                </c:pt>
                <c:pt idx="217">
                  <c:v>83.82458955244438</c:v>
                </c:pt>
                <c:pt idx="218">
                  <c:v>83.831208014144764</c:v>
                </c:pt>
                <c:pt idx="219">
                  <c:v>83.837576752776258</c:v>
                </c:pt>
                <c:pt idx="220">
                  <c:v>83.843705190711319</c:v>
                </c:pt>
                <c:pt idx="221">
                  <c:v>83.849602394804123</c:v>
                </c:pt>
                <c:pt idx="222">
                  <c:v>83.855277089804844</c:v>
                </c:pt>
                <c:pt idx="223">
                  <c:v>83.8607376712676</c:v>
                </c:pt>
                <c:pt idx="224">
                  <c:v>83.865992217971439</c:v>
                </c:pt>
                <c:pt idx="225">
                  <c:v>83.871048503872714</c:v>
                </c:pt>
                <c:pt idx="226">
                  <c:v>83.875914009606376</c:v>
                </c:pt>
                <c:pt idx="227">
                  <c:v>83.880595933553437</c:v>
                </c:pt>
                <c:pt idx="228">
                  <c:v>83.885101202490716</c:v>
                </c:pt>
                <c:pt idx="229">
                  <c:v>83.889436481838857</c:v>
                </c:pt>
                <c:pt idx="230">
                  <c:v>83.89360818552359</c:v>
                </c:pt>
                <c:pt idx="231">
                  <c:v>83.897622485465021</c:v>
                </c:pt>
                <c:pt idx="232">
                  <c:v>83.901485320708716</c:v>
                </c:pt>
                <c:pt idx="233">
                  <c:v>83.905202406212467</c:v>
                </c:pt>
                <c:pt idx="234">
                  <c:v>83.908779241301346</c:v>
                </c:pt>
                <c:pt idx="235">
                  <c:v>83.912221117803796</c:v>
                </c:pt>
                <c:pt idx="236">
                  <c:v>83.915533127880821</c:v>
                </c:pt>
                <c:pt idx="237">
                  <c:v>83.918720171559599</c:v>
                </c:pt>
                <c:pt idx="238">
                  <c:v>83.921786963982981</c:v>
                </c:pt>
                <c:pt idx="239">
                  <c:v>83.924738042385457</c:v>
                </c:pt>
                <c:pt idx="240">
                  <c:v>83.92757777280579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SUCR102!$P$13:$P$14</c:f>
              <c:numCache>
                <c:formatCode>0</c:formatCode>
                <c:ptCount val="2"/>
                <c:pt idx="0">
                  <c:v>96</c:v>
                </c:pt>
                <c:pt idx="1">
                  <c:v>96</c:v>
                </c:pt>
              </c:numCache>
            </c:numRef>
          </c:xVal>
          <c:yVal>
            <c:numRef>
              <c:f>SUCR102!$Q$13:$Q$14</c:f>
              <c:numCache>
                <c:formatCode>0</c:formatCode>
                <c:ptCount val="2"/>
                <c:pt idx="0">
                  <c:v>83.523184967887673</c:v>
                </c:pt>
                <c:pt idx="1">
                  <c:v>10.459600975167364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SUCR102!$P$16:$P$17</c:f>
              <c:numCache>
                <c:formatCode>General</c:formatCode>
                <c:ptCount val="2"/>
                <c:pt idx="0">
                  <c:v>30</c:v>
                </c:pt>
                <c:pt idx="1">
                  <c:v>96</c:v>
                </c:pt>
              </c:numCache>
            </c:numRef>
          </c:xVal>
          <c:yVal>
            <c:numRef>
              <c:f>SUCR102!$Q$16:$Q$17</c:f>
              <c:numCache>
                <c:formatCode>0</c:formatCode>
                <c:ptCount val="2"/>
                <c:pt idx="0">
                  <c:v>10.459600975167364</c:v>
                </c:pt>
                <c:pt idx="1">
                  <c:v>10.459600975167364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SUCR102!$K$6:$K$7</c:f>
              <c:numCache>
                <c:formatCode>General</c:formatCode>
                <c:ptCount val="2"/>
                <c:pt idx="0">
                  <c:v>30</c:v>
                </c:pt>
                <c:pt idx="1">
                  <c:v>75</c:v>
                </c:pt>
              </c:numCache>
            </c:numRef>
          </c:xVal>
          <c:yVal>
            <c:numRef>
              <c:f>SUCR102!$L$6:$L$7</c:f>
              <c:numCache>
                <c:formatCode>0.0</c:formatCode>
                <c:ptCount val="2"/>
                <c:pt idx="0">
                  <c:v>10.459600975167364</c:v>
                </c:pt>
                <c:pt idx="1">
                  <c:v>85.875165288152218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SUCR102!$P$19:$P$20</c:f>
              <c:numCache>
                <c:formatCode>General</c:formatCode>
                <c:ptCount val="2"/>
                <c:pt idx="0">
                  <c:v>74</c:v>
                </c:pt>
                <c:pt idx="1">
                  <c:v>96</c:v>
                </c:pt>
              </c:numCache>
            </c:numRef>
          </c:xVal>
          <c:yVal>
            <c:numRef>
              <c:f>SUCR102!$Q$19:$Q$20</c:f>
              <c:numCache>
                <c:formatCode>General</c:formatCode>
                <c:ptCount val="2"/>
                <c:pt idx="0">
                  <c:v>84</c:v>
                </c:pt>
                <c:pt idx="1">
                  <c:v>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186752"/>
        <c:axId val="390187144"/>
      </c:scatterChart>
      <c:valAx>
        <c:axId val="3901867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0187144"/>
        <c:crosses val="autoZero"/>
        <c:crossBetween val="midCat"/>
      </c:valAx>
      <c:valAx>
        <c:axId val="390187144"/>
        <c:scaling>
          <c:orientation val="minMax"/>
          <c:max val="16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0186752"/>
        <c:crosses val="autoZero"/>
        <c:crossBetween val="midCat"/>
      </c:valAx>
      <c:spPr>
        <a:noFill/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v>est BrAC</c:v>
          </c:tx>
          <c:spPr>
            <a:ln>
              <a:noFill/>
            </a:ln>
          </c:spPr>
          <c:marker>
            <c:symbol val="circle"/>
            <c:size val="2"/>
          </c:marker>
          <c:xVal>
            <c:numRef>
              <c:f>SUCRXXXX!$A$2:$A$242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SUCRXXXX!$B$2:$B$242</c:f>
              <c:numCache>
                <c:formatCode>General</c:formatCode>
                <c:ptCount val="241"/>
                <c:pt idx="0">
                  <c:v>0</c:v>
                </c:pt>
                <c:pt idx="1">
                  <c:v>0.93848906254386255</c:v>
                </c:pt>
                <c:pt idx="2">
                  <c:v>2.1992304184185381</c:v>
                </c:pt>
                <c:pt idx="3">
                  <c:v>3.4576992598760352</c:v>
                </c:pt>
                <c:pt idx="4">
                  <c:v>4.7134460643717864</c:v>
                </c:pt>
                <c:pt idx="5">
                  <c:v>5.966423143831018</c:v>
                </c:pt>
                <c:pt idx="6">
                  <c:v>7.04848675501347</c:v>
                </c:pt>
                <c:pt idx="7">
                  <c:v>8.2964704143029788</c:v>
                </c:pt>
                <c:pt idx="8">
                  <c:v>9.5422806977106713</c:v>
                </c:pt>
                <c:pt idx="9">
                  <c:v>10.786147721498672</c:v>
                </c:pt>
                <c:pt idx="10">
                  <c:v>12.028295076222447</c:v>
                </c:pt>
                <c:pt idx="11">
                  <c:v>12.611093546555303</c:v>
                </c:pt>
                <c:pt idx="12">
                  <c:v>14.158019064945243</c:v>
                </c:pt>
                <c:pt idx="13">
                  <c:v>15.705741828673844</c:v>
                </c:pt>
                <c:pt idx="14">
                  <c:v>17.254021458637411</c:v>
                </c:pt>
                <c:pt idx="15">
                  <c:v>18.80276707138783</c:v>
                </c:pt>
                <c:pt idx="16">
                  <c:v>19.9120356825503</c:v>
                </c:pt>
                <c:pt idx="17">
                  <c:v>21.347727663501427</c:v>
                </c:pt>
                <c:pt idx="18">
                  <c:v>22.899625409446053</c:v>
                </c:pt>
                <c:pt idx="19">
                  <c:v>24.451568714989875</c:v>
                </c:pt>
                <c:pt idx="20">
                  <c:v>26.003559629377001</c:v>
                </c:pt>
                <c:pt idx="21">
                  <c:v>27.545630920977789</c:v>
                </c:pt>
                <c:pt idx="22">
                  <c:v>27.141481243514239</c:v>
                </c:pt>
                <c:pt idx="23">
                  <c:v>26.633182303960133</c:v>
                </c:pt>
                <c:pt idx="24">
                  <c:v>26.124504037160907</c:v>
                </c:pt>
                <c:pt idx="25">
                  <c:v>25.615488339989415</c:v>
                </c:pt>
                <c:pt idx="26">
                  <c:v>25.106157128690498</c:v>
                </c:pt>
                <c:pt idx="27">
                  <c:v>24.596528048427476</c:v>
                </c:pt>
                <c:pt idx="28">
                  <c:v>24.086615883880892</c:v>
                </c:pt>
                <c:pt idx="29">
                  <c:v>23.576433194874365</c:v>
                </c:pt>
                <c:pt idx="30">
                  <c:v>23.065990760873909</c:v>
                </c:pt>
                <c:pt idx="31">
                  <c:v>22.555297915177956</c:v>
                </c:pt>
                <c:pt idx="32">
                  <c:v>22.044362797084993</c:v>
                </c:pt>
                <c:pt idx="33">
                  <c:v>21.533192543011896</c:v>
                </c:pt>
                <c:pt idx="34">
                  <c:v>21.021793432116912</c:v>
                </c:pt>
                <c:pt idx="35">
                  <c:v>20.510170997969492</c:v>
                </c:pt>
                <c:pt idx="36">
                  <c:v>19.998330114839163</c:v>
                </c:pt>
                <c:pt idx="37">
                  <c:v>19.486275064976038</c:v>
                </c:pt>
                <c:pt idx="38">
                  <c:v>18.974009591631138</c:v>
                </c:pt>
                <c:pt idx="39">
                  <c:v>18.461536941361576</c:v>
                </c:pt>
                <c:pt idx="40">
                  <c:v>17.948859898280332</c:v>
                </c:pt>
                <c:pt idx="41">
                  <c:v>17.435980812258276</c:v>
                </c:pt>
                <c:pt idx="42">
                  <c:v>16.922901622609409</c:v>
                </c:pt>
                <c:pt idx="43">
                  <c:v>16.409623878443892</c:v>
                </c:pt>
                <c:pt idx="44">
                  <c:v>15.896148756626571</c:v>
                </c:pt>
                <c:pt idx="45">
                  <c:v>15.382477078106772</c:v>
                </c:pt>
                <c:pt idx="46">
                  <c:v>14.869486255045812</c:v>
                </c:pt>
                <c:pt idx="47">
                  <c:v>14.375758207729941</c:v>
                </c:pt>
                <c:pt idx="48">
                  <c:v>13.907805681781856</c:v>
                </c:pt>
                <c:pt idx="49">
                  <c:v>13.46415958249198</c:v>
                </c:pt>
                <c:pt idx="50">
                  <c:v>13.043458240878175</c:v>
                </c:pt>
                <c:pt idx="51">
                  <c:v>12.64443249329253</c:v>
                </c:pt>
                <c:pt idx="52">
                  <c:v>12.265894108011034</c:v>
                </c:pt>
                <c:pt idx="53">
                  <c:v>11.906726704841518</c:v>
                </c:pt>
                <c:pt idx="54">
                  <c:v>11.565878537283327</c:v>
                </c:pt>
                <c:pt idx="55">
                  <c:v>11.24235667124969</c:v>
                </c:pt>
                <c:pt idx="56">
                  <c:v>10.935222215467753</c:v>
                </c:pt>
                <c:pt idx="57">
                  <c:v>10.643586347900339</c:v>
                </c:pt>
                <c:pt idx="58">
                  <c:v>10.366606948330666</c:v>
                </c:pt>
                <c:pt idx="59">
                  <c:v>10.10348569582254</c:v>
                </c:pt>
                <c:pt idx="60">
                  <c:v>9.852527955011265</c:v>
                </c:pt>
                <c:pt idx="61">
                  <c:v>10.400265795798502</c:v>
                </c:pt>
                <c:pt idx="62">
                  <c:v>12.083901399101494</c:v>
                </c:pt>
                <c:pt idx="63">
                  <c:v>13.771977515651042</c:v>
                </c:pt>
                <c:pt idx="64">
                  <c:v>15.463755016244816</c:v>
                </c:pt>
                <c:pt idx="65">
                  <c:v>17.158640891095899</c:v>
                </c:pt>
                <c:pt idx="66">
                  <c:v>17.935288447893967</c:v>
                </c:pt>
                <c:pt idx="67">
                  <c:v>19.027154854720354</c:v>
                </c:pt>
                <c:pt idx="68">
                  <c:v>20.726911591057831</c:v>
                </c:pt>
                <c:pt idx="69">
                  <c:v>22.428620056070589</c:v>
                </c:pt>
                <c:pt idx="70">
                  <c:v>24.131993385167895</c:v>
                </c:pt>
                <c:pt idx="71">
                  <c:v>25.836792484870074</c:v>
                </c:pt>
                <c:pt idx="72">
                  <c:v>25.900694775382942</c:v>
                </c:pt>
                <c:pt idx="73">
                  <c:v>25.470729884153123</c:v>
                </c:pt>
                <c:pt idx="74">
                  <c:v>27.523571873607821</c:v>
                </c:pt>
                <c:pt idx="75">
                  <c:v>29.601549663991985</c:v>
                </c:pt>
                <c:pt idx="76">
                  <c:v>31.683040893149169</c:v>
                </c:pt>
                <c:pt idx="77">
                  <c:v>33.767510140470513</c:v>
                </c:pt>
                <c:pt idx="78">
                  <c:v>35.735078426143538</c:v>
                </c:pt>
                <c:pt idx="79">
                  <c:v>37.537303791452196</c:v>
                </c:pt>
                <c:pt idx="80">
                  <c:v>39.625709830900625</c:v>
                </c:pt>
                <c:pt idx="81">
                  <c:v>41.715885599001879</c:v>
                </c:pt>
                <c:pt idx="82">
                  <c:v>43.807543788776954</c:v>
                </c:pt>
                <c:pt idx="83">
                  <c:v>45.900440060739761</c:v>
                </c:pt>
                <c:pt idx="84">
                  <c:v>47.485365743479569</c:v>
                </c:pt>
                <c:pt idx="85">
                  <c:v>49.578748765786784</c:v>
                </c:pt>
                <c:pt idx="86">
                  <c:v>51.673002801438457</c:v>
                </c:pt>
                <c:pt idx="87">
                  <c:v>53.767954602289912</c:v>
                </c:pt>
                <c:pt idx="88">
                  <c:v>55.86345951792309</c:v>
                </c:pt>
                <c:pt idx="89">
                  <c:v>56.007893736790827</c:v>
                </c:pt>
                <c:pt idx="90">
                  <c:v>57.307465574267191</c:v>
                </c:pt>
                <c:pt idx="91">
                  <c:v>59.025558966053424</c:v>
                </c:pt>
                <c:pt idx="92">
                  <c:v>60.743814382056485</c:v>
                </c:pt>
                <c:pt idx="93">
                  <c:v>62.462179841153024</c:v>
                </c:pt>
                <c:pt idx="94">
                  <c:v>64.180617261444397</c:v>
                </c:pt>
                <c:pt idx="95">
                  <c:v>64.025898690858995</c:v>
                </c:pt>
                <c:pt idx="96">
                  <c:v>63.486743436251459</c:v>
                </c:pt>
                <c:pt idx="97">
                  <c:v>62.946771425445341</c:v>
                </c:pt>
                <c:pt idx="98">
                  <c:v>62.406105639734761</c:v>
                </c:pt>
                <c:pt idx="99">
                  <c:v>61.86481236006555</c:v>
                </c:pt>
                <c:pt idx="100">
                  <c:v>61.322888319001478</c:v>
                </c:pt>
                <c:pt idx="101">
                  <c:v>60.78037478337253</c:v>
                </c:pt>
                <c:pt idx="102">
                  <c:v>60.23730674262535</c:v>
                </c:pt>
                <c:pt idx="103">
                  <c:v>59.693714287888277</c:v>
                </c:pt>
                <c:pt idx="104">
                  <c:v>59.149623641242798</c:v>
                </c:pt>
                <c:pt idx="105">
                  <c:v>58.605057926523919</c:v>
                </c:pt>
                <c:pt idx="106">
                  <c:v>59.866458111639496</c:v>
                </c:pt>
                <c:pt idx="107">
                  <c:v>61.546799408268711</c:v>
                </c:pt>
                <c:pt idx="108">
                  <c:v>63.22720840988957</c:v>
                </c:pt>
                <c:pt idx="109">
                  <c:v>64.907681369775617</c:v>
                </c:pt>
                <c:pt idx="110">
                  <c:v>66.588206683572508</c:v>
                </c:pt>
                <c:pt idx="111">
                  <c:v>66.380730841093566</c:v>
                </c:pt>
                <c:pt idx="112">
                  <c:v>67.036724205456423</c:v>
                </c:pt>
                <c:pt idx="113">
                  <c:v>68.714485365204226</c:v>
                </c:pt>
                <c:pt idx="114">
                  <c:v>70.392492610233248</c:v>
                </c:pt>
                <c:pt idx="115">
                  <c:v>72.070703946416941</c:v>
                </c:pt>
                <c:pt idx="116">
                  <c:v>73.749087415530653</c:v>
                </c:pt>
                <c:pt idx="117">
                  <c:v>74.226587708118231</c:v>
                </c:pt>
                <c:pt idx="118">
                  <c:v>73.689894085357068</c:v>
                </c:pt>
                <c:pt idx="119">
                  <c:v>73.152877429860766</c:v>
                </c:pt>
                <c:pt idx="120">
                  <c:v>72.615588268390809</c:v>
                </c:pt>
                <c:pt idx="121">
                  <c:v>72.078068629962104</c:v>
                </c:pt>
                <c:pt idx="122">
                  <c:v>71.540284380190272</c:v>
                </c:pt>
                <c:pt idx="123">
                  <c:v>72.965280402481881</c:v>
                </c:pt>
                <c:pt idx="124">
                  <c:v>74.51200909354182</c:v>
                </c:pt>
                <c:pt idx="125">
                  <c:v>76.058839058629658</c:v>
                </c:pt>
                <c:pt idx="126">
                  <c:v>77.605742891475941</c:v>
                </c:pt>
                <c:pt idx="127">
                  <c:v>79.142736559268812</c:v>
                </c:pt>
                <c:pt idx="128">
                  <c:v>78.737300361372604</c:v>
                </c:pt>
                <c:pt idx="129">
                  <c:v>78.228285535693104</c:v>
                </c:pt>
                <c:pt idx="130">
                  <c:v>77.719165149539151</c:v>
                </c:pt>
                <c:pt idx="131">
                  <c:v>77.2099611327925</c:v>
                </c:pt>
                <c:pt idx="132">
                  <c:v>76.700683155714756</c:v>
                </c:pt>
                <c:pt idx="133">
                  <c:v>76.191340042146678</c:v>
                </c:pt>
                <c:pt idx="134">
                  <c:v>75.681936726178449</c:v>
                </c:pt>
                <c:pt idx="135">
                  <c:v>75.172477094694017</c:v>
                </c:pt>
                <c:pt idx="136">
                  <c:v>74.662964244121952</c:v>
                </c:pt>
                <c:pt idx="137">
                  <c:v>74.153400671900826</c:v>
                </c:pt>
                <c:pt idx="138">
                  <c:v>73.643788419345142</c:v>
                </c:pt>
                <c:pt idx="139">
                  <c:v>73.13412917833395</c:v>
                </c:pt>
                <c:pt idx="140">
                  <c:v>72.62442437106192</c:v>
                </c:pt>
                <c:pt idx="141">
                  <c:v>72.114675209729896</c:v>
                </c:pt>
                <c:pt idx="142">
                  <c:v>71.604882741294148</c:v>
                </c:pt>
                <c:pt idx="143">
                  <c:v>71.095047881080461</c:v>
                </c:pt>
                <c:pt idx="144">
                  <c:v>70.585171438098186</c:v>
                </c:pt>
                <c:pt idx="145">
                  <c:v>70.075254134161952</c:v>
                </c:pt>
                <c:pt idx="146">
                  <c:v>69.565296618391045</c:v>
                </c:pt>
                <c:pt idx="147">
                  <c:v>69.055299478254042</c:v>
                </c:pt>
                <c:pt idx="148">
                  <c:v>68.545263248028789</c:v>
                </c:pt>
                <c:pt idx="149">
                  <c:v>68.035188415323432</c:v>
                </c:pt>
                <c:pt idx="150">
                  <c:v>67.52507542614299</c:v>
                </c:pt>
                <c:pt idx="151">
                  <c:v>67.014924688858173</c:v>
                </c:pt>
                <c:pt idx="152">
                  <c:v>66.504736577344701</c:v>
                </c:pt>
                <c:pt idx="153">
                  <c:v>65.99451143349421</c:v>
                </c:pt>
                <c:pt idx="154">
                  <c:v>65.484249569243431</c:v>
                </c:pt>
                <c:pt idx="155">
                  <c:v>64.973951268233648</c:v>
                </c:pt>
                <c:pt idx="156">
                  <c:v>64.463616787183909</c:v>
                </c:pt>
                <c:pt idx="157">
                  <c:v>63.953246357039511</c:v>
                </c:pt>
                <c:pt idx="158">
                  <c:v>63.442840183943282</c:v>
                </c:pt>
                <c:pt idx="159">
                  <c:v>62.932398450063616</c:v>
                </c:pt>
                <c:pt idx="160">
                  <c:v>62.421921314305983</c:v>
                </c:pt>
                <c:pt idx="161">
                  <c:v>61.911408912928529</c:v>
                </c:pt>
                <c:pt idx="162">
                  <c:v>61.400861360075972</c:v>
                </c:pt>
                <c:pt idx="163">
                  <c:v>60.890278748243546</c:v>
                </c:pt>
                <c:pt idx="164">
                  <c:v>60.379661148679759</c:v>
                </c:pt>
                <c:pt idx="165">
                  <c:v>59.869008611734692</c:v>
                </c:pt>
                <c:pt idx="166">
                  <c:v>59.358321167158671</c:v>
                </c:pt>
                <c:pt idx="167">
                  <c:v>58.847598824356517</c:v>
                </c:pt>
                <c:pt idx="168">
                  <c:v>58.336841572598452</c:v>
                </c:pt>
                <c:pt idx="169">
                  <c:v>57.826049381191602</c:v>
                </c:pt>
                <c:pt idx="170">
                  <c:v>57.315222199614148</c:v>
                </c:pt>
                <c:pt idx="171">
                  <c:v>56.804359957612071</c:v>
                </c:pt>
                <c:pt idx="172">
                  <c:v>56.293462565261407</c:v>
                </c:pt>
                <c:pt idx="173">
                  <c:v>55.782779184362617</c:v>
                </c:pt>
                <c:pt idx="174">
                  <c:v>55.285243351715209</c:v>
                </c:pt>
                <c:pt idx="175">
                  <c:v>54.807574642557448</c:v>
                </c:pt>
                <c:pt idx="176">
                  <c:v>54.348628350838474</c:v>
                </c:pt>
                <c:pt idx="177">
                  <c:v>53.90606989296608</c:v>
                </c:pt>
                <c:pt idx="178">
                  <c:v>53.47631232720326</c:v>
                </c:pt>
                <c:pt idx="179">
                  <c:v>53.058742420160122</c:v>
                </c:pt>
                <c:pt idx="180">
                  <c:v>52.652869981645217</c:v>
                </c:pt>
                <c:pt idx="181">
                  <c:v>52.25822690298309</c:v>
                </c:pt>
                <c:pt idx="182">
                  <c:v>51.874365552399418</c:v>
                </c:pt>
                <c:pt idx="183">
                  <c:v>51.500857430588468</c:v>
                </c:pt>
                <c:pt idx="184">
                  <c:v>51.137292023789051</c:v>
                </c:pt>
                <c:pt idx="185">
                  <c:v>50.783275808083694</c:v>
                </c:pt>
                <c:pt idx="186">
                  <c:v>50.438431370684967</c:v>
                </c:pt>
                <c:pt idx="187">
                  <c:v>50.102396622833076</c:v>
                </c:pt>
                <c:pt idx="188">
                  <c:v>49.774824085445807</c:v>
                </c:pt>
                <c:pt idx="189">
                  <c:v>49.455380233460644</c:v>
                </c:pt>
                <c:pt idx="190">
                  <c:v>49.143744888337302</c:v>
                </c:pt>
                <c:pt idx="191">
                  <c:v>48.839610650793958</c:v>
                </c:pt>
                <c:pt idx="192">
                  <c:v>48.542682367767256</c:v>
                </c:pt>
                <c:pt idx="193">
                  <c:v>48.252676629004263</c:v>
                </c:pt>
                <c:pt idx="194">
                  <c:v>47.969321289741544</c:v>
                </c:pt>
                <c:pt idx="195">
                  <c:v>47.692355016701931</c:v>
                </c:pt>
                <c:pt idx="196">
                  <c:v>47.421526855218268</c:v>
                </c:pt>
                <c:pt idx="197">
                  <c:v>47.156595815719662</c:v>
                </c:pt>
                <c:pt idx="198">
                  <c:v>46.897330478139786</c:v>
                </c:pt>
                <c:pt idx="199">
                  <c:v>46.643508613046819</c:v>
                </c:pt>
                <c:pt idx="200">
                  <c:v>46.394916818477974</c:v>
                </c:pt>
                <c:pt idx="201">
                  <c:v>46.151350171600669</c:v>
                </c:pt>
                <c:pt idx="202">
                  <c:v>45.912611894429901</c:v>
                </c:pt>
                <c:pt idx="203">
                  <c:v>45.678513032915383</c:v>
                </c:pt>
                <c:pt idx="204">
                  <c:v>45.448872148777028</c:v>
                </c:pt>
                <c:pt idx="205">
                  <c:v>45.223515023520889</c:v>
                </c:pt>
                <c:pt idx="206">
                  <c:v>45.002274374110947</c:v>
                </c:pt>
                <c:pt idx="207">
                  <c:v>44.784989579806883</c:v>
                </c:pt>
                <c:pt idx="208">
                  <c:v>44.571506419709017</c:v>
                </c:pt>
                <c:pt idx="209">
                  <c:v>44.361676820577088</c:v>
                </c:pt>
                <c:pt idx="210">
                  <c:v>44.15535861451167</c:v>
                </c:pt>
                <c:pt idx="211">
                  <c:v>43.952415306108513</c:v>
                </c:pt>
                <c:pt idx="212">
                  <c:v>43.752715848712405</c:v>
                </c:pt>
                <c:pt idx="213">
                  <c:v>43.556134429415273</c:v>
                </c:pt>
                <c:pt idx="214">
                  <c:v>43.362550262457475</c:v>
                </c:pt>
                <c:pt idx="215">
                  <c:v>43.17184739070597</c:v>
                </c:pt>
                <c:pt idx="216">
                  <c:v>42.983914494895892</c:v>
                </c:pt>
                <c:pt idx="217">
                  <c:v>42.798644710335182</c:v>
                </c:pt>
                <c:pt idx="218">
                  <c:v>42.615935450783326</c:v>
                </c:pt>
                <c:pt idx="219">
                  <c:v>42.435688239226721</c:v>
                </c:pt>
                <c:pt idx="220">
                  <c:v>42.257808545283986</c:v>
                </c:pt>
                <c:pt idx="221">
                  <c:v>42.082205628984745</c:v>
                </c:pt>
                <c:pt idx="222">
                  <c:v>41.908792390675501</c:v>
                </c:pt>
                <c:pt idx="223">
                  <c:v>41.737485226815217</c:v>
                </c:pt>
                <c:pt idx="224">
                  <c:v>41.568203891432859</c:v>
                </c:pt>
                <c:pt idx="225">
                  <c:v>41.400871363027335</c:v>
                </c:pt>
                <c:pt idx="226">
                  <c:v>41.235413716699021</c:v>
                </c:pt>
                <c:pt idx="227">
                  <c:v>41.071760001309912</c:v>
                </c:pt>
                <c:pt idx="228">
                  <c:v>40.909842121477155</c:v>
                </c:pt>
                <c:pt idx="229">
                  <c:v>40.749594724212429</c:v>
                </c:pt>
                <c:pt idx="230">
                  <c:v>40.590955090026448</c:v>
                </c:pt>
                <c:pt idx="231">
                  <c:v>40.433863028324893</c:v>
                </c:pt>
                <c:pt idx="232">
                  <c:v>40.278260776928953</c:v>
                </c:pt>
                <c:pt idx="233">
                  <c:v>40.124092905559642</c:v>
                </c:pt>
                <c:pt idx="234">
                  <c:v>39.971306223131428</c:v>
                </c:pt>
                <c:pt idx="235">
                  <c:v>39.819849688706626</c:v>
                </c:pt>
                <c:pt idx="236">
                  <c:v>39.669674325967776</c:v>
                </c:pt>
                <c:pt idx="237">
                  <c:v>39.52073314107043</c:v>
                </c:pt>
                <c:pt idx="238">
                  <c:v>39.372981043744126</c:v>
                </c:pt>
                <c:pt idx="239">
                  <c:v>39.226374771515061</c:v>
                </c:pt>
                <c:pt idx="240">
                  <c:v>39.080872816927574</c:v>
                </c:pt>
              </c:numCache>
            </c:numRef>
          </c:yVal>
          <c:smooth val="1"/>
        </c:ser>
        <c:ser>
          <c:idx val="1"/>
          <c:order val="1"/>
          <c:tx>
            <c:v>model</c:v>
          </c:tx>
          <c:spPr>
            <a:ln w="28575">
              <a:noFill/>
            </a:ln>
          </c:spPr>
          <c:marker>
            <c:symbol val="circle"/>
            <c:size val="2"/>
          </c:marker>
          <c:xVal>
            <c:numRef>
              <c:f>SUCRXXXX!$A$2:$A$242</c:f>
              <c:numCache>
                <c:formatCode>General</c:formatCode>
                <c:ptCount val="241"/>
                <c:pt idx="0">
                  <c:v>0</c:v>
                </c:pt>
                <c:pt idx="1">
                  <c:v>0.5</c:v>
                </c:pt>
                <c:pt idx="2">
                  <c:v>1</c:v>
                </c:pt>
                <c:pt idx="3">
                  <c:v>1.5</c:v>
                </c:pt>
                <c:pt idx="4">
                  <c:v>2</c:v>
                </c:pt>
                <c:pt idx="5">
                  <c:v>2.5</c:v>
                </c:pt>
                <c:pt idx="6">
                  <c:v>3</c:v>
                </c:pt>
                <c:pt idx="7">
                  <c:v>3.5</c:v>
                </c:pt>
                <c:pt idx="8">
                  <c:v>4</c:v>
                </c:pt>
                <c:pt idx="9">
                  <c:v>4.5</c:v>
                </c:pt>
                <c:pt idx="10">
                  <c:v>5</c:v>
                </c:pt>
                <c:pt idx="11">
                  <c:v>5.5</c:v>
                </c:pt>
                <c:pt idx="12">
                  <c:v>6</c:v>
                </c:pt>
                <c:pt idx="13">
                  <c:v>6.5</c:v>
                </c:pt>
                <c:pt idx="14">
                  <c:v>7</c:v>
                </c:pt>
                <c:pt idx="15">
                  <c:v>7.5</c:v>
                </c:pt>
                <c:pt idx="16">
                  <c:v>8</c:v>
                </c:pt>
                <c:pt idx="17">
                  <c:v>8.5</c:v>
                </c:pt>
                <c:pt idx="18">
                  <c:v>9</c:v>
                </c:pt>
                <c:pt idx="19">
                  <c:v>9.5</c:v>
                </c:pt>
                <c:pt idx="20">
                  <c:v>10</c:v>
                </c:pt>
                <c:pt idx="21">
                  <c:v>10.5</c:v>
                </c:pt>
                <c:pt idx="22">
                  <c:v>11</c:v>
                </c:pt>
                <c:pt idx="23">
                  <c:v>11.5</c:v>
                </c:pt>
                <c:pt idx="24">
                  <c:v>12</c:v>
                </c:pt>
                <c:pt idx="25">
                  <c:v>12.5</c:v>
                </c:pt>
                <c:pt idx="26">
                  <c:v>13</c:v>
                </c:pt>
                <c:pt idx="27">
                  <c:v>13.5</c:v>
                </c:pt>
                <c:pt idx="28">
                  <c:v>14</c:v>
                </c:pt>
                <c:pt idx="29">
                  <c:v>14.5</c:v>
                </c:pt>
                <c:pt idx="30">
                  <c:v>15</c:v>
                </c:pt>
                <c:pt idx="31">
                  <c:v>15.5</c:v>
                </c:pt>
                <c:pt idx="32">
                  <c:v>16</c:v>
                </c:pt>
                <c:pt idx="33">
                  <c:v>16.5</c:v>
                </c:pt>
                <c:pt idx="34">
                  <c:v>17</c:v>
                </c:pt>
                <c:pt idx="35">
                  <c:v>17.5</c:v>
                </c:pt>
                <c:pt idx="36">
                  <c:v>18</c:v>
                </c:pt>
                <c:pt idx="37">
                  <c:v>18.5</c:v>
                </c:pt>
                <c:pt idx="38">
                  <c:v>19</c:v>
                </c:pt>
                <c:pt idx="39">
                  <c:v>19.5</c:v>
                </c:pt>
                <c:pt idx="40">
                  <c:v>20</c:v>
                </c:pt>
                <c:pt idx="41">
                  <c:v>20.5</c:v>
                </c:pt>
                <c:pt idx="42">
                  <c:v>21</c:v>
                </c:pt>
                <c:pt idx="43">
                  <c:v>21.5</c:v>
                </c:pt>
                <c:pt idx="44">
                  <c:v>22</c:v>
                </c:pt>
                <c:pt idx="45">
                  <c:v>22.5</c:v>
                </c:pt>
                <c:pt idx="46">
                  <c:v>23</c:v>
                </c:pt>
                <c:pt idx="47">
                  <c:v>23.5</c:v>
                </c:pt>
                <c:pt idx="48">
                  <c:v>24</c:v>
                </c:pt>
                <c:pt idx="49">
                  <c:v>24.5</c:v>
                </c:pt>
                <c:pt idx="50">
                  <c:v>25</c:v>
                </c:pt>
                <c:pt idx="51">
                  <c:v>25.5</c:v>
                </c:pt>
                <c:pt idx="52">
                  <c:v>26</c:v>
                </c:pt>
                <c:pt idx="53">
                  <c:v>26.5</c:v>
                </c:pt>
                <c:pt idx="54">
                  <c:v>27</c:v>
                </c:pt>
                <c:pt idx="55">
                  <c:v>27.5</c:v>
                </c:pt>
                <c:pt idx="56">
                  <c:v>28</c:v>
                </c:pt>
                <c:pt idx="57">
                  <c:v>28.5</c:v>
                </c:pt>
                <c:pt idx="58">
                  <c:v>29</c:v>
                </c:pt>
                <c:pt idx="59">
                  <c:v>29.5</c:v>
                </c:pt>
                <c:pt idx="60">
                  <c:v>30</c:v>
                </c:pt>
                <c:pt idx="61">
                  <c:v>30.5</c:v>
                </c:pt>
                <c:pt idx="62">
                  <c:v>31</c:v>
                </c:pt>
                <c:pt idx="63">
                  <c:v>31.5</c:v>
                </c:pt>
                <c:pt idx="64">
                  <c:v>32</c:v>
                </c:pt>
                <c:pt idx="65">
                  <c:v>32.5</c:v>
                </c:pt>
                <c:pt idx="66">
                  <c:v>33</c:v>
                </c:pt>
                <c:pt idx="67">
                  <c:v>33.5</c:v>
                </c:pt>
                <c:pt idx="68">
                  <c:v>34</c:v>
                </c:pt>
                <c:pt idx="69">
                  <c:v>34.5</c:v>
                </c:pt>
                <c:pt idx="70">
                  <c:v>35</c:v>
                </c:pt>
                <c:pt idx="71">
                  <c:v>35.5</c:v>
                </c:pt>
                <c:pt idx="72">
                  <c:v>36</c:v>
                </c:pt>
                <c:pt idx="73">
                  <c:v>36.5</c:v>
                </c:pt>
                <c:pt idx="74">
                  <c:v>37</c:v>
                </c:pt>
                <c:pt idx="75">
                  <c:v>37.5</c:v>
                </c:pt>
                <c:pt idx="76">
                  <c:v>38</c:v>
                </c:pt>
                <c:pt idx="77">
                  <c:v>38.5</c:v>
                </c:pt>
                <c:pt idx="78">
                  <c:v>39</c:v>
                </c:pt>
                <c:pt idx="79">
                  <c:v>39.5</c:v>
                </c:pt>
                <c:pt idx="80">
                  <c:v>40</c:v>
                </c:pt>
                <c:pt idx="81">
                  <c:v>40.5</c:v>
                </c:pt>
                <c:pt idx="82">
                  <c:v>41</c:v>
                </c:pt>
                <c:pt idx="83">
                  <c:v>41.5</c:v>
                </c:pt>
                <c:pt idx="84">
                  <c:v>42</c:v>
                </c:pt>
                <c:pt idx="85">
                  <c:v>42.5</c:v>
                </c:pt>
                <c:pt idx="86">
                  <c:v>43</c:v>
                </c:pt>
                <c:pt idx="87">
                  <c:v>43.5</c:v>
                </c:pt>
                <c:pt idx="88">
                  <c:v>44</c:v>
                </c:pt>
                <c:pt idx="89">
                  <c:v>44.5</c:v>
                </c:pt>
                <c:pt idx="90">
                  <c:v>45</c:v>
                </c:pt>
                <c:pt idx="91">
                  <c:v>45.5</c:v>
                </c:pt>
                <c:pt idx="92">
                  <c:v>46</c:v>
                </c:pt>
                <c:pt idx="93">
                  <c:v>46.5</c:v>
                </c:pt>
                <c:pt idx="94">
                  <c:v>47</c:v>
                </c:pt>
                <c:pt idx="95">
                  <c:v>47.5</c:v>
                </c:pt>
                <c:pt idx="96">
                  <c:v>48</c:v>
                </c:pt>
                <c:pt idx="97">
                  <c:v>48.5</c:v>
                </c:pt>
                <c:pt idx="98">
                  <c:v>49</c:v>
                </c:pt>
                <c:pt idx="99">
                  <c:v>49.5</c:v>
                </c:pt>
                <c:pt idx="100">
                  <c:v>50</c:v>
                </c:pt>
                <c:pt idx="101">
                  <c:v>50.5</c:v>
                </c:pt>
                <c:pt idx="102">
                  <c:v>51</c:v>
                </c:pt>
                <c:pt idx="103">
                  <c:v>51.5</c:v>
                </c:pt>
                <c:pt idx="104">
                  <c:v>52</c:v>
                </c:pt>
                <c:pt idx="105">
                  <c:v>52.5</c:v>
                </c:pt>
                <c:pt idx="106">
                  <c:v>53</c:v>
                </c:pt>
                <c:pt idx="107">
                  <c:v>53.5</c:v>
                </c:pt>
                <c:pt idx="108">
                  <c:v>54</c:v>
                </c:pt>
                <c:pt idx="109">
                  <c:v>54.5</c:v>
                </c:pt>
                <c:pt idx="110">
                  <c:v>55</c:v>
                </c:pt>
                <c:pt idx="111">
                  <c:v>55.5</c:v>
                </c:pt>
                <c:pt idx="112">
                  <c:v>56</c:v>
                </c:pt>
                <c:pt idx="113">
                  <c:v>56.5</c:v>
                </c:pt>
                <c:pt idx="114">
                  <c:v>57</c:v>
                </c:pt>
                <c:pt idx="115">
                  <c:v>57.5</c:v>
                </c:pt>
                <c:pt idx="116">
                  <c:v>58</c:v>
                </c:pt>
                <c:pt idx="117">
                  <c:v>58.5</c:v>
                </c:pt>
                <c:pt idx="118">
                  <c:v>59</c:v>
                </c:pt>
                <c:pt idx="119">
                  <c:v>59.5</c:v>
                </c:pt>
                <c:pt idx="120">
                  <c:v>60</c:v>
                </c:pt>
                <c:pt idx="121">
                  <c:v>60.5</c:v>
                </c:pt>
                <c:pt idx="122">
                  <c:v>61</c:v>
                </c:pt>
                <c:pt idx="123">
                  <c:v>61.5</c:v>
                </c:pt>
                <c:pt idx="124">
                  <c:v>62</c:v>
                </c:pt>
                <c:pt idx="125">
                  <c:v>62.5</c:v>
                </c:pt>
                <c:pt idx="126">
                  <c:v>63</c:v>
                </c:pt>
                <c:pt idx="127">
                  <c:v>63.5</c:v>
                </c:pt>
                <c:pt idx="128">
                  <c:v>64</c:v>
                </c:pt>
                <c:pt idx="129">
                  <c:v>64.5</c:v>
                </c:pt>
                <c:pt idx="130">
                  <c:v>65</c:v>
                </c:pt>
                <c:pt idx="131">
                  <c:v>65.5</c:v>
                </c:pt>
                <c:pt idx="132">
                  <c:v>66</c:v>
                </c:pt>
                <c:pt idx="133">
                  <c:v>66.5</c:v>
                </c:pt>
                <c:pt idx="134">
                  <c:v>67</c:v>
                </c:pt>
                <c:pt idx="135">
                  <c:v>67.5</c:v>
                </c:pt>
                <c:pt idx="136">
                  <c:v>68</c:v>
                </c:pt>
                <c:pt idx="137">
                  <c:v>68.5</c:v>
                </c:pt>
                <c:pt idx="138">
                  <c:v>69</c:v>
                </c:pt>
                <c:pt idx="139">
                  <c:v>69.5</c:v>
                </c:pt>
                <c:pt idx="140">
                  <c:v>70</c:v>
                </c:pt>
                <c:pt idx="141">
                  <c:v>70.5</c:v>
                </c:pt>
                <c:pt idx="142">
                  <c:v>71</c:v>
                </c:pt>
                <c:pt idx="143">
                  <c:v>71.5</c:v>
                </c:pt>
                <c:pt idx="144">
                  <c:v>72</c:v>
                </c:pt>
                <c:pt idx="145">
                  <c:v>72.5</c:v>
                </c:pt>
                <c:pt idx="146">
                  <c:v>73</c:v>
                </c:pt>
                <c:pt idx="147">
                  <c:v>73.5</c:v>
                </c:pt>
                <c:pt idx="148">
                  <c:v>74</c:v>
                </c:pt>
                <c:pt idx="149">
                  <c:v>74.5</c:v>
                </c:pt>
                <c:pt idx="150">
                  <c:v>75</c:v>
                </c:pt>
                <c:pt idx="151">
                  <c:v>75.5</c:v>
                </c:pt>
                <c:pt idx="152">
                  <c:v>76</c:v>
                </c:pt>
                <c:pt idx="153">
                  <c:v>76.5</c:v>
                </c:pt>
                <c:pt idx="154">
                  <c:v>77</c:v>
                </c:pt>
                <c:pt idx="155">
                  <c:v>77.5</c:v>
                </c:pt>
                <c:pt idx="156">
                  <c:v>78</c:v>
                </c:pt>
                <c:pt idx="157">
                  <c:v>78.5</c:v>
                </c:pt>
                <c:pt idx="158">
                  <c:v>79</c:v>
                </c:pt>
                <c:pt idx="159">
                  <c:v>79.5</c:v>
                </c:pt>
                <c:pt idx="160">
                  <c:v>80</c:v>
                </c:pt>
                <c:pt idx="161">
                  <c:v>80.5</c:v>
                </c:pt>
                <c:pt idx="162">
                  <c:v>81</c:v>
                </c:pt>
                <c:pt idx="163">
                  <c:v>81.5</c:v>
                </c:pt>
                <c:pt idx="164">
                  <c:v>82</c:v>
                </c:pt>
                <c:pt idx="165">
                  <c:v>82.5</c:v>
                </c:pt>
                <c:pt idx="166">
                  <c:v>83</c:v>
                </c:pt>
                <c:pt idx="167">
                  <c:v>83.5</c:v>
                </c:pt>
                <c:pt idx="168">
                  <c:v>84</c:v>
                </c:pt>
                <c:pt idx="169">
                  <c:v>84.5</c:v>
                </c:pt>
                <c:pt idx="170">
                  <c:v>85</c:v>
                </c:pt>
                <c:pt idx="171">
                  <c:v>85.5</c:v>
                </c:pt>
                <c:pt idx="172">
                  <c:v>86</c:v>
                </c:pt>
                <c:pt idx="173">
                  <c:v>86.5</c:v>
                </c:pt>
                <c:pt idx="174">
                  <c:v>87</c:v>
                </c:pt>
                <c:pt idx="175">
                  <c:v>87.5</c:v>
                </c:pt>
                <c:pt idx="176">
                  <c:v>88</c:v>
                </c:pt>
                <c:pt idx="177">
                  <c:v>88.5</c:v>
                </c:pt>
                <c:pt idx="178">
                  <c:v>89</c:v>
                </c:pt>
                <c:pt idx="179">
                  <c:v>89.5</c:v>
                </c:pt>
                <c:pt idx="180">
                  <c:v>90</c:v>
                </c:pt>
                <c:pt idx="181">
                  <c:v>90.5</c:v>
                </c:pt>
                <c:pt idx="182">
                  <c:v>91</c:v>
                </c:pt>
                <c:pt idx="183">
                  <c:v>91.5</c:v>
                </c:pt>
                <c:pt idx="184">
                  <c:v>92</c:v>
                </c:pt>
                <c:pt idx="185">
                  <c:v>92.5</c:v>
                </c:pt>
                <c:pt idx="186">
                  <c:v>93</c:v>
                </c:pt>
                <c:pt idx="187">
                  <c:v>93.5</c:v>
                </c:pt>
                <c:pt idx="188">
                  <c:v>94</c:v>
                </c:pt>
                <c:pt idx="189">
                  <c:v>94.5</c:v>
                </c:pt>
                <c:pt idx="190">
                  <c:v>95</c:v>
                </c:pt>
                <c:pt idx="191">
                  <c:v>95.5</c:v>
                </c:pt>
                <c:pt idx="192">
                  <c:v>96</c:v>
                </c:pt>
                <c:pt idx="193">
                  <c:v>96.5</c:v>
                </c:pt>
                <c:pt idx="194">
                  <c:v>97</c:v>
                </c:pt>
                <c:pt idx="195">
                  <c:v>97.5</c:v>
                </c:pt>
                <c:pt idx="196">
                  <c:v>98</c:v>
                </c:pt>
                <c:pt idx="197">
                  <c:v>98.5</c:v>
                </c:pt>
                <c:pt idx="198">
                  <c:v>99</c:v>
                </c:pt>
                <c:pt idx="199">
                  <c:v>99.5</c:v>
                </c:pt>
                <c:pt idx="200">
                  <c:v>100</c:v>
                </c:pt>
                <c:pt idx="201">
                  <c:v>100.5</c:v>
                </c:pt>
                <c:pt idx="202">
                  <c:v>101</c:v>
                </c:pt>
                <c:pt idx="203">
                  <c:v>101.5</c:v>
                </c:pt>
                <c:pt idx="204">
                  <c:v>102</c:v>
                </c:pt>
                <c:pt idx="205">
                  <c:v>102.5</c:v>
                </c:pt>
                <c:pt idx="206">
                  <c:v>103</c:v>
                </c:pt>
                <c:pt idx="207">
                  <c:v>103.5</c:v>
                </c:pt>
                <c:pt idx="208">
                  <c:v>104</c:v>
                </c:pt>
                <c:pt idx="209">
                  <c:v>104.5</c:v>
                </c:pt>
                <c:pt idx="210">
                  <c:v>105</c:v>
                </c:pt>
                <c:pt idx="211">
                  <c:v>105.5</c:v>
                </c:pt>
                <c:pt idx="212">
                  <c:v>106</c:v>
                </c:pt>
                <c:pt idx="213">
                  <c:v>106.5</c:v>
                </c:pt>
                <c:pt idx="214">
                  <c:v>107</c:v>
                </c:pt>
                <c:pt idx="215">
                  <c:v>107.5</c:v>
                </c:pt>
                <c:pt idx="216">
                  <c:v>108</c:v>
                </c:pt>
                <c:pt idx="217">
                  <c:v>108.5</c:v>
                </c:pt>
                <c:pt idx="218">
                  <c:v>109</c:v>
                </c:pt>
                <c:pt idx="219">
                  <c:v>109.5</c:v>
                </c:pt>
                <c:pt idx="220">
                  <c:v>110</c:v>
                </c:pt>
                <c:pt idx="221">
                  <c:v>110.5</c:v>
                </c:pt>
                <c:pt idx="222">
                  <c:v>111</c:v>
                </c:pt>
                <c:pt idx="223">
                  <c:v>111.5</c:v>
                </c:pt>
                <c:pt idx="224">
                  <c:v>112</c:v>
                </c:pt>
                <c:pt idx="225">
                  <c:v>112.5</c:v>
                </c:pt>
                <c:pt idx="226">
                  <c:v>113</c:v>
                </c:pt>
                <c:pt idx="227">
                  <c:v>113.5</c:v>
                </c:pt>
                <c:pt idx="228">
                  <c:v>114</c:v>
                </c:pt>
                <c:pt idx="229">
                  <c:v>114.5</c:v>
                </c:pt>
                <c:pt idx="230">
                  <c:v>115</c:v>
                </c:pt>
                <c:pt idx="231">
                  <c:v>115.5</c:v>
                </c:pt>
                <c:pt idx="232">
                  <c:v>116</c:v>
                </c:pt>
                <c:pt idx="233">
                  <c:v>116.5</c:v>
                </c:pt>
                <c:pt idx="234">
                  <c:v>117</c:v>
                </c:pt>
                <c:pt idx="235">
                  <c:v>117.5</c:v>
                </c:pt>
                <c:pt idx="236">
                  <c:v>118</c:v>
                </c:pt>
                <c:pt idx="237">
                  <c:v>118.5</c:v>
                </c:pt>
                <c:pt idx="238">
                  <c:v>119</c:v>
                </c:pt>
                <c:pt idx="239">
                  <c:v>119.5</c:v>
                </c:pt>
                <c:pt idx="240">
                  <c:v>120</c:v>
                </c:pt>
              </c:numCache>
            </c:numRef>
          </c:xVal>
          <c:yVal>
            <c:numRef>
              <c:f>SUCRXXXX!$C$2:$C$242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10.10348569582254</c:v>
                </c:pt>
                <c:pt idx="61">
                  <c:v>11.608469389901726</c:v>
                </c:pt>
                <c:pt idx="62">
                  <c:v>13.060652152339161</c:v>
                </c:pt>
                <c:pt idx="63">
                  <c:v>14.461886453957757</c:v>
                </c:pt>
                <c:pt idx="64">
                  <c:v>15.813959773391021</c:v>
                </c:pt>
                <c:pt idx="65">
                  <c:v>17.118596877272651</c:v>
                </c:pt>
                <c:pt idx="66">
                  <c:v>18.377462020427835</c:v>
                </c:pt>
                <c:pt idx="67">
                  <c:v>19.592161068872873</c:v>
                </c:pt>
                <c:pt idx="68">
                  <c:v>20.764243548331436</c:v>
                </c:pt>
                <c:pt idx="69">
                  <c:v>21.895204620880506</c:v>
                </c:pt>
                <c:pt idx="70">
                  <c:v>22.986486992247581</c:v>
                </c:pt>
                <c:pt idx="71">
                  <c:v>24.039482752192164</c:v>
                </c:pt>
                <c:pt idx="72">
                  <c:v>25.055535150319191</c:v>
                </c:pt>
                <c:pt idx="73">
                  <c:v>26.035940309589741</c:v>
                </c:pt>
                <c:pt idx="74">
                  <c:v>26.981948879714828</c:v>
                </c:pt>
                <c:pt idx="75">
                  <c:v>27.894767632541431</c:v>
                </c:pt>
                <c:pt idx="76">
                  <c:v>28.775561001465924</c:v>
                </c:pt>
                <c:pt idx="77">
                  <c:v>29.625452566838618</c:v>
                </c:pt>
                <c:pt idx="78">
                  <c:v>30.445526489254327</c:v>
                </c:pt>
                <c:pt idx="79">
                  <c:v>31.236828892557234</c:v>
                </c:pt>
                <c:pt idx="80">
                  <c:v>32.000369198324385</c:v>
                </c:pt>
                <c:pt idx="81">
                  <c:v>32.737121413530069</c:v>
                </c:pt>
                <c:pt idx="82">
                  <c:v>33.448025373033687</c:v>
                </c:pt>
                <c:pt idx="83">
                  <c:v>34.133987938476182</c:v>
                </c:pt>
                <c:pt idx="84">
                  <c:v>34.795884155114223</c:v>
                </c:pt>
                <c:pt idx="85">
                  <c:v>35.434558368068018</c:v>
                </c:pt>
                <c:pt idx="86">
                  <c:v>36.050825299406597</c:v>
                </c:pt>
                <c:pt idx="87">
                  <c:v>36.645471087444641</c:v>
                </c:pt>
                <c:pt idx="88">
                  <c:v>37.219254289576412</c:v>
                </c:pt>
                <c:pt idx="89">
                  <c:v>37.772906849926393</c:v>
                </c:pt>
                <c:pt idx="90">
                  <c:v>38.307135033050685</c:v>
                </c:pt>
                <c:pt idx="91">
                  <c:v>38.822620324880383</c:v>
                </c:pt>
                <c:pt idx="92">
                  <c:v>39.320020302056314</c:v>
                </c:pt>
                <c:pt idx="93">
                  <c:v>39.799969470763813</c:v>
                </c:pt>
                <c:pt idx="94">
                  <c:v>40.263080076137953</c:v>
                </c:pt>
                <c:pt idx="95">
                  <c:v>40.709942883271395</c:v>
                </c:pt>
                <c:pt idx="96">
                  <c:v>41.141127930821447</c:v>
                </c:pt>
                <c:pt idx="97">
                  <c:v>41.557185258177455</c:v>
                </c:pt>
                <c:pt idx="98">
                  <c:v>41.958645607116225</c:v>
                </c:pt>
                <c:pt idx="99">
                  <c:v>42.346021098840538</c:v>
                </c:pt>
                <c:pt idx="100">
                  <c:v>42.719805887264407</c:v>
                </c:pt>
                <c:pt idx="101">
                  <c:v>43.080476789378459</c:v>
                </c:pt>
                <c:pt idx="102">
                  <c:v>43.428493893499471</c:v>
                </c:pt>
                <c:pt idx="103">
                  <c:v>43.764301146180138</c:v>
                </c:pt>
                <c:pt idx="104">
                  <c:v>44.088326918527592</c:v>
                </c:pt>
                <c:pt idx="105">
                  <c:v>44.40098455265322</c:v>
                </c:pt>
                <c:pt idx="106">
                  <c:v>44.702672888950787</c:v>
                </c:pt>
                <c:pt idx="107">
                  <c:v>44.993776774875478</c:v>
                </c:pt>
                <c:pt idx="108">
                  <c:v>45.274667555872966</c:v>
                </c:pt>
                <c:pt idx="109">
                  <c:v>45.545703549084656</c:v>
                </c:pt>
                <c:pt idx="110">
                  <c:v>45.807230500433413</c:v>
                </c:pt>
                <c:pt idx="111">
                  <c:v>46.059582025672924</c:v>
                </c:pt>
                <c:pt idx="112">
                  <c:v>46.30308003596322</c:v>
                </c:pt>
                <c:pt idx="113">
                  <c:v>46.538035148515277</c:v>
                </c:pt>
                <c:pt idx="114">
                  <c:v>46.764747082828549</c:v>
                </c:pt>
                <c:pt idx="115">
                  <c:v>46.983505043026938</c:v>
                </c:pt>
                <c:pt idx="116">
                  <c:v>47.194588086780733</c:v>
                </c:pt>
                <c:pt idx="117">
                  <c:v>47.398265481285421</c:v>
                </c:pt>
                <c:pt idx="118">
                  <c:v>47.594797046751218</c:v>
                </c:pt>
                <c:pt idx="119">
                  <c:v>47.784433487841632</c:v>
                </c:pt>
                <c:pt idx="120">
                  <c:v>47.9674167134838</c:v>
                </c:pt>
                <c:pt idx="121">
                  <c:v>48.143980145458613</c:v>
                </c:pt>
                <c:pt idx="122">
                  <c:v>48.314349016164222</c:v>
                </c:pt>
                <c:pt idx="123">
                  <c:v>48.478740655932775</c:v>
                </c:pt>
                <c:pt idx="124">
                  <c:v>48.63736477026697</c:v>
                </c:pt>
                <c:pt idx="125">
                  <c:v>48.79042370734998</c:v>
                </c:pt>
                <c:pt idx="126">
                  <c:v>48.938112716170068</c:v>
                </c:pt>
                <c:pt idx="127">
                  <c:v>49.08062019558912</c:v>
                </c:pt>
                <c:pt idx="128">
                  <c:v>49.218127934672879</c:v>
                </c:pt>
                <c:pt idx="129">
                  <c:v>49.350811344589395</c:v>
                </c:pt>
                <c:pt idx="130">
                  <c:v>49.478839682371536</c:v>
                </c:pt>
                <c:pt idx="131">
                  <c:v>49.602376266829019</c:v>
                </c:pt>
                <c:pt idx="132">
                  <c:v>49.721578686885344</c:v>
                </c:pt>
                <c:pt idx="133">
                  <c:v>49.836599002605467</c:v>
                </c:pt>
                <c:pt idx="134">
                  <c:v>49.947583939170556</c:v>
                </c:pt>
                <c:pt idx="135">
                  <c:v>50.054675074047367</c:v>
                </c:pt>
                <c:pt idx="136">
                  <c:v>50.158009017590935</c:v>
                </c:pt>
                <c:pt idx="137">
                  <c:v>50.257717587310999</c:v>
                </c:pt>
                <c:pt idx="138">
                  <c:v>50.353927976024444</c:v>
                </c:pt>
                <c:pt idx="139">
                  <c:v>50.446762914108319</c:v>
                </c:pt>
                <c:pt idx="140">
                  <c:v>50.536340826060275</c:v>
                </c:pt>
                <c:pt idx="141">
                  <c:v>50.622775981566292</c:v>
                </c:pt>
                <c:pt idx="142">
                  <c:v>50.706178641268366</c:v>
                </c:pt>
                <c:pt idx="143">
                  <c:v>50.78665519741795</c:v>
                </c:pt>
                <c:pt idx="144">
                  <c:v>50.864308309594861</c:v>
                </c:pt>
                <c:pt idx="145">
                  <c:v>50.939237035664505</c:v>
                </c:pt>
                <c:pt idx="146">
                  <c:v>51.01153695814061</c:v>
                </c:pt>
                <c:pt idx="147">
                  <c:v>51.081300306114692</c:v>
                </c:pt>
                <c:pt idx="148">
                  <c:v>51.148616072907679</c:v>
                </c:pt>
                <c:pt idx="149">
                  <c:v>51.213570129593883</c:v>
                </c:pt>
                <c:pt idx="150">
                  <c:v>51.276245334542075</c:v>
                </c:pt>
                <c:pt idx="151">
                  <c:v>51.336721639113385</c:v>
                </c:pt>
                <c:pt idx="152">
                  <c:v>51.395076189650965</c:v>
                </c:pt>
                <c:pt idx="153">
                  <c:v>51.451383425891358</c:v>
                </c:pt>
                <c:pt idx="154">
                  <c:v>51.505715175923257</c:v>
                </c:pt>
                <c:pt idx="155">
                  <c:v>51.55814074781469</c:v>
                </c:pt>
                <c:pt idx="156">
                  <c:v>51.608727018025569</c:v>
                </c:pt>
                <c:pt idx="157">
                  <c:v>51.657538516718382</c:v>
                </c:pt>
                <c:pt idx="158">
                  <c:v>51.704637510075784</c:v>
                </c:pt>
                <c:pt idx="159">
                  <c:v>51.750084079730229</c:v>
                </c:pt>
                <c:pt idx="160">
                  <c:v>51.793936199406836</c:v>
                </c:pt>
                <c:pt idx="161">
                  <c:v>51.836249808877312</c:v>
                </c:pt>
                <c:pt idx="162">
                  <c:v>51.877078885319328</c:v>
                </c:pt>
                <c:pt idx="163">
                  <c:v>51.916475512172227</c:v>
                </c:pt>
                <c:pt idx="164">
                  <c:v>51.95448994557708</c:v>
                </c:pt>
                <c:pt idx="165">
                  <c:v>51.991170678485695</c:v>
                </c:pt>
                <c:pt idx="166">
                  <c:v>52.026564502520486</c:v>
                </c:pt>
                <c:pt idx="167">
                  <c:v>52.060716567663967</c:v>
                </c:pt>
                <c:pt idx="168">
                  <c:v>52.093670439854158</c:v>
                </c:pt>
                <c:pt idx="169">
                  <c:v>52.125468156559279</c:v>
                </c:pt>
                <c:pt idx="170">
                  <c:v>52.156150280402684</c:v>
                </c:pt>
                <c:pt idx="171">
                  <c:v>52.185755950906398</c:v>
                </c:pt>
                <c:pt idx="172">
                  <c:v>52.214322934419265</c:v>
                </c:pt>
                <c:pt idx="173">
                  <c:v>52.241887672293451</c:v>
                </c:pt>
                <c:pt idx="174">
                  <c:v>52.268485327370705</c:v>
                </c:pt>
                <c:pt idx="175">
                  <c:v>52.294149828837654</c:v>
                </c:pt>
                <c:pt idx="176">
                  <c:v>52.318913915507487</c:v>
                </c:pt>
                <c:pt idx="177">
                  <c:v>52.342809177583028</c:v>
                </c:pt>
                <c:pt idx="178">
                  <c:v>52.365866096954676</c:v>
                </c:pt>
                <c:pt idx="179">
                  <c:v>52.388114086084485</c:v>
                </c:pt>
                <c:pt idx="180">
                  <c:v>52.40958152552605</c:v>
                </c:pt>
                <c:pt idx="181">
                  <c:v>52.430295800128079</c:v>
                </c:pt>
                <c:pt idx="182">
                  <c:v>52.450283333967683</c:v>
                </c:pt>
                <c:pt idx="183">
                  <c:v>52.469569624058195</c:v>
                </c:pt>
                <c:pt idx="184">
                  <c:v>52.488179272874319</c:v>
                </c:pt>
                <c:pt idx="185">
                  <c:v>52.506136019736175</c:v>
                </c:pt>
                <c:pt idx="186">
                  <c:v>52.523462771092234</c:v>
                </c:pt>
                <c:pt idx="187">
                  <c:v>52.54018162973987</c:v>
                </c:pt>
                <c:pt idx="188">
                  <c:v>52.556313923020682</c:v>
                </c:pt>
                <c:pt idx="189">
                  <c:v>52.571880230026629</c:v>
                </c:pt>
                <c:pt idx="190">
                  <c:v>52.586900407851658</c:v>
                </c:pt>
                <c:pt idx="191">
                  <c:v>52.601393616922344</c:v>
                </c:pt>
                <c:pt idx="192">
                  <c:v>52.615378345439765</c:v>
                </c:pt>
                <c:pt idx="193">
                  <c:v>52.628872432963952</c:v>
                </c:pt>
                <c:pt idx="194">
                  <c:v>52.641893093170793</c:v>
                </c:pt>
                <c:pt idx="195">
                  <c:v>52.654456935810629</c:v>
                </c:pt>
                <c:pt idx="196">
                  <c:v>52.666579987896391</c:v>
                </c:pt>
                <c:pt idx="197">
                  <c:v>52.6782777141484</c:v>
                </c:pt>
                <c:pt idx="198">
                  <c:v>52.689565036721859</c:v>
                </c:pt>
                <c:pt idx="199">
                  <c:v>52.70045635424227</c:v>
                </c:pt>
                <c:pt idx="200">
                  <c:v>52.710965560172937</c:v>
                </c:pt>
                <c:pt idx="201">
                  <c:v>52.721106060538133</c:v>
                </c:pt>
                <c:pt idx="202">
                  <c:v>52.730890791024429</c:v>
                </c:pt>
                <c:pt idx="203">
                  <c:v>52.740332233482029</c:v>
                </c:pt>
                <c:pt idx="204">
                  <c:v>52.74944243184725</c:v>
                </c:pt>
                <c:pt idx="205">
                  <c:v>52.758233007506242</c:v>
                </c:pt>
                <c:pt idx="206">
                  <c:v>52.766715174119817</c:v>
                </c:pt>
                <c:pt idx="207">
                  <c:v>52.774899751928082</c:v>
                </c:pt>
                <c:pt idx="208">
                  <c:v>52.782797181553228</c:v>
                </c:pt>
                <c:pt idx="209">
                  <c:v>52.790417537318092</c:v>
                </c:pt>
                <c:pt idx="210">
                  <c:v>52.797770540097403</c:v>
                </c:pt>
                <c:pt idx="211">
                  <c:v>52.804865569718167</c:v>
                </c:pt>
                <c:pt idx="212">
                  <c:v>52.811711676925043</c:v>
                </c:pt>
                <c:pt idx="213">
                  <c:v>52.818317594925837</c:v>
                </c:pt>
                <c:pt idx="214">
                  <c:v>52.824691750532025</c:v>
                </c:pt>
                <c:pt idx="215">
                  <c:v>52.830842274908342</c:v>
                </c:pt>
                <c:pt idx="216">
                  <c:v>52.836777013945301</c:v>
                </c:pt>
                <c:pt idx="217">
                  <c:v>52.842503538267749</c:v>
                </c:pt>
                <c:pt idx="218">
                  <c:v>52.848029152892316</c:v>
                </c:pt>
                <c:pt idx="219">
                  <c:v>52.853360906546023</c:v>
                </c:pt>
                <c:pt idx="220">
                  <c:v>52.858505600657949</c:v>
                </c:pt>
                <c:pt idx="221">
                  <c:v>52.86346979803546</c:v>
                </c:pt>
                <c:pt idx="222">
                  <c:v>52.868259831236038</c:v>
                </c:pt>
                <c:pt idx="223">
                  <c:v>52.872881810645346</c:v>
                </c:pt>
                <c:pt idx="224">
                  <c:v>52.87734163227195</c:v>
                </c:pt>
                <c:pt idx="225">
                  <c:v>52.881644985268515</c:v>
                </c:pt>
                <c:pt idx="226">
                  <c:v>52.885797359189162</c:v>
                </c:pt>
                <c:pt idx="227">
                  <c:v>52.88980405099219</c:v>
                </c:pt>
                <c:pt idx="228">
                  <c:v>52.893670171797119</c:v>
                </c:pt>
                <c:pt idx="229">
                  <c:v>52.897400653404667</c:v>
                </c:pt>
                <c:pt idx="230">
                  <c:v>52.901000254587977</c:v>
                </c:pt>
                <c:pt idx="231">
                  <c:v>52.90447356716313</c:v>
                </c:pt>
                <c:pt idx="232">
                  <c:v>52.907825021846691</c:v>
                </c:pt>
                <c:pt idx="233">
                  <c:v>52.9110588939077</c:v>
                </c:pt>
                <c:pt idx="234">
                  <c:v>52.914179308621421</c:v>
                </c:pt>
                <c:pt idx="235">
                  <c:v>52.917190246531746</c:v>
                </c:pt>
                <c:pt idx="236">
                  <c:v>52.920095548528941</c:v>
                </c:pt>
                <c:pt idx="237">
                  <c:v>52.92289892074924</c:v>
                </c:pt>
                <c:pt idx="238">
                  <c:v>52.925603939302626</c:v>
                </c:pt>
                <c:pt idx="239">
                  <c:v>52.928214054834612</c:v>
                </c:pt>
                <c:pt idx="240">
                  <c:v>52.930732596928074</c:v>
                </c:pt>
              </c:numCache>
            </c:numRef>
          </c:yVal>
          <c:smooth val="1"/>
        </c:ser>
        <c:ser>
          <c:idx val="2"/>
          <c:order val="2"/>
          <c:tx>
            <c:v>end</c:v>
          </c:tx>
          <c:spPr>
            <a:ln w="12700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SUCRXXXX!$P$13:$P$14</c:f>
              <c:numCache>
                <c:formatCode>0</c:formatCode>
                <c:ptCount val="2"/>
                <c:pt idx="0">
                  <c:v>85</c:v>
                </c:pt>
                <c:pt idx="1">
                  <c:v>85</c:v>
                </c:pt>
              </c:numCache>
            </c:numRef>
          </c:xVal>
          <c:yVal>
            <c:numRef>
              <c:f>SUCRXXXX!$Q$13:$Q$14</c:f>
              <c:numCache>
                <c:formatCode>0</c:formatCode>
                <c:ptCount val="2"/>
                <c:pt idx="0">
                  <c:v>52.125468156559279</c:v>
                </c:pt>
                <c:pt idx="1">
                  <c:v>10.10348569582254</c:v>
                </c:pt>
              </c:numCache>
            </c:numRef>
          </c:yVal>
          <c:smooth val="1"/>
        </c:ser>
        <c:ser>
          <c:idx val="3"/>
          <c:order val="3"/>
          <c:tx>
            <c:v>baseline</c:v>
          </c:tx>
          <c:spPr>
            <a:ln w="15875">
              <a:solidFill>
                <a:srgbClr val="00B050"/>
              </a:solidFill>
              <a:prstDash val="dash"/>
            </a:ln>
          </c:spPr>
          <c:marker>
            <c:symbol val="none"/>
          </c:marker>
          <c:xVal>
            <c:numRef>
              <c:f>SUCRXXXX!$P$16:$P$17</c:f>
              <c:numCache>
                <c:formatCode>General</c:formatCode>
                <c:ptCount val="2"/>
                <c:pt idx="0">
                  <c:v>30</c:v>
                </c:pt>
                <c:pt idx="1">
                  <c:v>85</c:v>
                </c:pt>
              </c:numCache>
            </c:numRef>
          </c:xVal>
          <c:yVal>
            <c:numRef>
              <c:f>SUCRXXXX!$Q$16:$Q$17</c:f>
              <c:numCache>
                <c:formatCode>0</c:formatCode>
                <c:ptCount val="2"/>
                <c:pt idx="0">
                  <c:v>10.10348569582254</c:v>
                </c:pt>
                <c:pt idx="1">
                  <c:v>10.10348569582254</c:v>
                </c:pt>
              </c:numCache>
            </c:numRef>
          </c:yVal>
          <c:smooth val="1"/>
        </c:ser>
        <c:ser>
          <c:idx val="4"/>
          <c:order val="4"/>
          <c:tx>
            <c:v>linear</c:v>
          </c:tx>
          <c:spPr>
            <a:ln w="31750">
              <a:solidFill>
                <a:srgbClr val="00B050"/>
              </a:solidFill>
              <a:prstDash val="sysDash"/>
            </a:ln>
          </c:spPr>
          <c:marker>
            <c:symbol val="none"/>
          </c:marker>
          <c:dPt>
            <c:idx val="1"/>
            <c:bubble3D val="0"/>
            <c:spPr>
              <a:ln w="31750">
                <a:solidFill>
                  <a:schemeClr val="tx1"/>
                </a:solidFill>
                <a:prstDash val="solid"/>
              </a:ln>
            </c:spPr>
          </c:dPt>
          <c:xVal>
            <c:numRef>
              <c:f>SUCRXXXX!$K$6:$K$7</c:f>
              <c:numCache>
                <c:formatCode>General</c:formatCode>
                <c:ptCount val="2"/>
                <c:pt idx="0">
                  <c:v>30</c:v>
                </c:pt>
                <c:pt idx="1">
                  <c:v>45</c:v>
                </c:pt>
              </c:numCache>
            </c:numRef>
          </c:xVal>
          <c:yVal>
            <c:numRef>
              <c:f>SUCRXXXX!$L$6:$L$7</c:f>
              <c:numCache>
                <c:formatCode>0.0</c:formatCode>
                <c:ptCount val="2"/>
                <c:pt idx="0">
                  <c:v>10.10348569582254</c:v>
                </c:pt>
                <c:pt idx="1">
                  <c:v>56.007893736790827</c:v>
                </c:pt>
              </c:numCache>
            </c:numRef>
          </c:yVal>
          <c:smooth val="1"/>
        </c:ser>
        <c:ser>
          <c:idx val="5"/>
          <c:order val="5"/>
          <c:tx>
            <c:v>plateau</c:v>
          </c:tx>
          <c:spPr>
            <a:ln w="28575"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SUCRXXXX!$P$19:$P$20</c:f>
              <c:numCache>
                <c:formatCode>General</c:formatCode>
                <c:ptCount val="2"/>
                <c:pt idx="0">
                  <c:v>62</c:v>
                </c:pt>
                <c:pt idx="1">
                  <c:v>85</c:v>
                </c:pt>
              </c:numCache>
            </c:numRef>
          </c:xVal>
          <c:yVal>
            <c:numRef>
              <c:f>SUCRXXXX!$Q$19:$Q$20</c:f>
              <c:numCache>
                <c:formatCode>General</c:formatCode>
                <c:ptCount val="2"/>
                <c:pt idx="0">
                  <c:v>53</c:v>
                </c:pt>
                <c:pt idx="1">
                  <c:v>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187928"/>
        <c:axId val="390188320"/>
      </c:scatterChart>
      <c:valAx>
        <c:axId val="3901879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90188320"/>
        <c:crosses val="autoZero"/>
        <c:crossBetween val="midCat"/>
      </c:valAx>
      <c:valAx>
        <c:axId val="39018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901879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6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4.xml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5.xml"/></Relationships>
</file>

<file path=xl/drawings/_rels/drawing6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6.xml"/></Relationships>
</file>

<file path=xl/drawings/_rels/drawing6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7.xml"/></Relationships>
</file>

<file path=xl/drawings/_rels/drawing6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8.xml"/></Relationships>
</file>

<file path=xl/drawings/_rels/drawing6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9.xml"/></Relationships>
</file>

<file path=xl/drawings/_rels/drawing6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0.xml"/></Relationships>
</file>

<file path=xl/drawings/_rels/drawing6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1.xml"/></Relationships>
</file>

<file path=xl/drawings/_rels/drawing7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2.xml"/></Relationships>
</file>

<file path=xl/drawings/_rels/drawing7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3.xml"/></Relationships>
</file>

<file path=xl/drawings/_rels/drawing7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242887</xdr:colOff>
      <xdr:row>1</xdr:row>
      <xdr:rowOff>66675</xdr:rowOff>
    </xdr:from>
    <xdr:to>
      <xdr:col>9</xdr:col>
      <xdr:colOff>547687</xdr:colOff>
      <xdr:row>15</xdr:row>
      <xdr:rowOff>133350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290512</xdr:colOff>
      <xdr:row>19</xdr:row>
      <xdr:rowOff>19050</xdr:rowOff>
    </xdr:from>
    <xdr:to>
      <xdr:col>9</xdr:col>
      <xdr:colOff>595312</xdr:colOff>
      <xdr:row>33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276225</xdr:colOff>
      <xdr:row>11</xdr:row>
      <xdr:rowOff>152400</xdr:rowOff>
    </xdr:from>
    <xdr:to>
      <xdr:col>17</xdr:col>
      <xdr:colOff>371475</xdr:colOff>
      <xdr:row>29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561975</xdr:colOff>
      <xdr:row>14</xdr:row>
      <xdr:rowOff>138112</xdr:rowOff>
    </xdr:from>
    <xdr:to>
      <xdr:col>22</xdr:col>
      <xdr:colOff>352425</xdr:colOff>
      <xdr:row>39</xdr:row>
      <xdr:rowOff>104775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2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27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28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29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3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comments" Target="../comments31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comments" Target="../comments3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comments" Target="../comments33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comments" Target="../comments34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5.v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comments" Target="../comments3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6.v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comments" Target="../comments3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7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comments" Target="../comments37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8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comments" Target="../comments38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9.v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comments" Target="../comments39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0.v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comments" Target="../comments4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1.v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comments" Target="../comments41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2.v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comments" Target="../comments4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3.v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comments" Target="../comments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4.v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Relationship Id="rId4" Type="http://schemas.openxmlformats.org/officeDocument/2006/relationships/comments" Target="../comments44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5.v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Relationship Id="rId4" Type="http://schemas.openxmlformats.org/officeDocument/2006/relationships/comments" Target="../comments45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Relationship Id="rId4" Type="http://schemas.openxmlformats.org/officeDocument/2006/relationships/comments" Target="../comments4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Relationship Id="rId4" Type="http://schemas.openxmlformats.org/officeDocument/2006/relationships/comments" Target="../comments47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Relationship Id="rId4" Type="http://schemas.openxmlformats.org/officeDocument/2006/relationships/comments" Target="../comments4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Relationship Id="rId4" Type="http://schemas.openxmlformats.org/officeDocument/2006/relationships/comments" Target="../comments49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Relationship Id="rId4" Type="http://schemas.openxmlformats.org/officeDocument/2006/relationships/comments" Target="../comments50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Relationship Id="rId4" Type="http://schemas.openxmlformats.org/officeDocument/2006/relationships/comments" Target="../comments51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Relationship Id="rId4" Type="http://schemas.openxmlformats.org/officeDocument/2006/relationships/comments" Target="../comments52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Relationship Id="rId4" Type="http://schemas.openxmlformats.org/officeDocument/2006/relationships/comments" Target="../comments53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Relationship Id="rId4" Type="http://schemas.openxmlformats.org/officeDocument/2006/relationships/comments" Target="../comments54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Relationship Id="rId4" Type="http://schemas.openxmlformats.org/officeDocument/2006/relationships/comments" Target="../comments55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6.v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Relationship Id="rId4" Type="http://schemas.openxmlformats.org/officeDocument/2006/relationships/comments" Target="../comments56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7.v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Relationship Id="rId4" Type="http://schemas.openxmlformats.org/officeDocument/2006/relationships/comments" Target="../comments5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8.v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Relationship Id="rId4" Type="http://schemas.openxmlformats.org/officeDocument/2006/relationships/comments" Target="../comments58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9.v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Relationship Id="rId4" Type="http://schemas.openxmlformats.org/officeDocument/2006/relationships/comments" Target="../comments59.xml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0.vml"/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Relationship Id="rId4" Type="http://schemas.openxmlformats.org/officeDocument/2006/relationships/comments" Target="../comments60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1.vml"/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Relationship Id="rId4" Type="http://schemas.openxmlformats.org/officeDocument/2006/relationships/comments" Target="../comments61.xm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2.vml"/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Relationship Id="rId4" Type="http://schemas.openxmlformats.org/officeDocument/2006/relationships/comments" Target="../comments62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3.vml"/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Relationship Id="rId4" Type="http://schemas.openxmlformats.org/officeDocument/2006/relationships/comments" Target="../comments63.xm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4.vml"/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Relationship Id="rId4" Type="http://schemas.openxmlformats.org/officeDocument/2006/relationships/comments" Target="../comments64.xml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5.vml"/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Relationship Id="rId4" Type="http://schemas.openxmlformats.org/officeDocument/2006/relationships/comments" Target="../comments65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6.vml"/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Relationship Id="rId4" Type="http://schemas.openxmlformats.org/officeDocument/2006/relationships/comments" Target="../comments66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7.vml"/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Relationship Id="rId4" Type="http://schemas.openxmlformats.org/officeDocument/2006/relationships/comments" Target="../comments67.xml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8.vml"/><Relationship Id="rId2" Type="http://schemas.openxmlformats.org/officeDocument/2006/relationships/drawing" Target="../drawings/drawing68.xml"/><Relationship Id="rId1" Type="http://schemas.openxmlformats.org/officeDocument/2006/relationships/printerSettings" Target="../printerSettings/printerSettings68.bin"/><Relationship Id="rId4" Type="http://schemas.openxmlformats.org/officeDocument/2006/relationships/comments" Target="../comments68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9.vml"/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Relationship Id="rId4" Type="http://schemas.openxmlformats.org/officeDocument/2006/relationships/comments" Target="../comments69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0.vml"/><Relationship Id="rId2" Type="http://schemas.openxmlformats.org/officeDocument/2006/relationships/drawing" Target="../drawings/drawing70.xml"/><Relationship Id="rId1" Type="http://schemas.openxmlformats.org/officeDocument/2006/relationships/printerSettings" Target="../printerSettings/printerSettings70.bin"/><Relationship Id="rId4" Type="http://schemas.openxmlformats.org/officeDocument/2006/relationships/comments" Target="../comments70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1.vml"/><Relationship Id="rId2" Type="http://schemas.openxmlformats.org/officeDocument/2006/relationships/drawing" Target="../drawings/drawing71.xml"/><Relationship Id="rId1" Type="http://schemas.openxmlformats.org/officeDocument/2006/relationships/printerSettings" Target="../printerSettings/printerSettings71.bin"/><Relationship Id="rId4" Type="http://schemas.openxmlformats.org/officeDocument/2006/relationships/comments" Target="../comments71.xml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2.vml"/><Relationship Id="rId2" Type="http://schemas.openxmlformats.org/officeDocument/2006/relationships/drawing" Target="../drawings/drawing72.xml"/><Relationship Id="rId1" Type="http://schemas.openxmlformats.org/officeDocument/2006/relationships/printerSettings" Target="../printerSettings/printerSettings72.bin"/><Relationship Id="rId4" Type="http://schemas.openxmlformats.org/officeDocument/2006/relationships/comments" Target="../comments7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P28"/>
  <sheetViews>
    <sheetView workbookViewId="0">
      <selection activeCell="A15" sqref="A15"/>
    </sheetView>
  </sheetViews>
  <sheetFormatPr defaultRowHeight="15" x14ac:dyDescent="0.25"/>
  <cols>
    <col min="16" max="16" width="12.28515625" customWidth="1"/>
  </cols>
  <sheetData>
    <row r="1" spans="1:16" s="34" customFormat="1" ht="15.75" thickBot="1" x14ac:dyDescent="0.3">
      <c r="A1" s="25" t="s">
        <v>153</v>
      </c>
    </row>
    <row r="2" spans="1:16" x14ac:dyDescent="0.25">
      <c r="A2" s="58" t="s">
        <v>148</v>
      </c>
      <c r="B2" s="58" t="s">
        <v>150</v>
      </c>
    </row>
    <row r="3" spans="1:16" x14ac:dyDescent="0.25">
      <c r="A3" s="59">
        <v>-6.4303720425164607E-2</v>
      </c>
      <c r="B3" s="56">
        <v>1</v>
      </c>
    </row>
    <row r="4" spans="1:16" x14ac:dyDescent="0.25">
      <c r="A4" s="59">
        <v>0.39834759358836935</v>
      </c>
      <c r="B4" s="56">
        <v>1</v>
      </c>
    </row>
    <row r="5" spans="1:16" x14ac:dyDescent="0.25">
      <c r="A5" s="59">
        <v>0.86099890760190323</v>
      </c>
      <c r="B5" s="56">
        <v>6</v>
      </c>
    </row>
    <row r="6" spans="1:16" x14ac:dyDescent="0.25">
      <c r="A6" s="59">
        <v>1.3236502216154371</v>
      </c>
      <c r="B6" s="56">
        <v>11</v>
      </c>
    </row>
    <row r="7" spans="1:16" x14ac:dyDescent="0.25">
      <c r="A7" s="59">
        <v>1.7863015356289711</v>
      </c>
      <c r="B7" s="56">
        <v>8</v>
      </c>
    </row>
    <row r="8" spans="1:16" x14ac:dyDescent="0.25">
      <c r="A8" s="59">
        <v>2.2489528496425049</v>
      </c>
      <c r="B8" s="56">
        <v>15</v>
      </c>
    </row>
    <row r="9" spans="1:16" x14ac:dyDescent="0.25">
      <c r="A9" s="59">
        <v>2.7116041636560388</v>
      </c>
      <c r="B9" s="56">
        <v>11</v>
      </c>
    </row>
    <row r="10" spans="1:16" ht="15.75" thickBot="1" x14ac:dyDescent="0.3">
      <c r="A10" s="57" t="s">
        <v>149</v>
      </c>
      <c r="B10" s="57">
        <v>3</v>
      </c>
      <c r="L10" s="61" t="s">
        <v>151</v>
      </c>
      <c r="M10" s="61"/>
      <c r="N10" s="61"/>
      <c r="O10" s="61"/>
      <c r="P10" s="61"/>
    </row>
    <row r="11" spans="1:16" x14ac:dyDescent="0.25">
      <c r="M11" s="62" t="s">
        <v>152</v>
      </c>
      <c r="N11" s="63">
        <f ca="1">PEARSON('Summary Sheet'!P2:P63,'Summary Sheet'!Q2:Q63)</f>
        <v>0.56197346390520464</v>
      </c>
    </row>
    <row r="19" spans="1:2" ht="15.75" thickBot="1" x14ac:dyDescent="0.3">
      <c r="A19" s="25" t="s">
        <v>90</v>
      </c>
    </row>
    <row r="20" spans="1:2" x14ac:dyDescent="0.25">
      <c r="A20" s="58" t="s">
        <v>148</v>
      </c>
      <c r="B20" s="58" t="s">
        <v>150</v>
      </c>
    </row>
    <row r="21" spans="1:2" x14ac:dyDescent="0.25">
      <c r="A21" s="60">
        <v>14.836624381594632</v>
      </c>
      <c r="B21" s="56">
        <v>1</v>
      </c>
    </row>
    <row r="22" spans="1:2" x14ac:dyDescent="0.25">
      <c r="A22" s="60">
        <v>34.621138809668068</v>
      </c>
      <c r="B22" s="56">
        <v>5</v>
      </c>
    </row>
    <row r="23" spans="1:2" x14ac:dyDescent="0.25">
      <c r="A23" s="60">
        <v>54.405653237741497</v>
      </c>
      <c r="B23" s="56">
        <v>8</v>
      </c>
    </row>
    <row r="24" spans="1:2" x14ac:dyDescent="0.25">
      <c r="A24" s="60">
        <v>74.190167665814926</v>
      </c>
      <c r="B24" s="56">
        <v>10</v>
      </c>
    </row>
    <row r="25" spans="1:2" x14ac:dyDescent="0.25">
      <c r="A25" s="60">
        <v>93.974682093888362</v>
      </c>
      <c r="B25" s="56">
        <v>13</v>
      </c>
    </row>
    <row r="26" spans="1:2" x14ac:dyDescent="0.25">
      <c r="A26" s="60">
        <v>113.7591965219618</v>
      </c>
      <c r="B26" s="56">
        <v>6</v>
      </c>
    </row>
    <row r="27" spans="1:2" x14ac:dyDescent="0.25">
      <c r="A27" s="60">
        <v>133.54371095003523</v>
      </c>
      <c r="B27" s="56">
        <v>2</v>
      </c>
    </row>
    <row r="28" spans="1:2" ht="15.75" thickBot="1" x14ac:dyDescent="0.3">
      <c r="A28" s="57" t="s">
        <v>149</v>
      </c>
      <c r="B28" s="57">
        <v>11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V287"/>
  <sheetViews>
    <sheetView workbookViewId="0">
      <pane xSplit="1" ySplit="1" topLeftCell="AA53" activePane="bottomRight" state="frozen"/>
      <selection pane="topRight" activeCell="B1" sqref="B1"/>
      <selection pane="bottomLeft" activeCell="A2" sqref="A2"/>
      <selection pane="bottomRight" activeCell="I87" sqref="I87"/>
    </sheetView>
  </sheetViews>
  <sheetFormatPr defaultRowHeight="15" x14ac:dyDescent="0.25"/>
  <cols>
    <col min="1" max="1" width="10.42578125" style="31" customWidth="1"/>
    <col min="2" max="3" width="8.42578125" style="37" customWidth="1"/>
    <col min="4" max="4" width="13.7109375" style="37" customWidth="1"/>
    <col min="5" max="5" width="8" style="37" customWidth="1"/>
    <col min="6" max="6" width="13.85546875" style="1" customWidth="1"/>
    <col min="7" max="7" width="21" style="1" customWidth="1"/>
    <col min="8" max="8" width="20.7109375" style="1" customWidth="1"/>
    <col min="9" max="9" width="15.85546875" style="1" customWidth="1"/>
    <col min="10" max="10" width="17.140625" style="1" customWidth="1"/>
    <col min="11" max="11" width="11.42578125" style="1" customWidth="1"/>
    <col min="12" max="12" width="12.85546875" style="1" customWidth="1"/>
    <col min="13" max="13" width="9.7109375" style="1" customWidth="1"/>
    <col min="14" max="14" width="17.28515625" style="1" customWidth="1"/>
    <col min="15" max="15" width="23.28515625" style="1" customWidth="1"/>
    <col min="16" max="16" width="21.140625" style="1" customWidth="1"/>
    <col min="17" max="17" width="24.140625" style="1" customWidth="1"/>
    <col min="18" max="18" width="19.140625" style="1" customWidth="1"/>
    <col min="19" max="19" width="8.140625" style="1" customWidth="1"/>
    <col min="20" max="20" width="11.7109375" style="1" customWidth="1"/>
    <col min="21" max="21" width="12.7109375" style="1" customWidth="1"/>
    <col min="22" max="22" width="20.5703125" style="1" customWidth="1"/>
    <col min="23" max="23" width="11" style="1" customWidth="1"/>
    <col min="24" max="24" width="7.28515625" style="1" customWidth="1"/>
    <col min="25" max="25" width="7.140625" style="1" customWidth="1"/>
    <col min="26" max="26" width="7.42578125" style="1" customWidth="1"/>
    <col min="27" max="27" width="7.140625" style="1" customWidth="1"/>
    <col min="28" max="41" width="9.140625" style="1"/>
    <col min="42" max="42" width="10.42578125" style="1" customWidth="1"/>
    <col min="43" max="43" width="10" style="1" customWidth="1"/>
    <col min="44" max="45" width="9.140625" style="1"/>
    <col min="46" max="46" width="14.85546875" style="1" customWidth="1"/>
    <col min="47" max="47" width="15.140625" style="1" customWidth="1"/>
    <col min="48" max="48" width="14.7109375" style="1" customWidth="1"/>
  </cols>
  <sheetData>
    <row r="1" spans="1:48" s="30" customFormat="1" x14ac:dyDescent="0.25">
      <c r="A1" s="30" t="s">
        <v>41</v>
      </c>
      <c r="B1" s="35" t="s">
        <v>42</v>
      </c>
      <c r="C1" s="35" t="s">
        <v>147</v>
      </c>
      <c r="D1" s="35" t="s">
        <v>104</v>
      </c>
      <c r="E1" s="35" t="s">
        <v>91</v>
      </c>
      <c r="F1" s="32" t="s">
        <v>110</v>
      </c>
      <c r="G1" s="32" t="s">
        <v>111</v>
      </c>
      <c r="H1" s="32" t="s">
        <v>112</v>
      </c>
      <c r="I1" s="32" t="s">
        <v>113</v>
      </c>
      <c r="J1" s="32" t="s">
        <v>114</v>
      </c>
      <c r="K1" s="32" t="s">
        <v>115</v>
      </c>
      <c r="L1" s="32" t="s">
        <v>116</v>
      </c>
      <c r="M1" s="32" t="s">
        <v>117</v>
      </c>
      <c r="N1" s="32" t="s">
        <v>89</v>
      </c>
      <c r="O1" s="54" t="s">
        <v>88</v>
      </c>
      <c r="P1" s="55" t="s">
        <v>87</v>
      </c>
      <c r="Q1" s="32" t="s">
        <v>90</v>
      </c>
      <c r="R1" s="32" t="s">
        <v>95</v>
      </c>
      <c r="S1" s="32" t="s">
        <v>33</v>
      </c>
      <c r="T1" s="35" t="s">
        <v>96</v>
      </c>
      <c r="U1" s="35" t="s">
        <v>97</v>
      </c>
      <c r="V1" s="35" t="s">
        <v>98</v>
      </c>
      <c r="W1" s="35" t="s">
        <v>99</v>
      </c>
      <c r="X1" s="35" t="s">
        <v>100</v>
      </c>
      <c r="Y1" s="35" t="s">
        <v>101</v>
      </c>
      <c r="Z1" s="35" t="s">
        <v>102</v>
      </c>
      <c r="AA1" s="35" t="s">
        <v>103</v>
      </c>
      <c r="AB1" s="35" t="s">
        <v>122</v>
      </c>
      <c r="AC1" s="35" t="s">
        <v>123</v>
      </c>
      <c r="AD1" s="35" t="s">
        <v>124</v>
      </c>
      <c r="AE1" s="35" t="s">
        <v>125</v>
      </c>
      <c r="AF1" s="35" t="s">
        <v>126</v>
      </c>
      <c r="AG1" s="35" t="s">
        <v>127</v>
      </c>
      <c r="AH1" s="35" t="s">
        <v>128</v>
      </c>
      <c r="AI1" s="35" t="s">
        <v>129</v>
      </c>
      <c r="AJ1" s="35" t="s">
        <v>130</v>
      </c>
      <c r="AK1" s="35" t="s">
        <v>131</v>
      </c>
      <c r="AL1" s="35" t="s">
        <v>132</v>
      </c>
      <c r="AM1" s="35" t="s">
        <v>133</v>
      </c>
      <c r="AN1" s="32" t="s">
        <v>134</v>
      </c>
      <c r="AO1" s="32" t="s">
        <v>135</v>
      </c>
      <c r="AP1" s="32" t="s">
        <v>136</v>
      </c>
      <c r="AQ1" s="32" t="s">
        <v>137</v>
      </c>
      <c r="AR1" s="32" t="s">
        <v>138</v>
      </c>
      <c r="AS1" s="32" t="s">
        <v>139</v>
      </c>
      <c r="AT1" s="32" t="s">
        <v>140</v>
      </c>
      <c r="AU1" s="32" t="s">
        <v>141</v>
      </c>
      <c r="AV1" s="32" t="s">
        <v>142</v>
      </c>
    </row>
    <row r="2" spans="1:48" x14ac:dyDescent="0.25">
      <c r="A2" s="31" t="s">
        <v>43</v>
      </c>
      <c r="B2" s="36" t="s">
        <v>85</v>
      </c>
      <c r="C2" s="36">
        <v>26</v>
      </c>
      <c r="D2" s="36" t="s">
        <v>120</v>
      </c>
      <c r="E2" s="38">
        <v>7</v>
      </c>
      <c r="F2" s="36">
        <v>4</v>
      </c>
      <c r="G2" s="36">
        <v>0</v>
      </c>
      <c r="H2" s="36">
        <v>0</v>
      </c>
      <c r="I2" s="36">
        <v>0.8</v>
      </c>
      <c r="J2" s="36">
        <v>2</v>
      </c>
      <c r="K2" s="36">
        <v>0.05</v>
      </c>
      <c r="L2" s="36">
        <v>2</v>
      </c>
      <c r="M2" s="36">
        <v>33</v>
      </c>
      <c r="N2" s="43">
        <f ca="1">SUCR102!K16</f>
        <v>73.540399024832638</v>
      </c>
      <c r="O2" s="46">
        <f ca="1">SUCR102!K18</f>
        <v>4.6961075261960135</v>
      </c>
      <c r="P2" s="46">
        <f ca="1">SUCR102!K19</f>
        <v>1.6759014291774412</v>
      </c>
      <c r="Q2" s="44">
        <f>SUCR102!K26</f>
        <v>93.021863549870972</v>
      </c>
      <c r="R2" s="44">
        <f ca="1">SUCR102!K27</f>
        <v>57</v>
      </c>
      <c r="S2" s="44">
        <f ca="1">SUCR102!K30</f>
        <v>3348.341811325311</v>
      </c>
      <c r="T2" s="51">
        <v>5</v>
      </c>
      <c r="U2" s="1">
        <v>2</v>
      </c>
      <c r="V2" s="1">
        <v>6</v>
      </c>
      <c r="W2" s="1">
        <v>8</v>
      </c>
      <c r="X2" s="1">
        <v>3</v>
      </c>
      <c r="Y2" s="1">
        <v>3</v>
      </c>
      <c r="Z2" s="1">
        <v>5</v>
      </c>
      <c r="AA2" s="1">
        <v>1</v>
      </c>
      <c r="AB2" s="1">
        <v>2</v>
      </c>
      <c r="AC2" s="1">
        <v>4</v>
      </c>
      <c r="AD2" s="1">
        <v>7</v>
      </c>
      <c r="AF2" s="1">
        <v>3</v>
      </c>
      <c r="AG2" s="1">
        <v>6</v>
      </c>
      <c r="AH2" s="1">
        <v>10</v>
      </c>
      <c r="AJ2" s="1">
        <v>5</v>
      </c>
      <c r="AK2" s="1">
        <v>8</v>
      </c>
      <c r="AL2" s="1">
        <v>11</v>
      </c>
      <c r="AM2" s="1">
        <v>14</v>
      </c>
      <c r="AN2" s="36">
        <v>7</v>
      </c>
      <c r="AO2" s="36">
        <v>5</v>
      </c>
      <c r="AP2" s="36">
        <v>6</v>
      </c>
      <c r="AQ2" s="36">
        <v>7</v>
      </c>
      <c r="AR2" s="36">
        <v>11</v>
      </c>
      <c r="AS2" s="36">
        <v>4</v>
      </c>
      <c r="AT2" s="52">
        <v>10</v>
      </c>
      <c r="AU2" s="52">
        <v>11</v>
      </c>
      <c r="AV2" s="52">
        <v>7</v>
      </c>
    </row>
    <row r="3" spans="1:48" x14ac:dyDescent="0.25">
      <c r="A3" s="31" t="s">
        <v>44</v>
      </c>
      <c r="B3" s="36" t="s">
        <v>85</v>
      </c>
      <c r="C3" s="36">
        <v>26</v>
      </c>
      <c r="D3" s="36" t="s">
        <v>121</v>
      </c>
      <c r="E3" s="38">
        <v>13</v>
      </c>
      <c r="F3" s="36">
        <v>130</v>
      </c>
      <c r="G3" s="36">
        <v>11</v>
      </c>
      <c r="H3" s="36">
        <v>2.2000000000000002</v>
      </c>
      <c r="I3" s="36">
        <v>26</v>
      </c>
      <c r="J3" s="36">
        <v>9.3000000000000007</v>
      </c>
      <c r="K3" s="36">
        <v>1.56</v>
      </c>
      <c r="L3" s="36">
        <v>25</v>
      </c>
      <c r="M3" s="36">
        <v>21</v>
      </c>
      <c r="N3" s="44">
        <f ca="1">SUCR0104!K16</f>
        <v>38.007863850696211</v>
      </c>
      <c r="O3" s="46">
        <f ca="1">SUCR0104!K18</f>
        <v>3.2401443902873295</v>
      </c>
      <c r="P3" s="46">
        <f ca="1">SUCR0104!K19</f>
        <v>2.238780290221674</v>
      </c>
      <c r="Q3" s="44">
        <f>SUCR0104!K26</f>
        <v>56.068288850578007</v>
      </c>
      <c r="R3" s="44">
        <f ca="1">SUCR0104!K27</f>
        <v>53.5</v>
      </c>
      <c r="S3" s="44">
        <f ca="1">SUCR0104!K30</f>
        <v>1819.8415528500695</v>
      </c>
      <c r="T3" s="36">
        <v>0</v>
      </c>
      <c r="U3" s="1">
        <v>4</v>
      </c>
      <c r="V3" s="1">
        <v>12</v>
      </c>
      <c r="W3" s="1">
        <v>8</v>
      </c>
      <c r="X3" s="1">
        <v>8</v>
      </c>
      <c r="Y3" s="1">
        <v>5</v>
      </c>
      <c r="Z3" s="1">
        <v>7</v>
      </c>
      <c r="AA3" s="1">
        <v>5</v>
      </c>
      <c r="AB3" s="1">
        <v>2</v>
      </c>
      <c r="AC3" s="1">
        <v>5</v>
      </c>
      <c r="AD3" s="1">
        <v>10</v>
      </c>
      <c r="AE3" s="1">
        <v>12</v>
      </c>
      <c r="AF3" s="1">
        <v>2</v>
      </c>
      <c r="AG3" s="1">
        <v>8</v>
      </c>
      <c r="AH3" s="1">
        <v>14</v>
      </c>
      <c r="AI3" s="1">
        <v>18</v>
      </c>
      <c r="AJ3" s="1">
        <v>4</v>
      </c>
      <c r="AK3" s="1">
        <v>13</v>
      </c>
      <c r="AL3" s="1">
        <v>18</v>
      </c>
      <c r="AM3" s="1">
        <v>24</v>
      </c>
      <c r="AN3" s="36">
        <v>8</v>
      </c>
      <c r="AO3" s="36">
        <v>6</v>
      </c>
      <c r="AP3" s="36">
        <v>6</v>
      </c>
      <c r="AQ3" s="36">
        <v>4</v>
      </c>
      <c r="AR3" s="36">
        <v>15</v>
      </c>
      <c r="AS3" s="36">
        <v>7</v>
      </c>
      <c r="AT3" s="52">
        <v>3</v>
      </c>
      <c r="AU3" s="52">
        <v>3</v>
      </c>
      <c r="AV3" s="52">
        <v>3</v>
      </c>
    </row>
    <row r="4" spans="1:48" x14ac:dyDescent="0.25">
      <c r="A4" s="31" t="s">
        <v>45</v>
      </c>
      <c r="B4" s="36" t="s">
        <v>86</v>
      </c>
      <c r="C4" s="36">
        <v>26</v>
      </c>
      <c r="D4" s="36" t="s">
        <v>120</v>
      </c>
      <c r="E4" s="38">
        <v>7</v>
      </c>
      <c r="F4" s="36">
        <v>24</v>
      </c>
      <c r="G4" s="36">
        <v>1</v>
      </c>
      <c r="H4" s="36">
        <v>0.2</v>
      </c>
      <c r="I4" s="36">
        <v>4.8</v>
      </c>
      <c r="J4" s="36">
        <v>1.5</v>
      </c>
      <c r="K4" s="36">
        <v>0.28999999999999998</v>
      </c>
      <c r="L4" s="36">
        <v>4</v>
      </c>
      <c r="M4" s="36">
        <v>19</v>
      </c>
      <c r="N4" s="44">
        <f ca="1">SUCR0106!K16</f>
        <v>50.658035663972683</v>
      </c>
      <c r="O4" s="47">
        <f ca="1">SUCR0106!K18</f>
        <v>2.5816467990620344</v>
      </c>
      <c r="P4" s="46">
        <f ca="1">SUCR0106!K19</f>
        <v>0.76285245441740712</v>
      </c>
      <c r="Q4" s="44">
        <f>SUCR0106!K26</f>
        <v>91.180325500825859</v>
      </c>
      <c r="R4" s="50">
        <f ca="1">SUCR0106!K27</f>
        <v>88.5</v>
      </c>
      <c r="S4" s="50">
        <f ca="1">SUCR0106!K30</f>
        <v>2136.6200820326649</v>
      </c>
      <c r="T4" s="51">
        <v>8</v>
      </c>
      <c r="U4" s="1">
        <v>2</v>
      </c>
      <c r="V4" s="1">
        <v>13</v>
      </c>
      <c r="W4" s="1">
        <v>13</v>
      </c>
      <c r="X4" s="1">
        <v>10</v>
      </c>
      <c r="Y4" s="1">
        <v>7</v>
      </c>
      <c r="Z4" s="1">
        <v>7</v>
      </c>
      <c r="AA4" s="1">
        <v>4</v>
      </c>
      <c r="AB4" s="1">
        <v>1</v>
      </c>
      <c r="AC4" s="1">
        <v>3</v>
      </c>
      <c r="AD4" s="1">
        <v>3</v>
      </c>
      <c r="AE4" s="1">
        <v>6</v>
      </c>
      <c r="AF4" s="1">
        <v>2</v>
      </c>
      <c r="AG4" s="1">
        <v>5</v>
      </c>
      <c r="AH4" s="1">
        <v>6</v>
      </c>
      <c r="AI4" s="1">
        <v>9</v>
      </c>
      <c r="AJ4" s="1">
        <v>3</v>
      </c>
      <c r="AK4" s="1">
        <v>6</v>
      </c>
      <c r="AL4" s="1">
        <v>10</v>
      </c>
      <c r="AM4" s="1">
        <v>11</v>
      </c>
      <c r="AN4" s="36">
        <v>16</v>
      </c>
      <c r="AO4" s="36">
        <v>5</v>
      </c>
      <c r="AP4" s="36">
        <v>6</v>
      </c>
      <c r="AQ4" s="36">
        <v>8</v>
      </c>
      <c r="AR4" s="36">
        <v>16</v>
      </c>
      <c r="AS4" s="36">
        <v>5</v>
      </c>
      <c r="AT4" s="52">
        <v>4</v>
      </c>
      <c r="AU4" s="52">
        <v>4</v>
      </c>
      <c r="AV4" s="52">
        <v>1</v>
      </c>
    </row>
    <row r="5" spans="1:48" x14ac:dyDescent="0.25">
      <c r="A5" s="31" t="s">
        <v>46</v>
      </c>
      <c r="B5" s="36" t="s">
        <v>85</v>
      </c>
      <c r="C5" s="36">
        <v>22</v>
      </c>
      <c r="D5" s="36" t="s">
        <v>120</v>
      </c>
      <c r="E5" s="38">
        <v>8</v>
      </c>
      <c r="F5" s="36">
        <v>46</v>
      </c>
      <c r="G5" s="36">
        <v>2</v>
      </c>
      <c r="H5" s="36">
        <v>0.4</v>
      </c>
      <c r="I5" s="36">
        <v>9.1999999999999993</v>
      </c>
      <c r="J5" s="36">
        <v>3.3</v>
      </c>
      <c r="K5" s="36">
        <v>0.55000000000000004</v>
      </c>
      <c r="L5" s="36">
        <v>6</v>
      </c>
      <c r="M5" s="36">
        <v>21</v>
      </c>
      <c r="N5" s="44">
        <f ca="1">SUCR0107!K16</f>
        <v>45.011594296527413</v>
      </c>
      <c r="O5" s="46">
        <f ca="1">SUCR0107!K18</f>
        <v>4.5953087450602199</v>
      </c>
      <c r="P5" s="46">
        <f ca="1">SUCR0107!K19</f>
        <v>3.1742554776695728</v>
      </c>
      <c r="Q5" s="44">
        <f>SUCR0107!K26</f>
        <v>64.42165675794682</v>
      </c>
      <c r="R5" s="44">
        <f ca="1">SUCR0107!K27</f>
        <v>39</v>
      </c>
      <c r="S5" s="44">
        <f ca="1">SUCR0107!K30</f>
        <v>1912.7306577969046</v>
      </c>
      <c r="T5" s="36">
        <v>3</v>
      </c>
      <c r="U5" s="2">
        <v>7</v>
      </c>
      <c r="V5" s="2">
        <v>13</v>
      </c>
      <c r="W5" s="2">
        <v>18</v>
      </c>
      <c r="X5" s="2">
        <v>9</v>
      </c>
      <c r="Y5" s="2">
        <v>9</v>
      </c>
      <c r="Z5" s="2">
        <v>6</v>
      </c>
      <c r="AA5" s="1">
        <v>3</v>
      </c>
      <c r="AB5" s="1">
        <v>3</v>
      </c>
      <c r="AC5" s="1">
        <v>6</v>
      </c>
      <c r="AD5" s="1">
        <v>7</v>
      </c>
      <c r="AE5" s="1">
        <v>8</v>
      </c>
      <c r="AF5" s="1">
        <v>3</v>
      </c>
      <c r="AG5" s="1">
        <v>6</v>
      </c>
      <c r="AH5" s="1">
        <v>7</v>
      </c>
      <c r="AI5" s="1">
        <v>10</v>
      </c>
      <c r="AJ5" s="1">
        <v>3</v>
      </c>
      <c r="AK5" s="1">
        <v>8</v>
      </c>
      <c r="AL5" s="1">
        <v>10</v>
      </c>
      <c r="AM5" s="1">
        <v>12</v>
      </c>
      <c r="AN5" s="36">
        <v>3</v>
      </c>
      <c r="AO5" s="36">
        <v>4</v>
      </c>
      <c r="AP5" s="36">
        <v>4</v>
      </c>
      <c r="AQ5" s="36">
        <v>4</v>
      </c>
      <c r="AR5" s="36">
        <v>12</v>
      </c>
      <c r="AS5" s="36">
        <v>4</v>
      </c>
      <c r="AT5" s="52">
        <v>4</v>
      </c>
      <c r="AU5" s="52">
        <v>4</v>
      </c>
      <c r="AV5" s="52">
        <v>4</v>
      </c>
    </row>
    <row r="6" spans="1:48" x14ac:dyDescent="0.25">
      <c r="A6" s="31" t="s">
        <v>47</v>
      </c>
      <c r="B6" s="36" t="s">
        <v>85</v>
      </c>
      <c r="C6" s="36">
        <v>23</v>
      </c>
      <c r="D6" s="36" t="s">
        <v>120</v>
      </c>
      <c r="E6" s="38">
        <v>15</v>
      </c>
      <c r="F6" s="36">
        <v>19</v>
      </c>
      <c r="G6" s="36">
        <v>2</v>
      </c>
      <c r="H6" s="36">
        <v>0.4</v>
      </c>
      <c r="I6" s="36">
        <v>3.8</v>
      </c>
      <c r="J6" s="36">
        <v>4.8</v>
      </c>
      <c r="K6" s="36">
        <v>0.23</v>
      </c>
      <c r="L6" s="36">
        <v>7</v>
      </c>
      <c r="M6" s="36">
        <v>26</v>
      </c>
      <c r="N6" s="44">
        <f ca="1">SUCR0108!K16</f>
        <v>37.812194374170161</v>
      </c>
      <c r="O6" s="46">
        <f ca="1">SUCR0108!K18</f>
        <v>3.2234637012802638</v>
      </c>
      <c r="P6" s="46">
        <f ca="1">SUCR0108!K19</f>
        <v>1.4477757631377322</v>
      </c>
      <c r="Q6" s="44">
        <f>SUCR0108!K26</f>
        <v>58.158147948021323</v>
      </c>
      <c r="R6" s="44">
        <f ca="1">SUCR0108!K27</f>
        <v>37</v>
      </c>
      <c r="S6" s="44">
        <f ca="1">SUCR0108!K30</f>
        <v>1236.8554719386088</v>
      </c>
      <c r="T6" s="36">
        <v>3</v>
      </c>
      <c r="U6" s="1">
        <v>8</v>
      </c>
      <c r="V6" s="1">
        <v>10</v>
      </c>
      <c r="W6" s="1">
        <v>17</v>
      </c>
      <c r="X6" s="1">
        <v>5</v>
      </c>
      <c r="Y6" s="1">
        <v>5</v>
      </c>
      <c r="Z6" s="1">
        <v>6</v>
      </c>
      <c r="AA6" s="1">
        <v>5</v>
      </c>
      <c r="AB6" s="1">
        <v>2</v>
      </c>
      <c r="AC6" s="1">
        <v>4</v>
      </c>
      <c r="AD6" s="1">
        <v>4</v>
      </c>
      <c r="AF6" s="1">
        <v>3</v>
      </c>
      <c r="AG6" s="1">
        <v>6</v>
      </c>
      <c r="AH6" s="1">
        <v>7</v>
      </c>
      <c r="AJ6" s="1">
        <v>5</v>
      </c>
      <c r="AK6" s="1">
        <v>8</v>
      </c>
      <c r="AL6" s="1">
        <v>8</v>
      </c>
      <c r="AM6" s="1">
        <v>15</v>
      </c>
      <c r="AN6" s="36">
        <v>17</v>
      </c>
      <c r="AO6" s="36">
        <v>7</v>
      </c>
      <c r="AP6" s="36">
        <v>7</v>
      </c>
      <c r="AQ6" s="36">
        <v>8</v>
      </c>
      <c r="AR6" s="36">
        <v>11</v>
      </c>
      <c r="AS6" s="36">
        <v>7</v>
      </c>
      <c r="AT6" s="52">
        <v>3</v>
      </c>
      <c r="AU6" s="52">
        <v>3</v>
      </c>
      <c r="AV6" s="52">
        <v>3</v>
      </c>
    </row>
    <row r="7" spans="1:48" s="34" customFormat="1" x14ac:dyDescent="0.25">
      <c r="A7" s="31" t="s">
        <v>105</v>
      </c>
      <c r="B7" s="36" t="s">
        <v>86</v>
      </c>
      <c r="C7" s="36">
        <v>22</v>
      </c>
      <c r="D7" s="36" t="s">
        <v>121</v>
      </c>
      <c r="E7" s="38">
        <v>5</v>
      </c>
      <c r="F7" s="36">
        <v>17</v>
      </c>
      <c r="G7" s="36">
        <v>2</v>
      </c>
      <c r="H7" s="36">
        <v>0.4</v>
      </c>
      <c r="I7" s="36">
        <v>3.4</v>
      </c>
      <c r="J7" s="36">
        <v>4.3</v>
      </c>
      <c r="K7" s="36">
        <v>0.2</v>
      </c>
      <c r="L7" s="36">
        <v>6</v>
      </c>
      <c r="M7" s="36">
        <v>31</v>
      </c>
      <c r="N7" s="44">
        <f ca="1">SUCR0111!K16</f>
        <v>57.129930826116208</v>
      </c>
      <c r="O7" s="46">
        <f ca="1">SUCR0111!K18</f>
        <v>2.7712000875204565</v>
      </c>
      <c r="P7" s="46">
        <f ca="1">SUCR0111!K19</f>
        <v>0.89231192163395723</v>
      </c>
      <c r="Q7" s="44">
        <f>SUCR0111!K26</f>
        <v>97.906110526461603</v>
      </c>
      <c r="R7" s="44">
        <f ca="1">SUCR0111!K27</f>
        <v>89.5</v>
      </c>
      <c r="S7" s="44">
        <f ca="1">SUCR0111!K30</f>
        <v>2019.8710222084842</v>
      </c>
      <c r="T7" s="36">
        <v>3</v>
      </c>
      <c r="U7" s="1">
        <v>5</v>
      </c>
      <c r="V7" s="1">
        <v>10</v>
      </c>
      <c r="W7" s="1">
        <v>14</v>
      </c>
      <c r="X7" s="1">
        <v>9</v>
      </c>
      <c r="Y7" s="1">
        <v>6</v>
      </c>
      <c r="Z7" s="1">
        <v>3</v>
      </c>
      <c r="AA7" s="1">
        <v>3</v>
      </c>
      <c r="AB7" s="1">
        <v>4</v>
      </c>
      <c r="AC7" s="1">
        <v>5</v>
      </c>
      <c r="AD7" s="1">
        <v>5</v>
      </c>
      <c r="AE7" s="1">
        <v>8</v>
      </c>
      <c r="AF7" s="1">
        <v>3</v>
      </c>
      <c r="AG7" s="1">
        <v>4</v>
      </c>
      <c r="AH7" s="1">
        <v>5</v>
      </c>
      <c r="AI7" s="1">
        <v>7</v>
      </c>
      <c r="AJ7" s="1">
        <v>4</v>
      </c>
      <c r="AK7" s="1">
        <v>6</v>
      </c>
      <c r="AL7" s="1">
        <v>7</v>
      </c>
      <c r="AM7" s="1">
        <v>8</v>
      </c>
      <c r="AN7" s="36">
        <v>7</v>
      </c>
      <c r="AO7" s="36">
        <v>6</v>
      </c>
      <c r="AP7" s="36">
        <v>7</v>
      </c>
      <c r="AQ7" s="36">
        <v>8</v>
      </c>
      <c r="AR7" s="36">
        <v>14</v>
      </c>
      <c r="AS7" s="36">
        <v>7</v>
      </c>
      <c r="AT7" s="52">
        <v>5</v>
      </c>
      <c r="AU7" s="52">
        <v>5</v>
      </c>
      <c r="AV7" s="52">
        <v>4</v>
      </c>
    </row>
    <row r="8" spans="1:48" x14ac:dyDescent="0.25">
      <c r="A8" s="31" t="s">
        <v>48</v>
      </c>
      <c r="B8" s="36" t="s">
        <v>85</v>
      </c>
      <c r="C8" s="36">
        <v>21</v>
      </c>
      <c r="D8" s="36" t="s">
        <v>120</v>
      </c>
      <c r="E8" s="38">
        <v>11</v>
      </c>
      <c r="F8" s="36">
        <v>77</v>
      </c>
      <c r="G8" s="36">
        <v>10</v>
      </c>
      <c r="H8" s="36">
        <v>2</v>
      </c>
      <c r="I8" s="36">
        <v>15.4</v>
      </c>
      <c r="J8" s="36">
        <v>5.9</v>
      </c>
      <c r="K8" s="36">
        <v>0.92</v>
      </c>
      <c r="L8" s="36">
        <v>7</v>
      </c>
      <c r="M8" s="36">
        <v>22</v>
      </c>
      <c r="N8" s="44">
        <f ca="1">SUCR0113!K16</f>
        <v>60.896514304177458</v>
      </c>
      <c r="O8" s="46">
        <f ca="1">SUCR0113!K18</f>
        <v>5.6601918131792619</v>
      </c>
      <c r="P8" s="46">
        <f ca="1">SUCR0113!K19</f>
        <v>2.9956896108353583</v>
      </c>
      <c r="Q8" s="44">
        <f>SUCR0113!K26</f>
        <v>79.142736559268812</v>
      </c>
      <c r="R8" s="44">
        <f ca="1">SUCR0113!K27</f>
        <v>33</v>
      </c>
      <c r="S8" s="44">
        <f ca="1">SUCR0113!K30</f>
        <v>1971.1029255435137</v>
      </c>
      <c r="T8" s="36">
        <v>4</v>
      </c>
      <c r="U8" s="1">
        <v>6</v>
      </c>
      <c r="V8" s="1">
        <v>15</v>
      </c>
      <c r="W8" s="1">
        <v>15</v>
      </c>
      <c r="X8" s="1">
        <v>10</v>
      </c>
      <c r="Y8" s="1">
        <v>8</v>
      </c>
      <c r="Z8" s="1">
        <v>5</v>
      </c>
      <c r="AA8" s="1">
        <v>1</v>
      </c>
      <c r="AB8" s="1">
        <v>2</v>
      </c>
      <c r="AC8" s="1">
        <v>3</v>
      </c>
      <c r="AD8" s="1">
        <v>5</v>
      </c>
      <c r="AE8" s="1">
        <v>6</v>
      </c>
      <c r="AF8" s="1">
        <v>3</v>
      </c>
      <c r="AG8" s="1">
        <v>5</v>
      </c>
      <c r="AH8" s="1">
        <v>7</v>
      </c>
      <c r="AI8" s="1">
        <v>8</v>
      </c>
      <c r="AJ8" s="1">
        <v>3</v>
      </c>
      <c r="AK8" s="1">
        <v>5</v>
      </c>
      <c r="AL8" s="1">
        <v>7</v>
      </c>
      <c r="AM8" s="1">
        <v>9</v>
      </c>
      <c r="AN8" s="36">
        <v>3</v>
      </c>
      <c r="AO8" s="36">
        <v>10</v>
      </c>
      <c r="AP8" s="36">
        <v>5</v>
      </c>
      <c r="AQ8" s="36">
        <v>7</v>
      </c>
      <c r="AR8" s="36">
        <v>15</v>
      </c>
      <c r="AS8" s="36">
        <v>9</v>
      </c>
      <c r="AT8" s="52">
        <v>4</v>
      </c>
      <c r="AU8" s="52">
        <v>4</v>
      </c>
      <c r="AV8" s="52">
        <v>3</v>
      </c>
    </row>
    <row r="9" spans="1:48" x14ac:dyDescent="0.25">
      <c r="A9" s="31" t="s">
        <v>49</v>
      </c>
      <c r="B9" s="36" t="s">
        <v>86</v>
      </c>
      <c r="C9" s="36">
        <v>24</v>
      </c>
      <c r="D9" s="36" t="s">
        <v>120</v>
      </c>
      <c r="E9" s="38">
        <v>10</v>
      </c>
      <c r="F9" s="36">
        <v>40</v>
      </c>
      <c r="G9" s="36">
        <v>3</v>
      </c>
      <c r="H9" s="36">
        <v>0.6</v>
      </c>
      <c r="I9" s="36">
        <v>8</v>
      </c>
      <c r="J9" s="36">
        <v>8</v>
      </c>
      <c r="K9" s="36">
        <v>0.48</v>
      </c>
      <c r="L9" s="36">
        <v>19</v>
      </c>
      <c r="M9" s="36">
        <v>30</v>
      </c>
      <c r="N9" s="44">
        <f ca="1">SUCR0116!K16</f>
        <v>49.667303011210009</v>
      </c>
      <c r="O9" s="46">
        <f ca="1">SUCR0116!K18</f>
        <v>2.6659855761160332</v>
      </c>
      <c r="P9" s="46">
        <f ca="1">SUCR0116!K19</f>
        <v>0.97431198622557225</v>
      </c>
      <c r="Q9" s="44">
        <f>SUCR0116!K26</f>
        <v>76.781922892683014</v>
      </c>
      <c r="R9" s="44">
        <f ca="1">SUCR0116!K27</f>
        <v>90</v>
      </c>
      <c r="S9" s="44">
        <f ca="1">SUCR0116!K30</f>
        <v>2286.9146479758547</v>
      </c>
      <c r="T9" s="36">
        <v>12</v>
      </c>
      <c r="U9" s="1">
        <v>12</v>
      </c>
      <c r="V9" s="1">
        <v>9</v>
      </c>
      <c r="W9" s="1">
        <v>16</v>
      </c>
      <c r="X9" s="1">
        <v>5</v>
      </c>
      <c r="Y9" s="1">
        <v>2</v>
      </c>
      <c r="Z9" s="1">
        <v>5</v>
      </c>
      <c r="AA9" s="1">
        <v>2</v>
      </c>
      <c r="AB9" s="1">
        <v>3</v>
      </c>
      <c r="AC9" s="1">
        <v>4</v>
      </c>
      <c r="AD9" s="1">
        <v>5</v>
      </c>
      <c r="AF9" s="1">
        <v>4</v>
      </c>
      <c r="AG9" s="1">
        <v>5</v>
      </c>
      <c r="AH9" s="1">
        <v>4</v>
      </c>
      <c r="AJ9" s="1">
        <v>7</v>
      </c>
      <c r="AK9" s="1">
        <v>7</v>
      </c>
      <c r="AL9" s="1">
        <v>9</v>
      </c>
      <c r="AN9" s="36">
        <v>9</v>
      </c>
      <c r="AO9" s="36">
        <v>10</v>
      </c>
      <c r="AP9" s="36">
        <v>4</v>
      </c>
      <c r="AQ9" s="36">
        <v>7</v>
      </c>
      <c r="AR9" s="36">
        <v>14</v>
      </c>
      <c r="AS9" s="36">
        <v>10</v>
      </c>
      <c r="AT9" s="52">
        <v>2</v>
      </c>
      <c r="AU9" s="52">
        <v>2</v>
      </c>
      <c r="AV9" s="52">
        <v>2</v>
      </c>
    </row>
    <row r="10" spans="1:48" x14ac:dyDescent="0.25">
      <c r="A10" s="31" t="s">
        <v>50</v>
      </c>
      <c r="B10" s="36" t="s">
        <v>85</v>
      </c>
      <c r="C10" s="36">
        <v>23</v>
      </c>
      <c r="D10" s="36" t="s">
        <v>120</v>
      </c>
      <c r="E10" s="38">
        <v>14</v>
      </c>
      <c r="F10" s="36">
        <v>59</v>
      </c>
      <c r="G10" s="36">
        <v>3</v>
      </c>
      <c r="H10" s="36">
        <v>0.6</v>
      </c>
      <c r="I10" s="36">
        <v>11.8</v>
      </c>
      <c r="J10" s="36">
        <v>5.4</v>
      </c>
      <c r="K10" s="36">
        <v>0.71</v>
      </c>
      <c r="L10" s="36">
        <v>18</v>
      </c>
      <c r="M10" s="36">
        <v>24</v>
      </c>
      <c r="N10" s="44">
        <f ca="1">SUCR0118!K16</f>
        <v>138.4826691343182</v>
      </c>
      <c r="O10" s="46">
        <f ca="1">SUCR0118!K18</f>
        <v>7.433316811480859</v>
      </c>
      <c r="P10" s="46">
        <f ca="1">SUCR0118!K19</f>
        <v>2.3985379008730527</v>
      </c>
      <c r="Q10" s="44">
        <f>SUCR0118!K26</f>
        <v>153.32822537810867</v>
      </c>
      <c r="R10" s="44">
        <f ca="1">SUCR0118!K27</f>
        <v>72</v>
      </c>
      <c r="S10" s="44">
        <f ca="1">SUCR0118!K30</f>
        <v>8412.5215943841904</v>
      </c>
      <c r="T10" s="36">
        <v>0</v>
      </c>
      <c r="U10" s="1">
        <v>4</v>
      </c>
      <c r="V10" s="1">
        <v>13</v>
      </c>
      <c r="W10" s="1">
        <v>10</v>
      </c>
      <c r="X10" s="1">
        <v>7</v>
      </c>
      <c r="Y10" s="1">
        <v>7</v>
      </c>
      <c r="Z10" s="1">
        <v>8</v>
      </c>
      <c r="AA10" s="1">
        <v>3</v>
      </c>
      <c r="AB10" s="1">
        <v>2</v>
      </c>
      <c r="AC10" s="1">
        <v>4</v>
      </c>
      <c r="AD10" s="1">
        <v>6</v>
      </c>
      <c r="AF10" s="1">
        <v>4</v>
      </c>
      <c r="AG10" s="1">
        <v>6</v>
      </c>
      <c r="AH10" s="1">
        <v>9</v>
      </c>
      <c r="AI10" s="1">
        <v>12</v>
      </c>
      <c r="AJ10" s="1">
        <v>5</v>
      </c>
      <c r="AK10" s="1">
        <v>7</v>
      </c>
      <c r="AL10" s="1">
        <v>12</v>
      </c>
      <c r="AM10" s="1">
        <v>15</v>
      </c>
      <c r="AN10" s="36">
        <v>1</v>
      </c>
      <c r="AO10" s="36">
        <v>5</v>
      </c>
      <c r="AP10" s="36">
        <v>5</v>
      </c>
      <c r="AQ10" s="36">
        <v>4</v>
      </c>
      <c r="AR10" s="36">
        <v>15</v>
      </c>
      <c r="AS10" s="36">
        <v>5</v>
      </c>
      <c r="AT10" s="52">
        <v>4</v>
      </c>
      <c r="AU10" s="52">
        <v>4</v>
      </c>
      <c r="AV10" s="52">
        <v>3</v>
      </c>
    </row>
    <row r="11" spans="1:48" x14ac:dyDescent="0.25">
      <c r="A11" s="31" t="s">
        <v>51</v>
      </c>
      <c r="B11" s="36" t="s">
        <v>85</v>
      </c>
      <c r="C11" s="36">
        <v>22</v>
      </c>
      <c r="D11" s="36" t="s">
        <v>120</v>
      </c>
      <c r="E11" s="38">
        <v>13</v>
      </c>
      <c r="F11" s="36">
        <v>98</v>
      </c>
      <c r="G11" s="36">
        <v>9</v>
      </c>
      <c r="H11" s="36">
        <v>1.8</v>
      </c>
      <c r="I11" s="36">
        <v>19.600000000000001</v>
      </c>
      <c r="J11" s="36">
        <v>4.5</v>
      </c>
      <c r="K11" s="36">
        <v>1.18</v>
      </c>
      <c r="L11" s="36">
        <v>13</v>
      </c>
      <c r="M11" s="36">
        <v>13</v>
      </c>
      <c r="N11" s="44">
        <f ca="1">SUCR0123!K16</f>
        <v>132.14472232926514</v>
      </c>
      <c r="O11" s="46">
        <f ca="1">SUCR0123!K18</f>
        <v>7.0931156380720974</v>
      </c>
      <c r="P11" s="46">
        <f ca="1">SUCR0123!K19</f>
        <v>2.1263833735864539</v>
      </c>
      <c r="Q11" s="44">
        <f>SUCR0123!K26</f>
        <v>149.75290725923244</v>
      </c>
      <c r="R11" s="44">
        <f ca="1">SUCR0123!K27</f>
        <v>74</v>
      </c>
      <c r="S11" s="44">
        <f ca="1">SUCR0123!K30</f>
        <v>7897.7807304749331</v>
      </c>
      <c r="T11" s="36">
        <v>3</v>
      </c>
      <c r="U11" s="1">
        <v>1</v>
      </c>
      <c r="V11" s="1">
        <v>15</v>
      </c>
      <c r="W11" s="1">
        <v>16</v>
      </c>
      <c r="X11" s="1">
        <v>9</v>
      </c>
      <c r="Y11" s="1">
        <v>7</v>
      </c>
      <c r="Z11" s="1">
        <v>5</v>
      </c>
      <c r="AA11" s="1">
        <v>2</v>
      </c>
      <c r="AB11" s="1">
        <v>2</v>
      </c>
      <c r="AC11" s="1">
        <v>5</v>
      </c>
      <c r="AD11" s="1">
        <v>7</v>
      </c>
      <c r="AE11" s="1">
        <v>8</v>
      </c>
      <c r="AF11" s="1">
        <v>3</v>
      </c>
      <c r="AG11" s="1">
        <v>5</v>
      </c>
      <c r="AH11" s="1">
        <v>7</v>
      </c>
      <c r="AI11" s="1">
        <v>9</v>
      </c>
      <c r="AJ11" s="1">
        <v>5</v>
      </c>
      <c r="AK11" s="1">
        <v>8</v>
      </c>
      <c r="AL11" s="1">
        <v>12</v>
      </c>
      <c r="AM11" s="1">
        <v>15</v>
      </c>
      <c r="AN11" s="36">
        <v>2</v>
      </c>
      <c r="AO11" s="36">
        <v>4</v>
      </c>
      <c r="AP11" s="36">
        <v>7</v>
      </c>
      <c r="AQ11" s="36">
        <v>4</v>
      </c>
      <c r="AR11" s="36">
        <v>12</v>
      </c>
      <c r="AS11" s="36">
        <v>5</v>
      </c>
      <c r="AT11" s="52">
        <v>4</v>
      </c>
      <c r="AU11" s="52">
        <v>4</v>
      </c>
      <c r="AV11" s="52">
        <v>3</v>
      </c>
    </row>
    <row r="12" spans="1:48" x14ac:dyDescent="0.25">
      <c r="A12" s="31" t="s">
        <v>52</v>
      </c>
      <c r="B12" s="36" t="s">
        <v>86</v>
      </c>
      <c r="C12" s="36">
        <v>23</v>
      </c>
      <c r="D12" s="36" t="s">
        <v>120</v>
      </c>
      <c r="E12" s="38">
        <v>9</v>
      </c>
      <c r="F12" s="36">
        <v>41</v>
      </c>
      <c r="G12" s="36">
        <v>2</v>
      </c>
      <c r="H12" s="36">
        <v>0.4</v>
      </c>
      <c r="I12" s="36">
        <v>8.1999999999999993</v>
      </c>
      <c r="J12" s="36">
        <v>2.2999999999999998</v>
      </c>
      <c r="K12" s="36">
        <v>0.49</v>
      </c>
      <c r="L12" s="36">
        <v>4</v>
      </c>
      <c r="M12" s="36">
        <v>17</v>
      </c>
      <c r="N12" s="44">
        <f ca="1">SUCR0127!K16</f>
        <v>133.38069613455417</v>
      </c>
      <c r="O12" s="46">
        <f ca="1">SUCR0127!K18</f>
        <v>7.159458848546282</v>
      </c>
      <c r="P12" s="46">
        <f ca="1">SUCR0127!K19</f>
        <v>2.5462755474818652</v>
      </c>
      <c r="Q12" s="44">
        <f>SUCR0127!K26</f>
        <v>150.76185021643255</v>
      </c>
      <c r="R12" s="44">
        <f ca="1">SUCR0127!K27</f>
        <v>61</v>
      </c>
      <c r="S12" s="44">
        <f ca="1">SUCR0127!K30</f>
        <v>8608.1238937392809</v>
      </c>
      <c r="T12" s="36">
        <v>1</v>
      </c>
      <c r="U12" s="1">
        <v>1</v>
      </c>
      <c r="V12" s="1">
        <v>11</v>
      </c>
      <c r="W12" s="1">
        <v>18</v>
      </c>
      <c r="X12" s="1">
        <v>9</v>
      </c>
      <c r="Y12" s="1">
        <v>5</v>
      </c>
      <c r="Z12" s="1">
        <v>6</v>
      </c>
      <c r="AA12" s="1">
        <v>0</v>
      </c>
      <c r="AB12" s="1">
        <v>1</v>
      </c>
      <c r="AC12" s="1">
        <v>3</v>
      </c>
      <c r="AD12" s="1">
        <v>5</v>
      </c>
      <c r="AE12" s="1">
        <v>3</v>
      </c>
      <c r="AF12" s="1">
        <v>5</v>
      </c>
      <c r="AG12" s="1">
        <v>7</v>
      </c>
      <c r="AH12" s="1">
        <v>4</v>
      </c>
      <c r="AI12" s="1">
        <v>6</v>
      </c>
      <c r="AJ12" s="1">
        <v>8</v>
      </c>
      <c r="AK12" s="1">
        <v>5</v>
      </c>
      <c r="AL12" s="1">
        <v>7</v>
      </c>
      <c r="AM12" s="1">
        <v>10</v>
      </c>
      <c r="AN12" s="36">
        <v>3</v>
      </c>
      <c r="AO12" s="36">
        <v>7</v>
      </c>
      <c r="AP12" s="36">
        <v>6</v>
      </c>
      <c r="AQ12" s="36">
        <v>4</v>
      </c>
      <c r="AR12" s="36">
        <v>10</v>
      </c>
      <c r="AS12" s="36">
        <v>8</v>
      </c>
      <c r="AT12" s="52">
        <v>4</v>
      </c>
      <c r="AU12" s="52">
        <v>4</v>
      </c>
      <c r="AV12" s="52">
        <v>3</v>
      </c>
    </row>
    <row r="13" spans="1:48" x14ac:dyDescent="0.25">
      <c r="A13" s="31" t="s">
        <v>53</v>
      </c>
      <c r="B13" s="36" t="s">
        <v>85</v>
      </c>
      <c r="C13" s="36">
        <v>23</v>
      </c>
      <c r="D13" s="36" t="s">
        <v>121</v>
      </c>
      <c r="E13" s="38">
        <v>6</v>
      </c>
      <c r="F13" s="36">
        <v>36</v>
      </c>
      <c r="G13" s="36">
        <v>3</v>
      </c>
      <c r="H13" s="36">
        <v>0.6</v>
      </c>
      <c r="I13" s="36">
        <v>7.2</v>
      </c>
      <c r="J13" s="36">
        <v>3.6</v>
      </c>
      <c r="K13" s="36">
        <v>0.43</v>
      </c>
      <c r="L13" s="36">
        <v>5</v>
      </c>
      <c r="M13" s="36">
        <v>25</v>
      </c>
      <c r="N13" s="44">
        <f ca="1">SUCR0131!K16</f>
        <v>67.172711069242638</v>
      </c>
      <c r="O13" s="46">
        <f ca="1">SUCR0131!K18</f>
        <v>4.0347619746118273</v>
      </c>
      <c r="P13" s="46">
        <f ca="1">SUCR0131!K19</f>
        <v>1.9887283136534131</v>
      </c>
      <c r="Q13" s="44">
        <f>SUCR0131!K26</f>
        <v>111.0275189253728</v>
      </c>
      <c r="R13" s="44">
        <f ca="1">SUCR0131!K27</f>
        <v>89.5</v>
      </c>
      <c r="S13" s="44">
        <f ca="1">SUCR0131!K30</f>
        <v>4186.8377157820923</v>
      </c>
      <c r="T13" s="36">
        <v>0</v>
      </c>
      <c r="U13" s="1">
        <v>3</v>
      </c>
      <c r="V13" s="1">
        <v>14</v>
      </c>
      <c r="W13" s="1">
        <v>12</v>
      </c>
      <c r="X13" s="1">
        <v>10</v>
      </c>
      <c r="Y13" s="1">
        <v>10</v>
      </c>
      <c r="Z13" s="1">
        <v>8</v>
      </c>
      <c r="AA13" s="1">
        <v>2</v>
      </c>
      <c r="AB13" s="1">
        <v>1</v>
      </c>
      <c r="AC13" s="1">
        <v>2</v>
      </c>
      <c r="AD13" s="1">
        <v>3</v>
      </c>
      <c r="AF13" s="1">
        <v>1</v>
      </c>
      <c r="AG13" s="1">
        <v>3</v>
      </c>
      <c r="AH13" s="1">
        <v>4</v>
      </c>
      <c r="AJ13" s="1">
        <v>2</v>
      </c>
      <c r="AK13" s="1">
        <v>4</v>
      </c>
      <c r="AL13" s="1">
        <v>8</v>
      </c>
      <c r="AN13" s="36">
        <v>4</v>
      </c>
      <c r="AO13" s="36">
        <v>4</v>
      </c>
      <c r="AP13" s="36">
        <v>7</v>
      </c>
      <c r="AQ13" s="36">
        <v>6</v>
      </c>
      <c r="AR13" s="36">
        <v>14</v>
      </c>
      <c r="AS13" s="36">
        <v>4</v>
      </c>
      <c r="AT13" s="52">
        <v>8</v>
      </c>
      <c r="AU13" s="52">
        <v>8</v>
      </c>
      <c r="AV13" s="52">
        <v>4</v>
      </c>
    </row>
    <row r="14" spans="1:48" x14ac:dyDescent="0.25">
      <c r="A14" s="31" t="s">
        <v>54</v>
      </c>
      <c r="B14" s="36" t="s">
        <v>85</v>
      </c>
      <c r="C14" s="36">
        <v>22</v>
      </c>
      <c r="D14" s="36" t="s">
        <v>121</v>
      </c>
      <c r="E14" s="38">
        <v>4</v>
      </c>
      <c r="F14" s="36">
        <v>7</v>
      </c>
      <c r="G14" s="36">
        <v>0</v>
      </c>
      <c r="H14" s="36">
        <v>0</v>
      </c>
      <c r="I14" s="36">
        <v>1.4</v>
      </c>
      <c r="J14" s="36">
        <v>3.5</v>
      </c>
      <c r="K14" s="36">
        <v>0.08</v>
      </c>
      <c r="L14" s="36">
        <v>4</v>
      </c>
      <c r="M14" s="36">
        <v>33</v>
      </c>
      <c r="N14" s="44">
        <f ca="1">SUCR0132!K16</f>
        <v>131.32802276984859</v>
      </c>
      <c r="O14" s="46">
        <f ca="1">SUCR0132!K18</f>
        <v>7.4454764999009084</v>
      </c>
      <c r="P14" s="46">
        <f ca="1">SUCR0132!K19</f>
        <v>2.1626247509209322</v>
      </c>
      <c r="Q14" s="44">
        <f>SUCR0132!K26</f>
        <v>151.24258604001201</v>
      </c>
      <c r="R14" s="44">
        <f ca="1">SUCR0132!K27</f>
        <v>64</v>
      </c>
      <c r="S14" s="44">
        <f ca="1">SUCR0132!K30</f>
        <v>6649.029790448456</v>
      </c>
      <c r="T14" s="36">
        <v>1</v>
      </c>
      <c r="U14" s="1">
        <v>5</v>
      </c>
      <c r="V14" s="1">
        <v>14</v>
      </c>
      <c r="W14" s="1">
        <v>10</v>
      </c>
      <c r="X14" s="1">
        <v>10</v>
      </c>
      <c r="Y14" s="1">
        <v>8</v>
      </c>
      <c r="Z14" s="1">
        <v>5</v>
      </c>
      <c r="AA14" s="1">
        <v>0</v>
      </c>
      <c r="AB14" s="1">
        <v>1</v>
      </c>
      <c r="AC14" s="1">
        <v>3</v>
      </c>
      <c r="AD14" s="1">
        <v>5</v>
      </c>
      <c r="AF14" s="1">
        <v>2</v>
      </c>
      <c r="AG14" s="1">
        <v>4</v>
      </c>
      <c r="AH14" s="1">
        <v>6</v>
      </c>
      <c r="AJ14" s="1">
        <v>3</v>
      </c>
      <c r="AK14" s="1">
        <v>5</v>
      </c>
      <c r="AL14" s="1">
        <v>7</v>
      </c>
      <c r="AN14" s="36">
        <v>1</v>
      </c>
      <c r="AO14" s="36">
        <v>4</v>
      </c>
      <c r="AP14" s="36">
        <v>4</v>
      </c>
      <c r="AQ14" s="36">
        <v>6</v>
      </c>
      <c r="AR14" s="36">
        <v>14</v>
      </c>
      <c r="AS14" s="36">
        <v>4</v>
      </c>
      <c r="AT14" s="52">
        <v>12</v>
      </c>
      <c r="AU14" s="52">
        <v>12</v>
      </c>
      <c r="AV14" s="52">
        <v>6</v>
      </c>
    </row>
    <row r="15" spans="1:48" x14ac:dyDescent="0.25">
      <c r="A15" s="31" t="s">
        <v>55</v>
      </c>
      <c r="B15" s="36" t="s">
        <v>86</v>
      </c>
      <c r="C15" s="36">
        <v>21</v>
      </c>
      <c r="D15" s="36" t="s">
        <v>121</v>
      </c>
      <c r="E15" s="38">
        <v>3</v>
      </c>
      <c r="F15" s="36">
        <v>5</v>
      </c>
      <c r="G15" s="36">
        <v>0</v>
      </c>
      <c r="H15" s="36">
        <v>0</v>
      </c>
      <c r="I15" s="36">
        <v>1</v>
      </c>
      <c r="J15" s="36">
        <v>1.3</v>
      </c>
      <c r="K15" s="36">
        <v>0.06</v>
      </c>
      <c r="L15" s="36">
        <v>2</v>
      </c>
      <c r="M15" s="36">
        <v>31</v>
      </c>
      <c r="N15" s="44">
        <f ca="1">SUCR0133!K16</f>
        <v>10.952070213303186</v>
      </c>
      <c r="O15" s="46">
        <f ca="1">SUCR0133!K18</f>
        <v>0.9336564928527874</v>
      </c>
      <c r="P15" s="46">
        <f ca="1">SUCR0133!K19</f>
        <v>0.62075249227503171</v>
      </c>
      <c r="Q15" s="44">
        <f>SUCR0133!K26</f>
        <v>36.208101584800758</v>
      </c>
      <c r="R15" s="44">
        <f ca="1">SUCR0133!K27</f>
        <v>89.5</v>
      </c>
      <c r="S15" s="44">
        <f ca="1">SUCR0133!K30</f>
        <v>675.76616759185811</v>
      </c>
      <c r="T15" s="36">
        <v>0</v>
      </c>
      <c r="U15" s="1">
        <v>6</v>
      </c>
      <c r="V15" s="1">
        <v>12</v>
      </c>
      <c r="W15" s="1">
        <v>13</v>
      </c>
      <c r="X15" s="1">
        <v>7</v>
      </c>
      <c r="Y15" s="1">
        <v>6</v>
      </c>
      <c r="Z15" s="1">
        <v>3</v>
      </c>
      <c r="AA15" s="1">
        <v>4</v>
      </c>
      <c r="AB15" s="1">
        <v>3</v>
      </c>
      <c r="AC15" s="1">
        <v>6</v>
      </c>
      <c r="AF15" s="1">
        <v>3</v>
      </c>
      <c r="AG15" s="1">
        <v>5</v>
      </c>
      <c r="AJ15" s="1">
        <v>3</v>
      </c>
      <c r="AK15" s="1">
        <v>7</v>
      </c>
      <c r="AL15" s="1">
        <v>7</v>
      </c>
      <c r="AN15" s="36">
        <v>10</v>
      </c>
      <c r="AO15" s="36">
        <v>7</v>
      </c>
      <c r="AP15" s="36">
        <v>8</v>
      </c>
      <c r="AQ15" s="36">
        <v>7</v>
      </c>
      <c r="AR15" s="36">
        <v>12</v>
      </c>
      <c r="AS15" s="36">
        <v>8</v>
      </c>
      <c r="AT15" s="52">
        <v>12</v>
      </c>
      <c r="AU15" s="52">
        <v>12</v>
      </c>
      <c r="AV15" s="52">
        <v>8</v>
      </c>
    </row>
    <row r="16" spans="1:48" x14ac:dyDescent="0.25">
      <c r="A16" s="31" t="s">
        <v>56</v>
      </c>
      <c r="B16" s="36" t="s">
        <v>85</v>
      </c>
      <c r="C16" s="36">
        <v>21</v>
      </c>
      <c r="D16" s="36" t="s">
        <v>121</v>
      </c>
      <c r="E16" s="38">
        <v>13</v>
      </c>
      <c r="F16" s="36">
        <v>85</v>
      </c>
      <c r="G16" s="36">
        <v>8</v>
      </c>
      <c r="H16" s="36">
        <v>1.6</v>
      </c>
      <c r="I16" s="36">
        <v>17</v>
      </c>
      <c r="J16" s="36">
        <v>4.7</v>
      </c>
      <c r="K16" s="36">
        <v>1.02</v>
      </c>
      <c r="L16" s="36">
        <v>11</v>
      </c>
      <c r="M16" s="36">
        <v>17</v>
      </c>
      <c r="N16" s="44">
        <f ca="1">SUCR0135!K16</f>
        <v>7.2794024555304233</v>
      </c>
      <c r="O16" s="46">
        <f ca="1">SUCR0135!K18</f>
        <v>0.82315743787097517</v>
      </c>
      <c r="P16" s="46">
        <f ca="1">SUCR0135!K19</f>
        <v>1.1905172623298108</v>
      </c>
      <c r="Q16" s="44">
        <f>SUCR0135!K26</f>
        <v>27.407618874431321</v>
      </c>
      <c r="R16" s="44">
        <f ca="1">SUCR0135!K27</f>
        <v>89.5</v>
      </c>
      <c r="S16" s="44">
        <f ca="1">SUCR0135!K30</f>
        <v>367.81266704974291</v>
      </c>
      <c r="T16" s="36">
        <v>2</v>
      </c>
      <c r="U16" s="1">
        <v>2</v>
      </c>
      <c r="V16" s="1">
        <v>8</v>
      </c>
      <c r="W16" s="1">
        <v>14</v>
      </c>
      <c r="X16" s="1">
        <v>6</v>
      </c>
      <c r="Y16" s="1">
        <v>3</v>
      </c>
      <c r="Z16" s="1">
        <v>5</v>
      </c>
      <c r="AA16" s="1">
        <v>4</v>
      </c>
      <c r="AB16" s="1">
        <v>2</v>
      </c>
      <c r="AC16" s="1">
        <v>5</v>
      </c>
      <c r="AD16" s="1">
        <v>8</v>
      </c>
      <c r="AE16" s="1">
        <v>12</v>
      </c>
      <c r="AF16" s="1">
        <v>3</v>
      </c>
      <c r="AG16" s="1">
        <v>6</v>
      </c>
      <c r="AH16" s="1">
        <v>11</v>
      </c>
      <c r="AJ16" s="1">
        <v>5</v>
      </c>
      <c r="AK16" s="1">
        <v>8</v>
      </c>
      <c r="AL16" s="1">
        <v>15</v>
      </c>
      <c r="AM16" s="1">
        <v>20</v>
      </c>
      <c r="AN16" s="36">
        <v>16</v>
      </c>
      <c r="AO16" s="36">
        <v>6</v>
      </c>
      <c r="AP16" s="36">
        <v>7</v>
      </c>
      <c r="AQ16" s="36">
        <v>4</v>
      </c>
      <c r="AR16" s="36">
        <v>9</v>
      </c>
      <c r="AS16" s="36">
        <v>6</v>
      </c>
      <c r="AT16" s="52">
        <v>4</v>
      </c>
      <c r="AU16" s="52">
        <v>4</v>
      </c>
      <c r="AV16" s="52">
        <v>3</v>
      </c>
    </row>
    <row r="17" spans="1:48" x14ac:dyDescent="0.25">
      <c r="A17" s="31" t="s">
        <v>57</v>
      </c>
      <c r="B17" s="36" t="s">
        <v>86</v>
      </c>
      <c r="C17" s="36">
        <v>21</v>
      </c>
      <c r="D17" s="36" t="s">
        <v>121</v>
      </c>
      <c r="E17" s="38">
        <v>12</v>
      </c>
      <c r="F17" s="36">
        <v>33</v>
      </c>
      <c r="G17" s="36">
        <v>1</v>
      </c>
      <c r="H17" s="36">
        <v>0.2</v>
      </c>
      <c r="I17" s="36">
        <v>6.6</v>
      </c>
      <c r="J17" s="36">
        <v>2.2000000000000002</v>
      </c>
      <c r="K17" s="36">
        <v>0.4</v>
      </c>
      <c r="L17" s="36">
        <v>4</v>
      </c>
      <c r="M17" s="36">
        <v>20</v>
      </c>
      <c r="N17" s="44">
        <f ca="1">SUCR0136!K16</f>
        <v>79.445321651231694</v>
      </c>
      <c r="O17" s="46">
        <f ca="1">SUCR0136!K18</f>
        <v>7.3842610590085496</v>
      </c>
      <c r="P17" s="46">
        <f ca="1">SUCR0136!K19</f>
        <v>2.9056747967091376</v>
      </c>
      <c r="Q17" s="44">
        <f>SUCR0136!K26</f>
        <v>96.75433570209151</v>
      </c>
      <c r="R17" s="44">
        <f ca="1">SUCR0136!K27</f>
        <v>31</v>
      </c>
      <c r="S17" s="44">
        <f ca="1">SUCR0136!K30</f>
        <v>2086.0699754799139</v>
      </c>
      <c r="T17" s="36">
        <v>2</v>
      </c>
      <c r="U17" s="1">
        <v>10</v>
      </c>
      <c r="V17" s="1">
        <v>10</v>
      </c>
      <c r="W17" s="1">
        <v>14</v>
      </c>
      <c r="X17" s="1">
        <v>5</v>
      </c>
      <c r="Y17" s="1">
        <v>5</v>
      </c>
      <c r="Z17" s="1">
        <v>5</v>
      </c>
      <c r="AA17" s="1">
        <v>0</v>
      </c>
      <c r="AB17" s="1">
        <v>1</v>
      </c>
      <c r="AC17" s="1">
        <v>2</v>
      </c>
      <c r="AD17" s="1">
        <v>3</v>
      </c>
      <c r="AF17" s="1">
        <v>1</v>
      </c>
      <c r="AG17" s="1">
        <v>2</v>
      </c>
      <c r="AH17" s="1">
        <v>3</v>
      </c>
      <c r="AJ17" s="1">
        <v>1</v>
      </c>
      <c r="AK17" s="1">
        <v>2</v>
      </c>
      <c r="AL17" s="1">
        <v>3</v>
      </c>
      <c r="AM17" s="1">
        <v>5</v>
      </c>
      <c r="AN17" s="36">
        <v>7</v>
      </c>
      <c r="AO17" s="36">
        <v>6</v>
      </c>
      <c r="AP17" s="36">
        <v>8</v>
      </c>
      <c r="AQ17" s="36">
        <v>4</v>
      </c>
      <c r="AR17" s="36">
        <v>7</v>
      </c>
      <c r="AS17" s="36">
        <v>4</v>
      </c>
      <c r="AT17" s="52">
        <v>8</v>
      </c>
      <c r="AU17" s="52">
        <v>6</v>
      </c>
      <c r="AV17" s="52">
        <v>4</v>
      </c>
    </row>
    <row r="18" spans="1:48" x14ac:dyDescent="0.25">
      <c r="A18" s="31" t="s">
        <v>58</v>
      </c>
      <c r="B18" s="36" t="s">
        <v>86</v>
      </c>
      <c r="C18" s="36">
        <v>23</v>
      </c>
      <c r="D18" s="36" t="s">
        <v>121</v>
      </c>
      <c r="E18" s="38">
        <v>7</v>
      </c>
      <c r="F18" s="36">
        <v>16</v>
      </c>
      <c r="G18" s="36">
        <v>0</v>
      </c>
      <c r="H18" s="36">
        <v>0</v>
      </c>
      <c r="I18" s="36">
        <v>3.2</v>
      </c>
      <c r="J18" s="36">
        <v>1.8</v>
      </c>
      <c r="K18" s="36">
        <v>0.19</v>
      </c>
      <c r="L18" s="36">
        <v>3</v>
      </c>
      <c r="M18" s="36">
        <v>26</v>
      </c>
      <c r="N18" s="44">
        <f ca="1">SUCR0137!K16</f>
        <v>132.68214843507502</v>
      </c>
      <c r="O18" s="46">
        <f ca="1">SUCR0137!K18</f>
        <v>5.869837466848443</v>
      </c>
      <c r="P18" s="46">
        <f ca="1">SUCR0137!K19</f>
        <v>1.7204245729547354</v>
      </c>
      <c r="Q18" s="44">
        <f>SUCR0137!K26</f>
        <v>150.68236757497561</v>
      </c>
      <c r="R18" s="44">
        <f ca="1">SUCR0137!K27</f>
        <v>89.5</v>
      </c>
      <c r="S18" s="44">
        <f ca="1">SUCR0137!K30</f>
        <v>6709.094551146125</v>
      </c>
      <c r="T18" s="36">
        <v>3</v>
      </c>
      <c r="U18" s="1">
        <v>7</v>
      </c>
      <c r="V18" s="1">
        <v>14</v>
      </c>
      <c r="W18" s="1">
        <v>11</v>
      </c>
      <c r="X18" s="1">
        <v>10</v>
      </c>
      <c r="Y18" s="1">
        <v>6</v>
      </c>
      <c r="Z18" s="1">
        <v>2</v>
      </c>
      <c r="AA18" s="1">
        <v>3</v>
      </c>
      <c r="AB18" s="1">
        <v>1</v>
      </c>
      <c r="AC18" s="1">
        <v>3</v>
      </c>
      <c r="AD18" s="1">
        <v>4</v>
      </c>
      <c r="AE18" s="1">
        <v>6</v>
      </c>
      <c r="AF18" s="1">
        <v>2</v>
      </c>
      <c r="AG18" s="1">
        <v>3</v>
      </c>
      <c r="AH18" s="1">
        <v>3</v>
      </c>
      <c r="AI18" s="1">
        <v>3</v>
      </c>
      <c r="AJ18" s="1">
        <v>3</v>
      </c>
      <c r="AK18" s="1">
        <v>4</v>
      </c>
      <c r="AL18" s="1">
        <v>6</v>
      </c>
      <c r="AM18" s="1">
        <v>8</v>
      </c>
      <c r="AN18" s="36">
        <v>7</v>
      </c>
      <c r="AO18" s="36">
        <v>5</v>
      </c>
      <c r="AP18" s="36">
        <v>5</v>
      </c>
      <c r="AQ18" s="36">
        <v>6</v>
      </c>
      <c r="AR18" s="36">
        <v>14</v>
      </c>
      <c r="AS18" s="36">
        <v>6</v>
      </c>
      <c r="AT18" s="52">
        <v>4</v>
      </c>
      <c r="AU18" s="52">
        <v>4</v>
      </c>
      <c r="AV18" s="52">
        <v>3</v>
      </c>
    </row>
    <row r="19" spans="1:48" x14ac:dyDescent="0.25">
      <c r="A19" s="31" t="s">
        <v>59</v>
      </c>
      <c r="B19" s="36" t="s">
        <v>85</v>
      </c>
      <c r="C19" s="36">
        <v>21</v>
      </c>
      <c r="D19" s="36" t="s">
        <v>121</v>
      </c>
      <c r="E19" s="38">
        <v>4</v>
      </c>
      <c r="F19" s="36">
        <v>24</v>
      </c>
      <c r="G19" s="36">
        <v>0</v>
      </c>
      <c r="H19" s="36">
        <v>0</v>
      </c>
      <c r="I19" s="36">
        <v>4.8</v>
      </c>
      <c r="J19" s="36">
        <v>2</v>
      </c>
      <c r="K19" s="36">
        <v>0.28999999999999998</v>
      </c>
      <c r="L19" s="36">
        <v>4</v>
      </c>
      <c r="M19" s="36">
        <v>23</v>
      </c>
      <c r="N19" s="44">
        <f ca="1">SUCR0144!K16</f>
        <v>41.176042664162793</v>
      </c>
      <c r="O19" s="46">
        <f ca="1">SUCR0144!K18</f>
        <v>3.0080217594759682</v>
      </c>
      <c r="P19" s="46">
        <f ca="1">SUCR0144!K19</f>
        <v>1.8387221121739628</v>
      </c>
      <c r="Q19" s="44">
        <f>SUCR0144!K26</f>
        <v>59.542985992330181</v>
      </c>
      <c r="R19" s="44">
        <f ca="1">SUCR0144!K27</f>
        <v>40</v>
      </c>
      <c r="S19" s="44">
        <f ca="1">SUCR0144!K30</f>
        <v>1857.8395682102644</v>
      </c>
      <c r="T19" s="36">
        <v>1</v>
      </c>
      <c r="U19" s="1">
        <v>6</v>
      </c>
      <c r="V19" s="1">
        <v>14</v>
      </c>
      <c r="W19" s="1">
        <v>12</v>
      </c>
      <c r="X19" s="1">
        <v>10</v>
      </c>
      <c r="Y19" s="1">
        <v>8</v>
      </c>
      <c r="Z19" s="1">
        <v>2</v>
      </c>
      <c r="AA19" s="1">
        <v>1</v>
      </c>
      <c r="AB19" s="1">
        <v>2</v>
      </c>
      <c r="AC19" s="1">
        <v>4</v>
      </c>
      <c r="AF19" s="1">
        <v>3</v>
      </c>
      <c r="AG19" s="1">
        <v>5</v>
      </c>
      <c r="AH19" s="1">
        <v>7</v>
      </c>
      <c r="AJ19" s="1">
        <v>3</v>
      </c>
      <c r="AK19" s="1">
        <v>5</v>
      </c>
      <c r="AL19" s="1">
        <v>7</v>
      </c>
      <c r="AN19" s="36">
        <v>1</v>
      </c>
      <c r="AO19" s="36">
        <v>4</v>
      </c>
      <c r="AP19" s="36">
        <v>5</v>
      </c>
      <c r="AQ19" s="36">
        <v>4</v>
      </c>
      <c r="AR19" s="36">
        <v>14</v>
      </c>
      <c r="AS19" s="36">
        <v>5</v>
      </c>
      <c r="AT19" s="52">
        <v>11</v>
      </c>
      <c r="AU19" s="52">
        <v>11</v>
      </c>
      <c r="AV19" s="52">
        <v>5</v>
      </c>
    </row>
    <row r="20" spans="1:48" x14ac:dyDescent="0.25">
      <c r="A20" s="31" t="s">
        <v>60</v>
      </c>
      <c r="B20" s="36" t="s">
        <v>86</v>
      </c>
      <c r="C20" s="36">
        <v>22</v>
      </c>
      <c r="D20" s="36" t="s">
        <v>121</v>
      </c>
      <c r="E20" s="38">
        <v>10</v>
      </c>
      <c r="F20" s="36">
        <v>48</v>
      </c>
      <c r="G20" s="36">
        <v>4</v>
      </c>
      <c r="H20" s="36">
        <v>0.8</v>
      </c>
      <c r="I20" s="36">
        <v>9.6</v>
      </c>
      <c r="J20" s="36">
        <v>12</v>
      </c>
      <c r="K20" s="36">
        <v>0.57999999999999996</v>
      </c>
      <c r="L20" s="36">
        <v>14</v>
      </c>
      <c r="M20" s="36">
        <v>31</v>
      </c>
      <c r="N20" s="44">
        <f ca="1">SUCR0146!K16</f>
        <v>72.096718857103397</v>
      </c>
      <c r="O20" s="46">
        <f ca="1">SUCR0146!K18</f>
        <v>4.3305249275864908</v>
      </c>
      <c r="P20" s="46">
        <f ca="1">SUCR0146!K19</f>
        <v>1.9627161283346011</v>
      </c>
      <c r="Q20" s="44">
        <f>SUCR0146!K26</f>
        <v>107.86637077331616</v>
      </c>
      <c r="R20" s="44">
        <f ca="1">SUCR0146!K27</f>
        <v>87</v>
      </c>
      <c r="S20" s="44">
        <f ca="1">SUCR0146!K30</f>
        <v>3861.6353183312331</v>
      </c>
      <c r="T20" s="36">
        <v>1</v>
      </c>
      <c r="U20" s="1">
        <v>7</v>
      </c>
      <c r="V20" s="1">
        <v>11</v>
      </c>
      <c r="W20" s="1">
        <v>17</v>
      </c>
      <c r="X20" s="1">
        <v>7</v>
      </c>
      <c r="Y20" s="1">
        <v>5</v>
      </c>
      <c r="Z20" s="1">
        <v>4</v>
      </c>
      <c r="AA20" s="1">
        <v>1</v>
      </c>
      <c r="AB20" s="1">
        <v>3</v>
      </c>
      <c r="AC20" s="1">
        <v>5</v>
      </c>
      <c r="AD20" s="1">
        <v>7</v>
      </c>
      <c r="AF20" s="1">
        <v>5</v>
      </c>
      <c r="AG20" s="1">
        <v>8</v>
      </c>
      <c r="AH20" s="1">
        <v>10</v>
      </c>
      <c r="AJ20" s="1">
        <v>5</v>
      </c>
      <c r="AK20" s="1">
        <v>8</v>
      </c>
      <c r="AL20" s="1">
        <v>12</v>
      </c>
      <c r="AN20" s="36">
        <v>7</v>
      </c>
      <c r="AO20" s="36">
        <v>5</v>
      </c>
      <c r="AP20" s="36">
        <v>4</v>
      </c>
      <c r="AQ20" s="36">
        <v>6</v>
      </c>
      <c r="AR20" s="36">
        <v>11</v>
      </c>
      <c r="AS20" s="36">
        <v>6</v>
      </c>
      <c r="AT20" s="52">
        <v>5</v>
      </c>
      <c r="AU20" s="52">
        <v>5</v>
      </c>
      <c r="AV20" s="52">
        <v>5</v>
      </c>
    </row>
    <row r="21" spans="1:48" x14ac:dyDescent="0.25">
      <c r="A21" s="31" t="s">
        <v>61</v>
      </c>
      <c r="B21" s="36" t="s">
        <v>86</v>
      </c>
      <c r="C21" s="36">
        <v>22</v>
      </c>
      <c r="D21" s="36" t="s">
        <v>120</v>
      </c>
      <c r="E21" s="38">
        <v>8</v>
      </c>
      <c r="F21" s="36">
        <v>37</v>
      </c>
      <c r="G21" s="36">
        <v>3</v>
      </c>
      <c r="H21" s="36">
        <v>0.6</v>
      </c>
      <c r="I21" s="36">
        <v>7.4</v>
      </c>
      <c r="J21" s="36">
        <v>2.2999999999999998</v>
      </c>
      <c r="K21" s="36">
        <v>0.44</v>
      </c>
      <c r="L21" s="36">
        <v>8</v>
      </c>
      <c r="M21" s="36">
        <v>19</v>
      </c>
      <c r="N21" s="44">
        <f ca="1">SUCR0151!K16</f>
        <v>59.351333049587325</v>
      </c>
      <c r="O21" s="46">
        <f ca="1">SUCR0151!K18</f>
        <v>3.1857940383383774</v>
      </c>
      <c r="P21" s="46">
        <f ca="1">SUCR0151!K19</f>
        <v>1.3357983662816024</v>
      </c>
      <c r="Q21" s="44">
        <f>SUCR0151!K26</f>
        <v>80.516937872834447</v>
      </c>
      <c r="R21" s="44">
        <f ca="1">SUCR0151!K27</f>
        <v>65.5</v>
      </c>
      <c r="S21" s="44">
        <f ca="1">SUCR0151!K30</f>
        <v>3218.227241715686</v>
      </c>
      <c r="T21" s="1">
        <v>2</v>
      </c>
      <c r="U21" s="1">
        <v>2</v>
      </c>
      <c r="V21" s="1">
        <v>12</v>
      </c>
      <c r="W21" s="1">
        <v>18</v>
      </c>
      <c r="X21" s="1">
        <v>9</v>
      </c>
      <c r="Y21" s="1">
        <v>5</v>
      </c>
      <c r="Z21" s="1">
        <v>5</v>
      </c>
      <c r="AA21" s="1">
        <v>2</v>
      </c>
      <c r="AB21" s="1">
        <v>1</v>
      </c>
      <c r="AC21" s="1">
        <v>2</v>
      </c>
      <c r="AD21" s="1">
        <v>3</v>
      </c>
      <c r="AF21" s="1">
        <v>2</v>
      </c>
      <c r="AG21" s="1">
        <v>3</v>
      </c>
      <c r="AH21" s="1">
        <v>4</v>
      </c>
      <c r="AI21" s="1">
        <v>6</v>
      </c>
      <c r="AJ21" s="1">
        <v>3</v>
      </c>
      <c r="AK21" s="1">
        <v>5</v>
      </c>
      <c r="AL21" s="1">
        <v>6</v>
      </c>
      <c r="AM21" s="1">
        <v>9</v>
      </c>
      <c r="AN21" s="36">
        <v>2</v>
      </c>
      <c r="AO21" s="36">
        <v>6</v>
      </c>
      <c r="AP21" s="36">
        <v>5</v>
      </c>
      <c r="AQ21" s="36">
        <v>5</v>
      </c>
      <c r="AR21" s="36">
        <v>12</v>
      </c>
      <c r="AS21" s="36">
        <v>4</v>
      </c>
      <c r="AT21" s="52">
        <v>8</v>
      </c>
      <c r="AU21" s="52">
        <v>7</v>
      </c>
      <c r="AV21" s="52">
        <v>4</v>
      </c>
    </row>
    <row r="22" spans="1:48" x14ac:dyDescent="0.25">
      <c r="A22" s="31" t="s">
        <v>62</v>
      </c>
      <c r="B22" s="36" t="s">
        <v>85</v>
      </c>
      <c r="C22" s="36">
        <v>22</v>
      </c>
      <c r="D22" s="36" t="s">
        <v>120</v>
      </c>
      <c r="E22" s="38">
        <v>6</v>
      </c>
      <c r="F22" s="36">
        <v>52</v>
      </c>
      <c r="G22" s="36">
        <v>4</v>
      </c>
      <c r="H22" s="36">
        <v>0.8</v>
      </c>
      <c r="I22" s="36">
        <v>10.4</v>
      </c>
      <c r="J22" s="36">
        <v>4.7</v>
      </c>
      <c r="K22" s="36">
        <v>0.62</v>
      </c>
      <c r="L22" s="36">
        <v>10</v>
      </c>
      <c r="M22" s="36">
        <v>24</v>
      </c>
      <c r="N22" s="44">
        <f ca="1">SUCR0153!K16</f>
        <v>133.85703371774477</v>
      </c>
      <c r="O22" s="46">
        <f ca="1">SUCR0153!K18</f>
        <v>8.0401886581883808</v>
      </c>
      <c r="P22" s="46">
        <f ca="1">SUCR0153!K19</f>
        <v>2.6141417344773896</v>
      </c>
      <c r="Q22" s="44">
        <f>SUCR0153!K26</f>
        <v>149.81360475004021</v>
      </c>
      <c r="R22" s="44">
        <f ca="1">SUCR0153!K27</f>
        <v>59</v>
      </c>
      <c r="S22" s="44">
        <f ca="1">SUCR0153!K30</f>
        <v>7325.8619768149956</v>
      </c>
      <c r="T22" s="36">
        <v>4</v>
      </c>
      <c r="U22" s="1">
        <v>13</v>
      </c>
      <c r="V22" s="1">
        <v>8</v>
      </c>
      <c r="W22" s="1">
        <v>15</v>
      </c>
      <c r="X22" s="1">
        <v>7</v>
      </c>
      <c r="Y22" s="1">
        <v>3</v>
      </c>
      <c r="Z22" s="1">
        <v>8</v>
      </c>
      <c r="AA22" s="1">
        <v>4</v>
      </c>
      <c r="AB22" s="1">
        <v>3</v>
      </c>
      <c r="AC22" s="1">
        <v>5</v>
      </c>
      <c r="AD22" s="1">
        <v>6</v>
      </c>
      <c r="AE22" s="1">
        <v>8</v>
      </c>
      <c r="AF22" s="1">
        <v>4</v>
      </c>
      <c r="AG22" s="1">
        <v>6</v>
      </c>
      <c r="AH22" s="1">
        <v>8</v>
      </c>
      <c r="AI22" s="1">
        <v>12</v>
      </c>
      <c r="AJ22" s="1">
        <v>6</v>
      </c>
      <c r="AK22" s="1">
        <v>9</v>
      </c>
      <c r="AL22" s="1">
        <v>12</v>
      </c>
      <c r="AM22" s="1">
        <v>18</v>
      </c>
      <c r="AN22" s="36">
        <v>9</v>
      </c>
      <c r="AO22" s="36">
        <v>4</v>
      </c>
      <c r="AP22" s="36">
        <v>7</v>
      </c>
      <c r="AQ22" s="36">
        <v>5</v>
      </c>
      <c r="AR22" s="36">
        <v>12</v>
      </c>
      <c r="AS22" s="36">
        <v>4</v>
      </c>
      <c r="AT22" s="52">
        <v>7</v>
      </c>
      <c r="AU22" s="52">
        <v>7</v>
      </c>
      <c r="AV22" s="52">
        <v>5</v>
      </c>
    </row>
    <row r="23" spans="1:48" x14ac:dyDescent="0.25">
      <c r="A23" s="31" t="s">
        <v>63</v>
      </c>
      <c r="B23" s="36" t="s">
        <v>86</v>
      </c>
      <c r="C23" s="36">
        <v>26</v>
      </c>
      <c r="D23" s="36" t="s">
        <v>120</v>
      </c>
      <c r="E23" s="38">
        <v>11</v>
      </c>
      <c r="F23" s="36">
        <v>5</v>
      </c>
      <c r="G23" s="36">
        <v>0</v>
      </c>
      <c r="H23" s="36">
        <v>0</v>
      </c>
      <c r="I23" s="36">
        <v>1</v>
      </c>
      <c r="J23" s="36">
        <v>1.7</v>
      </c>
      <c r="K23" s="36">
        <v>0.06</v>
      </c>
      <c r="L23" s="36">
        <v>2</v>
      </c>
      <c r="M23" s="36">
        <v>32</v>
      </c>
      <c r="N23" s="44">
        <f ca="1">SUCR0159!K16</f>
        <v>6.3789613483140055</v>
      </c>
      <c r="O23" s="46">
        <f ca="1">SUCR0159!K18</f>
        <v>0.5438020907933957</v>
      </c>
      <c r="P23" s="46">
        <f ca="1">SUCR0159!K19</f>
        <v>0.51096509045496397</v>
      </c>
      <c r="Q23" s="44">
        <f>SUCR0159!K26</f>
        <v>22.048661407942898</v>
      </c>
      <c r="R23" s="44">
        <f ca="1">SUCR0159!K27</f>
        <v>59</v>
      </c>
      <c r="S23" s="44">
        <f ca="1">SUCR0159!K30</f>
        <v>479.81211404737945</v>
      </c>
      <c r="T23" s="36">
        <v>0</v>
      </c>
      <c r="U23" s="1">
        <v>7</v>
      </c>
      <c r="V23" s="1">
        <v>15</v>
      </c>
      <c r="W23" s="1">
        <v>14</v>
      </c>
      <c r="X23" s="1">
        <v>10</v>
      </c>
      <c r="Y23" s="1">
        <v>9</v>
      </c>
      <c r="Z23" s="1">
        <v>2</v>
      </c>
      <c r="AA23" s="1">
        <v>1</v>
      </c>
      <c r="AB23" s="1">
        <v>1</v>
      </c>
      <c r="AC23" s="1">
        <v>3</v>
      </c>
      <c r="AF23" s="1">
        <v>1</v>
      </c>
      <c r="AG23" s="1">
        <v>3</v>
      </c>
      <c r="AH23" s="1">
        <v>4</v>
      </c>
      <c r="AJ23" s="1">
        <v>2</v>
      </c>
      <c r="AK23" s="1">
        <v>6</v>
      </c>
      <c r="AL23" s="1">
        <v>8</v>
      </c>
      <c r="AM23" s="1">
        <v>12</v>
      </c>
      <c r="AN23" s="36">
        <v>1</v>
      </c>
      <c r="AO23" s="36">
        <v>4</v>
      </c>
      <c r="AP23" s="36">
        <v>6</v>
      </c>
      <c r="AQ23" s="36">
        <v>5</v>
      </c>
      <c r="AR23" s="36">
        <v>14</v>
      </c>
      <c r="AS23" s="36">
        <v>4</v>
      </c>
      <c r="AT23" s="52">
        <v>1</v>
      </c>
      <c r="AU23" s="52">
        <v>1</v>
      </c>
      <c r="AV23" s="52">
        <v>1</v>
      </c>
    </row>
    <row r="24" spans="1:48" x14ac:dyDescent="0.25">
      <c r="A24" s="31" t="s">
        <v>64</v>
      </c>
      <c r="B24" s="36" t="s">
        <v>85</v>
      </c>
      <c r="C24" s="36">
        <v>22</v>
      </c>
      <c r="D24" s="36" t="s">
        <v>121</v>
      </c>
      <c r="E24" s="38">
        <v>10</v>
      </c>
      <c r="F24" s="36">
        <v>39</v>
      </c>
      <c r="G24" s="36">
        <v>5</v>
      </c>
      <c r="H24" s="36">
        <v>1</v>
      </c>
      <c r="I24" s="36">
        <v>7.8</v>
      </c>
      <c r="J24" s="36">
        <v>6.5</v>
      </c>
      <c r="K24" s="36">
        <v>0.47</v>
      </c>
      <c r="L24" s="36">
        <v>10</v>
      </c>
      <c r="M24" s="36">
        <v>29</v>
      </c>
      <c r="N24" s="44">
        <f ca="1">SUCR0165!K16</f>
        <v>61.113001417326998</v>
      </c>
      <c r="O24" s="46">
        <f ca="1">SUCR0165!K18</f>
        <v>1.8763925128690988</v>
      </c>
      <c r="P24" s="46">
        <f ca="1">SUCR0165!K19</f>
        <v>0.87257084353966541</v>
      </c>
      <c r="Q24" s="44">
        <f>SUCR0165!K26</f>
        <v>84.210257317548241</v>
      </c>
      <c r="R24" s="44">
        <f ca="1">SUCR0165!K27</f>
        <v>80.5</v>
      </c>
      <c r="S24" s="44">
        <f ca="1">SUCR0165!K30</f>
        <v>3056.5627604636106</v>
      </c>
      <c r="T24" s="36">
        <v>5</v>
      </c>
      <c r="U24" s="1">
        <v>3</v>
      </c>
      <c r="V24" s="1">
        <v>10</v>
      </c>
      <c r="W24" s="1">
        <v>11</v>
      </c>
      <c r="X24" s="1">
        <v>6</v>
      </c>
      <c r="Y24" s="1">
        <v>6</v>
      </c>
      <c r="Z24" s="1">
        <v>6</v>
      </c>
      <c r="AA24" s="1">
        <v>1</v>
      </c>
      <c r="AB24" s="1">
        <v>1</v>
      </c>
      <c r="AC24" s="1">
        <v>3</v>
      </c>
      <c r="AD24" s="1">
        <v>4</v>
      </c>
      <c r="AF24" s="1">
        <v>4</v>
      </c>
      <c r="AG24" s="1">
        <v>3</v>
      </c>
      <c r="AH24" s="1">
        <v>5</v>
      </c>
      <c r="AI24" s="1">
        <v>15</v>
      </c>
      <c r="AJ24" s="1">
        <v>5</v>
      </c>
      <c r="AK24" s="1">
        <v>7</v>
      </c>
      <c r="AL24" s="1">
        <v>10</v>
      </c>
      <c r="AM24" s="1">
        <v>15</v>
      </c>
      <c r="AN24" s="36">
        <v>3</v>
      </c>
      <c r="AO24" s="36">
        <v>5</v>
      </c>
      <c r="AP24" s="36">
        <v>6</v>
      </c>
      <c r="AQ24" s="36">
        <v>4</v>
      </c>
      <c r="AR24" s="36">
        <v>12</v>
      </c>
      <c r="AS24" s="36">
        <v>4</v>
      </c>
      <c r="AT24" s="52">
        <v>4</v>
      </c>
      <c r="AU24" s="52">
        <v>4</v>
      </c>
      <c r="AV24" s="52">
        <v>4</v>
      </c>
    </row>
    <row r="25" spans="1:48" x14ac:dyDescent="0.25">
      <c r="A25" s="31" t="s">
        <v>65</v>
      </c>
      <c r="B25" s="36" t="s">
        <v>85</v>
      </c>
      <c r="C25" s="36">
        <v>25</v>
      </c>
      <c r="D25" s="36" t="s">
        <v>120</v>
      </c>
      <c r="E25" s="38">
        <v>20</v>
      </c>
      <c r="F25" s="36">
        <v>286</v>
      </c>
      <c r="G25" s="36">
        <v>27</v>
      </c>
      <c r="H25" s="36">
        <v>5.4</v>
      </c>
      <c r="I25" s="36">
        <v>57.2</v>
      </c>
      <c r="J25" s="36">
        <v>8.6999999999999993</v>
      </c>
      <c r="K25" s="36">
        <v>3.43</v>
      </c>
      <c r="L25" s="36">
        <v>14</v>
      </c>
      <c r="M25" s="36">
        <v>2</v>
      </c>
      <c r="N25" s="44">
        <f ca="1">SUCR0167!K16</f>
        <v>133.61107813413921</v>
      </c>
      <c r="O25" s="46">
        <f ca="1">SUCR0167!K18</f>
        <v>8.0254152149198461</v>
      </c>
      <c r="P25" s="46">
        <f ca="1">SUCR0167!K19</f>
        <v>2.6353235159606037</v>
      </c>
      <c r="Q25" s="44">
        <f>SUCR0167!K26</f>
        <v>151.10796305993705</v>
      </c>
      <c r="R25" s="44">
        <f ca="1">SUCR0167!K27</f>
        <v>87.5</v>
      </c>
      <c r="S25" s="44">
        <f ca="1">SUCR0167!K30</f>
        <v>8631.7258344198235</v>
      </c>
      <c r="T25" s="36">
        <v>11</v>
      </c>
      <c r="U25" s="1">
        <v>8</v>
      </c>
      <c r="V25" s="1">
        <v>15</v>
      </c>
      <c r="W25" s="1">
        <v>16</v>
      </c>
      <c r="X25" s="1">
        <v>10</v>
      </c>
      <c r="Y25" s="1">
        <v>9</v>
      </c>
      <c r="Z25" s="1">
        <v>8</v>
      </c>
      <c r="AA25" s="1">
        <v>3</v>
      </c>
      <c r="AB25" s="1">
        <v>3</v>
      </c>
      <c r="AC25" s="1">
        <v>5</v>
      </c>
      <c r="AD25" s="1">
        <v>7</v>
      </c>
      <c r="AE25" s="1">
        <v>12</v>
      </c>
      <c r="AF25" s="1">
        <v>5</v>
      </c>
      <c r="AG25" s="1">
        <v>9</v>
      </c>
      <c r="AH25" s="1">
        <v>14</v>
      </c>
      <c r="AI25" s="1">
        <v>21</v>
      </c>
      <c r="AJ25" s="1">
        <v>6</v>
      </c>
      <c r="AK25" s="1">
        <v>10</v>
      </c>
      <c r="AL25" s="1">
        <v>16</v>
      </c>
      <c r="AM25" s="1">
        <v>24</v>
      </c>
      <c r="AN25" s="36">
        <v>24</v>
      </c>
      <c r="AO25" s="36">
        <v>9</v>
      </c>
      <c r="AP25" s="36">
        <v>8</v>
      </c>
      <c r="AQ25" s="36">
        <v>8</v>
      </c>
      <c r="AR25" s="36">
        <v>16</v>
      </c>
      <c r="AS25" s="36">
        <v>9</v>
      </c>
      <c r="AT25" s="52">
        <v>3</v>
      </c>
      <c r="AU25" s="52">
        <v>4</v>
      </c>
      <c r="AV25" s="52">
        <v>1</v>
      </c>
    </row>
    <row r="26" spans="1:48" x14ac:dyDescent="0.25">
      <c r="A26" s="31" t="s">
        <v>66</v>
      </c>
      <c r="B26" s="36" t="s">
        <v>86</v>
      </c>
      <c r="C26" s="36">
        <v>25</v>
      </c>
      <c r="D26" s="36" t="s">
        <v>120</v>
      </c>
      <c r="E26" s="38">
        <v>4</v>
      </c>
      <c r="F26" s="36">
        <v>4</v>
      </c>
      <c r="G26" s="36">
        <v>0</v>
      </c>
      <c r="H26" s="36">
        <v>0</v>
      </c>
      <c r="I26" s="36">
        <v>0.8</v>
      </c>
      <c r="J26" s="36">
        <v>1.3</v>
      </c>
      <c r="K26" s="36">
        <v>0.05</v>
      </c>
      <c r="L26" s="36">
        <v>2</v>
      </c>
      <c r="M26" s="36">
        <v>32</v>
      </c>
      <c r="N26" s="44">
        <f ca="1">SUCR0178!K16</f>
        <v>135.10913657846558</v>
      </c>
      <c r="O26" s="46">
        <f ca="1">SUCR0178!K18</f>
        <v>7.2522361288347525</v>
      </c>
      <c r="P26" s="46">
        <f ca="1">SUCR0178!K19</f>
        <v>1.8950596623774585</v>
      </c>
      <c r="Q26" s="44">
        <f>SUCR0178!K26</f>
        <v>150.63136919052772</v>
      </c>
      <c r="R26" s="44">
        <f ca="1">SUCR0178!K27</f>
        <v>70.5</v>
      </c>
      <c r="S26" s="44">
        <f ca="1">SUCR0178!K30</f>
        <v>7260.7002831132877</v>
      </c>
      <c r="T26" s="36">
        <v>0</v>
      </c>
      <c r="U26" s="1">
        <v>1</v>
      </c>
      <c r="V26" s="1">
        <v>13</v>
      </c>
      <c r="W26" s="1">
        <v>9</v>
      </c>
      <c r="X26" s="1">
        <v>10</v>
      </c>
      <c r="Y26" s="1">
        <v>4</v>
      </c>
      <c r="Z26" s="1">
        <v>2</v>
      </c>
      <c r="AA26" s="1">
        <v>3</v>
      </c>
      <c r="AB26" s="1">
        <v>2</v>
      </c>
      <c r="AF26" s="1">
        <v>5</v>
      </c>
      <c r="AJ26" s="1">
        <v>3</v>
      </c>
      <c r="AN26" s="36">
        <v>9</v>
      </c>
      <c r="AO26" s="36">
        <v>5</v>
      </c>
      <c r="AP26" s="36">
        <v>6</v>
      </c>
      <c r="AQ26" s="36">
        <v>7</v>
      </c>
      <c r="AR26" s="36">
        <v>15</v>
      </c>
      <c r="AS26" s="36">
        <v>5</v>
      </c>
      <c r="AT26" s="52">
        <v>3</v>
      </c>
      <c r="AU26" s="52">
        <v>13</v>
      </c>
      <c r="AV26" s="52">
        <v>5</v>
      </c>
    </row>
    <row r="27" spans="1:48" s="34" customFormat="1" x14ac:dyDescent="0.25">
      <c r="A27" s="31" t="s">
        <v>106</v>
      </c>
      <c r="B27" s="36" t="s">
        <v>85</v>
      </c>
      <c r="C27" s="36">
        <v>23</v>
      </c>
      <c r="D27" s="36" t="s">
        <v>121</v>
      </c>
      <c r="E27" s="38">
        <v>5</v>
      </c>
      <c r="F27" s="36">
        <v>27</v>
      </c>
      <c r="G27" s="36">
        <v>2</v>
      </c>
      <c r="H27" s="36">
        <v>0.4</v>
      </c>
      <c r="I27" s="36">
        <v>5.4</v>
      </c>
      <c r="J27" s="36">
        <v>3.4</v>
      </c>
      <c r="K27" s="36">
        <v>0.32</v>
      </c>
      <c r="L27" s="36">
        <v>7</v>
      </c>
      <c r="M27" s="36">
        <v>26</v>
      </c>
      <c r="N27" s="44">
        <f ca="1">SUCR0183!K16</f>
        <v>7.7273871357985779</v>
      </c>
      <c r="O27" s="46">
        <f ca="1">SUCR0183!K18</f>
        <v>0.56450661949131731</v>
      </c>
      <c r="P27" s="46">
        <f ca="1">SUCR0183!K19</f>
        <v>0.20017412770434551</v>
      </c>
      <c r="Q27" s="44">
        <f>SUCR0183!K26</f>
        <v>27.582918179383793</v>
      </c>
      <c r="R27" s="44">
        <f ca="1">SUCR0183!K27</f>
        <v>37.5</v>
      </c>
      <c r="S27" s="44">
        <f ca="1">SUCR0183!K30</f>
        <v>362.28951987595974</v>
      </c>
      <c r="T27" s="36">
        <v>7</v>
      </c>
      <c r="U27" s="1">
        <v>10</v>
      </c>
      <c r="V27" s="1">
        <v>16</v>
      </c>
      <c r="W27" s="1">
        <v>14</v>
      </c>
      <c r="X27" s="1">
        <v>10</v>
      </c>
      <c r="Y27" s="1">
        <v>8</v>
      </c>
      <c r="Z27" s="1">
        <v>4</v>
      </c>
      <c r="AA27" s="1">
        <v>7</v>
      </c>
      <c r="AB27" s="1">
        <v>1</v>
      </c>
      <c r="AC27" s="1">
        <v>5</v>
      </c>
      <c r="AD27" s="1">
        <v>7</v>
      </c>
      <c r="AE27" s="1"/>
      <c r="AF27" s="1">
        <v>3</v>
      </c>
      <c r="AG27" s="1">
        <v>7</v>
      </c>
      <c r="AH27" s="1"/>
      <c r="AI27" s="1"/>
      <c r="AJ27" s="1">
        <v>3</v>
      </c>
      <c r="AK27" s="1">
        <v>7</v>
      </c>
      <c r="AL27" s="1">
        <v>9</v>
      </c>
      <c r="AM27" s="1">
        <v>12</v>
      </c>
      <c r="AN27" s="36">
        <v>2</v>
      </c>
      <c r="AO27" s="36">
        <v>6</v>
      </c>
      <c r="AP27" s="36">
        <v>6</v>
      </c>
      <c r="AQ27" s="36">
        <v>7</v>
      </c>
      <c r="AR27" s="36">
        <v>13</v>
      </c>
      <c r="AS27" s="36">
        <v>5</v>
      </c>
      <c r="AT27" s="52">
        <v>4</v>
      </c>
      <c r="AU27" s="52">
        <v>4</v>
      </c>
      <c r="AV27" s="52">
        <v>3</v>
      </c>
    </row>
    <row r="28" spans="1:48" x14ac:dyDescent="0.25">
      <c r="A28" s="31" t="s">
        <v>67</v>
      </c>
      <c r="B28" s="36" t="s">
        <v>86</v>
      </c>
      <c r="C28" s="36">
        <v>24</v>
      </c>
      <c r="D28" s="36" t="s">
        <v>121</v>
      </c>
      <c r="E28" s="38">
        <v>9</v>
      </c>
      <c r="F28" s="36">
        <v>47</v>
      </c>
      <c r="G28" s="36">
        <v>8</v>
      </c>
      <c r="H28" s="36">
        <v>1.6</v>
      </c>
      <c r="I28" s="36">
        <v>9.4</v>
      </c>
      <c r="J28" s="36">
        <v>3.4</v>
      </c>
      <c r="K28" s="36">
        <v>0.56000000000000005</v>
      </c>
      <c r="L28" s="36">
        <v>6</v>
      </c>
      <c r="M28" s="36">
        <v>21</v>
      </c>
      <c r="N28" s="44">
        <f ca="1">SUCR0186!K16</f>
        <v>13.960706445399975</v>
      </c>
      <c r="O28" s="46">
        <f ca="1">SUCR0186!K18</f>
        <v>0.83855670863952769</v>
      </c>
      <c r="P28" s="46">
        <f ca="1">SUCR0186!K19</f>
        <v>0.29441415563877515</v>
      </c>
      <c r="Q28" s="44">
        <f>SUCR0186!K26</f>
        <v>33.589861384044596</v>
      </c>
      <c r="R28" s="44">
        <f ca="1">SUCR0186!K27</f>
        <v>89.5</v>
      </c>
      <c r="S28" s="44">
        <f ca="1">SUCR0186!K30</f>
        <v>841.43619233644483</v>
      </c>
      <c r="T28" s="36">
        <v>1</v>
      </c>
      <c r="U28" s="1">
        <v>2</v>
      </c>
      <c r="V28" s="1">
        <v>13</v>
      </c>
      <c r="W28" s="1">
        <v>7</v>
      </c>
      <c r="X28" s="1">
        <v>10</v>
      </c>
      <c r="Y28" s="1">
        <v>5</v>
      </c>
      <c r="Z28" s="1">
        <v>2</v>
      </c>
      <c r="AA28" s="1">
        <v>1</v>
      </c>
      <c r="AB28" s="1">
        <v>2</v>
      </c>
      <c r="AC28" s="1">
        <v>4</v>
      </c>
      <c r="AD28" s="1">
        <v>6</v>
      </c>
      <c r="AE28" s="1">
        <v>8</v>
      </c>
      <c r="AF28" s="1">
        <v>3</v>
      </c>
      <c r="AG28" s="1">
        <v>6</v>
      </c>
      <c r="AH28" s="1">
        <v>8</v>
      </c>
      <c r="AI28" s="1">
        <v>10</v>
      </c>
      <c r="AJ28" s="1">
        <v>4</v>
      </c>
      <c r="AK28" s="1">
        <v>6</v>
      </c>
      <c r="AL28" s="1">
        <v>8</v>
      </c>
      <c r="AM28" s="1">
        <v>10</v>
      </c>
      <c r="AN28" s="36">
        <v>3</v>
      </c>
      <c r="AO28" s="36">
        <v>7</v>
      </c>
      <c r="AP28" s="36">
        <v>6</v>
      </c>
      <c r="AQ28" s="36">
        <v>6</v>
      </c>
      <c r="AR28" s="36">
        <v>12</v>
      </c>
      <c r="AS28" s="36">
        <v>8</v>
      </c>
      <c r="AT28" s="52">
        <v>3</v>
      </c>
      <c r="AU28" s="52">
        <v>3</v>
      </c>
      <c r="AV28" s="52">
        <v>3</v>
      </c>
    </row>
    <row r="29" spans="1:48" x14ac:dyDescent="0.25">
      <c r="A29" s="31" t="s">
        <v>68</v>
      </c>
      <c r="B29" s="36" t="s">
        <v>85</v>
      </c>
      <c r="C29" s="36">
        <v>21</v>
      </c>
      <c r="D29" s="36" t="s">
        <v>121</v>
      </c>
      <c r="E29" s="38">
        <v>5</v>
      </c>
      <c r="F29" s="36">
        <v>7</v>
      </c>
      <c r="G29" s="36">
        <v>0</v>
      </c>
      <c r="H29" s="36">
        <v>0</v>
      </c>
      <c r="I29" s="36">
        <v>1.4</v>
      </c>
      <c r="J29" s="36">
        <v>2.2999999999999998</v>
      </c>
      <c r="K29" s="36">
        <v>0.08</v>
      </c>
      <c r="L29" s="36">
        <v>3</v>
      </c>
      <c r="M29" s="36">
        <v>32</v>
      </c>
      <c r="N29" s="44">
        <f ca="1">SUCR0194!K16</f>
        <v>17.87835928861789</v>
      </c>
      <c r="O29" s="46">
        <f ca="1">SUCR0194!K18</f>
        <v>1.3060627074465692</v>
      </c>
      <c r="P29" s="46">
        <f ca="1">SUCR0194!K19</f>
        <v>1.9102132446059497</v>
      </c>
      <c r="Q29" s="44">
        <f>SUCR0194!K26</f>
        <v>45.15638499858089</v>
      </c>
      <c r="R29" s="44">
        <f ca="1">SUCR0194!K27</f>
        <v>19.5</v>
      </c>
      <c r="S29" s="44">
        <f ca="1">SUCR0194!K30</f>
        <v>1182.5171492980407</v>
      </c>
      <c r="T29" s="36">
        <v>3</v>
      </c>
      <c r="U29" s="1">
        <v>9</v>
      </c>
      <c r="V29" s="1">
        <v>14</v>
      </c>
      <c r="W29" s="1">
        <v>12</v>
      </c>
      <c r="X29" s="1">
        <v>8</v>
      </c>
      <c r="Y29" s="1">
        <v>7</v>
      </c>
      <c r="Z29" s="1">
        <v>4</v>
      </c>
      <c r="AA29" s="1">
        <v>5</v>
      </c>
      <c r="AB29" s="1">
        <v>2</v>
      </c>
      <c r="AC29" s="1">
        <v>5</v>
      </c>
      <c r="AD29" s="1">
        <v>7</v>
      </c>
      <c r="AE29" s="1">
        <v>10</v>
      </c>
      <c r="AF29" s="1">
        <v>2</v>
      </c>
      <c r="AG29" s="1">
        <v>5</v>
      </c>
      <c r="AH29" s="1">
        <v>7</v>
      </c>
      <c r="AI29" s="1">
        <v>10</v>
      </c>
      <c r="AJ29" s="1">
        <v>3</v>
      </c>
      <c r="AK29" s="1">
        <v>6</v>
      </c>
      <c r="AL29" s="1">
        <v>9</v>
      </c>
      <c r="AM29" s="1">
        <v>12</v>
      </c>
      <c r="AN29" s="36">
        <v>14</v>
      </c>
      <c r="AO29" s="36">
        <v>7</v>
      </c>
      <c r="AP29" s="36">
        <v>8</v>
      </c>
      <c r="AQ29" s="36">
        <v>9</v>
      </c>
      <c r="AR29" s="36">
        <v>15</v>
      </c>
      <c r="AS29" s="36">
        <v>6</v>
      </c>
      <c r="AT29" s="52">
        <v>5</v>
      </c>
      <c r="AU29" s="52">
        <v>5</v>
      </c>
      <c r="AV29" s="52">
        <v>4</v>
      </c>
    </row>
    <row r="30" spans="1:48" x14ac:dyDescent="0.25">
      <c r="A30" s="31" t="s">
        <v>69</v>
      </c>
      <c r="B30" s="36" t="s">
        <v>86</v>
      </c>
      <c r="C30" s="36">
        <v>26</v>
      </c>
      <c r="D30" s="36" t="s">
        <v>120</v>
      </c>
      <c r="E30" s="38">
        <v>4</v>
      </c>
      <c r="F30" s="36">
        <v>26</v>
      </c>
      <c r="G30" s="36">
        <v>2</v>
      </c>
      <c r="H30" s="36">
        <v>0.4</v>
      </c>
      <c r="I30" s="36">
        <v>5.2</v>
      </c>
      <c r="J30" s="36">
        <v>2</v>
      </c>
      <c r="K30" s="36">
        <v>0.31</v>
      </c>
      <c r="L30" s="36">
        <v>7</v>
      </c>
      <c r="M30" s="36">
        <v>22</v>
      </c>
      <c r="N30" s="44">
        <f ca="1">SUCR0198!K16</f>
        <v>69.753094567583901</v>
      </c>
      <c r="O30" s="46">
        <f ca="1">SUCR0198!K18</f>
        <v>4.7538041092837471</v>
      </c>
      <c r="P30" s="46">
        <f ca="1">SUCR0198!K19</f>
        <v>2.3064990428504637</v>
      </c>
      <c r="Q30" s="44">
        <f>SUCR0198!K26</f>
        <v>87.005757294184932</v>
      </c>
      <c r="R30" s="44">
        <f ca="1">SUCR0198!K27</f>
        <v>35.5</v>
      </c>
      <c r="S30" s="44">
        <f ca="1">SUCR0198!K30</f>
        <v>2449.2598416118662</v>
      </c>
      <c r="T30" s="36">
        <v>2</v>
      </c>
      <c r="U30" s="1">
        <v>1</v>
      </c>
      <c r="V30" s="1">
        <v>7</v>
      </c>
      <c r="W30" s="1">
        <v>7</v>
      </c>
      <c r="X30" s="1">
        <v>4</v>
      </c>
      <c r="Y30" s="1">
        <v>2</v>
      </c>
      <c r="Z30" s="1">
        <v>1</v>
      </c>
      <c r="AA30" s="1">
        <v>2</v>
      </c>
      <c r="AB30" s="1">
        <v>5</v>
      </c>
      <c r="AC30" s="1">
        <v>8</v>
      </c>
      <c r="AD30" s="1">
        <v>10</v>
      </c>
      <c r="AE30" s="1">
        <v>12</v>
      </c>
      <c r="AF30" s="1">
        <v>3</v>
      </c>
      <c r="AG30" s="1">
        <v>5</v>
      </c>
      <c r="AJ30" s="1">
        <v>5</v>
      </c>
      <c r="AK30" s="1">
        <v>9</v>
      </c>
      <c r="AL30" s="1">
        <v>12</v>
      </c>
      <c r="AM30" s="1">
        <v>13</v>
      </c>
      <c r="AN30" s="36">
        <v>2</v>
      </c>
      <c r="AO30" s="36">
        <v>4</v>
      </c>
      <c r="AP30" s="36">
        <v>4</v>
      </c>
      <c r="AQ30" s="36">
        <v>4</v>
      </c>
      <c r="AR30" s="36">
        <v>10</v>
      </c>
      <c r="AS30" s="36">
        <v>4</v>
      </c>
      <c r="AT30" s="52">
        <v>6</v>
      </c>
      <c r="AU30" s="52">
        <v>8</v>
      </c>
      <c r="AV30" s="52">
        <v>2</v>
      </c>
    </row>
    <row r="31" spans="1:48" x14ac:dyDescent="0.25">
      <c r="A31" s="31" t="s">
        <v>70</v>
      </c>
      <c r="B31" s="36" t="s">
        <v>85</v>
      </c>
      <c r="C31" s="36">
        <v>21</v>
      </c>
      <c r="D31" s="36" t="s">
        <v>121</v>
      </c>
      <c r="E31" s="38">
        <v>23</v>
      </c>
      <c r="F31" s="36">
        <v>56</v>
      </c>
      <c r="G31" s="36">
        <v>4</v>
      </c>
      <c r="H31" s="36">
        <v>0.8</v>
      </c>
      <c r="I31" s="36">
        <v>11.2</v>
      </c>
      <c r="J31" s="36">
        <v>3.7</v>
      </c>
      <c r="K31" s="36">
        <v>0.67</v>
      </c>
      <c r="L31" s="36">
        <v>10</v>
      </c>
      <c r="M31" s="36">
        <v>20</v>
      </c>
      <c r="N31" s="44">
        <f ca="1">SUCR0199!K16</f>
        <v>118.74509554132517</v>
      </c>
      <c r="O31" s="46">
        <f ca="1">SUCR0199!K18</f>
        <v>6.3738655565058977</v>
      </c>
      <c r="P31" s="46">
        <f ca="1">SUCR0199!K19</f>
        <v>2.1889713168076086</v>
      </c>
      <c r="Q31" s="44">
        <f>SUCR0199!K26</f>
        <v>142.59318346713133</v>
      </c>
      <c r="R31" s="44">
        <f ca="1">SUCR0199!K27</f>
        <v>67</v>
      </c>
      <c r="S31" s="44">
        <f ca="1">SUCR0199!K30</f>
        <v>6534.3282832549612</v>
      </c>
      <c r="T31" s="36">
        <v>4</v>
      </c>
      <c r="U31" s="1">
        <v>9</v>
      </c>
      <c r="V31" s="1">
        <v>11</v>
      </c>
      <c r="W31" s="1">
        <v>11</v>
      </c>
      <c r="X31" s="1">
        <v>7</v>
      </c>
      <c r="Y31" s="1">
        <v>2</v>
      </c>
      <c r="Z31" s="1">
        <v>6</v>
      </c>
      <c r="AA31" s="1">
        <v>5</v>
      </c>
      <c r="AB31" s="1">
        <v>3</v>
      </c>
      <c r="AC31" s="1">
        <v>5</v>
      </c>
      <c r="AD31" s="1">
        <v>6</v>
      </c>
      <c r="AE31" s="1">
        <v>7</v>
      </c>
      <c r="AF31" s="1">
        <v>1</v>
      </c>
      <c r="AG31" s="1">
        <v>4</v>
      </c>
      <c r="AH31" s="1">
        <v>7</v>
      </c>
      <c r="AI31" s="1">
        <v>8</v>
      </c>
      <c r="AJ31" s="1">
        <v>3</v>
      </c>
      <c r="AK31" s="1">
        <v>5</v>
      </c>
      <c r="AL31" s="1">
        <v>8</v>
      </c>
      <c r="AM31" s="1">
        <v>8</v>
      </c>
      <c r="AN31" s="36">
        <v>4</v>
      </c>
      <c r="AO31" s="36">
        <v>8</v>
      </c>
      <c r="AP31" s="36">
        <v>5</v>
      </c>
      <c r="AQ31" s="36">
        <v>6</v>
      </c>
      <c r="AR31" s="36">
        <v>13</v>
      </c>
      <c r="AS31" s="36">
        <v>11</v>
      </c>
      <c r="AT31" s="52">
        <v>5</v>
      </c>
      <c r="AU31" s="52">
        <v>5</v>
      </c>
      <c r="AV31" s="52">
        <v>3</v>
      </c>
    </row>
    <row r="32" spans="1:48" x14ac:dyDescent="0.25">
      <c r="A32" s="31" t="s">
        <v>71</v>
      </c>
      <c r="B32" s="36" t="s">
        <v>85</v>
      </c>
      <c r="C32" s="36">
        <v>23</v>
      </c>
      <c r="D32" s="36" t="s">
        <v>120</v>
      </c>
      <c r="E32" s="38">
        <v>10</v>
      </c>
      <c r="F32" s="36">
        <v>59</v>
      </c>
      <c r="G32" s="36">
        <v>5</v>
      </c>
      <c r="H32" s="36">
        <v>1</v>
      </c>
      <c r="I32" s="36">
        <v>11.8</v>
      </c>
      <c r="J32" s="36">
        <v>3.9</v>
      </c>
      <c r="K32" s="36">
        <v>0.71</v>
      </c>
      <c r="L32" s="36">
        <v>6</v>
      </c>
      <c r="M32" s="36">
        <v>20</v>
      </c>
      <c r="N32" s="44">
        <f ca="1">SUCR0200!K16</f>
        <v>35.974318362871379</v>
      </c>
      <c r="O32" s="46">
        <f ca="1">SUCR0200!K18</f>
        <v>2.4517172108601311</v>
      </c>
      <c r="P32" s="46">
        <f ca="1">SUCR0200!K19</f>
        <v>1.1904418833442199</v>
      </c>
      <c r="Q32" s="44">
        <f>SUCR0200!K26</f>
        <v>65.405032293296742</v>
      </c>
      <c r="R32" s="44">
        <f ca="1">SUCR0200!K27</f>
        <v>85</v>
      </c>
      <c r="S32" s="44">
        <f ca="1">SUCR0200!K30</f>
        <v>1900.0343207469516</v>
      </c>
      <c r="T32" s="36">
        <v>11</v>
      </c>
      <c r="U32" s="1">
        <v>8</v>
      </c>
      <c r="V32" s="1">
        <v>14</v>
      </c>
      <c r="W32" s="1">
        <v>9</v>
      </c>
      <c r="X32" s="1">
        <v>8</v>
      </c>
      <c r="Y32" s="1">
        <v>7</v>
      </c>
      <c r="Z32" s="1">
        <v>3</v>
      </c>
      <c r="AA32" s="1">
        <v>2</v>
      </c>
      <c r="AB32" s="1">
        <v>2</v>
      </c>
      <c r="AC32" s="1">
        <v>5</v>
      </c>
      <c r="AD32" s="1">
        <v>6</v>
      </c>
      <c r="AF32" s="1">
        <v>3</v>
      </c>
      <c r="AG32" s="1">
        <v>6</v>
      </c>
      <c r="AH32" s="1">
        <v>8</v>
      </c>
      <c r="AJ32" s="1">
        <v>3</v>
      </c>
      <c r="AK32" s="1">
        <v>8</v>
      </c>
      <c r="AL32" s="1">
        <v>10</v>
      </c>
      <c r="AM32" s="1">
        <v>12</v>
      </c>
      <c r="AN32" s="36">
        <v>18</v>
      </c>
      <c r="AO32" s="36">
        <v>8</v>
      </c>
      <c r="AP32" s="36">
        <v>9</v>
      </c>
      <c r="AQ32" s="36">
        <v>6</v>
      </c>
      <c r="AR32" s="36">
        <v>13</v>
      </c>
      <c r="AS32" s="36">
        <v>9</v>
      </c>
      <c r="AT32" s="52">
        <v>4</v>
      </c>
      <c r="AU32" s="52">
        <v>4</v>
      </c>
      <c r="AV32" s="52">
        <v>4</v>
      </c>
    </row>
    <row r="33" spans="1:48" x14ac:dyDescent="0.25">
      <c r="A33" s="31" t="s">
        <v>72</v>
      </c>
      <c r="B33" s="36" t="s">
        <v>85</v>
      </c>
      <c r="C33" s="36">
        <v>25</v>
      </c>
      <c r="D33" s="36" t="s">
        <v>120</v>
      </c>
      <c r="E33" s="38">
        <v>9</v>
      </c>
      <c r="F33" s="36">
        <v>47</v>
      </c>
      <c r="G33" s="36">
        <v>6</v>
      </c>
      <c r="H33" s="36">
        <v>1.2</v>
      </c>
      <c r="I33" s="36">
        <v>9.4</v>
      </c>
      <c r="J33" s="36">
        <v>4.3</v>
      </c>
      <c r="K33" s="36">
        <v>0.56000000000000005</v>
      </c>
      <c r="L33" s="36">
        <v>8</v>
      </c>
      <c r="M33" s="36">
        <v>24</v>
      </c>
      <c r="N33" s="44">
        <f ca="1">SUCR0203!K16</f>
        <v>80.094120136895825</v>
      </c>
      <c r="O33" s="47">
        <f ca="1">SUCR0203!K18</f>
        <v>3.5433513309732354</v>
      </c>
      <c r="P33" s="46">
        <f ca="1">SUCR0203!K19</f>
        <v>0.80746558808349</v>
      </c>
      <c r="Q33" s="44">
        <f>SUCR0203!K26</f>
        <v>92.758220590584358</v>
      </c>
      <c r="R33" s="50">
        <f ca="1">SUCR0203!K27</f>
        <v>88</v>
      </c>
      <c r="S33" s="50">
        <f ca="1">SUCR0203!K30</f>
        <v>3471.0584071651892</v>
      </c>
      <c r="T33" s="51">
        <v>5</v>
      </c>
      <c r="U33" s="1">
        <v>1</v>
      </c>
      <c r="V33" s="1">
        <v>12</v>
      </c>
      <c r="W33" s="1">
        <v>19</v>
      </c>
      <c r="X33" s="1">
        <v>9</v>
      </c>
      <c r="Y33" s="1">
        <v>5</v>
      </c>
      <c r="Z33" s="1">
        <v>6</v>
      </c>
      <c r="AA33" s="1">
        <v>2</v>
      </c>
      <c r="AB33" s="1">
        <v>2</v>
      </c>
      <c r="AC33" s="1">
        <v>4</v>
      </c>
      <c r="AD33" s="1">
        <v>6</v>
      </c>
      <c r="AF33" s="1">
        <v>2</v>
      </c>
      <c r="AG33" s="1">
        <v>5</v>
      </c>
      <c r="AH33" s="1">
        <v>8</v>
      </c>
      <c r="AJ33" s="1">
        <v>3</v>
      </c>
      <c r="AK33" s="1">
        <v>6</v>
      </c>
      <c r="AL33" s="1">
        <v>8</v>
      </c>
      <c r="AM33" s="1">
        <v>12</v>
      </c>
      <c r="AN33" s="36">
        <v>4</v>
      </c>
      <c r="AO33" s="36">
        <v>7</v>
      </c>
      <c r="AP33" s="36">
        <v>6</v>
      </c>
      <c r="AQ33" s="36">
        <v>4</v>
      </c>
      <c r="AR33" s="36">
        <v>12</v>
      </c>
      <c r="AS33" s="36">
        <v>5</v>
      </c>
      <c r="AT33" s="52">
        <v>5</v>
      </c>
      <c r="AU33" s="52">
        <v>5</v>
      </c>
      <c r="AV33" s="52">
        <v>5</v>
      </c>
    </row>
    <row r="34" spans="1:48" x14ac:dyDescent="0.25">
      <c r="A34" s="31" t="s">
        <v>73</v>
      </c>
      <c r="B34" s="36" t="s">
        <v>86</v>
      </c>
      <c r="C34" s="36">
        <v>24</v>
      </c>
      <c r="D34" s="36" t="s">
        <v>121</v>
      </c>
      <c r="E34" s="38">
        <v>11</v>
      </c>
      <c r="F34" s="36">
        <v>35</v>
      </c>
      <c r="G34" s="36">
        <v>2</v>
      </c>
      <c r="H34" s="36">
        <v>0.4</v>
      </c>
      <c r="I34" s="36">
        <v>7</v>
      </c>
      <c r="J34" s="36">
        <v>1.7</v>
      </c>
      <c r="K34" s="36">
        <v>0.42</v>
      </c>
      <c r="L34" s="36">
        <v>6</v>
      </c>
      <c r="M34" s="36">
        <v>13</v>
      </c>
      <c r="N34" s="44">
        <f ca="1">SUCR0204!K16</f>
        <v>38.064613877703259</v>
      </c>
      <c r="O34" s="46">
        <f ca="1">SUCR0204!K18</f>
        <v>2.7807234353250676</v>
      </c>
      <c r="P34" s="46">
        <f ca="1">SUCR0204!K19</f>
        <v>2.543335280392363</v>
      </c>
      <c r="Q34" s="44">
        <f>SUCR0204!K26</f>
        <v>54.041420127513746</v>
      </c>
      <c r="R34" s="44">
        <f ca="1">SUCR0204!K27</f>
        <v>50.5</v>
      </c>
      <c r="S34" s="44">
        <f ca="1">SUCR0204!K30</f>
        <v>3048.5585912590259</v>
      </c>
      <c r="T34" s="36">
        <v>0</v>
      </c>
      <c r="U34" s="1">
        <v>1</v>
      </c>
      <c r="V34" s="1">
        <v>12</v>
      </c>
      <c r="W34" s="1">
        <v>14</v>
      </c>
      <c r="X34" s="1">
        <v>9</v>
      </c>
      <c r="Y34" s="1">
        <v>7</v>
      </c>
      <c r="Z34" s="1">
        <v>6</v>
      </c>
      <c r="AA34" s="1">
        <v>0</v>
      </c>
      <c r="AB34" s="1">
        <v>1</v>
      </c>
      <c r="AC34" s="1">
        <v>5</v>
      </c>
      <c r="AD34" s="1">
        <v>5</v>
      </c>
      <c r="AF34" s="1">
        <v>2</v>
      </c>
      <c r="AG34" s="1">
        <v>6</v>
      </c>
      <c r="AH34" s="1">
        <v>5</v>
      </c>
      <c r="AJ34" s="1">
        <v>2</v>
      </c>
      <c r="AK34" s="1">
        <v>4</v>
      </c>
      <c r="AL34" s="1">
        <v>5</v>
      </c>
      <c r="AM34" s="1">
        <v>12</v>
      </c>
      <c r="AN34" s="36">
        <v>0</v>
      </c>
      <c r="AO34" s="36">
        <v>5</v>
      </c>
      <c r="AP34" s="36">
        <v>6</v>
      </c>
      <c r="AQ34" s="36">
        <v>4</v>
      </c>
      <c r="AR34" s="36">
        <v>14</v>
      </c>
      <c r="AS34" s="36">
        <v>7</v>
      </c>
      <c r="AT34" s="52">
        <v>5</v>
      </c>
      <c r="AU34" s="52">
        <v>5</v>
      </c>
      <c r="AV34" s="52">
        <v>1</v>
      </c>
    </row>
    <row r="35" spans="1:48" x14ac:dyDescent="0.25">
      <c r="A35" s="31" t="s">
        <v>74</v>
      </c>
      <c r="B35" s="36" t="s">
        <v>86</v>
      </c>
      <c r="C35" s="36">
        <v>25</v>
      </c>
      <c r="D35" s="36" t="s">
        <v>120</v>
      </c>
      <c r="E35" s="38">
        <v>15</v>
      </c>
      <c r="F35" s="36">
        <v>76</v>
      </c>
      <c r="G35" s="36">
        <v>9</v>
      </c>
      <c r="H35" s="36">
        <v>1.8</v>
      </c>
      <c r="I35" s="36">
        <v>15.2</v>
      </c>
      <c r="J35" s="36">
        <v>5.8</v>
      </c>
      <c r="K35" s="36">
        <v>0.91</v>
      </c>
      <c r="L35" s="36">
        <v>13</v>
      </c>
      <c r="M35" s="36">
        <v>22</v>
      </c>
      <c r="N35" s="44">
        <f ca="1">SUCR0207!K16</f>
        <v>45.932739166963614</v>
      </c>
      <c r="O35" s="46">
        <f ca="1">SUCR0207!K18</f>
        <v>3.614624915523371</v>
      </c>
      <c r="P35" s="46">
        <f ca="1">SUCR0207!K19</f>
        <v>1.7996569873384987</v>
      </c>
      <c r="Q35" s="44">
        <f>SUCR0207!K26</f>
        <v>72.959541308062327</v>
      </c>
      <c r="R35" s="44">
        <f ca="1">SUCR0207!K27</f>
        <v>91.5</v>
      </c>
      <c r="S35" s="44">
        <f ca="1">SUCR0207!K30</f>
        <v>1542.4919482283747</v>
      </c>
      <c r="T35" s="36">
        <v>2</v>
      </c>
      <c r="U35" s="1">
        <v>5</v>
      </c>
      <c r="V35" s="1">
        <v>3</v>
      </c>
      <c r="W35" s="1">
        <v>14</v>
      </c>
      <c r="X35" s="1">
        <v>0</v>
      </c>
      <c r="Y35" s="1">
        <v>8</v>
      </c>
      <c r="Z35" s="1">
        <v>3</v>
      </c>
      <c r="AA35" s="1">
        <v>3</v>
      </c>
      <c r="AB35" s="1">
        <v>2</v>
      </c>
      <c r="AC35" s="1">
        <v>4</v>
      </c>
      <c r="AD35" s="1">
        <v>5</v>
      </c>
      <c r="AF35" s="1">
        <v>4</v>
      </c>
      <c r="AG35" s="1">
        <v>6</v>
      </c>
      <c r="AH35" s="1">
        <v>7</v>
      </c>
      <c r="AI35" s="1">
        <v>8</v>
      </c>
      <c r="AJ35" s="1">
        <v>4</v>
      </c>
      <c r="AK35" s="1">
        <v>8</v>
      </c>
      <c r="AL35" s="1">
        <v>10</v>
      </c>
      <c r="AM35" s="1">
        <v>12</v>
      </c>
      <c r="AN35" s="36">
        <v>11</v>
      </c>
      <c r="AO35" s="36">
        <v>6</v>
      </c>
      <c r="AP35" s="36">
        <v>6</v>
      </c>
      <c r="AQ35" s="36">
        <v>8</v>
      </c>
      <c r="AR35" s="36">
        <v>8</v>
      </c>
      <c r="AS35" s="36">
        <v>5</v>
      </c>
      <c r="AT35" s="52">
        <v>5</v>
      </c>
      <c r="AU35" s="52">
        <v>5</v>
      </c>
      <c r="AV35" s="52">
        <v>5</v>
      </c>
    </row>
    <row r="36" spans="1:48" x14ac:dyDescent="0.25">
      <c r="A36" s="31" t="s">
        <v>75</v>
      </c>
      <c r="B36" s="36" t="s">
        <v>86</v>
      </c>
      <c r="C36" s="36">
        <v>22</v>
      </c>
      <c r="D36" s="36" t="s">
        <v>120</v>
      </c>
      <c r="E36" s="38">
        <v>6</v>
      </c>
      <c r="F36" s="36">
        <v>13</v>
      </c>
      <c r="G36" s="36">
        <v>1</v>
      </c>
      <c r="H36" s="36">
        <v>0.2</v>
      </c>
      <c r="I36" s="36">
        <v>2.6</v>
      </c>
      <c r="J36" s="36">
        <v>3.3</v>
      </c>
      <c r="K36" s="36">
        <v>0.16</v>
      </c>
      <c r="L36" s="36">
        <v>5</v>
      </c>
      <c r="M36" s="36">
        <v>31</v>
      </c>
      <c r="N36" s="44">
        <f ca="1">SUCR0211!K16</f>
        <v>135.96882474628308</v>
      </c>
      <c r="O36" s="46">
        <f ca="1">SUCR0211!K18</f>
        <v>8.1670344264273584</v>
      </c>
      <c r="P36" s="46">
        <f ca="1">SUCR0211!K19</f>
        <v>2.6853704316055276</v>
      </c>
      <c r="Q36" s="44">
        <f>SUCR0211!K26</f>
        <v>152.91519762257167</v>
      </c>
      <c r="R36" s="44">
        <f ca="1">SUCR0211!K27</f>
        <v>51.5</v>
      </c>
      <c r="S36" s="44">
        <f ca="1">SUCR0211!K30</f>
        <v>7163.7300564657944</v>
      </c>
      <c r="T36" s="36">
        <v>3</v>
      </c>
      <c r="U36" s="1">
        <v>9</v>
      </c>
      <c r="V36" s="1">
        <v>11</v>
      </c>
      <c r="W36" s="1">
        <v>13</v>
      </c>
      <c r="X36" s="1">
        <v>7</v>
      </c>
      <c r="Y36" s="1">
        <v>7</v>
      </c>
      <c r="Z36" s="1">
        <v>5</v>
      </c>
      <c r="AA36" s="1">
        <v>5</v>
      </c>
      <c r="AB36" s="1">
        <v>2</v>
      </c>
      <c r="AC36" s="1">
        <v>4</v>
      </c>
      <c r="AD36" s="1">
        <v>5</v>
      </c>
      <c r="AE36" s="1">
        <v>8</v>
      </c>
      <c r="AF36" s="1">
        <v>2</v>
      </c>
      <c r="AG36" s="1">
        <v>4</v>
      </c>
      <c r="AH36" s="1">
        <v>6</v>
      </c>
      <c r="AI36" s="1">
        <v>10</v>
      </c>
      <c r="AJ36" s="1">
        <v>4</v>
      </c>
      <c r="AK36" s="1">
        <v>6</v>
      </c>
      <c r="AL36" s="1">
        <v>8</v>
      </c>
      <c r="AM36" s="1">
        <v>12</v>
      </c>
      <c r="AN36" s="36">
        <v>4</v>
      </c>
      <c r="AO36" s="36">
        <v>8</v>
      </c>
      <c r="AP36" s="36">
        <v>8</v>
      </c>
      <c r="AQ36" s="36">
        <v>7</v>
      </c>
      <c r="AR36" s="36">
        <v>14</v>
      </c>
      <c r="AS36" s="36">
        <v>5</v>
      </c>
      <c r="AT36" s="52">
        <v>4</v>
      </c>
      <c r="AU36" s="52">
        <v>4</v>
      </c>
      <c r="AV36" s="52">
        <v>4</v>
      </c>
    </row>
    <row r="37" spans="1:48" x14ac:dyDescent="0.25">
      <c r="A37" s="31" t="s">
        <v>76</v>
      </c>
      <c r="B37" s="36" t="s">
        <v>86</v>
      </c>
      <c r="C37" s="36">
        <v>22</v>
      </c>
      <c r="D37" s="36" t="s">
        <v>120</v>
      </c>
      <c r="E37" s="38">
        <v>13</v>
      </c>
      <c r="F37" s="36">
        <v>36</v>
      </c>
      <c r="G37" s="36">
        <v>6</v>
      </c>
      <c r="H37" s="36">
        <v>1.2</v>
      </c>
      <c r="I37" s="36">
        <v>7.2</v>
      </c>
      <c r="J37" s="36">
        <v>4.5</v>
      </c>
      <c r="K37" s="36">
        <v>0.43</v>
      </c>
      <c r="L37" s="36">
        <v>7</v>
      </c>
      <c r="M37" s="36">
        <v>27</v>
      </c>
      <c r="N37" s="44">
        <f ca="1">SUCR0212!K16</f>
        <v>41.984831710388647</v>
      </c>
      <c r="O37" s="46">
        <f ca="1">SUCR0212!K18</f>
        <v>2.1396409271228136</v>
      </c>
      <c r="P37" s="46">
        <f ca="1">SUCR0212!K19</f>
        <v>1.1526734744840859</v>
      </c>
      <c r="Q37" s="44">
        <f>SUCR0212!K26</f>
        <v>61.58735321499281</v>
      </c>
      <c r="R37" s="44">
        <f ca="1">SUCR0212!K27</f>
        <v>86</v>
      </c>
      <c r="S37" s="44">
        <f ca="1">SUCR0212!K30</f>
        <v>2680.7478336099821</v>
      </c>
      <c r="T37" s="36">
        <v>4</v>
      </c>
      <c r="U37" s="1">
        <v>4</v>
      </c>
      <c r="V37" s="1">
        <v>11</v>
      </c>
      <c r="W37" s="1">
        <v>14</v>
      </c>
      <c r="X37" s="1">
        <v>5</v>
      </c>
      <c r="Y37" s="1">
        <v>5</v>
      </c>
      <c r="Z37" s="1">
        <v>3</v>
      </c>
      <c r="AA37" s="1">
        <v>4</v>
      </c>
      <c r="AB37" s="1">
        <v>1</v>
      </c>
      <c r="AC37" s="1">
        <v>1</v>
      </c>
      <c r="AD37" s="1">
        <v>2</v>
      </c>
      <c r="AE37" s="1">
        <v>4</v>
      </c>
      <c r="AF37" s="1">
        <v>2</v>
      </c>
      <c r="AG37" s="1">
        <v>3</v>
      </c>
      <c r="AH37" s="1">
        <v>5</v>
      </c>
      <c r="AI37" s="1">
        <v>6</v>
      </c>
      <c r="AJ37" s="1">
        <v>4</v>
      </c>
      <c r="AK37" s="1">
        <v>6</v>
      </c>
      <c r="AL37" s="1">
        <v>7</v>
      </c>
      <c r="AM37" s="1">
        <v>9</v>
      </c>
      <c r="AN37" s="36">
        <v>9</v>
      </c>
      <c r="AO37" s="36">
        <v>10</v>
      </c>
      <c r="AP37" s="36">
        <v>8</v>
      </c>
      <c r="AQ37" s="36">
        <v>10</v>
      </c>
      <c r="AR37" s="36">
        <v>10</v>
      </c>
      <c r="AS37" s="36">
        <v>5</v>
      </c>
      <c r="AT37" s="52">
        <v>5</v>
      </c>
      <c r="AU37" s="52">
        <v>5</v>
      </c>
      <c r="AV37" s="52">
        <v>3</v>
      </c>
    </row>
    <row r="38" spans="1:48" x14ac:dyDescent="0.25">
      <c r="A38" s="31" t="s">
        <v>77</v>
      </c>
      <c r="B38" s="36" t="s">
        <v>86</v>
      </c>
      <c r="C38" s="36">
        <v>23</v>
      </c>
      <c r="D38" s="36" t="s">
        <v>121</v>
      </c>
      <c r="E38" s="38">
        <v>5</v>
      </c>
      <c r="F38" s="36">
        <v>13</v>
      </c>
      <c r="G38" s="36">
        <v>1</v>
      </c>
      <c r="H38" s="36">
        <v>0.2</v>
      </c>
      <c r="I38" s="36">
        <v>2.6</v>
      </c>
      <c r="J38" s="36">
        <v>1.6</v>
      </c>
      <c r="K38" s="36">
        <v>0.16</v>
      </c>
      <c r="L38" s="36">
        <v>4</v>
      </c>
      <c r="M38" s="36">
        <v>27</v>
      </c>
      <c r="N38" s="44">
        <f ca="1">SUCR0213!K16</f>
        <v>37.403435665679126</v>
      </c>
      <c r="O38" s="46">
        <f ca="1">SUCR0213!K18</f>
        <v>2.9434210311711442</v>
      </c>
      <c r="P38" s="46">
        <f ca="1">SUCR0213!K19</f>
        <v>2.1308202995740744</v>
      </c>
      <c r="Q38" s="44">
        <f>SUCR0213!K26</f>
        <v>57.431859209633537</v>
      </c>
      <c r="R38" s="44">
        <f ca="1">SUCR0213!K27</f>
        <v>47</v>
      </c>
      <c r="S38" s="44">
        <f ca="1">SUCR0213!K30</f>
        <v>2081.2566213475156</v>
      </c>
      <c r="T38" s="36">
        <v>0</v>
      </c>
      <c r="U38" s="1">
        <v>2</v>
      </c>
      <c r="V38" s="1">
        <v>15</v>
      </c>
      <c r="W38" s="1">
        <v>15</v>
      </c>
      <c r="X38" s="1">
        <v>10</v>
      </c>
      <c r="Y38" s="1">
        <v>7</v>
      </c>
      <c r="Z38" s="1">
        <v>5</v>
      </c>
      <c r="AA38" s="1">
        <v>0</v>
      </c>
      <c r="AB38" s="1">
        <v>2</v>
      </c>
      <c r="AC38" s="1">
        <v>4</v>
      </c>
      <c r="AF38" s="1">
        <v>2</v>
      </c>
      <c r="AG38" s="1">
        <v>5</v>
      </c>
      <c r="AJ38" s="1">
        <v>2</v>
      </c>
      <c r="AK38" s="1">
        <v>5</v>
      </c>
      <c r="AL38" s="1">
        <v>7</v>
      </c>
      <c r="AM38" s="1">
        <v>8</v>
      </c>
      <c r="AN38" s="36">
        <v>0</v>
      </c>
      <c r="AO38" s="36">
        <v>4</v>
      </c>
      <c r="AP38" s="36">
        <v>6</v>
      </c>
      <c r="AQ38" s="36">
        <v>4</v>
      </c>
      <c r="AR38" s="36">
        <v>13</v>
      </c>
      <c r="AS38" s="36">
        <v>4</v>
      </c>
      <c r="AT38" s="52">
        <v>5</v>
      </c>
      <c r="AU38" s="52">
        <v>5</v>
      </c>
      <c r="AV38" s="52">
        <v>5</v>
      </c>
    </row>
    <row r="39" spans="1:48" x14ac:dyDescent="0.25">
      <c r="A39" s="31" t="s">
        <v>78</v>
      </c>
      <c r="B39" s="36" t="s">
        <v>86</v>
      </c>
      <c r="C39" s="36">
        <v>22</v>
      </c>
      <c r="D39" s="36" t="s">
        <v>121</v>
      </c>
      <c r="E39" s="38">
        <v>10</v>
      </c>
      <c r="F39" s="36">
        <v>41</v>
      </c>
      <c r="G39" s="36">
        <v>5</v>
      </c>
      <c r="H39" s="36">
        <v>1</v>
      </c>
      <c r="I39" s="36">
        <v>8.1999999999999993</v>
      </c>
      <c r="J39" s="36">
        <v>3.4</v>
      </c>
      <c r="K39" s="36">
        <v>0.49</v>
      </c>
      <c r="L39" s="36">
        <v>6</v>
      </c>
      <c r="M39" s="36">
        <v>23</v>
      </c>
      <c r="N39" s="44">
        <f ca="1">SUCR0219!K16</f>
        <v>135.32366568935646</v>
      </c>
      <c r="O39" s="46">
        <f ca="1">SUCR0219!K18</f>
        <v>8.1282826299161108</v>
      </c>
      <c r="P39" s="46">
        <f ca="1">SUCR0219!K19</f>
        <v>2.6832894455164364</v>
      </c>
      <c r="Q39" s="44">
        <f>SUCR0219!K26</f>
        <v>151.16930107401308</v>
      </c>
      <c r="R39" s="44">
        <f ca="1">SUCR0219!K27</f>
        <v>79</v>
      </c>
      <c r="S39" s="44">
        <f ca="1">SUCR0219!K30</f>
        <v>8929.9531428649752</v>
      </c>
      <c r="T39" s="36">
        <v>4</v>
      </c>
      <c r="U39" s="1">
        <v>5</v>
      </c>
      <c r="V39" s="1">
        <v>9</v>
      </c>
      <c r="W39" s="1">
        <v>13</v>
      </c>
      <c r="X39" s="1">
        <v>7</v>
      </c>
      <c r="Y39" s="1">
        <v>5</v>
      </c>
      <c r="Z39" s="1">
        <v>7</v>
      </c>
      <c r="AA39" s="1">
        <v>4</v>
      </c>
      <c r="AB39" s="1">
        <v>2</v>
      </c>
      <c r="AC39" s="1">
        <v>3</v>
      </c>
      <c r="AD39" s="1">
        <v>4</v>
      </c>
      <c r="AE39" s="1">
        <v>5</v>
      </c>
      <c r="AF39" s="1">
        <v>3</v>
      </c>
      <c r="AG39" s="1">
        <v>4</v>
      </c>
      <c r="AH39" s="1">
        <v>6</v>
      </c>
      <c r="AI39" s="1">
        <v>8</v>
      </c>
      <c r="AJ39" s="1">
        <v>3</v>
      </c>
      <c r="AK39" s="1">
        <v>5</v>
      </c>
      <c r="AL39" s="1">
        <v>7</v>
      </c>
      <c r="AM39" s="1">
        <v>10</v>
      </c>
      <c r="AN39" s="36">
        <v>0</v>
      </c>
      <c r="AO39" s="36">
        <v>8</v>
      </c>
      <c r="AP39" s="36">
        <v>7</v>
      </c>
      <c r="AQ39" s="36">
        <v>5</v>
      </c>
      <c r="AR39" s="36">
        <v>8</v>
      </c>
      <c r="AS39" s="36">
        <v>5</v>
      </c>
      <c r="AT39" s="52">
        <v>6</v>
      </c>
      <c r="AU39" s="52">
        <v>5</v>
      </c>
      <c r="AV39" s="52">
        <v>4</v>
      </c>
    </row>
    <row r="40" spans="1:48" x14ac:dyDescent="0.25">
      <c r="A40" s="31" t="s">
        <v>79</v>
      </c>
      <c r="B40" s="36" t="s">
        <v>86</v>
      </c>
      <c r="C40" s="36">
        <v>22</v>
      </c>
      <c r="D40" s="36" t="s">
        <v>121</v>
      </c>
      <c r="E40" s="38">
        <v>5</v>
      </c>
      <c r="F40" s="36">
        <v>21</v>
      </c>
      <c r="G40" s="36">
        <v>0</v>
      </c>
      <c r="H40" s="36">
        <v>0</v>
      </c>
      <c r="I40" s="36">
        <v>4.2</v>
      </c>
      <c r="J40" s="36">
        <v>2.1</v>
      </c>
      <c r="K40" s="36">
        <v>0.25</v>
      </c>
      <c r="L40" s="36">
        <v>4</v>
      </c>
      <c r="M40" s="36">
        <v>24</v>
      </c>
      <c r="N40" s="44">
        <f ca="1">SUCR0221!K16</f>
        <v>67.216911465906392</v>
      </c>
      <c r="O40" s="46">
        <f ca="1">SUCR0221!K18</f>
        <v>4.0374168932072347</v>
      </c>
      <c r="P40" s="46">
        <f ca="1">SUCR0221!K19</f>
        <v>2.9085762860904287</v>
      </c>
      <c r="Q40" s="44">
        <f>SUCR0221!K26</f>
        <v>86.17395846400629</v>
      </c>
      <c r="R40" s="44">
        <f ca="1">SUCR0221!K27</f>
        <v>52</v>
      </c>
      <c r="S40" s="44">
        <f ca="1">SUCR0221!K30</f>
        <v>4711.0670268130643</v>
      </c>
      <c r="T40" s="36">
        <v>2</v>
      </c>
      <c r="U40" s="1">
        <v>13</v>
      </c>
      <c r="V40" s="1">
        <v>11</v>
      </c>
      <c r="W40" s="1">
        <v>11</v>
      </c>
      <c r="X40" s="1">
        <v>8</v>
      </c>
      <c r="Y40" s="1">
        <v>5</v>
      </c>
      <c r="Z40" s="1">
        <v>6</v>
      </c>
      <c r="AA40" s="1">
        <v>7</v>
      </c>
      <c r="AB40" s="1">
        <v>1</v>
      </c>
      <c r="AC40" s="1">
        <v>3</v>
      </c>
      <c r="AD40" s="1">
        <v>6</v>
      </c>
      <c r="AF40" s="1">
        <v>2</v>
      </c>
      <c r="AG40" s="1">
        <v>5</v>
      </c>
      <c r="AH40" s="1">
        <v>7</v>
      </c>
      <c r="AJ40" s="1">
        <v>2</v>
      </c>
      <c r="AK40" s="1">
        <v>6</v>
      </c>
      <c r="AL40" s="1">
        <v>8</v>
      </c>
      <c r="AN40" s="36">
        <v>7</v>
      </c>
      <c r="AO40" s="36">
        <v>8</v>
      </c>
      <c r="AP40" s="36">
        <v>10</v>
      </c>
      <c r="AQ40" s="36">
        <v>11</v>
      </c>
      <c r="AR40" s="36">
        <v>8</v>
      </c>
      <c r="AS40" s="36">
        <v>9</v>
      </c>
      <c r="AT40" s="52">
        <v>8</v>
      </c>
      <c r="AU40" s="52">
        <v>8</v>
      </c>
      <c r="AV40" s="52">
        <v>4</v>
      </c>
    </row>
    <row r="41" spans="1:48" x14ac:dyDescent="0.25">
      <c r="A41" s="31" t="s">
        <v>80</v>
      </c>
      <c r="B41" s="36" t="s">
        <v>86</v>
      </c>
      <c r="C41" s="36">
        <v>23</v>
      </c>
      <c r="D41" s="36" t="s">
        <v>121</v>
      </c>
      <c r="E41" s="38">
        <v>6</v>
      </c>
      <c r="F41" s="36">
        <v>25</v>
      </c>
      <c r="G41" s="36">
        <v>3</v>
      </c>
      <c r="H41" s="36">
        <v>0.6</v>
      </c>
      <c r="I41" s="36">
        <v>5</v>
      </c>
      <c r="J41" s="36">
        <v>2.2999999999999998</v>
      </c>
      <c r="K41" s="36">
        <v>0.3</v>
      </c>
      <c r="L41" s="36">
        <v>4</v>
      </c>
      <c r="M41" s="36">
        <v>24</v>
      </c>
      <c r="N41" s="44">
        <f ca="1">SUCR0224!K16</f>
        <v>38.342020547578485</v>
      </c>
      <c r="O41" s="46">
        <f ca="1">SUCR0224!K18</f>
        <v>2.6130805517268962</v>
      </c>
      <c r="P41" s="46">
        <f ca="1">SUCR0224!K19</f>
        <v>2.5436858590481179</v>
      </c>
      <c r="Q41" s="44">
        <f>SUCR0224!K26</f>
        <v>57.730944167579089</v>
      </c>
      <c r="R41" s="44">
        <f ca="1">SUCR0224!K27</f>
        <v>92</v>
      </c>
      <c r="S41" s="44">
        <f ca="1">SUCR0224!K30</f>
        <v>2281.7200469248305</v>
      </c>
      <c r="T41" s="36">
        <v>0</v>
      </c>
      <c r="U41" s="1">
        <v>0</v>
      </c>
      <c r="V41" s="1">
        <v>7</v>
      </c>
      <c r="W41" s="1">
        <v>13</v>
      </c>
      <c r="X41" s="1">
        <v>5</v>
      </c>
      <c r="Y41" s="1">
        <v>3</v>
      </c>
      <c r="Z41" s="1">
        <v>2</v>
      </c>
      <c r="AA41" s="1">
        <v>3</v>
      </c>
      <c r="AB41" s="1">
        <v>1</v>
      </c>
      <c r="AC41" s="1">
        <v>2</v>
      </c>
      <c r="AF41" s="1">
        <v>3</v>
      </c>
      <c r="AG41" s="1">
        <v>5</v>
      </c>
      <c r="AJ41" s="1">
        <v>3</v>
      </c>
      <c r="AK41" s="1">
        <v>5</v>
      </c>
      <c r="AN41" s="36">
        <v>0</v>
      </c>
      <c r="AO41" s="36">
        <v>4</v>
      </c>
      <c r="AP41" s="36">
        <v>7</v>
      </c>
      <c r="AQ41" s="36">
        <v>6</v>
      </c>
      <c r="AR41" s="36">
        <v>9</v>
      </c>
      <c r="AS41" s="36">
        <v>4</v>
      </c>
      <c r="AT41" s="52">
        <v>9</v>
      </c>
      <c r="AU41" s="52">
        <v>12</v>
      </c>
      <c r="AV41" s="52">
        <v>2</v>
      </c>
    </row>
    <row r="42" spans="1:48" x14ac:dyDescent="0.25">
      <c r="A42" s="31" t="s">
        <v>81</v>
      </c>
      <c r="B42" s="36" t="s">
        <v>86</v>
      </c>
      <c r="C42" s="36">
        <v>23</v>
      </c>
      <c r="D42" s="36" t="s">
        <v>120</v>
      </c>
      <c r="E42" s="38">
        <v>8</v>
      </c>
      <c r="F42" s="36">
        <v>0</v>
      </c>
      <c r="G42" s="36">
        <v>0</v>
      </c>
      <c r="H42" s="36">
        <v>0</v>
      </c>
      <c r="I42" s="36">
        <v>0</v>
      </c>
      <c r="J42" s="36">
        <v>0</v>
      </c>
      <c r="K42" s="36">
        <v>0</v>
      </c>
      <c r="L42" s="36">
        <v>0</v>
      </c>
      <c r="M42" s="36">
        <v>35</v>
      </c>
      <c r="N42" s="44">
        <f ca="1">SUCR0238!K16</f>
        <v>20.299884488395101</v>
      </c>
      <c r="O42" s="46">
        <f ca="1">SUCR0238!K18</f>
        <v>1.5974764315117131</v>
      </c>
      <c r="P42" s="46">
        <f ca="1">SUCR0238!K19</f>
        <v>0.640440981693009</v>
      </c>
      <c r="Q42" s="44">
        <f>SUCR0238!K26</f>
        <v>48.189298580047691</v>
      </c>
      <c r="R42" s="44">
        <f ca="1">SUCR0238!K27</f>
        <v>26</v>
      </c>
      <c r="S42" s="44">
        <f ca="1">SUCR0238!K30</f>
        <v>768.8904816501805</v>
      </c>
      <c r="T42" s="36">
        <v>4</v>
      </c>
      <c r="U42" s="1">
        <v>12</v>
      </c>
      <c r="V42" s="1">
        <v>5</v>
      </c>
      <c r="W42" s="1">
        <v>13</v>
      </c>
      <c r="X42" s="1">
        <v>6</v>
      </c>
      <c r="Y42" s="1">
        <v>6</v>
      </c>
      <c r="Z42" s="1">
        <v>2</v>
      </c>
      <c r="AA42" s="1">
        <v>1</v>
      </c>
      <c r="AB42" s="1">
        <v>2</v>
      </c>
      <c r="AC42" s="1">
        <v>3</v>
      </c>
      <c r="AF42" s="1">
        <v>3</v>
      </c>
      <c r="AG42" s="1">
        <v>3</v>
      </c>
      <c r="AJ42" s="1">
        <v>6</v>
      </c>
      <c r="AK42" s="1">
        <v>6</v>
      </c>
      <c r="AL42" s="1">
        <v>8</v>
      </c>
      <c r="AN42" s="36">
        <v>17</v>
      </c>
      <c r="AO42" s="36">
        <v>16</v>
      </c>
      <c r="AP42" s="36">
        <v>7</v>
      </c>
      <c r="AQ42" s="36">
        <v>8</v>
      </c>
      <c r="AR42" s="36">
        <v>14</v>
      </c>
      <c r="AS42" s="36">
        <v>12</v>
      </c>
      <c r="AT42" s="52">
        <v>3</v>
      </c>
      <c r="AU42" s="52">
        <v>12</v>
      </c>
      <c r="AV42" s="52">
        <v>3</v>
      </c>
    </row>
    <row r="43" spans="1:48" x14ac:dyDescent="0.25">
      <c r="A43" s="31" t="s">
        <v>82</v>
      </c>
      <c r="B43" s="36" t="s">
        <v>86</v>
      </c>
      <c r="C43" s="36">
        <v>23</v>
      </c>
      <c r="D43" s="36" t="s">
        <v>121</v>
      </c>
      <c r="E43" s="38">
        <v>7</v>
      </c>
      <c r="F43" s="36">
        <v>34</v>
      </c>
      <c r="G43" s="36">
        <v>3</v>
      </c>
      <c r="H43" s="36">
        <v>0.6</v>
      </c>
      <c r="I43" s="36">
        <v>6.8</v>
      </c>
      <c r="J43" s="36">
        <v>2.8</v>
      </c>
      <c r="K43" s="36">
        <v>0.41</v>
      </c>
      <c r="L43" s="36">
        <v>6</v>
      </c>
      <c r="M43" s="36">
        <v>23</v>
      </c>
      <c r="N43" s="44">
        <f ca="1">SUCR0247!K16</f>
        <v>81.95634744113643</v>
      </c>
      <c r="O43" s="46">
        <f ca="1">SUCR0247!K18</f>
        <v>5.585478661023024</v>
      </c>
      <c r="P43" s="46">
        <f ca="1">SUCR0247!K19</f>
        <v>2.6629781037157185</v>
      </c>
      <c r="Q43" s="44">
        <f>SUCR0247!K26</f>
        <v>104.12963825128067</v>
      </c>
      <c r="R43" s="44">
        <f ca="1">SUCR0247!K27</f>
        <v>47.5</v>
      </c>
      <c r="S43" s="44">
        <f ca="1">SUCR0247!K30</f>
        <v>3454.7717223839763</v>
      </c>
      <c r="T43" s="36">
        <v>0</v>
      </c>
      <c r="U43" s="1">
        <v>14</v>
      </c>
      <c r="V43" s="1">
        <v>9</v>
      </c>
      <c r="W43" s="1">
        <v>18</v>
      </c>
      <c r="X43" s="1">
        <v>7</v>
      </c>
      <c r="Y43" s="1">
        <v>3</v>
      </c>
      <c r="Z43" s="1">
        <v>2</v>
      </c>
      <c r="AA43" s="1">
        <v>2</v>
      </c>
      <c r="AB43" s="1">
        <v>2</v>
      </c>
      <c r="AC43" s="1">
        <v>3</v>
      </c>
      <c r="AF43" s="1">
        <v>3</v>
      </c>
      <c r="AG43" s="1">
        <v>4</v>
      </c>
      <c r="AH43" s="1">
        <v>6</v>
      </c>
      <c r="AI43" s="1">
        <v>8</v>
      </c>
      <c r="AJ43" s="1">
        <v>3</v>
      </c>
      <c r="AK43" s="1">
        <v>5</v>
      </c>
      <c r="AL43" s="1">
        <v>6</v>
      </c>
      <c r="AM43" s="1">
        <v>8</v>
      </c>
      <c r="AN43" s="36">
        <v>1</v>
      </c>
      <c r="AO43" s="36">
        <v>8</v>
      </c>
      <c r="AP43" s="36">
        <v>6</v>
      </c>
      <c r="AQ43" s="36">
        <v>5</v>
      </c>
      <c r="AR43" s="36">
        <v>15</v>
      </c>
      <c r="AS43" s="36">
        <v>10</v>
      </c>
      <c r="AT43" s="52">
        <v>9</v>
      </c>
      <c r="AU43" s="52">
        <v>9</v>
      </c>
      <c r="AV43" s="52">
        <v>5</v>
      </c>
    </row>
    <row r="44" spans="1:48" x14ac:dyDescent="0.25">
      <c r="A44" s="31" t="s">
        <v>83</v>
      </c>
      <c r="B44" s="36" t="s">
        <v>86</v>
      </c>
      <c r="C44" s="36">
        <v>21</v>
      </c>
      <c r="D44" s="36" t="s">
        <v>121</v>
      </c>
      <c r="E44" s="38">
        <v>12</v>
      </c>
      <c r="F44" s="36">
        <v>17</v>
      </c>
      <c r="G44" s="36">
        <v>1</v>
      </c>
      <c r="H44" s="36">
        <v>0.2</v>
      </c>
      <c r="I44" s="36">
        <v>3.4</v>
      </c>
      <c r="J44" s="36">
        <v>5.7</v>
      </c>
      <c r="K44" s="36">
        <v>0.2</v>
      </c>
      <c r="L44" s="36">
        <v>12</v>
      </c>
      <c r="M44" s="36">
        <v>32</v>
      </c>
      <c r="N44" s="44">
        <f ca="1">SUCR0252!K16</f>
        <v>55.838905692146135</v>
      </c>
      <c r="O44" s="46">
        <f ca="1">SUCR0252!K18</f>
        <v>2.583995318926164</v>
      </c>
      <c r="P44" s="46">
        <f ca="1">SUCR0252!K19</f>
        <v>2.4647870970605688</v>
      </c>
      <c r="Q44" s="44">
        <f>SUCR0252!K26</f>
        <v>76.807216929558123</v>
      </c>
      <c r="R44" s="44">
        <f ca="1">SUCR0252!K27</f>
        <v>89.5</v>
      </c>
      <c r="S44" s="44">
        <f ca="1">SUCR0252!K30</f>
        <v>3777.9258247729781</v>
      </c>
      <c r="T44" s="36">
        <v>1</v>
      </c>
      <c r="U44" s="1">
        <v>8</v>
      </c>
      <c r="V44" s="1">
        <v>12</v>
      </c>
      <c r="W44" s="1">
        <v>10</v>
      </c>
      <c r="X44" s="1">
        <v>8</v>
      </c>
      <c r="Y44" s="1">
        <v>5</v>
      </c>
      <c r="Z44" s="1">
        <v>5</v>
      </c>
      <c r="AA44" s="1">
        <v>4</v>
      </c>
      <c r="AB44" s="1">
        <v>1</v>
      </c>
      <c r="AC44" s="1">
        <v>4</v>
      </c>
      <c r="AD44" s="1">
        <v>6</v>
      </c>
      <c r="AF44" s="1">
        <v>2</v>
      </c>
      <c r="AG44" s="1">
        <v>5</v>
      </c>
      <c r="AH44" s="1">
        <v>8</v>
      </c>
      <c r="AI44" s="1">
        <v>10</v>
      </c>
      <c r="AJ44" s="1">
        <v>2</v>
      </c>
      <c r="AK44" s="1">
        <v>5</v>
      </c>
      <c r="AL44" s="1">
        <v>8</v>
      </c>
      <c r="AM44" s="1">
        <v>10</v>
      </c>
      <c r="AN44" s="36">
        <v>8</v>
      </c>
      <c r="AO44" s="36">
        <v>5</v>
      </c>
      <c r="AP44" s="36">
        <v>6</v>
      </c>
      <c r="AQ44" s="36">
        <v>5</v>
      </c>
      <c r="AR44" s="36">
        <v>13</v>
      </c>
      <c r="AS44" s="36">
        <v>7</v>
      </c>
      <c r="AT44" s="52">
        <v>7</v>
      </c>
      <c r="AU44" s="52">
        <v>7</v>
      </c>
      <c r="AV44" s="52">
        <v>6</v>
      </c>
    </row>
    <row r="45" spans="1:48" x14ac:dyDescent="0.25">
      <c r="A45" s="31" t="s">
        <v>84</v>
      </c>
      <c r="B45" s="36" t="s">
        <v>86</v>
      </c>
      <c r="C45" s="36">
        <v>23</v>
      </c>
      <c r="D45" s="36" t="s">
        <v>121</v>
      </c>
      <c r="E45" s="38">
        <v>2</v>
      </c>
      <c r="F45" s="36">
        <v>4</v>
      </c>
      <c r="G45" s="36">
        <v>0</v>
      </c>
      <c r="H45" s="36">
        <v>0</v>
      </c>
      <c r="I45" s="36">
        <v>0.8</v>
      </c>
      <c r="J45" s="36">
        <v>1</v>
      </c>
      <c r="K45" s="36">
        <v>0.05</v>
      </c>
      <c r="L45" s="36">
        <v>1</v>
      </c>
      <c r="M45" s="36">
        <v>31</v>
      </c>
      <c r="N45" s="44">
        <f ca="1">SUCR0264!K16</f>
        <v>39.365530266412122</v>
      </c>
      <c r="O45" s="46">
        <f ca="1">SUCR0264!K18</f>
        <v>4.0188926500906526</v>
      </c>
      <c r="P45" s="46">
        <f ca="1">SUCR0264!K19</f>
        <v>1.8686946788809804</v>
      </c>
      <c r="Q45" s="44">
        <f>SUCR0264!K26</f>
        <v>60.377573865171492</v>
      </c>
      <c r="R45" s="44">
        <f ca="1">SUCR0264!K27</f>
        <v>25.5</v>
      </c>
      <c r="S45" s="44">
        <f ca="1">SUCR0264!K30</f>
        <v>1352.0631352895371</v>
      </c>
      <c r="T45" s="36">
        <v>0</v>
      </c>
      <c r="U45" s="1">
        <v>7</v>
      </c>
      <c r="V45" s="1">
        <v>3</v>
      </c>
      <c r="W45" s="1">
        <v>13</v>
      </c>
      <c r="X45" s="1">
        <v>5</v>
      </c>
      <c r="Y45" s="1">
        <v>6</v>
      </c>
      <c r="Z45" s="1">
        <v>2</v>
      </c>
      <c r="AA45" s="1">
        <v>1</v>
      </c>
      <c r="AB45" s="1">
        <v>2</v>
      </c>
      <c r="AC45" s="1">
        <v>2</v>
      </c>
      <c r="AF45" s="1">
        <v>1</v>
      </c>
      <c r="AN45" s="36">
        <v>4</v>
      </c>
      <c r="AO45" s="36">
        <v>10</v>
      </c>
      <c r="AP45" s="36">
        <v>5</v>
      </c>
      <c r="AQ45" s="36">
        <v>4</v>
      </c>
      <c r="AR45" s="36">
        <v>11</v>
      </c>
      <c r="AS45" s="36">
        <v>10</v>
      </c>
      <c r="AT45" s="52">
        <v>13</v>
      </c>
      <c r="AU45" s="52">
        <v>13</v>
      </c>
      <c r="AV45" s="52">
        <v>4</v>
      </c>
    </row>
    <row r="46" spans="1:48" x14ac:dyDescent="0.25">
      <c r="A46" s="31" t="s">
        <v>92</v>
      </c>
      <c r="B46" s="39" t="s">
        <v>86</v>
      </c>
      <c r="C46" s="39">
        <v>26</v>
      </c>
      <c r="D46" s="36" t="s">
        <v>120</v>
      </c>
      <c r="E46" s="39">
        <v>3</v>
      </c>
      <c r="F46" s="36">
        <v>18</v>
      </c>
      <c r="G46" s="42">
        <v>0</v>
      </c>
      <c r="H46" s="42">
        <v>0</v>
      </c>
      <c r="I46" s="42">
        <v>3.6</v>
      </c>
      <c r="J46" s="42">
        <v>1.5</v>
      </c>
      <c r="K46" s="42">
        <v>0.22</v>
      </c>
      <c r="L46" s="42">
        <v>3</v>
      </c>
      <c r="M46" s="42">
        <v>23</v>
      </c>
      <c r="N46" s="45">
        <f ca="1">SUCR0275!K16</f>
        <v>103.07087432575103</v>
      </c>
      <c r="O46" s="48">
        <f ca="1">SUCR0275!K18</f>
        <v>3.3711533661559132</v>
      </c>
      <c r="P46" s="48">
        <f ca="1">SUCR0275!K19</f>
        <v>1.989439640415869</v>
      </c>
      <c r="Q46" s="45">
        <f>SUCR0275!K26</f>
        <v>123.74787303745934</v>
      </c>
      <c r="R46" s="45">
        <f ca="1">SUCR0275!K27</f>
        <v>87</v>
      </c>
      <c r="S46" s="45">
        <f ca="1">SUCR0275!K30</f>
        <v>6066.7203197161762</v>
      </c>
      <c r="T46" s="1">
        <v>2</v>
      </c>
      <c r="U46" s="1">
        <v>2</v>
      </c>
      <c r="V46" s="1">
        <v>12</v>
      </c>
      <c r="W46" s="1">
        <v>15</v>
      </c>
      <c r="X46" s="1">
        <v>7</v>
      </c>
      <c r="Y46" s="1">
        <v>7</v>
      </c>
      <c r="Z46" s="1">
        <v>7</v>
      </c>
      <c r="AA46" s="1">
        <v>1</v>
      </c>
      <c r="AB46" s="1">
        <v>1</v>
      </c>
      <c r="AC46" s="1">
        <v>2</v>
      </c>
      <c r="AD46" s="1">
        <v>2</v>
      </c>
      <c r="AF46" s="1">
        <v>1</v>
      </c>
      <c r="AG46" s="1">
        <v>2</v>
      </c>
      <c r="AJ46" s="1">
        <v>1</v>
      </c>
      <c r="AK46" s="1">
        <v>2</v>
      </c>
      <c r="AN46" s="36">
        <v>6</v>
      </c>
      <c r="AO46" s="36">
        <v>10</v>
      </c>
      <c r="AP46" s="36">
        <v>6</v>
      </c>
      <c r="AQ46" s="36">
        <v>5</v>
      </c>
      <c r="AR46" s="36">
        <v>12</v>
      </c>
      <c r="AS46" s="36">
        <v>5</v>
      </c>
      <c r="AT46" s="52">
        <v>12</v>
      </c>
      <c r="AU46" s="52">
        <v>12</v>
      </c>
      <c r="AV46" s="52">
        <v>5</v>
      </c>
    </row>
    <row r="47" spans="1:48" x14ac:dyDescent="0.25">
      <c r="A47" s="31" t="s">
        <v>93</v>
      </c>
      <c r="B47" s="39" t="s">
        <v>85</v>
      </c>
      <c r="C47" s="39">
        <v>23</v>
      </c>
      <c r="D47" s="36" t="s">
        <v>120</v>
      </c>
      <c r="E47" s="39">
        <v>7</v>
      </c>
      <c r="F47" s="36">
        <v>47</v>
      </c>
      <c r="G47" s="42">
        <v>2</v>
      </c>
      <c r="H47" s="42">
        <v>0.4</v>
      </c>
      <c r="I47" s="42">
        <v>9.4</v>
      </c>
      <c r="J47" s="42">
        <v>2.4</v>
      </c>
      <c r="K47" s="42">
        <v>0.56000000000000005</v>
      </c>
      <c r="L47" s="42">
        <v>6</v>
      </c>
      <c r="M47" s="42">
        <v>15</v>
      </c>
      <c r="N47" s="45">
        <f ca="1">SUCR0276!K16</f>
        <v>0.45937750456101512</v>
      </c>
      <c r="O47" s="48">
        <f ca="1">SUCR0276!K18</f>
        <v>4.4808210537734539E-3</v>
      </c>
      <c r="P47" s="48">
        <f ca="1">SUCR0276!K19</f>
        <v>2.5879362805279759E-2</v>
      </c>
      <c r="Q47" s="45">
        <f>SUCR0276!K26</f>
        <v>18.519522502795098</v>
      </c>
      <c r="R47" s="45">
        <f ca="1">SUCR0276!K27</f>
        <v>14</v>
      </c>
      <c r="S47" s="45">
        <f ca="1">SUCR0276!K30</f>
        <v>-4.7180295399327505</v>
      </c>
      <c r="T47" s="1">
        <v>7</v>
      </c>
      <c r="U47" s="1">
        <v>10</v>
      </c>
      <c r="V47" s="1">
        <v>8</v>
      </c>
      <c r="W47" s="1">
        <v>16</v>
      </c>
      <c r="X47" s="1">
        <v>6</v>
      </c>
      <c r="Y47" s="1">
        <v>6</v>
      </c>
      <c r="Z47" s="1">
        <v>4</v>
      </c>
      <c r="AA47" s="1">
        <v>2</v>
      </c>
      <c r="AB47" s="1">
        <v>2</v>
      </c>
      <c r="AC47" s="1">
        <v>4</v>
      </c>
      <c r="AD47" s="1">
        <v>6</v>
      </c>
      <c r="AF47" s="1">
        <v>1</v>
      </c>
      <c r="AG47" s="1">
        <v>3</v>
      </c>
      <c r="AH47" s="1">
        <v>4</v>
      </c>
      <c r="AJ47" s="1">
        <v>3</v>
      </c>
      <c r="AK47" s="1">
        <v>4</v>
      </c>
      <c r="AL47" s="1">
        <v>7</v>
      </c>
      <c r="AN47" s="36">
        <v>10</v>
      </c>
      <c r="AO47" s="36">
        <v>11</v>
      </c>
      <c r="AP47" s="36">
        <v>9</v>
      </c>
      <c r="AQ47" s="36">
        <v>8</v>
      </c>
      <c r="AR47" s="36">
        <v>10</v>
      </c>
      <c r="AS47" s="36">
        <v>7</v>
      </c>
      <c r="AT47" s="52">
        <v>5</v>
      </c>
      <c r="AU47" s="52">
        <v>5</v>
      </c>
      <c r="AV47" s="52">
        <v>4</v>
      </c>
    </row>
    <row r="48" spans="1:48" x14ac:dyDescent="0.25">
      <c r="A48" s="31" t="s">
        <v>108</v>
      </c>
      <c r="B48" s="41" t="s">
        <v>85</v>
      </c>
      <c r="C48" s="41">
        <v>21</v>
      </c>
      <c r="D48" s="36" t="s">
        <v>120</v>
      </c>
      <c r="E48" s="40">
        <v>2</v>
      </c>
      <c r="F48" s="42">
        <v>4</v>
      </c>
      <c r="G48" s="42">
        <v>0</v>
      </c>
      <c r="H48" s="42">
        <v>0</v>
      </c>
      <c r="I48" s="42">
        <v>0.8</v>
      </c>
      <c r="J48" s="42">
        <v>4</v>
      </c>
      <c r="K48" s="42">
        <v>0.05</v>
      </c>
      <c r="L48" s="42">
        <v>4</v>
      </c>
      <c r="M48" s="42">
        <v>34</v>
      </c>
      <c r="N48" s="2">
        <f ca="1">SUCR0280!K16</f>
        <v>29.539872788230603</v>
      </c>
      <c r="O48" s="49">
        <f ca="1">SUCR0280!K18</f>
        <v>2.7456636562666086</v>
      </c>
      <c r="P48" s="49">
        <f ca="1">SUCR0280!K19</f>
        <v>2.6640845915000777</v>
      </c>
      <c r="Q48" s="2">
        <f>SUCR0280!K26</f>
        <v>49.348223693432828</v>
      </c>
      <c r="R48" s="2">
        <f ca="1">SUCR0280!K27</f>
        <v>65</v>
      </c>
      <c r="S48" s="2">
        <f ca="1">SUCR0280!K30</f>
        <v>1952.3080893960059</v>
      </c>
      <c r="T48" s="1">
        <v>8</v>
      </c>
      <c r="U48" s="1">
        <v>12</v>
      </c>
      <c r="V48" s="1">
        <v>16</v>
      </c>
      <c r="W48" s="1">
        <v>11</v>
      </c>
      <c r="X48" s="1">
        <v>8</v>
      </c>
      <c r="Y48" s="1">
        <v>7</v>
      </c>
      <c r="Z48" s="1">
        <v>2</v>
      </c>
      <c r="AA48" s="1">
        <v>4</v>
      </c>
      <c r="AB48" s="1">
        <v>5</v>
      </c>
      <c r="AF48" s="1">
        <v>5</v>
      </c>
      <c r="AJ48" s="1">
        <v>5</v>
      </c>
      <c r="AN48" s="36">
        <v>4</v>
      </c>
      <c r="AO48" s="36">
        <v>7</v>
      </c>
      <c r="AP48" s="36">
        <v>6</v>
      </c>
      <c r="AQ48" s="36">
        <v>9</v>
      </c>
      <c r="AR48" s="36">
        <v>13</v>
      </c>
      <c r="AS48" s="36">
        <v>9</v>
      </c>
      <c r="AT48" s="52">
        <v>12</v>
      </c>
      <c r="AU48" s="52">
        <v>12</v>
      </c>
      <c r="AV48" s="52">
        <v>6</v>
      </c>
    </row>
    <row r="49" spans="1:48" x14ac:dyDescent="0.25">
      <c r="A49" s="31" t="s">
        <v>94</v>
      </c>
      <c r="B49" s="39" t="s">
        <v>85</v>
      </c>
      <c r="C49" s="39">
        <v>23</v>
      </c>
      <c r="D49" s="36" t="s">
        <v>121</v>
      </c>
      <c r="E49" s="39">
        <v>4</v>
      </c>
      <c r="F49" s="1">
        <v>5</v>
      </c>
      <c r="G49" s="1">
        <v>0</v>
      </c>
      <c r="H49" s="1">
        <v>0</v>
      </c>
      <c r="I49" s="1">
        <v>1</v>
      </c>
      <c r="J49" s="1">
        <v>1.7</v>
      </c>
      <c r="K49" s="1">
        <v>0.06</v>
      </c>
      <c r="L49" s="1">
        <v>2</v>
      </c>
      <c r="M49" s="1">
        <v>29</v>
      </c>
      <c r="N49" s="2">
        <v>29.344945967210194</v>
      </c>
      <c r="O49" s="49">
        <v>1.575144973400898</v>
      </c>
      <c r="P49" s="49">
        <v>1.0392137331222551</v>
      </c>
      <c r="Q49" s="2">
        <v>48.943734119934689</v>
      </c>
      <c r="R49" s="2">
        <v>75</v>
      </c>
      <c r="S49" s="2">
        <v>1826.0051283960831</v>
      </c>
      <c r="T49" s="1">
        <v>3</v>
      </c>
      <c r="U49" s="1">
        <v>7</v>
      </c>
      <c r="V49" s="1">
        <v>8</v>
      </c>
      <c r="W49" s="1">
        <v>6</v>
      </c>
      <c r="X49" s="1">
        <v>6</v>
      </c>
      <c r="Y49" s="1">
        <v>6</v>
      </c>
      <c r="Z49" s="1">
        <v>6</v>
      </c>
      <c r="AA49" s="1">
        <v>6</v>
      </c>
      <c r="AB49" s="1">
        <v>2</v>
      </c>
      <c r="AC49" s="1">
        <v>3</v>
      </c>
      <c r="AD49" s="1">
        <v>5</v>
      </c>
      <c r="AF49" s="1">
        <v>2</v>
      </c>
      <c r="AG49" s="1">
        <v>4</v>
      </c>
      <c r="AH49" s="1">
        <v>5</v>
      </c>
      <c r="AJ49" s="1">
        <v>2</v>
      </c>
      <c r="AK49" s="1">
        <v>4</v>
      </c>
      <c r="AL49" s="1">
        <v>5</v>
      </c>
      <c r="AN49" s="36">
        <v>6</v>
      </c>
      <c r="AO49" s="36">
        <v>9</v>
      </c>
      <c r="AP49" s="36">
        <v>5</v>
      </c>
      <c r="AQ49" s="36">
        <v>4</v>
      </c>
      <c r="AR49" s="36">
        <v>13</v>
      </c>
      <c r="AS49" s="36">
        <v>5</v>
      </c>
      <c r="AT49" s="52">
        <v>12</v>
      </c>
      <c r="AU49" s="52">
        <v>8</v>
      </c>
      <c r="AV49" s="52">
        <v>4</v>
      </c>
    </row>
    <row r="50" spans="1:48" x14ac:dyDescent="0.25">
      <c r="A50" s="31" t="s">
        <v>107</v>
      </c>
      <c r="B50" s="39" t="s">
        <v>86</v>
      </c>
      <c r="C50" s="39">
        <v>21</v>
      </c>
      <c r="D50" s="36" t="s">
        <v>120</v>
      </c>
      <c r="E50" s="39">
        <v>3</v>
      </c>
      <c r="F50" s="41">
        <v>7</v>
      </c>
      <c r="G50" s="41">
        <v>0</v>
      </c>
      <c r="H50" s="41">
        <v>0</v>
      </c>
      <c r="I50" s="41">
        <v>1.4</v>
      </c>
      <c r="J50" s="41">
        <v>1.8</v>
      </c>
      <c r="K50" s="41">
        <v>0.08</v>
      </c>
      <c r="L50" s="41">
        <v>3</v>
      </c>
      <c r="M50" s="41">
        <v>31</v>
      </c>
      <c r="N50" s="2">
        <f ca="1">SUCR0285!K16</f>
        <v>26.252967460217423</v>
      </c>
      <c r="O50" s="49">
        <f ca="1">SUCR0285!K18</f>
        <v>1.4091772320189464</v>
      </c>
      <c r="P50" s="49">
        <f ca="1">SUCR0285!K19</f>
        <v>0.52389280124181392</v>
      </c>
      <c r="Q50" s="2">
        <f>SUCR0285!K26</f>
        <v>48.282910239326547</v>
      </c>
      <c r="R50" s="2">
        <f ca="1">SUCR0285!K27</f>
        <v>91</v>
      </c>
      <c r="S50" s="2">
        <f ca="1">SUCR0285!K30</f>
        <v>1440.9938731462655</v>
      </c>
      <c r="T50" s="1">
        <v>0</v>
      </c>
      <c r="U50" s="1">
        <v>6</v>
      </c>
      <c r="V50" s="1">
        <v>1</v>
      </c>
      <c r="W50" s="1">
        <v>17</v>
      </c>
      <c r="X50" s="1">
        <v>1</v>
      </c>
      <c r="Y50" s="1">
        <v>2</v>
      </c>
      <c r="Z50" s="1">
        <v>2</v>
      </c>
      <c r="AA50" s="1">
        <v>1</v>
      </c>
      <c r="AB50" s="1">
        <v>3</v>
      </c>
      <c r="AC50" s="1">
        <v>5</v>
      </c>
      <c r="AD50" s="1">
        <v>6</v>
      </c>
      <c r="AE50" s="1">
        <v>6</v>
      </c>
      <c r="AF50" s="1">
        <v>2</v>
      </c>
      <c r="AJ50" s="1">
        <v>6</v>
      </c>
      <c r="AK50" s="1">
        <v>7</v>
      </c>
      <c r="AN50" s="36">
        <v>6</v>
      </c>
      <c r="AO50" s="36">
        <v>8</v>
      </c>
      <c r="AP50" s="36">
        <v>5</v>
      </c>
      <c r="AQ50" s="36">
        <v>4</v>
      </c>
      <c r="AR50" s="36">
        <v>11</v>
      </c>
      <c r="AS50" s="36">
        <v>9</v>
      </c>
      <c r="AT50" s="52">
        <v>11</v>
      </c>
      <c r="AU50" s="52">
        <v>12</v>
      </c>
      <c r="AV50" s="52">
        <v>6</v>
      </c>
    </row>
    <row r="51" spans="1:48" x14ac:dyDescent="0.25">
      <c r="A51" s="31" t="s">
        <v>165</v>
      </c>
      <c r="B51" s="39" t="s">
        <v>86</v>
      </c>
      <c r="C51" s="39">
        <v>21</v>
      </c>
      <c r="D51" s="71" t="s">
        <v>121</v>
      </c>
      <c r="E51" s="39">
        <v>9</v>
      </c>
      <c r="F51" s="39">
        <v>67</v>
      </c>
      <c r="G51" s="39">
        <v>7</v>
      </c>
      <c r="H51" s="39">
        <v>1.4</v>
      </c>
      <c r="I51" s="39">
        <v>13.4</v>
      </c>
      <c r="J51" s="39">
        <v>9.6</v>
      </c>
      <c r="K51" s="39">
        <v>0.8</v>
      </c>
      <c r="L51" s="39">
        <v>14</v>
      </c>
      <c r="M51" s="39">
        <v>28</v>
      </c>
      <c r="N51" s="65">
        <f ca="1">SUCR0289!K16</f>
        <v>72.149903297424316</v>
      </c>
      <c r="O51" s="66">
        <f ca="1">SUCR0289!K18</f>
        <v>2.6157117272441086</v>
      </c>
      <c r="P51" s="66">
        <f ca="1">SUCR0289!K19</f>
        <v>1.2292270024617513</v>
      </c>
      <c r="Q51" s="65">
        <f>SUCR0289!K26</f>
        <v>95.631027221679688</v>
      </c>
      <c r="R51" s="65">
        <f ca="1">SUCR0289!K27</f>
        <v>86</v>
      </c>
      <c r="S51" s="65">
        <f ca="1">SUCR0289!K30</f>
        <v>3025.0690751075745</v>
      </c>
      <c r="T51" s="39">
        <v>1</v>
      </c>
      <c r="U51" s="39">
        <v>10</v>
      </c>
      <c r="V51" s="39">
        <v>11</v>
      </c>
      <c r="W51" s="39">
        <v>16</v>
      </c>
      <c r="X51" s="39">
        <v>9</v>
      </c>
      <c r="Y51" s="39">
        <v>7</v>
      </c>
      <c r="Z51" s="39">
        <v>8</v>
      </c>
      <c r="AA51" s="39">
        <v>2</v>
      </c>
      <c r="AB51" s="39">
        <v>2</v>
      </c>
      <c r="AC51" s="39">
        <v>5</v>
      </c>
      <c r="AD51" s="39">
        <v>7</v>
      </c>
      <c r="AE51" s="39">
        <v>8</v>
      </c>
      <c r="AF51" s="39">
        <v>3</v>
      </c>
      <c r="AG51" s="39">
        <v>6</v>
      </c>
      <c r="AH51" s="39">
        <v>7</v>
      </c>
      <c r="AI51" s="39"/>
      <c r="AJ51" s="39">
        <v>3</v>
      </c>
      <c r="AK51" s="39">
        <v>6</v>
      </c>
      <c r="AL51" s="39">
        <v>7</v>
      </c>
      <c r="AM51" s="39"/>
      <c r="AN51" s="71">
        <v>2</v>
      </c>
      <c r="AO51" s="71">
        <v>5</v>
      </c>
      <c r="AP51" s="71">
        <v>6</v>
      </c>
      <c r="AQ51" s="71">
        <v>8</v>
      </c>
      <c r="AR51" s="71">
        <v>12</v>
      </c>
      <c r="AS51" s="71">
        <v>5</v>
      </c>
      <c r="AT51" s="71">
        <v>9</v>
      </c>
      <c r="AU51" s="71">
        <v>6</v>
      </c>
      <c r="AV51" s="71">
        <v>5</v>
      </c>
    </row>
    <row r="52" spans="1:48" s="34" customFormat="1" x14ac:dyDescent="0.25">
      <c r="A52" s="31" t="s">
        <v>109</v>
      </c>
      <c r="B52" s="39" t="s">
        <v>86</v>
      </c>
      <c r="C52" s="39">
        <v>21</v>
      </c>
      <c r="D52" s="36" t="s">
        <v>121</v>
      </c>
      <c r="E52" s="39">
        <v>7</v>
      </c>
      <c r="F52" s="41">
        <v>38</v>
      </c>
      <c r="G52" s="41">
        <v>5</v>
      </c>
      <c r="H52" s="41">
        <v>1</v>
      </c>
      <c r="I52" s="41">
        <v>7.6</v>
      </c>
      <c r="J52" s="41">
        <v>6.3</v>
      </c>
      <c r="K52" s="41">
        <v>0.46</v>
      </c>
      <c r="L52" s="41">
        <v>14</v>
      </c>
      <c r="M52" s="41">
        <v>29</v>
      </c>
      <c r="N52" s="2">
        <f ca="1">SUCR0290!K16</f>
        <v>63.119420568141642</v>
      </c>
      <c r="O52" s="49">
        <f ca="1">SUCR0290!K18</f>
        <v>2.7923932805319178</v>
      </c>
      <c r="P52" s="49">
        <f ca="1">SUCR0290!K19</f>
        <v>1.8744406149053305</v>
      </c>
      <c r="Q52" s="2">
        <f>SUCR0290!K26</f>
        <v>80.938298794270139</v>
      </c>
      <c r="R52" s="2">
        <f ca="1">SUCR0290!K27</f>
        <v>67.5</v>
      </c>
      <c r="S52" s="2">
        <f ca="1">SUCR0290!K30</f>
        <v>3526.157861102105</v>
      </c>
      <c r="T52" s="1">
        <v>0</v>
      </c>
      <c r="U52" s="1">
        <v>3</v>
      </c>
      <c r="V52" s="1">
        <v>7</v>
      </c>
      <c r="W52" s="1">
        <v>15</v>
      </c>
      <c r="X52" s="1">
        <v>6</v>
      </c>
      <c r="Y52" s="1">
        <v>6</v>
      </c>
      <c r="Z52" s="1">
        <v>7</v>
      </c>
      <c r="AA52" s="1">
        <v>0</v>
      </c>
      <c r="AB52" s="1">
        <v>1</v>
      </c>
      <c r="AC52" s="1">
        <v>3</v>
      </c>
      <c r="AD52" s="1">
        <v>4</v>
      </c>
      <c r="AE52" s="1">
        <v>6</v>
      </c>
      <c r="AF52" s="1">
        <v>2</v>
      </c>
      <c r="AG52" s="1">
        <v>4</v>
      </c>
      <c r="AH52" s="1">
        <v>6</v>
      </c>
      <c r="AI52" s="1">
        <v>10</v>
      </c>
      <c r="AJ52" s="1">
        <v>3</v>
      </c>
      <c r="AK52" s="1">
        <v>6</v>
      </c>
      <c r="AL52" s="1">
        <v>8</v>
      </c>
      <c r="AM52" s="1">
        <v>12</v>
      </c>
      <c r="AN52" s="36">
        <v>1</v>
      </c>
      <c r="AO52" s="36">
        <v>4</v>
      </c>
      <c r="AP52" s="36">
        <v>6</v>
      </c>
      <c r="AQ52" s="36">
        <v>5</v>
      </c>
      <c r="AR52" s="36">
        <v>6</v>
      </c>
      <c r="AS52" s="36">
        <v>4</v>
      </c>
      <c r="AT52" s="52">
        <v>5</v>
      </c>
      <c r="AU52" s="52">
        <v>5</v>
      </c>
      <c r="AV52" s="52">
        <v>2</v>
      </c>
    </row>
    <row r="53" spans="1:48" x14ac:dyDescent="0.25">
      <c r="A53" s="31" t="s">
        <v>144</v>
      </c>
      <c r="B53" s="39" t="s">
        <v>86</v>
      </c>
      <c r="C53" s="39">
        <v>21</v>
      </c>
      <c r="D53" s="36" t="s">
        <v>121</v>
      </c>
      <c r="E53" s="39">
        <v>20</v>
      </c>
      <c r="F53" s="41">
        <v>107</v>
      </c>
      <c r="G53" s="41">
        <v>14</v>
      </c>
      <c r="H53" s="41">
        <v>2.8</v>
      </c>
      <c r="I53" s="41">
        <v>21.4</v>
      </c>
      <c r="J53" s="41">
        <v>7.1</v>
      </c>
      <c r="K53" s="41">
        <v>1.28</v>
      </c>
      <c r="L53" s="41">
        <v>10</v>
      </c>
      <c r="M53" s="41">
        <v>20</v>
      </c>
      <c r="N53" s="2">
        <f ca="1">SUCR0295!K16</f>
        <v>58.953106637340134</v>
      </c>
      <c r="O53" s="49">
        <f ca="1">SUCR0295!K18</f>
        <v>4.6392479952969996</v>
      </c>
      <c r="P53" s="49">
        <f ca="1">SUCR0295!K19</f>
        <v>2.3569786758244957</v>
      </c>
      <c r="Q53" s="2">
        <f>SUCR0295!K26</f>
        <v>91.213667304673223</v>
      </c>
      <c r="R53" s="2">
        <f ca="1">SUCR0295!K27</f>
        <v>71</v>
      </c>
      <c r="S53" s="2">
        <f ca="1">SUCR0295!K30</f>
        <v>2836.0469456976862</v>
      </c>
      <c r="T53" s="1">
        <v>8</v>
      </c>
      <c r="U53" s="1">
        <v>8</v>
      </c>
      <c r="V53" s="1">
        <v>14</v>
      </c>
      <c r="W53" s="1">
        <v>15</v>
      </c>
      <c r="X53" s="1">
        <v>10</v>
      </c>
      <c r="Y53" s="1">
        <v>5</v>
      </c>
      <c r="Z53" s="1">
        <v>8</v>
      </c>
      <c r="AA53" s="1">
        <v>3</v>
      </c>
      <c r="AB53" s="1">
        <v>1</v>
      </c>
      <c r="AC53" s="1">
        <v>3</v>
      </c>
      <c r="AD53" s="1">
        <v>4</v>
      </c>
      <c r="AE53" s="1">
        <v>5</v>
      </c>
      <c r="AF53" s="1">
        <v>4</v>
      </c>
      <c r="AG53" s="1">
        <v>7</v>
      </c>
      <c r="AH53" s="1">
        <v>9</v>
      </c>
      <c r="AI53" s="1">
        <v>13</v>
      </c>
      <c r="AJ53" s="1">
        <v>5</v>
      </c>
      <c r="AK53" s="1">
        <v>8</v>
      </c>
      <c r="AL53" s="1">
        <v>13</v>
      </c>
      <c r="AM53" s="1">
        <v>17</v>
      </c>
      <c r="AN53" s="36">
        <v>7</v>
      </c>
      <c r="AO53" s="36">
        <v>8</v>
      </c>
      <c r="AP53" s="36">
        <v>4</v>
      </c>
      <c r="AQ53" s="36">
        <v>7</v>
      </c>
      <c r="AR53" s="36">
        <v>15</v>
      </c>
      <c r="AS53" s="36">
        <v>4</v>
      </c>
      <c r="AT53" s="52">
        <v>3</v>
      </c>
      <c r="AU53" s="52">
        <v>3</v>
      </c>
      <c r="AV53" s="52">
        <v>3</v>
      </c>
    </row>
    <row r="54" spans="1:48" s="34" customFormat="1" x14ac:dyDescent="0.25">
      <c r="A54" s="31" t="s">
        <v>118</v>
      </c>
      <c r="B54" s="39" t="s">
        <v>86</v>
      </c>
      <c r="C54" s="39">
        <v>25</v>
      </c>
      <c r="D54" s="36" t="s">
        <v>120</v>
      </c>
      <c r="E54" s="39">
        <v>13</v>
      </c>
      <c r="F54" s="41">
        <v>29</v>
      </c>
      <c r="G54" s="41">
        <v>3</v>
      </c>
      <c r="H54" s="41">
        <v>0.6</v>
      </c>
      <c r="I54" s="41">
        <v>5.8</v>
      </c>
      <c r="J54" s="41">
        <v>4.0999999999999996</v>
      </c>
      <c r="K54" s="41">
        <v>0.35</v>
      </c>
      <c r="L54" s="41">
        <v>9</v>
      </c>
      <c r="M54" s="41">
        <v>28</v>
      </c>
      <c r="N54" s="2">
        <f ca="1">SUCR0297!K16</f>
        <v>29.755535984849129</v>
      </c>
      <c r="O54" s="49">
        <f ca="1">SUCR0297!K18</f>
        <v>1.3769640494191073</v>
      </c>
      <c r="P54" s="49">
        <f ca="1">SUCR0297!K19</f>
        <v>0.87212704736977198</v>
      </c>
      <c r="Q54" s="2">
        <f>SUCR0297!K26</f>
        <v>51.298639985901623</v>
      </c>
      <c r="R54" s="2">
        <f ca="1">SUCR0297!K27</f>
        <v>84.5</v>
      </c>
      <c r="S54" s="2">
        <f ca="1">SUCR0297!K30</f>
        <v>1477.9895893470543</v>
      </c>
      <c r="T54" s="1">
        <v>1</v>
      </c>
      <c r="U54" s="1">
        <v>5</v>
      </c>
      <c r="V54" s="1">
        <v>8</v>
      </c>
      <c r="W54" s="1">
        <v>6</v>
      </c>
      <c r="X54" s="1">
        <v>4</v>
      </c>
      <c r="Y54" s="1">
        <v>5</v>
      </c>
      <c r="Z54" s="1">
        <v>2</v>
      </c>
      <c r="AA54" s="1">
        <v>1</v>
      </c>
      <c r="AB54" s="1">
        <v>3</v>
      </c>
      <c r="AC54" s="1">
        <v>5</v>
      </c>
      <c r="AD54" s="1">
        <v>6</v>
      </c>
      <c r="AE54" s="1">
        <v>12</v>
      </c>
      <c r="AF54" s="1">
        <v>5</v>
      </c>
      <c r="AG54" s="1">
        <v>6</v>
      </c>
      <c r="AH54" s="1">
        <v>7</v>
      </c>
      <c r="AI54" s="1">
        <v>14</v>
      </c>
      <c r="AJ54" s="1">
        <v>5</v>
      </c>
      <c r="AK54" s="1">
        <v>6</v>
      </c>
      <c r="AL54" s="1">
        <v>7</v>
      </c>
      <c r="AM54" s="1">
        <v>14</v>
      </c>
      <c r="AN54" s="36">
        <v>2</v>
      </c>
      <c r="AO54" s="36">
        <v>4</v>
      </c>
      <c r="AP54" s="36">
        <v>5</v>
      </c>
      <c r="AQ54" s="36">
        <v>4</v>
      </c>
      <c r="AR54" s="36">
        <v>8</v>
      </c>
      <c r="AS54" s="36">
        <v>4</v>
      </c>
      <c r="AT54" s="52">
        <v>4</v>
      </c>
      <c r="AU54" s="52">
        <v>5</v>
      </c>
      <c r="AV54" s="52">
        <v>3</v>
      </c>
    </row>
    <row r="55" spans="1:48" s="34" customFormat="1" x14ac:dyDescent="0.25">
      <c r="A55" s="31" t="s">
        <v>143</v>
      </c>
      <c r="B55" s="39" t="s">
        <v>86</v>
      </c>
      <c r="C55" s="39">
        <v>21</v>
      </c>
      <c r="D55" s="36" t="s">
        <v>121</v>
      </c>
      <c r="E55" s="39">
        <v>3</v>
      </c>
      <c r="F55" s="41">
        <v>10</v>
      </c>
      <c r="G55" s="41">
        <v>0</v>
      </c>
      <c r="H55" s="41">
        <v>0</v>
      </c>
      <c r="I55" s="41">
        <v>2</v>
      </c>
      <c r="J55" s="41">
        <v>1.7</v>
      </c>
      <c r="K55" s="41">
        <v>0.12</v>
      </c>
      <c r="L55" s="41">
        <v>2</v>
      </c>
      <c r="M55" s="41">
        <v>29</v>
      </c>
      <c r="N55" s="2">
        <f ca="1">SUCR0298!K16</f>
        <v>38.053781150581926</v>
      </c>
      <c r="O55" s="49">
        <f ca="1">SUCR0298!K18</f>
        <v>2.1574110940934599</v>
      </c>
      <c r="P55" s="49">
        <f ca="1">SUCR0298!K19</f>
        <v>2.0281572917634931</v>
      </c>
      <c r="Q55" s="2">
        <f>SUCR0298!K26</f>
        <v>85.041395017538449</v>
      </c>
      <c r="R55" s="2">
        <f ca="1">SUCR0298!K27</f>
        <v>88</v>
      </c>
      <c r="S55" s="2">
        <f ca="1">SUCR0298!K30</f>
        <v>2066.2449561403087</v>
      </c>
      <c r="T55" s="1">
        <v>0</v>
      </c>
      <c r="U55" s="1">
        <v>2</v>
      </c>
      <c r="V55" s="1">
        <v>8</v>
      </c>
      <c r="W55" s="1">
        <v>14</v>
      </c>
      <c r="X55" s="1">
        <v>6</v>
      </c>
      <c r="Y55" s="1">
        <v>3</v>
      </c>
      <c r="Z55" s="1">
        <v>4</v>
      </c>
      <c r="AA55" s="1">
        <v>2</v>
      </c>
      <c r="AB55" s="1">
        <v>1</v>
      </c>
      <c r="AC55" s="1">
        <v>3</v>
      </c>
      <c r="AD55" s="1">
        <v>5</v>
      </c>
      <c r="AE55" s="1"/>
      <c r="AF55" s="1">
        <v>2</v>
      </c>
      <c r="AG55" s="1">
        <v>4</v>
      </c>
      <c r="AH55" s="1">
        <v>5</v>
      </c>
      <c r="AI55" s="1"/>
      <c r="AJ55" s="1">
        <v>2</v>
      </c>
      <c r="AK55" s="1">
        <v>4</v>
      </c>
      <c r="AL55" s="1">
        <v>5</v>
      </c>
      <c r="AM55" s="1"/>
      <c r="AN55" s="36">
        <v>1</v>
      </c>
      <c r="AO55" s="36">
        <v>4</v>
      </c>
      <c r="AP55" s="36">
        <v>4</v>
      </c>
      <c r="AQ55" s="36">
        <v>5</v>
      </c>
      <c r="AR55" s="36">
        <v>10</v>
      </c>
      <c r="AS55" s="36">
        <v>5</v>
      </c>
      <c r="AT55" s="52">
        <v>11</v>
      </c>
      <c r="AU55" s="52">
        <v>11</v>
      </c>
      <c r="AV55" s="52">
        <v>5</v>
      </c>
    </row>
    <row r="56" spans="1:48" x14ac:dyDescent="0.25">
      <c r="A56" s="31" t="s">
        <v>155</v>
      </c>
      <c r="B56" s="39" t="s">
        <v>85</v>
      </c>
      <c r="C56" s="39">
        <v>23</v>
      </c>
      <c r="D56" s="36" t="s">
        <v>121</v>
      </c>
      <c r="E56" s="39">
        <v>6</v>
      </c>
      <c r="F56" s="41">
        <v>38</v>
      </c>
      <c r="G56" s="41">
        <v>2</v>
      </c>
      <c r="H56" s="41">
        <v>0.4</v>
      </c>
      <c r="I56" s="41">
        <v>7.6</v>
      </c>
      <c r="J56" s="41">
        <v>2</v>
      </c>
      <c r="K56" s="41">
        <v>0.46</v>
      </c>
      <c r="L56" s="41">
        <v>6</v>
      </c>
      <c r="M56" s="41">
        <v>16</v>
      </c>
      <c r="N56" s="2">
        <f ca="1">SUCR0301!K16</f>
        <v>88.309015046567765</v>
      </c>
      <c r="O56" s="49">
        <f ca="1">SUCR0301!K18</f>
        <v>3.9067769952072622</v>
      </c>
      <c r="P56" s="49">
        <f ca="1">SUCR0301!K19</f>
        <v>1.7876442332223301</v>
      </c>
      <c r="Q56" s="2">
        <f>SUCR0301!K26</f>
        <v>106.58426474079195</v>
      </c>
      <c r="R56" s="2">
        <f ca="1">SUCR0301!K27</f>
        <v>74</v>
      </c>
      <c r="S56" s="2">
        <f ca="1">SUCR0301!K30</f>
        <v>5379.3488478224963</v>
      </c>
      <c r="T56" s="1">
        <v>0</v>
      </c>
      <c r="U56" s="1">
        <v>2</v>
      </c>
      <c r="V56" s="1">
        <v>12</v>
      </c>
      <c r="W56" s="1">
        <v>13</v>
      </c>
      <c r="X56" s="1">
        <v>8</v>
      </c>
      <c r="Y56" s="1">
        <v>7</v>
      </c>
      <c r="Z56" s="1">
        <v>3</v>
      </c>
      <c r="AA56" s="1">
        <v>1</v>
      </c>
      <c r="AB56" s="1">
        <v>2</v>
      </c>
      <c r="AC56" s="1">
        <v>4</v>
      </c>
      <c r="AD56" s="1">
        <v>5</v>
      </c>
      <c r="AE56" s="1">
        <v>10</v>
      </c>
      <c r="AF56" s="1">
        <v>1</v>
      </c>
      <c r="AG56" s="1">
        <v>3</v>
      </c>
      <c r="AH56" s="1">
        <v>4</v>
      </c>
      <c r="AJ56" s="1">
        <v>3</v>
      </c>
      <c r="AK56" s="1">
        <v>6</v>
      </c>
      <c r="AL56" s="1">
        <v>8</v>
      </c>
      <c r="AN56" s="36">
        <v>0</v>
      </c>
      <c r="AO56" s="36">
        <v>6</v>
      </c>
      <c r="AP56" s="36">
        <v>6</v>
      </c>
      <c r="AQ56" s="36">
        <v>7</v>
      </c>
      <c r="AR56" s="36">
        <v>13</v>
      </c>
      <c r="AS56" s="36">
        <v>6</v>
      </c>
      <c r="AT56" s="52">
        <v>6</v>
      </c>
      <c r="AU56" s="52">
        <v>10</v>
      </c>
      <c r="AV56" s="52">
        <v>4</v>
      </c>
    </row>
    <row r="57" spans="1:48" s="34" customFormat="1" x14ac:dyDescent="0.25">
      <c r="A57" s="31" t="s">
        <v>119</v>
      </c>
      <c r="B57" s="39" t="s">
        <v>86</v>
      </c>
      <c r="C57" s="39">
        <v>22</v>
      </c>
      <c r="D57" s="41" t="s">
        <v>120</v>
      </c>
      <c r="E57" s="39">
        <v>8</v>
      </c>
      <c r="F57" s="41">
        <v>5</v>
      </c>
      <c r="G57" s="41">
        <v>1</v>
      </c>
      <c r="H57" s="41">
        <v>0.2</v>
      </c>
      <c r="I57" s="41">
        <v>1</v>
      </c>
      <c r="J57" s="41">
        <v>2.5</v>
      </c>
      <c r="K57" s="41">
        <v>0.06</v>
      </c>
      <c r="L57" s="41">
        <v>4</v>
      </c>
      <c r="M57" s="41">
        <v>33</v>
      </c>
      <c r="N57" s="2">
        <f ca="1">SUCR0304!K16</f>
        <v>2.0148015380133533</v>
      </c>
      <c r="O57" s="49">
        <f ca="1">SUCR0304!K18</f>
        <v>1.965260610515145E-2</v>
      </c>
      <c r="P57" s="49">
        <f ca="1">SUCR0304!K19</f>
        <v>-2.0013097438052598E-2</v>
      </c>
      <c r="Q57" s="2">
        <f>SUCR0304!K26</f>
        <v>14.836624381594632</v>
      </c>
      <c r="R57" s="2">
        <f ca="1">SUCR0304!K27</f>
        <v>11</v>
      </c>
      <c r="S57" s="2">
        <f ca="1">SUCR0304!K30</f>
        <v>-8.3110824770494247</v>
      </c>
      <c r="T57" s="1">
        <v>1</v>
      </c>
      <c r="U57" s="1">
        <v>2</v>
      </c>
      <c r="V57" s="1">
        <v>8</v>
      </c>
      <c r="W57" s="1">
        <v>11</v>
      </c>
      <c r="X57" s="1">
        <v>3</v>
      </c>
      <c r="Y57" s="1">
        <v>8</v>
      </c>
      <c r="Z57" s="1">
        <v>4</v>
      </c>
      <c r="AA57" s="1">
        <v>3</v>
      </c>
      <c r="AB57" s="1">
        <v>1</v>
      </c>
      <c r="AC57" s="1">
        <v>2</v>
      </c>
      <c r="AD57" s="1">
        <v>2</v>
      </c>
      <c r="AE57" s="1"/>
      <c r="AF57" s="1">
        <v>3</v>
      </c>
      <c r="AG57" s="1">
        <v>3</v>
      </c>
      <c r="AH57" s="1">
        <v>3</v>
      </c>
      <c r="AI57" s="1"/>
      <c r="AJ57" s="1">
        <v>6</v>
      </c>
      <c r="AK57" s="1">
        <v>6</v>
      </c>
      <c r="AL57" s="1">
        <v>5</v>
      </c>
      <c r="AM57" s="1">
        <v>6</v>
      </c>
      <c r="AN57" s="41">
        <v>8</v>
      </c>
      <c r="AO57" s="41">
        <v>7</v>
      </c>
      <c r="AP57" s="41">
        <v>4</v>
      </c>
      <c r="AQ57" s="41">
        <v>4</v>
      </c>
      <c r="AR57" s="41">
        <v>7</v>
      </c>
      <c r="AS57" s="41">
        <v>4</v>
      </c>
      <c r="AT57" s="64">
        <v>4</v>
      </c>
      <c r="AU57" s="64">
        <v>4</v>
      </c>
      <c r="AV57" s="64">
        <v>4</v>
      </c>
    </row>
    <row r="58" spans="1:48" s="34" customFormat="1" x14ac:dyDescent="0.25">
      <c r="A58" s="31" t="s">
        <v>154</v>
      </c>
      <c r="B58" s="39" t="s">
        <v>85</v>
      </c>
      <c r="C58" s="39">
        <v>22</v>
      </c>
      <c r="D58" s="41" t="s">
        <v>121</v>
      </c>
      <c r="E58" s="39">
        <v>5</v>
      </c>
      <c r="F58" s="41">
        <v>12</v>
      </c>
      <c r="G58" s="41">
        <v>1</v>
      </c>
      <c r="H58" s="41">
        <v>0.2</v>
      </c>
      <c r="I58" s="41">
        <v>2.4</v>
      </c>
      <c r="J58" s="41">
        <v>4</v>
      </c>
      <c r="K58" s="41">
        <v>0.14000000000000001</v>
      </c>
      <c r="L58" s="41">
        <v>5</v>
      </c>
      <c r="M58" s="41">
        <v>32</v>
      </c>
      <c r="N58" s="2">
        <f ca="1">SUCR0305!K16</f>
        <v>131.97571385572562</v>
      </c>
      <c r="O58" s="49">
        <f ca="1">SUCR0305!K18</f>
        <v>4.0521367894921756</v>
      </c>
      <c r="P58" s="49">
        <f ca="1">SUCR0305!K19</f>
        <v>2.2077948922571569</v>
      </c>
      <c r="Q58" s="2">
        <f>SUCR0305!K26</f>
        <v>150.3998974725385</v>
      </c>
      <c r="R58" s="2">
        <f ca="1">SUCR0305!K27</f>
        <v>72</v>
      </c>
      <c r="S58" s="2">
        <f ca="1">SUCR0305!K30</f>
        <v>6555.3973896265934</v>
      </c>
      <c r="T58" s="1">
        <v>1</v>
      </c>
      <c r="U58" s="1">
        <v>4</v>
      </c>
      <c r="V58" s="1">
        <v>14</v>
      </c>
      <c r="W58" s="1">
        <v>14</v>
      </c>
      <c r="X58" s="1">
        <v>10</v>
      </c>
      <c r="Y58" s="1">
        <v>7</v>
      </c>
      <c r="Z58" s="1">
        <v>8</v>
      </c>
      <c r="AA58" s="1">
        <v>3</v>
      </c>
      <c r="AB58" s="1">
        <v>3</v>
      </c>
      <c r="AC58" s="1">
        <v>6</v>
      </c>
      <c r="AD58" s="1">
        <v>6</v>
      </c>
      <c r="AE58" s="1">
        <v>10</v>
      </c>
      <c r="AF58" s="1">
        <v>3</v>
      </c>
      <c r="AG58" s="1">
        <v>6</v>
      </c>
      <c r="AH58" s="1">
        <v>6</v>
      </c>
      <c r="AI58" s="1"/>
      <c r="AJ58" s="1">
        <v>5</v>
      </c>
      <c r="AK58" s="1">
        <v>8</v>
      </c>
      <c r="AL58" s="1">
        <v>9</v>
      </c>
      <c r="AM58" s="1">
        <v>12</v>
      </c>
      <c r="AN58" s="41">
        <v>3</v>
      </c>
      <c r="AO58" s="41">
        <v>4</v>
      </c>
      <c r="AP58" s="41">
        <v>6</v>
      </c>
      <c r="AQ58" s="41">
        <v>5</v>
      </c>
      <c r="AR58" s="41">
        <v>15</v>
      </c>
      <c r="AS58" s="41">
        <v>10</v>
      </c>
      <c r="AT58" s="64">
        <v>5</v>
      </c>
      <c r="AU58" s="64">
        <v>5</v>
      </c>
      <c r="AV58" s="64">
        <v>5</v>
      </c>
    </row>
    <row r="59" spans="1:48" s="34" customFormat="1" x14ac:dyDescent="0.25">
      <c r="A59" s="31" t="s">
        <v>159</v>
      </c>
      <c r="B59" s="39" t="s">
        <v>86</v>
      </c>
      <c r="C59" s="39">
        <v>24</v>
      </c>
      <c r="D59" s="41" t="s">
        <v>120</v>
      </c>
      <c r="E59" s="39">
        <v>5</v>
      </c>
      <c r="F59" s="41">
        <v>29</v>
      </c>
      <c r="G59" s="41">
        <v>1</v>
      </c>
      <c r="H59" s="41">
        <v>0.2</v>
      </c>
      <c r="I59" s="41">
        <v>5.8</v>
      </c>
      <c r="J59" s="41">
        <v>1.8</v>
      </c>
      <c r="K59" s="41">
        <v>0.35</v>
      </c>
      <c r="L59" s="41">
        <v>5</v>
      </c>
      <c r="M59" s="41">
        <v>19</v>
      </c>
      <c r="N59" s="2">
        <f ca="1">SUCR0309!K16</f>
        <v>45.819940412256287</v>
      </c>
      <c r="O59" s="49">
        <f ca="1">SUCR0309!K18</f>
        <v>0.87206876701375791</v>
      </c>
      <c r="P59" s="49">
        <f ca="1">SUCR0309!K19</f>
        <v>0.60744787878219708</v>
      </c>
      <c r="Q59" s="2">
        <f>SUCR0309!K26</f>
        <v>63.237248798296484</v>
      </c>
      <c r="R59" s="2">
        <f ca="1">SUCR0309!K27</f>
        <v>86</v>
      </c>
      <c r="S59" s="2">
        <f ca="1">SUCR0309!K30</f>
        <v>2575.4332035159368</v>
      </c>
      <c r="T59" s="1">
        <v>10</v>
      </c>
      <c r="U59" s="1">
        <v>8</v>
      </c>
      <c r="V59" s="1">
        <v>10</v>
      </c>
      <c r="W59" s="1">
        <v>14</v>
      </c>
      <c r="X59" s="1">
        <v>8</v>
      </c>
      <c r="Y59" s="1">
        <v>9</v>
      </c>
      <c r="Z59" s="1">
        <v>4</v>
      </c>
      <c r="AA59" s="1">
        <v>1</v>
      </c>
      <c r="AB59" s="1">
        <v>1</v>
      </c>
      <c r="AC59" s="1">
        <v>1</v>
      </c>
      <c r="AD59" s="1"/>
      <c r="AE59" s="1"/>
      <c r="AF59" s="1">
        <v>2</v>
      </c>
      <c r="AG59" s="1">
        <v>3</v>
      </c>
      <c r="AH59" s="1">
        <v>5</v>
      </c>
      <c r="AI59" s="1"/>
      <c r="AJ59" s="1">
        <v>2</v>
      </c>
      <c r="AK59" s="1">
        <v>4</v>
      </c>
      <c r="AL59" s="1">
        <v>5</v>
      </c>
      <c r="AM59" s="1"/>
      <c r="AN59" s="41">
        <v>9</v>
      </c>
      <c r="AO59" s="41">
        <v>5</v>
      </c>
      <c r="AP59" s="41">
        <v>8</v>
      </c>
      <c r="AQ59" s="41">
        <v>10</v>
      </c>
      <c r="AR59" s="41">
        <v>15</v>
      </c>
      <c r="AS59" s="41">
        <v>4</v>
      </c>
      <c r="AT59" s="64">
        <v>6</v>
      </c>
      <c r="AU59" s="64">
        <v>4</v>
      </c>
      <c r="AV59" s="64">
        <v>2</v>
      </c>
    </row>
    <row r="60" spans="1:48" s="34" customFormat="1" x14ac:dyDescent="0.25">
      <c r="A60" s="31" t="s">
        <v>156</v>
      </c>
      <c r="B60" s="39" t="s">
        <v>85</v>
      </c>
      <c r="C60" s="39">
        <v>23</v>
      </c>
      <c r="D60" s="41" t="s">
        <v>121</v>
      </c>
      <c r="E60" s="39">
        <v>4</v>
      </c>
      <c r="F60" s="41">
        <v>29</v>
      </c>
      <c r="G60" s="41">
        <v>1</v>
      </c>
      <c r="H60" s="41">
        <v>0.2</v>
      </c>
      <c r="I60" s="41">
        <v>5.8</v>
      </c>
      <c r="J60" s="41">
        <v>1.9</v>
      </c>
      <c r="K60" s="41">
        <v>0.35</v>
      </c>
      <c r="L60" s="41">
        <v>5</v>
      </c>
      <c r="M60" s="41">
        <v>20</v>
      </c>
      <c r="N60" s="2">
        <f ca="1">SUCR0310!K16</f>
        <v>49.066465224807864</v>
      </c>
      <c r="O60" s="49">
        <f ca="1">SUCR0310!K18</f>
        <v>3.3439715536594741</v>
      </c>
      <c r="P60" s="49">
        <f ca="1">SUCR0310!K19</f>
        <v>2.6152891704674164</v>
      </c>
      <c r="Q60" s="2">
        <f>SUCR0310!K26</f>
        <v>77.463095885804933</v>
      </c>
      <c r="R60" s="2">
        <f ca="1">SUCR0310!K27</f>
        <v>33</v>
      </c>
      <c r="S60" s="2">
        <f ca="1">SUCR0310!K30</f>
        <v>4344.6461439415725</v>
      </c>
      <c r="T60" s="1">
        <v>0</v>
      </c>
      <c r="U60" s="1">
        <v>6</v>
      </c>
      <c r="V60" s="1">
        <v>13</v>
      </c>
      <c r="W60" s="1">
        <v>14</v>
      </c>
      <c r="X60" s="1">
        <v>10</v>
      </c>
      <c r="Y60" s="1">
        <v>4</v>
      </c>
      <c r="Z60" s="1">
        <v>2</v>
      </c>
      <c r="AA60" s="1">
        <v>1</v>
      </c>
      <c r="AB60" s="1">
        <v>2</v>
      </c>
      <c r="AC60" s="1">
        <v>4</v>
      </c>
      <c r="AD60" s="1">
        <v>6</v>
      </c>
      <c r="AE60" s="1"/>
      <c r="AF60" s="1">
        <v>2</v>
      </c>
      <c r="AG60" s="1">
        <v>4</v>
      </c>
      <c r="AH60" s="1">
        <v>6</v>
      </c>
      <c r="AI60" s="1"/>
      <c r="AJ60" s="1">
        <v>2</v>
      </c>
      <c r="AK60" s="1">
        <v>4</v>
      </c>
      <c r="AL60" s="1">
        <v>6</v>
      </c>
      <c r="AM60" s="1"/>
      <c r="AN60" s="41">
        <v>2</v>
      </c>
      <c r="AO60" s="41">
        <v>5</v>
      </c>
      <c r="AP60" s="41">
        <v>5</v>
      </c>
      <c r="AQ60" s="41">
        <v>8</v>
      </c>
      <c r="AR60" s="41">
        <v>15</v>
      </c>
      <c r="AS60" s="41">
        <v>5</v>
      </c>
      <c r="AT60" s="64">
        <v>8</v>
      </c>
      <c r="AU60" s="64">
        <v>8</v>
      </c>
      <c r="AV60" s="64">
        <v>3</v>
      </c>
    </row>
    <row r="61" spans="1:48" x14ac:dyDescent="0.25">
      <c r="A61" s="31" t="s">
        <v>157</v>
      </c>
      <c r="B61" s="39" t="s">
        <v>86</v>
      </c>
      <c r="C61" s="39">
        <v>21</v>
      </c>
      <c r="D61" s="41" t="s">
        <v>121</v>
      </c>
      <c r="E61" s="39">
        <v>7</v>
      </c>
      <c r="F61" s="41">
        <v>29</v>
      </c>
      <c r="G61" s="41">
        <v>3</v>
      </c>
      <c r="H61" s="41">
        <v>0.6</v>
      </c>
      <c r="I61" s="41">
        <v>5.8</v>
      </c>
      <c r="J61" s="41">
        <v>2.9</v>
      </c>
      <c r="K61" s="41">
        <v>0.35</v>
      </c>
      <c r="L61" s="41">
        <v>8</v>
      </c>
      <c r="M61" s="41">
        <v>25</v>
      </c>
      <c r="N61" s="2">
        <f ca="1">SUCR0311!K16</f>
        <v>36.406752313544139</v>
      </c>
      <c r="O61" s="49">
        <f ca="1">SUCR0311!K18</f>
        <v>2.6596121449598624</v>
      </c>
      <c r="P61" s="49">
        <f ca="1">SUCR0311!K19</f>
        <v>2.1996859326334275</v>
      </c>
      <c r="Q61" s="2">
        <f>SUCR0311!K26</f>
        <v>77.963803919057909</v>
      </c>
      <c r="R61" s="2">
        <f ca="1">SUCR0311!K27</f>
        <v>86.5</v>
      </c>
      <c r="S61" s="2">
        <f ca="1">SUCR0311!K30</f>
        <v>959.1150203424321</v>
      </c>
      <c r="T61" s="1">
        <v>0</v>
      </c>
      <c r="U61" s="1">
        <v>2</v>
      </c>
      <c r="V61" s="1">
        <v>12</v>
      </c>
      <c r="W61" s="1">
        <v>19</v>
      </c>
      <c r="X61" s="1">
        <v>9</v>
      </c>
      <c r="Y61" s="1">
        <v>6</v>
      </c>
      <c r="Z61" s="1">
        <v>5</v>
      </c>
      <c r="AA61" s="1">
        <v>2</v>
      </c>
      <c r="AB61" s="1">
        <v>2</v>
      </c>
      <c r="AC61" s="1">
        <v>5</v>
      </c>
      <c r="AF61" s="1">
        <v>3</v>
      </c>
      <c r="AG61" s="1">
        <v>6</v>
      </c>
      <c r="AJ61" s="1">
        <v>6</v>
      </c>
      <c r="AK61" s="1">
        <v>10</v>
      </c>
      <c r="AL61" s="1">
        <v>13</v>
      </c>
      <c r="AN61" s="41">
        <v>8</v>
      </c>
      <c r="AO61" s="41">
        <v>5</v>
      </c>
      <c r="AP61" s="41">
        <v>7</v>
      </c>
      <c r="AQ61" s="41">
        <v>6</v>
      </c>
      <c r="AR61" s="41">
        <v>12</v>
      </c>
      <c r="AS61" s="41">
        <v>4</v>
      </c>
      <c r="AT61" s="64">
        <v>6</v>
      </c>
      <c r="AU61" s="64">
        <v>6</v>
      </c>
      <c r="AV61" s="64">
        <v>5</v>
      </c>
    </row>
    <row r="62" spans="1:48" s="34" customFormat="1" x14ac:dyDescent="0.25">
      <c r="A62" s="31" t="s">
        <v>145</v>
      </c>
      <c r="B62" s="39" t="s">
        <v>86</v>
      </c>
      <c r="C62" s="39">
        <v>21</v>
      </c>
      <c r="D62" s="39" t="s">
        <v>121</v>
      </c>
      <c r="E62" s="39">
        <v>10</v>
      </c>
      <c r="F62" s="1">
        <v>59</v>
      </c>
      <c r="G62" s="1">
        <v>6</v>
      </c>
      <c r="H62" s="1">
        <v>1.2</v>
      </c>
      <c r="I62" s="1">
        <v>11.8</v>
      </c>
      <c r="J62" s="1">
        <v>8.4</v>
      </c>
      <c r="K62" s="1">
        <v>0.71</v>
      </c>
      <c r="L62" s="1">
        <v>12</v>
      </c>
      <c r="M62" s="1">
        <v>28</v>
      </c>
      <c r="N62" s="2">
        <f ca="1">SUCR0317!K16</f>
        <v>80.132233080219649</v>
      </c>
      <c r="O62" s="49">
        <f ca="1">SUCR0317!K18</f>
        <v>3.54503744161685</v>
      </c>
      <c r="P62" s="49">
        <f ca="1">SUCR0317!K19</f>
        <v>2.5317743295124067</v>
      </c>
      <c r="Q62" s="2">
        <f>SUCR0317!K26</f>
        <v>133.53158579037179</v>
      </c>
      <c r="R62" s="2">
        <f ca="1">SUCR0317!K27</f>
        <v>87</v>
      </c>
      <c r="S62" s="2">
        <f ca="1">SUCR0317!K30</f>
        <v>3414.8094756405294</v>
      </c>
      <c r="T62" s="1">
        <v>1</v>
      </c>
      <c r="U62" s="1">
        <v>3</v>
      </c>
      <c r="V62" s="1">
        <v>12</v>
      </c>
      <c r="W62" s="1">
        <v>13</v>
      </c>
      <c r="X62" s="1">
        <v>7</v>
      </c>
      <c r="Y62" s="1">
        <v>6</v>
      </c>
      <c r="Z62" s="1">
        <v>5</v>
      </c>
      <c r="AA62" s="1">
        <v>3</v>
      </c>
      <c r="AB62" s="1">
        <v>2</v>
      </c>
      <c r="AC62" s="1">
        <v>4</v>
      </c>
      <c r="AD62" s="1">
        <v>6</v>
      </c>
      <c r="AE62" s="1"/>
      <c r="AF62" s="1">
        <v>3</v>
      </c>
      <c r="AG62" s="1">
        <v>6</v>
      </c>
      <c r="AH62" s="1">
        <v>8</v>
      </c>
      <c r="AI62" s="1"/>
      <c r="AJ62" s="1">
        <v>4</v>
      </c>
      <c r="AK62" s="1">
        <v>7</v>
      </c>
      <c r="AL62" s="1">
        <v>10</v>
      </c>
      <c r="AM62" s="1"/>
      <c r="AN62" s="1">
        <v>4</v>
      </c>
      <c r="AO62" s="1">
        <v>5</v>
      </c>
      <c r="AP62" s="1">
        <v>7</v>
      </c>
      <c r="AQ62" s="1">
        <v>7</v>
      </c>
      <c r="AR62" s="1">
        <v>14</v>
      </c>
      <c r="AS62" s="1">
        <v>5</v>
      </c>
      <c r="AT62" s="1">
        <v>6</v>
      </c>
      <c r="AU62" s="1">
        <v>8</v>
      </c>
      <c r="AV62" s="39">
        <v>6</v>
      </c>
    </row>
    <row r="63" spans="1:48" x14ac:dyDescent="0.25">
      <c r="A63" s="31" t="s">
        <v>158</v>
      </c>
      <c r="B63" s="39" t="s">
        <v>86</v>
      </c>
      <c r="C63" s="39">
        <v>21</v>
      </c>
      <c r="D63" s="39" t="s">
        <v>121</v>
      </c>
      <c r="E63" s="39">
        <v>7</v>
      </c>
      <c r="F63" s="1">
        <v>40</v>
      </c>
      <c r="G63" s="1">
        <v>5</v>
      </c>
      <c r="H63" s="1">
        <v>1</v>
      </c>
      <c r="I63" s="1">
        <v>8</v>
      </c>
      <c r="J63" s="1">
        <v>6.7</v>
      </c>
      <c r="K63" s="1">
        <v>0.48</v>
      </c>
      <c r="L63" s="1">
        <v>10</v>
      </c>
      <c r="M63" s="1">
        <v>29</v>
      </c>
      <c r="N63" s="2">
        <f ca="1">SUCR0318!K16</f>
        <v>132.47715044500069</v>
      </c>
      <c r="O63" s="49">
        <f ca="1">SUCR0318!K18</f>
        <v>3.1132951028108238</v>
      </c>
      <c r="P63" s="49">
        <f ca="1">SUCR0318!K19</f>
        <v>2.5156867387358401</v>
      </c>
      <c r="Q63" s="2">
        <f>SUCR0318!K26</f>
        <v>149.04534518161651</v>
      </c>
      <c r="R63" s="2">
        <f ca="1">SUCR0318!K27</f>
        <v>92</v>
      </c>
      <c r="S63" s="2">
        <f ca="1">SUCR0318!K30</f>
        <v>7959.5671796632323</v>
      </c>
      <c r="T63" s="1">
        <v>0</v>
      </c>
      <c r="U63" s="1">
        <v>0</v>
      </c>
      <c r="V63" s="1">
        <v>0</v>
      </c>
      <c r="W63" s="1">
        <v>10</v>
      </c>
      <c r="X63" s="1">
        <v>1</v>
      </c>
      <c r="Y63" s="1">
        <v>4</v>
      </c>
      <c r="Z63" s="1">
        <v>0</v>
      </c>
      <c r="AA63" s="1">
        <v>1</v>
      </c>
      <c r="AB63" s="1">
        <v>3</v>
      </c>
      <c r="AC63" s="1">
        <v>4</v>
      </c>
      <c r="AD63" s="1">
        <v>4</v>
      </c>
      <c r="AF63" s="1">
        <v>4</v>
      </c>
      <c r="AG63" s="1">
        <v>5</v>
      </c>
      <c r="AH63" s="1">
        <v>7</v>
      </c>
      <c r="AJ63" s="1">
        <v>4</v>
      </c>
      <c r="AK63" s="1">
        <v>5</v>
      </c>
      <c r="AL63" s="1">
        <v>8</v>
      </c>
      <c r="AM63" s="1">
        <v>12</v>
      </c>
      <c r="AN63" s="1">
        <v>0</v>
      </c>
      <c r="AO63" s="1">
        <v>4</v>
      </c>
      <c r="AP63" s="1">
        <v>5</v>
      </c>
      <c r="AQ63" s="1">
        <v>6</v>
      </c>
      <c r="AR63" s="1">
        <v>9</v>
      </c>
      <c r="AS63" s="1">
        <v>4</v>
      </c>
      <c r="AT63" s="1">
        <v>5</v>
      </c>
      <c r="AU63" s="1">
        <v>6</v>
      </c>
      <c r="AV63" s="39">
        <v>5</v>
      </c>
    </row>
    <row r="64" spans="1:48" x14ac:dyDescent="0.25">
      <c r="A64" s="31" t="s">
        <v>146</v>
      </c>
      <c r="B64" s="39" t="s">
        <v>85</v>
      </c>
      <c r="C64" s="39">
        <v>26</v>
      </c>
      <c r="D64" s="39" t="s">
        <v>120</v>
      </c>
      <c r="E64" s="39">
        <v>13</v>
      </c>
      <c r="F64" s="1">
        <v>91</v>
      </c>
      <c r="G64" s="1">
        <v>11</v>
      </c>
      <c r="H64" s="1">
        <v>2.2000000000000002</v>
      </c>
      <c r="I64" s="1">
        <v>18.2</v>
      </c>
      <c r="J64" s="1">
        <v>7</v>
      </c>
      <c r="K64" s="1">
        <v>1.0900000000000001</v>
      </c>
      <c r="L64" s="1">
        <v>15</v>
      </c>
      <c r="M64" s="1">
        <v>22</v>
      </c>
      <c r="N64" s="2">
        <f ca="1">SUCR0319!K16</f>
        <v>76.678718452041011</v>
      </c>
      <c r="O64" s="49">
        <f ca="1">SUCR0319!K18</f>
        <v>2.7798987097493866</v>
      </c>
      <c r="P64" s="49">
        <f ca="1">SUCR0319!K19</f>
        <v>2.2913400770252799</v>
      </c>
      <c r="Q64" s="2">
        <f>SUCR0319!K26</f>
        <v>99.320977948425082</v>
      </c>
      <c r="R64" s="2">
        <f ca="1">SUCR0319!K27</f>
        <v>85</v>
      </c>
      <c r="S64" s="2">
        <f ca="1">SUCR0319!K30</f>
        <v>4121.54374463563</v>
      </c>
      <c r="T64" s="1">
        <v>7</v>
      </c>
      <c r="U64" s="1">
        <v>7</v>
      </c>
      <c r="V64" s="1">
        <v>9</v>
      </c>
      <c r="W64" s="1">
        <v>10</v>
      </c>
      <c r="X64" s="1">
        <v>5</v>
      </c>
      <c r="Y64" s="1">
        <v>4</v>
      </c>
      <c r="Z64" s="1">
        <v>3</v>
      </c>
      <c r="AA64" s="1">
        <v>5</v>
      </c>
      <c r="AB64" s="1">
        <v>1</v>
      </c>
      <c r="AC64" s="1">
        <v>1</v>
      </c>
      <c r="AD64" s="1">
        <v>2</v>
      </c>
      <c r="AE64" s="1">
        <v>4</v>
      </c>
      <c r="AF64" s="1">
        <v>2</v>
      </c>
      <c r="AG64" s="1">
        <v>3</v>
      </c>
      <c r="AH64" s="1">
        <v>10</v>
      </c>
      <c r="AI64" s="1">
        <v>8</v>
      </c>
      <c r="AJ64" s="1">
        <v>4</v>
      </c>
      <c r="AK64" s="1">
        <v>8</v>
      </c>
      <c r="AL64" s="1">
        <v>15</v>
      </c>
      <c r="AM64" s="1">
        <v>15</v>
      </c>
      <c r="AN64" s="1">
        <v>13</v>
      </c>
      <c r="AO64" s="1">
        <v>8</v>
      </c>
      <c r="AP64" s="1">
        <v>10</v>
      </c>
      <c r="AQ64" s="1">
        <v>9</v>
      </c>
      <c r="AR64" s="1">
        <v>12</v>
      </c>
      <c r="AS64" s="1">
        <v>5</v>
      </c>
      <c r="AT64" s="1">
        <v>2</v>
      </c>
      <c r="AU64" s="1">
        <v>3</v>
      </c>
      <c r="AV64" s="39">
        <v>2</v>
      </c>
    </row>
    <row r="65" spans="1:48" x14ac:dyDescent="0.25">
      <c r="A65" s="31" t="s">
        <v>161</v>
      </c>
      <c r="B65" s="39" t="s">
        <v>86</v>
      </c>
      <c r="C65" s="39">
        <v>21</v>
      </c>
      <c r="D65" s="39" t="s">
        <v>121</v>
      </c>
      <c r="E65" s="39">
        <v>8</v>
      </c>
      <c r="F65" s="1">
        <v>29</v>
      </c>
      <c r="G65" s="1">
        <v>3</v>
      </c>
      <c r="H65" s="1">
        <v>0.6</v>
      </c>
      <c r="I65" s="1">
        <v>5.8</v>
      </c>
      <c r="J65" s="1">
        <v>4.0999999999999996</v>
      </c>
      <c r="K65" s="1">
        <v>0.35</v>
      </c>
      <c r="L65" s="1">
        <v>8</v>
      </c>
      <c r="M65" s="1">
        <v>28</v>
      </c>
      <c r="N65" s="2">
        <f ca="1">SUCR0321!K16</f>
        <v>66.617679918855202</v>
      </c>
      <c r="O65" s="49">
        <f ca="1">SUCR0321!K18</f>
        <v>2.0454062625863645</v>
      </c>
      <c r="P65" s="49">
        <f ca="1">SUCR0321!K19</f>
        <v>1.2663049015461856</v>
      </c>
      <c r="Q65" s="2">
        <f>SUCR0321!K26</f>
        <v>83.388225264961321</v>
      </c>
      <c r="R65" s="2">
        <f ca="1">SUCR0321!K27</f>
        <v>77</v>
      </c>
      <c r="S65" s="2">
        <f ca="1">SUCR0321!K30</f>
        <v>3511.5540804669035</v>
      </c>
      <c r="T65" s="1">
        <v>1</v>
      </c>
      <c r="U65" s="1">
        <v>1</v>
      </c>
      <c r="V65" s="1">
        <v>7</v>
      </c>
      <c r="W65" s="1">
        <v>15</v>
      </c>
      <c r="X65" s="1">
        <v>4</v>
      </c>
      <c r="Y65" s="1">
        <v>3</v>
      </c>
      <c r="Z65" s="1">
        <v>6</v>
      </c>
      <c r="AA65" s="1">
        <v>2</v>
      </c>
      <c r="AB65" s="1">
        <v>2</v>
      </c>
      <c r="AC65" s="1">
        <v>5</v>
      </c>
      <c r="AD65" s="1">
        <v>6</v>
      </c>
      <c r="AF65" s="1">
        <v>4</v>
      </c>
      <c r="AG65" s="1">
        <v>6</v>
      </c>
      <c r="AH65" s="1">
        <v>8</v>
      </c>
      <c r="AI65" s="1">
        <v>9</v>
      </c>
      <c r="AJ65" s="1">
        <v>4</v>
      </c>
      <c r="AK65" s="1">
        <v>7</v>
      </c>
      <c r="AL65" s="1">
        <v>9</v>
      </c>
      <c r="AM65" s="1">
        <v>10</v>
      </c>
      <c r="AN65" s="1">
        <v>1</v>
      </c>
      <c r="AO65" s="1">
        <v>6</v>
      </c>
      <c r="AP65" s="1">
        <v>6</v>
      </c>
      <c r="AQ65" s="1">
        <v>4</v>
      </c>
      <c r="AR65" s="1">
        <v>10</v>
      </c>
      <c r="AS65" s="1">
        <v>5</v>
      </c>
      <c r="AT65" s="1">
        <v>5</v>
      </c>
      <c r="AU65" s="1">
        <v>5</v>
      </c>
      <c r="AV65" s="39">
        <v>5</v>
      </c>
    </row>
    <row r="66" spans="1:48" x14ac:dyDescent="0.25">
      <c r="A66" s="31" t="s">
        <v>164</v>
      </c>
      <c r="B66" s="39" t="s">
        <v>85</v>
      </c>
      <c r="C66" s="39">
        <v>23</v>
      </c>
      <c r="D66" s="39" t="s">
        <v>121</v>
      </c>
      <c r="E66" s="39">
        <v>7</v>
      </c>
      <c r="F66" s="39">
        <v>12</v>
      </c>
      <c r="G66" s="39">
        <v>0</v>
      </c>
      <c r="H66" s="39">
        <v>0</v>
      </c>
      <c r="I66" s="39">
        <v>2.4</v>
      </c>
      <c r="J66" s="39">
        <v>4</v>
      </c>
      <c r="K66" s="39">
        <v>0.14000000000000001</v>
      </c>
      <c r="L66" s="39">
        <v>4</v>
      </c>
      <c r="M66" s="39">
        <v>32</v>
      </c>
      <c r="N66" s="65">
        <f ca="1">SUCR0326!K16</f>
        <v>62.741109848022461</v>
      </c>
      <c r="O66" s="66">
        <f ca="1">SUCR0326!K18</f>
        <v>3.0433814042443901</v>
      </c>
      <c r="P66" s="66">
        <f ca="1">SUCR0326!K19</f>
        <v>1.5534636757590554</v>
      </c>
      <c r="Q66" s="65">
        <f>SUCR0326!K26</f>
        <v>78.982566833496094</v>
      </c>
      <c r="R66" s="2">
        <f ca="1">SUCR0326!K27</f>
        <v>76</v>
      </c>
      <c r="S66" s="2">
        <f ca="1">SUCR0326!K30</f>
        <v>3177.1550660133362</v>
      </c>
      <c r="T66" s="1">
        <v>1</v>
      </c>
      <c r="U66" s="1">
        <v>7</v>
      </c>
      <c r="V66" s="1">
        <v>13</v>
      </c>
      <c r="W66" s="1">
        <v>12</v>
      </c>
      <c r="X66" s="1">
        <v>9</v>
      </c>
      <c r="Y66" s="1">
        <v>6</v>
      </c>
      <c r="Z66" s="1">
        <v>4</v>
      </c>
      <c r="AA66" s="1">
        <v>3</v>
      </c>
      <c r="AB66" s="1">
        <v>2</v>
      </c>
      <c r="AC66" s="1">
        <v>5</v>
      </c>
      <c r="AD66" s="1">
        <v>10</v>
      </c>
      <c r="AF66" s="1">
        <v>4</v>
      </c>
      <c r="AG66" s="1">
        <v>8</v>
      </c>
      <c r="AH66" s="1">
        <v>12</v>
      </c>
      <c r="AJ66" s="1">
        <v>4</v>
      </c>
      <c r="AK66" s="1">
        <v>8</v>
      </c>
      <c r="AL66" s="1">
        <v>12</v>
      </c>
      <c r="AN66" s="1">
        <v>5</v>
      </c>
      <c r="AO66" s="1">
        <v>5</v>
      </c>
      <c r="AP66" s="1">
        <v>7</v>
      </c>
      <c r="AQ66" s="1">
        <v>6</v>
      </c>
      <c r="AR66" s="1">
        <v>12</v>
      </c>
      <c r="AS66" s="1">
        <v>4</v>
      </c>
      <c r="AT66" s="1">
        <v>5</v>
      </c>
      <c r="AU66" s="1">
        <v>6</v>
      </c>
      <c r="AV66" s="39">
        <v>5</v>
      </c>
    </row>
    <row r="67" spans="1:48" x14ac:dyDescent="0.25">
      <c r="A67" s="31" t="s">
        <v>160</v>
      </c>
      <c r="B67" s="39" t="s">
        <v>86</v>
      </c>
      <c r="C67" s="39">
        <v>23</v>
      </c>
      <c r="D67" s="39" t="s">
        <v>121</v>
      </c>
      <c r="E67" s="39">
        <v>5</v>
      </c>
      <c r="F67" s="1">
        <v>27</v>
      </c>
      <c r="G67" s="1">
        <v>1</v>
      </c>
      <c r="H67" s="1">
        <v>0.2</v>
      </c>
      <c r="I67" s="1">
        <v>5.4</v>
      </c>
      <c r="J67" s="1">
        <v>1.6</v>
      </c>
      <c r="K67" s="1">
        <v>0.32</v>
      </c>
      <c r="L67" s="1">
        <v>4</v>
      </c>
      <c r="M67" s="1">
        <v>18</v>
      </c>
      <c r="N67" s="2">
        <f ca="1">SUCR0330!K16</f>
        <v>106.1052473570555</v>
      </c>
      <c r="O67" s="49">
        <f ca="1">SUCR0330!K18</f>
        <v>4.694079525479113</v>
      </c>
      <c r="P67" s="49">
        <f ca="1">SUCR0330!K19</f>
        <v>2.276980222414434</v>
      </c>
      <c r="Q67" s="2">
        <f>SUCR0330!K26</f>
        <v>123.78745938132069</v>
      </c>
      <c r="R67" s="2">
        <f ca="1">SUCR0330!K27</f>
        <v>53.5</v>
      </c>
      <c r="S67" s="2">
        <f ca="1">SUCR0330!K30</f>
        <v>4967.4898868198479</v>
      </c>
      <c r="T67" s="1">
        <v>0</v>
      </c>
      <c r="U67" s="1">
        <v>2</v>
      </c>
      <c r="V67" s="1">
        <v>10</v>
      </c>
      <c r="W67" s="1">
        <v>16</v>
      </c>
      <c r="X67" s="1">
        <v>7</v>
      </c>
      <c r="Y67" s="1">
        <v>6</v>
      </c>
      <c r="Z67" s="1">
        <v>4</v>
      </c>
      <c r="AA67" s="1">
        <v>3</v>
      </c>
      <c r="AB67" s="1">
        <v>1</v>
      </c>
      <c r="AC67" s="1">
        <v>3</v>
      </c>
      <c r="AD67" s="1">
        <v>5</v>
      </c>
      <c r="AF67" s="1">
        <v>2</v>
      </c>
      <c r="AG67" s="1">
        <v>5</v>
      </c>
      <c r="AH67" s="1">
        <v>8</v>
      </c>
      <c r="AI67" s="1">
        <v>12</v>
      </c>
      <c r="AJ67" s="1">
        <v>2</v>
      </c>
      <c r="AK67" s="1">
        <v>5</v>
      </c>
      <c r="AL67" s="1">
        <v>8</v>
      </c>
      <c r="AM67" s="1">
        <v>12</v>
      </c>
      <c r="AN67" s="1">
        <v>11</v>
      </c>
      <c r="AO67" s="1">
        <v>6</v>
      </c>
      <c r="AP67" s="1">
        <v>4</v>
      </c>
      <c r="AQ67" s="1">
        <v>4</v>
      </c>
      <c r="AR67" s="1">
        <v>12</v>
      </c>
      <c r="AS67" s="1">
        <v>7</v>
      </c>
      <c r="AT67" s="1">
        <v>8</v>
      </c>
      <c r="AU67" s="1">
        <v>8</v>
      </c>
      <c r="AV67" s="39">
        <v>3</v>
      </c>
    </row>
    <row r="68" spans="1:48" x14ac:dyDescent="0.25">
      <c r="A68" s="31" t="s">
        <v>166</v>
      </c>
      <c r="B68" s="39" t="s">
        <v>86</v>
      </c>
      <c r="C68" s="39">
        <v>21</v>
      </c>
      <c r="D68" s="39" t="s">
        <v>120</v>
      </c>
      <c r="E68" s="72"/>
      <c r="F68" s="39">
        <v>120</v>
      </c>
      <c r="G68" s="39">
        <v>10</v>
      </c>
      <c r="H68" s="39">
        <v>2</v>
      </c>
      <c r="I68" s="39">
        <v>24</v>
      </c>
      <c r="J68" s="39">
        <v>9.1999999999999993</v>
      </c>
      <c r="K68" s="39">
        <v>1.44</v>
      </c>
      <c r="L68" s="39">
        <v>18</v>
      </c>
      <c r="M68" s="39">
        <v>22</v>
      </c>
      <c r="N68" s="65">
        <f ca="1">SUCR0336!K16</f>
        <v>124.99317073822021</v>
      </c>
      <c r="O68" s="66">
        <f ca="1">SUCR0336!K18</f>
        <v>3.8377471944369064</v>
      </c>
      <c r="P68" s="66">
        <f ca="1">SUCR0336!K19</f>
        <v>2.5272292455037433</v>
      </c>
      <c r="Q68" s="65">
        <f>SUCR0336!K26</f>
        <v>147.19764709472656</v>
      </c>
      <c r="R68" s="65">
        <f ca="1">SUCR0336!K27</f>
        <v>71</v>
      </c>
      <c r="S68" s="65">
        <f ca="1">SUCR0336!K30</f>
        <v>6733.1661734580994</v>
      </c>
      <c r="T68" s="39">
        <v>2</v>
      </c>
      <c r="U68" s="39">
        <v>9</v>
      </c>
      <c r="V68" s="39">
        <v>8</v>
      </c>
      <c r="W68" s="39">
        <v>17</v>
      </c>
      <c r="X68" s="39">
        <v>4</v>
      </c>
      <c r="Y68" s="39">
        <v>7</v>
      </c>
      <c r="Z68" s="39">
        <v>7</v>
      </c>
      <c r="AA68" s="39">
        <v>4</v>
      </c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</row>
    <row r="69" spans="1:48" x14ac:dyDescent="0.25">
      <c r="A69" s="31" t="s">
        <v>162</v>
      </c>
      <c r="B69" s="39" t="s">
        <v>85</v>
      </c>
      <c r="C69" s="39">
        <v>21</v>
      </c>
      <c r="D69" s="39" t="s">
        <v>121</v>
      </c>
      <c r="E69" s="39">
        <v>4</v>
      </c>
      <c r="F69" s="39">
        <v>31</v>
      </c>
      <c r="G69" s="39">
        <v>0</v>
      </c>
      <c r="H69" s="39">
        <v>0</v>
      </c>
      <c r="I69" s="39">
        <v>6.2</v>
      </c>
      <c r="J69" s="39">
        <v>1.5</v>
      </c>
      <c r="K69" s="39">
        <v>0.37</v>
      </c>
      <c r="L69" s="39">
        <v>4</v>
      </c>
      <c r="M69" s="39">
        <v>14</v>
      </c>
      <c r="N69" s="65">
        <f ca="1">SUCR0337!K16</f>
        <v>48.836285591125488</v>
      </c>
      <c r="O69" s="66">
        <f ca="1">SUCR0337!K18</f>
        <v>1.5972951586764814</v>
      </c>
      <c r="P69" s="66">
        <f ca="1">SUCR0337!K19</f>
        <v>1.1382219314575195</v>
      </c>
      <c r="Q69" s="65">
        <f>SUCR0337!K26</f>
        <v>67.192192077636719</v>
      </c>
      <c r="R69" s="2">
        <f ca="1">SUCR0337!K27</f>
        <v>75</v>
      </c>
      <c r="S69" s="2">
        <f ca="1">SUCR0337!K30</f>
        <v>2622.1129398345947</v>
      </c>
      <c r="T69" s="1">
        <v>5</v>
      </c>
      <c r="U69" s="1">
        <v>4</v>
      </c>
      <c r="V69" s="1">
        <v>15</v>
      </c>
      <c r="W69" s="1">
        <v>16</v>
      </c>
      <c r="X69" s="1">
        <v>10</v>
      </c>
      <c r="Y69" s="1">
        <v>4</v>
      </c>
      <c r="Z69" s="1">
        <v>3</v>
      </c>
      <c r="AA69" s="1">
        <v>0</v>
      </c>
      <c r="AB69" s="1">
        <v>1</v>
      </c>
      <c r="AC69" s="1">
        <v>2</v>
      </c>
      <c r="AD69" s="1">
        <v>2</v>
      </c>
      <c r="AF69" s="1">
        <v>2</v>
      </c>
      <c r="AG69" s="1">
        <v>3</v>
      </c>
      <c r="AH69" s="1">
        <v>3</v>
      </c>
      <c r="AI69" s="1">
        <v>5</v>
      </c>
      <c r="AJ69" s="1">
        <v>2</v>
      </c>
      <c r="AK69" s="1">
        <v>3</v>
      </c>
      <c r="AL69" s="1">
        <v>3</v>
      </c>
      <c r="AM69" s="1">
        <v>5</v>
      </c>
      <c r="AN69" s="1">
        <v>10</v>
      </c>
      <c r="AO69" s="1">
        <v>8</v>
      </c>
      <c r="AP69" s="1">
        <v>6</v>
      </c>
      <c r="AQ69" s="1">
        <v>6</v>
      </c>
      <c r="AR69" s="1">
        <v>13</v>
      </c>
      <c r="AS69" s="1">
        <v>4</v>
      </c>
      <c r="AT69" s="1">
        <v>13</v>
      </c>
      <c r="AU69" s="1">
        <v>12</v>
      </c>
      <c r="AV69" s="39">
        <v>4</v>
      </c>
    </row>
    <row r="70" spans="1:48" x14ac:dyDescent="0.25">
      <c r="A70" s="31" t="s">
        <v>167</v>
      </c>
      <c r="B70" s="39" t="s">
        <v>85</v>
      </c>
      <c r="C70" s="39">
        <v>24</v>
      </c>
      <c r="D70" s="39" t="s">
        <v>121</v>
      </c>
      <c r="E70" s="39">
        <v>5</v>
      </c>
      <c r="F70" s="39">
        <v>35</v>
      </c>
      <c r="G70" s="39">
        <v>1</v>
      </c>
      <c r="H70" s="39">
        <v>0.2</v>
      </c>
      <c r="I70" s="39">
        <v>7</v>
      </c>
      <c r="J70" s="39">
        <v>1.6</v>
      </c>
      <c r="K70" s="39">
        <v>0.42</v>
      </c>
      <c r="L70" s="39">
        <v>5</v>
      </c>
      <c r="M70" s="39">
        <v>13</v>
      </c>
      <c r="N70" s="65">
        <f ca="1">SUCR0356!K16</f>
        <v>66.324928283691406</v>
      </c>
      <c r="O70" s="66">
        <f ca="1">SUCR0356!K18</f>
        <v>2.8104839790175631</v>
      </c>
      <c r="P70" s="66">
        <f ca="1">SUCR0356!K19</f>
        <v>2.5298930897432217</v>
      </c>
      <c r="Q70" s="65">
        <f>SUCR0356!K26</f>
        <v>87.509513854980469</v>
      </c>
      <c r="R70" s="65">
        <f ca="1">SUCR0356!K27</f>
        <v>53.5</v>
      </c>
      <c r="S70" s="65">
        <f ca="1">SUCR0356!K30</f>
        <v>3117.5054140090942</v>
      </c>
      <c r="T70" s="39">
        <v>0</v>
      </c>
      <c r="U70" s="39">
        <v>1</v>
      </c>
      <c r="V70" s="39">
        <v>3</v>
      </c>
      <c r="W70" s="39">
        <v>7</v>
      </c>
      <c r="X70" s="39">
        <v>1</v>
      </c>
      <c r="Y70" s="39">
        <v>5</v>
      </c>
      <c r="Z70" s="39">
        <v>9</v>
      </c>
      <c r="AA70" s="39">
        <v>1</v>
      </c>
      <c r="AB70" s="39">
        <v>5</v>
      </c>
      <c r="AC70" s="39">
        <v>7</v>
      </c>
      <c r="AD70" s="39">
        <v>8</v>
      </c>
      <c r="AE70" s="39">
        <v>9</v>
      </c>
      <c r="AF70" s="39">
        <v>4</v>
      </c>
      <c r="AG70" s="39">
        <v>6</v>
      </c>
      <c r="AH70" s="39">
        <v>7</v>
      </c>
      <c r="AI70" s="39">
        <v>8</v>
      </c>
      <c r="AJ70" s="39">
        <v>5</v>
      </c>
      <c r="AK70" s="39">
        <v>7</v>
      </c>
      <c r="AL70" s="39">
        <v>8</v>
      </c>
      <c r="AM70" s="39">
        <v>9</v>
      </c>
      <c r="AN70" s="39">
        <v>6</v>
      </c>
      <c r="AO70" s="39">
        <v>9</v>
      </c>
      <c r="AP70" s="39">
        <v>6</v>
      </c>
      <c r="AQ70" s="39">
        <v>4</v>
      </c>
      <c r="AR70" s="39">
        <v>7</v>
      </c>
      <c r="AS70" s="39">
        <v>7</v>
      </c>
      <c r="AT70" s="39">
        <v>5</v>
      </c>
      <c r="AU70" s="39">
        <v>6</v>
      </c>
      <c r="AV70" s="39">
        <v>3</v>
      </c>
    </row>
    <row r="71" spans="1:48" x14ac:dyDescent="0.25">
      <c r="A71" s="31" t="s">
        <v>168</v>
      </c>
      <c r="B71" s="39" t="s">
        <v>86</v>
      </c>
      <c r="C71" s="39">
        <v>24</v>
      </c>
      <c r="D71" s="39" t="s">
        <v>120</v>
      </c>
      <c r="E71" s="39">
        <v>14</v>
      </c>
      <c r="F71" s="39">
        <v>26</v>
      </c>
      <c r="G71" s="39">
        <v>6</v>
      </c>
      <c r="H71" s="39">
        <v>1.2</v>
      </c>
      <c r="I71" s="39">
        <v>5.2</v>
      </c>
      <c r="J71" s="39">
        <v>2.4</v>
      </c>
      <c r="K71" s="39">
        <v>0.56000000000000005</v>
      </c>
      <c r="L71" s="39">
        <v>10</v>
      </c>
      <c r="M71" s="39">
        <v>24</v>
      </c>
      <c r="N71" s="65">
        <f ca="1">SUCR0357!K16</f>
        <v>133.7320728302002</v>
      </c>
      <c r="O71" s="66">
        <f ca="1">SUCR0357!K18</f>
        <v>4.1060634295390201</v>
      </c>
      <c r="P71" s="66">
        <f ca="1">SUCR0357!K19</f>
        <v>1.9632549285888672</v>
      </c>
      <c r="Q71" s="65">
        <f>SUCR0357!K26</f>
        <v>150.6287841796875</v>
      </c>
      <c r="R71" s="65">
        <f ca="1">SUCR0357!K27</f>
        <v>86</v>
      </c>
      <c r="S71" s="65">
        <f ca="1">SUCR0357!K30</f>
        <v>6952.4411525726318</v>
      </c>
      <c r="T71" s="39">
        <v>5</v>
      </c>
      <c r="U71" s="39">
        <v>11</v>
      </c>
      <c r="V71" s="39">
        <v>4</v>
      </c>
      <c r="W71" s="39">
        <v>15</v>
      </c>
      <c r="X71" s="39">
        <v>3</v>
      </c>
      <c r="Y71" s="39">
        <v>1</v>
      </c>
      <c r="Z71" s="39">
        <v>7</v>
      </c>
      <c r="AA71" s="39">
        <v>2</v>
      </c>
      <c r="AB71" s="39">
        <v>4</v>
      </c>
      <c r="AC71" s="39">
        <v>4</v>
      </c>
      <c r="AD71" s="39">
        <v>7</v>
      </c>
      <c r="AE71" s="39">
        <v>10</v>
      </c>
      <c r="AF71" s="39">
        <v>7</v>
      </c>
      <c r="AG71" s="39">
        <v>7</v>
      </c>
      <c r="AH71" s="39">
        <v>10</v>
      </c>
      <c r="AI71" s="39">
        <v>15</v>
      </c>
      <c r="AJ71" s="39">
        <v>10</v>
      </c>
      <c r="AK71" s="39">
        <v>10</v>
      </c>
      <c r="AL71" s="39">
        <v>15</v>
      </c>
      <c r="AM71" s="39">
        <v>15</v>
      </c>
      <c r="AN71" s="39">
        <v>13</v>
      </c>
      <c r="AO71" s="39">
        <v>8</v>
      </c>
      <c r="AP71" s="39">
        <v>7</v>
      </c>
      <c r="AQ71" s="39">
        <v>4</v>
      </c>
      <c r="AR71" s="39">
        <v>11</v>
      </c>
      <c r="AS71" s="39">
        <v>7</v>
      </c>
      <c r="AT71" s="39">
        <v>2</v>
      </c>
      <c r="AU71" s="39">
        <v>2</v>
      </c>
      <c r="AV71" s="39">
        <v>2</v>
      </c>
    </row>
    <row r="72" spans="1:48" x14ac:dyDescent="0.25"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39"/>
      <c r="W72" s="39"/>
      <c r="X72" s="39"/>
      <c r="Y72" s="39"/>
      <c r="Z72" s="39"/>
      <c r="AA72" s="39"/>
      <c r="AB72" s="39"/>
      <c r="AC72" s="39"/>
      <c r="AD72" s="39"/>
      <c r="AE72" s="39"/>
      <c r="AF72" s="39"/>
      <c r="AG72" s="39"/>
      <c r="AH72" s="39"/>
      <c r="AI72" s="39"/>
      <c r="AJ72" s="39"/>
      <c r="AK72" s="39"/>
      <c r="AL72" s="39"/>
      <c r="AM72" s="39"/>
      <c r="AN72" s="39"/>
      <c r="AO72" s="39"/>
      <c r="AP72" s="39"/>
      <c r="AQ72" s="39"/>
      <c r="AR72" s="39"/>
      <c r="AS72" s="39"/>
      <c r="AT72" s="39"/>
      <c r="AU72" s="39"/>
      <c r="AV72" s="39"/>
    </row>
    <row r="73" spans="1:48" x14ac:dyDescent="0.25"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>
        <f>COUNTIF(Q7:Q68, "&gt;147")</f>
        <v>13</v>
      </c>
      <c r="R73" s="39"/>
      <c r="S73" s="39"/>
      <c r="T73" s="39"/>
      <c r="U73" s="39"/>
      <c r="V73" s="39"/>
      <c r="W73" s="39"/>
      <c r="X73" s="39"/>
      <c r="Y73" s="39"/>
      <c r="Z73" s="39"/>
      <c r="AA73" s="39"/>
      <c r="AB73" s="39"/>
      <c r="AC73" s="39"/>
      <c r="AD73" s="39"/>
      <c r="AE73" s="39"/>
      <c r="AF73" s="39"/>
      <c r="AG73" s="39"/>
      <c r="AH73" s="39"/>
      <c r="AI73" s="39"/>
      <c r="AJ73" s="39"/>
      <c r="AK73" s="39"/>
      <c r="AL73" s="39"/>
      <c r="AM73" s="39"/>
      <c r="AN73" s="39"/>
      <c r="AO73" s="39"/>
      <c r="AP73" s="39"/>
      <c r="AQ73" s="39"/>
      <c r="AR73" s="39"/>
      <c r="AS73" s="39"/>
      <c r="AT73" s="39"/>
      <c r="AU73" s="39"/>
      <c r="AV73" s="39"/>
    </row>
    <row r="74" spans="1:48" x14ac:dyDescent="0.25"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39"/>
      <c r="W74" s="39"/>
      <c r="X74" s="39"/>
      <c r="Y74" s="39"/>
      <c r="Z74" s="39"/>
      <c r="AA74" s="39"/>
      <c r="AB74" s="39"/>
      <c r="AC74" s="39"/>
      <c r="AD74" s="39"/>
      <c r="AE74" s="39"/>
      <c r="AF74" s="39"/>
      <c r="AG74" s="39"/>
      <c r="AH74" s="39"/>
      <c r="AI74" s="39"/>
      <c r="AJ74" s="39"/>
      <c r="AK74" s="39"/>
      <c r="AL74" s="39"/>
      <c r="AM74" s="39"/>
      <c r="AN74" s="39"/>
      <c r="AO74" s="39"/>
      <c r="AP74" s="39"/>
      <c r="AQ74" s="39"/>
      <c r="AR74" s="39"/>
      <c r="AS74" s="39"/>
      <c r="AT74" s="39"/>
      <c r="AU74" s="39"/>
      <c r="AV74" s="39"/>
    </row>
    <row r="75" spans="1:48" x14ac:dyDescent="0.25"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39"/>
      <c r="W75" s="39"/>
      <c r="X75" s="39"/>
      <c r="Y75" s="39"/>
      <c r="Z75" s="39"/>
      <c r="AA75" s="39"/>
      <c r="AB75" s="39"/>
      <c r="AC75" s="39"/>
      <c r="AD75" s="39"/>
      <c r="AE75" s="39"/>
      <c r="AF75" s="39"/>
      <c r="AG75" s="39"/>
      <c r="AH75" s="39"/>
      <c r="AI75" s="39"/>
      <c r="AJ75" s="39"/>
      <c r="AK75" s="39"/>
      <c r="AL75" s="39"/>
      <c r="AM75" s="39"/>
      <c r="AN75" s="39"/>
      <c r="AO75" s="39"/>
      <c r="AP75" s="39"/>
      <c r="AQ75" s="39"/>
      <c r="AR75" s="39"/>
      <c r="AS75" s="39"/>
      <c r="AT75" s="39"/>
      <c r="AU75" s="39"/>
      <c r="AV75" s="39"/>
    </row>
    <row r="76" spans="1:48" x14ac:dyDescent="0.25"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39"/>
      <c r="W76" s="39"/>
      <c r="X76" s="39"/>
      <c r="Y76" s="39"/>
      <c r="Z76" s="39"/>
      <c r="AA76" s="39"/>
      <c r="AB76" s="39"/>
      <c r="AC76" s="39"/>
      <c r="AD76" s="39"/>
      <c r="AE76" s="39"/>
      <c r="AF76" s="39"/>
      <c r="AG76" s="39"/>
      <c r="AH76" s="39"/>
      <c r="AI76" s="39"/>
      <c r="AJ76" s="39"/>
      <c r="AK76" s="39"/>
      <c r="AL76" s="39"/>
      <c r="AM76" s="39"/>
      <c r="AN76" s="39"/>
      <c r="AO76" s="39"/>
      <c r="AP76" s="39"/>
      <c r="AQ76" s="39"/>
      <c r="AR76" s="39"/>
      <c r="AS76" s="39"/>
      <c r="AT76" s="39"/>
      <c r="AU76" s="39"/>
      <c r="AV76" s="39"/>
    </row>
    <row r="77" spans="1:48" x14ac:dyDescent="0.25"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39"/>
      <c r="AI77" s="39"/>
      <c r="AJ77" s="39"/>
      <c r="AK77" s="39"/>
      <c r="AL77" s="39"/>
      <c r="AM77" s="39"/>
      <c r="AN77" s="39"/>
      <c r="AO77" s="39"/>
      <c r="AP77" s="39"/>
      <c r="AQ77" s="39"/>
      <c r="AR77" s="39"/>
      <c r="AS77" s="39"/>
      <c r="AT77" s="39"/>
      <c r="AU77" s="39"/>
      <c r="AV77" s="39"/>
    </row>
    <row r="78" spans="1:48" x14ac:dyDescent="0.25"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39"/>
      <c r="AI78" s="39"/>
      <c r="AJ78" s="39"/>
      <c r="AK78" s="39"/>
      <c r="AL78" s="39"/>
      <c r="AM78" s="39"/>
      <c r="AN78" s="39"/>
      <c r="AO78" s="39"/>
      <c r="AP78" s="39"/>
      <c r="AQ78" s="39"/>
      <c r="AR78" s="39"/>
      <c r="AS78" s="39"/>
      <c r="AT78" s="39"/>
      <c r="AU78" s="39"/>
      <c r="AV78" s="39"/>
    </row>
    <row r="79" spans="1:48" x14ac:dyDescent="0.25"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39"/>
      <c r="W79" s="39"/>
      <c r="X79" s="39"/>
      <c r="Y79" s="39"/>
      <c r="Z79" s="39"/>
      <c r="AA79" s="39"/>
      <c r="AB79" s="39"/>
      <c r="AC79" s="39"/>
      <c r="AD79" s="39"/>
      <c r="AE79" s="39"/>
      <c r="AF79" s="39"/>
      <c r="AG79" s="39"/>
      <c r="AH79" s="39"/>
      <c r="AI79" s="39"/>
      <c r="AJ79" s="39"/>
      <c r="AK79" s="39"/>
      <c r="AL79" s="39"/>
      <c r="AM79" s="39"/>
      <c r="AN79" s="39"/>
      <c r="AO79" s="39"/>
      <c r="AP79" s="39"/>
      <c r="AQ79" s="39"/>
      <c r="AR79" s="39"/>
      <c r="AS79" s="39"/>
      <c r="AT79" s="39"/>
      <c r="AU79" s="39"/>
      <c r="AV79" s="39"/>
    </row>
    <row r="80" spans="1:48" x14ac:dyDescent="0.25"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39"/>
      <c r="W80" s="39"/>
      <c r="X80" s="39"/>
      <c r="Y80" s="39"/>
      <c r="Z80" s="39"/>
      <c r="AA80" s="39"/>
      <c r="AB80" s="39"/>
      <c r="AC80" s="39"/>
      <c r="AD80" s="39"/>
      <c r="AE80" s="39"/>
      <c r="AF80" s="39"/>
      <c r="AG80" s="39"/>
      <c r="AH80" s="39"/>
      <c r="AI80" s="39"/>
      <c r="AJ80" s="39"/>
      <c r="AK80" s="39"/>
      <c r="AL80" s="39"/>
      <c r="AM80" s="39"/>
      <c r="AN80" s="39"/>
      <c r="AO80" s="39"/>
      <c r="AP80" s="39"/>
      <c r="AQ80" s="39"/>
      <c r="AR80" s="39"/>
      <c r="AS80" s="39"/>
      <c r="AT80" s="39"/>
      <c r="AU80" s="39"/>
      <c r="AV80" s="39"/>
    </row>
    <row r="81" spans="2:48" x14ac:dyDescent="0.25"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39"/>
      <c r="W81" s="39"/>
      <c r="X81" s="39"/>
      <c r="Y81" s="39"/>
      <c r="Z81" s="39"/>
      <c r="AA81" s="39"/>
      <c r="AB81" s="39"/>
      <c r="AC81" s="39"/>
      <c r="AD81" s="39"/>
      <c r="AE81" s="39"/>
      <c r="AF81" s="39"/>
      <c r="AG81" s="39"/>
      <c r="AH81" s="39"/>
      <c r="AI81" s="39"/>
      <c r="AJ81" s="39"/>
      <c r="AK81" s="39"/>
      <c r="AL81" s="39"/>
      <c r="AM81" s="39"/>
      <c r="AN81" s="39"/>
      <c r="AO81" s="39"/>
      <c r="AP81" s="39"/>
      <c r="AQ81" s="39"/>
      <c r="AR81" s="39"/>
      <c r="AS81" s="39"/>
      <c r="AT81" s="39"/>
      <c r="AU81" s="39"/>
      <c r="AV81" s="39"/>
    </row>
    <row r="82" spans="2:48" x14ac:dyDescent="0.25"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39"/>
      <c r="W82" s="39"/>
      <c r="X82" s="39"/>
      <c r="Y82" s="39"/>
      <c r="Z82" s="39"/>
      <c r="AA82" s="39"/>
      <c r="AB82" s="39"/>
      <c r="AC82" s="39"/>
      <c r="AD82" s="39"/>
      <c r="AE82" s="39"/>
      <c r="AF82" s="39"/>
      <c r="AG82" s="39"/>
      <c r="AH82" s="39"/>
      <c r="AI82" s="39"/>
      <c r="AJ82" s="39"/>
      <c r="AK82" s="39"/>
      <c r="AL82" s="39"/>
      <c r="AM82" s="39"/>
      <c r="AN82" s="39"/>
      <c r="AO82" s="39"/>
      <c r="AP82" s="39"/>
      <c r="AQ82" s="39"/>
      <c r="AR82" s="39"/>
      <c r="AS82" s="39"/>
      <c r="AT82" s="39"/>
      <c r="AU82" s="39"/>
      <c r="AV82" s="39"/>
    </row>
    <row r="83" spans="2:48" x14ac:dyDescent="0.25"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39"/>
      <c r="W83" s="39"/>
      <c r="X83" s="39"/>
      <c r="Y83" s="39"/>
      <c r="Z83" s="39"/>
      <c r="AA83" s="39"/>
      <c r="AB83" s="39"/>
      <c r="AC83" s="39"/>
      <c r="AD83" s="39"/>
      <c r="AE83" s="39"/>
      <c r="AF83" s="39"/>
      <c r="AG83" s="39"/>
      <c r="AH83" s="39"/>
      <c r="AI83" s="39"/>
      <c r="AJ83" s="39"/>
      <c r="AK83" s="39"/>
      <c r="AL83" s="39"/>
      <c r="AM83" s="39"/>
      <c r="AN83" s="39"/>
      <c r="AO83" s="39"/>
      <c r="AP83" s="39"/>
      <c r="AQ83" s="39"/>
      <c r="AR83" s="39"/>
      <c r="AS83" s="39"/>
      <c r="AT83" s="39"/>
      <c r="AU83" s="39"/>
      <c r="AV83" s="39"/>
    </row>
    <row r="84" spans="2:48" x14ac:dyDescent="0.25"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39"/>
      <c r="W84" s="39"/>
      <c r="X84" s="39"/>
      <c r="Y84" s="39"/>
      <c r="Z84" s="39"/>
      <c r="AA84" s="39"/>
      <c r="AB84" s="39"/>
      <c r="AC84" s="39"/>
      <c r="AD84" s="39"/>
      <c r="AE84" s="39"/>
      <c r="AF84" s="39"/>
      <c r="AG84" s="39"/>
      <c r="AH84" s="39"/>
      <c r="AI84" s="39"/>
      <c r="AJ84" s="39"/>
      <c r="AK84" s="39"/>
      <c r="AL84" s="39"/>
      <c r="AM84" s="39"/>
      <c r="AN84" s="39"/>
      <c r="AO84" s="39"/>
      <c r="AP84" s="39"/>
      <c r="AQ84" s="39"/>
      <c r="AR84" s="39"/>
      <c r="AS84" s="39"/>
      <c r="AT84" s="39"/>
      <c r="AU84" s="39"/>
      <c r="AV84" s="39"/>
    </row>
    <row r="85" spans="2:48" x14ac:dyDescent="0.25"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39"/>
      <c r="W85" s="39"/>
      <c r="X85" s="39"/>
      <c r="Y85" s="39"/>
      <c r="Z85" s="39"/>
      <c r="AA85" s="39"/>
      <c r="AB85" s="39"/>
      <c r="AC85" s="39"/>
      <c r="AD85" s="39"/>
      <c r="AE85" s="39"/>
      <c r="AF85" s="39"/>
      <c r="AG85" s="39"/>
      <c r="AH85" s="39"/>
      <c r="AI85" s="39"/>
      <c r="AJ85" s="39"/>
      <c r="AK85" s="39"/>
      <c r="AL85" s="39"/>
      <c r="AM85" s="39"/>
      <c r="AN85" s="39"/>
      <c r="AO85" s="39"/>
      <c r="AP85" s="39"/>
      <c r="AQ85" s="39"/>
      <c r="AR85" s="39"/>
      <c r="AS85" s="39"/>
      <c r="AT85" s="39"/>
      <c r="AU85" s="39"/>
      <c r="AV85" s="39"/>
    </row>
    <row r="86" spans="2:48" x14ac:dyDescent="0.25"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39"/>
      <c r="W86" s="39"/>
      <c r="X86" s="39"/>
      <c r="Y86" s="39"/>
      <c r="Z86" s="39"/>
      <c r="AA86" s="39"/>
      <c r="AB86" s="39"/>
      <c r="AC86" s="39"/>
      <c r="AD86" s="39"/>
      <c r="AE86" s="39"/>
      <c r="AF86" s="39"/>
      <c r="AG86" s="39"/>
      <c r="AH86" s="39"/>
      <c r="AI86" s="39"/>
      <c r="AJ86" s="39"/>
      <c r="AK86" s="39"/>
      <c r="AL86" s="39"/>
      <c r="AM86" s="39"/>
      <c r="AN86" s="39"/>
      <c r="AO86" s="39"/>
      <c r="AP86" s="39"/>
      <c r="AQ86" s="39"/>
      <c r="AR86" s="39"/>
      <c r="AS86" s="39"/>
      <c r="AT86" s="39"/>
      <c r="AU86" s="39"/>
      <c r="AV86" s="39"/>
    </row>
    <row r="87" spans="2:48" x14ac:dyDescent="0.25"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39"/>
      <c r="W87" s="39"/>
      <c r="X87" s="39"/>
      <c r="Y87" s="39"/>
      <c r="Z87" s="39"/>
      <c r="AA87" s="39"/>
      <c r="AB87" s="39"/>
      <c r="AC87" s="39"/>
      <c r="AD87" s="39"/>
      <c r="AE87" s="39"/>
      <c r="AF87" s="39"/>
      <c r="AG87" s="39"/>
      <c r="AH87" s="39"/>
      <c r="AI87" s="39"/>
      <c r="AJ87" s="39"/>
      <c r="AK87" s="39"/>
      <c r="AL87" s="39"/>
      <c r="AM87" s="39"/>
      <c r="AN87" s="39"/>
      <c r="AO87" s="39"/>
      <c r="AP87" s="39"/>
      <c r="AQ87" s="39"/>
      <c r="AR87" s="39"/>
      <c r="AS87" s="39"/>
      <c r="AT87" s="39"/>
      <c r="AU87" s="39"/>
      <c r="AV87" s="39"/>
    </row>
    <row r="88" spans="2:48" x14ac:dyDescent="0.25"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39"/>
      <c r="W88" s="39"/>
      <c r="X88" s="39"/>
      <c r="Y88" s="39"/>
      <c r="Z88" s="39"/>
      <c r="AA88" s="39"/>
      <c r="AB88" s="39"/>
      <c r="AC88" s="39"/>
      <c r="AD88" s="39"/>
      <c r="AE88" s="39"/>
      <c r="AF88" s="39"/>
      <c r="AG88" s="39"/>
      <c r="AH88" s="39"/>
      <c r="AI88" s="39"/>
      <c r="AJ88" s="39"/>
      <c r="AK88" s="39"/>
      <c r="AL88" s="39"/>
      <c r="AM88" s="39"/>
      <c r="AN88" s="39"/>
      <c r="AO88" s="39"/>
      <c r="AP88" s="39"/>
      <c r="AQ88" s="39"/>
      <c r="AR88" s="39"/>
      <c r="AS88" s="39"/>
      <c r="AT88" s="39"/>
      <c r="AU88" s="39"/>
      <c r="AV88" s="39"/>
    </row>
    <row r="89" spans="2:48" x14ac:dyDescent="0.25"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39"/>
      <c r="W89" s="39"/>
      <c r="X89" s="39"/>
      <c r="Y89" s="39"/>
      <c r="Z89" s="39"/>
      <c r="AA89" s="39"/>
      <c r="AB89" s="39"/>
      <c r="AC89" s="39"/>
      <c r="AD89" s="39"/>
      <c r="AE89" s="39"/>
      <c r="AF89" s="39"/>
      <c r="AG89" s="39"/>
      <c r="AH89" s="39"/>
      <c r="AI89" s="39"/>
      <c r="AJ89" s="39"/>
      <c r="AK89" s="39"/>
      <c r="AL89" s="39"/>
      <c r="AM89" s="39"/>
      <c r="AN89" s="39"/>
      <c r="AO89" s="39"/>
      <c r="AP89" s="39"/>
      <c r="AQ89" s="39"/>
      <c r="AR89" s="39"/>
      <c r="AS89" s="39"/>
      <c r="AT89" s="39"/>
      <c r="AU89" s="39"/>
      <c r="AV89" s="39"/>
    </row>
    <row r="90" spans="2:48" x14ac:dyDescent="0.25"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39"/>
      <c r="W90" s="39"/>
      <c r="X90" s="39"/>
      <c r="Y90" s="39"/>
      <c r="Z90" s="39"/>
      <c r="AA90" s="39"/>
      <c r="AB90" s="39"/>
      <c r="AC90" s="39"/>
      <c r="AD90" s="39"/>
      <c r="AE90" s="39"/>
      <c r="AF90" s="39"/>
      <c r="AG90" s="39"/>
      <c r="AH90" s="39"/>
      <c r="AI90" s="39"/>
      <c r="AJ90" s="39"/>
      <c r="AK90" s="39"/>
      <c r="AL90" s="39"/>
      <c r="AM90" s="39"/>
      <c r="AN90" s="39"/>
      <c r="AO90" s="39"/>
      <c r="AP90" s="39"/>
      <c r="AQ90" s="39"/>
      <c r="AR90" s="39"/>
      <c r="AS90" s="39"/>
      <c r="AT90" s="39"/>
      <c r="AU90" s="39"/>
      <c r="AV90" s="39"/>
    </row>
    <row r="91" spans="2:48" x14ac:dyDescent="0.25"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39"/>
      <c r="W91" s="39"/>
      <c r="X91" s="39"/>
      <c r="Y91" s="39"/>
      <c r="Z91" s="39"/>
      <c r="AA91" s="39"/>
      <c r="AB91" s="39"/>
      <c r="AC91" s="39"/>
      <c r="AD91" s="39"/>
      <c r="AE91" s="39"/>
      <c r="AF91" s="39"/>
      <c r="AG91" s="39"/>
      <c r="AH91" s="39"/>
      <c r="AI91" s="39"/>
      <c r="AJ91" s="39"/>
      <c r="AK91" s="39"/>
      <c r="AL91" s="39"/>
      <c r="AM91" s="39"/>
      <c r="AN91" s="39"/>
      <c r="AO91" s="39"/>
      <c r="AP91" s="39"/>
      <c r="AQ91" s="39"/>
      <c r="AR91" s="39"/>
      <c r="AS91" s="39"/>
      <c r="AT91" s="39"/>
      <c r="AU91" s="39"/>
      <c r="AV91" s="39"/>
    </row>
    <row r="92" spans="2:48" x14ac:dyDescent="0.25"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39"/>
      <c r="W92" s="39"/>
      <c r="X92" s="39"/>
      <c r="Y92" s="39"/>
      <c r="Z92" s="39"/>
      <c r="AA92" s="39"/>
      <c r="AB92" s="39"/>
      <c r="AC92" s="39"/>
      <c r="AD92" s="39"/>
      <c r="AE92" s="39"/>
      <c r="AF92" s="39"/>
      <c r="AG92" s="39"/>
      <c r="AH92" s="39"/>
      <c r="AI92" s="39"/>
      <c r="AJ92" s="39"/>
      <c r="AK92" s="39"/>
      <c r="AL92" s="39"/>
      <c r="AM92" s="39"/>
      <c r="AN92" s="39"/>
      <c r="AO92" s="39"/>
      <c r="AP92" s="39"/>
      <c r="AQ92" s="39"/>
      <c r="AR92" s="39"/>
      <c r="AS92" s="39"/>
      <c r="AT92" s="39"/>
      <c r="AU92" s="39"/>
      <c r="AV92" s="39"/>
    </row>
    <row r="93" spans="2:48" x14ac:dyDescent="0.25"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39"/>
      <c r="W93" s="39"/>
      <c r="X93" s="39"/>
      <c r="Y93" s="39"/>
      <c r="Z93" s="39"/>
      <c r="AA93" s="39"/>
      <c r="AB93" s="39"/>
      <c r="AC93" s="39"/>
      <c r="AD93" s="39"/>
      <c r="AE93" s="39"/>
      <c r="AF93" s="39"/>
      <c r="AG93" s="39"/>
      <c r="AH93" s="39"/>
      <c r="AI93" s="39"/>
      <c r="AJ93" s="39"/>
      <c r="AK93" s="39"/>
      <c r="AL93" s="39"/>
      <c r="AM93" s="39"/>
      <c r="AN93" s="39"/>
      <c r="AO93" s="39"/>
      <c r="AP93" s="39"/>
      <c r="AQ93" s="39"/>
      <c r="AR93" s="39"/>
      <c r="AS93" s="39"/>
      <c r="AT93" s="39"/>
      <c r="AU93" s="39"/>
      <c r="AV93" s="39"/>
    </row>
    <row r="94" spans="2:48" x14ac:dyDescent="0.25"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39"/>
      <c r="W94" s="39"/>
      <c r="X94" s="39"/>
      <c r="Y94" s="39"/>
      <c r="Z94" s="39"/>
      <c r="AA94" s="39"/>
      <c r="AB94" s="39"/>
      <c r="AC94" s="39"/>
      <c r="AD94" s="39"/>
      <c r="AE94" s="39"/>
      <c r="AF94" s="39"/>
      <c r="AG94" s="39"/>
      <c r="AH94" s="39"/>
      <c r="AI94" s="39"/>
      <c r="AJ94" s="39"/>
      <c r="AK94" s="39"/>
      <c r="AL94" s="39"/>
      <c r="AM94" s="39"/>
      <c r="AN94" s="39"/>
      <c r="AO94" s="39"/>
      <c r="AP94" s="39"/>
      <c r="AQ94" s="39"/>
      <c r="AR94" s="39"/>
      <c r="AS94" s="39"/>
      <c r="AT94" s="39"/>
      <c r="AU94" s="39"/>
      <c r="AV94" s="39"/>
    </row>
    <row r="95" spans="2:48" x14ac:dyDescent="0.25"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39"/>
      <c r="W95" s="39"/>
      <c r="X95" s="39"/>
      <c r="Y95" s="39"/>
      <c r="Z95" s="39"/>
      <c r="AA95" s="39"/>
      <c r="AB95" s="39"/>
      <c r="AC95" s="39"/>
      <c r="AD95" s="39"/>
      <c r="AE95" s="39"/>
      <c r="AF95" s="39"/>
      <c r="AG95" s="39"/>
      <c r="AH95" s="39"/>
      <c r="AI95" s="39"/>
      <c r="AJ95" s="39"/>
      <c r="AK95" s="39"/>
      <c r="AL95" s="39"/>
      <c r="AM95" s="39"/>
      <c r="AN95" s="39"/>
      <c r="AO95" s="39"/>
      <c r="AP95" s="39"/>
      <c r="AQ95" s="39"/>
      <c r="AR95" s="39"/>
      <c r="AS95" s="39"/>
      <c r="AT95" s="39"/>
      <c r="AU95" s="39"/>
      <c r="AV95" s="39"/>
    </row>
    <row r="96" spans="2:48" x14ac:dyDescent="0.25"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39"/>
      <c r="W96" s="39"/>
      <c r="X96" s="39"/>
      <c r="Y96" s="39"/>
      <c r="Z96" s="39"/>
      <c r="AA96" s="39"/>
      <c r="AB96" s="39"/>
      <c r="AC96" s="39"/>
      <c r="AD96" s="39"/>
      <c r="AE96" s="39"/>
      <c r="AF96" s="39"/>
      <c r="AG96" s="39"/>
      <c r="AH96" s="39"/>
      <c r="AI96" s="39"/>
      <c r="AJ96" s="39"/>
      <c r="AK96" s="39"/>
      <c r="AL96" s="39"/>
      <c r="AM96" s="39"/>
      <c r="AN96" s="39"/>
      <c r="AO96" s="39"/>
      <c r="AP96" s="39"/>
      <c r="AQ96" s="39"/>
      <c r="AR96" s="39"/>
      <c r="AS96" s="39"/>
      <c r="AT96" s="39"/>
      <c r="AU96" s="39"/>
      <c r="AV96" s="39"/>
    </row>
    <row r="97" spans="2:48" x14ac:dyDescent="0.25"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39"/>
      <c r="W97" s="39"/>
      <c r="X97" s="39"/>
      <c r="Y97" s="39"/>
      <c r="Z97" s="39"/>
      <c r="AA97" s="39"/>
      <c r="AB97" s="39"/>
      <c r="AC97" s="39"/>
      <c r="AD97" s="39"/>
      <c r="AE97" s="39"/>
      <c r="AF97" s="39"/>
      <c r="AG97" s="39"/>
      <c r="AH97" s="39"/>
      <c r="AI97" s="39"/>
      <c r="AJ97" s="39"/>
      <c r="AK97" s="39"/>
      <c r="AL97" s="39"/>
      <c r="AM97" s="39"/>
      <c r="AN97" s="39"/>
      <c r="AO97" s="39"/>
      <c r="AP97" s="39"/>
      <c r="AQ97" s="39"/>
      <c r="AR97" s="39"/>
      <c r="AS97" s="39"/>
      <c r="AT97" s="39"/>
      <c r="AU97" s="39"/>
      <c r="AV97" s="39"/>
    </row>
    <row r="98" spans="2:48" x14ac:dyDescent="0.25"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39"/>
      <c r="W98" s="39"/>
      <c r="X98" s="39"/>
      <c r="Y98" s="39"/>
      <c r="Z98" s="39"/>
      <c r="AA98" s="39"/>
      <c r="AB98" s="39"/>
      <c r="AC98" s="39"/>
      <c r="AD98" s="39"/>
      <c r="AE98" s="39"/>
      <c r="AF98" s="39"/>
      <c r="AG98" s="39"/>
      <c r="AH98" s="39"/>
      <c r="AI98" s="39"/>
      <c r="AJ98" s="39"/>
      <c r="AK98" s="39"/>
      <c r="AL98" s="39"/>
      <c r="AM98" s="39"/>
      <c r="AN98" s="39"/>
      <c r="AO98" s="39"/>
      <c r="AP98" s="39"/>
      <c r="AQ98" s="39"/>
      <c r="AR98" s="39"/>
      <c r="AS98" s="39"/>
      <c r="AT98" s="39"/>
      <c r="AU98" s="39"/>
      <c r="AV98" s="39"/>
    </row>
    <row r="99" spans="2:48" x14ac:dyDescent="0.25"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39"/>
      <c r="W99" s="39"/>
      <c r="X99" s="39"/>
      <c r="Y99" s="39"/>
      <c r="Z99" s="39"/>
      <c r="AA99" s="39"/>
      <c r="AB99" s="39"/>
      <c r="AC99" s="39"/>
      <c r="AD99" s="39"/>
      <c r="AE99" s="39"/>
      <c r="AF99" s="39"/>
      <c r="AG99" s="39"/>
      <c r="AH99" s="39"/>
      <c r="AI99" s="39"/>
      <c r="AJ99" s="39"/>
      <c r="AK99" s="39"/>
      <c r="AL99" s="39"/>
      <c r="AM99" s="39"/>
      <c r="AN99" s="39"/>
      <c r="AO99" s="39"/>
      <c r="AP99" s="39"/>
      <c r="AQ99" s="39"/>
      <c r="AR99" s="39"/>
      <c r="AS99" s="39"/>
      <c r="AT99" s="39"/>
      <c r="AU99" s="39"/>
      <c r="AV99" s="39"/>
    </row>
    <row r="100" spans="2:48" x14ac:dyDescent="0.25"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39"/>
      <c r="W100" s="39"/>
      <c r="X100" s="39"/>
      <c r="Y100" s="39"/>
      <c r="Z100" s="39"/>
      <c r="AA100" s="39"/>
      <c r="AB100" s="39"/>
      <c r="AC100" s="39"/>
      <c r="AD100" s="39"/>
      <c r="AE100" s="39"/>
      <c r="AF100" s="39"/>
      <c r="AG100" s="39"/>
      <c r="AH100" s="39"/>
      <c r="AI100" s="39"/>
      <c r="AJ100" s="39"/>
      <c r="AK100" s="39"/>
      <c r="AL100" s="39"/>
      <c r="AM100" s="39"/>
      <c r="AN100" s="39"/>
      <c r="AO100" s="39"/>
      <c r="AP100" s="39"/>
      <c r="AQ100" s="39"/>
      <c r="AR100" s="39"/>
      <c r="AS100" s="39"/>
      <c r="AT100" s="39"/>
      <c r="AU100" s="39"/>
      <c r="AV100" s="39"/>
    </row>
    <row r="101" spans="2:48" x14ac:dyDescent="0.25">
      <c r="B101" s="39"/>
      <c r="C101" s="39"/>
      <c r="D101" s="39"/>
      <c r="E101" s="39"/>
      <c r="F101" s="39"/>
      <c r="G101" s="39"/>
      <c r="H101" s="39"/>
      <c r="I101" s="39"/>
      <c r="J101" s="39"/>
      <c r="K101" s="39"/>
      <c r="L101" s="39"/>
      <c r="M101" s="39"/>
      <c r="N101" s="39"/>
      <c r="O101" s="39"/>
      <c r="P101" s="39"/>
      <c r="Q101" s="39"/>
      <c r="R101" s="39"/>
      <c r="S101" s="39"/>
      <c r="T101" s="39"/>
      <c r="U101" s="39"/>
      <c r="V101" s="39"/>
      <c r="W101" s="39"/>
      <c r="X101" s="39"/>
      <c r="Y101" s="39"/>
      <c r="Z101" s="39"/>
      <c r="AA101" s="39"/>
      <c r="AB101" s="39"/>
      <c r="AC101" s="39"/>
      <c r="AD101" s="39"/>
      <c r="AE101" s="39"/>
      <c r="AF101" s="39"/>
      <c r="AG101" s="39"/>
      <c r="AH101" s="39"/>
      <c r="AI101" s="39"/>
      <c r="AJ101" s="39"/>
      <c r="AK101" s="39"/>
      <c r="AL101" s="39"/>
      <c r="AM101" s="39"/>
      <c r="AN101" s="39"/>
      <c r="AO101" s="39"/>
      <c r="AP101" s="39"/>
      <c r="AQ101" s="39"/>
      <c r="AR101" s="39"/>
      <c r="AS101" s="39"/>
      <c r="AT101" s="39"/>
      <c r="AU101" s="39"/>
      <c r="AV101" s="39"/>
    </row>
    <row r="102" spans="2:48" x14ac:dyDescent="0.25">
      <c r="B102" s="39"/>
      <c r="C102" s="39"/>
      <c r="D102" s="39"/>
      <c r="E102" s="39"/>
      <c r="F102" s="39"/>
      <c r="G102" s="39"/>
      <c r="H102" s="39"/>
      <c r="I102" s="39"/>
      <c r="J102" s="39"/>
      <c r="K102" s="39"/>
      <c r="L102" s="39"/>
      <c r="M102" s="39"/>
      <c r="N102" s="39"/>
      <c r="O102" s="39"/>
      <c r="P102" s="39"/>
      <c r="Q102" s="39"/>
      <c r="R102" s="39"/>
      <c r="S102" s="39"/>
      <c r="T102" s="39"/>
      <c r="U102" s="39"/>
      <c r="V102" s="39"/>
      <c r="W102" s="39"/>
      <c r="X102" s="39"/>
      <c r="Y102" s="39"/>
      <c r="Z102" s="39"/>
      <c r="AA102" s="39"/>
      <c r="AB102" s="39"/>
      <c r="AC102" s="39"/>
      <c r="AD102" s="39"/>
      <c r="AE102" s="39"/>
      <c r="AF102" s="39"/>
      <c r="AG102" s="39"/>
      <c r="AH102" s="39"/>
      <c r="AI102" s="39"/>
      <c r="AJ102" s="39"/>
      <c r="AK102" s="39"/>
      <c r="AL102" s="39"/>
      <c r="AM102" s="39"/>
      <c r="AN102" s="39"/>
      <c r="AO102" s="39"/>
      <c r="AP102" s="39"/>
      <c r="AQ102" s="39"/>
      <c r="AR102" s="39"/>
      <c r="AS102" s="39"/>
      <c r="AT102" s="39"/>
      <c r="AU102" s="39"/>
      <c r="AV102" s="39"/>
    </row>
    <row r="103" spans="2:48" x14ac:dyDescent="0.25">
      <c r="B103" s="39"/>
      <c r="C103" s="39"/>
      <c r="D103" s="39"/>
      <c r="E103" s="39"/>
      <c r="F103" s="39"/>
      <c r="G103" s="39"/>
      <c r="H103" s="39"/>
      <c r="I103" s="39"/>
      <c r="J103" s="39"/>
      <c r="K103" s="39"/>
      <c r="L103" s="39"/>
      <c r="M103" s="39"/>
      <c r="N103" s="39"/>
      <c r="O103" s="39"/>
      <c r="P103" s="39"/>
      <c r="Q103" s="39"/>
      <c r="R103" s="39"/>
      <c r="S103" s="39"/>
      <c r="T103" s="39"/>
      <c r="U103" s="39"/>
      <c r="V103" s="39"/>
      <c r="W103" s="39"/>
      <c r="X103" s="39"/>
      <c r="Y103" s="39"/>
      <c r="Z103" s="39"/>
      <c r="AA103" s="39"/>
      <c r="AB103" s="39"/>
      <c r="AC103" s="39"/>
      <c r="AD103" s="39"/>
      <c r="AE103" s="39"/>
      <c r="AF103" s="39"/>
      <c r="AG103" s="39"/>
      <c r="AH103" s="39"/>
      <c r="AI103" s="39"/>
      <c r="AJ103" s="39"/>
      <c r="AK103" s="39"/>
      <c r="AL103" s="39"/>
      <c r="AM103" s="39"/>
      <c r="AN103" s="39"/>
      <c r="AO103" s="39"/>
      <c r="AP103" s="39"/>
      <c r="AQ103" s="39"/>
      <c r="AR103" s="39"/>
      <c r="AS103" s="39"/>
      <c r="AT103" s="39"/>
      <c r="AU103" s="39"/>
      <c r="AV103" s="39"/>
    </row>
    <row r="104" spans="2:48" x14ac:dyDescent="0.25">
      <c r="B104" s="39"/>
      <c r="C104" s="39"/>
      <c r="D104" s="39"/>
      <c r="E104" s="39"/>
      <c r="F104" s="39"/>
      <c r="G104" s="39"/>
      <c r="H104" s="39"/>
      <c r="I104" s="39"/>
      <c r="J104" s="39"/>
      <c r="K104" s="39"/>
      <c r="L104" s="39"/>
      <c r="M104" s="39"/>
      <c r="N104" s="39"/>
      <c r="O104" s="39"/>
      <c r="P104" s="39"/>
      <c r="Q104" s="39"/>
      <c r="R104" s="39"/>
      <c r="S104" s="39"/>
      <c r="T104" s="39"/>
      <c r="U104" s="39"/>
      <c r="V104" s="39"/>
      <c r="W104" s="39"/>
      <c r="X104" s="39"/>
      <c r="Y104" s="39"/>
      <c r="Z104" s="39"/>
      <c r="AA104" s="39"/>
      <c r="AB104" s="39"/>
      <c r="AC104" s="39"/>
      <c r="AD104" s="39"/>
      <c r="AE104" s="39"/>
      <c r="AF104" s="39"/>
      <c r="AG104" s="39"/>
      <c r="AH104" s="39"/>
      <c r="AI104" s="39"/>
      <c r="AJ104" s="39"/>
      <c r="AK104" s="39"/>
      <c r="AL104" s="39"/>
      <c r="AM104" s="39"/>
      <c r="AN104" s="39"/>
      <c r="AO104" s="39"/>
      <c r="AP104" s="39"/>
      <c r="AQ104" s="39"/>
      <c r="AR104" s="39"/>
      <c r="AS104" s="39"/>
      <c r="AT104" s="39"/>
      <c r="AU104" s="39"/>
      <c r="AV104" s="39"/>
    </row>
    <row r="105" spans="2:48" x14ac:dyDescent="0.25">
      <c r="B105" s="39"/>
      <c r="C105" s="39"/>
      <c r="D105" s="39"/>
      <c r="E105" s="39"/>
      <c r="F105" s="39"/>
      <c r="G105" s="39"/>
      <c r="H105" s="39"/>
      <c r="I105" s="39"/>
      <c r="J105" s="39"/>
      <c r="K105" s="39"/>
      <c r="L105" s="39"/>
      <c r="M105" s="39"/>
      <c r="N105" s="39"/>
      <c r="O105" s="39"/>
      <c r="P105" s="39"/>
      <c r="Q105" s="39"/>
      <c r="R105" s="39"/>
      <c r="S105" s="39"/>
      <c r="T105" s="39"/>
      <c r="U105" s="39"/>
      <c r="V105" s="39"/>
      <c r="W105" s="39"/>
      <c r="X105" s="39"/>
      <c r="Y105" s="39"/>
      <c r="Z105" s="39"/>
      <c r="AA105" s="39"/>
      <c r="AB105" s="39"/>
      <c r="AC105" s="39"/>
      <c r="AD105" s="39"/>
      <c r="AE105" s="39"/>
      <c r="AF105" s="39"/>
      <c r="AG105" s="39"/>
      <c r="AH105" s="39"/>
      <c r="AI105" s="39"/>
      <c r="AJ105" s="39"/>
      <c r="AK105" s="39"/>
      <c r="AL105" s="39"/>
      <c r="AM105" s="39"/>
      <c r="AN105" s="39"/>
      <c r="AO105" s="39"/>
      <c r="AP105" s="39"/>
      <c r="AQ105" s="39"/>
      <c r="AR105" s="39"/>
      <c r="AS105" s="39"/>
      <c r="AT105" s="39"/>
      <c r="AU105" s="39"/>
      <c r="AV105" s="39"/>
    </row>
    <row r="106" spans="2:48" x14ac:dyDescent="0.25">
      <c r="B106" s="39"/>
      <c r="C106" s="39"/>
      <c r="D106" s="39"/>
      <c r="E106" s="39"/>
      <c r="F106" s="39"/>
      <c r="G106" s="39"/>
      <c r="H106" s="39"/>
      <c r="I106" s="39"/>
      <c r="J106" s="39"/>
      <c r="K106" s="39"/>
      <c r="L106" s="39"/>
      <c r="M106" s="39"/>
      <c r="N106" s="39"/>
      <c r="O106" s="39"/>
      <c r="P106" s="39"/>
      <c r="Q106" s="39"/>
      <c r="R106" s="39"/>
      <c r="S106" s="39"/>
      <c r="T106" s="39"/>
      <c r="U106" s="39"/>
      <c r="V106" s="39"/>
      <c r="W106" s="39"/>
      <c r="X106" s="39"/>
      <c r="Y106" s="39"/>
      <c r="Z106" s="39"/>
      <c r="AA106" s="39"/>
      <c r="AB106" s="39"/>
      <c r="AC106" s="39"/>
      <c r="AD106" s="39"/>
      <c r="AE106" s="39"/>
      <c r="AF106" s="39"/>
      <c r="AG106" s="39"/>
      <c r="AH106" s="39"/>
      <c r="AI106" s="39"/>
      <c r="AJ106" s="39"/>
      <c r="AK106" s="39"/>
      <c r="AL106" s="39"/>
      <c r="AM106" s="39"/>
      <c r="AN106" s="39"/>
      <c r="AO106" s="39"/>
      <c r="AP106" s="39"/>
      <c r="AQ106" s="39"/>
      <c r="AR106" s="39"/>
      <c r="AS106" s="39"/>
      <c r="AT106" s="39"/>
      <c r="AU106" s="39"/>
      <c r="AV106" s="39"/>
    </row>
    <row r="107" spans="2:48" x14ac:dyDescent="0.25">
      <c r="B107" s="39"/>
      <c r="C107" s="39"/>
      <c r="D107" s="39"/>
      <c r="E107" s="39"/>
      <c r="F107" s="39"/>
      <c r="G107" s="39"/>
      <c r="H107" s="39"/>
      <c r="I107" s="39"/>
      <c r="J107" s="39"/>
      <c r="K107" s="39"/>
      <c r="L107" s="39"/>
      <c r="M107" s="39"/>
      <c r="N107" s="39"/>
      <c r="O107" s="39"/>
      <c r="P107" s="39"/>
      <c r="Q107" s="39"/>
      <c r="R107" s="39"/>
      <c r="S107" s="39"/>
      <c r="T107" s="39"/>
      <c r="U107" s="39"/>
      <c r="V107" s="39"/>
      <c r="W107" s="39"/>
      <c r="X107" s="39"/>
      <c r="Y107" s="39"/>
      <c r="Z107" s="39"/>
      <c r="AA107" s="39"/>
      <c r="AB107" s="39"/>
      <c r="AC107" s="39"/>
      <c r="AD107" s="39"/>
      <c r="AE107" s="39"/>
      <c r="AF107" s="39"/>
      <c r="AG107" s="39"/>
      <c r="AH107" s="39"/>
      <c r="AI107" s="39"/>
      <c r="AJ107" s="39"/>
      <c r="AK107" s="39"/>
      <c r="AL107" s="39"/>
      <c r="AM107" s="39"/>
      <c r="AN107" s="39"/>
      <c r="AO107" s="39"/>
      <c r="AP107" s="39"/>
      <c r="AQ107" s="39"/>
      <c r="AR107" s="39"/>
      <c r="AS107" s="39"/>
      <c r="AT107" s="39"/>
      <c r="AU107" s="39"/>
      <c r="AV107" s="39"/>
    </row>
    <row r="108" spans="2:48" x14ac:dyDescent="0.25">
      <c r="B108" s="39"/>
      <c r="C108" s="39"/>
      <c r="D108" s="39"/>
      <c r="E108" s="39"/>
      <c r="F108" s="39"/>
      <c r="G108" s="39"/>
      <c r="H108" s="39"/>
      <c r="I108" s="39"/>
      <c r="J108" s="39"/>
      <c r="K108" s="39"/>
      <c r="L108" s="39"/>
      <c r="M108" s="39"/>
      <c r="N108" s="39"/>
      <c r="O108" s="39"/>
      <c r="P108" s="39"/>
      <c r="Q108" s="39"/>
      <c r="R108" s="39"/>
      <c r="S108" s="39"/>
      <c r="T108" s="39"/>
      <c r="U108" s="39"/>
      <c r="V108" s="39"/>
      <c r="W108" s="39"/>
      <c r="X108" s="39"/>
      <c r="Y108" s="39"/>
      <c r="Z108" s="39"/>
      <c r="AA108" s="39"/>
      <c r="AB108" s="39"/>
      <c r="AC108" s="39"/>
      <c r="AD108" s="39"/>
      <c r="AE108" s="39"/>
      <c r="AF108" s="39"/>
      <c r="AG108" s="39"/>
      <c r="AH108" s="39"/>
      <c r="AI108" s="39"/>
      <c r="AJ108" s="39"/>
      <c r="AK108" s="39"/>
      <c r="AL108" s="39"/>
      <c r="AM108" s="39"/>
      <c r="AN108" s="39"/>
      <c r="AO108" s="39"/>
      <c r="AP108" s="39"/>
      <c r="AQ108" s="39"/>
      <c r="AR108" s="39"/>
      <c r="AS108" s="39"/>
      <c r="AT108" s="39"/>
      <c r="AU108" s="39"/>
      <c r="AV108" s="39"/>
    </row>
    <row r="109" spans="2:48" x14ac:dyDescent="0.25">
      <c r="B109" s="39"/>
      <c r="C109" s="39"/>
      <c r="D109" s="39"/>
      <c r="E109" s="39"/>
      <c r="F109" s="39"/>
      <c r="G109" s="39"/>
      <c r="H109" s="39"/>
      <c r="I109" s="39"/>
      <c r="J109" s="39"/>
      <c r="K109" s="39"/>
      <c r="L109" s="39"/>
      <c r="M109" s="39"/>
      <c r="N109" s="39"/>
      <c r="O109" s="39"/>
      <c r="P109" s="39"/>
      <c r="Q109" s="39"/>
      <c r="R109" s="39"/>
      <c r="S109" s="39"/>
      <c r="T109" s="39"/>
      <c r="U109" s="39"/>
      <c r="V109" s="39"/>
      <c r="W109" s="39"/>
      <c r="X109" s="39"/>
      <c r="Y109" s="39"/>
      <c r="Z109" s="39"/>
      <c r="AA109" s="39"/>
      <c r="AB109" s="39"/>
      <c r="AC109" s="39"/>
      <c r="AD109" s="39"/>
      <c r="AE109" s="39"/>
      <c r="AF109" s="39"/>
      <c r="AG109" s="39"/>
      <c r="AH109" s="39"/>
      <c r="AI109" s="39"/>
      <c r="AJ109" s="39"/>
      <c r="AK109" s="39"/>
      <c r="AL109" s="39"/>
      <c r="AM109" s="39"/>
      <c r="AN109" s="39"/>
      <c r="AO109" s="39"/>
      <c r="AP109" s="39"/>
      <c r="AQ109" s="39"/>
      <c r="AR109" s="39"/>
      <c r="AS109" s="39"/>
      <c r="AT109" s="39"/>
      <c r="AU109" s="39"/>
      <c r="AV109" s="39"/>
    </row>
    <row r="110" spans="2:48" x14ac:dyDescent="0.25">
      <c r="B110" s="39"/>
      <c r="C110" s="39"/>
      <c r="D110" s="39"/>
      <c r="E110" s="39"/>
      <c r="F110" s="39"/>
      <c r="G110" s="39"/>
      <c r="H110" s="39"/>
      <c r="I110" s="39"/>
      <c r="J110" s="39"/>
      <c r="K110" s="39"/>
      <c r="L110" s="39"/>
      <c r="M110" s="39"/>
      <c r="N110" s="39"/>
      <c r="O110" s="39"/>
      <c r="P110" s="39"/>
      <c r="Q110" s="39"/>
      <c r="R110" s="39"/>
      <c r="S110" s="39"/>
      <c r="T110" s="39"/>
      <c r="U110" s="39"/>
      <c r="V110" s="39"/>
      <c r="W110" s="39"/>
      <c r="X110" s="39"/>
      <c r="Y110" s="39"/>
      <c r="Z110" s="39"/>
      <c r="AA110" s="39"/>
      <c r="AB110" s="39"/>
      <c r="AC110" s="39"/>
      <c r="AD110" s="39"/>
      <c r="AE110" s="39"/>
      <c r="AF110" s="39"/>
      <c r="AG110" s="39"/>
      <c r="AH110" s="39"/>
      <c r="AI110" s="39"/>
      <c r="AJ110" s="39"/>
      <c r="AK110" s="39"/>
      <c r="AL110" s="39"/>
      <c r="AM110" s="39"/>
      <c r="AN110" s="39"/>
      <c r="AO110" s="39"/>
      <c r="AP110" s="39"/>
      <c r="AQ110" s="39"/>
      <c r="AR110" s="39"/>
      <c r="AS110" s="39"/>
      <c r="AT110" s="39"/>
      <c r="AU110" s="39"/>
      <c r="AV110" s="39"/>
    </row>
    <row r="111" spans="2:48" x14ac:dyDescent="0.25">
      <c r="B111" s="39"/>
      <c r="C111" s="39"/>
      <c r="D111" s="39"/>
      <c r="E111" s="39"/>
      <c r="F111" s="39"/>
      <c r="G111" s="39"/>
      <c r="H111" s="39"/>
      <c r="I111" s="39"/>
      <c r="J111" s="39"/>
      <c r="K111" s="39"/>
      <c r="L111" s="39"/>
      <c r="M111" s="39"/>
      <c r="N111" s="39"/>
      <c r="O111" s="39"/>
      <c r="P111" s="39"/>
      <c r="Q111" s="39"/>
      <c r="R111" s="39"/>
      <c r="S111" s="39"/>
      <c r="T111" s="39"/>
      <c r="U111" s="39"/>
      <c r="V111" s="39"/>
      <c r="W111" s="39"/>
      <c r="X111" s="39"/>
      <c r="Y111" s="39"/>
      <c r="Z111" s="39"/>
      <c r="AA111" s="39"/>
      <c r="AB111" s="39"/>
      <c r="AC111" s="39"/>
      <c r="AD111" s="39"/>
      <c r="AE111" s="39"/>
      <c r="AF111" s="39"/>
      <c r="AG111" s="39"/>
      <c r="AH111" s="39"/>
      <c r="AI111" s="39"/>
      <c r="AJ111" s="39"/>
      <c r="AK111" s="39"/>
      <c r="AL111" s="39"/>
      <c r="AM111" s="39"/>
      <c r="AN111" s="39"/>
      <c r="AO111" s="39"/>
      <c r="AP111" s="39"/>
      <c r="AQ111" s="39"/>
      <c r="AR111" s="39"/>
      <c r="AS111" s="39"/>
      <c r="AT111" s="39"/>
      <c r="AU111" s="39"/>
      <c r="AV111" s="39"/>
    </row>
    <row r="112" spans="2:48" x14ac:dyDescent="0.25">
      <c r="B112" s="39"/>
      <c r="C112" s="39"/>
      <c r="D112" s="39"/>
      <c r="E112" s="39"/>
      <c r="F112" s="39"/>
      <c r="G112" s="39"/>
      <c r="H112" s="39"/>
      <c r="I112" s="39"/>
      <c r="J112" s="39"/>
      <c r="K112" s="39"/>
      <c r="L112" s="39"/>
      <c r="M112" s="39"/>
      <c r="N112" s="39"/>
      <c r="O112" s="39"/>
      <c r="P112" s="39"/>
      <c r="Q112" s="39"/>
      <c r="R112" s="39"/>
      <c r="S112" s="39"/>
      <c r="T112" s="39"/>
      <c r="U112" s="39"/>
      <c r="V112" s="39"/>
      <c r="W112" s="39"/>
      <c r="X112" s="39"/>
      <c r="Y112" s="39"/>
      <c r="Z112" s="39"/>
      <c r="AA112" s="39"/>
      <c r="AB112" s="39"/>
      <c r="AC112" s="39"/>
      <c r="AD112" s="39"/>
      <c r="AE112" s="39"/>
      <c r="AF112" s="39"/>
      <c r="AG112" s="39"/>
      <c r="AH112" s="39"/>
      <c r="AI112" s="39"/>
      <c r="AJ112" s="39"/>
      <c r="AK112" s="39"/>
      <c r="AL112" s="39"/>
      <c r="AM112" s="39"/>
      <c r="AN112" s="39"/>
      <c r="AO112" s="39"/>
      <c r="AP112" s="39"/>
      <c r="AQ112" s="39"/>
      <c r="AR112" s="39"/>
      <c r="AS112" s="39"/>
      <c r="AT112" s="39"/>
      <c r="AU112" s="39"/>
      <c r="AV112" s="39"/>
    </row>
    <row r="113" spans="2:48" x14ac:dyDescent="0.25">
      <c r="B113" s="39"/>
      <c r="C113" s="39"/>
      <c r="D113" s="39"/>
      <c r="E113" s="39"/>
      <c r="F113" s="39"/>
      <c r="G113" s="39"/>
      <c r="H113" s="39"/>
      <c r="I113" s="39"/>
      <c r="J113" s="39"/>
      <c r="K113" s="39"/>
      <c r="L113" s="39"/>
      <c r="M113" s="39"/>
      <c r="N113" s="39"/>
      <c r="O113" s="39"/>
      <c r="P113" s="39"/>
      <c r="Q113" s="39"/>
      <c r="R113" s="39"/>
      <c r="S113" s="39"/>
      <c r="T113" s="39"/>
      <c r="U113" s="39"/>
      <c r="V113" s="39"/>
      <c r="W113" s="39"/>
      <c r="X113" s="39"/>
      <c r="Y113" s="39"/>
      <c r="Z113" s="39"/>
      <c r="AA113" s="39"/>
      <c r="AB113" s="39"/>
      <c r="AC113" s="39"/>
      <c r="AD113" s="39"/>
      <c r="AE113" s="39"/>
      <c r="AF113" s="39"/>
      <c r="AG113" s="39"/>
      <c r="AH113" s="39"/>
      <c r="AI113" s="39"/>
      <c r="AJ113" s="39"/>
      <c r="AK113" s="39"/>
      <c r="AL113" s="39"/>
      <c r="AM113" s="39"/>
      <c r="AN113" s="39"/>
      <c r="AO113" s="39"/>
      <c r="AP113" s="39"/>
      <c r="AQ113" s="39"/>
      <c r="AR113" s="39"/>
      <c r="AS113" s="39"/>
      <c r="AT113" s="39"/>
      <c r="AU113" s="39"/>
      <c r="AV113" s="39"/>
    </row>
    <row r="114" spans="2:48" x14ac:dyDescent="0.25">
      <c r="B114" s="39"/>
      <c r="C114" s="39"/>
      <c r="D114" s="39"/>
      <c r="E114" s="39"/>
      <c r="F114" s="39"/>
      <c r="G114" s="39"/>
      <c r="H114" s="39"/>
      <c r="I114" s="39"/>
      <c r="J114" s="39"/>
      <c r="K114" s="39"/>
      <c r="L114" s="39"/>
      <c r="M114" s="39"/>
      <c r="N114" s="39"/>
      <c r="O114" s="39"/>
      <c r="P114" s="39"/>
      <c r="Q114" s="39"/>
      <c r="R114" s="39"/>
      <c r="S114" s="39"/>
      <c r="T114" s="39"/>
      <c r="U114" s="39"/>
      <c r="V114" s="39"/>
      <c r="W114" s="39"/>
      <c r="X114" s="39"/>
      <c r="Y114" s="39"/>
      <c r="Z114" s="39"/>
      <c r="AA114" s="39"/>
      <c r="AB114" s="39"/>
      <c r="AC114" s="39"/>
      <c r="AD114" s="39"/>
      <c r="AE114" s="39"/>
      <c r="AF114" s="39"/>
      <c r="AG114" s="39"/>
      <c r="AH114" s="39"/>
      <c r="AI114" s="39"/>
      <c r="AJ114" s="39"/>
      <c r="AK114" s="39"/>
      <c r="AL114" s="39"/>
      <c r="AM114" s="39"/>
      <c r="AN114" s="39"/>
      <c r="AO114" s="39"/>
      <c r="AP114" s="39"/>
      <c r="AQ114" s="39"/>
      <c r="AR114" s="39"/>
      <c r="AS114" s="39"/>
      <c r="AT114" s="39"/>
      <c r="AU114" s="39"/>
      <c r="AV114" s="39"/>
    </row>
    <row r="115" spans="2:48" x14ac:dyDescent="0.25">
      <c r="B115" s="39"/>
      <c r="C115" s="39"/>
      <c r="D115" s="39"/>
      <c r="E115" s="39"/>
      <c r="F115" s="39"/>
      <c r="G115" s="39"/>
      <c r="H115" s="39"/>
      <c r="I115" s="39"/>
      <c r="J115" s="39"/>
      <c r="K115" s="39"/>
      <c r="L115" s="39"/>
      <c r="M115" s="39"/>
      <c r="N115" s="39"/>
      <c r="O115" s="39"/>
      <c r="P115" s="39"/>
      <c r="Q115" s="39"/>
      <c r="R115" s="39"/>
      <c r="S115" s="39"/>
      <c r="T115" s="39"/>
      <c r="U115" s="39"/>
      <c r="V115" s="39"/>
      <c r="W115" s="39"/>
      <c r="X115" s="39"/>
      <c r="Y115" s="39"/>
      <c r="Z115" s="39"/>
      <c r="AA115" s="39"/>
      <c r="AB115" s="39"/>
      <c r="AC115" s="39"/>
      <c r="AD115" s="39"/>
      <c r="AE115" s="39"/>
      <c r="AF115" s="39"/>
      <c r="AG115" s="39"/>
      <c r="AH115" s="39"/>
      <c r="AI115" s="39"/>
      <c r="AJ115" s="39"/>
      <c r="AK115" s="39"/>
      <c r="AL115" s="39"/>
      <c r="AM115" s="39"/>
      <c r="AN115" s="39"/>
      <c r="AO115" s="39"/>
      <c r="AP115" s="39"/>
      <c r="AQ115" s="39"/>
      <c r="AR115" s="39"/>
      <c r="AS115" s="39"/>
      <c r="AT115" s="39"/>
      <c r="AU115" s="39"/>
      <c r="AV115" s="39"/>
    </row>
    <row r="116" spans="2:48" x14ac:dyDescent="0.25">
      <c r="B116" s="39"/>
      <c r="C116" s="39"/>
      <c r="D116" s="39"/>
      <c r="E116" s="39"/>
      <c r="F116" s="39"/>
      <c r="G116" s="39"/>
      <c r="H116" s="39"/>
      <c r="I116" s="39"/>
      <c r="J116" s="39"/>
      <c r="K116" s="39"/>
      <c r="L116" s="39"/>
      <c r="M116" s="39"/>
      <c r="N116" s="39"/>
      <c r="O116" s="39"/>
      <c r="P116" s="39"/>
      <c r="Q116" s="39"/>
      <c r="R116" s="39"/>
      <c r="S116" s="39"/>
      <c r="T116" s="39"/>
      <c r="U116" s="39"/>
      <c r="V116" s="39"/>
      <c r="W116" s="39"/>
      <c r="X116" s="39"/>
      <c r="Y116" s="39"/>
      <c r="Z116" s="39"/>
      <c r="AA116" s="39"/>
      <c r="AB116" s="39"/>
      <c r="AC116" s="39"/>
      <c r="AD116" s="39"/>
      <c r="AE116" s="39"/>
      <c r="AF116" s="39"/>
      <c r="AG116" s="39"/>
      <c r="AH116" s="39"/>
      <c r="AI116" s="39"/>
      <c r="AJ116" s="39"/>
      <c r="AK116" s="39"/>
      <c r="AL116" s="39"/>
      <c r="AM116" s="39"/>
      <c r="AN116" s="39"/>
      <c r="AO116" s="39"/>
      <c r="AP116" s="39"/>
      <c r="AQ116" s="39"/>
      <c r="AR116" s="39"/>
      <c r="AS116" s="39"/>
      <c r="AT116" s="39"/>
      <c r="AU116" s="39"/>
      <c r="AV116" s="39"/>
    </row>
    <row r="117" spans="2:48" x14ac:dyDescent="0.25">
      <c r="B117" s="39"/>
      <c r="C117" s="39"/>
      <c r="D117" s="39"/>
      <c r="E117" s="39"/>
      <c r="F117" s="39"/>
      <c r="G117" s="39"/>
      <c r="H117" s="39"/>
      <c r="I117" s="39"/>
      <c r="J117" s="39"/>
      <c r="K117" s="39"/>
      <c r="L117" s="39"/>
      <c r="M117" s="39"/>
      <c r="N117" s="39"/>
      <c r="O117" s="39"/>
      <c r="P117" s="39"/>
      <c r="Q117" s="39"/>
      <c r="R117" s="39"/>
      <c r="S117" s="39"/>
      <c r="T117" s="39"/>
      <c r="U117" s="39"/>
      <c r="V117" s="39"/>
      <c r="W117" s="39"/>
      <c r="X117" s="39"/>
      <c r="Y117" s="39"/>
      <c r="Z117" s="39"/>
      <c r="AA117" s="39"/>
      <c r="AB117" s="39"/>
      <c r="AC117" s="39"/>
      <c r="AD117" s="39"/>
      <c r="AE117" s="39"/>
      <c r="AF117" s="39"/>
      <c r="AG117" s="39"/>
      <c r="AH117" s="39"/>
      <c r="AI117" s="39"/>
      <c r="AJ117" s="39"/>
      <c r="AK117" s="39"/>
      <c r="AL117" s="39"/>
      <c r="AM117" s="39"/>
      <c r="AN117" s="39"/>
      <c r="AO117" s="39"/>
      <c r="AP117" s="39"/>
      <c r="AQ117" s="39"/>
      <c r="AR117" s="39"/>
      <c r="AS117" s="39"/>
      <c r="AT117" s="39"/>
      <c r="AU117" s="39"/>
      <c r="AV117" s="39"/>
    </row>
    <row r="118" spans="2:48" x14ac:dyDescent="0.25">
      <c r="B118" s="39"/>
      <c r="C118" s="39"/>
      <c r="D118" s="39"/>
      <c r="E118" s="39"/>
      <c r="F118" s="39"/>
      <c r="G118" s="39"/>
      <c r="H118" s="39"/>
      <c r="I118" s="39"/>
      <c r="J118" s="39"/>
      <c r="K118" s="39"/>
      <c r="L118" s="39"/>
      <c r="M118" s="39"/>
      <c r="N118" s="39"/>
      <c r="O118" s="39"/>
      <c r="P118" s="39"/>
      <c r="Q118" s="39"/>
      <c r="R118" s="39"/>
      <c r="S118" s="39"/>
      <c r="T118" s="39"/>
      <c r="U118" s="39"/>
      <c r="V118" s="39"/>
      <c r="W118" s="39"/>
      <c r="X118" s="39"/>
      <c r="Y118" s="39"/>
      <c r="Z118" s="39"/>
      <c r="AA118" s="39"/>
      <c r="AB118" s="39"/>
      <c r="AC118" s="39"/>
      <c r="AD118" s="39"/>
      <c r="AE118" s="39"/>
      <c r="AF118" s="39"/>
      <c r="AG118" s="39"/>
      <c r="AH118" s="39"/>
      <c r="AI118" s="39"/>
      <c r="AJ118" s="39"/>
      <c r="AK118" s="39"/>
      <c r="AL118" s="39"/>
      <c r="AM118" s="39"/>
      <c r="AN118" s="39"/>
      <c r="AO118" s="39"/>
      <c r="AP118" s="39"/>
      <c r="AQ118" s="39"/>
      <c r="AR118" s="39"/>
      <c r="AS118" s="39"/>
      <c r="AT118" s="39"/>
      <c r="AU118" s="39"/>
      <c r="AV118" s="39"/>
    </row>
    <row r="119" spans="2:48" x14ac:dyDescent="0.25">
      <c r="B119" s="39"/>
      <c r="C119" s="39"/>
      <c r="D119" s="39"/>
      <c r="E119" s="39"/>
      <c r="F119" s="39"/>
      <c r="G119" s="39"/>
      <c r="H119" s="39"/>
      <c r="I119" s="39"/>
      <c r="J119" s="39"/>
      <c r="K119" s="39"/>
      <c r="L119" s="39"/>
      <c r="M119" s="39"/>
      <c r="N119" s="39"/>
      <c r="O119" s="39"/>
      <c r="P119" s="39"/>
      <c r="Q119" s="39"/>
      <c r="R119" s="39"/>
      <c r="S119" s="39"/>
      <c r="T119" s="39"/>
      <c r="U119" s="39"/>
      <c r="V119" s="39"/>
      <c r="W119" s="39"/>
      <c r="X119" s="39"/>
      <c r="Y119" s="39"/>
      <c r="Z119" s="39"/>
      <c r="AA119" s="39"/>
      <c r="AB119" s="39"/>
      <c r="AC119" s="39"/>
      <c r="AD119" s="39"/>
      <c r="AE119" s="39"/>
      <c r="AF119" s="39"/>
      <c r="AG119" s="39"/>
      <c r="AH119" s="39"/>
      <c r="AI119" s="39"/>
      <c r="AJ119" s="39"/>
      <c r="AK119" s="39"/>
      <c r="AL119" s="39"/>
      <c r="AM119" s="39"/>
      <c r="AN119" s="39"/>
      <c r="AO119" s="39"/>
      <c r="AP119" s="39"/>
      <c r="AQ119" s="39"/>
      <c r="AR119" s="39"/>
      <c r="AS119" s="39"/>
      <c r="AT119" s="39"/>
      <c r="AU119" s="39"/>
      <c r="AV119" s="39"/>
    </row>
    <row r="120" spans="2:48" x14ac:dyDescent="0.25">
      <c r="B120" s="39"/>
      <c r="C120" s="39"/>
      <c r="D120" s="39"/>
      <c r="E120" s="39"/>
      <c r="F120" s="39"/>
      <c r="G120" s="39"/>
      <c r="H120" s="39"/>
      <c r="I120" s="39"/>
      <c r="J120" s="39"/>
      <c r="K120" s="39"/>
      <c r="L120" s="39"/>
      <c r="M120" s="39"/>
      <c r="N120" s="39"/>
      <c r="O120" s="39"/>
      <c r="P120" s="39"/>
      <c r="Q120" s="39"/>
      <c r="R120" s="39"/>
      <c r="S120" s="39"/>
      <c r="T120" s="39"/>
      <c r="U120" s="39"/>
      <c r="V120" s="39"/>
      <c r="W120" s="39"/>
      <c r="X120" s="39"/>
      <c r="Y120" s="39"/>
      <c r="Z120" s="39"/>
      <c r="AA120" s="39"/>
      <c r="AB120" s="39"/>
      <c r="AC120" s="39"/>
      <c r="AD120" s="39"/>
      <c r="AE120" s="39"/>
      <c r="AF120" s="39"/>
      <c r="AG120" s="39"/>
      <c r="AH120" s="39"/>
      <c r="AI120" s="39"/>
      <c r="AJ120" s="39"/>
      <c r="AK120" s="39"/>
      <c r="AL120" s="39"/>
      <c r="AM120" s="39"/>
      <c r="AN120" s="39"/>
      <c r="AO120" s="39"/>
      <c r="AP120" s="39"/>
      <c r="AQ120" s="39"/>
      <c r="AR120" s="39"/>
      <c r="AS120" s="39"/>
      <c r="AT120" s="39"/>
      <c r="AU120" s="39"/>
      <c r="AV120" s="39"/>
    </row>
    <row r="121" spans="2:48" x14ac:dyDescent="0.25">
      <c r="B121" s="39"/>
      <c r="C121" s="39"/>
      <c r="D121" s="39"/>
      <c r="E121" s="39"/>
      <c r="F121" s="39"/>
      <c r="G121" s="39"/>
      <c r="H121" s="39"/>
      <c r="I121" s="39"/>
      <c r="J121" s="39"/>
      <c r="K121" s="39"/>
      <c r="L121" s="39"/>
      <c r="M121" s="39"/>
      <c r="N121" s="39"/>
      <c r="O121" s="39"/>
      <c r="P121" s="39"/>
      <c r="Q121" s="39"/>
      <c r="R121" s="39"/>
      <c r="S121" s="39"/>
      <c r="T121" s="39"/>
      <c r="U121" s="39"/>
      <c r="V121" s="39"/>
      <c r="W121" s="39"/>
      <c r="X121" s="39"/>
      <c r="Y121" s="39"/>
      <c r="Z121" s="39"/>
      <c r="AA121" s="39"/>
      <c r="AB121" s="39"/>
      <c r="AC121" s="39"/>
      <c r="AD121" s="39"/>
      <c r="AE121" s="39"/>
      <c r="AF121" s="39"/>
      <c r="AG121" s="39"/>
      <c r="AH121" s="39"/>
      <c r="AI121" s="39"/>
      <c r="AJ121" s="39"/>
      <c r="AK121" s="39"/>
      <c r="AL121" s="39"/>
      <c r="AM121" s="39"/>
      <c r="AN121" s="39"/>
      <c r="AO121" s="39"/>
      <c r="AP121" s="39"/>
      <c r="AQ121" s="39"/>
      <c r="AR121" s="39"/>
      <c r="AS121" s="39"/>
      <c r="AT121" s="39"/>
      <c r="AU121" s="39"/>
      <c r="AV121" s="39"/>
    </row>
    <row r="122" spans="2:48" x14ac:dyDescent="0.25">
      <c r="B122" s="39"/>
      <c r="C122" s="39"/>
      <c r="D122" s="39"/>
      <c r="E122" s="39"/>
      <c r="F122" s="39"/>
      <c r="G122" s="39"/>
      <c r="H122" s="39"/>
      <c r="I122" s="39"/>
      <c r="J122" s="39"/>
      <c r="K122" s="39"/>
      <c r="L122" s="39"/>
      <c r="M122" s="39"/>
      <c r="N122" s="39"/>
      <c r="O122" s="39"/>
      <c r="P122" s="39"/>
      <c r="Q122" s="39"/>
      <c r="R122" s="39"/>
      <c r="S122" s="39"/>
      <c r="T122" s="39"/>
      <c r="U122" s="39"/>
      <c r="V122" s="39"/>
      <c r="W122" s="39"/>
      <c r="X122" s="39"/>
      <c r="Y122" s="39"/>
      <c r="Z122" s="39"/>
      <c r="AA122" s="39"/>
      <c r="AB122" s="39"/>
      <c r="AC122" s="39"/>
      <c r="AD122" s="39"/>
      <c r="AE122" s="39"/>
      <c r="AF122" s="39"/>
      <c r="AG122" s="39"/>
      <c r="AH122" s="39"/>
      <c r="AI122" s="39"/>
      <c r="AJ122" s="39"/>
      <c r="AK122" s="39"/>
      <c r="AL122" s="39"/>
      <c r="AM122" s="39"/>
      <c r="AN122" s="39"/>
      <c r="AO122" s="39"/>
      <c r="AP122" s="39"/>
      <c r="AQ122" s="39"/>
      <c r="AR122" s="39"/>
      <c r="AS122" s="39"/>
      <c r="AT122" s="39"/>
      <c r="AU122" s="39"/>
      <c r="AV122" s="39"/>
    </row>
    <row r="123" spans="2:48" x14ac:dyDescent="0.25">
      <c r="B123" s="39"/>
      <c r="C123" s="39"/>
      <c r="D123" s="39"/>
      <c r="E123" s="39"/>
      <c r="F123" s="39"/>
      <c r="G123" s="39"/>
      <c r="H123" s="39"/>
      <c r="I123" s="39"/>
      <c r="J123" s="39"/>
      <c r="K123" s="39"/>
      <c r="L123" s="39"/>
      <c r="M123" s="39"/>
      <c r="N123" s="39"/>
      <c r="O123" s="39"/>
      <c r="P123" s="39"/>
      <c r="Q123" s="39"/>
      <c r="R123" s="39"/>
      <c r="S123" s="39"/>
      <c r="T123" s="39"/>
      <c r="U123" s="39"/>
      <c r="V123" s="39"/>
      <c r="W123" s="39"/>
      <c r="X123" s="39"/>
      <c r="Y123" s="39"/>
      <c r="Z123" s="39"/>
      <c r="AA123" s="39"/>
      <c r="AB123" s="39"/>
      <c r="AC123" s="39"/>
      <c r="AD123" s="39"/>
      <c r="AE123" s="39"/>
      <c r="AF123" s="39"/>
      <c r="AG123" s="39"/>
      <c r="AH123" s="39"/>
      <c r="AI123" s="39"/>
      <c r="AJ123" s="39"/>
      <c r="AK123" s="39"/>
      <c r="AL123" s="39"/>
      <c r="AM123" s="39"/>
      <c r="AN123" s="39"/>
      <c r="AO123" s="39"/>
      <c r="AP123" s="39"/>
      <c r="AQ123" s="39"/>
      <c r="AR123" s="39"/>
      <c r="AS123" s="39"/>
      <c r="AT123" s="39"/>
      <c r="AU123" s="39"/>
      <c r="AV123" s="39"/>
    </row>
    <row r="124" spans="2:48" x14ac:dyDescent="0.25">
      <c r="B124" s="39"/>
      <c r="C124" s="39"/>
      <c r="D124" s="39"/>
      <c r="E124" s="39"/>
      <c r="F124" s="39"/>
      <c r="G124" s="39"/>
      <c r="H124" s="39"/>
      <c r="I124" s="39"/>
      <c r="J124" s="39"/>
      <c r="K124" s="39"/>
      <c r="L124" s="39"/>
      <c r="M124" s="39"/>
      <c r="N124" s="39"/>
      <c r="O124" s="39"/>
      <c r="P124" s="39"/>
      <c r="Q124" s="39"/>
      <c r="R124" s="39"/>
      <c r="S124" s="39"/>
      <c r="T124" s="39"/>
      <c r="U124" s="39"/>
      <c r="V124" s="39"/>
      <c r="W124" s="39"/>
      <c r="X124" s="39"/>
      <c r="Y124" s="39"/>
      <c r="Z124" s="39"/>
      <c r="AA124" s="39"/>
      <c r="AB124" s="39"/>
      <c r="AC124" s="39"/>
      <c r="AD124" s="39"/>
      <c r="AE124" s="39"/>
      <c r="AF124" s="39"/>
      <c r="AG124" s="39"/>
      <c r="AH124" s="39"/>
      <c r="AI124" s="39"/>
      <c r="AJ124" s="39"/>
      <c r="AK124" s="39"/>
      <c r="AL124" s="39"/>
      <c r="AM124" s="39"/>
      <c r="AN124" s="39"/>
      <c r="AO124" s="39"/>
      <c r="AP124" s="39"/>
      <c r="AQ124" s="39"/>
      <c r="AR124" s="39"/>
      <c r="AS124" s="39"/>
      <c r="AT124" s="39"/>
      <c r="AU124" s="39"/>
      <c r="AV124" s="39"/>
    </row>
    <row r="125" spans="2:48" x14ac:dyDescent="0.25">
      <c r="B125" s="39"/>
      <c r="C125" s="39"/>
      <c r="D125" s="39"/>
      <c r="E125" s="39"/>
      <c r="F125" s="39"/>
      <c r="G125" s="39"/>
      <c r="H125" s="39"/>
      <c r="I125" s="39"/>
      <c r="J125" s="39"/>
      <c r="K125" s="39"/>
      <c r="L125" s="39"/>
      <c r="M125" s="39"/>
      <c r="N125" s="39"/>
      <c r="O125" s="39"/>
      <c r="P125" s="39"/>
      <c r="Q125" s="39"/>
      <c r="R125" s="39"/>
      <c r="S125" s="39"/>
      <c r="T125" s="39"/>
      <c r="U125" s="39"/>
      <c r="V125" s="39"/>
      <c r="W125" s="39"/>
      <c r="X125" s="39"/>
      <c r="Y125" s="39"/>
      <c r="Z125" s="39"/>
      <c r="AA125" s="39"/>
      <c r="AB125" s="39"/>
      <c r="AC125" s="39"/>
      <c r="AD125" s="39"/>
      <c r="AE125" s="39"/>
      <c r="AF125" s="39"/>
      <c r="AG125" s="39"/>
      <c r="AH125" s="39"/>
      <c r="AI125" s="39"/>
      <c r="AJ125" s="39"/>
      <c r="AK125" s="39"/>
      <c r="AL125" s="39"/>
      <c r="AM125" s="39"/>
      <c r="AN125" s="39"/>
      <c r="AO125" s="39"/>
      <c r="AP125" s="39"/>
      <c r="AQ125" s="39"/>
      <c r="AR125" s="39"/>
      <c r="AS125" s="39"/>
      <c r="AT125" s="39"/>
      <c r="AU125" s="39"/>
      <c r="AV125" s="39"/>
    </row>
    <row r="126" spans="2:48" x14ac:dyDescent="0.25">
      <c r="B126" s="39"/>
      <c r="C126" s="39"/>
      <c r="D126" s="39"/>
      <c r="E126" s="39"/>
      <c r="F126" s="39"/>
      <c r="G126" s="39"/>
      <c r="H126" s="39"/>
      <c r="I126" s="39"/>
      <c r="J126" s="39"/>
      <c r="K126" s="39"/>
      <c r="L126" s="39"/>
      <c r="M126" s="39"/>
      <c r="N126" s="39"/>
      <c r="O126" s="39"/>
      <c r="P126" s="39"/>
      <c r="Q126" s="39"/>
      <c r="R126" s="39"/>
      <c r="S126" s="39"/>
      <c r="T126" s="39"/>
      <c r="U126" s="39"/>
      <c r="V126" s="39"/>
      <c r="W126" s="39"/>
      <c r="X126" s="39"/>
      <c r="Y126" s="39"/>
      <c r="Z126" s="39"/>
      <c r="AA126" s="39"/>
      <c r="AB126" s="39"/>
      <c r="AC126" s="39"/>
      <c r="AD126" s="39"/>
      <c r="AE126" s="39"/>
      <c r="AF126" s="39"/>
      <c r="AG126" s="39"/>
      <c r="AH126" s="39"/>
      <c r="AI126" s="39"/>
      <c r="AJ126" s="39"/>
      <c r="AK126" s="39"/>
      <c r="AL126" s="39"/>
      <c r="AM126" s="39"/>
      <c r="AN126" s="39"/>
      <c r="AO126" s="39"/>
      <c r="AP126" s="39"/>
      <c r="AQ126" s="39"/>
      <c r="AR126" s="39"/>
      <c r="AS126" s="39"/>
      <c r="AT126" s="39"/>
      <c r="AU126" s="39"/>
      <c r="AV126" s="39"/>
    </row>
    <row r="127" spans="2:48" x14ac:dyDescent="0.25">
      <c r="B127" s="39"/>
      <c r="C127" s="39"/>
      <c r="D127" s="39"/>
      <c r="E127" s="39"/>
      <c r="F127" s="39"/>
      <c r="G127" s="39"/>
      <c r="H127" s="39"/>
      <c r="I127" s="39"/>
      <c r="J127" s="39"/>
      <c r="K127" s="39"/>
      <c r="L127" s="39"/>
      <c r="M127" s="39"/>
      <c r="N127" s="39"/>
      <c r="O127" s="39"/>
      <c r="P127" s="39"/>
      <c r="Q127" s="39"/>
      <c r="R127" s="39"/>
      <c r="S127" s="39"/>
      <c r="T127" s="39"/>
      <c r="U127" s="39"/>
      <c r="V127" s="39"/>
      <c r="W127" s="39"/>
      <c r="X127" s="39"/>
      <c r="Y127" s="39"/>
      <c r="Z127" s="39"/>
      <c r="AA127" s="39"/>
      <c r="AB127" s="39"/>
      <c r="AC127" s="39"/>
      <c r="AD127" s="39"/>
      <c r="AE127" s="39"/>
      <c r="AF127" s="39"/>
      <c r="AG127" s="39"/>
      <c r="AH127" s="39"/>
      <c r="AI127" s="39"/>
      <c r="AJ127" s="39"/>
      <c r="AK127" s="39"/>
      <c r="AL127" s="39"/>
      <c r="AM127" s="39"/>
      <c r="AN127" s="39"/>
      <c r="AO127" s="39"/>
      <c r="AP127" s="39"/>
      <c r="AQ127" s="39"/>
      <c r="AR127" s="39"/>
      <c r="AS127" s="39"/>
      <c r="AT127" s="39"/>
      <c r="AU127" s="39"/>
      <c r="AV127" s="39"/>
    </row>
    <row r="128" spans="2:48" x14ac:dyDescent="0.25">
      <c r="B128" s="39"/>
      <c r="C128" s="39"/>
      <c r="D128" s="39"/>
      <c r="E128" s="39"/>
      <c r="F128" s="39"/>
      <c r="G128" s="39"/>
      <c r="H128" s="39"/>
      <c r="I128" s="39"/>
      <c r="J128" s="39"/>
      <c r="K128" s="39"/>
      <c r="L128" s="39"/>
      <c r="M128" s="39"/>
      <c r="N128" s="39"/>
      <c r="O128" s="39"/>
      <c r="P128" s="39"/>
      <c r="Q128" s="39"/>
      <c r="R128" s="39"/>
      <c r="S128" s="39"/>
      <c r="T128" s="39"/>
      <c r="U128" s="39"/>
      <c r="V128" s="39"/>
      <c r="W128" s="39"/>
      <c r="X128" s="39"/>
      <c r="Y128" s="39"/>
      <c r="Z128" s="39"/>
      <c r="AA128" s="39"/>
      <c r="AB128" s="39"/>
      <c r="AC128" s="39"/>
      <c r="AD128" s="39"/>
      <c r="AE128" s="39"/>
      <c r="AF128" s="39"/>
      <c r="AG128" s="39"/>
      <c r="AH128" s="39"/>
      <c r="AI128" s="39"/>
      <c r="AJ128" s="39"/>
      <c r="AK128" s="39"/>
      <c r="AL128" s="39"/>
      <c r="AM128" s="39"/>
      <c r="AN128" s="39"/>
      <c r="AO128" s="39"/>
      <c r="AP128" s="39"/>
      <c r="AQ128" s="39"/>
      <c r="AR128" s="39"/>
      <c r="AS128" s="39"/>
      <c r="AT128" s="39"/>
      <c r="AU128" s="39"/>
      <c r="AV128" s="39"/>
    </row>
    <row r="129" spans="2:48" x14ac:dyDescent="0.25">
      <c r="B129" s="39"/>
      <c r="C129" s="39"/>
      <c r="D129" s="39"/>
      <c r="E129" s="39"/>
      <c r="F129" s="39"/>
      <c r="G129" s="39"/>
      <c r="H129" s="39"/>
      <c r="I129" s="39"/>
      <c r="J129" s="39"/>
      <c r="K129" s="39"/>
      <c r="L129" s="39"/>
      <c r="M129" s="39"/>
      <c r="N129" s="39"/>
      <c r="O129" s="39"/>
      <c r="P129" s="39"/>
      <c r="Q129" s="39"/>
      <c r="R129" s="39"/>
      <c r="S129" s="39"/>
      <c r="T129" s="39"/>
      <c r="U129" s="39"/>
      <c r="V129" s="39"/>
      <c r="W129" s="39"/>
      <c r="X129" s="39"/>
      <c r="Y129" s="39"/>
      <c r="Z129" s="39"/>
      <c r="AA129" s="39"/>
      <c r="AB129" s="39"/>
      <c r="AC129" s="39"/>
      <c r="AD129" s="39"/>
      <c r="AE129" s="39"/>
      <c r="AF129" s="39"/>
      <c r="AG129" s="39"/>
      <c r="AH129" s="39"/>
      <c r="AI129" s="39"/>
      <c r="AJ129" s="39"/>
      <c r="AK129" s="39"/>
      <c r="AL129" s="39"/>
      <c r="AM129" s="39"/>
      <c r="AN129" s="39"/>
      <c r="AO129" s="39"/>
      <c r="AP129" s="39"/>
      <c r="AQ129" s="39"/>
      <c r="AR129" s="39"/>
      <c r="AS129" s="39"/>
      <c r="AT129" s="39"/>
      <c r="AU129" s="39"/>
      <c r="AV129" s="39"/>
    </row>
    <row r="130" spans="2:48" x14ac:dyDescent="0.25">
      <c r="B130" s="39"/>
      <c r="C130" s="39"/>
      <c r="D130" s="39"/>
      <c r="E130" s="39"/>
      <c r="F130" s="39"/>
      <c r="G130" s="39"/>
      <c r="H130" s="39"/>
      <c r="I130" s="39"/>
      <c r="J130" s="39"/>
      <c r="K130" s="39"/>
      <c r="L130" s="39"/>
      <c r="M130" s="39"/>
      <c r="N130" s="39"/>
      <c r="O130" s="39"/>
      <c r="P130" s="39"/>
      <c r="Q130" s="39"/>
      <c r="R130" s="39"/>
      <c r="S130" s="39"/>
      <c r="T130" s="39"/>
      <c r="U130" s="39"/>
      <c r="V130" s="39"/>
      <c r="W130" s="39"/>
      <c r="X130" s="39"/>
      <c r="Y130" s="39"/>
      <c r="Z130" s="39"/>
      <c r="AA130" s="39"/>
      <c r="AB130" s="39"/>
      <c r="AC130" s="39"/>
      <c r="AD130" s="39"/>
      <c r="AE130" s="39"/>
      <c r="AF130" s="39"/>
      <c r="AG130" s="39"/>
      <c r="AH130" s="39"/>
      <c r="AI130" s="39"/>
      <c r="AJ130" s="39"/>
      <c r="AK130" s="39"/>
      <c r="AL130" s="39"/>
      <c r="AM130" s="39"/>
      <c r="AN130" s="39"/>
      <c r="AO130" s="39"/>
      <c r="AP130" s="39"/>
      <c r="AQ130" s="39"/>
      <c r="AR130" s="39"/>
      <c r="AS130" s="39"/>
      <c r="AT130" s="39"/>
      <c r="AU130" s="39"/>
      <c r="AV130" s="39"/>
    </row>
    <row r="131" spans="2:48" x14ac:dyDescent="0.25">
      <c r="B131" s="39"/>
      <c r="C131" s="39"/>
      <c r="D131" s="39"/>
      <c r="E131" s="39"/>
      <c r="F131" s="39"/>
      <c r="G131" s="39"/>
      <c r="H131" s="39"/>
      <c r="I131" s="39"/>
      <c r="J131" s="39"/>
      <c r="K131" s="39"/>
      <c r="L131" s="39"/>
      <c r="M131" s="39"/>
      <c r="N131" s="39"/>
      <c r="O131" s="39"/>
      <c r="P131" s="39"/>
      <c r="Q131" s="39"/>
      <c r="R131" s="39"/>
      <c r="S131" s="39"/>
      <c r="T131" s="39"/>
      <c r="U131" s="39"/>
      <c r="V131" s="39"/>
      <c r="W131" s="39"/>
      <c r="X131" s="39"/>
      <c r="Y131" s="39"/>
      <c r="Z131" s="39"/>
      <c r="AA131" s="39"/>
      <c r="AB131" s="39"/>
      <c r="AC131" s="39"/>
      <c r="AD131" s="39"/>
      <c r="AE131" s="39"/>
      <c r="AF131" s="39"/>
      <c r="AG131" s="39"/>
      <c r="AH131" s="39"/>
      <c r="AI131" s="39"/>
      <c r="AJ131" s="39"/>
      <c r="AK131" s="39"/>
      <c r="AL131" s="39"/>
      <c r="AM131" s="39"/>
      <c r="AN131" s="39"/>
      <c r="AO131" s="39"/>
      <c r="AP131" s="39"/>
      <c r="AQ131" s="39"/>
      <c r="AR131" s="39"/>
      <c r="AS131" s="39"/>
      <c r="AT131" s="39"/>
      <c r="AU131" s="39"/>
      <c r="AV131" s="39"/>
    </row>
    <row r="132" spans="2:48" x14ac:dyDescent="0.25">
      <c r="B132" s="39"/>
      <c r="C132" s="39"/>
      <c r="D132" s="39"/>
      <c r="E132" s="39"/>
      <c r="F132" s="39"/>
      <c r="G132" s="39"/>
      <c r="H132" s="39"/>
      <c r="I132" s="39"/>
      <c r="J132" s="39"/>
      <c r="K132" s="39"/>
      <c r="L132" s="39"/>
      <c r="M132" s="39"/>
      <c r="N132" s="39"/>
      <c r="O132" s="39"/>
      <c r="P132" s="39"/>
      <c r="Q132" s="39"/>
      <c r="R132" s="39"/>
      <c r="S132" s="39"/>
      <c r="T132" s="39"/>
      <c r="U132" s="39"/>
      <c r="V132" s="39"/>
      <c r="W132" s="39"/>
      <c r="X132" s="39"/>
      <c r="Y132" s="39"/>
      <c r="Z132" s="39"/>
      <c r="AA132" s="39"/>
      <c r="AB132" s="39"/>
      <c r="AC132" s="39"/>
      <c r="AD132" s="39"/>
      <c r="AE132" s="39"/>
      <c r="AF132" s="39"/>
      <c r="AG132" s="39"/>
      <c r="AH132" s="39"/>
      <c r="AI132" s="39"/>
      <c r="AJ132" s="39"/>
      <c r="AK132" s="39"/>
      <c r="AL132" s="39"/>
      <c r="AM132" s="39"/>
      <c r="AN132" s="39"/>
      <c r="AO132" s="39"/>
      <c r="AP132" s="39"/>
      <c r="AQ132" s="39"/>
      <c r="AR132" s="39"/>
      <c r="AS132" s="39"/>
      <c r="AT132" s="39"/>
      <c r="AU132" s="39"/>
      <c r="AV132" s="39"/>
    </row>
    <row r="133" spans="2:48" x14ac:dyDescent="0.25">
      <c r="B133" s="39"/>
      <c r="C133" s="39"/>
      <c r="D133" s="39"/>
      <c r="E133" s="39"/>
      <c r="F133" s="39"/>
      <c r="G133" s="39"/>
      <c r="H133" s="39"/>
      <c r="I133" s="39"/>
      <c r="J133" s="39"/>
      <c r="K133" s="39"/>
      <c r="L133" s="39"/>
      <c r="M133" s="39"/>
      <c r="N133" s="39"/>
      <c r="O133" s="39"/>
      <c r="P133" s="39"/>
      <c r="Q133" s="39"/>
      <c r="R133" s="39"/>
      <c r="S133" s="39"/>
      <c r="T133" s="39"/>
      <c r="U133" s="39"/>
      <c r="V133" s="39"/>
      <c r="W133" s="39"/>
      <c r="X133" s="39"/>
      <c r="Y133" s="39"/>
      <c r="Z133" s="39"/>
      <c r="AA133" s="39"/>
      <c r="AB133" s="39"/>
      <c r="AC133" s="39"/>
      <c r="AD133" s="39"/>
      <c r="AE133" s="39"/>
      <c r="AF133" s="39"/>
      <c r="AG133" s="39"/>
      <c r="AH133" s="39"/>
      <c r="AI133" s="39"/>
      <c r="AJ133" s="39"/>
      <c r="AK133" s="39"/>
      <c r="AL133" s="39"/>
      <c r="AM133" s="39"/>
      <c r="AN133" s="39"/>
      <c r="AO133" s="39"/>
      <c r="AP133" s="39"/>
      <c r="AQ133" s="39"/>
      <c r="AR133" s="39"/>
      <c r="AS133" s="39"/>
      <c r="AT133" s="39"/>
      <c r="AU133" s="39"/>
      <c r="AV133" s="39"/>
    </row>
    <row r="134" spans="2:48" x14ac:dyDescent="0.25">
      <c r="B134" s="39"/>
      <c r="C134" s="39"/>
      <c r="D134" s="39"/>
      <c r="E134" s="39"/>
      <c r="F134" s="39"/>
      <c r="G134" s="39"/>
      <c r="H134" s="39"/>
      <c r="I134" s="39"/>
      <c r="J134" s="39"/>
      <c r="K134" s="39"/>
      <c r="L134" s="39"/>
      <c r="M134" s="39"/>
      <c r="N134" s="39"/>
      <c r="O134" s="39"/>
      <c r="P134" s="39"/>
      <c r="Q134" s="39"/>
      <c r="R134" s="39"/>
      <c r="S134" s="39"/>
      <c r="T134" s="39"/>
      <c r="U134" s="39"/>
      <c r="V134" s="39"/>
      <c r="W134" s="39"/>
      <c r="X134" s="39"/>
      <c r="Y134" s="39"/>
      <c r="Z134" s="39"/>
      <c r="AA134" s="39"/>
      <c r="AB134" s="39"/>
      <c r="AC134" s="39"/>
      <c r="AD134" s="39"/>
      <c r="AE134" s="39"/>
      <c r="AF134" s="39"/>
      <c r="AG134" s="39"/>
      <c r="AH134" s="39"/>
      <c r="AI134" s="39"/>
      <c r="AJ134" s="39"/>
      <c r="AK134" s="39"/>
      <c r="AL134" s="39"/>
      <c r="AM134" s="39"/>
      <c r="AN134" s="39"/>
      <c r="AO134" s="39"/>
      <c r="AP134" s="39"/>
      <c r="AQ134" s="39"/>
      <c r="AR134" s="39"/>
      <c r="AS134" s="39"/>
      <c r="AT134" s="39"/>
      <c r="AU134" s="39"/>
      <c r="AV134" s="39"/>
    </row>
    <row r="135" spans="2:48" x14ac:dyDescent="0.25">
      <c r="B135" s="39"/>
      <c r="C135" s="39"/>
      <c r="D135" s="39"/>
      <c r="E135" s="39"/>
      <c r="F135" s="39"/>
      <c r="G135" s="39"/>
      <c r="H135" s="39"/>
      <c r="I135" s="39"/>
      <c r="J135" s="39"/>
      <c r="K135" s="39"/>
      <c r="L135" s="39"/>
      <c r="M135" s="39"/>
      <c r="N135" s="39"/>
      <c r="O135" s="39"/>
      <c r="P135" s="39"/>
      <c r="Q135" s="39"/>
      <c r="R135" s="39"/>
      <c r="S135" s="39"/>
      <c r="T135" s="39"/>
      <c r="U135" s="39"/>
      <c r="V135" s="39"/>
      <c r="W135" s="39"/>
      <c r="X135" s="39"/>
      <c r="Y135" s="39"/>
      <c r="Z135" s="39"/>
      <c r="AA135" s="39"/>
      <c r="AB135" s="39"/>
      <c r="AC135" s="39"/>
      <c r="AD135" s="39"/>
      <c r="AE135" s="39"/>
      <c r="AF135" s="39"/>
      <c r="AG135" s="39"/>
      <c r="AH135" s="39"/>
      <c r="AI135" s="39"/>
      <c r="AJ135" s="39"/>
      <c r="AK135" s="39"/>
      <c r="AL135" s="39"/>
      <c r="AM135" s="39"/>
      <c r="AN135" s="39"/>
      <c r="AO135" s="39"/>
      <c r="AP135" s="39"/>
      <c r="AQ135" s="39"/>
      <c r="AR135" s="39"/>
      <c r="AS135" s="39"/>
      <c r="AT135" s="39"/>
      <c r="AU135" s="39"/>
      <c r="AV135" s="39"/>
    </row>
    <row r="136" spans="2:48" x14ac:dyDescent="0.25">
      <c r="B136" s="39"/>
      <c r="C136" s="39"/>
      <c r="D136" s="39"/>
      <c r="E136" s="39"/>
      <c r="F136" s="39"/>
      <c r="G136" s="39"/>
      <c r="H136" s="39"/>
      <c r="I136" s="39"/>
      <c r="J136" s="39"/>
      <c r="K136" s="39"/>
      <c r="L136" s="39"/>
      <c r="M136" s="39"/>
      <c r="N136" s="39"/>
      <c r="O136" s="39"/>
      <c r="P136" s="39"/>
      <c r="Q136" s="39"/>
      <c r="R136" s="39"/>
      <c r="S136" s="39"/>
      <c r="T136" s="39"/>
      <c r="U136" s="39"/>
      <c r="V136" s="39"/>
      <c r="W136" s="39"/>
      <c r="X136" s="39"/>
      <c r="Y136" s="39"/>
      <c r="Z136" s="39"/>
      <c r="AA136" s="39"/>
      <c r="AB136" s="39"/>
      <c r="AC136" s="39"/>
      <c r="AD136" s="39"/>
      <c r="AE136" s="39"/>
      <c r="AF136" s="39"/>
      <c r="AG136" s="39"/>
      <c r="AH136" s="39"/>
      <c r="AI136" s="39"/>
      <c r="AJ136" s="39"/>
      <c r="AK136" s="39"/>
      <c r="AL136" s="39"/>
      <c r="AM136" s="39"/>
      <c r="AN136" s="39"/>
      <c r="AO136" s="39"/>
      <c r="AP136" s="39"/>
      <c r="AQ136" s="39"/>
      <c r="AR136" s="39"/>
      <c r="AS136" s="39"/>
      <c r="AT136" s="39"/>
      <c r="AU136" s="39"/>
      <c r="AV136" s="39"/>
    </row>
    <row r="137" spans="2:48" x14ac:dyDescent="0.25">
      <c r="B137" s="39"/>
      <c r="C137" s="39"/>
      <c r="D137" s="39"/>
      <c r="E137" s="39"/>
      <c r="F137" s="39"/>
      <c r="G137" s="39"/>
      <c r="H137" s="39"/>
      <c r="I137" s="39"/>
      <c r="J137" s="39"/>
      <c r="K137" s="39"/>
      <c r="L137" s="39"/>
      <c r="M137" s="39"/>
      <c r="N137" s="39"/>
      <c r="O137" s="39"/>
      <c r="P137" s="39"/>
      <c r="Q137" s="39"/>
      <c r="R137" s="39"/>
      <c r="S137" s="39"/>
      <c r="T137" s="39"/>
      <c r="U137" s="39"/>
      <c r="V137" s="39"/>
      <c r="W137" s="39"/>
      <c r="X137" s="39"/>
      <c r="Y137" s="39"/>
      <c r="Z137" s="39"/>
      <c r="AA137" s="39"/>
      <c r="AB137" s="39"/>
      <c r="AC137" s="39"/>
      <c r="AD137" s="39"/>
      <c r="AE137" s="39"/>
      <c r="AF137" s="39"/>
      <c r="AG137" s="39"/>
      <c r="AH137" s="39"/>
      <c r="AI137" s="39"/>
      <c r="AJ137" s="39"/>
      <c r="AK137" s="39"/>
      <c r="AL137" s="39"/>
      <c r="AM137" s="39"/>
      <c r="AN137" s="39"/>
      <c r="AO137" s="39"/>
      <c r="AP137" s="39"/>
      <c r="AQ137" s="39"/>
      <c r="AR137" s="39"/>
      <c r="AS137" s="39"/>
      <c r="AT137" s="39"/>
      <c r="AU137" s="39"/>
      <c r="AV137" s="39"/>
    </row>
    <row r="138" spans="2:48" x14ac:dyDescent="0.25">
      <c r="B138" s="39"/>
      <c r="C138" s="39"/>
      <c r="D138" s="39"/>
      <c r="E138" s="39"/>
      <c r="F138" s="39"/>
      <c r="G138" s="39"/>
      <c r="H138" s="39"/>
      <c r="I138" s="39"/>
      <c r="J138" s="39"/>
      <c r="K138" s="39"/>
      <c r="L138" s="39"/>
      <c r="M138" s="39"/>
      <c r="N138" s="39"/>
      <c r="O138" s="39"/>
      <c r="P138" s="39"/>
      <c r="Q138" s="39"/>
      <c r="R138" s="39"/>
      <c r="S138" s="39"/>
      <c r="T138" s="39"/>
      <c r="U138" s="39"/>
      <c r="V138" s="39"/>
      <c r="W138" s="39"/>
      <c r="X138" s="39"/>
      <c r="Y138" s="39"/>
      <c r="Z138" s="39"/>
      <c r="AA138" s="39"/>
      <c r="AB138" s="39"/>
      <c r="AC138" s="39"/>
      <c r="AD138" s="39"/>
      <c r="AE138" s="39"/>
      <c r="AF138" s="39"/>
      <c r="AG138" s="39"/>
      <c r="AH138" s="39"/>
      <c r="AI138" s="39"/>
      <c r="AJ138" s="39"/>
      <c r="AK138" s="39"/>
      <c r="AL138" s="39"/>
      <c r="AM138" s="39"/>
      <c r="AN138" s="39"/>
      <c r="AO138" s="39"/>
      <c r="AP138" s="39"/>
      <c r="AQ138" s="39"/>
      <c r="AR138" s="39"/>
      <c r="AS138" s="39"/>
      <c r="AT138" s="39"/>
      <c r="AU138" s="39"/>
      <c r="AV138" s="39"/>
    </row>
    <row r="139" spans="2:48" x14ac:dyDescent="0.25">
      <c r="B139" s="39"/>
      <c r="C139" s="39"/>
      <c r="D139" s="39"/>
      <c r="E139" s="39"/>
      <c r="F139" s="39"/>
      <c r="G139" s="39"/>
      <c r="H139" s="39"/>
      <c r="I139" s="39"/>
      <c r="J139" s="39"/>
      <c r="K139" s="39"/>
      <c r="L139" s="39"/>
      <c r="M139" s="39"/>
      <c r="N139" s="39"/>
      <c r="O139" s="39"/>
      <c r="P139" s="39"/>
      <c r="Q139" s="39"/>
      <c r="R139" s="39"/>
      <c r="S139" s="39"/>
      <c r="T139" s="39"/>
      <c r="U139" s="39"/>
      <c r="V139" s="39"/>
      <c r="W139" s="39"/>
      <c r="X139" s="39"/>
      <c r="Y139" s="39"/>
      <c r="Z139" s="39"/>
      <c r="AA139" s="39"/>
      <c r="AB139" s="39"/>
      <c r="AC139" s="39"/>
      <c r="AD139" s="39"/>
      <c r="AE139" s="39"/>
      <c r="AF139" s="39"/>
      <c r="AG139" s="39"/>
      <c r="AH139" s="39"/>
      <c r="AI139" s="39"/>
      <c r="AJ139" s="39"/>
      <c r="AK139" s="39"/>
      <c r="AL139" s="39"/>
      <c r="AM139" s="39"/>
      <c r="AN139" s="39"/>
      <c r="AO139" s="39"/>
      <c r="AP139" s="39"/>
      <c r="AQ139" s="39"/>
      <c r="AR139" s="39"/>
      <c r="AS139" s="39"/>
      <c r="AT139" s="39"/>
      <c r="AU139" s="39"/>
      <c r="AV139" s="39"/>
    </row>
    <row r="140" spans="2:48" x14ac:dyDescent="0.25">
      <c r="B140" s="39"/>
      <c r="C140" s="39"/>
      <c r="D140" s="39"/>
      <c r="E140" s="39"/>
      <c r="F140" s="39"/>
      <c r="G140" s="39"/>
      <c r="H140" s="39"/>
      <c r="I140" s="39"/>
      <c r="J140" s="39"/>
      <c r="K140" s="39"/>
      <c r="L140" s="39"/>
      <c r="M140" s="39"/>
      <c r="N140" s="39"/>
      <c r="O140" s="39"/>
      <c r="P140" s="39"/>
      <c r="Q140" s="39"/>
      <c r="R140" s="39"/>
      <c r="S140" s="39"/>
      <c r="T140" s="39"/>
      <c r="U140" s="39"/>
      <c r="V140" s="39"/>
      <c r="W140" s="39"/>
      <c r="X140" s="39"/>
      <c r="Y140" s="39"/>
      <c r="Z140" s="39"/>
      <c r="AA140" s="39"/>
      <c r="AB140" s="39"/>
      <c r="AC140" s="39"/>
      <c r="AD140" s="39"/>
      <c r="AE140" s="39"/>
      <c r="AF140" s="39"/>
      <c r="AG140" s="39"/>
      <c r="AH140" s="39"/>
      <c r="AI140" s="39"/>
      <c r="AJ140" s="39"/>
      <c r="AK140" s="39"/>
      <c r="AL140" s="39"/>
      <c r="AM140" s="39"/>
      <c r="AN140" s="39"/>
      <c r="AO140" s="39"/>
      <c r="AP140" s="39"/>
      <c r="AQ140" s="39"/>
      <c r="AR140" s="39"/>
      <c r="AS140" s="39"/>
      <c r="AT140" s="39"/>
      <c r="AU140" s="39"/>
      <c r="AV140" s="39"/>
    </row>
    <row r="141" spans="2:48" x14ac:dyDescent="0.25">
      <c r="B141" s="39"/>
      <c r="C141" s="39"/>
      <c r="D141" s="39"/>
      <c r="E141" s="39"/>
      <c r="F141" s="39"/>
      <c r="G141" s="39"/>
      <c r="H141" s="39"/>
      <c r="I141" s="39"/>
      <c r="J141" s="39"/>
      <c r="K141" s="39"/>
      <c r="L141" s="39"/>
      <c r="M141" s="39"/>
      <c r="N141" s="39"/>
      <c r="O141" s="39"/>
      <c r="P141" s="39"/>
      <c r="Q141" s="39"/>
      <c r="R141" s="39"/>
      <c r="S141" s="39"/>
      <c r="T141" s="39"/>
      <c r="U141" s="39"/>
      <c r="V141" s="39"/>
      <c r="W141" s="39"/>
      <c r="X141" s="39"/>
      <c r="Y141" s="39"/>
      <c r="Z141" s="39"/>
      <c r="AA141" s="39"/>
      <c r="AB141" s="39"/>
      <c r="AC141" s="39"/>
      <c r="AD141" s="39"/>
      <c r="AE141" s="39"/>
      <c r="AF141" s="39"/>
      <c r="AG141" s="39"/>
      <c r="AH141" s="39"/>
      <c r="AI141" s="39"/>
      <c r="AJ141" s="39"/>
      <c r="AK141" s="39"/>
      <c r="AL141" s="39"/>
      <c r="AM141" s="39"/>
      <c r="AN141" s="39"/>
      <c r="AO141" s="39"/>
      <c r="AP141" s="39"/>
      <c r="AQ141" s="39"/>
      <c r="AR141" s="39"/>
      <c r="AS141" s="39"/>
      <c r="AT141" s="39"/>
      <c r="AU141" s="39"/>
      <c r="AV141" s="39"/>
    </row>
    <row r="142" spans="2:48" x14ac:dyDescent="0.25">
      <c r="B142" s="39"/>
      <c r="C142" s="39"/>
      <c r="D142" s="39"/>
      <c r="E142" s="39"/>
      <c r="F142" s="39"/>
      <c r="G142" s="39"/>
      <c r="H142" s="39"/>
      <c r="I142" s="39"/>
      <c r="J142" s="39"/>
      <c r="K142" s="39"/>
      <c r="L142" s="39"/>
      <c r="M142" s="39"/>
      <c r="N142" s="39"/>
      <c r="O142" s="39"/>
      <c r="P142" s="39"/>
      <c r="Q142" s="39"/>
      <c r="R142" s="39"/>
      <c r="S142" s="39"/>
      <c r="T142" s="39"/>
      <c r="U142" s="39"/>
      <c r="V142" s="39"/>
      <c r="W142" s="39"/>
      <c r="X142" s="39"/>
      <c r="Y142" s="39"/>
      <c r="Z142" s="39"/>
      <c r="AA142" s="39"/>
      <c r="AB142" s="39"/>
      <c r="AC142" s="39"/>
      <c r="AD142" s="39"/>
      <c r="AE142" s="39"/>
      <c r="AF142" s="39"/>
      <c r="AG142" s="39"/>
      <c r="AH142" s="39"/>
      <c r="AI142" s="39"/>
      <c r="AJ142" s="39"/>
      <c r="AK142" s="39"/>
      <c r="AL142" s="39"/>
      <c r="AM142" s="39"/>
      <c r="AN142" s="39"/>
      <c r="AO142" s="39"/>
      <c r="AP142" s="39"/>
      <c r="AQ142" s="39"/>
      <c r="AR142" s="39"/>
      <c r="AS142" s="39"/>
      <c r="AT142" s="39"/>
      <c r="AU142" s="39"/>
      <c r="AV142" s="39"/>
    </row>
    <row r="143" spans="2:48" x14ac:dyDescent="0.25">
      <c r="E143" s="39"/>
      <c r="F143" s="39"/>
      <c r="G143" s="39"/>
      <c r="H143" s="39"/>
      <c r="I143" s="39"/>
      <c r="J143" s="39"/>
      <c r="K143" s="39"/>
      <c r="L143" s="39"/>
      <c r="M143" s="39"/>
      <c r="N143" s="39"/>
      <c r="O143" s="39"/>
      <c r="P143" s="39"/>
      <c r="Q143" s="39"/>
      <c r="R143" s="39"/>
      <c r="S143" s="39"/>
      <c r="T143" s="39"/>
      <c r="U143" s="39"/>
      <c r="V143" s="39"/>
      <c r="W143" s="39"/>
      <c r="X143" s="39"/>
      <c r="Y143" s="39"/>
      <c r="Z143" s="39"/>
      <c r="AA143" s="39"/>
      <c r="AB143" s="39"/>
      <c r="AC143" s="39"/>
      <c r="AD143" s="39"/>
      <c r="AE143" s="39"/>
      <c r="AF143" s="39"/>
      <c r="AG143" s="39"/>
      <c r="AH143" s="39"/>
      <c r="AI143" s="39"/>
      <c r="AJ143" s="39"/>
      <c r="AK143" s="39"/>
      <c r="AL143" s="39"/>
      <c r="AM143" s="39"/>
      <c r="AN143" s="39"/>
      <c r="AO143" s="39"/>
      <c r="AP143" s="39"/>
      <c r="AQ143" s="39"/>
      <c r="AR143" s="39"/>
      <c r="AS143" s="39"/>
      <c r="AT143" s="39"/>
      <c r="AU143" s="39"/>
      <c r="AV143" s="37"/>
    </row>
    <row r="144" spans="2:48" x14ac:dyDescent="0.25">
      <c r="E144" s="39"/>
      <c r="F144" s="39"/>
      <c r="G144" s="39"/>
      <c r="H144" s="39"/>
      <c r="I144" s="39"/>
      <c r="J144" s="39"/>
      <c r="K144" s="39"/>
      <c r="L144" s="39"/>
      <c r="M144" s="39"/>
      <c r="N144" s="39"/>
      <c r="O144" s="39"/>
      <c r="P144" s="39"/>
      <c r="Q144" s="39"/>
      <c r="R144" s="39"/>
      <c r="S144" s="39"/>
      <c r="T144" s="39"/>
      <c r="U144" s="39"/>
      <c r="V144" s="39"/>
      <c r="W144" s="39"/>
      <c r="X144" s="39"/>
      <c r="Y144" s="39"/>
      <c r="Z144" s="39"/>
      <c r="AA144" s="39"/>
      <c r="AB144" s="39"/>
      <c r="AC144" s="39"/>
      <c r="AD144" s="39"/>
      <c r="AE144" s="39"/>
      <c r="AF144" s="39"/>
      <c r="AG144" s="39"/>
      <c r="AH144" s="39"/>
      <c r="AI144" s="39"/>
      <c r="AJ144" s="39"/>
      <c r="AK144" s="39"/>
      <c r="AL144" s="39"/>
      <c r="AM144" s="39"/>
      <c r="AN144" s="39"/>
      <c r="AO144" s="39"/>
      <c r="AP144" s="39"/>
      <c r="AQ144" s="39"/>
      <c r="AR144" s="39"/>
      <c r="AS144" s="39"/>
      <c r="AT144" s="39"/>
      <c r="AU144" s="39"/>
      <c r="AV144" s="37"/>
    </row>
    <row r="145" spans="5:48" x14ac:dyDescent="0.25">
      <c r="E145" s="39"/>
      <c r="F145" s="39"/>
      <c r="G145" s="39"/>
      <c r="H145" s="39"/>
      <c r="I145" s="39"/>
      <c r="J145" s="39"/>
      <c r="K145" s="39"/>
      <c r="L145" s="39"/>
      <c r="M145" s="39"/>
      <c r="N145" s="39"/>
      <c r="O145" s="39"/>
      <c r="P145" s="39"/>
      <c r="Q145" s="39"/>
      <c r="R145" s="39"/>
      <c r="S145" s="39"/>
      <c r="T145" s="39"/>
      <c r="U145" s="39"/>
      <c r="V145" s="39"/>
      <c r="W145" s="39"/>
      <c r="X145" s="39"/>
      <c r="Y145" s="39"/>
      <c r="Z145" s="39"/>
      <c r="AA145" s="39"/>
      <c r="AB145" s="39"/>
      <c r="AC145" s="39"/>
      <c r="AD145" s="39"/>
      <c r="AE145" s="39"/>
      <c r="AF145" s="39"/>
      <c r="AG145" s="39"/>
      <c r="AH145" s="39"/>
      <c r="AI145" s="39"/>
      <c r="AJ145" s="39"/>
      <c r="AK145" s="39"/>
      <c r="AL145" s="39"/>
      <c r="AM145" s="39"/>
      <c r="AN145" s="39"/>
      <c r="AO145" s="39"/>
      <c r="AP145" s="39"/>
      <c r="AQ145" s="39"/>
      <c r="AR145" s="39"/>
      <c r="AS145" s="39"/>
      <c r="AT145" s="39"/>
      <c r="AU145" s="39"/>
      <c r="AV145" s="37"/>
    </row>
    <row r="146" spans="5:48" x14ac:dyDescent="0.25">
      <c r="E146" s="39"/>
      <c r="F146" s="39"/>
      <c r="G146" s="39"/>
      <c r="H146" s="39"/>
      <c r="I146" s="39"/>
      <c r="J146" s="39"/>
      <c r="K146" s="39"/>
      <c r="L146" s="39"/>
      <c r="M146" s="39"/>
      <c r="N146" s="39"/>
      <c r="O146" s="39"/>
      <c r="P146" s="39"/>
      <c r="Q146" s="39"/>
      <c r="R146" s="39"/>
      <c r="S146" s="39"/>
      <c r="T146" s="39"/>
      <c r="U146" s="39"/>
      <c r="V146" s="39"/>
      <c r="W146" s="39"/>
      <c r="X146" s="39"/>
      <c r="Y146" s="39"/>
      <c r="Z146" s="39"/>
      <c r="AA146" s="39"/>
      <c r="AB146" s="39"/>
      <c r="AC146" s="39"/>
      <c r="AD146" s="39"/>
      <c r="AE146" s="39"/>
      <c r="AF146" s="39"/>
      <c r="AG146" s="39"/>
      <c r="AH146" s="39"/>
      <c r="AI146" s="39"/>
      <c r="AJ146" s="39"/>
      <c r="AK146" s="39"/>
      <c r="AL146" s="39"/>
      <c r="AM146" s="39"/>
      <c r="AN146" s="39"/>
      <c r="AO146" s="39"/>
      <c r="AP146" s="39"/>
      <c r="AQ146" s="39"/>
      <c r="AR146" s="39"/>
      <c r="AS146" s="39"/>
      <c r="AT146" s="39"/>
      <c r="AU146" s="39"/>
      <c r="AV146" s="37"/>
    </row>
    <row r="147" spans="5:48" x14ac:dyDescent="0.25">
      <c r="E147" s="39"/>
      <c r="F147" s="39"/>
      <c r="G147" s="39"/>
      <c r="H147" s="39"/>
      <c r="I147" s="39"/>
      <c r="J147" s="39"/>
      <c r="K147" s="39"/>
      <c r="L147" s="39"/>
      <c r="M147" s="39"/>
      <c r="N147" s="39"/>
      <c r="O147" s="39"/>
      <c r="P147" s="39"/>
      <c r="Q147" s="39"/>
      <c r="R147" s="39"/>
      <c r="S147" s="39"/>
      <c r="T147" s="39"/>
      <c r="U147" s="39"/>
      <c r="V147" s="39"/>
      <c r="W147" s="39"/>
      <c r="X147" s="39"/>
      <c r="Y147" s="39"/>
      <c r="Z147" s="39"/>
      <c r="AA147" s="39"/>
      <c r="AB147" s="39"/>
      <c r="AC147" s="39"/>
      <c r="AD147" s="39"/>
      <c r="AE147" s="39"/>
      <c r="AF147" s="39"/>
      <c r="AG147" s="39"/>
      <c r="AH147" s="39"/>
      <c r="AI147" s="39"/>
      <c r="AJ147" s="39"/>
      <c r="AK147" s="39"/>
      <c r="AL147" s="39"/>
      <c r="AM147" s="39"/>
      <c r="AN147" s="39"/>
      <c r="AO147" s="39"/>
      <c r="AP147" s="39"/>
      <c r="AQ147" s="39"/>
      <c r="AR147" s="39"/>
      <c r="AS147" s="39"/>
      <c r="AT147" s="39"/>
      <c r="AU147" s="39"/>
      <c r="AV147" s="37"/>
    </row>
    <row r="148" spans="5:48" x14ac:dyDescent="0.25">
      <c r="E148" s="39"/>
      <c r="F148" s="39"/>
      <c r="G148" s="39"/>
      <c r="H148" s="39"/>
      <c r="I148" s="39"/>
      <c r="J148" s="39"/>
      <c r="K148" s="39"/>
      <c r="L148" s="39"/>
      <c r="M148" s="39"/>
      <c r="N148" s="39"/>
      <c r="O148" s="39"/>
      <c r="P148" s="39"/>
      <c r="Q148" s="39"/>
      <c r="R148" s="39"/>
      <c r="S148" s="39"/>
      <c r="T148" s="39"/>
      <c r="U148" s="39"/>
      <c r="V148" s="39"/>
      <c r="W148" s="39"/>
      <c r="X148" s="39"/>
      <c r="Y148" s="39"/>
      <c r="Z148" s="39"/>
      <c r="AA148" s="39"/>
      <c r="AB148" s="39"/>
      <c r="AC148" s="39"/>
      <c r="AD148" s="39"/>
      <c r="AE148" s="39"/>
      <c r="AF148" s="39"/>
      <c r="AG148" s="39"/>
      <c r="AH148" s="39"/>
      <c r="AI148" s="39"/>
      <c r="AJ148" s="39"/>
      <c r="AK148" s="39"/>
      <c r="AL148" s="39"/>
      <c r="AM148" s="39"/>
      <c r="AN148" s="39"/>
      <c r="AO148" s="39"/>
      <c r="AP148" s="39"/>
      <c r="AQ148" s="39"/>
      <c r="AR148" s="39"/>
      <c r="AS148" s="39"/>
      <c r="AT148" s="39"/>
      <c r="AU148" s="39"/>
      <c r="AV148" s="37"/>
    </row>
    <row r="149" spans="5:48" x14ac:dyDescent="0.25">
      <c r="E149" s="39"/>
      <c r="F149" s="39"/>
      <c r="G149" s="39"/>
      <c r="H149" s="39"/>
      <c r="I149" s="39"/>
      <c r="J149" s="39"/>
      <c r="K149" s="39"/>
      <c r="L149" s="39"/>
      <c r="M149" s="39"/>
      <c r="N149" s="39"/>
      <c r="O149" s="39"/>
      <c r="P149" s="39"/>
      <c r="Q149" s="39"/>
      <c r="R149" s="39"/>
      <c r="S149" s="39"/>
      <c r="T149" s="39"/>
      <c r="U149" s="39"/>
      <c r="V149" s="39"/>
      <c r="W149" s="39"/>
      <c r="X149" s="39"/>
      <c r="Y149" s="39"/>
      <c r="Z149" s="39"/>
      <c r="AA149" s="39"/>
      <c r="AB149" s="39"/>
      <c r="AC149" s="39"/>
      <c r="AD149" s="39"/>
      <c r="AE149" s="39"/>
      <c r="AF149" s="39"/>
      <c r="AG149" s="39"/>
      <c r="AH149" s="39"/>
      <c r="AI149" s="39"/>
      <c r="AJ149" s="39"/>
      <c r="AK149" s="39"/>
      <c r="AL149" s="39"/>
      <c r="AM149" s="39"/>
      <c r="AN149" s="39"/>
      <c r="AO149" s="39"/>
      <c r="AP149" s="39"/>
      <c r="AQ149" s="39"/>
      <c r="AR149" s="39"/>
      <c r="AS149" s="39"/>
      <c r="AT149" s="39"/>
      <c r="AU149" s="39"/>
      <c r="AV149" s="37"/>
    </row>
    <row r="150" spans="5:48" x14ac:dyDescent="0.25">
      <c r="E150" s="39"/>
      <c r="F150" s="39"/>
      <c r="G150" s="39"/>
      <c r="H150" s="39"/>
      <c r="I150" s="39"/>
      <c r="J150" s="39"/>
      <c r="K150" s="39"/>
      <c r="L150" s="39"/>
      <c r="M150" s="39"/>
      <c r="N150" s="39"/>
      <c r="O150" s="39"/>
      <c r="P150" s="39"/>
      <c r="Q150" s="39"/>
      <c r="R150" s="39"/>
      <c r="S150" s="39"/>
      <c r="T150" s="39"/>
      <c r="U150" s="39"/>
      <c r="V150" s="39"/>
      <c r="W150" s="39"/>
      <c r="X150" s="39"/>
      <c r="Y150" s="39"/>
      <c r="Z150" s="39"/>
      <c r="AA150" s="39"/>
      <c r="AB150" s="39"/>
      <c r="AC150" s="39"/>
      <c r="AD150" s="39"/>
      <c r="AE150" s="39"/>
      <c r="AF150" s="39"/>
      <c r="AG150" s="39"/>
      <c r="AH150" s="39"/>
      <c r="AI150" s="39"/>
      <c r="AJ150" s="39"/>
      <c r="AK150" s="39"/>
      <c r="AL150" s="39"/>
      <c r="AM150" s="39"/>
      <c r="AN150" s="39"/>
      <c r="AO150" s="39"/>
      <c r="AP150" s="39"/>
      <c r="AQ150" s="39"/>
      <c r="AR150" s="39"/>
      <c r="AS150" s="39"/>
      <c r="AT150" s="39"/>
      <c r="AU150" s="39"/>
      <c r="AV150" s="37"/>
    </row>
    <row r="151" spans="5:48" x14ac:dyDescent="0.25">
      <c r="E151" s="39"/>
      <c r="F151" s="39"/>
      <c r="G151" s="39"/>
      <c r="H151" s="39"/>
      <c r="I151" s="39"/>
      <c r="J151" s="39"/>
      <c r="K151" s="39"/>
      <c r="L151" s="39"/>
      <c r="M151" s="39"/>
      <c r="N151" s="39"/>
      <c r="O151" s="39"/>
      <c r="P151" s="39"/>
      <c r="Q151" s="39"/>
      <c r="R151" s="39"/>
      <c r="S151" s="39"/>
      <c r="T151" s="39"/>
      <c r="U151" s="39"/>
      <c r="V151" s="39"/>
      <c r="W151" s="39"/>
      <c r="X151" s="39"/>
      <c r="Y151" s="39"/>
      <c r="Z151" s="39"/>
      <c r="AA151" s="39"/>
      <c r="AB151" s="39"/>
      <c r="AC151" s="39"/>
      <c r="AD151" s="39"/>
      <c r="AE151" s="39"/>
      <c r="AF151" s="39"/>
      <c r="AG151" s="39"/>
      <c r="AH151" s="39"/>
      <c r="AI151" s="39"/>
      <c r="AJ151" s="39"/>
      <c r="AK151" s="39"/>
      <c r="AL151" s="39"/>
      <c r="AM151" s="39"/>
      <c r="AN151" s="39"/>
      <c r="AO151" s="39"/>
      <c r="AP151" s="39"/>
      <c r="AQ151" s="39"/>
      <c r="AR151" s="39"/>
      <c r="AS151" s="39"/>
      <c r="AT151" s="39"/>
      <c r="AU151" s="39"/>
      <c r="AV151" s="37"/>
    </row>
    <row r="152" spans="5:48" x14ac:dyDescent="0.25">
      <c r="E152" s="39"/>
      <c r="F152" s="39"/>
      <c r="G152" s="39"/>
      <c r="H152" s="39"/>
      <c r="I152" s="39"/>
      <c r="J152" s="39"/>
      <c r="K152" s="39"/>
      <c r="L152" s="39"/>
      <c r="M152" s="39"/>
      <c r="N152" s="39"/>
      <c r="O152" s="39"/>
      <c r="P152" s="39"/>
      <c r="Q152" s="39"/>
      <c r="R152" s="39"/>
      <c r="S152" s="39"/>
      <c r="T152" s="39"/>
      <c r="U152" s="39"/>
      <c r="V152" s="39"/>
      <c r="W152" s="39"/>
      <c r="X152" s="39"/>
      <c r="Y152" s="39"/>
      <c r="Z152" s="39"/>
      <c r="AA152" s="39"/>
      <c r="AB152" s="39"/>
      <c r="AC152" s="39"/>
      <c r="AD152" s="39"/>
      <c r="AE152" s="39"/>
      <c r="AF152" s="39"/>
      <c r="AG152" s="39"/>
      <c r="AH152" s="39"/>
      <c r="AI152" s="39"/>
      <c r="AJ152" s="39"/>
      <c r="AK152" s="39"/>
      <c r="AL152" s="39"/>
      <c r="AM152" s="39"/>
      <c r="AN152" s="39"/>
      <c r="AO152" s="39"/>
      <c r="AP152" s="39"/>
      <c r="AQ152" s="39"/>
      <c r="AR152" s="39"/>
      <c r="AS152" s="39"/>
      <c r="AT152" s="39"/>
      <c r="AU152" s="39"/>
      <c r="AV152" s="37"/>
    </row>
    <row r="153" spans="5:48" x14ac:dyDescent="0.25">
      <c r="E153" s="39"/>
      <c r="F153" s="39"/>
      <c r="G153" s="39"/>
      <c r="H153" s="39"/>
      <c r="I153" s="39"/>
      <c r="J153" s="39"/>
      <c r="K153" s="39"/>
      <c r="L153" s="39"/>
      <c r="M153" s="39"/>
      <c r="N153" s="39"/>
      <c r="O153" s="39"/>
      <c r="P153" s="39"/>
      <c r="Q153" s="39"/>
      <c r="R153" s="39"/>
      <c r="S153" s="39"/>
      <c r="T153" s="39"/>
      <c r="U153" s="39"/>
      <c r="V153" s="39"/>
      <c r="W153" s="39"/>
      <c r="X153" s="39"/>
      <c r="Y153" s="39"/>
      <c r="Z153" s="39"/>
      <c r="AA153" s="39"/>
      <c r="AB153" s="39"/>
      <c r="AC153" s="39"/>
      <c r="AD153" s="39"/>
      <c r="AE153" s="39"/>
      <c r="AF153" s="39"/>
      <c r="AG153" s="39"/>
      <c r="AH153" s="39"/>
      <c r="AI153" s="39"/>
      <c r="AJ153" s="39"/>
      <c r="AK153" s="39"/>
      <c r="AL153" s="39"/>
      <c r="AM153" s="39"/>
      <c r="AN153" s="39"/>
      <c r="AO153" s="39"/>
      <c r="AP153" s="39"/>
      <c r="AQ153" s="39"/>
      <c r="AR153" s="39"/>
      <c r="AS153" s="39"/>
      <c r="AT153" s="39"/>
      <c r="AU153" s="39"/>
      <c r="AV153" s="37"/>
    </row>
    <row r="154" spans="5:48" x14ac:dyDescent="0.25">
      <c r="E154" s="39"/>
      <c r="F154" s="39"/>
      <c r="G154" s="39"/>
      <c r="H154" s="39"/>
      <c r="I154" s="39"/>
      <c r="J154" s="39"/>
      <c r="K154" s="39"/>
      <c r="L154" s="39"/>
      <c r="M154" s="39"/>
      <c r="N154" s="39"/>
      <c r="O154" s="39"/>
      <c r="P154" s="39"/>
      <c r="Q154" s="39"/>
      <c r="R154" s="39"/>
      <c r="S154" s="39"/>
      <c r="T154" s="39"/>
      <c r="U154" s="39"/>
      <c r="V154" s="39"/>
      <c r="W154" s="39"/>
      <c r="X154" s="39"/>
      <c r="Y154" s="39"/>
      <c r="Z154" s="39"/>
      <c r="AA154" s="39"/>
      <c r="AB154" s="39"/>
      <c r="AC154" s="39"/>
      <c r="AD154" s="39"/>
      <c r="AE154" s="39"/>
      <c r="AF154" s="39"/>
      <c r="AG154" s="39"/>
      <c r="AH154" s="39"/>
      <c r="AI154" s="39"/>
      <c r="AJ154" s="39"/>
      <c r="AK154" s="39"/>
      <c r="AL154" s="39"/>
      <c r="AM154" s="39"/>
      <c r="AN154" s="39"/>
      <c r="AO154" s="39"/>
      <c r="AP154" s="39"/>
      <c r="AQ154" s="39"/>
      <c r="AR154" s="39"/>
      <c r="AS154" s="39"/>
      <c r="AT154" s="39"/>
      <c r="AU154" s="39"/>
      <c r="AV154" s="37"/>
    </row>
    <row r="155" spans="5:48" x14ac:dyDescent="0.25">
      <c r="E155" s="39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  <c r="AD155" s="39"/>
      <c r="AE155" s="39"/>
      <c r="AF155" s="39"/>
      <c r="AG155" s="39"/>
      <c r="AH155" s="39"/>
      <c r="AI155" s="39"/>
      <c r="AJ155" s="39"/>
      <c r="AK155" s="39"/>
      <c r="AL155" s="39"/>
      <c r="AM155" s="39"/>
      <c r="AN155" s="39"/>
      <c r="AO155" s="39"/>
      <c r="AP155" s="39"/>
      <c r="AQ155" s="39"/>
      <c r="AR155" s="39"/>
      <c r="AS155" s="39"/>
      <c r="AT155" s="39"/>
      <c r="AU155" s="39"/>
      <c r="AV155" s="37"/>
    </row>
    <row r="156" spans="5:48" x14ac:dyDescent="0.25">
      <c r="E156" s="39"/>
      <c r="F156" s="39"/>
      <c r="G156" s="39"/>
      <c r="H156" s="39"/>
      <c r="I156" s="39"/>
      <c r="J156" s="39"/>
      <c r="K156" s="39"/>
      <c r="L156" s="39"/>
      <c r="M156" s="39"/>
      <c r="N156" s="39"/>
      <c r="O156" s="39"/>
      <c r="P156" s="39"/>
      <c r="Q156" s="39"/>
      <c r="R156" s="39"/>
      <c r="S156" s="39"/>
      <c r="T156" s="39"/>
      <c r="U156" s="39"/>
      <c r="V156" s="39"/>
      <c r="W156" s="39"/>
      <c r="X156" s="39"/>
      <c r="Y156" s="39"/>
      <c r="Z156" s="39"/>
      <c r="AA156" s="39"/>
      <c r="AB156" s="39"/>
      <c r="AC156" s="39"/>
      <c r="AD156" s="39"/>
      <c r="AE156" s="39"/>
      <c r="AF156" s="39"/>
      <c r="AG156" s="39"/>
      <c r="AH156" s="39"/>
      <c r="AI156" s="39"/>
      <c r="AJ156" s="39"/>
      <c r="AK156" s="39"/>
      <c r="AL156" s="39"/>
      <c r="AM156" s="39"/>
      <c r="AN156" s="39"/>
      <c r="AO156" s="39"/>
      <c r="AP156" s="39"/>
      <c r="AQ156" s="39"/>
      <c r="AR156" s="39"/>
      <c r="AS156" s="39"/>
      <c r="AT156" s="39"/>
      <c r="AU156" s="39"/>
      <c r="AV156" s="37"/>
    </row>
    <row r="157" spans="5:48" x14ac:dyDescent="0.25">
      <c r="E157" s="39"/>
      <c r="F157" s="39"/>
      <c r="G157" s="39"/>
      <c r="H157" s="39"/>
      <c r="I157" s="39"/>
      <c r="J157" s="39"/>
      <c r="K157" s="39"/>
      <c r="L157" s="39"/>
      <c r="M157" s="39"/>
      <c r="N157" s="39"/>
      <c r="O157" s="39"/>
      <c r="P157" s="39"/>
      <c r="Q157" s="39"/>
      <c r="R157" s="39"/>
      <c r="S157" s="39"/>
      <c r="T157" s="39"/>
      <c r="U157" s="39"/>
      <c r="V157" s="39"/>
      <c r="W157" s="39"/>
      <c r="X157" s="39"/>
      <c r="Y157" s="39"/>
      <c r="Z157" s="39"/>
      <c r="AA157" s="39"/>
      <c r="AB157" s="39"/>
      <c r="AC157" s="39"/>
      <c r="AD157" s="39"/>
      <c r="AE157" s="39"/>
      <c r="AF157" s="39"/>
      <c r="AG157" s="39"/>
      <c r="AH157" s="39"/>
      <c r="AI157" s="39"/>
      <c r="AJ157" s="39"/>
      <c r="AK157" s="39"/>
      <c r="AL157" s="39"/>
      <c r="AM157" s="39"/>
      <c r="AN157" s="39"/>
      <c r="AO157" s="39"/>
      <c r="AP157" s="39"/>
      <c r="AQ157" s="39"/>
      <c r="AR157" s="39"/>
      <c r="AS157" s="39"/>
      <c r="AT157" s="39"/>
      <c r="AU157" s="39"/>
      <c r="AV157" s="37"/>
    </row>
    <row r="158" spans="5:48" x14ac:dyDescent="0.25">
      <c r="E158" s="39"/>
      <c r="F158" s="39"/>
      <c r="G158" s="39"/>
      <c r="H158" s="39"/>
      <c r="I158" s="39"/>
      <c r="J158" s="39"/>
      <c r="K158" s="39"/>
      <c r="L158" s="39"/>
      <c r="M158" s="39"/>
      <c r="N158" s="39"/>
      <c r="O158" s="39"/>
      <c r="P158" s="39"/>
      <c r="Q158" s="39"/>
      <c r="R158" s="39"/>
      <c r="S158" s="39"/>
      <c r="T158" s="39"/>
      <c r="U158" s="39"/>
      <c r="V158" s="39"/>
      <c r="W158" s="39"/>
      <c r="X158" s="39"/>
      <c r="Y158" s="39"/>
      <c r="Z158" s="39"/>
      <c r="AA158" s="39"/>
      <c r="AB158" s="39"/>
      <c r="AC158" s="39"/>
      <c r="AD158" s="39"/>
      <c r="AE158" s="39"/>
      <c r="AF158" s="39"/>
      <c r="AG158" s="39"/>
      <c r="AH158" s="39"/>
      <c r="AI158" s="39"/>
      <c r="AJ158" s="39"/>
      <c r="AK158" s="39"/>
      <c r="AL158" s="39"/>
      <c r="AM158" s="39"/>
      <c r="AN158" s="39"/>
      <c r="AO158" s="39"/>
      <c r="AP158" s="39"/>
      <c r="AQ158" s="39"/>
      <c r="AR158" s="39"/>
      <c r="AS158" s="39"/>
      <c r="AT158" s="39"/>
      <c r="AU158" s="39"/>
      <c r="AV158" s="37"/>
    </row>
    <row r="159" spans="5:48" x14ac:dyDescent="0.25">
      <c r="E159" s="39"/>
      <c r="F159" s="39"/>
      <c r="G159" s="39"/>
      <c r="H159" s="39"/>
      <c r="I159" s="39"/>
      <c r="J159" s="39"/>
      <c r="K159" s="39"/>
      <c r="L159" s="39"/>
      <c r="M159" s="39"/>
      <c r="N159" s="39"/>
      <c r="O159" s="39"/>
      <c r="P159" s="39"/>
      <c r="Q159" s="39"/>
      <c r="R159" s="39"/>
      <c r="S159" s="39"/>
      <c r="T159" s="39"/>
      <c r="U159" s="39"/>
      <c r="V159" s="39"/>
      <c r="W159" s="39"/>
      <c r="X159" s="39"/>
      <c r="Y159" s="39"/>
      <c r="Z159" s="39"/>
      <c r="AA159" s="39"/>
      <c r="AB159" s="39"/>
      <c r="AC159" s="39"/>
      <c r="AD159" s="39"/>
      <c r="AE159" s="39"/>
      <c r="AF159" s="39"/>
      <c r="AG159" s="39"/>
      <c r="AH159" s="39"/>
      <c r="AI159" s="39"/>
      <c r="AJ159" s="39"/>
      <c r="AK159" s="39"/>
      <c r="AL159" s="39"/>
      <c r="AM159" s="39"/>
      <c r="AN159" s="39"/>
      <c r="AO159" s="39"/>
      <c r="AP159" s="39"/>
      <c r="AQ159" s="39"/>
      <c r="AR159" s="39"/>
      <c r="AS159" s="39"/>
      <c r="AT159" s="39"/>
      <c r="AU159" s="39"/>
      <c r="AV159" s="37"/>
    </row>
    <row r="160" spans="5:48" x14ac:dyDescent="0.25">
      <c r="E160" s="39"/>
      <c r="F160" s="39"/>
      <c r="G160" s="39"/>
      <c r="H160" s="39"/>
      <c r="I160" s="39"/>
      <c r="J160" s="39"/>
      <c r="K160" s="39"/>
      <c r="L160" s="39"/>
      <c r="M160" s="39"/>
      <c r="N160" s="39"/>
      <c r="O160" s="39"/>
      <c r="P160" s="39"/>
      <c r="Q160" s="39"/>
      <c r="R160" s="39"/>
      <c r="S160" s="39"/>
      <c r="T160" s="39"/>
      <c r="U160" s="39"/>
      <c r="V160" s="39"/>
      <c r="W160" s="39"/>
      <c r="X160" s="39"/>
      <c r="Y160" s="39"/>
      <c r="Z160" s="39"/>
      <c r="AA160" s="39"/>
      <c r="AB160" s="39"/>
      <c r="AC160" s="39"/>
      <c r="AD160" s="39"/>
      <c r="AE160" s="39"/>
      <c r="AF160" s="39"/>
      <c r="AG160" s="39"/>
      <c r="AH160" s="39"/>
      <c r="AI160" s="39"/>
      <c r="AJ160" s="39"/>
      <c r="AK160" s="39"/>
      <c r="AL160" s="39"/>
      <c r="AM160" s="39"/>
      <c r="AN160" s="39"/>
      <c r="AO160" s="39"/>
      <c r="AP160" s="39"/>
      <c r="AQ160" s="39"/>
      <c r="AR160" s="39"/>
      <c r="AS160" s="39"/>
      <c r="AT160" s="39"/>
      <c r="AU160" s="39"/>
      <c r="AV160" s="37"/>
    </row>
    <row r="161" spans="5:48" x14ac:dyDescent="0.25">
      <c r="E161" s="39"/>
      <c r="F161" s="39"/>
      <c r="G161" s="39"/>
      <c r="H161" s="39"/>
      <c r="I161" s="39"/>
      <c r="J161" s="39"/>
      <c r="K161" s="39"/>
      <c r="L161" s="39"/>
      <c r="M161" s="39"/>
      <c r="N161" s="39"/>
      <c r="O161" s="39"/>
      <c r="P161" s="39"/>
      <c r="Q161" s="39"/>
      <c r="R161" s="39"/>
      <c r="S161" s="39"/>
      <c r="T161" s="39"/>
      <c r="U161" s="39"/>
      <c r="V161" s="39"/>
      <c r="W161" s="39"/>
      <c r="X161" s="39"/>
      <c r="Y161" s="39"/>
      <c r="Z161" s="39"/>
      <c r="AA161" s="39"/>
      <c r="AB161" s="39"/>
      <c r="AC161" s="39"/>
      <c r="AD161" s="39"/>
      <c r="AE161" s="39"/>
      <c r="AF161" s="39"/>
      <c r="AG161" s="39"/>
      <c r="AH161" s="39"/>
      <c r="AI161" s="39"/>
      <c r="AJ161" s="39"/>
      <c r="AK161" s="39"/>
      <c r="AL161" s="39"/>
      <c r="AM161" s="39"/>
      <c r="AN161" s="39"/>
      <c r="AO161" s="39"/>
      <c r="AP161" s="39"/>
      <c r="AQ161" s="39"/>
      <c r="AR161" s="39"/>
      <c r="AS161" s="39"/>
      <c r="AT161" s="39"/>
      <c r="AU161" s="39"/>
      <c r="AV161" s="37"/>
    </row>
    <row r="162" spans="5:48" x14ac:dyDescent="0.25">
      <c r="E162" s="39"/>
      <c r="F162" s="39"/>
      <c r="G162" s="39"/>
      <c r="H162" s="39"/>
      <c r="I162" s="39"/>
      <c r="J162" s="39"/>
      <c r="K162" s="39"/>
      <c r="L162" s="39"/>
      <c r="M162" s="39"/>
      <c r="N162" s="39"/>
      <c r="O162" s="39"/>
      <c r="P162" s="39"/>
      <c r="Q162" s="39"/>
      <c r="R162" s="39"/>
      <c r="S162" s="39"/>
      <c r="T162" s="39"/>
      <c r="U162" s="39"/>
      <c r="V162" s="39"/>
      <c r="W162" s="39"/>
      <c r="X162" s="39"/>
      <c r="Y162" s="39"/>
      <c r="Z162" s="39"/>
      <c r="AA162" s="39"/>
      <c r="AB162" s="39"/>
      <c r="AC162" s="39"/>
      <c r="AD162" s="39"/>
      <c r="AE162" s="39"/>
      <c r="AF162" s="39"/>
      <c r="AG162" s="39"/>
      <c r="AH162" s="39"/>
      <c r="AI162" s="39"/>
      <c r="AJ162" s="39"/>
      <c r="AK162" s="39"/>
      <c r="AL162" s="39"/>
      <c r="AM162" s="39"/>
      <c r="AN162" s="39"/>
      <c r="AO162" s="39"/>
      <c r="AP162" s="39"/>
      <c r="AQ162" s="39"/>
      <c r="AR162" s="39"/>
      <c r="AS162" s="39"/>
      <c r="AT162" s="39"/>
      <c r="AU162" s="39"/>
      <c r="AV162" s="37"/>
    </row>
    <row r="163" spans="5:48" x14ac:dyDescent="0.25">
      <c r="E163" s="39"/>
      <c r="F163" s="39"/>
      <c r="G163" s="39"/>
      <c r="H163" s="39"/>
      <c r="I163" s="39"/>
      <c r="J163" s="39"/>
      <c r="K163" s="39"/>
      <c r="L163" s="39"/>
      <c r="M163" s="39"/>
      <c r="N163" s="39"/>
      <c r="O163" s="39"/>
      <c r="P163" s="39"/>
      <c r="Q163" s="39"/>
      <c r="R163" s="39"/>
      <c r="S163" s="39"/>
      <c r="T163" s="39"/>
      <c r="U163" s="39"/>
      <c r="V163" s="39"/>
      <c r="W163" s="39"/>
      <c r="X163" s="39"/>
      <c r="Y163" s="39"/>
      <c r="Z163" s="39"/>
      <c r="AA163" s="39"/>
      <c r="AB163" s="39"/>
      <c r="AC163" s="39"/>
      <c r="AD163" s="39"/>
      <c r="AE163" s="39"/>
      <c r="AF163" s="39"/>
      <c r="AG163" s="39"/>
      <c r="AH163" s="39"/>
      <c r="AI163" s="39"/>
      <c r="AJ163" s="39"/>
      <c r="AK163" s="39"/>
      <c r="AL163" s="39"/>
      <c r="AM163" s="39"/>
      <c r="AN163" s="39"/>
      <c r="AO163" s="39"/>
      <c r="AP163" s="39"/>
      <c r="AQ163" s="39"/>
      <c r="AR163" s="39"/>
      <c r="AS163" s="39"/>
      <c r="AT163" s="39"/>
      <c r="AU163" s="39"/>
      <c r="AV163" s="37"/>
    </row>
    <row r="164" spans="5:48" x14ac:dyDescent="0.25">
      <c r="E164" s="39"/>
      <c r="F164" s="39"/>
      <c r="G164" s="39"/>
      <c r="H164" s="39"/>
      <c r="I164" s="39"/>
      <c r="J164" s="39"/>
      <c r="K164" s="39"/>
      <c r="L164" s="39"/>
      <c r="M164" s="39"/>
      <c r="N164" s="39"/>
      <c r="O164" s="39"/>
      <c r="P164" s="39"/>
      <c r="Q164" s="39"/>
      <c r="R164" s="39"/>
      <c r="S164" s="39"/>
      <c r="T164" s="39"/>
      <c r="U164" s="39"/>
      <c r="V164" s="39"/>
      <c r="W164" s="39"/>
      <c r="X164" s="39"/>
      <c r="Y164" s="39"/>
      <c r="Z164" s="39"/>
      <c r="AA164" s="39"/>
      <c r="AB164" s="39"/>
      <c r="AC164" s="39"/>
      <c r="AD164" s="39"/>
      <c r="AE164" s="39"/>
      <c r="AF164" s="39"/>
      <c r="AG164" s="39"/>
      <c r="AH164" s="39"/>
      <c r="AI164" s="39"/>
      <c r="AJ164" s="39"/>
      <c r="AK164" s="39"/>
      <c r="AL164" s="39"/>
      <c r="AM164" s="39"/>
      <c r="AN164" s="39"/>
      <c r="AO164" s="39"/>
      <c r="AP164" s="39"/>
      <c r="AQ164" s="39"/>
      <c r="AR164" s="39"/>
      <c r="AS164" s="39"/>
      <c r="AT164" s="39"/>
      <c r="AU164" s="39"/>
      <c r="AV164" s="37"/>
    </row>
    <row r="165" spans="5:48" x14ac:dyDescent="0.25">
      <c r="E165" s="39"/>
      <c r="F165" s="39"/>
      <c r="G165" s="39"/>
      <c r="H165" s="39"/>
      <c r="I165" s="39"/>
      <c r="J165" s="39"/>
      <c r="K165" s="39"/>
      <c r="L165" s="39"/>
      <c r="M165" s="39"/>
      <c r="N165" s="39"/>
      <c r="O165" s="39"/>
      <c r="P165" s="39"/>
      <c r="Q165" s="39"/>
      <c r="R165" s="39"/>
      <c r="S165" s="39"/>
      <c r="T165" s="39"/>
      <c r="U165" s="39"/>
      <c r="V165" s="39"/>
      <c r="W165" s="39"/>
      <c r="X165" s="39"/>
      <c r="Y165" s="39"/>
      <c r="Z165" s="39"/>
      <c r="AA165" s="39"/>
      <c r="AB165" s="39"/>
      <c r="AC165" s="39"/>
      <c r="AD165" s="39"/>
      <c r="AE165" s="39"/>
      <c r="AF165" s="39"/>
      <c r="AG165" s="39"/>
      <c r="AH165" s="39"/>
      <c r="AI165" s="39"/>
      <c r="AJ165" s="39"/>
      <c r="AK165" s="39"/>
      <c r="AL165" s="39"/>
      <c r="AM165" s="39"/>
      <c r="AN165" s="39"/>
      <c r="AO165" s="39"/>
      <c r="AP165" s="39"/>
      <c r="AQ165" s="39"/>
      <c r="AR165" s="39"/>
      <c r="AS165" s="39"/>
      <c r="AT165" s="39"/>
      <c r="AU165" s="39"/>
      <c r="AV165" s="37"/>
    </row>
    <row r="166" spans="5:48" x14ac:dyDescent="0.25">
      <c r="E166" s="39"/>
      <c r="F166" s="39"/>
      <c r="G166" s="39"/>
      <c r="H166" s="39"/>
      <c r="I166" s="39"/>
      <c r="J166" s="39"/>
      <c r="K166" s="39"/>
      <c r="L166" s="39"/>
      <c r="M166" s="39"/>
      <c r="N166" s="39"/>
      <c r="O166" s="39"/>
      <c r="P166" s="39"/>
      <c r="Q166" s="39"/>
      <c r="R166" s="39"/>
      <c r="S166" s="39"/>
      <c r="T166" s="39"/>
      <c r="U166" s="39"/>
      <c r="V166" s="39"/>
      <c r="W166" s="39"/>
      <c r="X166" s="39"/>
      <c r="Y166" s="39"/>
      <c r="Z166" s="39"/>
      <c r="AA166" s="39"/>
      <c r="AB166" s="39"/>
      <c r="AC166" s="39"/>
      <c r="AD166" s="39"/>
      <c r="AE166" s="39"/>
      <c r="AF166" s="39"/>
      <c r="AG166" s="39"/>
      <c r="AH166" s="39"/>
      <c r="AI166" s="39"/>
      <c r="AJ166" s="39"/>
      <c r="AK166" s="39"/>
      <c r="AL166" s="39"/>
      <c r="AM166" s="39"/>
      <c r="AN166" s="39"/>
      <c r="AO166" s="39"/>
      <c r="AP166" s="39"/>
      <c r="AQ166" s="39"/>
      <c r="AR166" s="39"/>
      <c r="AS166" s="39"/>
      <c r="AT166" s="39"/>
      <c r="AU166" s="39"/>
      <c r="AV166" s="37"/>
    </row>
    <row r="167" spans="5:48" x14ac:dyDescent="0.25">
      <c r="E167" s="39"/>
      <c r="F167" s="39"/>
      <c r="G167" s="39"/>
      <c r="H167" s="39"/>
      <c r="I167" s="39"/>
      <c r="J167" s="39"/>
      <c r="K167" s="39"/>
      <c r="L167" s="39"/>
      <c r="M167" s="39"/>
      <c r="N167" s="39"/>
      <c r="O167" s="39"/>
      <c r="P167" s="39"/>
      <c r="Q167" s="39"/>
      <c r="R167" s="39"/>
      <c r="S167" s="39"/>
      <c r="T167" s="39"/>
      <c r="U167" s="39"/>
      <c r="V167" s="39"/>
      <c r="W167" s="39"/>
      <c r="X167" s="39"/>
      <c r="Y167" s="39"/>
      <c r="Z167" s="39"/>
      <c r="AA167" s="39"/>
      <c r="AB167" s="39"/>
      <c r="AC167" s="39"/>
      <c r="AD167" s="39"/>
      <c r="AE167" s="39"/>
      <c r="AF167" s="39"/>
      <c r="AG167" s="39"/>
      <c r="AH167" s="39"/>
      <c r="AI167" s="39"/>
      <c r="AJ167" s="39"/>
      <c r="AK167" s="39"/>
      <c r="AL167" s="39"/>
      <c r="AM167" s="39"/>
      <c r="AN167" s="39"/>
      <c r="AO167" s="39"/>
      <c r="AP167" s="39"/>
      <c r="AQ167" s="39"/>
      <c r="AR167" s="39"/>
      <c r="AS167" s="39"/>
      <c r="AT167" s="39"/>
      <c r="AU167" s="39"/>
      <c r="AV167" s="37"/>
    </row>
    <row r="168" spans="5:48" x14ac:dyDescent="0.25">
      <c r="E168" s="39"/>
      <c r="F168" s="39"/>
      <c r="G168" s="39"/>
      <c r="H168" s="39"/>
      <c r="I168" s="39"/>
      <c r="J168" s="39"/>
      <c r="K168" s="39"/>
      <c r="L168" s="39"/>
      <c r="M168" s="39"/>
      <c r="N168" s="39"/>
      <c r="O168" s="39"/>
      <c r="P168" s="39"/>
      <c r="Q168" s="39"/>
      <c r="R168" s="39"/>
      <c r="S168" s="39"/>
      <c r="T168" s="39"/>
      <c r="U168" s="39"/>
      <c r="V168" s="39"/>
      <c r="W168" s="39"/>
      <c r="X168" s="39"/>
      <c r="Y168" s="39"/>
      <c r="Z168" s="39"/>
      <c r="AA168" s="39"/>
      <c r="AB168" s="39"/>
      <c r="AC168" s="39"/>
      <c r="AD168" s="39"/>
      <c r="AE168" s="39"/>
      <c r="AF168" s="39"/>
      <c r="AG168" s="39"/>
      <c r="AH168" s="39"/>
      <c r="AI168" s="39"/>
      <c r="AJ168" s="39"/>
      <c r="AK168" s="39"/>
      <c r="AL168" s="39"/>
      <c r="AM168" s="39"/>
      <c r="AN168" s="39"/>
      <c r="AO168" s="39"/>
      <c r="AP168" s="39"/>
      <c r="AQ168" s="39"/>
      <c r="AR168" s="39"/>
      <c r="AS168" s="39"/>
      <c r="AT168" s="39"/>
      <c r="AU168" s="39"/>
      <c r="AV168" s="37"/>
    </row>
    <row r="169" spans="5:48" x14ac:dyDescent="0.25">
      <c r="E169" s="39"/>
      <c r="F169" s="39"/>
      <c r="G169" s="39"/>
      <c r="H169" s="39"/>
      <c r="I169" s="39"/>
      <c r="J169" s="39"/>
      <c r="K169" s="39"/>
      <c r="L169" s="39"/>
      <c r="M169" s="39"/>
      <c r="N169" s="39"/>
      <c r="O169" s="39"/>
      <c r="P169" s="39"/>
      <c r="Q169" s="39"/>
      <c r="R169" s="39"/>
      <c r="S169" s="39"/>
      <c r="T169" s="39"/>
      <c r="U169" s="39"/>
      <c r="V169" s="39"/>
      <c r="W169" s="39"/>
      <c r="X169" s="39"/>
      <c r="Y169" s="39"/>
      <c r="Z169" s="39"/>
      <c r="AA169" s="39"/>
      <c r="AB169" s="39"/>
      <c r="AC169" s="39"/>
      <c r="AD169" s="39"/>
      <c r="AE169" s="39"/>
      <c r="AF169" s="39"/>
      <c r="AG169" s="39"/>
      <c r="AH169" s="39"/>
      <c r="AI169" s="39"/>
      <c r="AJ169" s="39"/>
      <c r="AK169" s="39"/>
      <c r="AL169" s="39"/>
      <c r="AM169" s="39"/>
      <c r="AN169" s="39"/>
      <c r="AO169" s="39"/>
      <c r="AP169" s="39"/>
      <c r="AQ169" s="39"/>
      <c r="AR169" s="39"/>
      <c r="AS169" s="39"/>
      <c r="AT169" s="39"/>
      <c r="AU169" s="39"/>
      <c r="AV169" s="37"/>
    </row>
    <row r="170" spans="5:48" x14ac:dyDescent="0.25">
      <c r="E170" s="39"/>
      <c r="F170" s="39"/>
      <c r="G170" s="39"/>
      <c r="H170" s="39"/>
      <c r="I170" s="39"/>
      <c r="J170" s="39"/>
      <c r="K170" s="39"/>
      <c r="L170" s="39"/>
      <c r="M170" s="39"/>
      <c r="N170" s="39"/>
      <c r="O170" s="39"/>
      <c r="P170" s="39"/>
      <c r="Q170" s="39"/>
      <c r="R170" s="39"/>
      <c r="S170" s="39"/>
      <c r="T170" s="39"/>
      <c r="U170" s="39"/>
      <c r="V170" s="39"/>
      <c r="W170" s="39"/>
      <c r="X170" s="39"/>
      <c r="Y170" s="39"/>
      <c r="Z170" s="39"/>
      <c r="AA170" s="39"/>
      <c r="AB170" s="39"/>
      <c r="AC170" s="39"/>
      <c r="AD170" s="39"/>
      <c r="AE170" s="39"/>
      <c r="AF170" s="39"/>
      <c r="AG170" s="39"/>
      <c r="AH170" s="39"/>
      <c r="AI170" s="39"/>
      <c r="AJ170" s="39"/>
      <c r="AK170" s="39"/>
      <c r="AL170" s="39"/>
      <c r="AM170" s="39"/>
      <c r="AN170" s="39"/>
      <c r="AO170" s="39"/>
      <c r="AP170" s="39"/>
      <c r="AQ170" s="39"/>
      <c r="AR170" s="39"/>
      <c r="AS170" s="39"/>
      <c r="AT170" s="39"/>
      <c r="AU170" s="39"/>
      <c r="AV170" s="37"/>
    </row>
    <row r="171" spans="5:48" x14ac:dyDescent="0.25">
      <c r="E171" s="39"/>
      <c r="F171" s="39"/>
      <c r="G171" s="39"/>
      <c r="H171" s="39"/>
      <c r="I171" s="39"/>
      <c r="J171" s="39"/>
      <c r="K171" s="39"/>
      <c r="L171" s="39"/>
      <c r="M171" s="39"/>
      <c r="N171" s="39"/>
      <c r="O171" s="39"/>
      <c r="P171" s="39"/>
      <c r="Q171" s="39"/>
      <c r="R171" s="39"/>
      <c r="S171" s="39"/>
      <c r="T171" s="39"/>
      <c r="U171" s="39"/>
      <c r="V171" s="39"/>
      <c r="W171" s="39"/>
      <c r="X171" s="39"/>
      <c r="Y171" s="39"/>
      <c r="Z171" s="39"/>
      <c r="AA171" s="39"/>
      <c r="AB171" s="39"/>
      <c r="AC171" s="39"/>
      <c r="AD171" s="39"/>
      <c r="AE171" s="39"/>
      <c r="AF171" s="39"/>
      <c r="AG171" s="39"/>
      <c r="AH171" s="39"/>
      <c r="AI171" s="39"/>
      <c r="AJ171" s="39"/>
      <c r="AK171" s="39"/>
      <c r="AL171" s="39"/>
      <c r="AM171" s="39"/>
      <c r="AN171" s="39"/>
      <c r="AO171" s="39"/>
      <c r="AP171" s="39"/>
      <c r="AQ171" s="39"/>
      <c r="AR171" s="39"/>
      <c r="AS171" s="39"/>
      <c r="AT171" s="39"/>
      <c r="AU171" s="39"/>
      <c r="AV171" s="37"/>
    </row>
    <row r="172" spans="5:48" x14ac:dyDescent="0.25">
      <c r="E172" s="39"/>
      <c r="F172" s="39"/>
      <c r="G172" s="39"/>
      <c r="H172" s="39"/>
      <c r="I172" s="39"/>
      <c r="J172" s="39"/>
      <c r="K172" s="39"/>
      <c r="L172" s="39"/>
      <c r="M172" s="39"/>
      <c r="N172" s="39"/>
      <c r="O172" s="39"/>
      <c r="P172" s="39"/>
      <c r="Q172" s="39"/>
      <c r="R172" s="39"/>
      <c r="S172" s="39"/>
      <c r="T172" s="39"/>
      <c r="U172" s="39"/>
      <c r="V172" s="39"/>
      <c r="W172" s="39"/>
      <c r="X172" s="39"/>
      <c r="Y172" s="39"/>
      <c r="Z172" s="39"/>
      <c r="AA172" s="39"/>
      <c r="AB172" s="39"/>
      <c r="AC172" s="39"/>
      <c r="AD172" s="39"/>
      <c r="AE172" s="39"/>
      <c r="AF172" s="39"/>
      <c r="AG172" s="39"/>
      <c r="AH172" s="39"/>
      <c r="AI172" s="39"/>
      <c r="AJ172" s="39"/>
      <c r="AK172" s="39"/>
      <c r="AL172" s="39"/>
      <c r="AM172" s="39"/>
      <c r="AN172" s="39"/>
      <c r="AO172" s="39"/>
      <c r="AP172" s="39"/>
      <c r="AQ172" s="39"/>
      <c r="AR172" s="39"/>
      <c r="AS172" s="39"/>
      <c r="AT172" s="39"/>
      <c r="AU172" s="39"/>
      <c r="AV172" s="37"/>
    </row>
    <row r="173" spans="5:48" x14ac:dyDescent="0.25">
      <c r="E173" s="39"/>
      <c r="F173" s="39"/>
      <c r="G173" s="39"/>
      <c r="H173" s="39"/>
      <c r="I173" s="39"/>
      <c r="J173" s="39"/>
      <c r="K173" s="39"/>
      <c r="L173" s="39"/>
      <c r="M173" s="39"/>
      <c r="N173" s="39"/>
      <c r="O173" s="39"/>
      <c r="P173" s="39"/>
      <c r="Q173" s="39"/>
      <c r="R173" s="39"/>
      <c r="S173" s="39"/>
      <c r="T173" s="39"/>
      <c r="U173" s="39"/>
      <c r="V173" s="39"/>
      <c r="W173" s="39"/>
      <c r="X173" s="39"/>
      <c r="Y173" s="39"/>
      <c r="Z173" s="39"/>
      <c r="AA173" s="39"/>
      <c r="AB173" s="39"/>
      <c r="AC173" s="39"/>
      <c r="AD173" s="39"/>
      <c r="AE173" s="39"/>
      <c r="AF173" s="39"/>
      <c r="AG173" s="39"/>
      <c r="AH173" s="39"/>
      <c r="AI173" s="39"/>
      <c r="AJ173" s="39"/>
      <c r="AK173" s="39"/>
      <c r="AL173" s="39"/>
      <c r="AM173" s="39"/>
      <c r="AN173" s="39"/>
      <c r="AO173" s="39"/>
      <c r="AP173" s="39"/>
      <c r="AQ173" s="39"/>
      <c r="AR173" s="39"/>
      <c r="AS173" s="39"/>
      <c r="AT173" s="39"/>
      <c r="AU173" s="39"/>
      <c r="AV173" s="37"/>
    </row>
    <row r="174" spans="5:48" x14ac:dyDescent="0.25">
      <c r="E174" s="39"/>
      <c r="F174" s="39"/>
      <c r="G174" s="39"/>
      <c r="H174" s="39"/>
      <c r="I174" s="39"/>
      <c r="J174" s="39"/>
      <c r="K174" s="39"/>
      <c r="L174" s="39"/>
      <c r="M174" s="39"/>
      <c r="N174" s="39"/>
      <c r="O174" s="39"/>
      <c r="P174" s="39"/>
      <c r="Q174" s="39"/>
      <c r="R174" s="39"/>
      <c r="S174" s="39"/>
      <c r="T174" s="39"/>
      <c r="U174" s="39"/>
      <c r="V174" s="39"/>
      <c r="W174" s="39"/>
      <c r="X174" s="39"/>
      <c r="Y174" s="39"/>
      <c r="Z174" s="39"/>
      <c r="AA174" s="39"/>
      <c r="AB174" s="39"/>
      <c r="AC174" s="39"/>
      <c r="AD174" s="39"/>
      <c r="AE174" s="39"/>
      <c r="AF174" s="39"/>
      <c r="AG174" s="39"/>
      <c r="AH174" s="39"/>
      <c r="AI174" s="39"/>
      <c r="AJ174" s="39"/>
      <c r="AK174" s="39"/>
      <c r="AL174" s="39"/>
      <c r="AM174" s="39"/>
      <c r="AN174" s="39"/>
      <c r="AO174" s="39"/>
      <c r="AP174" s="39"/>
      <c r="AQ174" s="39"/>
      <c r="AR174" s="39"/>
      <c r="AS174" s="39"/>
      <c r="AT174" s="39"/>
      <c r="AU174" s="39"/>
      <c r="AV174" s="37"/>
    </row>
    <row r="175" spans="5:48" x14ac:dyDescent="0.25">
      <c r="E175" s="39"/>
      <c r="F175" s="39"/>
      <c r="G175" s="39"/>
      <c r="H175" s="39"/>
      <c r="I175" s="39"/>
      <c r="J175" s="39"/>
      <c r="K175" s="39"/>
      <c r="L175" s="39"/>
      <c r="M175" s="39"/>
      <c r="N175" s="39"/>
      <c r="O175" s="39"/>
      <c r="P175" s="39"/>
      <c r="Q175" s="39"/>
      <c r="R175" s="39"/>
      <c r="S175" s="39"/>
      <c r="T175" s="39"/>
      <c r="U175" s="39"/>
      <c r="V175" s="39"/>
      <c r="W175" s="39"/>
      <c r="X175" s="39"/>
      <c r="Y175" s="39"/>
      <c r="Z175" s="39"/>
      <c r="AA175" s="39"/>
      <c r="AB175" s="39"/>
      <c r="AC175" s="39"/>
      <c r="AD175" s="39"/>
      <c r="AE175" s="39"/>
      <c r="AF175" s="39"/>
      <c r="AG175" s="39"/>
      <c r="AH175" s="39"/>
      <c r="AI175" s="39"/>
      <c r="AJ175" s="39"/>
      <c r="AK175" s="39"/>
      <c r="AL175" s="39"/>
      <c r="AM175" s="39"/>
      <c r="AN175" s="39"/>
      <c r="AO175" s="39"/>
      <c r="AP175" s="39"/>
      <c r="AQ175" s="39"/>
      <c r="AR175" s="39"/>
      <c r="AS175" s="39"/>
      <c r="AT175" s="39"/>
      <c r="AU175" s="39"/>
      <c r="AV175" s="37"/>
    </row>
    <row r="176" spans="5:48" x14ac:dyDescent="0.25">
      <c r="E176" s="39"/>
      <c r="F176" s="39"/>
      <c r="G176" s="39"/>
      <c r="H176" s="39"/>
      <c r="I176" s="39"/>
      <c r="J176" s="39"/>
      <c r="K176" s="39"/>
      <c r="L176" s="39"/>
      <c r="M176" s="39"/>
      <c r="N176" s="39"/>
      <c r="O176" s="39"/>
      <c r="P176" s="39"/>
      <c r="Q176" s="39"/>
      <c r="R176" s="39"/>
      <c r="S176" s="39"/>
      <c r="T176" s="39"/>
      <c r="U176" s="39"/>
      <c r="V176" s="39"/>
      <c r="W176" s="39"/>
      <c r="X176" s="39"/>
      <c r="Y176" s="39"/>
      <c r="Z176" s="39"/>
      <c r="AA176" s="39"/>
      <c r="AB176" s="39"/>
      <c r="AC176" s="39"/>
      <c r="AD176" s="39"/>
      <c r="AE176" s="39"/>
      <c r="AF176" s="39"/>
      <c r="AG176" s="39"/>
      <c r="AH176" s="39"/>
      <c r="AI176" s="39"/>
      <c r="AJ176" s="39"/>
      <c r="AK176" s="39"/>
      <c r="AL176" s="39"/>
      <c r="AM176" s="39"/>
      <c r="AN176" s="39"/>
      <c r="AO176" s="39"/>
      <c r="AP176" s="39"/>
      <c r="AQ176" s="39"/>
      <c r="AR176" s="39"/>
      <c r="AS176" s="39"/>
      <c r="AT176" s="39"/>
      <c r="AU176" s="39"/>
      <c r="AV176" s="37"/>
    </row>
    <row r="177" spans="5:48" x14ac:dyDescent="0.25">
      <c r="E177" s="39"/>
      <c r="F177" s="39"/>
      <c r="G177" s="39"/>
      <c r="H177" s="39"/>
      <c r="I177" s="39"/>
      <c r="J177" s="39"/>
      <c r="K177" s="39"/>
      <c r="L177" s="39"/>
      <c r="M177" s="39"/>
      <c r="N177" s="39"/>
      <c r="O177" s="39"/>
      <c r="P177" s="39"/>
      <c r="Q177" s="39"/>
      <c r="R177" s="39"/>
      <c r="S177" s="39"/>
      <c r="T177" s="39"/>
      <c r="U177" s="39"/>
      <c r="V177" s="39"/>
      <c r="W177" s="39"/>
      <c r="X177" s="39"/>
      <c r="Y177" s="39"/>
      <c r="Z177" s="39"/>
      <c r="AA177" s="39"/>
      <c r="AB177" s="39"/>
      <c r="AC177" s="39"/>
      <c r="AD177" s="39"/>
      <c r="AE177" s="39"/>
      <c r="AF177" s="39"/>
      <c r="AG177" s="39"/>
      <c r="AH177" s="39"/>
      <c r="AI177" s="39"/>
      <c r="AJ177" s="39"/>
      <c r="AK177" s="39"/>
      <c r="AL177" s="39"/>
      <c r="AM177" s="39"/>
      <c r="AN177" s="39"/>
      <c r="AO177" s="39"/>
      <c r="AP177" s="39"/>
      <c r="AQ177" s="39"/>
      <c r="AR177" s="39"/>
      <c r="AS177" s="39"/>
      <c r="AT177" s="39"/>
      <c r="AU177" s="39"/>
      <c r="AV177" s="37"/>
    </row>
    <row r="178" spans="5:48" x14ac:dyDescent="0.25">
      <c r="E178" s="39"/>
      <c r="F178" s="39"/>
      <c r="G178" s="39"/>
      <c r="H178" s="39"/>
      <c r="I178" s="39"/>
      <c r="J178" s="39"/>
      <c r="K178" s="39"/>
      <c r="L178" s="39"/>
      <c r="M178" s="39"/>
      <c r="N178" s="39"/>
      <c r="O178" s="39"/>
      <c r="P178" s="39"/>
      <c r="Q178" s="39"/>
      <c r="R178" s="39"/>
      <c r="S178" s="39"/>
      <c r="T178" s="39"/>
      <c r="U178" s="39"/>
      <c r="V178" s="39"/>
      <c r="W178" s="39"/>
      <c r="X178" s="39"/>
      <c r="Y178" s="39"/>
      <c r="Z178" s="39"/>
      <c r="AA178" s="39"/>
      <c r="AB178" s="39"/>
      <c r="AC178" s="39"/>
      <c r="AD178" s="39"/>
      <c r="AE178" s="39"/>
      <c r="AF178" s="39"/>
      <c r="AG178" s="39"/>
      <c r="AH178" s="39"/>
      <c r="AI178" s="39"/>
      <c r="AJ178" s="39"/>
      <c r="AK178" s="39"/>
      <c r="AL178" s="39"/>
      <c r="AM178" s="39"/>
      <c r="AN178" s="39"/>
      <c r="AO178" s="39"/>
      <c r="AP178" s="39"/>
      <c r="AQ178" s="39"/>
      <c r="AR178" s="39"/>
      <c r="AS178" s="39"/>
      <c r="AT178" s="39"/>
      <c r="AU178" s="39"/>
      <c r="AV178" s="37"/>
    </row>
    <row r="179" spans="5:48" x14ac:dyDescent="0.25">
      <c r="E179" s="39"/>
      <c r="F179" s="39"/>
      <c r="G179" s="39"/>
      <c r="H179" s="39"/>
      <c r="I179" s="39"/>
      <c r="J179" s="39"/>
      <c r="K179" s="39"/>
      <c r="L179" s="39"/>
      <c r="M179" s="39"/>
      <c r="N179" s="39"/>
      <c r="O179" s="39"/>
      <c r="P179" s="39"/>
      <c r="Q179" s="39"/>
      <c r="R179" s="39"/>
      <c r="S179" s="39"/>
      <c r="T179" s="39"/>
      <c r="U179" s="39"/>
      <c r="V179" s="39"/>
      <c r="W179" s="39"/>
      <c r="X179" s="39"/>
      <c r="Y179" s="39"/>
      <c r="Z179" s="39"/>
      <c r="AA179" s="39"/>
      <c r="AB179" s="39"/>
      <c r="AC179" s="39"/>
      <c r="AD179" s="39"/>
      <c r="AE179" s="39"/>
      <c r="AF179" s="39"/>
      <c r="AG179" s="39"/>
      <c r="AH179" s="39"/>
      <c r="AI179" s="39"/>
      <c r="AJ179" s="39"/>
      <c r="AK179" s="39"/>
      <c r="AL179" s="39"/>
      <c r="AM179" s="39"/>
      <c r="AN179" s="39"/>
      <c r="AO179" s="39"/>
      <c r="AP179" s="39"/>
      <c r="AQ179" s="39"/>
      <c r="AR179" s="39"/>
      <c r="AS179" s="39"/>
      <c r="AT179" s="39"/>
      <c r="AU179" s="39"/>
      <c r="AV179" s="37"/>
    </row>
    <row r="180" spans="5:48" x14ac:dyDescent="0.25">
      <c r="E180" s="39"/>
      <c r="F180" s="39"/>
      <c r="G180" s="39"/>
      <c r="H180" s="39"/>
      <c r="I180" s="39"/>
      <c r="J180" s="39"/>
      <c r="K180" s="39"/>
      <c r="L180" s="39"/>
      <c r="M180" s="39"/>
      <c r="N180" s="39"/>
      <c r="O180" s="39"/>
      <c r="P180" s="39"/>
      <c r="Q180" s="39"/>
      <c r="R180" s="39"/>
      <c r="S180" s="39"/>
      <c r="T180" s="39"/>
      <c r="U180" s="39"/>
      <c r="V180" s="39"/>
      <c r="W180" s="39"/>
      <c r="X180" s="39"/>
      <c r="Y180" s="39"/>
      <c r="Z180" s="39"/>
      <c r="AA180" s="39"/>
      <c r="AB180" s="39"/>
      <c r="AC180" s="39"/>
      <c r="AD180" s="39"/>
      <c r="AE180" s="39"/>
      <c r="AF180" s="39"/>
      <c r="AG180" s="39"/>
      <c r="AH180" s="39"/>
      <c r="AI180" s="39"/>
      <c r="AJ180" s="39"/>
      <c r="AK180" s="39"/>
      <c r="AL180" s="39"/>
      <c r="AM180" s="39"/>
      <c r="AN180" s="39"/>
      <c r="AO180" s="39"/>
      <c r="AP180" s="39"/>
      <c r="AQ180" s="39"/>
      <c r="AR180" s="39"/>
      <c r="AS180" s="39"/>
      <c r="AT180" s="39"/>
      <c r="AU180" s="39"/>
      <c r="AV180" s="37"/>
    </row>
    <row r="181" spans="5:48" x14ac:dyDescent="0.25">
      <c r="E181" s="39"/>
      <c r="F181" s="39"/>
      <c r="G181" s="39"/>
      <c r="H181" s="39"/>
      <c r="I181" s="39"/>
      <c r="J181" s="39"/>
      <c r="K181" s="39"/>
      <c r="L181" s="39"/>
      <c r="M181" s="39"/>
      <c r="N181" s="39"/>
      <c r="O181" s="39"/>
      <c r="P181" s="39"/>
      <c r="Q181" s="39"/>
      <c r="R181" s="39"/>
      <c r="S181" s="39"/>
      <c r="T181" s="39"/>
      <c r="U181" s="39"/>
      <c r="V181" s="39"/>
      <c r="W181" s="39"/>
      <c r="X181" s="39"/>
      <c r="Y181" s="39"/>
      <c r="Z181" s="39"/>
      <c r="AA181" s="39"/>
      <c r="AB181" s="39"/>
      <c r="AC181" s="39"/>
      <c r="AD181" s="39"/>
      <c r="AE181" s="39"/>
      <c r="AF181" s="39"/>
      <c r="AG181" s="39"/>
      <c r="AH181" s="39"/>
      <c r="AI181" s="39"/>
      <c r="AJ181" s="39"/>
      <c r="AK181" s="39"/>
      <c r="AL181" s="39"/>
      <c r="AM181" s="39"/>
      <c r="AN181" s="39"/>
      <c r="AO181" s="39"/>
      <c r="AP181" s="39"/>
      <c r="AQ181" s="39"/>
      <c r="AR181" s="39"/>
      <c r="AS181" s="39"/>
      <c r="AT181" s="39"/>
      <c r="AU181" s="39"/>
      <c r="AV181" s="37"/>
    </row>
    <row r="182" spans="5:48" x14ac:dyDescent="0.25">
      <c r="E182" s="39"/>
      <c r="F182" s="39"/>
      <c r="G182" s="39"/>
      <c r="H182" s="39"/>
      <c r="I182" s="39"/>
      <c r="J182" s="39"/>
      <c r="K182" s="39"/>
      <c r="L182" s="39"/>
      <c r="M182" s="39"/>
      <c r="N182" s="39"/>
      <c r="O182" s="39"/>
      <c r="P182" s="39"/>
      <c r="Q182" s="39"/>
      <c r="R182" s="39"/>
      <c r="S182" s="39"/>
      <c r="T182" s="39"/>
      <c r="U182" s="39"/>
      <c r="V182" s="39"/>
      <c r="W182" s="39"/>
      <c r="X182" s="39"/>
      <c r="Y182" s="39"/>
      <c r="Z182" s="39"/>
      <c r="AA182" s="39"/>
      <c r="AB182" s="39"/>
      <c r="AC182" s="39"/>
      <c r="AD182" s="39"/>
      <c r="AE182" s="39"/>
      <c r="AF182" s="39"/>
      <c r="AG182" s="39"/>
      <c r="AH182" s="39"/>
      <c r="AI182" s="39"/>
      <c r="AJ182" s="39"/>
      <c r="AK182" s="39"/>
      <c r="AL182" s="39"/>
      <c r="AM182" s="39"/>
      <c r="AN182" s="39"/>
      <c r="AO182" s="39"/>
      <c r="AP182" s="39"/>
      <c r="AQ182" s="39"/>
      <c r="AR182" s="39"/>
      <c r="AS182" s="39"/>
      <c r="AT182" s="39"/>
      <c r="AU182" s="39"/>
      <c r="AV182" s="37"/>
    </row>
    <row r="183" spans="5:48" x14ac:dyDescent="0.25">
      <c r="E183" s="39"/>
      <c r="F183" s="39"/>
      <c r="G183" s="39"/>
      <c r="H183" s="39"/>
      <c r="I183" s="39"/>
      <c r="J183" s="39"/>
      <c r="K183" s="39"/>
      <c r="L183" s="39"/>
      <c r="M183" s="39"/>
      <c r="N183" s="39"/>
      <c r="O183" s="39"/>
      <c r="P183" s="39"/>
      <c r="Q183" s="39"/>
      <c r="R183" s="39"/>
      <c r="S183" s="39"/>
      <c r="T183" s="39"/>
      <c r="U183" s="39"/>
      <c r="V183" s="39"/>
      <c r="W183" s="39"/>
      <c r="X183" s="39"/>
      <c r="Y183" s="39"/>
      <c r="Z183" s="39"/>
      <c r="AA183" s="39"/>
      <c r="AB183" s="39"/>
      <c r="AC183" s="39"/>
      <c r="AD183" s="39"/>
      <c r="AE183" s="39"/>
      <c r="AF183" s="39"/>
      <c r="AG183" s="39"/>
      <c r="AH183" s="39"/>
      <c r="AI183" s="39"/>
      <c r="AJ183" s="39"/>
      <c r="AK183" s="39"/>
      <c r="AL183" s="39"/>
      <c r="AM183" s="39"/>
      <c r="AN183" s="39"/>
      <c r="AO183" s="39"/>
      <c r="AP183" s="39"/>
      <c r="AQ183" s="39"/>
      <c r="AR183" s="39"/>
      <c r="AS183" s="39"/>
      <c r="AT183" s="39"/>
      <c r="AU183" s="39"/>
      <c r="AV183" s="37"/>
    </row>
    <row r="184" spans="5:48" x14ac:dyDescent="0.25">
      <c r="E184" s="39"/>
      <c r="F184" s="39"/>
      <c r="G184" s="39"/>
      <c r="H184" s="39"/>
      <c r="I184" s="39"/>
      <c r="J184" s="39"/>
      <c r="K184" s="39"/>
      <c r="L184" s="39"/>
      <c r="M184" s="39"/>
      <c r="N184" s="39"/>
      <c r="O184" s="39"/>
      <c r="P184" s="39"/>
      <c r="Q184" s="39"/>
      <c r="R184" s="39"/>
      <c r="S184" s="39"/>
      <c r="T184" s="39"/>
      <c r="U184" s="39"/>
      <c r="V184" s="39"/>
      <c r="W184" s="39"/>
      <c r="X184" s="39"/>
      <c r="Y184" s="39"/>
      <c r="Z184" s="39"/>
      <c r="AA184" s="39"/>
      <c r="AB184" s="39"/>
      <c r="AC184" s="39"/>
      <c r="AD184" s="39"/>
      <c r="AE184" s="39"/>
      <c r="AF184" s="39"/>
      <c r="AG184" s="39"/>
      <c r="AH184" s="39"/>
      <c r="AI184" s="39"/>
      <c r="AJ184" s="39"/>
      <c r="AK184" s="39"/>
      <c r="AL184" s="39"/>
      <c r="AM184" s="39"/>
      <c r="AN184" s="39"/>
      <c r="AO184" s="39"/>
      <c r="AP184" s="39"/>
      <c r="AQ184" s="39"/>
      <c r="AR184" s="39"/>
      <c r="AS184" s="39"/>
      <c r="AT184" s="39"/>
      <c r="AU184" s="39"/>
      <c r="AV184" s="37"/>
    </row>
    <row r="185" spans="5:48" x14ac:dyDescent="0.25">
      <c r="E185" s="39"/>
      <c r="F185" s="39"/>
      <c r="G185" s="39"/>
      <c r="H185" s="39"/>
      <c r="I185" s="39"/>
      <c r="J185" s="39"/>
      <c r="K185" s="39"/>
      <c r="L185" s="39"/>
      <c r="M185" s="39"/>
      <c r="N185" s="39"/>
      <c r="O185" s="39"/>
      <c r="P185" s="39"/>
      <c r="Q185" s="39"/>
      <c r="R185" s="39"/>
      <c r="S185" s="39"/>
      <c r="T185" s="39"/>
      <c r="U185" s="39"/>
      <c r="V185" s="39"/>
      <c r="W185" s="39"/>
      <c r="X185" s="39"/>
      <c r="Y185" s="39"/>
      <c r="Z185" s="39"/>
      <c r="AA185" s="39"/>
      <c r="AB185" s="39"/>
      <c r="AC185" s="39"/>
      <c r="AD185" s="39"/>
      <c r="AE185" s="39"/>
      <c r="AF185" s="39"/>
      <c r="AG185" s="39"/>
      <c r="AH185" s="39"/>
      <c r="AI185" s="39"/>
      <c r="AJ185" s="39"/>
      <c r="AK185" s="39"/>
      <c r="AL185" s="39"/>
      <c r="AM185" s="39"/>
      <c r="AN185" s="39"/>
      <c r="AO185" s="39"/>
      <c r="AP185" s="39"/>
      <c r="AQ185" s="39"/>
      <c r="AR185" s="39"/>
      <c r="AS185" s="39"/>
      <c r="AT185" s="39"/>
      <c r="AU185" s="39"/>
      <c r="AV185" s="37"/>
    </row>
    <row r="186" spans="5:48" x14ac:dyDescent="0.25">
      <c r="E186" s="39"/>
      <c r="F186" s="39"/>
      <c r="G186" s="39"/>
      <c r="H186" s="39"/>
      <c r="I186" s="39"/>
      <c r="J186" s="39"/>
      <c r="K186" s="39"/>
      <c r="L186" s="39"/>
      <c r="M186" s="39"/>
      <c r="N186" s="39"/>
      <c r="O186" s="39"/>
      <c r="P186" s="39"/>
      <c r="Q186" s="39"/>
      <c r="R186" s="39"/>
      <c r="S186" s="39"/>
      <c r="T186" s="39"/>
      <c r="U186" s="39"/>
      <c r="V186" s="39"/>
      <c r="W186" s="39"/>
      <c r="X186" s="39"/>
      <c r="Y186" s="39"/>
      <c r="Z186" s="39"/>
      <c r="AA186" s="39"/>
      <c r="AB186" s="39"/>
      <c r="AC186" s="39"/>
      <c r="AD186" s="39"/>
      <c r="AE186" s="39"/>
      <c r="AF186" s="39"/>
      <c r="AG186" s="39"/>
      <c r="AH186" s="39"/>
      <c r="AI186" s="39"/>
      <c r="AJ186" s="39"/>
      <c r="AK186" s="39"/>
      <c r="AL186" s="39"/>
      <c r="AM186" s="39"/>
      <c r="AN186" s="39"/>
      <c r="AO186" s="39"/>
      <c r="AP186" s="39"/>
      <c r="AQ186" s="39"/>
      <c r="AR186" s="39"/>
      <c r="AS186" s="39"/>
      <c r="AT186" s="39"/>
      <c r="AU186" s="39"/>
      <c r="AV186" s="37"/>
    </row>
    <row r="187" spans="5:48" x14ac:dyDescent="0.25">
      <c r="E187" s="39"/>
      <c r="F187" s="39"/>
      <c r="G187" s="39"/>
      <c r="H187" s="39"/>
      <c r="I187" s="39"/>
      <c r="J187" s="39"/>
      <c r="K187" s="39"/>
      <c r="L187" s="39"/>
      <c r="M187" s="39"/>
      <c r="N187" s="39"/>
      <c r="O187" s="39"/>
      <c r="P187" s="39"/>
      <c r="Q187" s="39"/>
      <c r="R187" s="39"/>
      <c r="S187" s="39"/>
      <c r="T187" s="39"/>
      <c r="U187" s="39"/>
      <c r="V187" s="39"/>
      <c r="W187" s="39"/>
      <c r="X187" s="39"/>
      <c r="Y187" s="39"/>
      <c r="Z187" s="39"/>
      <c r="AA187" s="39"/>
      <c r="AB187" s="39"/>
      <c r="AC187" s="39"/>
      <c r="AD187" s="39"/>
      <c r="AE187" s="39"/>
      <c r="AF187" s="39"/>
      <c r="AG187" s="39"/>
      <c r="AH187" s="39"/>
      <c r="AI187" s="39"/>
      <c r="AJ187" s="39"/>
      <c r="AK187" s="39"/>
      <c r="AL187" s="39"/>
      <c r="AM187" s="39"/>
      <c r="AN187" s="39"/>
      <c r="AO187" s="39"/>
      <c r="AP187" s="39"/>
      <c r="AQ187" s="39"/>
      <c r="AR187" s="39"/>
      <c r="AS187" s="39"/>
      <c r="AT187" s="39"/>
      <c r="AU187" s="39"/>
      <c r="AV187" s="37"/>
    </row>
    <row r="188" spans="5:48" x14ac:dyDescent="0.25">
      <c r="E188" s="39"/>
      <c r="F188" s="39"/>
      <c r="G188" s="39"/>
      <c r="H188" s="39"/>
      <c r="I188" s="39"/>
      <c r="J188" s="39"/>
      <c r="K188" s="39"/>
      <c r="L188" s="39"/>
      <c r="M188" s="39"/>
      <c r="N188" s="39"/>
      <c r="O188" s="39"/>
      <c r="P188" s="39"/>
      <c r="Q188" s="39"/>
      <c r="R188" s="39"/>
      <c r="S188" s="39"/>
      <c r="T188" s="39"/>
      <c r="U188" s="39"/>
      <c r="V188" s="39"/>
      <c r="W188" s="39"/>
      <c r="X188" s="39"/>
      <c r="Y188" s="39"/>
      <c r="Z188" s="39"/>
      <c r="AA188" s="39"/>
      <c r="AB188" s="39"/>
      <c r="AC188" s="39"/>
      <c r="AD188" s="39"/>
      <c r="AE188" s="39"/>
      <c r="AF188" s="39"/>
      <c r="AG188" s="39"/>
      <c r="AH188" s="39"/>
      <c r="AI188" s="39"/>
      <c r="AJ188" s="39"/>
      <c r="AK188" s="39"/>
      <c r="AL188" s="39"/>
      <c r="AM188" s="39"/>
      <c r="AN188" s="39"/>
      <c r="AO188" s="39"/>
      <c r="AP188" s="39"/>
      <c r="AQ188" s="39"/>
      <c r="AR188" s="39"/>
      <c r="AS188" s="39"/>
      <c r="AT188" s="39"/>
      <c r="AU188" s="39"/>
      <c r="AV188" s="37"/>
    </row>
    <row r="189" spans="5:48" x14ac:dyDescent="0.25">
      <c r="E189" s="39"/>
      <c r="F189" s="39"/>
      <c r="G189" s="39"/>
      <c r="H189" s="39"/>
      <c r="I189" s="39"/>
      <c r="J189" s="39"/>
      <c r="K189" s="39"/>
      <c r="L189" s="39"/>
      <c r="M189" s="39"/>
      <c r="N189" s="39"/>
      <c r="O189" s="39"/>
      <c r="P189" s="39"/>
      <c r="Q189" s="39"/>
      <c r="R189" s="39"/>
      <c r="S189" s="39"/>
      <c r="T189" s="39"/>
      <c r="U189" s="39"/>
      <c r="V189" s="39"/>
      <c r="W189" s="39"/>
      <c r="X189" s="39"/>
      <c r="Y189" s="39"/>
      <c r="Z189" s="39"/>
      <c r="AA189" s="39"/>
      <c r="AB189" s="39"/>
      <c r="AC189" s="39"/>
      <c r="AD189" s="39"/>
      <c r="AE189" s="39"/>
      <c r="AF189" s="39"/>
      <c r="AG189" s="39"/>
      <c r="AH189" s="39"/>
      <c r="AI189" s="39"/>
      <c r="AJ189" s="39"/>
      <c r="AK189" s="39"/>
      <c r="AL189" s="39"/>
      <c r="AM189" s="39"/>
      <c r="AN189" s="39"/>
      <c r="AO189" s="39"/>
      <c r="AP189" s="39"/>
      <c r="AQ189" s="39"/>
      <c r="AR189" s="39"/>
      <c r="AS189" s="39"/>
      <c r="AT189" s="39"/>
      <c r="AU189" s="39"/>
      <c r="AV189" s="37"/>
    </row>
    <row r="190" spans="5:48" x14ac:dyDescent="0.25">
      <c r="E190" s="39"/>
      <c r="F190" s="39"/>
      <c r="G190" s="39"/>
      <c r="H190" s="39"/>
      <c r="I190" s="39"/>
      <c r="J190" s="39"/>
      <c r="K190" s="39"/>
      <c r="L190" s="39"/>
      <c r="M190" s="39"/>
      <c r="N190" s="39"/>
      <c r="O190" s="39"/>
      <c r="P190" s="39"/>
      <c r="Q190" s="39"/>
      <c r="R190" s="39"/>
      <c r="S190" s="39"/>
      <c r="T190" s="39"/>
      <c r="U190" s="39"/>
      <c r="V190" s="39"/>
      <c r="W190" s="39"/>
      <c r="X190" s="39"/>
      <c r="Y190" s="39"/>
      <c r="Z190" s="39"/>
      <c r="AA190" s="39"/>
      <c r="AB190" s="39"/>
      <c r="AC190" s="39"/>
      <c r="AD190" s="39"/>
      <c r="AE190" s="39"/>
      <c r="AF190" s="39"/>
      <c r="AG190" s="39"/>
      <c r="AH190" s="39"/>
      <c r="AI190" s="39"/>
      <c r="AJ190" s="39"/>
      <c r="AK190" s="39"/>
      <c r="AL190" s="39"/>
      <c r="AM190" s="39"/>
      <c r="AN190" s="39"/>
      <c r="AO190" s="39"/>
      <c r="AP190" s="39"/>
      <c r="AQ190" s="39"/>
      <c r="AR190" s="39"/>
      <c r="AS190" s="39"/>
      <c r="AT190" s="39"/>
      <c r="AU190" s="39"/>
      <c r="AV190" s="37"/>
    </row>
    <row r="191" spans="5:48" x14ac:dyDescent="0.25">
      <c r="E191" s="39"/>
      <c r="F191" s="39"/>
      <c r="G191" s="39"/>
      <c r="H191" s="39"/>
      <c r="I191" s="39"/>
      <c r="J191" s="39"/>
      <c r="K191" s="39"/>
      <c r="L191" s="39"/>
      <c r="M191" s="39"/>
      <c r="N191" s="39"/>
      <c r="O191" s="39"/>
      <c r="P191" s="39"/>
      <c r="Q191" s="39"/>
      <c r="R191" s="39"/>
      <c r="S191" s="39"/>
      <c r="T191" s="39"/>
      <c r="U191" s="39"/>
      <c r="V191" s="39"/>
      <c r="W191" s="39"/>
      <c r="X191" s="39"/>
      <c r="Y191" s="39"/>
      <c r="Z191" s="39"/>
      <c r="AA191" s="39"/>
      <c r="AB191" s="39"/>
      <c r="AC191" s="39"/>
      <c r="AD191" s="39"/>
      <c r="AE191" s="39"/>
      <c r="AF191" s="39"/>
      <c r="AG191" s="39"/>
      <c r="AH191" s="39"/>
      <c r="AI191" s="39"/>
      <c r="AJ191" s="39"/>
      <c r="AK191" s="39"/>
      <c r="AL191" s="39"/>
      <c r="AM191" s="39"/>
      <c r="AN191" s="39"/>
      <c r="AO191" s="39"/>
      <c r="AP191" s="39"/>
      <c r="AQ191" s="39"/>
      <c r="AR191" s="39"/>
      <c r="AS191" s="39"/>
      <c r="AT191" s="39"/>
      <c r="AU191" s="39"/>
      <c r="AV191" s="37"/>
    </row>
    <row r="192" spans="5:48" x14ac:dyDescent="0.25">
      <c r="E192" s="39"/>
      <c r="F192" s="39"/>
      <c r="G192" s="39"/>
      <c r="H192" s="39"/>
      <c r="I192" s="39"/>
      <c r="J192" s="39"/>
      <c r="K192" s="39"/>
      <c r="L192" s="39"/>
      <c r="M192" s="39"/>
      <c r="N192" s="39"/>
      <c r="O192" s="39"/>
      <c r="P192" s="39"/>
      <c r="Q192" s="39"/>
      <c r="R192" s="39"/>
      <c r="S192" s="39"/>
      <c r="T192" s="39"/>
      <c r="U192" s="39"/>
      <c r="V192" s="39"/>
      <c r="W192" s="39"/>
      <c r="X192" s="39"/>
      <c r="Y192" s="39"/>
      <c r="Z192" s="39"/>
      <c r="AA192" s="39"/>
      <c r="AB192" s="39"/>
      <c r="AC192" s="39"/>
      <c r="AD192" s="39"/>
      <c r="AE192" s="39"/>
      <c r="AF192" s="39"/>
      <c r="AG192" s="39"/>
      <c r="AH192" s="39"/>
      <c r="AI192" s="39"/>
      <c r="AJ192" s="39"/>
      <c r="AK192" s="39"/>
      <c r="AL192" s="39"/>
      <c r="AM192" s="39"/>
      <c r="AN192" s="39"/>
      <c r="AO192" s="39"/>
      <c r="AP192" s="39"/>
      <c r="AQ192" s="39"/>
      <c r="AR192" s="39"/>
      <c r="AS192" s="39"/>
      <c r="AT192" s="39"/>
      <c r="AU192" s="39"/>
      <c r="AV192" s="37"/>
    </row>
    <row r="193" spans="5:48" x14ac:dyDescent="0.25">
      <c r="E193" s="39"/>
      <c r="F193" s="39"/>
      <c r="G193" s="39"/>
      <c r="H193" s="39"/>
      <c r="I193" s="39"/>
      <c r="J193" s="39"/>
      <c r="K193" s="39"/>
      <c r="L193" s="39"/>
      <c r="M193" s="39"/>
      <c r="N193" s="39"/>
      <c r="O193" s="39"/>
      <c r="P193" s="39"/>
      <c r="Q193" s="39"/>
      <c r="R193" s="39"/>
      <c r="S193" s="39"/>
      <c r="T193" s="39"/>
      <c r="U193" s="39"/>
      <c r="V193" s="39"/>
      <c r="W193" s="39"/>
      <c r="X193" s="39"/>
      <c r="Y193" s="39"/>
      <c r="Z193" s="39"/>
      <c r="AA193" s="39"/>
      <c r="AB193" s="39"/>
      <c r="AC193" s="39"/>
      <c r="AD193" s="39"/>
      <c r="AE193" s="39"/>
      <c r="AF193" s="39"/>
      <c r="AG193" s="39"/>
      <c r="AH193" s="39"/>
      <c r="AI193" s="39"/>
      <c r="AJ193" s="39"/>
      <c r="AK193" s="39"/>
      <c r="AL193" s="39"/>
      <c r="AM193" s="39"/>
      <c r="AN193" s="39"/>
      <c r="AO193" s="39"/>
      <c r="AP193" s="39"/>
      <c r="AQ193" s="39"/>
      <c r="AR193" s="39"/>
      <c r="AS193" s="39"/>
      <c r="AT193" s="39"/>
      <c r="AU193" s="39"/>
      <c r="AV193" s="37"/>
    </row>
    <row r="194" spans="5:48" x14ac:dyDescent="0.25">
      <c r="E194" s="39"/>
      <c r="F194" s="39"/>
      <c r="G194" s="39"/>
      <c r="H194" s="39"/>
      <c r="I194" s="39"/>
      <c r="J194" s="39"/>
      <c r="K194" s="39"/>
      <c r="L194" s="39"/>
      <c r="M194" s="39"/>
      <c r="N194" s="39"/>
      <c r="O194" s="39"/>
      <c r="P194" s="39"/>
      <c r="Q194" s="39"/>
      <c r="R194" s="39"/>
      <c r="S194" s="39"/>
      <c r="T194" s="39"/>
      <c r="U194" s="39"/>
      <c r="V194" s="39"/>
      <c r="W194" s="39"/>
      <c r="X194" s="39"/>
      <c r="Y194" s="39"/>
      <c r="Z194" s="39"/>
      <c r="AA194" s="39"/>
      <c r="AB194" s="39"/>
      <c r="AC194" s="39"/>
      <c r="AD194" s="39"/>
      <c r="AE194" s="39"/>
      <c r="AF194" s="39"/>
      <c r="AG194" s="39"/>
      <c r="AH194" s="39"/>
      <c r="AI194" s="39"/>
      <c r="AJ194" s="39"/>
      <c r="AK194" s="39"/>
      <c r="AL194" s="39"/>
      <c r="AM194" s="39"/>
      <c r="AN194" s="39"/>
      <c r="AO194" s="39"/>
      <c r="AP194" s="39"/>
      <c r="AQ194" s="39"/>
      <c r="AR194" s="39"/>
      <c r="AS194" s="39"/>
      <c r="AT194" s="39"/>
      <c r="AU194" s="39"/>
      <c r="AV194" s="37"/>
    </row>
    <row r="195" spans="5:48" x14ac:dyDescent="0.25">
      <c r="E195" s="39"/>
      <c r="F195" s="39"/>
      <c r="G195" s="39"/>
      <c r="H195" s="39"/>
      <c r="I195" s="39"/>
      <c r="J195" s="39"/>
      <c r="K195" s="39"/>
      <c r="L195" s="39"/>
      <c r="M195" s="39"/>
      <c r="N195" s="39"/>
      <c r="O195" s="39"/>
      <c r="P195" s="39"/>
      <c r="Q195" s="39"/>
      <c r="R195" s="39"/>
      <c r="S195" s="39"/>
      <c r="T195" s="39"/>
      <c r="U195" s="39"/>
      <c r="V195" s="39"/>
      <c r="W195" s="39"/>
      <c r="X195" s="39"/>
      <c r="Y195" s="39"/>
      <c r="Z195" s="39"/>
      <c r="AA195" s="39"/>
      <c r="AB195" s="39"/>
      <c r="AC195" s="39"/>
      <c r="AD195" s="39"/>
      <c r="AE195" s="39"/>
      <c r="AF195" s="39"/>
      <c r="AG195" s="39"/>
      <c r="AH195" s="39"/>
      <c r="AI195" s="39"/>
      <c r="AJ195" s="39"/>
      <c r="AK195" s="39"/>
      <c r="AL195" s="39"/>
      <c r="AM195" s="39"/>
      <c r="AN195" s="39"/>
      <c r="AO195" s="39"/>
      <c r="AP195" s="39"/>
      <c r="AQ195" s="39"/>
      <c r="AR195" s="39"/>
      <c r="AS195" s="39"/>
      <c r="AT195" s="39"/>
      <c r="AU195" s="39"/>
      <c r="AV195" s="37"/>
    </row>
    <row r="196" spans="5:48" x14ac:dyDescent="0.25">
      <c r="E196" s="39"/>
      <c r="F196" s="39"/>
      <c r="G196" s="39"/>
      <c r="H196" s="39"/>
      <c r="I196" s="39"/>
      <c r="J196" s="39"/>
      <c r="K196" s="39"/>
      <c r="L196" s="39"/>
      <c r="M196" s="39"/>
      <c r="N196" s="39"/>
      <c r="O196" s="39"/>
      <c r="P196" s="39"/>
      <c r="Q196" s="39"/>
      <c r="R196" s="39"/>
      <c r="S196" s="39"/>
      <c r="T196" s="39"/>
      <c r="U196" s="39"/>
      <c r="V196" s="39"/>
      <c r="W196" s="39"/>
      <c r="X196" s="39"/>
      <c r="Y196" s="39"/>
      <c r="Z196" s="39"/>
      <c r="AA196" s="39"/>
      <c r="AB196" s="39"/>
      <c r="AC196" s="39"/>
      <c r="AD196" s="39"/>
      <c r="AE196" s="39"/>
      <c r="AF196" s="39"/>
      <c r="AG196" s="39"/>
      <c r="AH196" s="39"/>
      <c r="AI196" s="39"/>
      <c r="AJ196" s="39"/>
      <c r="AK196" s="39"/>
      <c r="AL196" s="39"/>
      <c r="AM196" s="39"/>
      <c r="AN196" s="39"/>
      <c r="AO196" s="39"/>
      <c r="AP196" s="39"/>
      <c r="AQ196" s="39"/>
      <c r="AR196" s="39"/>
      <c r="AS196" s="39"/>
      <c r="AT196" s="39"/>
      <c r="AU196" s="39"/>
      <c r="AV196" s="37"/>
    </row>
    <row r="197" spans="5:48" x14ac:dyDescent="0.25">
      <c r="E197" s="39"/>
      <c r="F197" s="39"/>
      <c r="G197" s="39"/>
      <c r="H197" s="39"/>
      <c r="I197" s="39"/>
      <c r="J197" s="39"/>
      <c r="K197" s="39"/>
      <c r="L197" s="39"/>
      <c r="M197" s="39"/>
      <c r="N197" s="39"/>
      <c r="O197" s="39"/>
      <c r="P197" s="39"/>
      <c r="Q197" s="39"/>
      <c r="R197" s="39"/>
      <c r="S197" s="39"/>
      <c r="T197" s="39"/>
      <c r="U197" s="39"/>
      <c r="V197" s="39"/>
      <c r="W197" s="39"/>
      <c r="X197" s="39"/>
      <c r="Y197" s="39"/>
      <c r="Z197" s="39"/>
      <c r="AA197" s="39"/>
      <c r="AB197" s="39"/>
      <c r="AC197" s="39"/>
      <c r="AD197" s="39"/>
      <c r="AE197" s="39"/>
      <c r="AF197" s="39"/>
      <c r="AG197" s="39"/>
      <c r="AH197" s="39"/>
      <c r="AI197" s="39"/>
      <c r="AJ197" s="39"/>
      <c r="AK197" s="39"/>
      <c r="AL197" s="39"/>
      <c r="AM197" s="39"/>
      <c r="AN197" s="39"/>
      <c r="AO197" s="39"/>
      <c r="AP197" s="39"/>
      <c r="AQ197" s="39"/>
      <c r="AR197" s="39"/>
      <c r="AS197" s="39"/>
      <c r="AT197" s="39"/>
      <c r="AU197" s="39"/>
      <c r="AV197" s="37"/>
    </row>
    <row r="198" spans="5:48" x14ac:dyDescent="0.25">
      <c r="E198" s="39"/>
      <c r="F198" s="39"/>
      <c r="G198" s="39"/>
      <c r="H198" s="39"/>
      <c r="I198" s="39"/>
      <c r="J198" s="39"/>
      <c r="K198" s="39"/>
      <c r="L198" s="39"/>
      <c r="M198" s="39"/>
      <c r="N198" s="39"/>
      <c r="O198" s="39"/>
      <c r="P198" s="39"/>
      <c r="Q198" s="39"/>
      <c r="R198" s="39"/>
      <c r="S198" s="39"/>
      <c r="T198" s="39"/>
      <c r="U198" s="39"/>
      <c r="V198" s="39"/>
      <c r="W198" s="39"/>
      <c r="X198" s="39"/>
      <c r="Y198" s="39"/>
      <c r="Z198" s="39"/>
      <c r="AA198" s="39"/>
      <c r="AB198" s="39"/>
      <c r="AC198" s="39"/>
      <c r="AD198" s="39"/>
      <c r="AE198" s="39"/>
      <c r="AF198" s="39"/>
      <c r="AG198" s="39"/>
      <c r="AH198" s="39"/>
      <c r="AI198" s="39"/>
      <c r="AJ198" s="39"/>
      <c r="AK198" s="39"/>
      <c r="AL198" s="39"/>
      <c r="AM198" s="39"/>
      <c r="AN198" s="39"/>
      <c r="AO198" s="39"/>
      <c r="AP198" s="39"/>
      <c r="AQ198" s="39"/>
      <c r="AR198" s="39"/>
      <c r="AS198" s="39"/>
      <c r="AT198" s="39"/>
      <c r="AU198" s="39"/>
      <c r="AV198" s="37"/>
    </row>
    <row r="199" spans="5:48" x14ac:dyDescent="0.25">
      <c r="E199" s="39"/>
      <c r="F199" s="39"/>
      <c r="G199" s="39"/>
      <c r="H199" s="39"/>
      <c r="I199" s="39"/>
      <c r="J199" s="39"/>
      <c r="K199" s="39"/>
      <c r="L199" s="39"/>
      <c r="M199" s="39"/>
      <c r="N199" s="39"/>
      <c r="O199" s="39"/>
      <c r="P199" s="39"/>
      <c r="Q199" s="39"/>
      <c r="R199" s="39"/>
      <c r="S199" s="39"/>
      <c r="T199" s="39"/>
      <c r="U199" s="39"/>
      <c r="V199" s="39"/>
      <c r="W199" s="39"/>
      <c r="X199" s="39"/>
      <c r="Y199" s="39"/>
      <c r="Z199" s="39"/>
      <c r="AA199" s="39"/>
      <c r="AB199" s="39"/>
      <c r="AC199" s="39"/>
      <c r="AD199" s="39"/>
      <c r="AE199" s="39"/>
      <c r="AF199" s="39"/>
      <c r="AG199" s="39"/>
      <c r="AH199" s="39"/>
      <c r="AI199" s="39"/>
      <c r="AJ199" s="39"/>
      <c r="AK199" s="39"/>
      <c r="AL199" s="39"/>
      <c r="AM199" s="39"/>
      <c r="AN199" s="39"/>
      <c r="AO199" s="39"/>
      <c r="AP199" s="39"/>
      <c r="AQ199" s="39"/>
      <c r="AR199" s="39"/>
      <c r="AS199" s="39"/>
      <c r="AT199" s="39"/>
      <c r="AU199" s="39"/>
      <c r="AV199" s="37"/>
    </row>
    <row r="200" spans="5:48" x14ac:dyDescent="0.25">
      <c r="E200" s="39"/>
      <c r="F200" s="39"/>
      <c r="G200" s="39"/>
      <c r="H200" s="39"/>
      <c r="I200" s="39"/>
      <c r="J200" s="39"/>
      <c r="K200" s="39"/>
      <c r="L200" s="39"/>
      <c r="M200" s="39"/>
      <c r="N200" s="39"/>
      <c r="O200" s="39"/>
      <c r="P200" s="39"/>
      <c r="Q200" s="39"/>
      <c r="R200" s="39"/>
      <c r="S200" s="39"/>
      <c r="T200" s="39"/>
      <c r="U200" s="39"/>
      <c r="V200" s="39"/>
      <c r="W200" s="39"/>
      <c r="X200" s="39"/>
      <c r="Y200" s="39"/>
      <c r="Z200" s="39"/>
      <c r="AA200" s="39"/>
      <c r="AB200" s="39"/>
      <c r="AC200" s="39"/>
      <c r="AD200" s="39"/>
      <c r="AE200" s="39"/>
      <c r="AF200" s="39"/>
      <c r="AG200" s="39"/>
      <c r="AH200" s="39"/>
      <c r="AI200" s="39"/>
      <c r="AJ200" s="39"/>
      <c r="AK200" s="39"/>
      <c r="AL200" s="39"/>
      <c r="AM200" s="39"/>
      <c r="AN200" s="39"/>
      <c r="AO200" s="39"/>
      <c r="AP200" s="39"/>
      <c r="AQ200" s="39"/>
      <c r="AR200" s="39"/>
      <c r="AS200" s="39"/>
      <c r="AT200" s="39"/>
      <c r="AU200" s="39"/>
      <c r="AV200" s="37"/>
    </row>
    <row r="201" spans="5:48" x14ac:dyDescent="0.25">
      <c r="E201" s="39"/>
      <c r="F201" s="39"/>
      <c r="G201" s="39"/>
      <c r="H201" s="39"/>
      <c r="I201" s="39"/>
      <c r="J201" s="39"/>
      <c r="K201" s="39"/>
      <c r="L201" s="39"/>
      <c r="M201" s="39"/>
      <c r="N201" s="39"/>
      <c r="O201" s="39"/>
      <c r="P201" s="39"/>
      <c r="Q201" s="39"/>
      <c r="R201" s="39"/>
      <c r="S201" s="39"/>
      <c r="T201" s="39"/>
      <c r="U201" s="39"/>
      <c r="V201" s="39"/>
      <c r="W201" s="39"/>
      <c r="X201" s="39"/>
      <c r="Y201" s="39"/>
      <c r="Z201" s="39"/>
      <c r="AA201" s="39"/>
      <c r="AB201" s="39"/>
      <c r="AC201" s="39"/>
      <c r="AD201" s="39"/>
      <c r="AE201" s="39"/>
      <c r="AF201" s="39"/>
      <c r="AG201" s="39"/>
      <c r="AH201" s="39"/>
      <c r="AI201" s="39"/>
      <c r="AJ201" s="39"/>
      <c r="AK201" s="39"/>
      <c r="AL201" s="39"/>
      <c r="AM201" s="39"/>
      <c r="AN201" s="39"/>
      <c r="AO201" s="39"/>
      <c r="AP201" s="39"/>
      <c r="AQ201" s="39"/>
      <c r="AR201" s="39"/>
      <c r="AS201" s="39"/>
      <c r="AT201" s="39"/>
      <c r="AU201" s="39"/>
      <c r="AV201" s="37"/>
    </row>
    <row r="202" spans="5:48" x14ac:dyDescent="0.25">
      <c r="E202" s="39"/>
      <c r="F202" s="39"/>
      <c r="G202" s="39"/>
      <c r="H202" s="39"/>
      <c r="I202" s="39"/>
      <c r="J202" s="39"/>
      <c r="K202" s="39"/>
      <c r="L202" s="39"/>
      <c r="M202" s="39"/>
      <c r="N202" s="39"/>
      <c r="O202" s="39"/>
      <c r="P202" s="39"/>
      <c r="Q202" s="39"/>
      <c r="R202" s="39"/>
      <c r="S202" s="39"/>
      <c r="T202" s="39"/>
      <c r="U202" s="39"/>
      <c r="V202" s="39"/>
      <c r="W202" s="39"/>
      <c r="X202" s="39"/>
      <c r="Y202" s="39"/>
      <c r="Z202" s="39"/>
      <c r="AA202" s="39"/>
      <c r="AB202" s="39"/>
      <c r="AC202" s="39"/>
      <c r="AD202" s="39"/>
      <c r="AE202" s="39"/>
      <c r="AF202" s="39"/>
      <c r="AG202" s="39"/>
      <c r="AH202" s="39"/>
      <c r="AI202" s="39"/>
      <c r="AJ202" s="39"/>
      <c r="AK202" s="39"/>
      <c r="AL202" s="39"/>
      <c r="AM202" s="39"/>
      <c r="AN202" s="39"/>
      <c r="AO202" s="39"/>
      <c r="AP202" s="39"/>
      <c r="AQ202" s="39"/>
      <c r="AR202" s="39"/>
      <c r="AS202" s="39"/>
      <c r="AT202" s="39"/>
      <c r="AU202" s="39"/>
      <c r="AV202" s="37"/>
    </row>
    <row r="203" spans="5:48" x14ac:dyDescent="0.25">
      <c r="E203" s="39"/>
      <c r="F203" s="39"/>
      <c r="G203" s="39"/>
      <c r="H203" s="39"/>
      <c r="I203" s="39"/>
      <c r="J203" s="39"/>
      <c r="K203" s="39"/>
      <c r="L203" s="39"/>
      <c r="M203" s="39"/>
      <c r="N203" s="39"/>
      <c r="O203" s="39"/>
      <c r="P203" s="39"/>
      <c r="Q203" s="39"/>
      <c r="R203" s="39"/>
      <c r="S203" s="39"/>
      <c r="T203" s="39"/>
      <c r="U203" s="39"/>
      <c r="V203" s="39"/>
      <c r="W203" s="39"/>
      <c r="X203" s="39"/>
      <c r="Y203" s="39"/>
      <c r="Z203" s="39"/>
      <c r="AA203" s="39"/>
      <c r="AB203" s="39"/>
      <c r="AC203" s="39"/>
      <c r="AD203" s="39"/>
      <c r="AE203" s="39"/>
      <c r="AF203" s="39"/>
      <c r="AG203" s="39"/>
      <c r="AH203" s="39"/>
      <c r="AI203" s="39"/>
      <c r="AJ203" s="39"/>
      <c r="AK203" s="39"/>
      <c r="AL203" s="39"/>
      <c r="AM203" s="39"/>
      <c r="AN203" s="39"/>
      <c r="AO203" s="39"/>
      <c r="AP203" s="39"/>
      <c r="AQ203" s="39"/>
      <c r="AR203" s="39"/>
      <c r="AS203" s="39"/>
      <c r="AT203" s="39"/>
      <c r="AU203" s="39"/>
      <c r="AV203" s="37"/>
    </row>
    <row r="204" spans="5:48" x14ac:dyDescent="0.25">
      <c r="E204" s="39"/>
      <c r="F204" s="39"/>
      <c r="G204" s="39"/>
      <c r="H204" s="39"/>
      <c r="I204" s="39"/>
      <c r="J204" s="39"/>
      <c r="K204" s="39"/>
      <c r="L204" s="39"/>
      <c r="M204" s="39"/>
      <c r="N204" s="39"/>
      <c r="O204" s="39"/>
      <c r="P204" s="39"/>
      <c r="Q204" s="39"/>
      <c r="R204" s="39"/>
      <c r="S204" s="39"/>
      <c r="T204" s="39"/>
      <c r="U204" s="39"/>
      <c r="V204" s="39"/>
      <c r="W204" s="39"/>
      <c r="X204" s="39"/>
      <c r="Y204" s="39"/>
      <c r="Z204" s="39"/>
      <c r="AA204" s="39"/>
      <c r="AB204" s="39"/>
      <c r="AC204" s="39"/>
      <c r="AD204" s="39"/>
      <c r="AE204" s="39"/>
      <c r="AF204" s="39"/>
      <c r="AG204" s="39"/>
      <c r="AH204" s="39"/>
      <c r="AI204" s="39"/>
      <c r="AJ204" s="39"/>
      <c r="AK204" s="39"/>
      <c r="AL204" s="39"/>
      <c r="AM204" s="39"/>
      <c r="AN204" s="39"/>
      <c r="AO204" s="39"/>
      <c r="AP204" s="39"/>
      <c r="AQ204" s="39"/>
      <c r="AR204" s="39"/>
      <c r="AS204" s="39"/>
      <c r="AT204" s="39"/>
      <c r="AU204" s="39"/>
      <c r="AV204" s="37"/>
    </row>
    <row r="205" spans="5:48" x14ac:dyDescent="0.25">
      <c r="E205" s="39"/>
      <c r="F205" s="39"/>
      <c r="G205" s="39"/>
      <c r="H205" s="39"/>
      <c r="I205" s="39"/>
      <c r="J205" s="39"/>
      <c r="K205" s="39"/>
      <c r="L205" s="39"/>
      <c r="M205" s="39"/>
      <c r="N205" s="39"/>
      <c r="O205" s="39"/>
      <c r="P205" s="39"/>
      <c r="Q205" s="39"/>
      <c r="R205" s="39"/>
      <c r="S205" s="39"/>
      <c r="T205" s="39"/>
      <c r="U205" s="39"/>
      <c r="V205" s="39"/>
      <c r="W205" s="39"/>
      <c r="X205" s="39"/>
      <c r="Y205" s="39"/>
      <c r="Z205" s="39"/>
      <c r="AA205" s="39"/>
      <c r="AB205" s="39"/>
      <c r="AC205" s="39"/>
      <c r="AD205" s="39"/>
      <c r="AE205" s="39"/>
      <c r="AF205" s="39"/>
      <c r="AG205" s="39"/>
      <c r="AH205" s="39"/>
      <c r="AI205" s="39"/>
      <c r="AJ205" s="39"/>
      <c r="AK205" s="39"/>
      <c r="AL205" s="39"/>
      <c r="AM205" s="39"/>
      <c r="AN205" s="39"/>
      <c r="AO205" s="39"/>
      <c r="AP205" s="39"/>
      <c r="AQ205" s="39"/>
      <c r="AR205" s="39"/>
      <c r="AS205" s="39"/>
      <c r="AT205" s="39"/>
      <c r="AU205" s="39"/>
      <c r="AV205" s="37"/>
    </row>
    <row r="206" spans="5:48" x14ac:dyDescent="0.25">
      <c r="E206" s="39"/>
      <c r="F206" s="39"/>
      <c r="G206" s="39"/>
      <c r="H206" s="39"/>
      <c r="I206" s="39"/>
      <c r="J206" s="39"/>
      <c r="K206" s="39"/>
      <c r="L206" s="39"/>
      <c r="M206" s="39"/>
      <c r="N206" s="39"/>
      <c r="O206" s="39"/>
      <c r="P206" s="39"/>
      <c r="Q206" s="39"/>
      <c r="R206" s="39"/>
      <c r="S206" s="39"/>
      <c r="T206" s="39"/>
      <c r="U206" s="39"/>
      <c r="V206" s="39"/>
      <c r="W206" s="39"/>
      <c r="X206" s="39"/>
      <c r="Y206" s="39"/>
      <c r="Z206" s="39"/>
      <c r="AA206" s="39"/>
      <c r="AB206" s="39"/>
      <c r="AC206" s="39"/>
      <c r="AD206" s="39"/>
      <c r="AE206" s="39"/>
      <c r="AF206" s="39"/>
      <c r="AG206" s="39"/>
      <c r="AH206" s="39"/>
      <c r="AI206" s="39"/>
      <c r="AJ206" s="39"/>
      <c r="AK206" s="39"/>
      <c r="AL206" s="39"/>
      <c r="AM206" s="39"/>
      <c r="AN206" s="39"/>
      <c r="AO206" s="39"/>
      <c r="AP206" s="39"/>
      <c r="AQ206" s="39"/>
      <c r="AR206" s="39"/>
      <c r="AS206" s="39"/>
      <c r="AT206" s="39"/>
      <c r="AU206" s="39"/>
      <c r="AV206" s="37"/>
    </row>
    <row r="207" spans="5:48" x14ac:dyDescent="0.25">
      <c r="E207" s="39"/>
      <c r="F207" s="39"/>
      <c r="G207" s="39"/>
      <c r="H207" s="39"/>
      <c r="I207" s="39"/>
      <c r="J207" s="39"/>
      <c r="K207" s="39"/>
      <c r="L207" s="39"/>
      <c r="M207" s="39"/>
      <c r="N207" s="39"/>
      <c r="O207" s="39"/>
      <c r="P207" s="39"/>
      <c r="Q207" s="39"/>
      <c r="R207" s="39"/>
      <c r="S207" s="39"/>
      <c r="T207" s="39"/>
      <c r="U207" s="39"/>
      <c r="V207" s="39"/>
      <c r="W207" s="39"/>
      <c r="X207" s="39"/>
      <c r="Y207" s="39"/>
      <c r="Z207" s="39"/>
      <c r="AA207" s="39"/>
      <c r="AB207" s="39"/>
      <c r="AC207" s="39"/>
      <c r="AD207" s="39"/>
      <c r="AE207" s="39"/>
      <c r="AF207" s="39"/>
      <c r="AG207" s="39"/>
      <c r="AH207" s="39"/>
      <c r="AI207" s="39"/>
      <c r="AJ207" s="39"/>
      <c r="AK207" s="39"/>
      <c r="AL207" s="39"/>
      <c r="AM207" s="39"/>
      <c r="AN207" s="39"/>
      <c r="AO207" s="39"/>
      <c r="AP207" s="39"/>
      <c r="AQ207" s="39"/>
      <c r="AR207" s="39"/>
      <c r="AS207" s="39"/>
      <c r="AT207" s="39"/>
      <c r="AU207" s="39"/>
      <c r="AV207" s="37"/>
    </row>
    <row r="208" spans="5:48" x14ac:dyDescent="0.25">
      <c r="E208" s="39"/>
      <c r="F208" s="39"/>
      <c r="G208" s="39"/>
      <c r="H208" s="39"/>
      <c r="I208" s="39"/>
      <c r="J208" s="39"/>
      <c r="K208" s="39"/>
      <c r="L208" s="39"/>
      <c r="M208" s="39"/>
      <c r="N208" s="39"/>
      <c r="O208" s="39"/>
      <c r="P208" s="39"/>
      <c r="Q208" s="39"/>
      <c r="R208" s="39"/>
      <c r="S208" s="39"/>
      <c r="T208" s="39"/>
      <c r="U208" s="39"/>
      <c r="V208" s="39"/>
      <c r="W208" s="39"/>
      <c r="X208" s="39"/>
      <c r="Y208" s="39"/>
      <c r="Z208" s="39"/>
      <c r="AA208" s="39"/>
      <c r="AB208" s="39"/>
      <c r="AC208" s="39"/>
      <c r="AD208" s="39"/>
      <c r="AE208" s="39"/>
      <c r="AF208" s="39"/>
      <c r="AG208" s="39"/>
      <c r="AH208" s="39"/>
      <c r="AI208" s="39"/>
      <c r="AJ208" s="39"/>
      <c r="AK208" s="39"/>
      <c r="AL208" s="39"/>
      <c r="AM208" s="39"/>
      <c r="AN208" s="39"/>
      <c r="AO208" s="39"/>
      <c r="AP208" s="39"/>
      <c r="AQ208" s="39"/>
      <c r="AR208" s="39"/>
      <c r="AS208" s="39"/>
      <c r="AT208" s="39"/>
      <c r="AU208" s="39"/>
      <c r="AV208" s="37"/>
    </row>
    <row r="209" spans="5:48" x14ac:dyDescent="0.25">
      <c r="E209" s="39"/>
      <c r="F209" s="39"/>
      <c r="G209" s="39"/>
      <c r="H209" s="39"/>
      <c r="I209" s="39"/>
      <c r="J209" s="39"/>
      <c r="K209" s="39"/>
      <c r="L209" s="39"/>
      <c r="M209" s="39"/>
      <c r="N209" s="39"/>
      <c r="O209" s="39"/>
      <c r="P209" s="39"/>
      <c r="Q209" s="39"/>
      <c r="R209" s="39"/>
      <c r="S209" s="39"/>
      <c r="T209" s="39"/>
      <c r="U209" s="39"/>
      <c r="V209" s="39"/>
      <c r="W209" s="39"/>
      <c r="X209" s="39"/>
      <c r="Y209" s="39"/>
      <c r="Z209" s="39"/>
      <c r="AA209" s="39"/>
      <c r="AB209" s="39"/>
      <c r="AC209" s="39"/>
      <c r="AD209" s="39"/>
      <c r="AE209" s="39"/>
      <c r="AF209" s="39"/>
      <c r="AG209" s="39"/>
      <c r="AH209" s="39"/>
      <c r="AI209" s="39"/>
      <c r="AJ209" s="39"/>
      <c r="AK209" s="39"/>
      <c r="AL209" s="39"/>
      <c r="AM209" s="39"/>
      <c r="AN209" s="39"/>
      <c r="AO209" s="39"/>
      <c r="AP209" s="39"/>
      <c r="AQ209" s="39"/>
      <c r="AR209" s="39"/>
      <c r="AS209" s="39"/>
      <c r="AT209" s="39"/>
      <c r="AU209" s="39"/>
      <c r="AV209" s="37"/>
    </row>
    <row r="210" spans="5:48" x14ac:dyDescent="0.25">
      <c r="E210" s="39"/>
      <c r="F210" s="39"/>
      <c r="G210" s="39"/>
      <c r="H210" s="39"/>
      <c r="I210" s="39"/>
      <c r="J210" s="39"/>
      <c r="K210" s="39"/>
      <c r="L210" s="39"/>
      <c r="M210" s="39"/>
      <c r="N210" s="39"/>
      <c r="O210" s="39"/>
      <c r="P210" s="39"/>
      <c r="Q210" s="39"/>
      <c r="R210" s="39"/>
      <c r="S210" s="39"/>
      <c r="T210" s="39"/>
      <c r="U210" s="39"/>
      <c r="V210" s="39"/>
      <c r="W210" s="39"/>
      <c r="X210" s="39"/>
      <c r="Y210" s="39"/>
      <c r="Z210" s="39"/>
      <c r="AA210" s="39"/>
      <c r="AB210" s="39"/>
      <c r="AC210" s="39"/>
      <c r="AD210" s="39"/>
      <c r="AE210" s="39"/>
      <c r="AF210" s="39"/>
      <c r="AG210" s="39"/>
      <c r="AH210" s="39"/>
      <c r="AI210" s="39"/>
      <c r="AJ210" s="39"/>
      <c r="AK210" s="39"/>
      <c r="AL210" s="39"/>
      <c r="AM210" s="39"/>
      <c r="AN210" s="39"/>
      <c r="AO210" s="39"/>
      <c r="AP210" s="39"/>
      <c r="AQ210" s="39"/>
      <c r="AR210" s="39"/>
      <c r="AS210" s="39"/>
      <c r="AT210" s="39"/>
      <c r="AU210" s="39"/>
      <c r="AV210" s="37"/>
    </row>
    <row r="211" spans="5:48" x14ac:dyDescent="0.25">
      <c r="E211" s="39"/>
      <c r="F211" s="39"/>
      <c r="G211" s="39"/>
      <c r="H211" s="39"/>
      <c r="I211" s="39"/>
      <c r="J211" s="39"/>
      <c r="K211" s="39"/>
      <c r="L211" s="39"/>
      <c r="M211" s="39"/>
      <c r="N211" s="39"/>
      <c r="O211" s="39"/>
      <c r="P211" s="39"/>
      <c r="Q211" s="39"/>
      <c r="R211" s="39"/>
      <c r="S211" s="39"/>
      <c r="T211" s="39"/>
      <c r="U211" s="39"/>
      <c r="V211" s="39"/>
      <c r="W211" s="39"/>
      <c r="X211" s="39"/>
      <c r="Y211" s="39"/>
      <c r="Z211" s="39"/>
      <c r="AA211" s="39"/>
      <c r="AB211" s="39"/>
      <c r="AC211" s="39"/>
      <c r="AD211" s="39"/>
      <c r="AE211" s="39"/>
      <c r="AF211" s="39"/>
      <c r="AG211" s="39"/>
      <c r="AH211" s="39"/>
      <c r="AI211" s="39"/>
      <c r="AJ211" s="39"/>
      <c r="AK211" s="39"/>
      <c r="AL211" s="39"/>
      <c r="AM211" s="39"/>
      <c r="AN211" s="39"/>
      <c r="AO211" s="39"/>
      <c r="AP211" s="39"/>
      <c r="AQ211" s="39"/>
      <c r="AR211" s="39"/>
      <c r="AS211" s="39"/>
      <c r="AT211" s="39"/>
      <c r="AU211" s="39"/>
      <c r="AV211" s="37"/>
    </row>
    <row r="212" spans="5:48" x14ac:dyDescent="0.25">
      <c r="E212" s="39"/>
      <c r="F212" s="39"/>
      <c r="G212" s="39"/>
      <c r="H212" s="39"/>
      <c r="I212" s="39"/>
      <c r="J212" s="39"/>
      <c r="K212" s="39"/>
      <c r="L212" s="39"/>
      <c r="M212" s="39"/>
      <c r="N212" s="39"/>
      <c r="O212" s="39"/>
      <c r="P212" s="39"/>
      <c r="Q212" s="39"/>
      <c r="R212" s="39"/>
      <c r="S212" s="39"/>
      <c r="T212" s="39"/>
      <c r="U212" s="39"/>
      <c r="V212" s="39"/>
      <c r="W212" s="39"/>
      <c r="X212" s="39"/>
      <c r="Y212" s="39"/>
      <c r="Z212" s="39"/>
      <c r="AA212" s="39"/>
      <c r="AB212" s="39"/>
      <c r="AC212" s="39"/>
      <c r="AD212" s="39"/>
      <c r="AE212" s="39"/>
      <c r="AF212" s="39"/>
      <c r="AG212" s="39"/>
      <c r="AH212" s="39"/>
      <c r="AI212" s="39"/>
      <c r="AJ212" s="39"/>
      <c r="AK212" s="39"/>
      <c r="AL212" s="39"/>
      <c r="AM212" s="39"/>
      <c r="AN212" s="39"/>
      <c r="AO212" s="39"/>
      <c r="AP212" s="39"/>
      <c r="AQ212" s="39"/>
      <c r="AR212" s="39"/>
      <c r="AS212" s="39"/>
      <c r="AT212" s="39"/>
      <c r="AU212" s="39"/>
      <c r="AV212" s="37"/>
    </row>
    <row r="213" spans="5:48" x14ac:dyDescent="0.25">
      <c r="E213" s="39"/>
      <c r="F213" s="39"/>
      <c r="G213" s="39"/>
      <c r="H213" s="39"/>
      <c r="I213" s="39"/>
      <c r="J213" s="39"/>
      <c r="K213" s="39"/>
      <c r="L213" s="39"/>
      <c r="M213" s="39"/>
      <c r="N213" s="39"/>
      <c r="O213" s="39"/>
      <c r="P213" s="39"/>
      <c r="Q213" s="39"/>
      <c r="R213" s="39"/>
      <c r="S213" s="39"/>
      <c r="T213" s="39"/>
      <c r="U213" s="39"/>
      <c r="V213" s="39"/>
      <c r="W213" s="39"/>
      <c r="X213" s="39"/>
      <c r="Y213" s="39"/>
      <c r="Z213" s="39"/>
      <c r="AA213" s="39"/>
      <c r="AB213" s="39"/>
      <c r="AC213" s="39"/>
      <c r="AD213" s="39"/>
      <c r="AE213" s="39"/>
      <c r="AF213" s="39"/>
      <c r="AG213" s="39"/>
      <c r="AH213" s="39"/>
      <c r="AI213" s="39"/>
      <c r="AJ213" s="39"/>
      <c r="AK213" s="39"/>
      <c r="AL213" s="39"/>
      <c r="AM213" s="39"/>
      <c r="AN213" s="39"/>
      <c r="AO213" s="39"/>
      <c r="AP213" s="39"/>
      <c r="AQ213" s="39"/>
      <c r="AR213" s="39"/>
      <c r="AS213" s="39"/>
      <c r="AT213" s="39"/>
      <c r="AU213" s="39"/>
      <c r="AV213" s="37"/>
    </row>
    <row r="214" spans="5:48" x14ac:dyDescent="0.25">
      <c r="E214" s="39"/>
      <c r="F214" s="39"/>
      <c r="G214" s="39"/>
      <c r="H214" s="39"/>
      <c r="I214" s="39"/>
      <c r="J214" s="39"/>
      <c r="K214" s="39"/>
      <c r="L214" s="39"/>
      <c r="M214" s="39"/>
      <c r="N214" s="39"/>
      <c r="O214" s="39"/>
      <c r="P214" s="39"/>
      <c r="Q214" s="39"/>
      <c r="R214" s="39"/>
      <c r="S214" s="39"/>
      <c r="T214" s="39"/>
      <c r="U214" s="39"/>
      <c r="V214" s="39"/>
      <c r="W214" s="39"/>
      <c r="X214" s="39"/>
      <c r="Y214" s="39"/>
      <c r="Z214" s="39"/>
      <c r="AA214" s="39"/>
      <c r="AB214" s="39"/>
      <c r="AC214" s="39"/>
      <c r="AD214" s="39"/>
      <c r="AE214" s="39"/>
      <c r="AF214" s="39"/>
      <c r="AG214" s="39"/>
      <c r="AH214" s="39"/>
      <c r="AI214" s="39"/>
      <c r="AJ214" s="39"/>
      <c r="AK214" s="39"/>
      <c r="AL214" s="39"/>
      <c r="AM214" s="39"/>
      <c r="AN214" s="39"/>
      <c r="AO214" s="39"/>
      <c r="AP214" s="39"/>
      <c r="AQ214" s="39"/>
      <c r="AR214" s="39"/>
      <c r="AS214" s="39"/>
      <c r="AT214" s="39"/>
      <c r="AU214" s="39"/>
      <c r="AV214" s="37"/>
    </row>
    <row r="215" spans="5:48" x14ac:dyDescent="0.25">
      <c r="E215" s="39"/>
      <c r="F215" s="39"/>
      <c r="G215" s="39"/>
      <c r="H215" s="39"/>
      <c r="I215" s="39"/>
      <c r="J215" s="39"/>
      <c r="K215" s="39"/>
      <c r="L215" s="39"/>
      <c r="M215" s="39"/>
      <c r="N215" s="39"/>
      <c r="O215" s="39"/>
      <c r="P215" s="39"/>
      <c r="Q215" s="39"/>
      <c r="R215" s="39"/>
      <c r="S215" s="39"/>
      <c r="T215" s="39"/>
      <c r="U215" s="39"/>
      <c r="V215" s="39"/>
      <c r="W215" s="39"/>
      <c r="X215" s="39"/>
      <c r="Y215" s="39"/>
      <c r="Z215" s="39"/>
      <c r="AA215" s="39"/>
      <c r="AB215" s="39"/>
      <c r="AC215" s="39"/>
      <c r="AD215" s="39"/>
      <c r="AE215" s="39"/>
      <c r="AF215" s="39"/>
      <c r="AG215" s="39"/>
      <c r="AH215" s="39"/>
      <c r="AI215" s="39"/>
      <c r="AJ215" s="39"/>
      <c r="AK215" s="39"/>
      <c r="AL215" s="39"/>
      <c r="AM215" s="39"/>
      <c r="AN215" s="39"/>
      <c r="AO215" s="39"/>
      <c r="AP215" s="39"/>
      <c r="AQ215" s="39"/>
      <c r="AR215" s="39"/>
      <c r="AS215" s="39"/>
      <c r="AT215" s="39"/>
      <c r="AU215" s="39"/>
      <c r="AV215" s="37"/>
    </row>
    <row r="216" spans="5:48" x14ac:dyDescent="0.25">
      <c r="E216" s="39"/>
      <c r="F216" s="39"/>
      <c r="G216" s="39"/>
      <c r="H216" s="39"/>
      <c r="I216" s="39"/>
      <c r="J216" s="39"/>
      <c r="K216" s="39"/>
      <c r="L216" s="39"/>
      <c r="M216" s="39"/>
      <c r="N216" s="39"/>
      <c r="O216" s="39"/>
      <c r="P216" s="39"/>
      <c r="Q216" s="39"/>
      <c r="R216" s="39"/>
      <c r="S216" s="39"/>
      <c r="T216" s="39"/>
      <c r="U216" s="39"/>
      <c r="V216" s="39"/>
      <c r="W216" s="39"/>
      <c r="X216" s="39"/>
      <c r="Y216" s="39"/>
      <c r="Z216" s="39"/>
      <c r="AA216" s="39"/>
      <c r="AB216" s="39"/>
      <c r="AC216" s="39"/>
      <c r="AD216" s="39"/>
      <c r="AE216" s="39"/>
      <c r="AF216" s="39"/>
      <c r="AG216" s="39"/>
      <c r="AH216" s="39"/>
      <c r="AI216" s="39"/>
      <c r="AJ216" s="39"/>
      <c r="AK216" s="39"/>
      <c r="AL216" s="39"/>
      <c r="AM216" s="39"/>
      <c r="AN216" s="39"/>
      <c r="AO216" s="39"/>
      <c r="AP216" s="39"/>
      <c r="AQ216" s="39"/>
      <c r="AR216" s="39"/>
      <c r="AS216" s="39"/>
      <c r="AT216" s="39"/>
      <c r="AU216" s="39"/>
      <c r="AV216" s="37"/>
    </row>
    <row r="217" spans="5:48" x14ac:dyDescent="0.25">
      <c r="E217" s="39"/>
      <c r="F217" s="39"/>
      <c r="G217" s="39"/>
      <c r="H217" s="39"/>
      <c r="I217" s="39"/>
      <c r="J217" s="39"/>
      <c r="K217" s="39"/>
      <c r="L217" s="39"/>
      <c r="M217" s="39"/>
      <c r="N217" s="39"/>
      <c r="O217" s="39"/>
      <c r="P217" s="39"/>
      <c r="Q217" s="39"/>
      <c r="R217" s="39"/>
      <c r="S217" s="39"/>
      <c r="T217" s="39"/>
      <c r="U217" s="39"/>
      <c r="V217" s="39"/>
      <c r="W217" s="39"/>
      <c r="X217" s="39"/>
      <c r="Y217" s="39"/>
      <c r="Z217" s="39"/>
      <c r="AA217" s="39"/>
      <c r="AB217" s="39"/>
      <c r="AC217" s="39"/>
      <c r="AD217" s="39"/>
      <c r="AE217" s="39"/>
      <c r="AF217" s="39"/>
      <c r="AG217" s="39"/>
      <c r="AH217" s="39"/>
      <c r="AI217" s="39"/>
      <c r="AJ217" s="39"/>
      <c r="AK217" s="39"/>
      <c r="AL217" s="39"/>
      <c r="AM217" s="39"/>
      <c r="AN217" s="39"/>
      <c r="AO217" s="39"/>
      <c r="AP217" s="39"/>
      <c r="AQ217" s="39"/>
      <c r="AR217" s="39"/>
      <c r="AS217" s="39"/>
      <c r="AT217" s="39"/>
      <c r="AU217" s="39"/>
      <c r="AV217" s="37"/>
    </row>
    <row r="218" spans="5:48" x14ac:dyDescent="0.25">
      <c r="E218" s="39"/>
      <c r="F218" s="39"/>
      <c r="G218" s="39"/>
      <c r="H218" s="39"/>
      <c r="I218" s="39"/>
      <c r="J218" s="39"/>
      <c r="K218" s="39"/>
      <c r="L218" s="39"/>
      <c r="M218" s="39"/>
      <c r="N218" s="39"/>
      <c r="O218" s="39"/>
      <c r="P218" s="39"/>
      <c r="Q218" s="39"/>
      <c r="R218" s="39"/>
      <c r="S218" s="39"/>
      <c r="T218" s="39"/>
      <c r="U218" s="39"/>
      <c r="V218" s="39"/>
      <c r="W218" s="39"/>
      <c r="X218" s="39"/>
      <c r="Y218" s="39"/>
      <c r="Z218" s="39"/>
      <c r="AA218" s="39"/>
      <c r="AB218" s="39"/>
      <c r="AC218" s="39"/>
      <c r="AD218" s="39"/>
      <c r="AE218" s="39"/>
      <c r="AF218" s="39"/>
      <c r="AG218" s="39"/>
      <c r="AH218" s="39"/>
      <c r="AI218" s="39"/>
      <c r="AJ218" s="39"/>
      <c r="AK218" s="39"/>
      <c r="AL218" s="39"/>
      <c r="AM218" s="39"/>
      <c r="AN218" s="39"/>
      <c r="AO218" s="39"/>
      <c r="AP218" s="39"/>
      <c r="AQ218" s="39"/>
      <c r="AR218" s="39"/>
      <c r="AS218" s="39"/>
      <c r="AT218" s="39"/>
      <c r="AU218" s="39"/>
      <c r="AV218" s="37"/>
    </row>
    <row r="219" spans="5:48" x14ac:dyDescent="0.25">
      <c r="E219" s="39"/>
      <c r="F219" s="39"/>
      <c r="G219" s="39"/>
      <c r="H219" s="39"/>
      <c r="I219" s="39"/>
      <c r="J219" s="39"/>
      <c r="K219" s="39"/>
      <c r="L219" s="39"/>
      <c r="M219" s="39"/>
      <c r="N219" s="39"/>
      <c r="O219" s="39"/>
      <c r="P219" s="39"/>
      <c r="Q219" s="39"/>
      <c r="R219" s="39"/>
      <c r="S219" s="39"/>
      <c r="T219" s="39"/>
      <c r="U219" s="39"/>
      <c r="V219" s="39"/>
      <c r="W219" s="39"/>
      <c r="X219" s="39"/>
      <c r="Y219" s="39"/>
      <c r="Z219" s="39"/>
      <c r="AA219" s="39"/>
      <c r="AB219" s="39"/>
      <c r="AC219" s="39"/>
      <c r="AD219" s="39"/>
      <c r="AE219" s="39"/>
      <c r="AF219" s="39"/>
      <c r="AG219" s="39"/>
      <c r="AH219" s="39"/>
      <c r="AI219" s="39"/>
      <c r="AJ219" s="39"/>
      <c r="AK219" s="39"/>
      <c r="AL219" s="39"/>
      <c r="AM219" s="39"/>
      <c r="AN219" s="39"/>
      <c r="AO219" s="39"/>
      <c r="AP219" s="39"/>
      <c r="AQ219" s="39"/>
      <c r="AR219" s="39"/>
      <c r="AS219" s="39"/>
      <c r="AT219" s="39"/>
      <c r="AU219" s="39"/>
      <c r="AV219" s="37"/>
    </row>
    <row r="220" spans="5:48" x14ac:dyDescent="0.25">
      <c r="E220" s="39"/>
      <c r="F220" s="39"/>
      <c r="G220" s="39"/>
      <c r="H220" s="39"/>
      <c r="I220" s="39"/>
      <c r="J220" s="39"/>
      <c r="K220" s="39"/>
      <c r="L220" s="39"/>
      <c r="M220" s="39"/>
      <c r="N220" s="39"/>
      <c r="O220" s="39"/>
      <c r="P220" s="39"/>
      <c r="Q220" s="39"/>
      <c r="R220" s="39"/>
      <c r="S220" s="39"/>
      <c r="T220" s="39"/>
      <c r="U220" s="39"/>
      <c r="V220" s="39"/>
      <c r="W220" s="39"/>
      <c r="X220" s="39"/>
      <c r="Y220" s="39"/>
      <c r="Z220" s="39"/>
      <c r="AA220" s="39"/>
      <c r="AB220" s="39"/>
      <c r="AC220" s="39"/>
      <c r="AD220" s="39"/>
      <c r="AE220" s="39"/>
      <c r="AF220" s="39"/>
      <c r="AG220" s="39"/>
      <c r="AH220" s="39"/>
      <c r="AI220" s="39"/>
      <c r="AJ220" s="39"/>
      <c r="AK220" s="39"/>
      <c r="AL220" s="39"/>
      <c r="AM220" s="39"/>
      <c r="AN220" s="39"/>
      <c r="AO220" s="39"/>
      <c r="AP220" s="39"/>
      <c r="AQ220" s="39"/>
      <c r="AR220" s="39"/>
      <c r="AS220" s="39"/>
      <c r="AT220" s="39"/>
      <c r="AU220" s="39"/>
      <c r="AV220" s="37"/>
    </row>
    <row r="221" spans="5:48" x14ac:dyDescent="0.25">
      <c r="E221" s="39"/>
      <c r="F221" s="39"/>
      <c r="G221" s="39"/>
      <c r="H221" s="39"/>
      <c r="I221" s="39"/>
      <c r="J221" s="39"/>
      <c r="K221" s="39"/>
      <c r="L221" s="39"/>
      <c r="M221" s="39"/>
      <c r="N221" s="39"/>
      <c r="O221" s="39"/>
      <c r="P221" s="39"/>
      <c r="Q221" s="39"/>
      <c r="R221" s="39"/>
      <c r="S221" s="39"/>
      <c r="T221" s="39"/>
      <c r="U221" s="39"/>
      <c r="V221" s="39"/>
      <c r="W221" s="39"/>
      <c r="X221" s="39"/>
      <c r="Y221" s="39"/>
      <c r="Z221" s="39"/>
      <c r="AA221" s="39"/>
      <c r="AB221" s="39"/>
      <c r="AC221" s="39"/>
      <c r="AD221" s="39"/>
      <c r="AE221" s="39"/>
      <c r="AF221" s="39"/>
      <c r="AG221" s="39"/>
      <c r="AH221" s="39"/>
      <c r="AI221" s="39"/>
      <c r="AJ221" s="39"/>
      <c r="AK221" s="39"/>
      <c r="AL221" s="39"/>
      <c r="AM221" s="39"/>
      <c r="AN221" s="39"/>
      <c r="AO221" s="39"/>
      <c r="AP221" s="39"/>
      <c r="AQ221" s="39"/>
      <c r="AR221" s="39"/>
      <c r="AS221" s="39"/>
      <c r="AT221" s="39"/>
      <c r="AU221" s="39"/>
      <c r="AV221" s="37"/>
    </row>
    <row r="222" spans="5:48" x14ac:dyDescent="0.25">
      <c r="E222" s="39"/>
      <c r="F222" s="39"/>
      <c r="G222" s="39"/>
      <c r="H222" s="39"/>
      <c r="I222" s="39"/>
      <c r="J222" s="39"/>
      <c r="K222" s="39"/>
      <c r="L222" s="39"/>
      <c r="M222" s="39"/>
      <c r="N222" s="39"/>
      <c r="O222" s="39"/>
      <c r="P222" s="39"/>
      <c r="Q222" s="39"/>
      <c r="R222" s="39"/>
      <c r="S222" s="39"/>
      <c r="T222" s="39"/>
      <c r="U222" s="39"/>
      <c r="V222" s="39"/>
      <c r="W222" s="39"/>
      <c r="X222" s="39"/>
      <c r="Y222" s="39"/>
      <c r="Z222" s="39"/>
      <c r="AA222" s="39"/>
      <c r="AB222" s="39"/>
      <c r="AC222" s="39"/>
      <c r="AD222" s="39"/>
      <c r="AE222" s="39"/>
      <c r="AF222" s="39"/>
      <c r="AG222" s="39"/>
      <c r="AH222" s="39"/>
      <c r="AI222" s="39"/>
      <c r="AJ222" s="39"/>
      <c r="AK222" s="39"/>
      <c r="AL222" s="39"/>
      <c r="AM222" s="39"/>
      <c r="AN222" s="39"/>
      <c r="AO222" s="39"/>
      <c r="AP222" s="39"/>
      <c r="AQ222" s="39"/>
      <c r="AR222" s="39"/>
      <c r="AS222" s="39"/>
      <c r="AT222" s="39"/>
      <c r="AU222" s="39"/>
      <c r="AV222" s="37"/>
    </row>
    <row r="223" spans="5:48" x14ac:dyDescent="0.25">
      <c r="E223" s="39"/>
      <c r="F223" s="39"/>
      <c r="G223" s="39"/>
      <c r="H223" s="39"/>
      <c r="I223" s="39"/>
      <c r="J223" s="39"/>
      <c r="K223" s="39"/>
      <c r="L223" s="39"/>
      <c r="M223" s="39"/>
      <c r="N223" s="39"/>
      <c r="O223" s="39"/>
      <c r="P223" s="39"/>
      <c r="Q223" s="39"/>
      <c r="R223" s="39"/>
      <c r="S223" s="39"/>
      <c r="T223" s="39"/>
      <c r="U223" s="39"/>
      <c r="V223" s="39"/>
      <c r="W223" s="39"/>
      <c r="X223" s="39"/>
      <c r="Y223" s="39"/>
      <c r="Z223" s="39"/>
      <c r="AA223" s="39"/>
      <c r="AB223" s="39"/>
      <c r="AC223" s="39"/>
      <c r="AD223" s="39"/>
      <c r="AE223" s="39"/>
      <c r="AF223" s="39"/>
      <c r="AG223" s="39"/>
      <c r="AH223" s="39"/>
      <c r="AI223" s="39"/>
      <c r="AJ223" s="39"/>
      <c r="AK223" s="39"/>
      <c r="AL223" s="39"/>
      <c r="AM223" s="39"/>
      <c r="AN223" s="39"/>
      <c r="AO223" s="39"/>
      <c r="AP223" s="39"/>
      <c r="AQ223" s="39"/>
      <c r="AR223" s="39"/>
      <c r="AS223" s="39"/>
      <c r="AT223" s="39"/>
      <c r="AU223" s="39"/>
      <c r="AV223" s="37"/>
    </row>
    <row r="224" spans="5:48" x14ac:dyDescent="0.25">
      <c r="E224" s="39"/>
      <c r="F224" s="39"/>
      <c r="G224" s="39"/>
      <c r="H224" s="39"/>
      <c r="I224" s="39"/>
      <c r="J224" s="39"/>
      <c r="K224" s="39"/>
      <c r="L224" s="39"/>
      <c r="M224" s="39"/>
      <c r="N224" s="39"/>
      <c r="O224" s="39"/>
      <c r="P224" s="39"/>
      <c r="Q224" s="39"/>
      <c r="R224" s="39"/>
      <c r="S224" s="39"/>
      <c r="T224" s="39"/>
      <c r="U224" s="39"/>
      <c r="V224" s="39"/>
      <c r="W224" s="39"/>
      <c r="X224" s="39"/>
      <c r="Y224" s="39"/>
      <c r="Z224" s="39"/>
      <c r="AA224" s="39"/>
      <c r="AB224" s="39"/>
      <c r="AC224" s="39"/>
      <c r="AD224" s="39"/>
      <c r="AE224" s="39"/>
      <c r="AF224" s="39"/>
      <c r="AG224" s="39"/>
      <c r="AH224" s="39"/>
      <c r="AI224" s="39"/>
      <c r="AJ224" s="39"/>
      <c r="AK224" s="39"/>
      <c r="AL224" s="39"/>
      <c r="AM224" s="39"/>
      <c r="AN224" s="39"/>
      <c r="AO224" s="39"/>
      <c r="AP224" s="39"/>
      <c r="AQ224" s="39"/>
      <c r="AR224" s="39"/>
      <c r="AS224" s="39"/>
      <c r="AT224" s="39"/>
      <c r="AU224" s="39"/>
      <c r="AV224" s="37"/>
    </row>
    <row r="225" spans="5:48" x14ac:dyDescent="0.25">
      <c r="E225" s="39"/>
      <c r="F225" s="39"/>
      <c r="G225" s="39"/>
      <c r="H225" s="39"/>
      <c r="I225" s="39"/>
      <c r="J225" s="39"/>
      <c r="K225" s="39"/>
      <c r="L225" s="39"/>
      <c r="M225" s="39"/>
      <c r="N225" s="39"/>
      <c r="O225" s="39"/>
      <c r="P225" s="39"/>
      <c r="Q225" s="39"/>
      <c r="R225" s="39"/>
      <c r="S225" s="39"/>
      <c r="T225" s="39"/>
      <c r="U225" s="39"/>
      <c r="V225" s="39"/>
      <c r="W225" s="39"/>
      <c r="X225" s="39"/>
      <c r="Y225" s="39"/>
      <c r="Z225" s="39"/>
      <c r="AA225" s="39"/>
      <c r="AB225" s="39"/>
      <c r="AC225" s="39"/>
      <c r="AD225" s="39"/>
      <c r="AE225" s="39"/>
      <c r="AF225" s="39"/>
      <c r="AG225" s="39"/>
      <c r="AH225" s="39"/>
      <c r="AI225" s="39"/>
      <c r="AJ225" s="39"/>
      <c r="AK225" s="39"/>
      <c r="AL225" s="39"/>
      <c r="AM225" s="39"/>
      <c r="AN225" s="39"/>
      <c r="AO225" s="39"/>
      <c r="AP225" s="39"/>
      <c r="AQ225" s="39"/>
      <c r="AR225" s="39"/>
      <c r="AS225" s="39"/>
      <c r="AT225" s="39"/>
      <c r="AU225" s="39"/>
      <c r="AV225" s="37"/>
    </row>
    <row r="226" spans="5:48" x14ac:dyDescent="0.25">
      <c r="E226" s="39"/>
      <c r="F226" s="39"/>
      <c r="G226" s="39"/>
      <c r="H226" s="39"/>
      <c r="I226" s="39"/>
      <c r="J226" s="39"/>
      <c r="K226" s="39"/>
      <c r="L226" s="39"/>
      <c r="M226" s="39"/>
      <c r="N226" s="39"/>
      <c r="O226" s="39"/>
      <c r="P226" s="39"/>
      <c r="Q226" s="39"/>
      <c r="R226" s="39"/>
      <c r="S226" s="39"/>
      <c r="T226" s="39"/>
      <c r="U226" s="39"/>
      <c r="V226" s="39"/>
      <c r="W226" s="39"/>
      <c r="X226" s="39"/>
      <c r="Y226" s="39"/>
      <c r="Z226" s="39"/>
      <c r="AA226" s="39"/>
      <c r="AB226" s="39"/>
      <c r="AC226" s="39"/>
      <c r="AD226" s="39"/>
      <c r="AE226" s="39"/>
      <c r="AF226" s="39"/>
      <c r="AG226" s="39"/>
      <c r="AH226" s="39"/>
      <c r="AI226" s="39"/>
      <c r="AJ226" s="39"/>
      <c r="AK226" s="39"/>
      <c r="AL226" s="39"/>
      <c r="AM226" s="39"/>
      <c r="AN226" s="39"/>
      <c r="AO226" s="39"/>
      <c r="AP226" s="39"/>
      <c r="AQ226" s="39"/>
      <c r="AR226" s="39"/>
      <c r="AS226" s="39"/>
      <c r="AT226" s="39"/>
      <c r="AU226" s="39"/>
      <c r="AV226" s="37"/>
    </row>
    <row r="227" spans="5:48" x14ac:dyDescent="0.25">
      <c r="E227" s="39"/>
      <c r="F227" s="39"/>
      <c r="G227" s="39"/>
      <c r="H227" s="39"/>
      <c r="I227" s="39"/>
      <c r="J227" s="39"/>
      <c r="K227" s="39"/>
      <c r="L227" s="39"/>
      <c r="M227" s="39"/>
      <c r="N227" s="39"/>
      <c r="O227" s="39"/>
      <c r="P227" s="39"/>
      <c r="Q227" s="39"/>
      <c r="R227" s="39"/>
      <c r="S227" s="39"/>
      <c r="T227" s="39"/>
      <c r="U227" s="39"/>
      <c r="V227" s="39"/>
      <c r="W227" s="39"/>
      <c r="X227" s="39"/>
      <c r="Y227" s="39"/>
      <c r="Z227" s="39"/>
      <c r="AA227" s="39"/>
      <c r="AB227" s="39"/>
      <c r="AC227" s="39"/>
      <c r="AD227" s="39"/>
      <c r="AE227" s="39"/>
      <c r="AF227" s="39"/>
      <c r="AG227" s="39"/>
      <c r="AH227" s="39"/>
      <c r="AI227" s="39"/>
      <c r="AJ227" s="39"/>
      <c r="AK227" s="39"/>
      <c r="AL227" s="39"/>
      <c r="AM227" s="39"/>
      <c r="AN227" s="39"/>
      <c r="AO227" s="39"/>
      <c r="AP227" s="39"/>
      <c r="AQ227" s="39"/>
      <c r="AR227" s="39"/>
      <c r="AS227" s="39"/>
      <c r="AT227" s="39"/>
      <c r="AU227" s="39"/>
      <c r="AV227" s="37"/>
    </row>
    <row r="228" spans="5:48" x14ac:dyDescent="0.25">
      <c r="E228" s="39"/>
      <c r="F228" s="39"/>
      <c r="G228" s="39"/>
      <c r="H228" s="39"/>
      <c r="I228" s="39"/>
      <c r="J228" s="39"/>
      <c r="K228" s="39"/>
      <c r="L228" s="39"/>
      <c r="M228" s="39"/>
      <c r="N228" s="39"/>
      <c r="O228" s="39"/>
      <c r="P228" s="39"/>
      <c r="Q228" s="39"/>
      <c r="R228" s="39"/>
      <c r="S228" s="39"/>
      <c r="T228" s="39"/>
      <c r="U228" s="39"/>
      <c r="V228" s="39"/>
      <c r="W228" s="39"/>
      <c r="X228" s="39"/>
      <c r="Y228" s="39"/>
      <c r="Z228" s="39"/>
      <c r="AA228" s="39"/>
      <c r="AB228" s="39"/>
      <c r="AC228" s="39"/>
      <c r="AD228" s="39"/>
      <c r="AE228" s="39"/>
      <c r="AF228" s="39"/>
      <c r="AG228" s="39"/>
      <c r="AH228" s="39"/>
      <c r="AI228" s="39"/>
      <c r="AJ228" s="39"/>
      <c r="AK228" s="39"/>
      <c r="AL228" s="39"/>
      <c r="AM228" s="39"/>
      <c r="AN228" s="39"/>
      <c r="AO228" s="39"/>
      <c r="AP228" s="39"/>
      <c r="AQ228" s="39"/>
      <c r="AR228" s="39"/>
      <c r="AS228" s="39"/>
      <c r="AT228" s="39"/>
      <c r="AU228" s="39"/>
      <c r="AV228" s="37"/>
    </row>
    <row r="229" spans="5:48" x14ac:dyDescent="0.25">
      <c r="E229" s="39"/>
      <c r="F229" s="39"/>
      <c r="G229" s="39"/>
      <c r="H229" s="39"/>
      <c r="I229" s="39"/>
      <c r="J229" s="39"/>
      <c r="K229" s="39"/>
      <c r="L229" s="39"/>
      <c r="M229" s="39"/>
      <c r="N229" s="39"/>
      <c r="O229" s="39"/>
      <c r="P229" s="39"/>
      <c r="Q229" s="39"/>
      <c r="R229" s="39"/>
      <c r="S229" s="39"/>
      <c r="T229" s="39"/>
      <c r="U229" s="39"/>
      <c r="V229" s="39"/>
      <c r="W229" s="39"/>
      <c r="X229" s="39"/>
      <c r="Y229" s="39"/>
      <c r="Z229" s="39"/>
      <c r="AA229" s="39"/>
      <c r="AB229" s="39"/>
      <c r="AC229" s="39"/>
      <c r="AD229" s="39"/>
      <c r="AE229" s="39"/>
      <c r="AF229" s="39"/>
      <c r="AG229" s="39"/>
      <c r="AH229" s="39"/>
      <c r="AI229" s="39"/>
      <c r="AJ229" s="39"/>
      <c r="AK229" s="39"/>
      <c r="AL229" s="39"/>
      <c r="AM229" s="39"/>
      <c r="AN229" s="39"/>
      <c r="AO229" s="39"/>
      <c r="AP229" s="39"/>
      <c r="AQ229" s="39"/>
      <c r="AR229" s="39"/>
      <c r="AS229" s="39"/>
      <c r="AT229" s="39"/>
      <c r="AU229" s="39"/>
      <c r="AV229" s="37"/>
    </row>
    <row r="230" spans="5:48" x14ac:dyDescent="0.25">
      <c r="E230" s="39"/>
      <c r="F230" s="39"/>
      <c r="G230" s="39"/>
      <c r="H230" s="39"/>
      <c r="I230" s="39"/>
      <c r="J230" s="39"/>
      <c r="K230" s="39"/>
      <c r="L230" s="39"/>
      <c r="M230" s="39"/>
      <c r="N230" s="39"/>
      <c r="O230" s="39"/>
      <c r="P230" s="39"/>
      <c r="Q230" s="39"/>
      <c r="R230" s="39"/>
      <c r="S230" s="39"/>
      <c r="T230" s="39"/>
      <c r="U230" s="39"/>
      <c r="V230" s="39"/>
      <c r="W230" s="39"/>
      <c r="X230" s="39"/>
      <c r="Y230" s="39"/>
      <c r="Z230" s="39"/>
      <c r="AA230" s="39"/>
      <c r="AB230" s="39"/>
      <c r="AC230" s="39"/>
      <c r="AD230" s="39"/>
      <c r="AE230" s="39"/>
      <c r="AF230" s="39"/>
      <c r="AG230" s="39"/>
      <c r="AH230" s="39"/>
      <c r="AI230" s="39"/>
      <c r="AJ230" s="39"/>
      <c r="AK230" s="39"/>
      <c r="AL230" s="39"/>
      <c r="AM230" s="39"/>
      <c r="AN230" s="39"/>
      <c r="AO230" s="39"/>
      <c r="AP230" s="39"/>
      <c r="AQ230" s="39"/>
      <c r="AR230" s="39"/>
      <c r="AS230" s="39"/>
      <c r="AT230" s="39"/>
      <c r="AU230" s="39"/>
      <c r="AV230" s="37"/>
    </row>
    <row r="231" spans="5:48" x14ac:dyDescent="0.25">
      <c r="E231" s="39"/>
      <c r="F231" s="39"/>
      <c r="G231" s="39"/>
      <c r="H231" s="39"/>
      <c r="I231" s="39"/>
      <c r="J231" s="39"/>
      <c r="K231" s="39"/>
      <c r="L231" s="39"/>
      <c r="M231" s="39"/>
      <c r="N231" s="39"/>
      <c r="O231" s="39"/>
      <c r="P231" s="39"/>
      <c r="Q231" s="39"/>
      <c r="R231" s="39"/>
      <c r="S231" s="39"/>
      <c r="T231" s="39"/>
      <c r="U231" s="39"/>
      <c r="V231" s="39"/>
      <c r="W231" s="39"/>
      <c r="X231" s="39"/>
      <c r="Y231" s="39"/>
      <c r="Z231" s="39"/>
      <c r="AA231" s="39"/>
      <c r="AB231" s="39"/>
      <c r="AC231" s="39"/>
      <c r="AD231" s="39"/>
      <c r="AE231" s="39"/>
      <c r="AF231" s="39"/>
      <c r="AG231" s="39"/>
      <c r="AH231" s="39"/>
      <c r="AI231" s="39"/>
      <c r="AJ231" s="39"/>
      <c r="AK231" s="39"/>
      <c r="AL231" s="39"/>
      <c r="AM231" s="39"/>
      <c r="AN231" s="39"/>
      <c r="AO231" s="39"/>
      <c r="AP231" s="39"/>
      <c r="AQ231" s="39"/>
      <c r="AR231" s="39"/>
      <c r="AS231" s="39"/>
      <c r="AT231" s="39"/>
      <c r="AU231" s="39"/>
      <c r="AV231" s="37"/>
    </row>
    <row r="232" spans="5:48" x14ac:dyDescent="0.25">
      <c r="E232" s="39"/>
      <c r="F232" s="39"/>
      <c r="G232" s="39"/>
      <c r="H232" s="39"/>
      <c r="I232" s="39"/>
      <c r="J232" s="39"/>
      <c r="K232" s="39"/>
      <c r="L232" s="39"/>
      <c r="M232" s="39"/>
      <c r="N232" s="39"/>
      <c r="O232" s="39"/>
      <c r="P232" s="39"/>
      <c r="Q232" s="39"/>
      <c r="R232" s="39"/>
      <c r="S232" s="39"/>
      <c r="T232" s="39"/>
      <c r="U232" s="39"/>
      <c r="V232" s="39"/>
      <c r="W232" s="39"/>
      <c r="X232" s="39"/>
      <c r="Y232" s="39"/>
      <c r="Z232" s="39"/>
      <c r="AA232" s="39"/>
      <c r="AB232" s="39"/>
      <c r="AC232" s="39"/>
      <c r="AD232" s="39"/>
      <c r="AE232" s="39"/>
      <c r="AF232" s="39"/>
      <c r="AG232" s="39"/>
      <c r="AH232" s="39"/>
      <c r="AI232" s="39"/>
      <c r="AJ232" s="39"/>
      <c r="AK232" s="39"/>
      <c r="AL232" s="39"/>
      <c r="AM232" s="39"/>
      <c r="AN232" s="39"/>
      <c r="AO232" s="39"/>
      <c r="AP232" s="39"/>
      <c r="AQ232" s="39"/>
      <c r="AR232" s="39"/>
      <c r="AS232" s="39"/>
      <c r="AT232" s="39"/>
      <c r="AU232" s="39"/>
      <c r="AV232" s="37"/>
    </row>
    <row r="233" spans="5:48" x14ac:dyDescent="0.25">
      <c r="E233" s="39"/>
      <c r="F233" s="39"/>
      <c r="G233" s="39"/>
      <c r="H233" s="39"/>
      <c r="I233" s="39"/>
      <c r="J233" s="39"/>
      <c r="K233" s="39"/>
      <c r="L233" s="39"/>
      <c r="M233" s="39"/>
      <c r="N233" s="39"/>
      <c r="O233" s="39"/>
      <c r="P233" s="39"/>
      <c r="Q233" s="39"/>
      <c r="R233" s="39"/>
      <c r="S233" s="39"/>
      <c r="T233" s="39"/>
      <c r="U233" s="39"/>
      <c r="V233" s="39"/>
      <c r="W233" s="39"/>
      <c r="X233" s="39"/>
      <c r="Y233" s="39"/>
      <c r="Z233" s="39"/>
      <c r="AA233" s="39"/>
      <c r="AB233" s="39"/>
      <c r="AC233" s="39"/>
      <c r="AD233" s="39"/>
      <c r="AE233" s="39"/>
      <c r="AF233" s="39"/>
      <c r="AG233" s="39"/>
      <c r="AH233" s="39"/>
      <c r="AI233" s="39"/>
      <c r="AJ233" s="39"/>
      <c r="AK233" s="39"/>
      <c r="AL233" s="39"/>
      <c r="AM233" s="39"/>
      <c r="AN233" s="39"/>
      <c r="AO233" s="39"/>
      <c r="AP233" s="39"/>
      <c r="AQ233" s="39"/>
      <c r="AR233" s="39"/>
      <c r="AS233" s="39"/>
      <c r="AT233" s="39"/>
      <c r="AU233" s="39"/>
      <c r="AV233" s="37"/>
    </row>
    <row r="234" spans="5:48" x14ac:dyDescent="0.25">
      <c r="E234" s="39"/>
      <c r="F234" s="39"/>
      <c r="G234" s="39"/>
      <c r="H234" s="39"/>
      <c r="I234" s="39"/>
      <c r="J234" s="39"/>
      <c r="K234" s="39"/>
      <c r="L234" s="39"/>
      <c r="M234" s="39"/>
      <c r="N234" s="39"/>
      <c r="O234" s="39"/>
      <c r="P234" s="39"/>
      <c r="Q234" s="39"/>
      <c r="R234" s="39"/>
      <c r="S234" s="39"/>
      <c r="T234" s="39"/>
      <c r="U234" s="39"/>
      <c r="V234" s="39"/>
      <c r="W234" s="39"/>
      <c r="X234" s="39"/>
      <c r="Y234" s="39"/>
      <c r="Z234" s="39"/>
      <c r="AA234" s="39"/>
      <c r="AB234" s="39"/>
      <c r="AC234" s="39"/>
      <c r="AD234" s="39"/>
      <c r="AE234" s="39"/>
      <c r="AF234" s="39"/>
      <c r="AG234" s="39"/>
      <c r="AH234" s="39"/>
      <c r="AI234" s="39"/>
      <c r="AJ234" s="39"/>
      <c r="AK234" s="39"/>
      <c r="AL234" s="39"/>
      <c r="AM234" s="39"/>
      <c r="AN234" s="39"/>
      <c r="AO234" s="39"/>
      <c r="AP234" s="39"/>
      <c r="AQ234" s="39"/>
      <c r="AR234" s="39"/>
      <c r="AS234" s="39"/>
      <c r="AT234" s="39"/>
      <c r="AU234" s="39"/>
      <c r="AV234" s="37"/>
    </row>
    <row r="235" spans="5:48" x14ac:dyDescent="0.25">
      <c r="E235" s="39"/>
      <c r="F235" s="39"/>
      <c r="G235" s="39"/>
      <c r="H235" s="39"/>
      <c r="I235" s="39"/>
      <c r="J235" s="39"/>
      <c r="K235" s="39"/>
      <c r="L235" s="39"/>
      <c r="M235" s="39"/>
      <c r="N235" s="39"/>
      <c r="O235" s="39"/>
      <c r="P235" s="39"/>
      <c r="Q235" s="39"/>
      <c r="R235" s="39"/>
      <c r="S235" s="39"/>
      <c r="T235" s="39"/>
      <c r="U235" s="39"/>
      <c r="V235" s="39"/>
      <c r="W235" s="39"/>
      <c r="X235" s="39"/>
      <c r="Y235" s="39"/>
      <c r="Z235" s="39"/>
      <c r="AA235" s="39"/>
      <c r="AB235" s="39"/>
      <c r="AC235" s="39"/>
      <c r="AD235" s="39"/>
      <c r="AE235" s="39"/>
      <c r="AF235" s="39"/>
      <c r="AG235" s="39"/>
      <c r="AH235" s="39"/>
      <c r="AI235" s="39"/>
      <c r="AJ235" s="39"/>
      <c r="AK235" s="39"/>
      <c r="AL235" s="39"/>
      <c r="AM235" s="39"/>
      <c r="AN235" s="39"/>
      <c r="AO235" s="39"/>
      <c r="AP235" s="39"/>
      <c r="AQ235" s="39"/>
      <c r="AR235" s="39"/>
      <c r="AS235" s="39"/>
      <c r="AT235" s="39"/>
      <c r="AU235" s="39"/>
      <c r="AV235" s="37"/>
    </row>
    <row r="236" spans="5:48" x14ac:dyDescent="0.25">
      <c r="E236" s="39"/>
      <c r="F236" s="39"/>
      <c r="G236" s="39"/>
      <c r="H236" s="39"/>
      <c r="I236" s="39"/>
      <c r="J236" s="39"/>
      <c r="K236" s="39"/>
      <c r="L236" s="39"/>
      <c r="M236" s="39"/>
      <c r="N236" s="39"/>
      <c r="O236" s="39"/>
      <c r="P236" s="39"/>
      <c r="Q236" s="39"/>
      <c r="R236" s="39"/>
      <c r="S236" s="39"/>
      <c r="T236" s="39"/>
      <c r="U236" s="39"/>
      <c r="V236" s="39"/>
      <c r="W236" s="39"/>
      <c r="X236" s="39"/>
      <c r="Y236" s="39"/>
      <c r="Z236" s="39"/>
      <c r="AA236" s="39"/>
      <c r="AB236" s="39"/>
      <c r="AC236" s="39"/>
      <c r="AD236" s="39"/>
      <c r="AE236" s="39"/>
      <c r="AF236" s="39"/>
      <c r="AG236" s="39"/>
      <c r="AH236" s="39"/>
      <c r="AI236" s="39"/>
      <c r="AJ236" s="39"/>
      <c r="AK236" s="39"/>
      <c r="AL236" s="39"/>
      <c r="AM236" s="39"/>
      <c r="AN236" s="39"/>
      <c r="AO236" s="39"/>
      <c r="AP236" s="39"/>
      <c r="AQ236" s="39"/>
      <c r="AR236" s="39"/>
      <c r="AS236" s="39"/>
      <c r="AT236" s="39"/>
      <c r="AU236" s="39"/>
      <c r="AV236" s="37"/>
    </row>
    <row r="237" spans="5:48" x14ac:dyDescent="0.25">
      <c r="E237" s="39"/>
      <c r="F237" s="39"/>
      <c r="G237" s="39"/>
      <c r="H237" s="39"/>
      <c r="I237" s="39"/>
      <c r="J237" s="39"/>
      <c r="K237" s="39"/>
      <c r="L237" s="39"/>
      <c r="M237" s="39"/>
      <c r="N237" s="39"/>
      <c r="O237" s="39"/>
      <c r="P237" s="39"/>
      <c r="Q237" s="39"/>
      <c r="R237" s="39"/>
      <c r="S237" s="39"/>
      <c r="T237" s="39"/>
      <c r="U237" s="39"/>
      <c r="V237" s="39"/>
      <c r="W237" s="39"/>
      <c r="X237" s="39"/>
      <c r="Y237" s="39"/>
      <c r="Z237" s="39"/>
      <c r="AA237" s="39"/>
      <c r="AB237" s="39"/>
      <c r="AC237" s="39"/>
      <c r="AD237" s="39"/>
      <c r="AE237" s="39"/>
      <c r="AF237" s="39"/>
      <c r="AG237" s="39"/>
      <c r="AH237" s="39"/>
      <c r="AI237" s="39"/>
      <c r="AJ237" s="39"/>
      <c r="AK237" s="39"/>
      <c r="AL237" s="39"/>
      <c r="AM237" s="39"/>
      <c r="AN237" s="39"/>
      <c r="AO237" s="39"/>
      <c r="AP237" s="39"/>
      <c r="AQ237" s="39"/>
      <c r="AR237" s="39"/>
      <c r="AS237" s="39"/>
      <c r="AT237" s="39"/>
      <c r="AU237" s="39"/>
      <c r="AV237" s="37"/>
    </row>
    <row r="238" spans="5:48" x14ac:dyDescent="0.25">
      <c r="E238" s="39"/>
      <c r="F238" s="39"/>
      <c r="G238" s="39"/>
      <c r="H238" s="39"/>
      <c r="I238" s="39"/>
      <c r="J238" s="39"/>
      <c r="K238" s="39"/>
      <c r="L238" s="39"/>
      <c r="M238" s="39"/>
      <c r="N238" s="39"/>
      <c r="O238" s="39"/>
      <c r="P238" s="39"/>
      <c r="Q238" s="39"/>
      <c r="R238" s="39"/>
      <c r="S238" s="39"/>
      <c r="T238" s="39"/>
      <c r="U238" s="39"/>
      <c r="V238" s="39"/>
      <c r="W238" s="39"/>
      <c r="X238" s="39"/>
      <c r="Y238" s="39"/>
      <c r="Z238" s="39"/>
      <c r="AA238" s="39"/>
      <c r="AB238" s="39"/>
      <c r="AC238" s="39"/>
      <c r="AD238" s="39"/>
      <c r="AE238" s="39"/>
      <c r="AF238" s="39"/>
      <c r="AG238" s="39"/>
      <c r="AH238" s="39"/>
      <c r="AI238" s="39"/>
      <c r="AJ238" s="39"/>
      <c r="AK238" s="39"/>
      <c r="AL238" s="39"/>
      <c r="AM238" s="39"/>
      <c r="AN238" s="39"/>
      <c r="AO238" s="39"/>
      <c r="AP238" s="39"/>
      <c r="AQ238" s="39"/>
      <c r="AR238" s="39"/>
      <c r="AS238" s="39"/>
      <c r="AT238" s="39"/>
      <c r="AU238" s="39"/>
      <c r="AV238" s="37"/>
    </row>
    <row r="239" spans="5:48" x14ac:dyDescent="0.25">
      <c r="E239" s="39"/>
      <c r="F239" s="39"/>
      <c r="G239" s="39"/>
      <c r="H239" s="39"/>
      <c r="I239" s="39"/>
      <c r="J239" s="39"/>
      <c r="K239" s="39"/>
      <c r="L239" s="39"/>
      <c r="M239" s="39"/>
      <c r="N239" s="39"/>
      <c r="O239" s="39"/>
      <c r="P239" s="39"/>
      <c r="Q239" s="39"/>
      <c r="R239" s="39"/>
      <c r="S239" s="39"/>
      <c r="T239" s="39"/>
      <c r="U239" s="39"/>
      <c r="V239" s="39"/>
      <c r="W239" s="39"/>
      <c r="X239" s="39"/>
      <c r="Y239" s="39"/>
      <c r="Z239" s="39"/>
      <c r="AA239" s="39"/>
      <c r="AB239" s="39"/>
      <c r="AC239" s="39"/>
      <c r="AD239" s="39"/>
      <c r="AE239" s="39"/>
      <c r="AF239" s="39"/>
      <c r="AG239" s="39"/>
      <c r="AH239" s="39"/>
      <c r="AI239" s="39"/>
      <c r="AJ239" s="39"/>
      <c r="AK239" s="39"/>
      <c r="AL239" s="39"/>
      <c r="AM239" s="39"/>
      <c r="AN239" s="39"/>
      <c r="AO239" s="39"/>
      <c r="AP239" s="39"/>
      <c r="AQ239" s="39"/>
      <c r="AR239" s="39"/>
      <c r="AS239" s="39"/>
      <c r="AT239" s="39"/>
      <c r="AU239" s="39"/>
      <c r="AV239" s="37"/>
    </row>
    <row r="240" spans="5:48" x14ac:dyDescent="0.25">
      <c r="E240" s="39"/>
      <c r="F240" s="39"/>
      <c r="G240" s="39"/>
      <c r="H240" s="39"/>
      <c r="I240" s="39"/>
      <c r="J240" s="39"/>
      <c r="K240" s="39"/>
      <c r="L240" s="39"/>
      <c r="M240" s="39"/>
      <c r="N240" s="39"/>
      <c r="O240" s="39"/>
      <c r="P240" s="39"/>
      <c r="Q240" s="39"/>
      <c r="R240" s="39"/>
      <c r="S240" s="39"/>
      <c r="T240" s="39"/>
      <c r="U240" s="39"/>
      <c r="V240" s="39"/>
      <c r="W240" s="39"/>
      <c r="X240" s="39"/>
      <c r="Y240" s="39"/>
      <c r="Z240" s="39"/>
      <c r="AA240" s="39"/>
      <c r="AB240" s="39"/>
      <c r="AC240" s="39"/>
      <c r="AD240" s="39"/>
      <c r="AE240" s="39"/>
      <c r="AF240" s="39"/>
      <c r="AG240" s="39"/>
      <c r="AH240" s="39"/>
      <c r="AI240" s="39"/>
      <c r="AJ240" s="39"/>
      <c r="AK240" s="39"/>
      <c r="AL240" s="39"/>
      <c r="AM240" s="39"/>
      <c r="AN240" s="39"/>
      <c r="AO240" s="39"/>
      <c r="AP240" s="39"/>
      <c r="AQ240" s="39"/>
      <c r="AR240" s="39"/>
      <c r="AS240" s="39"/>
      <c r="AT240" s="39"/>
      <c r="AU240" s="39"/>
      <c r="AV240" s="37"/>
    </row>
    <row r="241" spans="5:48" x14ac:dyDescent="0.25">
      <c r="E241" s="39"/>
      <c r="F241" s="39"/>
      <c r="G241" s="39"/>
      <c r="H241" s="39"/>
      <c r="I241" s="39"/>
      <c r="J241" s="39"/>
      <c r="K241" s="39"/>
      <c r="L241" s="39"/>
      <c r="M241" s="39"/>
      <c r="N241" s="39"/>
      <c r="O241" s="39"/>
      <c r="P241" s="39"/>
      <c r="Q241" s="39"/>
      <c r="R241" s="39"/>
      <c r="S241" s="39"/>
      <c r="T241" s="39"/>
      <c r="U241" s="39"/>
      <c r="V241" s="39"/>
      <c r="W241" s="39"/>
      <c r="X241" s="39"/>
      <c r="Y241" s="39"/>
      <c r="Z241" s="39"/>
      <c r="AA241" s="39"/>
      <c r="AB241" s="39"/>
      <c r="AC241" s="39"/>
      <c r="AD241" s="39"/>
      <c r="AE241" s="39"/>
      <c r="AF241" s="39"/>
      <c r="AG241" s="39"/>
      <c r="AH241" s="39"/>
      <c r="AI241" s="39"/>
      <c r="AJ241" s="39"/>
      <c r="AK241" s="39"/>
      <c r="AL241" s="39"/>
      <c r="AM241" s="39"/>
      <c r="AN241" s="39"/>
      <c r="AO241" s="39"/>
      <c r="AP241" s="39"/>
      <c r="AQ241" s="39"/>
      <c r="AR241" s="39"/>
      <c r="AS241" s="39"/>
      <c r="AT241" s="39"/>
      <c r="AU241" s="39"/>
      <c r="AV241" s="37"/>
    </row>
    <row r="242" spans="5:48" x14ac:dyDescent="0.25">
      <c r="E242" s="39"/>
      <c r="F242" s="39"/>
      <c r="G242" s="39"/>
      <c r="H242" s="39"/>
      <c r="I242" s="39"/>
      <c r="J242" s="39"/>
      <c r="K242" s="39"/>
      <c r="L242" s="39"/>
      <c r="M242" s="39"/>
      <c r="N242" s="39"/>
      <c r="O242" s="39"/>
      <c r="P242" s="39"/>
      <c r="Q242" s="39"/>
      <c r="R242" s="39"/>
      <c r="S242" s="39"/>
      <c r="T242" s="39"/>
      <c r="U242" s="39"/>
      <c r="V242" s="39"/>
      <c r="W242" s="39"/>
      <c r="X242" s="39"/>
      <c r="Y242" s="39"/>
      <c r="Z242" s="39"/>
      <c r="AA242" s="39"/>
      <c r="AB242" s="39"/>
      <c r="AC242" s="39"/>
      <c r="AD242" s="39"/>
      <c r="AE242" s="39"/>
      <c r="AF242" s="39"/>
      <c r="AG242" s="39"/>
      <c r="AH242" s="39"/>
      <c r="AI242" s="39"/>
      <c r="AJ242" s="39"/>
      <c r="AK242" s="39"/>
      <c r="AL242" s="39"/>
      <c r="AM242" s="39"/>
      <c r="AN242" s="39"/>
      <c r="AO242" s="39"/>
      <c r="AP242" s="39"/>
      <c r="AQ242" s="39"/>
      <c r="AR242" s="39"/>
      <c r="AS242" s="39"/>
      <c r="AT242" s="39"/>
      <c r="AU242" s="39"/>
      <c r="AV242" s="37"/>
    </row>
    <row r="243" spans="5:48" x14ac:dyDescent="0.25">
      <c r="E243" s="39"/>
      <c r="F243" s="39"/>
      <c r="G243" s="39"/>
      <c r="H243" s="39"/>
      <c r="I243" s="39"/>
      <c r="J243" s="39"/>
      <c r="K243" s="39"/>
      <c r="L243" s="39"/>
      <c r="M243" s="39"/>
      <c r="N243" s="39"/>
      <c r="O243" s="39"/>
      <c r="P243" s="39"/>
      <c r="Q243" s="39"/>
      <c r="R243" s="39"/>
      <c r="S243" s="39"/>
      <c r="T243" s="39"/>
      <c r="U243" s="39"/>
      <c r="V243" s="39"/>
      <c r="W243" s="39"/>
      <c r="X243" s="39"/>
      <c r="Y243" s="39"/>
      <c r="Z243" s="39"/>
      <c r="AA243" s="39"/>
      <c r="AB243" s="39"/>
      <c r="AC243" s="39"/>
      <c r="AD243" s="39"/>
      <c r="AE243" s="39"/>
      <c r="AF243" s="39"/>
      <c r="AG243" s="39"/>
      <c r="AH243" s="39"/>
      <c r="AI243" s="39"/>
      <c r="AJ243" s="39"/>
      <c r="AK243" s="39"/>
      <c r="AL243" s="39"/>
      <c r="AM243" s="39"/>
      <c r="AN243" s="39"/>
      <c r="AO243" s="39"/>
      <c r="AP243" s="39"/>
      <c r="AQ243" s="39"/>
      <c r="AR243" s="39"/>
      <c r="AS243" s="39"/>
      <c r="AT243" s="39"/>
      <c r="AU243" s="39"/>
      <c r="AV243" s="37"/>
    </row>
    <row r="244" spans="5:48" x14ac:dyDescent="0.25">
      <c r="E244" s="39"/>
      <c r="F244" s="39"/>
      <c r="G244" s="39"/>
      <c r="H244" s="39"/>
      <c r="I244" s="39"/>
      <c r="J244" s="39"/>
      <c r="K244" s="39"/>
      <c r="L244" s="39"/>
      <c r="M244" s="39"/>
      <c r="N244" s="39"/>
      <c r="O244" s="39"/>
      <c r="P244" s="39"/>
      <c r="Q244" s="39"/>
      <c r="R244" s="39"/>
      <c r="S244" s="39"/>
      <c r="T244" s="39"/>
      <c r="U244" s="39"/>
      <c r="V244" s="39"/>
      <c r="W244" s="39"/>
      <c r="X244" s="39"/>
      <c r="Y244" s="39"/>
      <c r="Z244" s="39"/>
      <c r="AA244" s="39"/>
      <c r="AB244" s="39"/>
      <c r="AC244" s="39"/>
      <c r="AD244" s="39"/>
      <c r="AE244" s="39"/>
      <c r="AF244" s="39"/>
      <c r="AG244" s="39"/>
      <c r="AH244" s="39"/>
      <c r="AI244" s="39"/>
      <c r="AJ244" s="39"/>
      <c r="AK244" s="39"/>
      <c r="AL244" s="39"/>
      <c r="AM244" s="39"/>
      <c r="AN244" s="39"/>
      <c r="AO244" s="39"/>
      <c r="AP244" s="39"/>
      <c r="AQ244" s="39"/>
      <c r="AR244" s="39"/>
      <c r="AS244" s="39"/>
      <c r="AT244" s="39"/>
      <c r="AU244" s="39"/>
      <c r="AV244" s="37"/>
    </row>
    <row r="245" spans="5:48" x14ac:dyDescent="0.25">
      <c r="E245" s="39"/>
      <c r="F245" s="39"/>
      <c r="G245" s="39"/>
      <c r="H245" s="39"/>
      <c r="I245" s="39"/>
      <c r="J245" s="39"/>
      <c r="K245" s="39"/>
      <c r="L245" s="39"/>
      <c r="M245" s="39"/>
      <c r="N245" s="39"/>
      <c r="O245" s="39"/>
      <c r="P245" s="39"/>
      <c r="Q245" s="39"/>
      <c r="R245" s="39"/>
      <c r="S245" s="39"/>
      <c r="T245" s="39"/>
      <c r="U245" s="39"/>
      <c r="V245" s="39"/>
      <c r="W245" s="39"/>
      <c r="X245" s="39"/>
      <c r="Y245" s="39"/>
      <c r="Z245" s="39"/>
      <c r="AA245" s="39"/>
      <c r="AB245" s="39"/>
      <c r="AC245" s="39"/>
      <c r="AD245" s="39"/>
      <c r="AE245" s="39"/>
      <c r="AF245" s="39"/>
      <c r="AG245" s="39"/>
      <c r="AH245" s="39"/>
      <c r="AI245" s="39"/>
      <c r="AJ245" s="39"/>
      <c r="AK245" s="39"/>
      <c r="AL245" s="39"/>
      <c r="AM245" s="39"/>
      <c r="AN245" s="39"/>
      <c r="AO245" s="39"/>
      <c r="AP245" s="39"/>
      <c r="AQ245" s="39"/>
      <c r="AR245" s="39"/>
      <c r="AS245" s="39"/>
      <c r="AT245" s="39"/>
      <c r="AU245" s="39"/>
      <c r="AV245" s="37"/>
    </row>
    <row r="246" spans="5:48" x14ac:dyDescent="0.25">
      <c r="E246" s="39"/>
      <c r="F246" s="39"/>
      <c r="G246" s="39"/>
      <c r="H246" s="39"/>
      <c r="I246" s="39"/>
      <c r="J246" s="39"/>
      <c r="K246" s="39"/>
      <c r="L246" s="39"/>
      <c r="M246" s="39"/>
      <c r="N246" s="39"/>
      <c r="O246" s="39"/>
      <c r="P246" s="39"/>
      <c r="Q246" s="39"/>
      <c r="R246" s="39"/>
      <c r="S246" s="39"/>
      <c r="T246" s="39"/>
      <c r="U246" s="39"/>
      <c r="V246" s="39"/>
      <c r="W246" s="39"/>
      <c r="X246" s="39"/>
      <c r="Y246" s="39"/>
      <c r="Z246" s="39"/>
      <c r="AA246" s="39"/>
      <c r="AB246" s="39"/>
      <c r="AC246" s="39"/>
      <c r="AD246" s="39"/>
      <c r="AE246" s="39"/>
      <c r="AF246" s="39"/>
      <c r="AG246" s="39"/>
      <c r="AH246" s="39"/>
      <c r="AI246" s="39"/>
      <c r="AJ246" s="39"/>
      <c r="AK246" s="39"/>
      <c r="AL246" s="39"/>
      <c r="AM246" s="39"/>
      <c r="AN246" s="39"/>
      <c r="AO246" s="39"/>
      <c r="AP246" s="39"/>
      <c r="AQ246" s="39"/>
      <c r="AR246" s="39"/>
      <c r="AS246" s="39"/>
      <c r="AT246" s="39"/>
      <c r="AU246" s="39"/>
      <c r="AV246" s="37"/>
    </row>
    <row r="247" spans="5:48" x14ac:dyDescent="0.25">
      <c r="E247" s="39"/>
      <c r="F247" s="39"/>
      <c r="G247" s="39"/>
      <c r="H247" s="39"/>
      <c r="I247" s="39"/>
      <c r="J247" s="39"/>
      <c r="K247" s="39"/>
      <c r="L247" s="39"/>
      <c r="M247" s="39"/>
      <c r="N247" s="39"/>
      <c r="O247" s="39"/>
      <c r="P247" s="39"/>
      <c r="Q247" s="39"/>
      <c r="R247" s="39"/>
      <c r="S247" s="39"/>
      <c r="T247" s="39"/>
      <c r="U247" s="39"/>
      <c r="V247" s="39"/>
      <c r="W247" s="39"/>
      <c r="X247" s="39"/>
      <c r="Y247" s="39"/>
      <c r="Z247" s="39"/>
      <c r="AA247" s="39"/>
      <c r="AB247" s="39"/>
      <c r="AC247" s="39"/>
      <c r="AD247" s="39"/>
      <c r="AE247" s="39"/>
      <c r="AF247" s="39"/>
      <c r="AG247" s="39"/>
      <c r="AH247" s="39"/>
      <c r="AI247" s="39"/>
      <c r="AJ247" s="39"/>
      <c r="AK247" s="39"/>
      <c r="AL247" s="39"/>
      <c r="AM247" s="39"/>
      <c r="AN247" s="39"/>
      <c r="AO247" s="39"/>
      <c r="AP247" s="39"/>
      <c r="AQ247" s="39"/>
      <c r="AR247" s="39"/>
      <c r="AS247" s="39"/>
      <c r="AT247" s="39"/>
      <c r="AU247" s="39"/>
      <c r="AV247" s="37"/>
    </row>
    <row r="248" spans="5:48" x14ac:dyDescent="0.25">
      <c r="E248" s="39"/>
      <c r="F248" s="39"/>
      <c r="G248" s="39"/>
      <c r="H248" s="39"/>
      <c r="I248" s="39"/>
      <c r="J248" s="39"/>
      <c r="K248" s="39"/>
      <c r="L248" s="39"/>
      <c r="M248" s="39"/>
      <c r="N248" s="39"/>
      <c r="O248" s="39"/>
      <c r="P248" s="39"/>
      <c r="Q248" s="39"/>
      <c r="R248" s="39"/>
      <c r="S248" s="39"/>
      <c r="T248" s="39"/>
      <c r="U248" s="39"/>
      <c r="V248" s="39"/>
      <c r="W248" s="39"/>
      <c r="X248" s="39"/>
      <c r="Y248" s="39"/>
      <c r="Z248" s="39"/>
      <c r="AA248" s="39"/>
      <c r="AB248" s="39"/>
      <c r="AC248" s="39"/>
      <c r="AD248" s="39"/>
      <c r="AE248" s="39"/>
      <c r="AF248" s="39"/>
      <c r="AG248" s="39"/>
      <c r="AH248" s="39"/>
      <c r="AI248" s="39"/>
      <c r="AJ248" s="39"/>
      <c r="AK248" s="39"/>
      <c r="AL248" s="39"/>
      <c r="AM248" s="39"/>
      <c r="AN248" s="39"/>
      <c r="AO248" s="39"/>
      <c r="AP248" s="39"/>
      <c r="AQ248" s="39"/>
      <c r="AR248" s="39"/>
      <c r="AS248" s="39"/>
      <c r="AT248" s="39"/>
      <c r="AU248" s="39"/>
      <c r="AV248" s="37"/>
    </row>
    <row r="249" spans="5:48" x14ac:dyDescent="0.25">
      <c r="E249" s="39"/>
      <c r="F249" s="39"/>
      <c r="G249" s="39"/>
      <c r="H249" s="39"/>
      <c r="I249" s="39"/>
      <c r="J249" s="39"/>
      <c r="K249" s="39"/>
      <c r="L249" s="39"/>
      <c r="M249" s="39"/>
      <c r="N249" s="39"/>
      <c r="O249" s="39"/>
      <c r="P249" s="39"/>
      <c r="Q249" s="39"/>
      <c r="R249" s="39"/>
      <c r="S249" s="39"/>
      <c r="T249" s="39"/>
      <c r="U249" s="39"/>
      <c r="V249" s="39"/>
      <c r="W249" s="39"/>
      <c r="X249" s="39"/>
      <c r="Y249" s="39"/>
      <c r="Z249" s="39"/>
      <c r="AA249" s="39"/>
      <c r="AB249" s="39"/>
      <c r="AC249" s="39"/>
      <c r="AD249" s="39"/>
      <c r="AE249" s="39"/>
      <c r="AF249" s="39"/>
      <c r="AG249" s="39"/>
      <c r="AH249" s="39"/>
      <c r="AI249" s="39"/>
      <c r="AJ249" s="39"/>
      <c r="AK249" s="39"/>
      <c r="AL249" s="39"/>
      <c r="AM249" s="39"/>
      <c r="AN249" s="39"/>
      <c r="AO249" s="39"/>
      <c r="AP249" s="39"/>
      <c r="AQ249" s="39"/>
      <c r="AR249" s="39"/>
      <c r="AS249" s="39"/>
      <c r="AT249" s="39"/>
      <c r="AU249" s="39"/>
      <c r="AV249" s="37"/>
    </row>
    <row r="250" spans="5:48" x14ac:dyDescent="0.25">
      <c r="E250" s="39"/>
      <c r="F250" s="39"/>
      <c r="G250" s="39"/>
      <c r="H250" s="39"/>
      <c r="I250" s="39"/>
      <c r="J250" s="39"/>
      <c r="K250" s="39"/>
      <c r="L250" s="39"/>
      <c r="M250" s="39"/>
      <c r="N250" s="39"/>
      <c r="O250" s="39"/>
      <c r="P250" s="39"/>
      <c r="Q250" s="39"/>
      <c r="R250" s="39"/>
      <c r="S250" s="39"/>
      <c r="T250" s="39"/>
      <c r="U250" s="39"/>
      <c r="V250" s="39"/>
      <c r="W250" s="39"/>
      <c r="X250" s="39"/>
      <c r="Y250" s="39"/>
      <c r="Z250" s="39"/>
      <c r="AA250" s="39"/>
      <c r="AB250" s="39"/>
      <c r="AC250" s="39"/>
      <c r="AD250" s="39"/>
      <c r="AE250" s="39"/>
      <c r="AF250" s="39"/>
      <c r="AG250" s="39"/>
      <c r="AH250" s="39"/>
      <c r="AI250" s="39"/>
      <c r="AJ250" s="39"/>
      <c r="AK250" s="39"/>
      <c r="AL250" s="39"/>
      <c r="AM250" s="39"/>
      <c r="AN250" s="39"/>
      <c r="AO250" s="39"/>
      <c r="AP250" s="39"/>
      <c r="AQ250" s="39"/>
      <c r="AR250" s="39"/>
      <c r="AS250" s="39"/>
      <c r="AT250" s="39"/>
      <c r="AU250" s="39"/>
      <c r="AV250" s="37"/>
    </row>
    <row r="251" spans="5:48" x14ac:dyDescent="0.25">
      <c r="E251" s="39"/>
      <c r="F251" s="39"/>
      <c r="G251" s="39"/>
      <c r="H251" s="39"/>
      <c r="I251" s="39"/>
      <c r="J251" s="39"/>
      <c r="K251" s="39"/>
      <c r="L251" s="39"/>
      <c r="M251" s="39"/>
      <c r="N251" s="39"/>
      <c r="O251" s="39"/>
      <c r="P251" s="39"/>
      <c r="Q251" s="39"/>
      <c r="R251" s="39"/>
      <c r="S251" s="39"/>
      <c r="T251" s="39"/>
      <c r="U251" s="39"/>
      <c r="V251" s="39"/>
      <c r="W251" s="39"/>
      <c r="X251" s="39"/>
      <c r="Y251" s="39"/>
      <c r="Z251" s="39"/>
      <c r="AA251" s="39"/>
      <c r="AB251" s="39"/>
      <c r="AC251" s="39"/>
      <c r="AD251" s="39"/>
      <c r="AE251" s="39"/>
      <c r="AF251" s="39"/>
      <c r="AG251" s="39"/>
      <c r="AH251" s="39"/>
      <c r="AI251" s="39"/>
      <c r="AJ251" s="39"/>
      <c r="AK251" s="39"/>
      <c r="AL251" s="39"/>
      <c r="AM251" s="39"/>
      <c r="AN251" s="39"/>
      <c r="AO251" s="39"/>
      <c r="AP251" s="39"/>
      <c r="AQ251" s="39"/>
      <c r="AR251" s="39"/>
      <c r="AS251" s="39"/>
      <c r="AT251" s="39"/>
      <c r="AU251" s="39"/>
      <c r="AV251" s="37"/>
    </row>
    <row r="252" spans="5:48" x14ac:dyDescent="0.25">
      <c r="E252" s="39"/>
      <c r="F252" s="39"/>
      <c r="G252" s="39"/>
      <c r="H252" s="39"/>
      <c r="I252" s="39"/>
      <c r="J252" s="39"/>
      <c r="K252" s="39"/>
      <c r="L252" s="39"/>
      <c r="M252" s="39"/>
      <c r="N252" s="39"/>
      <c r="O252" s="39"/>
      <c r="P252" s="39"/>
      <c r="Q252" s="39"/>
      <c r="R252" s="39"/>
      <c r="S252" s="39"/>
      <c r="T252" s="39"/>
      <c r="U252" s="39"/>
      <c r="V252" s="39"/>
      <c r="W252" s="39"/>
      <c r="X252" s="39"/>
      <c r="Y252" s="39"/>
      <c r="Z252" s="39"/>
      <c r="AA252" s="39"/>
      <c r="AB252" s="39"/>
      <c r="AC252" s="39"/>
      <c r="AD252" s="39"/>
      <c r="AE252" s="39"/>
      <c r="AF252" s="39"/>
      <c r="AG252" s="39"/>
      <c r="AH252" s="39"/>
      <c r="AI252" s="39"/>
      <c r="AJ252" s="39"/>
      <c r="AK252" s="39"/>
      <c r="AL252" s="39"/>
      <c r="AM252" s="39"/>
      <c r="AN252" s="39"/>
      <c r="AO252" s="39"/>
      <c r="AP252" s="39"/>
      <c r="AQ252" s="39"/>
      <c r="AR252" s="39"/>
      <c r="AS252" s="39"/>
      <c r="AT252" s="39"/>
      <c r="AU252" s="39"/>
      <c r="AV252" s="37"/>
    </row>
    <row r="253" spans="5:48" x14ac:dyDescent="0.25">
      <c r="E253" s="39"/>
      <c r="F253" s="39"/>
      <c r="G253" s="39"/>
      <c r="H253" s="39"/>
      <c r="I253" s="39"/>
      <c r="J253" s="39"/>
      <c r="K253" s="39"/>
      <c r="L253" s="39"/>
      <c r="M253" s="39"/>
      <c r="N253" s="39"/>
      <c r="O253" s="39"/>
      <c r="P253" s="39"/>
      <c r="Q253" s="39"/>
      <c r="R253" s="39"/>
      <c r="S253" s="39"/>
      <c r="T253" s="39"/>
      <c r="U253" s="39"/>
      <c r="V253" s="39"/>
      <c r="W253" s="39"/>
      <c r="X253" s="39"/>
      <c r="Y253" s="39"/>
      <c r="Z253" s="39"/>
      <c r="AA253" s="39"/>
      <c r="AB253" s="39"/>
      <c r="AC253" s="39"/>
      <c r="AD253" s="39"/>
      <c r="AE253" s="39"/>
      <c r="AF253" s="39"/>
      <c r="AG253" s="39"/>
      <c r="AH253" s="39"/>
      <c r="AI253" s="39"/>
      <c r="AJ253" s="39"/>
      <c r="AK253" s="39"/>
      <c r="AL253" s="39"/>
      <c r="AM253" s="39"/>
      <c r="AN253" s="39"/>
      <c r="AO253" s="39"/>
      <c r="AP253" s="39"/>
      <c r="AQ253" s="39"/>
      <c r="AR253" s="39"/>
      <c r="AS253" s="39"/>
      <c r="AT253" s="39"/>
      <c r="AU253" s="39"/>
      <c r="AV253" s="37"/>
    </row>
    <row r="254" spans="5:48" x14ac:dyDescent="0.25">
      <c r="E254" s="39"/>
      <c r="F254" s="39"/>
      <c r="G254" s="39"/>
      <c r="H254" s="39"/>
      <c r="I254" s="39"/>
      <c r="J254" s="39"/>
      <c r="K254" s="39"/>
      <c r="L254" s="39"/>
      <c r="M254" s="39"/>
      <c r="N254" s="39"/>
      <c r="O254" s="39"/>
      <c r="P254" s="39"/>
      <c r="Q254" s="39"/>
      <c r="R254" s="39"/>
      <c r="S254" s="39"/>
      <c r="T254" s="39"/>
      <c r="U254" s="39"/>
      <c r="V254" s="39"/>
      <c r="W254" s="39"/>
      <c r="X254" s="39"/>
      <c r="Y254" s="39"/>
      <c r="Z254" s="39"/>
      <c r="AA254" s="39"/>
      <c r="AB254" s="39"/>
      <c r="AC254" s="39"/>
      <c r="AD254" s="39"/>
      <c r="AE254" s="39"/>
      <c r="AF254" s="39"/>
      <c r="AG254" s="39"/>
      <c r="AH254" s="39"/>
      <c r="AI254" s="39"/>
      <c r="AJ254" s="39"/>
      <c r="AK254" s="39"/>
      <c r="AL254" s="39"/>
      <c r="AM254" s="39"/>
      <c r="AN254" s="39"/>
      <c r="AO254" s="39"/>
      <c r="AP254" s="39"/>
      <c r="AQ254" s="39"/>
      <c r="AR254" s="39"/>
      <c r="AS254" s="39"/>
      <c r="AT254" s="39"/>
      <c r="AU254" s="39"/>
      <c r="AV254" s="37"/>
    </row>
    <row r="255" spans="5:48" x14ac:dyDescent="0.25">
      <c r="E255" s="39"/>
      <c r="F255" s="39"/>
      <c r="G255" s="39"/>
      <c r="H255" s="39"/>
      <c r="I255" s="39"/>
      <c r="J255" s="39"/>
      <c r="K255" s="39"/>
      <c r="L255" s="39"/>
      <c r="M255" s="39"/>
      <c r="N255" s="39"/>
      <c r="O255" s="39"/>
      <c r="P255" s="39"/>
      <c r="Q255" s="39"/>
      <c r="R255" s="39"/>
      <c r="S255" s="39"/>
      <c r="T255" s="39"/>
      <c r="U255" s="39"/>
      <c r="V255" s="39"/>
      <c r="W255" s="39"/>
      <c r="X255" s="39"/>
      <c r="Y255" s="39"/>
      <c r="Z255" s="39"/>
      <c r="AA255" s="39"/>
      <c r="AB255" s="39"/>
      <c r="AC255" s="39"/>
      <c r="AD255" s="39"/>
      <c r="AE255" s="39"/>
      <c r="AF255" s="39"/>
      <c r="AG255" s="39"/>
      <c r="AH255" s="39"/>
      <c r="AI255" s="39"/>
      <c r="AJ255" s="39"/>
      <c r="AK255" s="39"/>
      <c r="AL255" s="39"/>
      <c r="AM255" s="39"/>
      <c r="AN255" s="39"/>
      <c r="AO255" s="39"/>
      <c r="AP255" s="39"/>
      <c r="AQ255" s="39"/>
      <c r="AR255" s="39"/>
      <c r="AS255" s="39"/>
      <c r="AT255" s="39"/>
      <c r="AU255" s="39"/>
      <c r="AV255" s="37"/>
    </row>
    <row r="256" spans="5:48" x14ac:dyDescent="0.25">
      <c r="E256" s="39"/>
      <c r="F256" s="39"/>
      <c r="G256" s="39"/>
      <c r="H256" s="39"/>
      <c r="I256" s="39"/>
      <c r="J256" s="39"/>
      <c r="K256" s="39"/>
      <c r="L256" s="39"/>
      <c r="M256" s="39"/>
      <c r="N256" s="39"/>
      <c r="O256" s="39"/>
      <c r="P256" s="39"/>
      <c r="Q256" s="39"/>
      <c r="R256" s="39"/>
      <c r="S256" s="39"/>
      <c r="T256" s="39"/>
      <c r="U256" s="39"/>
      <c r="V256" s="39"/>
      <c r="W256" s="39"/>
      <c r="X256" s="39"/>
      <c r="Y256" s="39"/>
      <c r="Z256" s="39"/>
      <c r="AA256" s="39"/>
      <c r="AB256" s="39"/>
      <c r="AC256" s="39"/>
      <c r="AD256" s="39"/>
      <c r="AE256" s="39"/>
      <c r="AF256" s="39"/>
      <c r="AG256" s="39"/>
      <c r="AH256" s="39"/>
      <c r="AI256" s="39"/>
      <c r="AJ256" s="39"/>
      <c r="AK256" s="39"/>
      <c r="AL256" s="39"/>
      <c r="AM256" s="39"/>
      <c r="AN256" s="39"/>
      <c r="AO256" s="39"/>
      <c r="AP256" s="39"/>
      <c r="AQ256" s="39"/>
      <c r="AR256" s="39"/>
      <c r="AS256" s="39"/>
      <c r="AT256" s="39"/>
      <c r="AU256" s="39"/>
      <c r="AV256" s="37"/>
    </row>
    <row r="257" spans="5:48" x14ac:dyDescent="0.25">
      <c r="E257" s="39"/>
      <c r="F257" s="39"/>
      <c r="G257" s="39"/>
      <c r="H257" s="39"/>
      <c r="I257" s="39"/>
      <c r="J257" s="39"/>
      <c r="K257" s="39"/>
      <c r="L257" s="39"/>
      <c r="M257" s="39"/>
      <c r="N257" s="39"/>
      <c r="O257" s="39"/>
      <c r="P257" s="39"/>
      <c r="Q257" s="39"/>
      <c r="R257" s="39"/>
      <c r="S257" s="39"/>
      <c r="T257" s="39"/>
      <c r="U257" s="39"/>
      <c r="V257" s="39"/>
      <c r="W257" s="39"/>
      <c r="X257" s="39"/>
      <c r="Y257" s="39"/>
      <c r="Z257" s="39"/>
      <c r="AA257" s="39"/>
      <c r="AB257" s="39"/>
      <c r="AC257" s="39"/>
      <c r="AD257" s="39"/>
      <c r="AE257" s="39"/>
      <c r="AF257" s="39"/>
      <c r="AG257" s="39"/>
      <c r="AH257" s="39"/>
      <c r="AI257" s="39"/>
      <c r="AJ257" s="39"/>
      <c r="AK257" s="39"/>
      <c r="AL257" s="39"/>
      <c r="AM257" s="39"/>
      <c r="AN257" s="39"/>
      <c r="AO257" s="39"/>
      <c r="AP257" s="39"/>
      <c r="AQ257" s="39"/>
      <c r="AR257" s="39"/>
      <c r="AS257" s="39"/>
      <c r="AT257" s="39"/>
      <c r="AU257" s="39"/>
      <c r="AV257" s="37"/>
    </row>
    <row r="258" spans="5:48" x14ac:dyDescent="0.25">
      <c r="E258" s="39"/>
      <c r="F258" s="39"/>
      <c r="G258" s="39"/>
      <c r="H258" s="39"/>
      <c r="I258" s="39"/>
      <c r="J258" s="39"/>
      <c r="K258" s="39"/>
      <c r="L258" s="39"/>
      <c r="M258" s="39"/>
      <c r="N258" s="39"/>
      <c r="O258" s="39"/>
      <c r="P258" s="39"/>
      <c r="Q258" s="39"/>
      <c r="R258" s="39"/>
      <c r="S258" s="39"/>
      <c r="T258" s="39"/>
      <c r="U258" s="39"/>
      <c r="V258" s="39"/>
      <c r="W258" s="39"/>
      <c r="X258" s="39"/>
      <c r="Y258" s="39"/>
      <c r="Z258" s="39"/>
      <c r="AA258" s="39"/>
      <c r="AB258" s="39"/>
      <c r="AC258" s="39"/>
      <c r="AD258" s="39"/>
      <c r="AE258" s="39"/>
      <c r="AF258" s="39"/>
      <c r="AG258" s="39"/>
      <c r="AH258" s="39"/>
      <c r="AI258" s="39"/>
      <c r="AJ258" s="39"/>
      <c r="AK258" s="39"/>
      <c r="AL258" s="39"/>
      <c r="AM258" s="39"/>
      <c r="AN258" s="39"/>
      <c r="AO258" s="39"/>
      <c r="AP258" s="39"/>
      <c r="AQ258" s="39"/>
      <c r="AR258" s="39"/>
      <c r="AS258" s="39"/>
      <c r="AT258" s="39"/>
      <c r="AU258" s="39"/>
      <c r="AV258" s="37"/>
    </row>
    <row r="259" spans="5:48" x14ac:dyDescent="0.25">
      <c r="E259" s="39"/>
      <c r="F259" s="39"/>
      <c r="G259" s="39"/>
      <c r="H259" s="39"/>
      <c r="I259" s="39"/>
      <c r="J259" s="39"/>
      <c r="K259" s="39"/>
      <c r="L259" s="39"/>
      <c r="M259" s="39"/>
      <c r="N259" s="39"/>
      <c r="O259" s="39"/>
      <c r="P259" s="39"/>
      <c r="Q259" s="39"/>
      <c r="R259" s="39"/>
      <c r="S259" s="39"/>
      <c r="T259" s="39"/>
      <c r="U259" s="39"/>
      <c r="V259" s="39"/>
      <c r="W259" s="39"/>
      <c r="X259" s="39"/>
      <c r="Y259" s="39"/>
      <c r="Z259" s="39"/>
      <c r="AA259" s="39"/>
      <c r="AB259" s="39"/>
      <c r="AC259" s="39"/>
      <c r="AD259" s="39"/>
      <c r="AE259" s="39"/>
      <c r="AF259" s="39"/>
      <c r="AG259" s="39"/>
      <c r="AH259" s="39"/>
      <c r="AI259" s="39"/>
      <c r="AJ259" s="39"/>
      <c r="AK259" s="39"/>
      <c r="AL259" s="39"/>
      <c r="AM259" s="39"/>
      <c r="AN259" s="39"/>
      <c r="AO259" s="39"/>
      <c r="AP259" s="39"/>
      <c r="AQ259" s="39"/>
      <c r="AR259" s="39"/>
      <c r="AS259" s="39"/>
      <c r="AT259" s="39"/>
      <c r="AU259" s="39"/>
      <c r="AV259" s="37"/>
    </row>
    <row r="260" spans="5:48" x14ac:dyDescent="0.25">
      <c r="E260" s="39"/>
      <c r="F260" s="39"/>
      <c r="G260" s="39"/>
      <c r="H260" s="39"/>
      <c r="I260" s="39"/>
      <c r="J260" s="39"/>
      <c r="K260" s="39"/>
      <c r="L260" s="39"/>
      <c r="M260" s="39"/>
      <c r="N260" s="39"/>
      <c r="O260" s="39"/>
      <c r="P260" s="39"/>
      <c r="Q260" s="39"/>
      <c r="R260" s="39"/>
      <c r="S260" s="39"/>
      <c r="T260" s="39"/>
      <c r="U260" s="39"/>
      <c r="V260" s="39"/>
      <c r="W260" s="39"/>
      <c r="X260" s="39"/>
      <c r="Y260" s="39"/>
      <c r="Z260" s="39"/>
      <c r="AA260" s="39"/>
      <c r="AB260" s="39"/>
      <c r="AC260" s="39"/>
      <c r="AD260" s="39"/>
      <c r="AE260" s="39"/>
      <c r="AF260" s="39"/>
      <c r="AG260" s="39"/>
      <c r="AH260" s="39"/>
      <c r="AI260" s="39"/>
      <c r="AJ260" s="39"/>
      <c r="AK260" s="39"/>
      <c r="AL260" s="39"/>
      <c r="AM260" s="39"/>
      <c r="AN260" s="39"/>
      <c r="AO260" s="39"/>
      <c r="AP260" s="39"/>
      <c r="AQ260" s="39"/>
      <c r="AR260" s="39"/>
      <c r="AS260" s="39"/>
      <c r="AT260" s="39"/>
      <c r="AU260" s="39"/>
      <c r="AV260" s="37"/>
    </row>
    <row r="261" spans="5:48" x14ac:dyDescent="0.25">
      <c r="E261" s="39"/>
      <c r="F261" s="39"/>
      <c r="G261" s="39"/>
      <c r="H261" s="39"/>
      <c r="I261" s="39"/>
      <c r="J261" s="39"/>
      <c r="K261" s="39"/>
      <c r="L261" s="39"/>
      <c r="M261" s="39"/>
      <c r="N261" s="39"/>
      <c r="O261" s="39"/>
      <c r="P261" s="39"/>
      <c r="Q261" s="39"/>
      <c r="R261" s="39"/>
      <c r="S261" s="39"/>
      <c r="T261" s="39"/>
      <c r="U261" s="39"/>
      <c r="V261" s="39"/>
      <c r="W261" s="39"/>
      <c r="X261" s="39"/>
      <c r="Y261" s="39"/>
      <c r="Z261" s="39"/>
      <c r="AA261" s="39"/>
      <c r="AB261" s="39"/>
      <c r="AC261" s="39"/>
      <c r="AD261" s="39"/>
      <c r="AE261" s="39"/>
      <c r="AF261" s="39"/>
      <c r="AG261" s="39"/>
      <c r="AH261" s="39"/>
      <c r="AI261" s="39"/>
      <c r="AJ261" s="39"/>
      <c r="AK261" s="39"/>
      <c r="AL261" s="39"/>
      <c r="AM261" s="39"/>
      <c r="AN261" s="39"/>
      <c r="AO261" s="39"/>
      <c r="AP261" s="39"/>
      <c r="AQ261" s="39"/>
      <c r="AR261" s="39"/>
      <c r="AS261" s="39"/>
      <c r="AT261" s="39"/>
      <c r="AU261" s="39"/>
      <c r="AV261" s="37"/>
    </row>
    <row r="262" spans="5:48" x14ac:dyDescent="0.25">
      <c r="E262" s="39"/>
      <c r="F262" s="39"/>
      <c r="G262" s="39"/>
      <c r="H262" s="39"/>
      <c r="I262" s="39"/>
      <c r="J262" s="39"/>
      <c r="K262" s="39"/>
      <c r="L262" s="39"/>
      <c r="M262" s="39"/>
      <c r="N262" s="39"/>
      <c r="O262" s="39"/>
      <c r="P262" s="39"/>
      <c r="Q262" s="39"/>
      <c r="R262" s="39"/>
      <c r="S262" s="39"/>
      <c r="T262" s="39"/>
      <c r="U262" s="39"/>
      <c r="V262" s="39"/>
      <c r="W262" s="39"/>
      <c r="X262" s="39"/>
      <c r="Y262" s="39"/>
      <c r="Z262" s="39"/>
      <c r="AA262" s="39"/>
      <c r="AB262" s="39"/>
      <c r="AC262" s="39"/>
      <c r="AD262" s="39"/>
      <c r="AE262" s="39"/>
      <c r="AF262" s="39"/>
      <c r="AG262" s="39"/>
      <c r="AH262" s="39"/>
      <c r="AI262" s="39"/>
      <c r="AJ262" s="39"/>
      <c r="AK262" s="39"/>
      <c r="AL262" s="39"/>
      <c r="AM262" s="39"/>
      <c r="AN262" s="39"/>
      <c r="AO262" s="39"/>
      <c r="AP262" s="39"/>
      <c r="AQ262" s="39"/>
      <c r="AR262" s="39"/>
      <c r="AS262" s="39"/>
      <c r="AT262" s="39"/>
      <c r="AU262" s="39"/>
      <c r="AV262" s="37"/>
    </row>
    <row r="263" spans="5:48" x14ac:dyDescent="0.25">
      <c r="E263" s="39"/>
      <c r="F263" s="39"/>
      <c r="G263" s="39"/>
      <c r="H263" s="39"/>
      <c r="I263" s="39"/>
      <c r="J263" s="39"/>
      <c r="K263" s="39"/>
      <c r="L263" s="39"/>
      <c r="M263" s="39"/>
      <c r="N263" s="39"/>
      <c r="O263" s="39"/>
      <c r="P263" s="39"/>
      <c r="Q263" s="39"/>
      <c r="R263" s="39"/>
      <c r="S263" s="39"/>
      <c r="T263" s="39"/>
      <c r="U263" s="39"/>
      <c r="V263" s="39"/>
      <c r="W263" s="39"/>
      <c r="X263" s="39"/>
      <c r="Y263" s="39"/>
      <c r="Z263" s="39"/>
      <c r="AA263" s="39"/>
      <c r="AB263" s="39"/>
      <c r="AC263" s="39"/>
      <c r="AD263" s="39"/>
      <c r="AE263" s="39"/>
      <c r="AF263" s="39"/>
      <c r="AG263" s="39"/>
      <c r="AH263" s="39"/>
      <c r="AI263" s="39"/>
      <c r="AJ263" s="39"/>
      <c r="AK263" s="39"/>
      <c r="AL263" s="39"/>
      <c r="AM263" s="39"/>
      <c r="AN263" s="39"/>
      <c r="AO263" s="39"/>
      <c r="AP263" s="39"/>
      <c r="AQ263" s="39"/>
      <c r="AR263" s="39"/>
      <c r="AS263" s="39"/>
      <c r="AT263" s="39"/>
      <c r="AU263" s="39"/>
      <c r="AV263" s="37"/>
    </row>
    <row r="264" spans="5:48" x14ac:dyDescent="0.25">
      <c r="E264" s="39"/>
      <c r="F264" s="39"/>
      <c r="G264" s="39"/>
      <c r="H264" s="39"/>
      <c r="I264" s="39"/>
      <c r="J264" s="39"/>
      <c r="K264" s="39"/>
      <c r="L264" s="39"/>
      <c r="M264" s="39"/>
      <c r="N264" s="39"/>
      <c r="O264" s="39"/>
      <c r="P264" s="39"/>
      <c r="Q264" s="39"/>
      <c r="R264" s="39"/>
      <c r="S264" s="39"/>
      <c r="T264" s="39"/>
      <c r="U264" s="39"/>
      <c r="V264" s="39"/>
      <c r="W264" s="39"/>
      <c r="X264" s="39"/>
      <c r="Y264" s="39"/>
      <c r="Z264" s="39"/>
      <c r="AA264" s="39"/>
      <c r="AB264" s="39"/>
      <c r="AC264" s="39"/>
      <c r="AD264" s="39"/>
      <c r="AE264" s="39"/>
      <c r="AF264" s="39"/>
      <c r="AG264" s="39"/>
      <c r="AH264" s="39"/>
      <c r="AI264" s="39"/>
      <c r="AJ264" s="39"/>
      <c r="AK264" s="39"/>
      <c r="AL264" s="39"/>
      <c r="AM264" s="39"/>
      <c r="AN264" s="39"/>
      <c r="AO264" s="39"/>
      <c r="AP264" s="39"/>
      <c r="AQ264" s="39"/>
      <c r="AR264" s="39"/>
      <c r="AS264" s="39"/>
      <c r="AT264" s="39"/>
      <c r="AU264" s="39"/>
      <c r="AV264" s="37"/>
    </row>
    <row r="265" spans="5:48" x14ac:dyDescent="0.25">
      <c r="E265" s="39"/>
      <c r="F265" s="39"/>
      <c r="G265" s="39"/>
      <c r="H265" s="39"/>
      <c r="I265" s="39"/>
      <c r="J265" s="39"/>
      <c r="K265" s="39"/>
      <c r="L265" s="39"/>
      <c r="M265" s="39"/>
      <c r="N265" s="39"/>
      <c r="O265" s="39"/>
      <c r="P265" s="39"/>
      <c r="Q265" s="39"/>
      <c r="R265" s="39"/>
      <c r="S265" s="39"/>
      <c r="T265" s="39"/>
      <c r="U265" s="39"/>
      <c r="V265" s="39"/>
      <c r="W265" s="39"/>
      <c r="X265" s="39"/>
      <c r="Y265" s="39"/>
      <c r="Z265" s="39"/>
      <c r="AA265" s="39"/>
      <c r="AB265" s="39"/>
      <c r="AC265" s="39"/>
      <c r="AD265" s="39"/>
      <c r="AE265" s="39"/>
      <c r="AF265" s="39"/>
      <c r="AG265" s="39"/>
      <c r="AH265" s="39"/>
      <c r="AI265" s="39"/>
      <c r="AJ265" s="39"/>
      <c r="AK265" s="39"/>
      <c r="AL265" s="39"/>
      <c r="AM265" s="39"/>
      <c r="AN265" s="39"/>
      <c r="AO265" s="39"/>
      <c r="AP265" s="39"/>
      <c r="AQ265" s="39"/>
      <c r="AR265" s="39"/>
      <c r="AS265" s="39"/>
      <c r="AT265" s="39"/>
      <c r="AU265" s="39"/>
      <c r="AV265" s="37"/>
    </row>
    <row r="266" spans="5:48" x14ac:dyDescent="0.25">
      <c r="E266" s="39"/>
      <c r="F266" s="39"/>
      <c r="G266" s="39"/>
      <c r="H266" s="39"/>
      <c r="I266" s="39"/>
      <c r="J266" s="39"/>
      <c r="K266" s="39"/>
      <c r="L266" s="39"/>
      <c r="M266" s="39"/>
      <c r="N266" s="39"/>
      <c r="O266" s="39"/>
      <c r="P266" s="39"/>
      <c r="Q266" s="39"/>
      <c r="R266" s="39"/>
      <c r="S266" s="39"/>
      <c r="T266" s="39"/>
      <c r="U266" s="39"/>
      <c r="V266" s="39"/>
      <c r="W266" s="39"/>
      <c r="X266" s="39"/>
      <c r="Y266" s="39"/>
      <c r="Z266" s="39"/>
      <c r="AA266" s="39"/>
      <c r="AB266" s="39"/>
      <c r="AC266" s="39"/>
      <c r="AD266" s="39"/>
      <c r="AE266" s="39"/>
      <c r="AF266" s="39"/>
      <c r="AG266" s="39"/>
      <c r="AH266" s="39"/>
      <c r="AI266" s="39"/>
      <c r="AJ266" s="39"/>
      <c r="AK266" s="39"/>
      <c r="AL266" s="39"/>
      <c r="AM266" s="39"/>
      <c r="AN266" s="39"/>
      <c r="AO266" s="39"/>
      <c r="AP266" s="39"/>
      <c r="AQ266" s="39"/>
      <c r="AR266" s="39"/>
      <c r="AS266" s="39"/>
      <c r="AT266" s="39"/>
      <c r="AU266" s="39"/>
      <c r="AV266" s="37"/>
    </row>
    <row r="267" spans="5:48" x14ac:dyDescent="0.25">
      <c r="E267" s="39"/>
      <c r="F267" s="39"/>
      <c r="G267" s="39"/>
      <c r="H267" s="39"/>
      <c r="I267" s="39"/>
      <c r="J267" s="39"/>
      <c r="K267" s="39"/>
      <c r="L267" s="39"/>
      <c r="M267" s="39"/>
      <c r="N267" s="39"/>
      <c r="O267" s="39"/>
      <c r="P267" s="39"/>
      <c r="Q267" s="39"/>
      <c r="R267" s="39"/>
      <c r="S267" s="39"/>
      <c r="T267" s="39"/>
      <c r="U267" s="39"/>
      <c r="V267" s="39"/>
      <c r="W267" s="39"/>
      <c r="X267" s="39"/>
      <c r="Y267" s="39"/>
      <c r="Z267" s="39"/>
      <c r="AA267" s="39"/>
      <c r="AB267" s="39"/>
      <c r="AC267" s="39"/>
      <c r="AD267" s="39"/>
      <c r="AE267" s="39"/>
      <c r="AF267" s="39"/>
      <c r="AG267" s="39"/>
      <c r="AH267" s="39"/>
      <c r="AI267" s="39"/>
      <c r="AJ267" s="39"/>
      <c r="AK267" s="39"/>
      <c r="AL267" s="39"/>
      <c r="AM267" s="39"/>
      <c r="AN267" s="39"/>
      <c r="AO267" s="39"/>
      <c r="AP267" s="39"/>
      <c r="AQ267" s="39"/>
      <c r="AR267" s="39"/>
      <c r="AS267" s="39"/>
      <c r="AT267" s="39"/>
      <c r="AU267" s="39"/>
      <c r="AV267" s="37"/>
    </row>
    <row r="268" spans="5:48" x14ac:dyDescent="0.25">
      <c r="E268" s="39"/>
      <c r="F268" s="39"/>
      <c r="G268" s="39"/>
      <c r="H268" s="39"/>
      <c r="I268" s="39"/>
      <c r="J268" s="39"/>
      <c r="K268" s="39"/>
      <c r="L268" s="39"/>
      <c r="M268" s="39"/>
      <c r="N268" s="39"/>
      <c r="O268" s="39"/>
      <c r="P268" s="39"/>
      <c r="Q268" s="39"/>
      <c r="R268" s="39"/>
      <c r="S268" s="39"/>
      <c r="T268" s="39"/>
      <c r="U268" s="39"/>
      <c r="V268" s="39"/>
      <c r="W268" s="39"/>
      <c r="X268" s="39"/>
      <c r="Y268" s="39"/>
      <c r="Z268" s="39"/>
      <c r="AA268" s="39"/>
      <c r="AB268" s="39"/>
      <c r="AC268" s="39"/>
      <c r="AD268" s="39"/>
      <c r="AE268" s="39"/>
      <c r="AF268" s="39"/>
      <c r="AG268" s="39"/>
      <c r="AH268" s="39"/>
      <c r="AI268" s="39"/>
      <c r="AJ268" s="39"/>
      <c r="AK268" s="39"/>
      <c r="AL268" s="39"/>
      <c r="AM268" s="39"/>
      <c r="AN268" s="39"/>
      <c r="AO268" s="39"/>
      <c r="AP268" s="39"/>
      <c r="AQ268" s="39"/>
      <c r="AR268" s="39"/>
      <c r="AS268" s="39"/>
      <c r="AT268" s="39"/>
      <c r="AU268" s="39"/>
      <c r="AV268" s="37"/>
    </row>
    <row r="269" spans="5:48" x14ac:dyDescent="0.25">
      <c r="E269" s="39"/>
      <c r="F269" s="39"/>
      <c r="G269" s="39"/>
      <c r="H269" s="39"/>
      <c r="I269" s="39"/>
      <c r="J269" s="39"/>
      <c r="K269" s="39"/>
      <c r="L269" s="39"/>
      <c r="M269" s="39"/>
      <c r="N269" s="39"/>
      <c r="O269" s="39"/>
      <c r="P269" s="39"/>
      <c r="Q269" s="39"/>
      <c r="R269" s="39"/>
      <c r="S269" s="39"/>
      <c r="T269" s="39"/>
      <c r="U269" s="39"/>
      <c r="V269" s="39"/>
      <c r="W269" s="39"/>
      <c r="X269" s="39"/>
      <c r="Y269" s="39"/>
      <c r="Z269" s="39"/>
      <c r="AA269" s="39"/>
      <c r="AB269" s="39"/>
      <c r="AC269" s="39"/>
      <c r="AD269" s="39"/>
      <c r="AE269" s="39"/>
      <c r="AF269" s="39"/>
      <c r="AG269" s="39"/>
      <c r="AH269" s="39"/>
      <c r="AI269" s="39"/>
      <c r="AJ269" s="39"/>
      <c r="AK269" s="39"/>
      <c r="AL269" s="39"/>
      <c r="AM269" s="39"/>
      <c r="AN269" s="39"/>
      <c r="AO269" s="39"/>
      <c r="AP269" s="39"/>
      <c r="AQ269" s="39"/>
      <c r="AR269" s="39"/>
      <c r="AS269" s="39"/>
      <c r="AT269" s="39"/>
      <c r="AU269" s="39"/>
      <c r="AV269" s="37"/>
    </row>
    <row r="270" spans="5:48" x14ac:dyDescent="0.25">
      <c r="E270" s="39"/>
      <c r="F270" s="39"/>
      <c r="G270" s="39"/>
      <c r="H270" s="39"/>
      <c r="I270" s="39"/>
      <c r="J270" s="39"/>
      <c r="K270" s="39"/>
      <c r="L270" s="39"/>
      <c r="M270" s="39"/>
      <c r="N270" s="39"/>
      <c r="O270" s="39"/>
      <c r="P270" s="39"/>
      <c r="Q270" s="39"/>
      <c r="R270" s="39"/>
      <c r="S270" s="39"/>
      <c r="T270" s="39"/>
      <c r="U270" s="39"/>
      <c r="V270" s="39"/>
      <c r="W270" s="39"/>
      <c r="X270" s="39"/>
      <c r="Y270" s="39"/>
      <c r="Z270" s="39"/>
      <c r="AA270" s="39"/>
      <c r="AB270" s="39"/>
      <c r="AC270" s="39"/>
      <c r="AD270" s="39"/>
      <c r="AE270" s="39"/>
      <c r="AF270" s="39"/>
      <c r="AG270" s="39"/>
      <c r="AH270" s="39"/>
      <c r="AI270" s="39"/>
      <c r="AJ270" s="39"/>
      <c r="AK270" s="39"/>
      <c r="AL270" s="39"/>
      <c r="AM270" s="39"/>
      <c r="AN270" s="39"/>
      <c r="AO270" s="39"/>
      <c r="AP270" s="39"/>
      <c r="AQ270" s="39"/>
      <c r="AR270" s="39"/>
      <c r="AS270" s="39"/>
      <c r="AT270" s="39"/>
      <c r="AU270" s="39"/>
      <c r="AV270" s="37"/>
    </row>
    <row r="271" spans="5:48" x14ac:dyDescent="0.25">
      <c r="E271" s="39"/>
      <c r="F271" s="39"/>
      <c r="G271" s="39"/>
      <c r="H271" s="39"/>
      <c r="I271" s="39"/>
      <c r="J271" s="39"/>
      <c r="K271" s="39"/>
      <c r="L271" s="39"/>
      <c r="M271" s="39"/>
      <c r="N271" s="39"/>
      <c r="O271" s="39"/>
      <c r="P271" s="39"/>
      <c r="Q271" s="39"/>
      <c r="R271" s="39"/>
      <c r="S271" s="39"/>
      <c r="T271" s="39"/>
      <c r="U271" s="39"/>
      <c r="V271" s="39"/>
      <c r="W271" s="39"/>
      <c r="X271" s="39"/>
      <c r="Y271" s="39"/>
      <c r="Z271" s="39"/>
      <c r="AA271" s="39"/>
      <c r="AB271" s="39"/>
      <c r="AC271" s="39"/>
      <c r="AD271" s="39"/>
      <c r="AE271" s="39"/>
      <c r="AF271" s="39"/>
      <c r="AG271" s="39"/>
      <c r="AH271" s="39"/>
      <c r="AI271" s="39"/>
      <c r="AJ271" s="39"/>
      <c r="AK271" s="39"/>
      <c r="AL271" s="39"/>
      <c r="AM271" s="39"/>
      <c r="AN271" s="39"/>
      <c r="AO271" s="39"/>
      <c r="AP271" s="39"/>
      <c r="AQ271" s="39"/>
      <c r="AR271" s="39"/>
      <c r="AS271" s="39"/>
      <c r="AT271" s="39"/>
      <c r="AU271" s="39"/>
      <c r="AV271" s="37"/>
    </row>
    <row r="272" spans="5:48" x14ac:dyDescent="0.25">
      <c r="E272" s="39"/>
      <c r="F272" s="39"/>
      <c r="G272" s="39"/>
      <c r="H272" s="39"/>
      <c r="I272" s="39"/>
      <c r="J272" s="39"/>
      <c r="K272" s="39"/>
      <c r="L272" s="39"/>
      <c r="M272" s="39"/>
      <c r="N272" s="39"/>
      <c r="O272" s="39"/>
      <c r="P272" s="39"/>
      <c r="Q272" s="39"/>
      <c r="R272" s="39"/>
      <c r="S272" s="39"/>
      <c r="T272" s="39"/>
      <c r="U272" s="39"/>
      <c r="V272" s="39"/>
      <c r="W272" s="39"/>
      <c r="X272" s="39"/>
      <c r="Y272" s="39"/>
      <c r="Z272" s="39"/>
      <c r="AA272" s="39"/>
      <c r="AB272" s="39"/>
      <c r="AC272" s="39"/>
      <c r="AD272" s="39"/>
      <c r="AE272" s="39"/>
      <c r="AF272" s="39"/>
      <c r="AG272" s="39"/>
      <c r="AH272" s="39"/>
      <c r="AI272" s="39"/>
      <c r="AJ272" s="39"/>
      <c r="AK272" s="39"/>
      <c r="AL272" s="39"/>
      <c r="AM272" s="39"/>
      <c r="AN272" s="39"/>
      <c r="AO272" s="39"/>
      <c r="AP272" s="39"/>
      <c r="AQ272" s="39"/>
      <c r="AR272" s="39"/>
      <c r="AS272" s="39"/>
      <c r="AT272" s="39"/>
      <c r="AU272" s="39"/>
      <c r="AV272" s="37"/>
    </row>
    <row r="273" spans="5:48" x14ac:dyDescent="0.25">
      <c r="E273" s="39"/>
      <c r="F273" s="39"/>
      <c r="G273" s="39"/>
      <c r="H273" s="39"/>
      <c r="I273" s="39"/>
      <c r="J273" s="39"/>
      <c r="K273" s="39"/>
      <c r="L273" s="39"/>
      <c r="M273" s="39"/>
      <c r="N273" s="39"/>
      <c r="O273" s="39"/>
      <c r="P273" s="39"/>
      <c r="Q273" s="39"/>
      <c r="R273" s="39"/>
      <c r="S273" s="39"/>
      <c r="T273" s="39"/>
      <c r="U273" s="39"/>
      <c r="V273" s="39"/>
      <c r="W273" s="39"/>
      <c r="X273" s="39"/>
      <c r="Y273" s="39"/>
      <c r="Z273" s="39"/>
      <c r="AA273" s="39"/>
      <c r="AB273" s="39"/>
      <c r="AC273" s="39"/>
      <c r="AD273" s="39"/>
      <c r="AE273" s="39"/>
      <c r="AF273" s="39"/>
      <c r="AG273" s="39"/>
      <c r="AH273" s="39"/>
      <c r="AI273" s="39"/>
      <c r="AJ273" s="39"/>
      <c r="AK273" s="39"/>
      <c r="AL273" s="39"/>
      <c r="AM273" s="39"/>
      <c r="AN273" s="39"/>
      <c r="AO273" s="39"/>
      <c r="AP273" s="39"/>
      <c r="AQ273" s="39"/>
      <c r="AR273" s="39"/>
      <c r="AS273" s="39"/>
      <c r="AT273" s="39"/>
      <c r="AU273" s="39"/>
      <c r="AV273" s="37"/>
    </row>
    <row r="274" spans="5:48" x14ac:dyDescent="0.25">
      <c r="E274" s="39"/>
      <c r="F274" s="39"/>
      <c r="G274" s="39"/>
      <c r="H274" s="39"/>
      <c r="I274" s="39"/>
      <c r="J274" s="39"/>
      <c r="K274" s="39"/>
      <c r="L274" s="39"/>
      <c r="M274" s="39"/>
      <c r="N274" s="39"/>
      <c r="O274" s="39"/>
      <c r="P274" s="39"/>
      <c r="Q274" s="39"/>
      <c r="R274" s="39"/>
      <c r="S274" s="39"/>
      <c r="T274" s="39"/>
      <c r="U274" s="39"/>
      <c r="V274" s="39"/>
      <c r="W274" s="39"/>
      <c r="X274" s="39"/>
      <c r="Y274" s="39"/>
      <c r="Z274" s="39"/>
      <c r="AA274" s="39"/>
      <c r="AB274" s="39"/>
      <c r="AC274" s="39"/>
      <c r="AD274" s="39"/>
      <c r="AE274" s="39"/>
      <c r="AF274" s="39"/>
      <c r="AG274" s="39"/>
      <c r="AH274" s="39"/>
      <c r="AI274" s="39"/>
      <c r="AJ274" s="39"/>
      <c r="AK274" s="39"/>
      <c r="AL274" s="39"/>
      <c r="AM274" s="39"/>
      <c r="AN274" s="39"/>
      <c r="AO274" s="39"/>
      <c r="AP274" s="39"/>
      <c r="AQ274" s="39"/>
      <c r="AR274" s="39"/>
      <c r="AS274" s="39"/>
      <c r="AT274" s="39"/>
      <c r="AU274" s="39"/>
      <c r="AV274" s="37"/>
    </row>
    <row r="275" spans="5:48" x14ac:dyDescent="0.25">
      <c r="E275" s="39"/>
      <c r="F275" s="39"/>
      <c r="G275" s="39"/>
      <c r="H275" s="39"/>
      <c r="I275" s="39"/>
      <c r="J275" s="39"/>
      <c r="K275" s="39"/>
      <c r="L275" s="39"/>
      <c r="M275" s="39"/>
      <c r="N275" s="39"/>
      <c r="O275" s="39"/>
      <c r="P275" s="39"/>
      <c r="Q275" s="39"/>
      <c r="R275" s="39"/>
      <c r="S275" s="39"/>
      <c r="T275" s="39"/>
      <c r="U275" s="39"/>
      <c r="V275" s="39"/>
      <c r="W275" s="39"/>
      <c r="X275" s="39"/>
      <c r="Y275" s="39"/>
      <c r="Z275" s="39"/>
      <c r="AA275" s="39"/>
      <c r="AB275" s="39"/>
      <c r="AC275" s="39"/>
      <c r="AD275" s="39"/>
      <c r="AE275" s="39"/>
      <c r="AF275" s="39"/>
      <c r="AG275" s="39"/>
      <c r="AH275" s="39"/>
      <c r="AI275" s="39"/>
      <c r="AJ275" s="39"/>
      <c r="AK275" s="39"/>
      <c r="AL275" s="39"/>
      <c r="AM275" s="39"/>
      <c r="AN275" s="39"/>
      <c r="AO275" s="39"/>
      <c r="AP275" s="39"/>
      <c r="AQ275" s="39"/>
      <c r="AR275" s="39"/>
      <c r="AS275" s="39"/>
      <c r="AT275" s="39"/>
      <c r="AU275" s="39"/>
      <c r="AV275" s="37"/>
    </row>
    <row r="276" spans="5:48" x14ac:dyDescent="0.25">
      <c r="E276" s="39"/>
      <c r="F276" s="39"/>
      <c r="G276" s="39"/>
      <c r="H276" s="39"/>
      <c r="I276" s="39"/>
      <c r="J276" s="39"/>
      <c r="K276" s="39"/>
      <c r="L276" s="39"/>
      <c r="M276" s="39"/>
      <c r="N276" s="39"/>
      <c r="O276" s="39"/>
      <c r="P276" s="39"/>
      <c r="Q276" s="39"/>
      <c r="R276" s="39"/>
      <c r="S276" s="39"/>
      <c r="T276" s="39"/>
      <c r="U276" s="39"/>
      <c r="V276" s="39"/>
      <c r="W276" s="39"/>
      <c r="X276" s="39"/>
      <c r="Y276" s="39"/>
      <c r="Z276" s="39"/>
      <c r="AA276" s="39"/>
      <c r="AB276" s="39"/>
      <c r="AC276" s="39"/>
      <c r="AD276" s="39"/>
      <c r="AE276" s="39"/>
      <c r="AF276" s="39"/>
      <c r="AG276" s="39"/>
      <c r="AH276" s="39"/>
      <c r="AI276" s="39"/>
      <c r="AJ276" s="39"/>
      <c r="AK276" s="39"/>
      <c r="AL276" s="39"/>
      <c r="AM276" s="39"/>
      <c r="AN276" s="39"/>
      <c r="AO276" s="39"/>
      <c r="AP276" s="39"/>
      <c r="AQ276" s="39"/>
      <c r="AR276" s="39"/>
      <c r="AS276" s="39"/>
      <c r="AT276" s="39"/>
      <c r="AU276" s="39"/>
      <c r="AV276" s="37"/>
    </row>
    <row r="277" spans="5:48" x14ac:dyDescent="0.25">
      <c r="E277" s="39"/>
      <c r="F277" s="39"/>
      <c r="G277" s="39"/>
      <c r="H277" s="39"/>
      <c r="I277" s="39"/>
      <c r="J277" s="39"/>
      <c r="K277" s="39"/>
      <c r="L277" s="39"/>
      <c r="M277" s="39"/>
      <c r="N277" s="39"/>
      <c r="O277" s="39"/>
      <c r="P277" s="39"/>
      <c r="Q277" s="39"/>
      <c r="R277" s="39"/>
      <c r="S277" s="39"/>
      <c r="T277" s="39"/>
      <c r="U277" s="39"/>
      <c r="V277" s="39"/>
      <c r="W277" s="39"/>
      <c r="X277" s="39"/>
      <c r="Y277" s="39"/>
      <c r="Z277" s="39"/>
      <c r="AA277" s="39"/>
      <c r="AB277" s="39"/>
      <c r="AC277" s="39"/>
      <c r="AD277" s="39"/>
      <c r="AE277" s="39"/>
      <c r="AF277" s="39"/>
      <c r="AG277" s="39"/>
      <c r="AH277" s="39"/>
      <c r="AI277" s="39"/>
      <c r="AJ277" s="39"/>
      <c r="AK277" s="39"/>
      <c r="AL277" s="39"/>
      <c r="AM277" s="39"/>
      <c r="AN277" s="39"/>
      <c r="AO277" s="39"/>
      <c r="AP277" s="39"/>
      <c r="AQ277" s="39"/>
      <c r="AR277" s="39"/>
      <c r="AS277" s="39"/>
      <c r="AT277" s="39"/>
      <c r="AU277" s="39"/>
      <c r="AV277" s="37"/>
    </row>
    <row r="278" spans="5:48" x14ac:dyDescent="0.25">
      <c r="E278" s="39"/>
      <c r="F278" s="39"/>
      <c r="G278" s="39"/>
      <c r="H278" s="39"/>
      <c r="I278" s="39"/>
      <c r="J278" s="39"/>
      <c r="K278" s="39"/>
      <c r="L278" s="39"/>
      <c r="M278" s="39"/>
      <c r="N278" s="39"/>
      <c r="O278" s="39"/>
      <c r="P278" s="39"/>
      <c r="Q278" s="39"/>
      <c r="R278" s="39"/>
      <c r="S278" s="39"/>
      <c r="T278" s="39"/>
      <c r="U278" s="39"/>
      <c r="V278" s="39"/>
      <c r="W278" s="39"/>
      <c r="X278" s="39"/>
      <c r="Y278" s="39"/>
      <c r="Z278" s="39"/>
      <c r="AA278" s="39"/>
      <c r="AB278" s="39"/>
      <c r="AC278" s="39"/>
      <c r="AD278" s="39"/>
      <c r="AE278" s="39"/>
      <c r="AF278" s="39"/>
      <c r="AG278" s="39"/>
      <c r="AH278" s="39"/>
      <c r="AI278" s="39"/>
      <c r="AJ278" s="39"/>
      <c r="AK278" s="39"/>
      <c r="AL278" s="39"/>
      <c r="AM278" s="39"/>
      <c r="AN278" s="39"/>
      <c r="AO278" s="39"/>
      <c r="AP278" s="39"/>
      <c r="AQ278" s="39"/>
      <c r="AR278" s="39"/>
      <c r="AS278" s="39"/>
      <c r="AT278" s="39"/>
      <c r="AU278" s="39"/>
      <c r="AV278" s="37"/>
    </row>
    <row r="279" spans="5:48" x14ac:dyDescent="0.25">
      <c r="E279" s="39"/>
      <c r="F279" s="39"/>
      <c r="G279" s="39"/>
      <c r="H279" s="39"/>
      <c r="I279" s="39"/>
      <c r="J279" s="39"/>
      <c r="K279" s="39"/>
      <c r="L279" s="39"/>
      <c r="M279" s="39"/>
      <c r="N279" s="39"/>
      <c r="O279" s="39"/>
      <c r="P279" s="39"/>
      <c r="Q279" s="39"/>
      <c r="R279" s="39"/>
      <c r="S279" s="39"/>
      <c r="T279" s="39"/>
      <c r="U279" s="39"/>
      <c r="V279" s="39"/>
      <c r="W279" s="39"/>
      <c r="X279" s="39"/>
      <c r="Y279" s="39"/>
      <c r="Z279" s="39"/>
      <c r="AA279" s="39"/>
      <c r="AB279" s="39"/>
      <c r="AC279" s="39"/>
      <c r="AD279" s="39"/>
      <c r="AE279" s="39"/>
      <c r="AF279" s="39"/>
      <c r="AG279" s="39"/>
      <c r="AH279" s="39"/>
      <c r="AI279" s="39"/>
      <c r="AJ279" s="39"/>
      <c r="AK279" s="39"/>
      <c r="AL279" s="39"/>
      <c r="AM279" s="39"/>
      <c r="AN279" s="39"/>
      <c r="AO279" s="39"/>
      <c r="AP279" s="39"/>
      <c r="AQ279" s="39"/>
      <c r="AR279" s="39"/>
      <c r="AS279" s="39"/>
      <c r="AT279" s="39"/>
      <c r="AU279" s="39"/>
      <c r="AV279" s="37"/>
    </row>
    <row r="280" spans="5:48" x14ac:dyDescent="0.25">
      <c r="E280" s="39"/>
      <c r="F280" s="39"/>
      <c r="G280" s="39"/>
      <c r="H280" s="39"/>
      <c r="I280" s="39"/>
      <c r="J280" s="39"/>
      <c r="K280" s="39"/>
      <c r="L280" s="39"/>
      <c r="M280" s="39"/>
      <c r="N280" s="39"/>
      <c r="O280" s="39"/>
      <c r="P280" s="39"/>
      <c r="Q280" s="39"/>
      <c r="R280" s="39"/>
      <c r="S280" s="39"/>
      <c r="T280" s="39"/>
      <c r="U280" s="39"/>
      <c r="V280" s="39"/>
      <c r="W280" s="39"/>
      <c r="X280" s="39"/>
      <c r="Y280" s="39"/>
      <c r="Z280" s="39"/>
      <c r="AA280" s="39"/>
      <c r="AB280" s="39"/>
      <c r="AC280" s="39"/>
      <c r="AD280" s="39"/>
      <c r="AE280" s="39"/>
      <c r="AF280" s="39"/>
      <c r="AG280" s="39"/>
      <c r="AH280" s="39"/>
      <c r="AI280" s="39"/>
      <c r="AJ280" s="39"/>
      <c r="AK280" s="39"/>
      <c r="AL280" s="39"/>
      <c r="AM280" s="39"/>
      <c r="AN280" s="39"/>
      <c r="AO280" s="39"/>
      <c r="AP280" s="39"/>
      <c r="AQ280" s="39"/>
      <c r="AR280" s="39"/>
      <c r="AS280" s="39"/>
      <c r="AT280" s="39"/>
      <c r="AU280" s="39"/>
    </row>
    <row r="281" spans="5:48" x14ac:dyDescent="0.25">
      <c r="E281" s="39"/>
      <c r="F281" s="39"/>
      <c r="G281" s="39"/>
      <c r="H281" s="39"/>
      <c r="I281" s="39"/>
      <c r="J281" s="39"/>
      <c r="K281" s="39"/>
      <c r="L281" s="39"/>
      <c r="M281" s="39"/>
      <c r="N281" s="39"/>
      <c r="O281" s="39"/>
      <c r="P281" s="39"/>
      <c r="Q281" s="39"/>
      <c r="R281" s="39"/>
      <c r="S281" s="39"/>
      <c r="T281" s="39"/>
      <c r="U281" s="39"/>
      <c r="V281" s="39"/>
      <c r="W281" s="39"/>
      <c r="X281" s="39"/>
      <c r="Y281" s="39"/>
      <c r="Z281" s="39"/>
      <c r="AA281" s="39"/>
      <c r="AB281" s="39"/>
      <c r="AC281" s="39"/>
      <c r="AD281" s="39"/>
      <c r="AE281" s="39"/>
      <c r="AF281" s="39"/>
      <c r="AG281" s="39"/>
      <c r="AH281" s="39"/>
      <c r="AI281" s="39"/>
      <c r="AJ281" s="39"/>
      <c r="AK281" s="39"/>
      <c r="AL281" s="39"/>
      <c r="AM281" s="39"/>
      <c r="AN281" s="39"/>
      <c r="AO281" s="39"/>
      <c r="AP281" s="39"/>
      <c r="AQ281" s="39"/>
      <c r="AR281" s="39"/>
      <c r="AS281" s="39"/>
      <c r="AT281" s="39"/>
      <c r="AU281" s="39"/>
    </row>
    <row r="282" spans="5:48" x14ac:dyDescent="0.25">
      <c r="E282" s="39"/>
      <c r="F282" s="39"/>
      <c r="G282" s="39"/>
      <c r="H282" s="39"/>
      <c r="I282" s="39"/>
      <c r="J282" s="39"/>
      <c r="K282" s="39"/>
      <c r="L282" s="39"/>
      <c r="M282" s="39"/>
      <c r="N282" s="39"/>
      <c r="O282" s="39"/>
      <c r="P282" s="39"/>
      <c r="Q282" s="39"/>
      <c r="R282" s="39"/>
      <c r="S282" s="39"/>
      <c r="T282" s="39"/>
      <c r="U282" s="39"/>
      <c r="V282" s="39"/>
      <c r="W282" s="39"/>
      <c r="X282" s="39"/>
      <c r="Y282" s="39"/>
      <c r="Z282" s="39"/>
      <c r="AA282" s="39"/>
      <c r="AB282" s="39"/>
      <c r="AC282" s="39"/>
      <c r="AD282" s="39"/>
      <c r="AE282" s="39"/>
      <c r="AF282" s="39"/>
      <c r="AG282" s="39"/>
      <c r="AH282" s="39"/>
      <c r="AI282" s="39"/>
      <c r="AJ282" s="39"/>
      <c r="AK282" s="39"/>
      <c r="AL282" s="39"/>
      <c r="AM282" s="39"/>
      <c r="AN282" s="39"/>
      <c r="AO282" s="39"/>
      <c r="AP282" s="39"/>
      <c r="AQ282" s="39"/>
      <c r="AR282" s="39"/>
      <c r="AS282" s="39"/>
      <c r="AT282" s="39"/>
      <c r="AU282" s="39"/>
    </row>
    <row r="283" spans="5:48" x14ac:dyDescent="0.25">
      <c r="E283" s="39"/>
      <c r="F283" s="39"/>
      <c r="G283" s="39"/>
      <c r="H283" s="39"/>
      <c r="I283" s="39"/>
      <c r="J283" s="39"/>
      <c r="K283" s="39"/>
      <c r="L283" s="39"/>
      <c r="M283" s="39"/>
      <c r="N283" s="39"/>
      <c r="O283" s="39"/>
      <c r="P283" s="39"/>
      <c r="Q283" s="39"/>
      <c r="R283" s="39"/>
      <c r="S283" s="39"/>
      <c r="T283" s="39"/>
      <c r="U283" s="39"/>
      <c r="V283" s="39"/>
      <c r="W283" s="39"/>
      <c r="X283" s="39"/>
      <c r="Y283" s="39"/>
      <c r="Z283" s="39"/>
      <c r="AA283" s="39"/>
      <c r="AB283" s="39"/>
      <c r="AC283" s="39"/>
      <c r="AD283" s="39"/>
      <c r="AE283" s="39"/>
      <c r="AF283" s="39"/>
      <c r="AG283" s="39"/>
      <c r="AH283" s="39"/>
      <c r="AI283" s="39"/>
      <c r="AJ283" s="39"/>
      <c r="AK283" s="39"/>
      <c r="AL283" s="39"/>
      <c r="AM283" s="39"/>
      <c r="AN283" s="39"/>
      <c r="AO283" s="39"/>
      <c r="AP283" s="39"/>
      <c r="AQ283" s="39"/>
      <c r="AR283" s="39"/>
      <c r="AS283" s="39"/>
      <c r="AT283" s="39"/>
      <c r="AU283" s="39"/>
    </row>
    <row r="284" spans="5:48" x14ac:dyDescent="0.25">
      <c r="E284" s="39"/>
      <c r="F284" s="39"/>
      <c r="G284" s="39"/>
      <c r="H284" s="39"/>
      <c r="I284" s="39"/>
      <c r="J284" s="39"/>
      <c r="K284" s="39"/>
      <c r="L284" s="39"/>
      <c r="M284" s="39"/>
      <c r="N284" s="39"/>
      <c r="O284" s="39"/>
      <c r="P284" s="39"/>
      <c r="Q284" s="39"/>
      <c r="R284" s="39"/>
      <c r="S284" s="39"/>
      <c r="T284" s="39"/>
      <c r="U284" s="39"/>
      <c r="V284" s="39"/>
      <c r="W284" s="39"/>
      <c r="X284" s="39"/>
      <c r="Y284" s="39"/>
      <c r="Z284" s="39"/>
      <c r="AA284" s="39"/>
      <c r="AB284" s="39"/>
      <c r="AC284" s="39"/>
      <c r="AD284" s="39"/>
      <c r="AE284" s="39"/>
      <c r="AF284" s="39"/>
      <c r="AG284" s="39"/>
      <c r="AH284" s="39"/>
      <c r="AI284" s="39"/>
      <c r="AJ284" s="39"/>
      <c r="AK284" s="39"/>
      <c r="AL284" s="39"/>
      <c r="AM284" s="39"/>
      <c r="AN284" s="39"/>
      <c r="AO284" s="39"/>
      <c r="AP284" s="39"/>
      <c r="AQ284" s="39"/>
      <c r="AR284" s="39"/>
      <c r="AS284" s="39"/>
      <c r="AT284" s="39"/>
      <c r="AU284" s="39"/>
    </row>
    <row r="285" spans="5:48" x14ac:dyDescent="0.25">
      <c r="E285" s="39"/>
      <c r="F285" s="39"/>
      <c r="G285" s="39"/>
      <c r="H285" s="39"/>
      <c r="I285" s="39"/>
      <c r="J285" s="39"/>
      <c r="K285" s="39"/>
      <c r="L285" s="39"/>
      <c r="M285" s="39"/>
      <c r="N285" s="39"/>
      <c r="O285" s="39"/>
      <c r="P285" s="39"/>
      <c r="Q285" s="39"/>
      <c r="R285" s="39"/>
      <c r="S285" s="39"/>
      <c r="T285" s="39"/>
      <c r="U285" s="39"/>
      <c r="V285" s="39"/>
      <c r="W285" s="39"/>
      <c r="X285" s="39"/>
      <c r="Y285" s="39"/>
      <c r="Z285" s="39"/>
      <c r="AA285" s="39"/>
      <c r="AB285" s="39"/>
      <c r="AC285" s="39"/>
      <c r="AD285" s="39"/>
      <c r="AE285" s="39"/>
      <c r="AF285" s="39"/>
      <c r="AG285" s="39"/>
      <c r="AH285" s="39"/>
      <c r="AI285" s="39"/>
      <c r="AJ285" s="39"/>
      <c r="AK285" s="39"/>
      <c r="AL285" s="39"/>
      <c r="AM285" s="39"/>
      <c r="AN285" s="39"/>
      <c r="AO285" s="39"/>
      <c r="AP285" s="39"/>
      <c r="AQ285" s="39"/>
      <c r="AR285" s="39"/>
      <c r="AS285" s="39"/>
      <c r="AT285" s="39"/>
      <c r="AU285" s="39"/>
    </row>
    <row r="286" spans="5:48" x14ac:dyDescent="0.25">
      <c r="E286" s="39"/>
      <c r="F286" s="39"/>
      <c r="G286" s="39"/>
      <c r="H286" s="39"/>
      <c r="I286" s="39"/>
      <c r="J286" s="39"/>
      <c r="K286" s="39"/>
      <c r="L286" s="39"/>
      <c r="M286" s="39"/>
      <c r="N286" s="39"/>
      <c r="O286" s="39"/>
      <c r="P286" s="39"/>
      <c r="Q286" s="39"/>
      <c r="R286" s="39"/>
      <c r="S286" s="39"/>
      <c r="T286" s="39"/>
      <c r="U286" s="39"/>
      <c r="V286" s="39"/>
      <c r="W286" s="39"/>
      <c r="X286" s="39"/>
      <c r="Y286" s="39"/>
      <c r="Z286" s="39"/>
      <c r="AA286" s="39"/>
      <c r="AB286" s="39"/>
      <c r="AC286" s="39"/>
      <c r="AD286" s="39"/>
      <c r="AE286" s="39"/>
      <c r="AF286" s="39"/>
      <c r="AG286" s="39"/>
      <c r="AH286" s="39"/>
      <c r="AI286" s="39"/>
      <c r="AJ286" s="39"/>
      <c r="AK286" s="39"/>
      <c r="AL286" s="39"/>
      <c r="AM286" s="39"/>
      <c r="AN286" s="39"/>
      <c r="AO286" s="39"/>
      <c r="AP286" s="39"/>
      <c r="AQ286" s="39"/>
      <c r="AR286" s="39"/>
      <c r="AS286" s="39"/>
      <c r="AT286" s="39"/>
      <c r="AU286" s="39"/>
    </row>
    <row r="287" spans="5:48" x14ac:dyDescent="0.25">
      <c r="E287" s="39"/>
      <c r="F287" s="39"/>
      <c r="G287" s="39"/>
      <c r="H287" s="39"/>
      <c r="I287" s="39"/>
      <c r="J287" s="39"/>
      <c r="K287" s="39"/>
      <c r="L287" s="39"/>
      <c r="M287" s="39"/>
      <c r="N287" s="39"/>
      <c r="O287" s="39"/>
      <c r="P287" s="39"/>
      <c r="Q287" s="39"/>
      <c r="R287" s="39"/>
      <c r="S287" s="39"/>
      <c r="T287" s="39"/>
      <c r="U287" s="39"/>
      <c r="V287" s="39"/>
      <c r="W287" s="39"/>
      <c r="X287" s="39"/>
      <c r="Y287" s="39"/>
      <c r="Z287" s="39"/>
      <c r="AA287" s="39"/>
      <c r="AB287" s="39"/>
      <c r="AC287" s="39"/>
      <c r="AD287" s="39"/>
      <c r="AE287" s="39"/>
      <c r="AF287" s="39"/>
      <c r="AG287" s="39"/>
      <c r="AH287" s="39"/>
      <c r="AI287" s="39"/>
      <c r="AJ287" s="39"/>
      <c r="AK287" s="39"/>
      <c r="AL287" s="39"/>
      <c r="AM287" s="39"/>
      <c r="AN287" s="39"/>
      <c r="AO287" s="39"/>
      <c r="AP287" s="39"/>
      <c r="AQ287" s="39"/>
      <c r="AR287" s="39"/>
      <c r="AS287" s="39"/>
      <c r="AT287" s="39"/>
      <c r="AU287" s="39"/>
    </row>
  </sheetData>
  <sortState ref="A2:AV287">
    <sortCondition ref="A1"/>
  </sortState>
  <dataConsolidate function="count"/>
  <conditionalFormatting sqref="Q1:Q1048576">
    <cfRule type="cellIs" dxfId="0" priority="1" operator="greaterThan">
      <formula>147</formula>
    </cfRule>
  </conditionalFormatting>
  <pageMargins left="0.7" right="0.7" top="0.75" bottom="0.75" header="0.3" footer="0.3"/>
  <pageSetup orientation="portrait" horizont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BR70"/>
  <sheetViews>
    <sheetView tabSelected="1" topLeftCell="AU1" workbookViewId="0">
      <selection activeCell="BS2" sqref="BS2"/>
    </sheetView>
  </sheetViews>
  <sheetFormatPr defaultRowHeight="15" x14ac:dyDescent="0.25"/>
  <sheetData>
    <row r="1" spans="1:70" x14ac:dyDescent="0.25">
      <c r="B1" t="s">
        <v>169</v>
      </c>
      <c r="L1" t="s">
        <v>177</v>
      </c>
      <c r="V1" t="s">
        <v>178</v>
      </c>
      <c r="AF1" t="s">
        <v>179</v>
      </c>
      <c r="AP1" t="s">
        <v>180</v>
      </c>
      <c r="AZ1" t="s">
        <v>181</v>
      </c>
      <c r="BJ1" t="s">
        <v>182</v>
      </c>
    </row>
    <row r="2" spans="1:70" x14ac:dyDescent="0.25">
      <c r="A2" s="82" t="s">
        <v>44</v>
      </c>
      <c r="B2" s="82">
        <v>11</v>
      </c>
      <c r="C2" s="83">
        <v>15</v>
      </c>
      <c r="D2" s="82">
        <v>7</v>
      </c>
      <c r="E2" s="82">
        <v>0</v>
      </c>
      <c r="F2" s="82">
        <v>0</v>
      </c>
      <c r="G2" s="82">
        <v>0</v>
      </c>
      <c r="H2" s="82">
        <v>0</v>
      </c>
      <c r="I2" s="82">
        <v>0</v>
      </c>
      <c r="J2" s="82"/>
      <c r="L2" s="84">
        <v>0</v>
      </c>
      <c r="M2" s="84">
        <v>1.5</v>
      </c>
      <c r="N2" s="84">
        <v>1</v>
      </c>
      <c r="O2" s="84">
        <v>4.5</v>
      </c>
      <c r="P2" s="84">
        <v>4</v>
      </c>
      <c r="Q2" s="84">
        <v>4</v>
      </c>
      <c r="R2" s="84">
        <v>1.5</v>
      </c>
      <c r="S2" s="84">
        <v>0</v>
      </c>
      <c r="T2" s="84"/>
      <c r="V2" s="85">
        <v>0</v>
      </c>
      <c r="W2" s="85">
        <v>54</v>
      </c>
      <c r="X2" s="85">
        <v>24</v>
      </c>
      <c r="Y2" s="85">
        <v>61</v>
      </c>
      <c r="Z2" s="85">
        <v>50</v>
      </c>
      <c r="AA2" s="85">
        <v>52</v>
      </c>
      <c r="AB2" s="85">
        <v>17</v>
      </c>
      <c r="AC2" s="85">
        <v>5</v>
      </c>
      <c r="AD2" s="85"/>
      <c r="AF2" s="86">
        <v>0</v>
      </c>
      <c r="AG2" s="86">
        <v>24</v>
      </c>
      <c r="AH2" s="86">
        <v>11</v>
      </c>
      <c r="AI2" s="86">
        <v>75</v>
      </c>
      <c r="AJ2" s="86">
        <v>59</v>
      </c>
      <c r="AK2" s="86">
        <v>47</v>
      </c>
      <c r="AL2" s="86">
        <v>19</v>
      </c>
      <c r="AM2" s="86">
        <v>3</v>
      </c>
      <c r="AN2" s="86"/>
      <c r="AP2" s="87">
        <v>16</v>
      </c>
      <c r="AQ2" s="87">
        <v>34</v>
      </c>
      <c r="AR2" s="87">
        <v>50</v>
      </c>
      <c r="AS2" s="87">
        <v>67</v>
      </c>
      <c r="AT2" s="87">
        <v>55</v>
      </c>
      <c r="AU2" s="87">
        <v>88</v>
      </c>
      <c r="AV2" s="87">
        <v>25</v>
      </c>
      <c r="AW2" s="87">
        <v>8</v>
      </c>
      <c r="AX2" s="87"/>
      <c r="AZ2" s="88">
        <v>24</v>
      </c>
      <c r="BA2" s="88">
        <v>51</v>
      </c>
      <c r="BB2" s="88">
        <v>9</v>
      </c>
      <c r="BC2" s="88">
        <v>62</v>
      </c>
      <c r="BD2" s="88">
        <v>33</v>
      </c>
      <c r="BE2" s="88">
        <v>8</v>
      </c>
      <c r="BF2" s="88">
        <v>0</v>
      </c>
      <c r="BG2" s="88">
        <v>0</v>
      </c>
      <c r="BH2" s="88"/>
      <c r="BJ2" s="89">
        <v>68</v>
      </c>
      <c r="BK2" s="89">
        <v>38</v>
      </c>
      <c r="BL2" s="89">
        <v>75</v>
      </c>
      <c r="BM2" s="89">
        <v>26</v>
      </c>
      <c r="BN2" s="89">
        <v>48</v>
      </c>
      <c r="BO2" s="89">
        <v>91</v>
      </c>
      <c r="BP2" s="89">
        <v>74</v>
      </c>
      <c r="BQ2" s="89">
        <v>50</v>
      </c>
      <c r="BR2" s="89"/>
    </row>
    <row r="3" spans="1:70" x14ac:dyDescent="0.25">
      <c r="A3" s="82" t="s">
        <v>45</v>
      </c>
      <c r="B3" s="82">
        <v>0</v>
      </c>
      <c r="C3" s="83">
        <v>0</v>
      </c>
      <c r="D3" s="82">
        <v>0</v>
      </c>
      <c r="E3" s="82">
        <v>25</v>
      </c>
      <c r="F3" s="82">
        <v>26</v>
      </c>
      <c r="G3" s="82">
        <v>27</v>
      </c>
      <c r="H3" s="82">
        <v>37</v>
      </c>
      <c r="I3" s="82">
        <v>38</v>
      </c>
      <c r="J3" s="82">
        <v>24</v>
      </c>
      <c r="L3" s="84">
        <v>0</v>
      </c>
      <c r="M3" s="84">
        <v>0</v>
      </c>
      <c r="N3" s="84">
        <v>1</v>
      </c>
      <c r="O3" s="84">
        <v>2.5</v>
      </c>
      <c r="P3" s="84">
        <v>3</v>
      </c>
      <c r="Q3" s="84">
        <v>4.5</v>
      </c>
      <c r="R3" s="84">
        <v>5</v>
      </c>
      <c r="S3" s="84">
        <v>7</v>
      </c>
      <c r="T3" s="84">
        <v>7</v>
      </c>
      <c r="V3" s="85">
        <v>0</v>
      </c>
      <c r="W3" s="85">
        <v>0</v>
      </c>
      <c r="X3" s="85">
        <v>0</v>
      </c>
      <c r="Y3" s="85">
        <v>22</v>
      </c>
      <c r="Z3" s="85">
        <v>30</v>
      </c>
      <c r="AA3" s="85">
        <v>52</v>
      </c>
      <c r="AB3" s="85">
        <v>65</v>
      </c>
      <c r="AC3" s="85">
        <v>75</v>
      </c>
      <c r="AD3" s="85">
        <v>90</v>
      </c>
      <c r="AF3" s="86">
        <v>0</v>
      </c>
      <c r="AG3" s="86">
        <v>0</v>
      </c>
      <c r="AH3" s="86">
        <v>0</v>
      </c>
      <c r="AI3" s="86">
        <v>6</v>
      </c>
      <c r="AJ3" s="86">
        <v>6</v>
      </c>
      <c r="AK3" s="86">
        <v>21</v>
      </c>
      <c r="AL3" s="86">
        <v>62</v>
      </c>
      <c r="AM3" s="86">
        <v>76</v>
      </c>
      <c r="AN3" s="86">
        <v>78</v>
      </c>
      <c r="AP3" s="87">
        <v>0</v>
      </c>
      <c r="AQ3" s="87">
        <v>0</v>
      </c>
      <c r="AR3" s="87">
        <v>0</v>
      </c>
      <c r="AS3" s="87">
        <v>0</v>
      </c>
      <c r="AT3" s="87">
        <v>10</v>
      </c>
      <c r="AU3" s="87">
        <v>22</v>
      </c>
      <c r="AV3" s="87">
        <v>64</v>
      </c>
      <c r="AW3" s="87">
        <v>71</v>
      </c>
      <c r="AX3" s="87">
        <v>51</v>
      </c>
      <c r="AZ3" s="88">
        <v>0</v>
      </c>
      <c r="BA3" s="88">
        <v>0</v>
      </c>
      <c r="BB3" s="88">
        <v>0</v>
      </c>
      <c r="BC3" s="88">
        <v>3</v>
      </c>
      <c r="BD3" s="88">
        <v>12</v>
      </c>
      <c r="BE3" s="88">
        <v>26</v>
      </c>
      <c r="BF3" s="88">
        <v>61</v>
      </c>
      <c r="BG3" s="88">
        <v>66</v>
      </c>
      <c r="BH3" s="88">
        <v>75</v>
      </c>
      <c r="BJ3" s="89">
        <v>0</v>
      </c>
      <c r="BK3" s="89">
        <v>0</v>
      </c>
      <c r="BL3" s="89">
        <v>0</v>
      </c>
      <c r="BM3" s="89">
        <v>1</v>
      </c>
      <c r="BN3" s="89">
        <v>50</v>
      </c>
      <c r="BO3" s="89">
        <v>52</v>
      </c>
      <c r="BP3" s="89">
        <v>52</v>
      </c>
      <c r="BQ3" s="89">
        <v>43</v>
      </c>
      <c r="BR3" s="89">
        <v>13</v>
      </c>
    </row>
    <row r="4" spans="1:70" x14ac:dyDescent="0.25">
      <c r="A4" s="82" t="s">
        <v>46</v>
      </c>
      <c r="B4" s="82">
        <v>3</v>
      </c>
      <c r="C4" s="83">
        <v>5</v>
      </c>
      <c r="D4" s="82">
        <v>5</v>
      </c>
      <c r="E4" s="82">
        <v>4</v>
      </c>
      <c r="F4" s="82">
        <v>0</v>
      </c>
      <c r="G4" s="82">
        <v>0</v>
      </c>
      <c r="H4" s="82">
        <v>0</v>
      </c>
      <c r="I4" s="82">
        <v>0</v>
      </c>
      <c r="J4" s="82"/>
      <c r="L4" s="84">
        <v>0</v>
      </c>
      <c r="M4" s="84">
        <v>1.5</v>
      </c>
      <c r="N4" s="84">
        <v>1.5</v>
      </c>
      <c r="O4" s="84">
        <v>3</v>
      </c>
      <c r="P4" s="84">
        <v>4</v>
      </c>
      <c r="Q4" s="84">
        <v>4</v>
      </c>
      <c r="R4" s="84">
        <v>4</v>
      </c>
      <c r="S4" s="84">
        <v>4</v>
      </c>
      <c r="T4" s="84"/>
      <c r="V4" s="85">
        <v>0</v>
      </c>
      <c r="W4" s="85">
        <v>25</v>
      </c>
      <c r="X4" s="85">
        <v>25</v>
      </c>
      <c r="Y4" s="85">
        <v>75</v>
      </c>
      <c r="Z4" s="85">
        <v>75</v>
      </c>
      <c r="AA4" s="85">
        <v>81</v>
      </c>
      <c r="AB4" s="85">
        <v>81</v>
      </c>
      <c r="AC4" s="85">
        <v>81</v>
      </c>
      <c r="AD4" s="85"/>
      <c r="AF4" s="86">
        <v>0</v>
      </c>
      <c r="AG4" s="86">
        <v>25</v>
      </c>
      <c r="AH4" s="86">
        <v>25</v>
      </c>
      <c r="AI4" s="86">
        <v>75</v>
      </c>
      <c r="AJ4" s="86">
        <v>79</v>
      </c>
      <c r="AK4" s="86">
        <v>77</v>
      </c>
      <c r="AL4" s="86">
        <v>77</v>
      </c>
      <c r="AM4" s="86">
        <v>75</v>
      </c>
      <c r="AN4" s="86"/>
      <c r="AP4" s="87">
        <v>0</v>
      </c>
      <c r="AQ4" s="87">
        <v>0</v>
      </c>
      <c r="AR4" s="87">
        <v>0</v>
      </c>
      <c r="AS4" s="87">
        <v>0</v>
      </c>
      <c r="AT4" s="87">
        <v>0</v>
      </c>
      <c r="AU4" s="87">
        <v>0</v>
      </c>
      <c r="AV4" s="87">
        <v>0</v>
      </c>
      <c r="AW4" s="87">
        <v>0</v>
      </c>
      <c r="AX4" s="87"/>
      <c r="AZ4" s="88">
        <v>11</v>
      </c>
      <c r="BA4" s="88">
        <v>25</v>
      </c>
      <c r="BB4" s="88">
        <v>25</v>
      </c>
      <c r="BC4" s="88">
        <v>36</v>
      </c>
      <c r="BD4" s="88">
        <v>39</v>
      </c>
      <c r="BE4" s="88">
        <v>50</v>
      </c>
      <c r="BF4" s="88">
        <v>50</v>
      </c>
      <c r="BG4" s="88">
        <v>50</v>
      </c>
      <c r="BH4" s="88"/>
      <c r="BJ4" s="89">
        <v>0</v>
      </c>
      <c r="BK4" s="89">
        <v>0</v>
      </c>
      <c r="BL4" s="89">
        <v>0</v>
      </c>
      <c r="BM4" s="89">
        <v>0</v>
      </c>
      <c r="BN4" s="89">
        <v>0</v>
      </c>
      <c r="BO4" s="89">
        <v>0</v>
      </c>
      <c r="BP4" s="89">
        <v>0</v>
      </c>
      <c r="BQ4" s="89">
        <v>0</v>
      </c>
      <c r="BR4" s="89"/>
    </row>
    <row r="5" spans="1:70" x14ac:dyDescent="0.25">
      <c r="A5" s="82" t="s">
        <v>47</v>
      </c>
      <c r="B5" s="82">
        <v>0</v>
      </c>
      <c r="C5" s="83">
        <v>0</v>
      </c>
      <c r="D5" s="82">
        <v>0</v>
      </c>
      <c r="E5" s="82">
        <v>0</v>
      </c>
      <c r="F5" s="82">
        <v>0</v>
      </c>
      <c r="G5" s="82">
        <v>0</v>
      </c>
      <c r="H5" s="82">
        <v>0</v>
      </c>
      <c r="I5" s="82">
        <v>0</v>
      </c>
      <c r="J5" s="82"/>
      <c r="L5" s="84">
        <v>0</v>
      </c>
      <c r="M5" s="84">
        <v>2</v>
      </c>
      <c r="N5" s="84">
        <v>1.5</v>
      </c>
      <c r="O5" s="84">
        <v>2.5</v>
      </c>
      <c r="P5" s="84">
        <v>3.5</v>
      </c>
      <c r="Q5" s="84">
        <v>3.5</v>
      </c>
      <c r="R5" s="84">
        <v>4</v>
      </c>
      <c r="S5" s="84">
        <v>4</v>
      </c>
      <c r="T5" s="84"/>
      <c r="V5" s="85">
        <v>0</v>
      </c>
      <c r="W5" s="85">
        <v>0</v>
      </c>
      <c r="X5" s="85">
        <v>0</v>
      </c>
      <c r="Y5" s="85">
        <v>0</v>
      </c>
      <c r="Z5" s="85">
        <v>2</v>
      </c>
      <c r="AA5" s="85">
        <v>2</v>
      </c>
      <c r="AB5" s="85">
        <v>2</v>
      </c>
      <c r="AC5" s="85">
        <v>2</v>
      </c>
      <c r="AD5" s="85"/>
      <c r="AF5" s="86">
        <v>0</v>
      </c>
      <c r="AG5" s="86">
        <v>5</v>
      </c>
      <c r="AH5" s="86">
        <v>2</v>
      </c>
      <c r="AI5" s="86">
        <v>2</v>
      </c>
      <c r="AJ5" s="86">
        <v>5</v>
      </c>
      <c r="AK5" s="86">
        <v>5</v>
      </c>
      <c r="AL5" s="86">
        <v>5</v>
      </c>
      <c r="AM5" s="86">
        <v>5</v>
      </c>
      <c r="AN5" s="86"/>
      <c r="AP5" s="87">
        <v>0</v>
      </c>
      <c r="AQ5" s="87">
        <v>0</v>
      </c>
      <c r="AR5" s="87">
        <v>0</v>
      </c>
      <c r="AS5" s="87">
        <v>0</v>
      </c>
      <c r="AT5" s="87">
        <v>3</v>
      </c>
      <c r="AU5" s="87">
        <v>3</v>
      </c>
      <c r="AV5" s="87">
        <v>7</v>
      </c>
      <c r="AW5" s="87">
        <v>7</v>
      </c>
      <c r="AX5" s="87"/>
      <c r="AZ5" s="88">
        <v>0</v>
      </c>
      <c r="BA5" s="88">
        <v>0</v>
      </c>
      <c r="BB5" s="88">
        <v>0</v>
      </c>
      <c r="BC5" s="88">
        <v>0</v>
      </c>
      <c r="BD5" s="88">
        <v>0</v>
      </c>
      <c r="BE5" s="88">
        <v>0</v>
      </c>
      <c r="BF5" s="88">
        <v>0</v>
      </c>
      <c r="BG5" s="88">
        <v>0</v>
      </c>
      <c r="BH5" s="88"/>
      <c r="BJ5" s="89">
        <v>0</v>
      </c>
      <c r="BK5" s="89">
        <v>0</v>
      </c>
      <c r="BL5" s="89">
        <v>12</v>
      </c>
      <c r="BM5" s="89">
        <v>12</v>
      </c>
      <c r="BN5" s="89">
        <v>15</v>
      </c>
      <c r="BO5" s="89">
        <v>18</v>
      </c>
      <c r="BP5" s="89">
        <v>31</v>
      </c>
      <c r="BQ5" s="89">
        <v>34</v>
      </c>
      <c r="BR5" s="89"/>
    </row>
    <row r="6" spans="1:70" x14ac:dyDescent="0.25">
      <c r="A6" s="82" t="s">
        <v>105</v>
      </c>
      <c r="B6" s="82">
        <v>13</v>
      </c>
      <c r="C6" s="82">
        <v>3</v>
      </c>
      <c r="D6" s="82">
        <v>0</v>
      </c>
      <c r="E6" s="82">
        <v>0</v>
      </c>
      <c r="F6" s="82">
        <v>0</v>
      </c>
      <c r="G6" s="82">
        <v>0</v>
      </c>
      <c r="H6" s="82">
        <v>0</v>
      </c>
      <c r="I6" s="82">
        <v>0</v>
      </c>
      <c r="J6" s="82"/>
      <c r="L6" s="84">
        <v>0</v>
      </c>
      <c r="M6" s="84">
        <v>1</v>
      </c>
      <c r="N6" s="84">
        <v>0</v>
      </c>
      <c r="O6" s="84">
        <v>1</v>
      </c>
      <c r="P6" s="84">
        <v>1.5</v>
      </c>
      <c r="Q6" s="84">
        <v>2</v>
      </c>
      <c r="R6" s="84">
        <v>1.5</v>
      </c>
      <c r="S6" s="84">
        <v>2</v>
      </c>
      <c r="T6" s="84"/>
      <c r="V6" s="85">
        <v>0</v>
      </c>
      <c r="W6" s="85">
        <v>8</v>
      </c>
      <c r="X6" s="85">
        <v>4</v>
      </c>
      <c r="Y6" s="85">
        <v>14</v>
      </c>
      <c r="Z6" s="85">
        <v>11</v>
      </c>
      <c r="AA6" s="85">
        <v>17</v>
      </c>
      <c r="AB6" s="85">
        <v>17</v>
      </c>
      <c r="AC6" s="85">
        <v>23</v>
      </c>
      <c r="AD6" s="85"/>
      <c r="AF6" s="86">
        <v>0</v>
      </c>
      <c r="AG6" s="86">
        <v>9</v>
      </c>
      <c r="AH6" s="86">
        <v>0</v>
      </c>
      <c r="AI6" s="86">
        <v>11</v>
      </c>
      <c r="AJ6" s="86">
        <v>11</v>
      </c>
      <c r="AK6" s="86">
        <v>21</v>
      </c>
      <c r="AL6" s="86">
        <v>19</v>
      </c>
      <c r="AM6" s="86">
        <v>25</v>
      </c>
      <c r="AN6" s="86"/>
      <c r="AP6" s="87">
        <v>0</v>
      </c>
      <c r="AQ6" s="87">
        <v>3</v>
      </c>
      <c r="AR6" s="87">
        <v>7</v>
      </c>
      <c r="AS6" s="87">
        <v>7</v>
      </c>
      <c r="AT6" s="87">
        <v>13</v>
      </c>
      <c r="AU6" s="87">
        <v>17</v>
      </c>
      <c r="AV6" s="87">
        <v>15</v>
      </c>
      <c r="AW6" s="87">
        <v>10</v>
      </c>
      <c r="AX6" s="87"/>
      <c r="AZ6" s="88">
        <v>40</v>
      </c>
      <c r="BA6" s="88">
        <v>38</v>
      </c>
      <c r="BB6" s="88">
        <v>25</v>
      </c>
      <c r="BC6" s="88">
        <v>16</v>
      </c>
      <c r="BD6" s="88">
        <v>23</v>
      </c>
      <c r="BE6" s="88">
        <v>20</v>
      </c>
      <c r="BF6" s="88">
        <v>23</v>
      </c>
      <c r="BG6" s="88">
        <v>25</v>
      </c>
      <c r="BH6" s="88"/>
      <c r="BJ6" s="89">
        <v>51</v>
      </c>
      <c r="BK6" s="89">
        <v>26</v>
      </c>
      <c r="BL6" s="89">
        <v>44</v>
      </c>
      <c r="BM6" s="89">
        <v>44</v>
      </c>
      <c r="BN6" s="89">
        <v>50</v>
      </c>
      <c r="BO6" s="89">
        <v>36</v>
      </c>
      <c r="BP6" s="89">
        <v>33</v>
      </c>
      <c r="BQ6" s="89">
        <v>23</v>
      </c>
      <c r="BR6" s="89"/>
    </row>
    <row r="7" spans="1:70" x14ac:dyDescent="0.25">
      <c r="A7" s="82" t="s">
        <v>48</v>
      </c>
      <c r="B7" s="82">
        <v>0</v>
      </c>
      <c r="C7" s="82">
        <v>9</v>
      </c>
      <c r="D7" s="82">
        <v>9</v>
      </c>
      <c r="E7" s="82">
        <v>4</v>
      </c>
      <c r="F7" s="82">
        <v>10</v>
      </c>
      <c r="G7" s="82">
        <v>7</v>
      </c>
      <c r="H7" s="82">
        <v>2</v>
      </c>
      <c r="I7" s="82">
        <v>0</v>
      </c>
      <c r="J7" s="82"/>
      <c r="L7" s="84">
        <v>0</v>
      </c>
      <c r="M7" s="84">
        <v>2</v>
      </c>
      <c r="N7" s="84">
        <v>2</v>
      </c>
      <c r="O7" s="84">
        <v>3.5</v>
      </c>
      <c r="P7" s="84">
        <v>4.5</v>
      </c>
      <c r="Q7" s="84">
        <v>3.5</v>
      </c>
      <c r="R7" s="84">
        <v>2</v>
      </c>
      <c r="S7" s="84">
        <v>1</v>
      </c>
      <c r="T7" s="84"/>
      <c r="V7" s="85">
        <v>0</v>
      </c>
      <c r="W7" s="85">
        <v>36</v>
      </c>
      <c r="X7" s="85">
        <v>36</v>
      </c>
      <c r="Y7" s="85">
        <v>52</v>
      </c>
      <c r="Z7" s="85">
        <v>59</v>
      </c>
      <c r="AA7" s="85">
        <v>59</v>
      </c>
      <c r="AB7" s="85">
        <v>47</v>
      </c>
      <c r="AC7" s="85">
        <v>14</v>
      </c>
      <c r="AD7" s="85"/>
      <c r="AF7" s="86">
        <v>0</v>
      </c>
      <c r="AG7" s="86">
        <v>20</v>
      </c>
      <c r="AH7" s="86">
        <v>20</v>
      </c>
      <c r="AI7" s="86">
        <v>47</v>
      </c>
      <c r="AJ7" s="86">
        <v>68</v>
      </c>
      <c r="AK7" s="86">
        <v>61</v>
      </c>
      <c r="AL7" s="86">
        <v>38</v>
      </c>
      <c r="AM7" s="86">
        <v>20</v>
      </c>
      <c r="AN7" s="86"/>
      <c r="AP7" s="87">
        <v>0</v>
      </c>
      <c r="AQ7" s="87">
        <v>22</v>
      </c>
      <c r="AR7" s="87">
        <v>25</v>
      </c>
      <c r="AS7" s="87">
        <v>35</v>
      </c>
      <c r="AT7" s="87">
        <v>66</v>
      </c>
      <c r="AU7" s="87">
        <v>61</v>
      </c>
      <c r="AV7" s="87">
        <v>33</v>
      </c>
      <c r="AW7" s="87">
        <v>17</v>
      </c>
      <c r="AX7" s="87"/>
      <c r="AZ7" s="88">
        <v>0</v>
      </c>
      <c r="BA7" s="88">
        <v>16</v>
      </c>
      <c r="BB7" s="88">
        <v>20</v>
      </c>
      <c r="BC7" s="88">
        <v>33</v>
      </c>
      <c r="BD7" s="88">
        <v>49</v>
      </c>
      <c r="BE7" s="88">
        <v>44</v>
      </c>
      <c r="BF7" s="88">
        <v>26</v>
      </c>
      <c r="BG7" s="88">
        <v>13</v>
      </c>
      <c r="BH7" s="88"/>
      <c r="BJ7" s="89">
        <v>0</v>
      </c>
      <c r="BK7" s="89">
        <v>35</v>
      </c>
      <c r="BL7" s="89">
        <v>31</v>
      </c>
      <c r="BM7" s="89">
        <v>25</v>
      </c>
      <c r="BN7" s="89">
        <v>38</v>
      </c>
      <c r="BO7" s="89">
        <v>33</v>
      </c>
      <c r="BP7" s="89">
        <v>50</v>
      </c>
      <c r="BQ7" s="89">
        <v>62</v>
      </c>
      <c r="BR7" s="89"/>
    </row>
    <row r="8" spans="1:70" x14ac:dyDescent="0.25">
      <c r="A8" s="82" t="s">
        <v>49</v>
      </c>
      <c r="B8" s="82">
        <v>0</v>
      </c>
      <c r="C8" s="82">
        <v>1</v>
      </c>
      <c r="D8" s="82">
        <v>1</v>
      </c>
      <c r="E8" s="82">
        <v>5</v>
      </c>
      <c r="F8" s="82">
        <v>12</v>
      </c>
      <c r="G8" s="82">
        <v>17</v>
      </c>
      <c r="H8" s="82">
        <v>17</v>
      </c>
      <c r="I8" s="82">
        <v>21</v>
      </c>
      <c r="J8" s="82"/>
      <c r="L8" s="84">
        <v>0</v>
      </c>
      <c r="M8" s="84">
        <v>1</v>
      </c>
      <c r="N8" s="84">
        <v>1</v>
      </c>
      <c r="O8" s="84">
        <v>1</v>
      </c>
      <c r="P8" s="84">
        <v>2</v>
      </c>
      <c r="Q8" s="84">
        <v>3</v>
      </c>
      <c r="R8" s="84">
        <v>5</v>
      </c>
      <c r="S8" s="84">
        <v>6</v>
      </c>
      <c r="T8" s="84"/>
      <c r="V8" s="85">
        <v>0</v>
      </c>
      <c r="W8" s="85">
        <v>11</v>
      </c>
      <c r="X8" s="85">
        <v>11</v>
      </c>
      <c r="Y8" s="85">
        <v>15</v>
      </c>
      <c r="Z8" s="85">
        <v>31</v>
      </c>
      <c r="AA8" s="85">
        <v>52</v>
      </c>
      <c r="AB8" s="85">
        <v>69</v>
      </c>
      <c r="AC8" s="85">
        <v>78</v>
      </c>
      <c r="AD8" s="85"/>
      <c r="AF8" s="86">
        <v>0</v>
      </c>
      <c r="AG8" s="86">
        <v>0</v>
      </c>
      <c r="AH8" s="86">
        <v>0</v>
      </c>
      <c r="AI8" s="86">
        <v>2</v>
      </c>
      <c r="AJ8" s="86">
        <v>13</v>
      </c>
      <c r="AK8" s="86">
        <v>41</v>
      </c>
      <c r="AL8" s="86">
        <v>64</v>
      </c>
      <c r="AM8" s="86">
        <v>76</v>
      </c>
      <c r="AN8" s="86"/>
      <c r="AP8" s="87">
        <v>0</v>
      </c>
      <c r="AQ8" s="87">
        <v>0</v>
      </c>
      <c r="AR8" s="87">
        <v>0</v>
      </c>
      <c r="AS8" s="87">
        <v>0</v>
      </c>
      <c r="AT8" s="87">
        <v>2</v>
      </c>
      <c r="AU8" s="87">
        <v>34</v>
      </c>
      <c r="AV8" s="87">
        <v>41</v>
      </c>
      <c r="AW8" s="87">
        <v>68</v>
      </c>
      <c r="AX8" s="87"/>
      <c r="AZ8" s="88">
        <v>20</v>
      </c>
      <c r="BA8" s="88">
        <v>20</v>
      </c>
      <c r="BB8" s="88">
        <v>21</v>
      </c>
      <c r="BC8" s="88">
        <v>27</v>
      </c>
      <c r="BD8" s="88">
        <v>52</v>
      </c>
      <c r="BE8" s="88">
        <v>74</v>
      </c>
      <c r="BF8" s="88">
        <v>78</v>
      </c>
      <c r="BG8" s="88">
        <v>78</v>
      </c>
      <c r="BH8" s="88"/>
      <c r="BJ8" s="89">
        <v>0</v>
      </c>
      <c r="BK8" s="89">
        <v>7</v>
      </c>
      <c r="BL8" s="89">
        <v>7</v>
      </c>
      <c r="BM8" s="89">
        <v>3</v>
      </c>
      <c r="BN8" s="89">
        <v>0</v>
      </c>
      <c r="BO8" s="89">
        <v>0</v>
      </c>
      <c r="BP8" s="89">
        <v>2</v>
      </c>
      <c r="BQ8" s="89">
        <v>12</v>
      </c>
      <c r="BR8" s="89"/>
    </row>
    <row r="9" spans="1:70" x14ac:dyDescent="0.25">
      <c r="A9" s="82" t="s">
        <v>50</v>
      </c>
      <c r="B9" s="82">
        <v>0</v>
      </c>
      <c r="C9" s="82">
        <v>0</v>
      </c>
      <c r="D9" s="82">
        <v>0</v>
      </c>
      <c r="E9" s="82">
        <v>0</v>
      </c>
      <c r="F9" s="82">
        <v>0</v>
      </c>
      <c r="G9" s="82">
        <v>0</v>
      </c>
      <c r="H9" s="82">
        <v>0</v>
      </c>
      <c r="I9" s="82">
        <v>0</v>
      </c>
      <c r="J9" s="82"/>
      <c r="L9" s="84">
        <v>0</v>
      </c>
      <c r="M9" s="84">
        <v>4</v>
      </c>
      <c r="N9" s="84">
        <v>1</v>
      </c>
      <c r="O9" s="84">
        <v>4.5</v>
      </c>
      <c r="P9" s="84">
        <v>7.5</v>
      </c>
      <c r="Q9" s="84">
        <v>9</v>
      </c>
      <c r="R9" s="84">
        <v>10.5</v>
      </c>
      <c r="S9" s="84">
        <v>11.5</v>
      </c>
      <c r="T9" s="84"/>
      <c r="V9" s="85">
        <v>0</v>
      </c>
      <c r="W9" s="85">
        <v>12</v>
      </c>
      <c r="X9" s="85">
        <v>12</v>
      </c>
      <c r="Y9" s="85">
        <v>76</v>
      </c>
      <c r="Z9" s="85">
        <v>76</v>
      </c>
      <c r="AA9" s="85">
        <v>81</v>
      </c>
      <c r="AB9" s="85">
        <v>81</v>
      </c>
      <c r="AC9" s="85">
        <v>84</v>
      </c>
      <c r="AD9" s="85"/>
      <c r="AF9" s="86">
        <v>0</v>
      </c>
      <c r="AG9" s="86">
        <v>13</v>
      </c>
      <c r="AH9" s="86">
        <v>0</v>
      </c>
      <c r="AI9" s="86">
        <v>37</v>
      </c>
      <c r="AJ9" s="86">
        <v>59</v>
      </c>
      <c r="AK9" s="86">
        <v>70</v>
      </c>
      <c r="AL9" s="86">
        <v>74</v>
      </c>
      <c r="AM9" s="86">
        <v>78</v>
      </c>
      <c r="AN9" s="86"/>
      <c r="AP9" s="87">
        <v>0</v>
      </c>
      <c r="AQ9" s="87">
        <v>0</v>
      </c>
      <c r="AR9" s="87">
        <v>0</v>
      </c>
      <c r="AS9" s="87">
        <v>0</v>
      </c>
      <c r="AT9" s="87">
        <v>0</v>
      </c>
      <c r="AU9" s="87">
        <v>0</v>
      </c>
      <c r="AV9" s="87">
        <v>0</v>
      </c>
      <c r="AW9" s="87">
        <v>0</v>
      </c>
      <c r="AX9" s="87"/>
      <c r="AZ9" s="88">
        <v>0</v>
      </c>
      <c r="BA9" s="88">
        <v>23</v>
      </c>
      <c r="BB9" s="88">
        <v>5</v>
      </c>
      <c r="BC9" s="88">
        <v>49</v>
      </c>
      <c r="BD9" s="88">
        <v>60</v>
      </c>
      <c r="BE9" s="88">
        <v>75</v>
      </c>
      <c r="BF9" s="88">
        <v>80</v>
      </c>
      <c r="BG9" s="88">
        <v>80</v>
      </c>
      <c r="BH9" s="88"/>
      <c r="BJ9" s="89">
        <v>0</v>
      </c>
      <c r="BK9" s="89">
        <v>0</v>
      </c>
      <c r="BL9" s="89">
        <v>6</v>
      </c>
      <c r="BM9" s="89">
        <v>0</v>
      </c>
      <c r="BN9" s="89">
        <v>0</v>
      </c>
      <c r="BO9" s="89">
        <v>0</v>
      </c>
      <c r="BP9" s="89">
        <v>0</v>
      </c>
      <c r="BQ9" s="89">
        <v>0</v>
      </c>
      <c r="BR9" s="89"/>
    </row>
    <row r="10" spans="1:70" x14ac:dyDescent="0.25">
      <c r="A10" s="82" t="s">
        <v>51</v>
      </c>
      <c r="B10" s="82">
        <v>0</v>
      </c>
      <c r="C10" s="82">
        <v>0</v>
      </c>
      <c r="D10" s="82">
        <v>0</v>
      </c>
      <c r="E10" s="82">
        <v>0</v>
      </c>
      <c r="F10" s="82">
        <v>0</v>
      </c>
      <c r="G10" s="82">
        <v>0</v>
      </c>
      <c r="H10" s="82">
        <v>0</v>
      </c>
      <c r="I10" s="82">
        <v>0</v>
      </c>
      <c r="J10" s="82"/>
      <c r="L10" s="84">
        <v>0</v>
      </c>
      <c r="M10" s="84">
        <v>2</v>
      </c>
      <c r="N10" s="84">
        <v>2</v>
      </c>
      <c r="O10" s="84">
        <v>4</v>
      </c>
      <c r="P10" s="84">
        <v>6</v>
      </c>
      <c r="Q10" s="84">
        <v>8</v>
      </c>
      <c r="R10" s="84">
        <v>10</v>
      </c>
      <c r="S10" s="84">
        <v>12</v>
      </c>
      <c r="T10" s="84"/>
      <c r="V10" s="85">
        <v>0</v>
      </c>
      <c r="W10" s="85">
        <v>33</v>
      </c>
      <c r="X10" s="85">
        <v>33</v>
      </c>
      <c r="Y10" s="85">
        <v>63</v>
      </c>
      <c r="Z10" s="85">
        <v>77</v>
      </c>
      <c r="AA10" s="85">
        <v>79</v>
      </c>
      <c r="AB10" s="85">
        <v>82</v>
      </c>
      <c r="AC10" s="85">
        <v>86</v>
      </c>
      <c r="AD10" s="85"/>
      <c r="AF10" s="86">
        <v>0</v>
      </c>
      <c r="AG10" s="86">
        <v>15</v>
      </c>
      <c r="AH10" s="86">
        <v>12</v>
      </c>
      <c r="AI10" s="86">
        <v>49</v>
      </c>
      <c r="AJ10" s="86">
        <v>53</v>
      </c>
      <c r="AK10" s="86">
        <v>75</v>
      </c>
      <c r="AL10" s="86">
        <v>82</v>
      </c>
      <c r="AM10" s="86">
        <v>85</v>
      </c>
      <c r="AN10" s="86"/>
      <c r="AP10" s="87">
        <v>0</v>
      </c>
      <c r="AQ10" s="87">
        <v>3</v>
      </c>
      <c r="AR10" s="87">
        <v>3</v>
      </c>
      <c r="AS10" s="87">
        <v>33</v>
      </c>
      <c r="AT10" s="87">
        <v>41</v>
      </c>
      <c r="AU10" s="87">
        <v>44</v>
      </c>
      <c r="AV10" s="87">
        <v>62</v>
      </c>
      <c r="AW10" s="87">
        <v>68</v>
      </c>
      <c r="AX10" s="87"/>
      <c r="AZ10" s="88">
        <v>0</v>
      </c>
      <c r="BA10" s="88">
        <v>10</v>
      </c>
      <c r="BB10" s="88">
        <v>11</v>
      </c>
      <c r="BC10" s="88">
        <v>55</v>
      </c>
      <c r="BD10" s="88">
        <v>78</v>
      </c>
      <c r="BE10" s="88">
        <v>78</v>
      </c>
      <c r="BF10" s="88">
        <v>80</v>
      </c>
      <c r="BG10" s="88">
        <v>80</v>
      </c>
      <c r="BH10" s="88"/>
      <c r="BJ10" s="89">
        <v>0</v>
      </c>
      <c r="BK10" s="89">
        <v>0</v>
      </c>
      <c r="BL10" s="89">
        <v>2</v>
      </c>
      <c r="BM10" s="89">
        <v>25</v>
      </c>
      <c r="BN10" s="89">
        <v>25</v>
      </c>
      <c r="BO10" s="89">
        <v>25</v>
      </c>
      <c r="BP10" s="89">
        <v>13</v>
      </c>
      <c r="BQ10" s="89">
        <v>15</v>
      </c>
      <c r="BR10" s="89"/>
    </row>
    <row r="11" spans="1:70" x14ac:dyDescent="0.25">
      <c r="A11" s="82" t="s">
        <v>52</v>
      </c>
      <c r="B11" s="82">
        <v>0</v>
      </c>
      <c r="C11" s="82">
        <v>0</v>
      </c>
      <c r="D11" s="82">
        <v>0</v>
      </c>
      <c r="E11" s="82">
        <v>2</v>
      </c>
      <c r="F11" s="82">
        <v>0</v>
      </c>
      <c r="G11" s="82">
        <v>0</v>
      </c>
      <c r="H11" s="82">
        <v>0</v>
      </c>
      <c r="I11" s="82">
        <v>0</v>
      </c>
      <c r="J11" s="82"/>
      <c r="L11" s="84">
        <v>0</v>
      </c>
      <c r="M11" s="84">
        <v>1</v>
      </c>
      <c r="N11" s="84">
        <v>1</v>
      </c>
      <c r="O11" s="84">
        <v>3</v>
      </c>
      <c r="P11" s="84">
        <v>5</v>
      </c>
      <c r="Q11" s="84">
        <v>5.5</v>
      </c>
      <c r="R11" s="84">
        <v>6</v>
      </c>
      <c r="S11" s="84">
        <v>6</v>
      </c>
      <c r="T11" s="84"/>
      <c r="V11" s="85">
        <v>0</v>
      </c>
      <c r="W11" s="85">
        <v>18</v>
      </c>
      <c r="X11" s="85">
        <v>16</v>
      </c>
      <c r="Y11" s="85">
        <v>31</v>
      </c>
      <c r="Z11" s="85">
        <v>31</v>
      </c>
      <c r="AA11" s="85">
        <v>40</v>
      </c>
      <c r="AB11" s="85">
        <v>58</v>
      </c>
      <c r="AC11" s="85">
        <v>61</v>
      </c>
      <c r="AD11" s="85"/>
      <c r="AF11" s="86">
        <v>0</v>
      </c>
      <c r="AG11" s="86">
        <v>17</v>
      </c>
      <c r="AH11" s="86">
        <v>17</v>
      </c>
      <c r="AI11" s="86">
        <v>35</v>
      </c>
      <c r="AJ11" s="86">
        <v>41</v>
      </c>
      <c r="AK11" s="86">
        <v>58</v>
      </c>
      <c r="AL11" s="86">
        <v>57</v>
      </c>
      <c r="AM11" s="86">
        <v>57</v>
      </c>
      <c r="AN11" s="86"/>
      <c r="AP11" s="87">
        <v>0</v>
      </c>
      <c r="AQ11" s="87">
        <v>0</v>
      </c>
      <c r="AR11" s="87">
        <v>3</v>
      </c>
      <c r="AS11" s="87">
        <v>9</v>
      </c>
      <c r="AT11" s="87">
        <v>23</v>
      </c>
      <c r="AU11" s="87">
        <v>28</v>
      </c>
      <c r="AV11" s="87">
        <v>36</v>
      </c>
      <c r="AW11" s="87">
        <v>48</v>
      </c>
      <c r="AX11" s="87"/>
      <c r="AZ11" s="88">
        <v>0</v>
      </c>
      <c r="BA11" s="88">
        <v>17</v>
      </c>
      <c r="BB11" s="88">
        <v>17</v>
      </c>
      <c r="BC11" s="88">
        <v>27</v>
      </c>
      <c r="BD11" s="88">
        <v>27</v>
      </c>
      <c r="BE11" s="88">
        <v>12</v>
      </c>
      <c r="BF11" s="88">
        <v>12</v>
      </c>
      <c r="BG11" s="88">
        <v>14</v>
      </c>
      <c r="BH11" s="88"/>
      <c r="BJ11" s="89">
        <v>0</v>
      </c>
      <c r="BK11" s="89">
        <v>0</v>
      </c>
      <c r="BL11" s="89">
        <v>9</v>
      </c>
      <c r="BM11" s="89">
        <v>14</v>
      </c>
      <c r="BN11" s="89">
        <v>20</v>
      </c>
      <c r="BO11" s="89">
        <v>23</v>
      </c>
      <c r="BP11" s="89">
        <v>37</v>
      </c>
      <c r="BQ11" s="89">
        <v>37</v>
      </c>
      <c r="BR11" s="89"/>
    </row>
    <row r="12" spans="1:70" x14ac:dyDescent="0.25">
      <c r="A12" s="82" t="s">
        <v>53</v>
      </c>
      <c r="B12" s="82">
        <v>0</v>
      </c>
      <c r="C12" s="82">
        <v>0</v>
      </c>
      <c r="D12" s="82">
        <v>0</v>
      </c>
      <c r="E12" s="82">
        <v>0</v>
      </c>
      <c r="F12" s="82">
        <v>0</v>
      </c>
      <c r="G12" s="82">
        <v>0</v>
      </c>
      <c r="H12" s="82">
        <v>0</v>
      </c>
      <c r="I12" s="82">
        <v>0</v>
      </c>
      <c r="J12" s="82"/>
      <c r="L12" s="84">
        <v>0</v>
      </c>
      <c r="M12" s="84">
        <v>0</v>
      </c>
      <c r="N12" s="84">
        <v>1</v>
      </c>
      <c r="O12" s="84">
        <v>0.5</v>
      </c>
      <c r="P12" s="84">
        <v>2</v>
      </c>
      <c r="Q12" s="84">
        <v>2</v>
      </c>
      <c r="R12" s="84">
        <v>3.5</v>
      </c>
      <c r="S12" s="84">
        <v>4</v>
      </c>
      <c r="T12" s="84">
        <v>4</v>
      </c>
      <c r="V12" s="85">
        <v>0</v>
      </c>
      <c r="W12" s="85">
        <v>0</v>
      </c>
      <c r="X12" s="85">
        <v>7</v>
      </c>
      <c r="Y12" s="85">
        <v>2</v>
      </c>
      <c r="Z12" s="85">
        <v>11</v>
      </c>
      <c r="AA12" s="85">
        <v>21</v>
      </c>
      <c r="AB12" s="85">
        <v>31</v>
      </c>
      <c r="AC12" s="85">
        <v>36</v>
      </c>
      <c r="AD12" s="85">
        <v>48</v>
      </c>
      <c r="AF12" s="86">
        <v>0</v>
      </c>
      <c r="AG12" s="86">
        <v>6</v>
      </c>
      <c r="AH12" s="86">
        <v>1</v>
      </c>
      <c r="AI12" s="86">
        <v>12</v>
      </c>
      <c r="AJ12" s="86">
        <v>24</v>
      </c>
      <c r="AK12" s="86">
        <v>34</v>
      </c>
      <c r="AL12" s="86">
        <v>38</v>
      </c>
      <c r="AM12" s="86">
        <v>38</v>
      </c>
      <c r="AN12" s="86"/>
      <c r="AP12" s="87">
        <v>0</v>
      </c>
      <c r="AQ12" s="87">
        <v>0</v>
      </c>
      <c r="AR12" s="87">
        <v>0</v>
      </c>
      <c r="AS12" s="87">
        <v>5</v>
      </c>
      <c r="AT12" s="87">
        <v>25</v>
      </c>
      <c r="AU12" s="87">
        <v>33</v>
      </c>
      <c r="AV12" s="87">
        <v>35</v>
      </c>
      <c r="AW12" s="87">
        <v>35</v>
      </c>
      <c r="AX12" s="87"/>
      <c r="AZ12" s="88">
        <v>0</v>
      </c>
      <c r="BA12" s="88">
        <v>0</v>
      </c>
      <c r="BB12" s="88">
        <v>0</v>
      </c>
      <c r="BC12" s="88">
        <v>2</v>
      </c>
      <c r="BD12" s="88">
        <v>2</v>
      </c>
      <c r="BE12" s="88">
        <v>9</v>
      </c>
      <c r="BF12" s="88">
        <v>11</v>
      </c>
      <c r="BG12" s="88">
        <v>11</v>
      </c>
      <c r="BH12" s="88"/>
      <c r="BJ12" s="89">
        <v>0</v>
      </c>
      <c r="BK12" s="89">
        <v>0</v>
      </c>
      <c r="BL12" s="89">
        <v>3</v>
      </c>
      <c r="BM12" s="89">
        <v>13</v>
      </c>
      <c r="BN12" s="89">
        <v>14</v>
      </c>
      <c r="BO12" s="89">
        <v>24</v>
      </c>
      <c r="BP12" s="89">
        <v>11</v>
      </c>
      <c r="BQ12" s="89">
        <v>11</v>
      </c>
      <c r="BR12" s="89"/>
    </row>
    <row r="13" spans="1:70" x14ac:dyDescent="0.25">
      <c r="A13" s="82" t="s">
        <v>54</v>
      </c>
      <c r="B13" s="82">
        <v>50</v>
      </c>
      <c r="C13" s="82">
        <v>0</v>
      </c>
      <c r="D13" s="82">
        <v>0</v>
      </c>
      <c r="E13" s="82">
        <v>0</v>
      </c>
      <c r="F13" s="82">
        <v>0</v>
      </c>
      <c r="G13" s="82">
        <v>0</v>
      </c>
      <c r="H13" s="82">
        <v>0</v>
      </c>
      <c r="I13" s="82">
        <v>0</v>
      </c>
      <c r="J13" s="82">
        <v>0</v>
      </c>
      <c r="L13" s="84">
        <v>0</v>
      </c>
      <c r="M13" s="84">
        <v>3</v>
      </c>
      <c r="N13" s="84">
        <v>1</v>
      </c>
      <c r="O13" s="84">
        <v>2</v>
      </c>
      <c r="P13" s="84">
        <v>2</v>
      </c>
      <c r="Q13" s="84">
        <v>2</v>
      </c>
      <c r="R13" s="84">
        <v>3</v>
      </c>
      <c r="S13" s="84">
        <v>3</v>
      </c>
      <c r="T13" s="84">
        <v>3.5</v>
      </c>
      <c r="V13" s="85">
        <v>0</v>
      </c>
      <c r="W13" s="85">
        <v>74</v>
      </c>
      <c r="X13" s="85">
        <v>23</v>
      </c>
      <c r="Y13" s="85">
        <v>15</v>
      </c>
      <c r="Z13" s="85">
        <v>50</v>
      </c>
      <c r="AA13" s="85">
        <v>50</v>
      </c>
      <c r="AB13" s="85">
        <v>50</v>
      </c>
      <c r="AC13" s="85">
        <v>50</v>
      </c>
      <c r="AD13" s="85">
        <v>53</v>
      </c>
      <c r="AF13" s="86">
        <v>0</v>
      </c>
      <c r="AG13" s="86">
        <v>30</v>
      </c>
      <c r="AH13" s="86">
        <v>12</v>
      </c>
      <c r="AI13" s="86">
        <v>0</v>
      </c>
      <c r="AJ13" s="86">
        <v>34</v>
      </c>
      <c r="AK13" s="86">
        <v>34</v>
      </c>
      <c r="AL13" s="86">
        <v>45</v>
      </c>
      <c r="AM13" s="86">
        <v>45</v>
      </c>
      <c r="AN13" s="86">
        <v>45</v>
      </c>
      <c r="AP13" s="87">
        <v>0</v>
      </c>
      <c r="AQ13" s="87">
        <v>7</v>
      </c>
      <c r="AR13" s="87">
        <v>8</v>
      </c>
      <c r="AS13" s="87">
        <v>8</v>
      </c>
      <c r="AT13" s="87">
        <v>18</v>
      </c>
      <c r="AU13" s="87">
        <v>18</v>
      </c>
      <c r="AV13" s="87">
        <v>51</v>
      </c>
      <c r="AW13" s="87">
        <v>69</v>
      </c>
      <c r="AX13" s="87">
        <v>48</v>
      </c>
      <c r="AZ13" s="88">
        <v>49</v>
      </c>
      <c r="BA13" s="88">
        <v>49</v>
      </c>
      <c r="BB13" s="88">
        <v>26</v>
      </c>
      <c r="BC13" s="88">
        <v>0</v>
      </c>
      <c r="BD13" s="88">
        <v>27</v>
      </c>
      <c r="BE13" s="88">
        <v>27</v>
      </c>
      <c r="BF13" s="88">
        <v>10</v>
      </c>
      <c r="BG13" s="88">
        <v>10</v>
      </c>
      <c r="BH13" s="88">
        <v>11</v>
      </c>
      <c r="BJ13" s="89">
        <v>24</v>
      </c>
      <c r="BK13" s="89">
        <v>0</v>
      </c>
      <c r="BL13" s="89">
        <v>50</v>
      </c>
      <c r="BM13" s="89">
        <v>69</v>
      </c>
      <c r="BN13" s="89">
        <v>51</v>
      </c>
      <c r="BO13" s="89">
        <v>51</v>
      </c>
      <c r="BP13" s="89">
        <v>72</v>
      </c>
      <c r="BQ13" s="89">
        <v>75</v>
      </c>
      <c r="BR13" s="89">
        <v>75</v>
      </c>
    </row>
    <row r="14" spans="1:70" x14ac:dyDescent="0.25">
      <c r="A14" s="82" t="s">
        <v>55</v>
      </c>
      <c r="B14" s="82">
        <v>0</v>
      </c>
      <c r="C14" s="82">
        <v>0</v>
      </c>
      <c r="D14" s="82">
        <v>0</v>
      </c>
      <c r="E14" s="82">
        <v>0</v>
      </c>
      <c r="F14" s="82">
        <v>2</v>
      </c>
      <c r="G14" s="82">
        <v>2</v>
      </c>
      <c r="H14" s="82">
        <v>0</v>
      </c>
      <c r="I14" s="82">
        <v>0</v>
      </c>
      <c r="J14" s="82"/>
      <c r="L14" s="84">
        <v>0</v>
      </c>
      <c r="M14" s="84">
        <v>2</v>
      </c>
      <c r="N14" s="84">
        <v>2</v>
      </c>
      <c r="O14" s="84">
        <v>2.5</v>
      </c>
      <c r="P14" s="84">
        <v>3</v>
      </c>
      <c r="Q14" s="84">
        <v>3.5</v>
      </c>
      <c r="R14" s="84">
        <v>3.5</v>
      </c>
      <c r="S14" s="84">
        <v>4</v>
      </c>
      <c r="T14" s="84"/>
      <c r="V14" s="85">
        <v>0</v>
      </c>
      <c r="W14" s="85">
        <v>66</v>
      </c>
      <c r="X14" s="85">
        <v>60</v>
      </c>
      <c r="Y14" s="85">
        <v>63</v>
      </c>
      <c r="Z14" s="85">
        <v>63</v>
      </c>
      <c r="AA14" s="85">
        <v>63</v>
      </c>
      <c r="AB14" s="85">
        <v>66</v>
      </c>
      <c r="AC14" s="85">
        <v>71</v>
      </c>
      <c r="AD14" s="85"/>
      <c r="AF14" s="86">
        <v>0</v>
      </c>
      <c r="AG14" s="86">
        <v>4</v>
      </c>
      <c r="AH14" s="86">
        <v>4</v>
      </c>
      <c r="AI14" s="86">
        <v>4</v>
      </c>
      <c r="AJ14" s="86">
        <v>4</v>
      </c>
      <c r="AK14" s="86">
        <v>4</v>
      </c>
      <c r="AL14" s="86">
        <v>4</v>
      </c>
      <c r="AM14" s="86">
        <v>3</v>
      </c>
      <c r="AN14" s="86"/>
      <c r="AP14" s="87">
        <v>0</v>
      </c>
      <c r="AQ14" s="87">
        <v>0</v>
      </c>
      <c r="AR14" s="87">
        <v>0</v>
      </c>
      <c r="AS14" s="87">
        <v>0</v>
      </c>
      <c r="AT14" s="87">
        <v>0</v>
      </c>
      <c r="AU14" s="87">
        <v>0</v>
      </c>
      <c r="AV14" s="87">
        <v>0</v>
      </c>
      <c r="AW14" s="87">
        <v>0</v>
      </c>
      <c r="AX14" s="87"/>
      <c r="AZ14" s="88">
        <v>0</v>
      </c>
      <c r="BA14" s="88">
        <v>63</v>
      </c>
      <c r="BB14" s="88">
        <v>48</v>
      </c>
      <c r="BC14" s="88">
        <v>54</v>
      </c>
      <c r="BD14" s="88">
        <v>51</v>
      </c>
      <c r="BE14" s="88">
        <v>50</v>
      </c>
      <c r="BF14" s="88">
        <v>52</v>
      </c>
      <c r="BG14" s="88">
        <v>63</v>
      </c>
      <c r="BH14" s="88"/>
      <c r="BJ14" s="89">
        <v>10</v>
      </c>
      <c r="BK14" s="89">
        <v>7</v>
      </c>
      <c r="BL14" s="89">
        <v>13</v>
      </c>
      <c r="BM14" s="89">
        <v>7</v>
      </c>
      <c r="BN14" s="89">
        <v>9</v>
      </c>
      <c r="BO14" s="89">
        <v>13</v>
      </c>
      <c r="BP14" s="89">
        <v>14</v>
      </c>
      <c r="BQ14" s="89">
        <v>10</v>
      </c>
      <c r="BR14" s="89"/>
    </row>
    <row r="15" spans="1:70" x14ac:dyDescent="0.25">
      <c r="A15" s="82" t="s">
        <v>56</v>
      </c>
      <c r="B15" s="82">
        <v>0</v>
      </c>
      <c r="C15" s="82">
        <v>12</v>
      </c>
      <c r="D15" s="82">
        <v>6</v>
      </c>
      <c r="E15" s="82">
        <v>6</v>
      </c>
      <c r="F15" s="82">
        <v>5</v>
      </c>
      <c r="G15" s="82">
        <v>4</v>
      </c>
      <c r="H15" s="82">
        <v>4</v>
      </c>
      <c r="I15" s="82">
        <v>2</v>
      </c>
      <c r="J15" s="82"/>
      <c r="L15" s="84">
        <v>0</v>
      </c>
      <c r="M15" s="84">
        <v>3</v>
      </c>
      <c r="N15" s="84">
        <v>3</v>
      </c>
      <c r="O15" s="84">
        <v>5</v>
      </c>
      <c r="P15" s="84">
        <v>5</v>
      </c>
      <c r="Q15" s="84">
        <v>6.5</v>
      </c>
      <c r="R15" s="84">
        <v>7</v>
      </c>
      <c r="S15" s="84">
        <v>8</v>
      </c>
      <c r="T15" s="84"/>
      <c r="V15" s="85">
        <v>0</v>
      </c>
      <c r="W15" s="85">
        <v>52</v>
      </c>
      <c r="X15" s="85">
        <v>55</v>
      </c>
      <c r="Y15" s="85">
        <v>55</v>
      </c>
      <c r="Z15" s="85">
        <v>60</v>
      </c>
      <c r="AA15" s="85">
        <v>63</v>
      </c>
      <c r="AB15" s="85">
        <v>66</v>
      </c>
      <c r="AC15" s="85">
        <v>71</v>
      </c>
      <c r="AD15" s="85"/>
      <c r="AF15" s="86">
        <v>0</v>
      </c>
      <c r="AG15" s="86">
        <v>29</v>
      </c>
      <c r="AH15" s="86">
        <v>27</v>
      </c>
      <c r="AI15" s="86">
        <v>45</v>
      </c>
      <c r="AJ15" s="86">
        <v>47</v>
      </c>
      <c r="AK15" s="86">
        <v>60</v>
      </c>
      <c r="AL15" s="86">
        <v>67</v>
      </c>
      <c r="AM15" s="86">
        <v>69</v>
      </c>
      <c r="AN15" s="86"/>
      <c r="AP15" s="87">
        <v>0</v>
      </c>
      <c r="AQ15" s="87">
        <v>40</v>
      </c>
      <c r="AR15" s="87">
        <v>44</v>
      </c>
      <c r="AS15" s="87">
        <v>54</v>
      </c>
      <c r="AT15" s="87">
        <v>57</v>
      </c>
      <c r="AU15" s="87">
        <v>74</v>
      </c>
      <c r="AV15" s="87">
        <v>74</v>
      </c>
      <c r="AW15" s="87">
        <v>74</v>
      </c>
      <c r="AX15" s="87"/>
      <c r="AZ15" s="88">
        <v>0</v>
      </c>
      <c r="BA15" s="88">
        <v>38</v>
      </c>
      <c r="BB15" s="88">
        <v>27</v>
      </c>
      <c r="BC15" s="88">
        <v>21</v>
      </c>
      <c r="BD15" s="88">
        <v>18</v>
      </c>
      <c r="BE15" s="88">
        <v>13</v>
      </c>
      <c r="BF15" s="88">
        <v>12</v>
      </c>
      <c r="BG15" s="88">
        <v>9</v>
      </c>
      <c r="BH15" s="88"/>
      <c r="BJ15" s="89">
        <v>25</v>
      </c>
      <c r="BK15" s="89">
        <v>5</v>
      </c>
      <c r="BL15" s="89">
        <v>14</v>
      </c>
      <c r="BM15" s="89">
        <v>36</v>
      </c>
      <c r="BN15" s="89">
        <v>38</v>
      </c>
      <c r="BO15" s="89">
        <v>60</v>
      </c>
      <c r="BP15" s="89">
        <v>62</v>
      </c>
      <c r="BQ15" s="89">
        <v>65</v>
      </c>
      <c r="BR15" s="89"/>
    </row>
    <row r="16" spans="1:70" x14ac:dyDescent="0.25">
      <c r="A16" s="82" t="s">
        <v>57</v>
      </c>
      <c r="B16" s="82">
        <v>25</v>
      </c>
      <c r="C16" s="82">
        <v>25</v>
      </c>
      <c r="D16" s="82">
        <v>0</v>
      </c>
      <c r="E16" s="82">
        <v>0</v>
      </c>
      <c r="F16" s="82">
        <v>12</v>
      </c>
      <c r="G16" s="82">
        <v>12</v>
      </c>
      <c r="H16" s="82">
        <v>0</v>
      </c>
      <c r="I16" s="82">
        <v>0</v>
      </c>
      <c r="J16" s="82"/>
      <c r="L16" s="84">
        <v>0</v>
      </c>
      <c r="M16" s="84">
        <v>0</v>
      </c>
      <c r="N16" s="84">
        <v>0</v>
      </c>
      <c r="O16" s="84">
        <v>0.5</v>
      </c>
      <c r="P16" s="84">
        <v>1.5</v>
      </c>
      <c r="Q16" s="84">
        <v>1.5</v>
      </c>
      <c r="R16" s="84">
        <v>1.5</v>
      </c>
      <c r="S16" s="84">
        <v>1.5</v>
      </c>
      <c r="T16" s="84"/>
      <c r="V16" s="85">
        <v>0</v>
      </c>
      <c r="W16" s="85">
        <v>0</v>
      </c>
      <c r="X16" s="85">
        <v>0</v>
      </c>
      <c r="Y16" s="85">
        <v>50</v>
      </c>
      <c r="Z16" s="85">
        <v>75</v>
      </c>
      <c r="AA16" s="85">
        <v>49</v>
      </c>
      <c r="AB16" s="85">
        <v>24</v>
      </c>
      <c r="AC16" s="85">
        <v>13</v>
      </c>
      <c r="AD16" s="85"/>
      <c r="AF16" s="86">
        <v>0</v>
      </c>
      <c r="AG16" s="86">
        <v>0</v>
      </c>
      <c r="AH16" s="86">
        <v>0</v>
      </c>
      <c r="AI16" s="86">
        <v>12</v>
      </c>
      <c r="AJ16" s="86">
        <v>25</v>
      </c>
      <c r="AK16" s="86">
        <v>36</v>
      </c>
      <c r="AL16" s="86">
        <v>24</v>
      </c>
      <c r="AM16" s="86">
        <v>12</v>
      </c>
      <c r="AN16" s="86"/>
      <c r="AP16" s="87">
        <v>0</v>
      </c>
      <c r="AQ16" s="87">
        <v>0</v>
      </c>
      <c r="AR16" s="87">
        <v>0</v>
      </c>
      <c r="AS16" s="87">
        <v>0</v>
      </c>
      <c r="AT16" s="87">
        <v>9</v>
      </c>
      <c r="AU16" s="87">
        <v>24</v>
      </c>
      <c r="AV16" s="87">
        <v>36</v>
      </c>
      <c r="AW16" s="87">
        <v>21</v>
      </c>
      <c r="AX16" s="87"/>
      <c r="AZ16" s="88">
        <v>0</v>
      </c>
      <c r="BA16" s="88">
        <v>0</v>
      </c>
      <c r="BB16" s="88">
        <v>0</v>
      </c>
      <c r="BC16" s="88">
        <v>37</v>
      </c>
      <c r="BD16" s="88">
        <v>25</v>
      </c>
      <c r="BE16" s="88">
        <v>31</v>
      </c>
      <c r="BF16" s="88">
        <v>0</v>
      </c>
      <c r="BG16" s="88">
        <v>0</v>
      </c>
      <c r="BH16" s="88"/>
      <c r="BJ16" s="89">
        <v>25</v>
      </c>
      <c r="BK16" s="89">
        <v>50</v>
      </c>
      <c r="BL16" s="89">
        <v>50</v>
      </c>
      <c r="BM16" s="89">
        <v>24</v>
      </c>
      <c r="BN16" s="89">
        <v>25</v>
      </c>
      <c r="BO16" s="89">
        <v>25</v>
      </c>
      <c r="BP16" s="89">
        <v>75</v>
      </c>
      <c r="BQ16" s="89">
        <v>39</v>
      </c>
      <c r="BR16" s="89"/>
    </row>
    <row r="17" spans="1:70" x14ac:dyDescent="0.25">
      <c r="A17" s="82" t="s">
        <v>58</v>
      </c>
      <c r="B17" s="82">
        <v>0</v>
      </c>
      <c r="C17" s="82">
        <v>0</v>
      </c>
      <c r="D17" s="82">
        <v>0</v>
      </c>
      <c r="E17" s="82">
        <v>3</v>
      </c>
      <c r="F17" s="82">
        <v>5</v>
      </c>
      <c r="G17" s="82">
        <v>8</v>
      </c>
      <c r="H17" s="82">
        <v>9</v>
      </c>
      <c r="I17" s="82">
        <v>9</v>
      </c>
      <c r="J17" s="82"/>
      <c r="L17" s="84">
        <v>0</v>
      </c>
      <c r="M17" s="84">
        <v>0.5</v>
      </c>
      <c r="N17" s="84">
        <v>0.5</v>
      </c>
      <c r="O17" s="84">
        <v>2</v>
      </c>
      <c r="P17" s="84">
        <v>2</v>
      </c>
      <c r="Q17" s="84">
        <v>2</v>
      </c>
      <c r="R17" s="84">
        <v>2.5</v>
      </c>
      <c r="S17" s="84">
        <v>3</v>
      </c>
      <c r="T17" s="84"/>
      <c r="V17" s="85">
        <v>0</v>
      </c>
      <c r="W17" s="85">
        <v>11</v>
      </c>
      <c r="X17" s="85">
        <v>6</v>
      </c>
      <c r="Y17" s="85">
        <v>9</v>
      </c>
      <c r="Z17" s="85">
        <v>9</v>
      </c>
      <c r="AA17" s="85">
        <v>14</v>
      </c>
      <c r="AB17" s="85">
        <v>14</v>
      </c>
      <c r="AC17" s="85">
        <v>17</v>
      </c>
      <c r="AD17" s="85"/>
      <c r="AF17" s="86">
        <v>0</v>
      </c>
      <c r="AG17" s="86">
        <v>3</v>
      </c>
      <c r="AH17" s="86">
        <v>1</v>
      </c>
      <c r="AI17" s="86">
        <v>9</v>
      </c>
      <c r="AJ17" s="86">
        <v>9</v>
      </c>
      <c r="AK17" s="86">
        <v>10</v>
      </c>
      <c r="AL17" s="86">
        <v>11</v>
      </c>
      <c r="AM17" s="86">
        <v>11</v>
      </c>
      <c r="AN17" s="86"/>
      <c r="AP17" s="87">
        <v>0</v>
      </c>
      <c r="AQ17" s="87">
        <v>0</v>
      </c>
      <c r="AR17" s="87">
        <v>0</v>
      </c>
      <c r="AS17" s="87">
        <v>0</v>
      </c>
      <c r="AT17" s="87">
        <v>0</v>
      </c>
      <c r="AU17" s="87">
        <v>0</v>
      </c>
      <c r="AV17" s="87">
        <v>1</v>
      </c>
      <c r="AW17" s="87">
        <v>0</v>
      </c>
      <c r="AX17" s="87"/>
      <c r="AZ17" s="88">
        <v>13</v>
      </c>
      <c r="BA17" s="88">
        <v>13</v>
      </c>
      <c r="BB17" s="88">
        <v>9</v>
      </c>
      <c r="BC17" s="88">
        <v>9</v>
      </c>
      <c r="BD17" s="88">
        <v>11</v>
      </c>
      <c r="BE17" s="88">
        <v>11</v>
      </c>
      <c r="BF17" s="88">
        <v>13</v>
      </c>
      <c r="BG17" s="88">
        <v>13</v>
      </c>
      <c r="BH17" s="88"/>
      <c r="BJ17" s="89">
        <v>0</v>
      </c>
      <c r="BK17" s="89">
        <v>0</v>
      </c>
      <c r="BL17" s="89">
        <v>0</v>
      </c>
      <c r="BM17" s="89">
        <v>0</v>
      </c>
      <c r="BN17" s="89">
        <v>0</v>
      </c>
      <c r="BO17" s="89">
        <v>2</v>
      </c>
      <c r="BP17" s="89">
        <v>2</v>
      </c>
      <c r="BQ17" s="89">
        <v>2</v>
      </c>
      <c r="BR17" s="89"/>
    </row>
    <row r="18" spans="1:70" x14ac:dyDescent="0.25">
      <c r="A18" s="82" t="s">
        <v>59</v>
      </c>
      <c r="B18" s="82">
        <v>0</v>
      </c>
      <c r="C18" s="82">
        <v>0</v>
      </c>
      <c r="D18" s="82">
        <v>0</v>
      </c>
      <c r="E18" s="82">
        <v>0</v>
      </c>
      <c r="F18" s="82">
        <v>0</v>
      </c>
      <c r="G18" s="82">
        <v>0</v>
      </c>
      <c r="H18" s="82">
        <v>0</v>
      </c>
      <c r="I18" s="82">
        <v>0</v>
      </c>
      <c r="J18" s="82">
        <v>0</v>
      </c>
      <c r="L18" s="84">
        <v>0</v>
      </c>
      <c r="M18" s="84">
        <v>0</v>
      </c>
      <c r="N18" s="84">
        <v>0.5</v>
      </c>
      <c r="O18" s="84">
        <v>0</v>
      </c>
      <c r="P18" s="84">
        <v>2</v>
      </c>
      <c r="Q18" s="84">
        <v>2</v>
      </c>
      <c r="R18" s="84">
        <v>1.5</v>
      </c>
      <c r="S18" s="84">
        <v>1.5</v>
      </c>
      <c r="T18" s="84">
        <v>1.5</v>
      </c>
      <c r="V18" s="85">
        <v>0</v>
      </c>
      <c r="W18" s="85">
        <v>0</v>
      </c>
      <c r="X18" s="85">
        <v>7</v>
      </c>
      <c r="Y18" s="85">
        <v>3</v>
      </c>
      <c r="Z18" s="85">
        <v>29</v>
      </c>
      <c r="AA18" s="85">
        <v>31</v>
      </c>
      <c r="AB18" s="85">
        <v>31</v>
      </c>
      <c r="AC18" s="85">
        <v>24</v>
      </c>
      <c r="AD18" s="85">
        <v>19</v>
      </c>
      <c r="AF18" s="86">
        <v>0</v>
      </c>
      <c r="AG18" s="86">
        <v>0</v>
      </c>
      <c r="AH18" s="86">
        <v>7</v>
      </c>
      <c r="AI18" s="86">
        <v>3</v>
      </c>
      <c r="AJ18" s="86">
        <v>31</v>
      </c>
      <c r="AK18" s="86">
        <v>33</v>
      </c>
      <c r="AL18" s="86">
        <v>31</v>
      </c>
      <c r="AM18" s="86">
        <v>32</v>
      </c>
      <c r="AN18" s="86">
        <v>30</v>
      </c>
      <c r="AP18" s="87">
        <v>0</v>
      </c>
      <c r="AQ18" s="87">
        <v>0</v>
      </c>
      <c r="AR18" s="87">
        <v>4</v>
      </c>
      <c r="AS18" s="87">
        <v>2</v>
      </c>
      <c r="AT18" s="87">
        <v>8</v>
      </c>
      <c r="AU18" s="87">
        <v>11</v>
      </c>
      <c r="AV18" s="87">
        <v>12</v>
      </c>
      <c r="AW18" s="87">
        <v>12</v>
      </c>
      <c r="AX18" s="87">
        <v>12</v>
      </c>
      <c r="AZ18" s="88">
        <v>0</v>
      </c>
      <c r="BA18" s="88">
        <v>68</v>
      </c>
      <c r="BB18" s="88">
        <v>71</v>
      </c>
      <c r="BC18" s="88">
        <v>62</v>
      </c>
      <c r="BD18" s="88">
        <v>53</v>
      </c>
      <c r="BE18" s="88">
        <v>47</v>
      </c>
      <c r="BF18" s="88">
        <v>44</v>
      </c>
      <c r="BG18" s="88">
        <v>35</v>
      </c>
      <c r="BH18" s="88">
        <v>30</v>
      </c>
      <c r="BJ18" s="89">
        <v>0</v>
      </c>
      <c r="BK18" s="89">
        <v>16</v>
      </c>
      <c r="BL18" s="89">
        <v>16</v>
      </c>
      <c r="BM18" s="89">
        <v>22</v>
      </c>
      <c r="BN18" s="89">
        <v>20</v>
      </c>
      <c r="BO18" s="89">
        <v>19</v>
      </c>
      <c r="BP18" s="89">
        <v>19</v>
      </c>
      <c r="BQ18" s="89">
        <v>43</v>
      </c>
      <c r="BR18" s="89">
        <v>46</v>
      </c>
    </row>
    <row r="19" spans="1:70" x14ac:dyDescent="0.25">
      <c r="A19" s="82" t="s">
        <v>60</v>
      </c>
      <c r="B19" s="82">
        <v>0</v>
      </c>
      <c r="C19" s="82">
        <v>0</v>
      </c>
      <c r="D19" s="82">
        <v>0</v>
      </c>
      <c r="E19" s="82">
        <v>0</v>
      </c>
      <c r="F19" s="82">
        <v>0</v>
      </c>
      <c r="G19" s="82">
        <v>0</v>
      </c>
      <c r="H19" s="82">
        <v>0</v>
      </c>
      <c r="I19" s="82">
        <v>0</v>
      </c>
      <c r="J19" s="82"/>
      <c r="L19" s="84">
        <v>0</v>
      </c>
      <c r="M19" s="84">
        <v>0</v>
      </c>
      <c r="N19" s="84">
        <v>0</v>
      </c>
      <c r="O19" s="84">
        <v>0</v>
      </c>
      <c r="P19" s="84">
        <v>8</v>
      </c>
      <c r="Q19" s="84">
        <v>10</v>
      </c>
      <c r="R19" s="84">
        <v>11</v>
      </c>
      <c r="S19" s="84">
        <v>11</v>
      </c>
      <c r="T19" s="84"/>
      <c r="V19" s="85">
        <v>0</v>
      </c>
      <c r="W19" s="85">
        <v>0</v>
      </c>
      <c r="X19" s="85">
        <v>0</v>
      </c>
      <c r="Y19" s="85">
        <v>21</v>
      </c>
      <c r="Z19" s="85">
        <v>75</v>
      </c>
      <c r="AA19" s="85">
        <v>75</v>
      </c>
      <c r="AB19" s="85">
        <v>80</v>
      </c>
      <c r="AC19" s="85">
        <v>86</v>
      </c>
      <c r="AD19" s="85"/>
      <c r="AF19" s="86">
        <v>0</v>
      </c>
      <c r="AG19" s="86">
        <v>0</v>
      </c>
      <c r="AH19" s="86">
        <v>3</v>
      </c>
      <c r="AI19" s="86">
        <v>26</v>
      </c>
      <c r="AJ19" s="86">
        <v>66</v>
      </c>
      <c r="AK19" s="86">
        <v>78</v>
      </c>
      <c r="AL19" s="86">
        <v>84</v>
      </c>
      <c r="AM19" s="86">
        <v>90</v>
      </c>
      <c r="AN19" s="86"/>
      <c r="AP19" s="87">
        <v>0</v>
      </c>
      <c r="AQ19" s="87">
        <v>13</v>
      </c>
      <c r="AR19" s="87">
        <v>20</v>
      </c>
      <c r="AS19" s="87">
        <v>25</v>
      </c>
      <c r="AT19" s="87">
        <v>25</v>
      </c>
      <c r="AU19" s="87">
        <v>65</v>
      </c>
      <c r="AV19" s="87">
        <v>73</v>
      </c>
      <c r="AW19" s="87">
        <v>78</v>
      </c>
      <c r="AX19" s="87"/>
      <c r="AZ19" s="88">
        <v>0</v>
      </c>
      <c r="BA19" s="88">
        <v>0</v>
      </c>
      <c r="BB19" s="88">
        <v>0</v>
      </c>
      <c r="BC19" s="88">
        <v>0</v>
      </c>
      <c r="BD19" s="88">
        <v>26</v>
      </c>
      <c r="BE19" s="88">
        <v>26</v>
      </c>
      <c r="BF19" s="88">
        <v>19</v>
      </c>
      <c r="BG19" s="88">
        <v>45</v>
      </c>
      <c r="BH19" s="88"/>
      <c r="BJ19" s="89">
        <v>20</v>
      </c>
      <c r="BK19" s="89">
        <v>24</v>
      </c>
      <c r="BL19" s="89">
        <v>37</v>
      </c>
      <c r="BM19" s="89">
        <v>17</v>
      </c>
      <c r="BN19" s="89">
        <v>4</v>
      </c>
      <c r="BO19" s="89">
        <v>4</v>
      </c>
      <c r="BP19" s="89">
        <v>15</v>
      </c>
      <c r="BQ19" s="89">
        <v>3</v>
      </c>
      <c r="BR19" s="89"/>
    </row>
    <row r="20" spans="1:70" x14ac:dyDescent="0.25">
      <c r="A20" s="82" t="s">
        <v>61</v>
      </c>
      <c r="B20" s="82">
        <v>0</v>
      </c>
      <c r="C20" s="82">
        <v>0</v>
      </c>
      <c r="D20" s="82">
        <v>0</v>
      </c>
      <c r="E20" s="82">
        <v>0</v>
      </c>
      <c r="F20" s="82">
        <v>0</v>
      </c>
      <c r="G20" s="82">
        <v>0</v>
      </c>
      <c r="H20" s="82">
        <v>0</v>
      </c>
      <c r="I20" s="82">
        <v>0</v>
      </c>
      <c r="J20" s="82"/>
      <c r="L20" s="84">
        <v>0</v>
      </c>
      <c r="M20" s="84">
        <v>2</v>
      </c>
      <c r="N20" s="84">
        <v>1.5</v>
      </c>
      <c r="O20" s="84">
        <v>3</v>
      </c>
      <c r="P20" s="84">
        <v>3.5</v>
      </c>
      <c r="Q20" s="84">
        <v>4.5</v>
      </c>
      <c r="R20" s="84">
        <v>4</v>
      </c>
      <c r="S20" s="84">
        <v>4.5</v>
      </c>
      <c r="T20" s="84"/>
      <c r="V20" s="85">
        <v>0</v>
      </c>
      <c r="W20" s="85">
        <v>52</v>
      </c>
      <c r="X20" s="85">
        <v>52</v>
      </c>
      <c r="Y20" s="85">
        <v>54</v>
      </c>
      <c r="Z20" s="85">
        <v>66</v>
      </c>
      <c r="AA20" s="85">
        <v>66</v>
      </c>
      <c r="AB20" s="85">
        <v>70</v>
      </c>
      <c r="AC20" s="85">
        <v>70</v>
      </c>
      <c r="AD20" s="85"/>
      <c r="AF20" s="86">
        <v>0</v>
      </c>
      <c r="AG20" s="86">
        <v>25</v>
      </c>
      <c r="AH20" s="86">
        <v>13</v>
      </c>
      <c r="AI20" s="86">
        <v>40</v>
      </c>
      <c r="AJ20" s="86">
        <v>66</v>
      </c>
      <c r="AK20" s="86">
        <v>48</v>
      </c>
      <c r="AL20" s="86">
        <v>57</v>
      </c>
      <c r="AM20" s="86">
        <v>64</v>
      </c>
      <c r="AN20" s="86"/>
      <c r="AP20" s="87">
        <v>0</v>
      </c>
      <c r="AQ20" s="87">
        <v>6</v>
      </c>
      <c r="AR20" s="87">
        <v>3</v>
      </c>
      <c r="AS20" s="87">
        <v>25</v>
      </c>
      <c r="AT20" s="87">
        <v>27</v>
      </c>
      <c r="AU20" s="87">
        <v>27</v>
      </c>
      <c r="AV20" s="87">
        <v>29</v>
      </c>
      <c r="AW20" s="87">
        <v>40</v>
      </c>
      <c r="AX20" s="87"/>
      <c r="AZ20" s="88">
        <v>0</v>
      </c>
      <c r="BA20" s="88">
        <v>39</v>
      </c>
      <c r="BB20" s="88">
        <v>24</v>
      </c>
      <c r="BC20" s="88">
        <v>19</v>
      </c>
      <c r="BD20" s="88">
        <v>32</v>
      </c>
      <c r="BE20" s="88">
        <v>29</v>
      </c>
      <c r="BF20" s="88">
        <v>33</v>
      </c>
      <c r="BG20" s="88">
        <v>30</v>
      </c>
      <c r="BH20" s="88"/>
      <c r="BJ20" s="89">
        <v>0</v>
      </c>
      <c r="BK20" s="89">
        <v>46</v>
      </c>
      <c r="BL20" s="89">
        <v>52</v>
      </c>
      <c r="BM20" s="89">
        <v>68</v>
      </c>
      <c r="BN20" s="89">
        <v>46</v>
      </c>
      <c r="BO20" s="89">
        <v>24</v>
      </c>
      <c r="BP20" s="89">
        <v>25</v>
      </c>
      <c r="BQ20" s="89">
        <v>42</v>
      </c>
      <c r="BR20" s="89"/>
    </row>
    <row r="21" spans="1:70" x14ac:dyDescent="0.25">
      <c r="A21" s="82" t="s">
        <v>62</v>
      </c>
      <c r="B21" s="82">
        <v>0</v>
      </c>
      <c r="C21" s="82">
        <v>0</v>
      </c>
      <c r="D21" s="82">
        <v>0</v>
      </c>
      <c r="E21" s="82">
        <v>0</v>
      </c>
      <c r="F21" s="82">
        <v>0</v>
      </c>
      <c r="G21" s="82">
        <v>0</v>
      </c>
      <c r="H21" s="82">
        <v>0</v>
      </c>
      <c r="I21" s="82">
        <v>0</v>
      </c>
      <c r="J21" s="82"/>
      <c r="L21" s="84">
        <v>0</v>
      </c>
      <c r="M21" s="84">
        <v>0</v>
      </c>
      <c r="N21" s="84">
        <v>0</v>
      </c>
      <c r="O21" s="84">
        <v>1</v>
      </c>
      <c r="P21" s="84">
        <v>3</v>
      </c>
      <c r="Q21" s="84">
        <v>5</v>
      </c>
      <c r="R21" s="84">
        <v>4</v>
      </c>
      <c r="S21" s="84">
        <v>3</v>
      </c>
      <c r="T21" s="84"/>
      <c r="V21" s="85">
        <v>0</v>
      </c>
      <c r="W21" s="85">
        <v>0</v>
      </c>
      <c r="X21" s="85">
        <v>0</v>
      </c>
      <c r="Y21" s="85">
        <v>15</v>
      </c>
      <c r="Z21" s="85">
        <v>32</v>
      </c>
      <c r="AA21" s="85">
        <v>54</v>
      </c>
      <c r="AB21" s="85">
        <v>54</v>
      </c>
      <c r="AC21" s="85">
        <v>42</v>
      </c>
      <c r="AD21" s="85"/>
      <c r="AF21" s="86">
        <v>0</v>
      </c>
      <c r="AG21" s="86">
        <v>0</v>
      </c>
      <c r="AH21" s="86">
        <v>0</v>
      </c>
      <c r="AI21" s="86">
        <v>11</v>
      </c>
      <c r="AJ21" s="86">
        <v>29</v>
      </c>
      <c r="AK21" s="86">
        <v>55</v>
      </c>
      <c r="AL21" s="86">
        <v>61</v>
      </c>
      <c r="AM21" s="86">
        <v>27</v>
      </c>
      <c r="AN21" s="86"/>
      <c r="AP21" s="87">
        <v>15</v>
      </c>
      <c r="AQ21" s="87">
        <v>8</v>
      </c>
      <c r="AR21" s="87">
        <v>4</v>
      </c>
      <c r="AS21" s="87">
        <v>0</v>
      </c>
      <c r="AT21" s="87">
        <v>0</v>
      </c>
      <c r="AU21" s="87">
        <v>0</v>
      </c>
      <c r="AV21" s="87">
        <v>0</v>
      </c>
      <c r="AW21" s="87">
        <v>0</v>
      </c>
      <c r="AX21" s="87"/>
      <c r="AZ21" s="88">
        <v>48</v>
      </c>
      <c r="BA21" s="88">
        <v>56</v>
      </c>
      <c r="BB21" s="88">
        <v>51</v>
      </c>
      <c r="BC21" s="88">
        <v>52</v>
      </c>
      <c r="BD21" s="88">
        <v>58</v>
      </c>
      <c r="BE21" s="88">
        <v>49</v>
      </c>
      <c r="BF21" s="88">
        <v>49</v>
      </c>
      <c r="BG21" s="88">
        <v>49</v>
      </c>
      <c r="BH21" s="88"/>
      <c r="BJ21" s="89">
        <v>23</v>
      </c>
      <c r="BK21" s="89">
        <v>15</v>
      </c>
      <c r="BL21" s="89">
        <v>20</v>
      </c>
      <c r="BM21" s="89">
        <v>2</v>
      </c>
      <c r="BN21" s="89">
        <v>0</v>
      </c>
      <c r="BO21" s="89">
        <v>0</v>
      </c>
      <c r="BP21" s="89">
        <v>0</v>
      </c>
      <c r="BQ21" s="89">
        <v>0</v>
      </c>
      <c r="BR21" s="89"/>
    </row>
    <row r="22" spans="1:70" x14ac:dyDescent="0.25">
      <c r="A22" s="82" t="s">
        <v>63</v>
      </c>
      <c r="B22" s="82">
        <v>0</v>
      </c>
      <c r="C22" s="82">
        <v>0</v>
      </c>
      <c r="D22" s="82">
        <v>0</v>
      </c>
      <c r="E22" s="82">
        <v>0</v>
      </c>
      <c r="F22" s="82">
        <v>0</v>
      </c>
      <c r="G22" s="82">
        <v>0</v>
      </c>
      <c r="H22" s="82">
        <v>0</v>
      </c>
      <c r="I22" s="82">
        <v>0</v>
      </c>
      <c r="J22" s="82"/>
      <c r="L22" s="84">
        <v>0</v>
      </c>
      <c r="M22" s="84">
        <v>2</v>
      </c>
      <c r="N22" s="84">
        <v>1</v>
      </c>
      <c r="O22" s="84">
        <v>2</v>
      </c>
      <c r="P22" s="84">
        <v>1.5</v>
      </c>
      <c r="Q22" s="84">
        <v>2</v>
      </c>
      <c r="R22" s="84">
        <v>1</v>
      </c>
      <c r="S22" s="84">
        <v>1</v>
      </c>
      <c r="T22" s="84"/>
      <c r="V22" s="85">
        <v>0</v>
      </c>
      <c r="W22" s="85">
        <v>25</v>
      </c>
      <c r="X22" s="85">
        <v>25</v>
      </c>
      <c r="Y22" s="85">
        <v>25</v>
      </c>
      <c r="Z22" s="85">
        <v>25</v>
      </c>
      <c r="AA22" s="85">
        <v>29</v>
      </c>
      <c r="AB22" s="85">
        <v>26</v>
      </c>
      <c r="AC22" s="85">
        <v>26</v>
      </c>
      <c r="AD22" s="85"/>
      <c r="AF22" s="86">
        <v>0</v>
      </c>
      <c r="AG22" s="86">
        <v>75</v>
      </c>
      <c r="AH22" s="86">
        <v>25</v>
      </c>
      <c r="AI22" s="86">
        <v>25</v>
      </c>
      <c r="AJ22" s="86">
        <v>11</v>
      </c>
      <c r="AK22" s="86">
        <v>15</v>
      </c>
      <c r="AL22" s="86">
        <v>2</v>
      </c>
      <c r="AM22" s="86">
        <v>2</v>
      </c>
      <c r="AN22" s="86"/>
      <c r="AP22" s="87">
        <v>0</v>
      </c>
      <c r="AQ22" s="87">
        <v>1</v>
      </c>
      <c r="AR22" s="87">
        <v>1</v>
      </c>
      <c r="AS22" s="87">
        <v>4</v>
      </c>
      <c r="AT22" s="87">
        <v>0</v>
      </c>
      <c r="AU22" s="87">
        <v>0</v>
      </c>
      <c r="AV22" s="87">
        <v>0</v>
      </c>
      <c r="AW22" s="87">
        <v>0</v>
      </c>
      <c r="AX22" s="87"/>
      <c r="AZ22" s="88">
        <v>75</v>
      </c>
      <c r="BA22" s="88">
        <v>75</v>
      </c>
      <c r="BB22" s="88">
        <v>50</v>
      </c>
      <c r="BC22" s="88">
        <v>25</v>
      </c>
      <c r="BD22" s="88">
        <v>25</v>
      </c>
      <c r="BE22" s="88">
        <v>25</v>
      </c>
      <c r="BF22" s="88">
        <v>25</v>
      </c>
      <c r="BG22" s="88">
        <v>25</v>
      </c>
      <c r="BH22" s="88"/>
      <c r="BJ22" s="89">
        <v>0</v>
      </c>
      <c r="BK22" s="89">
        <v>13</v>
      </c>
      <c r="BL22" s="89">
        <v>0</v>
      </c>
      <c r="BM22" s="89">
        <v>50</v>
      </c>
      <c r="BN22" s="89">
        <v>39</v>
      </c>
      <c r="BO22" s="89">
        <v>14</v>
      </c>
      <c r="BP22" s="89">
        <v>6</v>
      </c>
      <c r="BQ22" s="89">
        <v>6</v>
      </c>
      <c r="BR22" s="89"/>
    </row>
    <row r="23" spans="1:70" x14ac:dyDescent="0.25">
      <c r="A23" s="82" t="s">
        <v>64</v>
      </c>
      <c r="B23" s="82">
        <v>0</v>
      </c>
      <c r="C23" s="82">
        <v>0</v>
      </c>
      <c r="D23" s="82">
        <v>0</v>
      </c>
      <c r="E23" s="82">
        <v>0</v>
      </c>
      <c r="F23" s="82">
        <v>0</v>
      </c>
      <c r="G23" s="82">
        <v>0</v>
      </c>
      <c r="H23" s="82">
        <v>0</v>
      </c>
      <c r="I23" s="82">
        <v>0</v>
      </c>
      <c r="J23" s="82"/>
      <c r="L23" s="84">
        <v>0</v>
      </c>
      <c r="M23" s="84">
        <v>3</v>
      </c>
      <c r="N23" s="84">
        <v>3</v>
      </c>
      <c r="O23" s="84">
        <v>3</v>
      </c>
      <c r="P23" s="84">
        <v>3</v>
      </c>
      <c r="Q23" s="84">
        <v>3</v>
      </c>
      <c r="R23" s="84">
        <v>3</v>
      </c>
      <c r="S23" s="84">
        <v>3</v>
      </c>
      <c r="T23" s="84"/>
      <c r="V23" s="85">
        <v>0</v>
      </c>
      <c r="W23" s="85">
        <v>25</v>
      </c>
      <c r="X23" s="85">
        <v>25</v>
      </c>
      <c r="Y23" s="85">
        <v>25</v>
      </c>
      <c r="Z23" s="85">
        <v>25</v>
      </c>
      <c r="AA23" s="85">
        <v>31</v>
      </c>
      <c r="AB23" s="85">
        <v>38</v>
      </c>
      <c r="AC23" s="85">
        <v>38</v>
      </c>
      <c r="AD23" s="85"/>
      <c r="AF23" s="86">
        <v>0</v>
      </c>
      <c r="AG23" s="86">
        <v>24</v>
      </c>
      <c r="AH23" s="86">
        <v>20</v>
      </c>
      <c r="AI23" s="86">
        <v>20</v>
      </c>
      <c r="AJ23" s="86">
        <v>20</v>
      </c>
      <c r="AK23" s="86">
        <v>24</v>
      </c>
      <c r="AL23" s="86">
        <v>24</v>
      </c>
      <c r="AM23" s="86">
        <v>24</v>
      </c>
      <c r="AN23" s="86"/>
      <c r="AP23" s="87">
        <v>0</v>
      </c>
      <c r="AQ23" s="87">
        <v>0</v>
      </c>
      <c r="AR23" s="87">
        <v>0</v>
      </c>
      <c r="AS23" s="87">
        <v>0</v>
      </c>
      <c r="AT23" s="87">
        <v>0</v>
      </c>
      <c r="AU23" s="87">
        <v>0</v>
      </c>
      <c r="AV23" s="87">
        <v>0</v>
      </c>
      <c r="AW23" s="87">
        <v>0</v>
      </c>
      <c r="AX23" s="87"/>
      <c r="AZ23" s="88">
        <v>0</v>
      </c>
      <c r="BA23" s="88">
        <v>49</v>
      </c>
      <c r="BB23" s="88">
        <v>38</v>
      </c>
      <c r="BC23" s="88">
        <v>7</v>
      </c>
      <c r="BD23" s="88">
        <v>10</v>
      </c>
      <c r="BE23" s="88">
        <v>13</v>
      </c>
      <c r="BF23" s="88">
        <v>24</v>
      </c>
      <c r="BG23" s="88">
        <v>24</v>
      </c>
      <c r="BH23" s="88"/>
      <c r="BJ23" s="89">
        <v>0</v>
      </c>
      <c r="BK23" s="89">
        <v>0</v>
      </c>
      <c r="BL23" s="89">
        <v>0</v>
      </c>
      <c r="BM23" s="89">
        <v>25</v>
      </c>
      <c r="BN23" s="89">
        <v>31</v>
      </c>
      <c r="BO23" s="89">
        <v>25</v>
      </c>
      <c r="BP23" s="89">
        <v>18</v>
      </c>
      <c r="BQ23" s="89">
        <v>18</v>
      </c>
      <c r="BR23" s="89"/>
    </row>
    <row r="24" spans="1:70" x14ac:dyDescent="0.25">
      <c r="A24" s="82" t="s">
        <v>65</v>
      </c>
      <c r="B24" s="82">
        <v>0</v>
      </c>
      <c r="C24" s="82">
        <v>0</v>
      </c>
      <c r="D24" s="82">
        <v>0</v>
      </c>
      <c r="E24" s="82">
        <v>0</v>
      </c>
      <c r="F24" s="82">
        <v>0</v>
      </c>
      <c r="G24" s="82">
        <v>0</v>
      </c>
      <c r="H24" s="82">
        <v>0</v>
      </c>
      <c r="I24" s="82">
        <v>0</v>
      </c>
      <c r="J24" s="82"/>
      <c r="L24" s="84">
        <v>0</v>
      </c>
      <c r="M24" s="84">
        <v>1</v>
      </c>
      <c r="N24" s="84">
        <v>1.5</v>
      </c>
      <c r="O24" s="84">
        <v>3</v>
      </c>
      <c r="P24" s="84">
        <v>3</v>
      </c>
      <c r="Q24" s="84">
        <v>4</v>
      </c>
      <c r="R24" s="84">
        <v>4</v>
      </c>
      <c r="S24" s="84">
        <v>4.5</v>
      </c>
      <c r="T24" s="84"/>
      <c r="V24" s="85">
        <v>0</v>
      </c>
      <c r="W24" s="85">
        <v>52</v>
      </c>
      <c r="X24" s="85">
        <v>56</v>
      </c>
      <c r="Y24" s="85">
        <v>64</v>
      </c>
      <c r="Z24" s="85">
        <v>68</v>
      </c>
      <c r="AA24" s="85">
        <v>71</v>
      </c>
      <c r="AB24" s="85">
        <v>68</v>
      </c>
      <c r="AC24" s="85">
        <v>65</v>
      </c>
      <c r="AD24" s="85"/>
      <c r="AF24" s="86">
        <v>0</v>
      </c>
      <c r="AG24" s="86">
        <v>8</v>
      </c>
      <c r="AH24" s="86">
        <v>12</v>
      </c>
      <c r="AI24" s="86">
        <v>26</v>
      </c>
      <c r="AJ24" s="86">
        <v>30</v>
      </c>
      <c r="AK24" s="86">
        <v>40</v>
      </c>
      <c r="AL24" s="86">
        <v>42</v>
      </c>
      <c r="AM24" s="86">
        <v>38</v>
      </c>
      <c r="AN24" s="86"/>
      <c r="AP24" s="87">
        <v>0</v>
      </c>
      <c r="AQ24" s="87">
        <v>9</v>
      </c>
      <c r="AR24" s="87">
        <v>12</v>
      </c>
      <c r="AS24" s="87">
        <v>2</v>
      </c>
      <c r="AT24" s="87">
        <v>3</v>
      </c>
      <c r="AU24" s="87">
        <v>2</v>
      </c>
      <c r="AV24" s="87">
        <v>5</v>
      </c>
      <c r="AW24" s="87">
        <v>6</v>
      </c>
      <c r="AX24" s="87"/>
      <c r="AZ24" s="88">
        <v>0</v>
      </c>
      <c r="BA24" s="88">
        <v>50</v>
      </c>
      <c r="BB24" s="88">
        <v>46</v>
      </c>
      <c r="BC24" s="88">
        <v>53</v>
      </c>
      <c r="BD24" s="88">
        <v>62</v>
      </c>
      <c r="BE24" s="88">
        <v>64</v>
      </c>
      <c r="BF24" s="88">
        <v>61</v>
      </c>
      <c r="BG24" s="88">
        <v>60</v>
      </c>
      <c r="BH24" s="88"/>
      <c r="BJ24" s="89">
        <v>24</v>
      </c>
      <c r="BK24" s="89">
        <v>19</v>
      </c>
      <c r="BL24" s="89">
        <v>30</v>
      </c>
      <c r="BM24" s="89">
        <v>14</v>
      </c>
      <c r="BN24" s="89">
        <v>8</v>
      </c>
      <c r="BO24" s="89">
        <v>6</v>
      </c>
      <c r="BP24" s="89">
        <v>5</v>
      </c>
      <c r="BQ24" s="89">
        <v>1</v>
      </c>
      <c r="BR24" s="89"/>
    </row>
    <row r="25" spans="1:70" x14ac:dyDescent="0.25">
      <c r="A25" s="82" t="s">
        <v>66</v>
      </c>
      <c r="B25" s="82">
        <v>0</v>
      </c>
      <c r="C25" s="82">
        <v>0</v>
      </c>
      <c r="D25" s="82">
        <v>0</v>
      </c>
      <c r="E25" s="82">
        <v>0</v>
      </c>
      <c r="F25" s="82">
        <v>0</v>
      </c>
      <c r="G25" s="82">
        <v>0</v>
      </c>
      <c r="H25" s="82">
        <v>2</v>
      </c>
      <c r="I25" s="82">
        <v>0</v>
      </c>
      <c r="J25" s="82"/>
      <c r="L25" s="84">
        <v>0</v>
      </c>
      <c r="M25" s="84">
        <v>1</v>
      </c>
      <c r="N25" s="84">
        <v>0</v>
      </c>
      <c r="O25" s="84">
        <v>2</v>
      </c>
      <c r="P25" s="84">
        <v>2.5</v>
      </c>
      <c r="Q25" s="84">
        <v>1.5</v>
      </c>
      <c r="R25" s="84">
        <v>1.5</v>
      </c>
      <c r="S25" s="84">
        <v>5</v>
      </c>
      <c r="T25" s="84"/>
      <c r="V25" s="85">
        <v>0</v>
      </c>
      <c r="W25" s="85">
        <v>0</v>
      </c>
      <c r="X25" s="85">
        <v>0</v>
      </c>
      <c r="Y25" s="85">
        <v>2</v>
      </c>
      <c r="Z25" s="85">
        <v>3</v>
      </c>
      <c r="AA25" s="85">
        <v>1</v>
      </c>
      <c r="AB25" s="85">
        <v>1</v>
      </c>
      <c r="AC25" s="85">
        <v>3</v>
      </c>
      <c r="AD25" s="85"/>
      <c r="AF25" s="86">
        <v>0</v>
      </c>
      <c r="AG25" s="86">
        <v>1</v>
      </c>
      <c r="AH25" s="86">
        <v>0</v>
      </c>
      <c r="AI25" s="86">
        <v>3</v>
      </c>
      <c r="AJ25" s="86">
        <v>1</v>
      </c>
      <c r="AK25" s="86">
        <v>0</v>
      </c>
      <c r="AL25" s="86">
        <v>2</v>
      </c>
      <c r="AM25" s="86">
        <v>1</v>
      </c>
      <c r="AN25" s="86"/>
      <c r="AP25" s="87">
        <v>0</v>
      </c>
      <c r="AQ25" s="87">
        <v>1</v>
      </c>
      <c r="AR25" s="87">
        <v>0</v>
      </c>
      <c r="AS25" s="87">
        <v>0</v>
      </c>
      <c r="AT25" s="87">
        <v>0</v>
      </c>
      <c r="AU25" s="87">
        <v>0</v>
      </c>
      <c r="AV25" s="87">
        <v>1</v>
      </c>
      <c r="AW25" s="87">
        <v>2</v>
      </c>
      <c r="AX25" s="87"/>
      <c r="AZ25" s="88">
        <v>0</v>
      </c>
      <c r="BA25" s="88">
        <v>0</v>
      </c>
      <c r="BB25" s="88">
        <v>0</v>
      </c>
      <c r="BC25" s="88">
        <v>0</v>
      </c>
      <c r="BD25" s="88">
        <v>0</v>
      </c>
      <c r="BE25" s="88">
        <v>0</v>
      </c>
      <c r="BF25" s="88">
        <v>2</v>
      </c>
      <c r="BG25" s="88">
        <v>1</v>
      </c>
      <c r="BH25" s="88"/>
      <c r="BJ25" s="89">
        <v>0</v>
      </c>
      <c r="BK25" s="89">
        <v>3</v>
      </c>
      <c r="BL25" s="89">
        <v>5</v>
      </c>
      <c r="BM25" s="89">
        <v>5</v>
      </c>
      <c r="BN25" s="89">
        <v>7</v>
      </c>
      <c r="BO25" s="89">
        <v>5</v>
      </c>
      <c r="BP25" s="89">
        <v>0</v>
      </c>
      <c r="BQ25" s="89">
        <v>2</v>
      </c>
      <c r="BR25" s="89"/>
    </row>
    <row r="26" spans="1:70" x14ac:dyDescent="0.25">
      <c r="A26" s="82" t="s">
        <v>106</v>
      </c>
      <c r="B26" s="82">
        <v>0</v>
      </c>
      <c r="C26" s="82">
        <v>16</v>
      </c>
      <c r="D26" s="82">
        <v>12</v>
      </c>
      <c r="E26" s="82">
        <v>16</v>
      </c>
      <c r="F26" s="82">
        <v>21</v>
      </c>
      <c r="G26" s="82">
        <v>24</v>
      </c>
      <c r="H26" s="82">
        <v>28</v>
      </c>
      <c r="I26" s="82">
        <v>34</v>
      </c>
      <c r="J26" s="82"/>
      <c r="L26" s="84">
        <v>0</v>
      </c>
      <c r="M26" s="84">
        <v>0</v>
      </c>
      <c r="N26" s="84">
        <v>1.5</v>
      </c>
      <c r="O26" s="84">
        <v>2.5</v>
      </c>
      <c r="P26" s="84">
        <v>3.5</v>
      </c>
      <c r="Q26" s="84">
        <v>2.5</v>
      </c>
      <c r="R26" s="84">
        <v>1.5</v>
      </c>
      <c r="S26" s="84">
        <v>1</v>
      </c>
      <c r="T26" s="84"/>
      <c r="V26" s="85">
        <v>0</v>
      </c>
      <c r="W26" s="85">
        <v>0</v>
      </c>
      <c r="X26" s="85">
        <v>5</v>
      </c>
      <c r="Y26" s="85">
        <v>8</v>
      </c>
      <c r="Z26" s="85">
        <v>13</v>
      </c>
      <c r="AA26" s="85">
        <v>10</v>
      </c>
      <c r="AB26" s="85">
        <v>8</v>
      </c>
      <c r="AC26" s="85">
        <v>5</v>
      </c>
      <c r="AD26" s="85"/>
      <c r="AF26" s="86">
        <v>0</v>
      </c>
      <c r="AG26" s="86">
        <v>0</v>
      </c>
      <c r="AH26" s="86">
        <v>11</v>
      </c>
      <c r="AI26" s="86">
        <v>15</v>
      </c>
      <c r="AJ26" s="86">
        <v>18</v>
      </c>
      <c r="AK26" s="86">
        <v>15</v>
      </c>
      <c r="AL26" s="86">
        <v>10</v>
      </c>
      <c r="AM26" s="86">
        <v>3</v>
      </c>
      <c r="AN26" s="86"/>
      <c r="AP26" s="87">
        <v>0</v>
      </c>
      <c r="AQ26" s="87">
        <v>0</v>
      </c>
      <c r="AR26" s="87">
        <v>58</v>
      </c>
      <c r="AS26" s="87">
        <v>73</v>
      </c>
      <c r="AT26" s="87">
        <v>79</v>
      </c>
      <c r="AU26" s="87">
        <v>86</v>
      </c>
      <c r="AV26" s="87">
        <v>80</v>
      </c>
      <c r="AW26" s="87">
        <v>77</v>
      </c>
      <c r="AX26" s="87"/>
      <c r="AZ26" s="88">
        <v>48</v>
      </c>
      <c r="BA26" s="88">
        <v>31</v>
      </c>
      <c r="BB26" s="88">
        <v>10</v>
      </c>
      <c r="BC26" s="88">
        <v>6</v>
      </c>
      <c r="BD26" s="88">
        <v>4</v>
      </c>
      <c r="BE26" s="88">
        <v>4</v>
      </c>
      <c r="BF26" s="88">
        <v>6</v>
      </c>
      <c r="BG26" s="88">
        <v>8</v>
      </c>
      <c r="BH26" s="88"/>
      <c r="BJ26" s="89">
        <v>20</v>
      </c>
      <c r="BK26" s="89">
        <v>36</v>
      </c>
      <c r="BL26" s="89">
        <v>69</v>
      </c>
      <c r="BM26" s="89">
        <v>76</v>
      </c>
      <c r="BN26" s="89">
        <v>81</v>
      </c>
      <c r="BO26" s="89">
        <v>87</v>
      </c>
      <c r="BP26" s="89">
        <v>84</v>
      </c>
      <c r="BQ26" s="89">
        <v>81</v>
      </c>
      <c r="BR26" s="89"/>
    </row>
    <row r="27" spans="1:70" x14ac:dyDescent="0.25">
      <c r="A27" s="82" t="s">
        <v>67</v>
      </c>
      <c r="B27" s="82">
        <v>0</v>
      </c>
      <c r="C27" s="82">
        <v>0</v>
      </c>
      <c r="D27" s="82">
        <v>0</v>
      </c>
      <c r="E27" s="82">
        <v>0</v>
      </c>
      <c r="F27" s="82">
        <v>0</v>
      </c>
      <c r="G27" s="82">
        <v>0</v>
      </c>
      <c r="H27" s="82">
        <v>0</v>
      </c>
      <c r="I27" s="82">
        <v>0</v>
      </c>
      <c r="J27" s="82"/>
      <c r="L27" s="84">
        <v>0</v>
      </c>
      <c r="M27" s="84">
        <v>1</v>
      </c>
      <c r="N27" s="84">
        <v>1</v>
      </c>
      <c r="O27" s="84">
        <v>1</v>
      </c>
      <c r="P27" s="84">
        <v>1.5</v>
      </c>
      <c r="Q27" s="84">
        <v>1.5</v>
      </c>
      <c r="R27" s="84">
        <v>2</v>
      </c>
      <c r="S27" s="84">
        <v>2</v>
      </c>
      <c r="T27" s="84"/>
      <c r="V27" s="85">
        <v>1</v>
      </c>
      <c r="W27" s="85">
        <v>1</v>
      </c>
      <c r="X27" s="85">
        <v>1</v>
      </c>
      <c r="Y27" s="85">
        <v>1</v>
      </c>
      <c r="Z27" s="85">
        <v>4</v>
      </c>
      <c r="AA27" s="85">
        <v>2</v>
      </c>
      <c r="AB27" s="85">
        <v>3</v>
      </c>
      <c r="AC27" s="85">
        <v>4</v>
      </c>
      <c r="AD27" s="85"/>
      <c r="AF27" s="86">
        <v>0</v>
      </c>
      <c r="AG27" s="86">
        <v>12</v>
      </c>
      <c r="AH27" s="86">
        <v>6</v>
      </c>
      <c r="AI27" s="86">
        <v>4</v>
      </c>
      <c r="AJ27" s="86">
        <v>5</v>
      </c>
      <c r="AK27" s="86">
        <v>5</v>
      </c>
      <c r="AL27" s="86">
        <v>6</v>
      </c>
      <c r="AM27" s="86">
        <v>6</v>
      </c>
      <c r="AN27" s="86"/>
      <c r="AP27" s="87">
        <v>0</v>
      </c>
      <c r="AQ27" s="87">
        <v>7</v>
      </c>
      <c r="AR27" s="87">
        <v>4</v>
      </c>
      <c r="AS27" s="87">
        <v>4</v>
      </c>
      <c r="AT27" s="87">
        <v>2</v>
      </c>
      <c r="AU27" s="87">
        <v>1</v>
      </c>
      <c r="AV27" s="87">
        <v>1</v>
      </c>
      <c r="AW27" s="87">
        <v>1</v>
      </c>
      <c r="AX27" s="87"/>
      <c r="AZ27" s="88">
        <v>0</v>
      </c>
      <c r="BA27" s="88">
        <v>0</v>
      </c>
      <c r="BB27" s="88">
        <v>0</v>
      </c>
      <c r="BC27" s="88">
        <v>0</v>
      </c>
      <c r="BD27" s="88">
        <v>0</v>
      </c>
      <c r="BE27" s="88">
        <v>0</v>
      </c>
      <c r="BF27" s="88">
        <v>0</v>
      </c>
      <c r="BG27" s="88">
        <v>0</v>
      </c>
      <c r="BH27" s="88"/>
      <c r="BJ27" s="89">
        <v>0</v>
      </c>
      <c r="BK27" s="89">
        <v>0</v>
      </c>
      <c r="BL27" s="89">
        <v>8</v>
      </c>
      <c r="BM27" s="89">
        <v>14</v>
      </c>
      <c r="BN27" s="89">
        <v>11</v>
      </c>
      <c r="BO27" s="89">
        <v>14</v>
      </c>
      <c r="BP27" s="89">
        <v>12</v>
      </c>
      <c r="BQ27" s="89">
        <v>10</v>
      </c>
      <c r="BR27" s="89"/>
    </row>
    <row r="28" spans="1:70" x14ac:dyDescent="0.25">
      <c r="A28" s="82" t="s">
        <v>68</v>
      </c>
      <c r="B28" s="82">
        <v>10</v>
      </c>
      <c r="C28" s="82">
        <v>3</v>
      </c>
      <c r="D28" s="82">
        <v>1</v>
      </c>
      <c r="E28" s="82">
        <v>0</v>
      </c>
      <c r="F28" s="82">
        <v>0</v>
      </c>
      <c r="G28" s="82">
        <v>0</v>
      </c>
      <c r="H28" s="82">
        <v>0</v>
      </c>
      <c r="I28" s="82"/>
      <c r="J28" s="82"/>
      <c r="L28" s="84">
        <v>0</v>
      </c>
      <c r="M28" s="84">
        <v>2.5</v>
      </c>
      <c r="N28" s="84">
        <v>2.5</v>
      </c>
      <c r="O28" s="84">
        <v>5</v>
      </c>
      <c r="P28" s="84">
        <v>5</v>
      </c>
      <c r="Q28" s="84">
        <v>5</v>
      </c>
      <c r="R28" s="84">
        <v>4</v>
      </c>
      <c r="S28" s="84"/>
      <c r="T28" s="84"/>
      <c r="V28" s="85">
        <v>0</v>
      </c>
      <c r="W28" s="85">
        <v>52</v>
      </c>
      <c r="X28" s="85">
        <v>53</v>
      </c>
      <c r="Y28" s="85">
        <v>75</v>
      </c>
      <c r="Z28" s="85">
        <v>75</v>
      </c>
      <c r="AA28" s="85">
        <v>75</v>
      </c>
      <c r="AB28" s="85">
        <v>75</v>
      </c>
      <c r="AC28" s="85"/>
      <c r="AD28" s="85"/>
      <c r="AF28" s="86">
        <v>0</v>
      </c>
      <c r="AG28" s="86">
        <v>36</v>
      </c>
      <c r="AH28" s="86">
        <v>38</v>
      </c>
      <c r="AI28" s="86">
        <v>61</v>
      </c>
      <c r="AJ28" s="86">
        <v>66</v>
      </c>
      <c r="AK28" s="86">
        <v>70</v>
      </c>
      <c r="AL28" s="86">
        <v>72</v>
      </c>
      <c r="AM28" s="86"/>
      <c r="AN28" s="86"/>
      <c r="AP28" s="87">
        <v>6</v>
      </c>
      <c r="AQ28" s="87">
        <v>11</v>
      </c>
      <c r="AR28" s="87">
        <v>14</v>
      </c>
      <c r="AS28" s="87">
        <v>26</v>
      </c>
      <c r="AT28" s="87">
        <v>50</v>
      </c>
      <c r="AU28" s="87">
        <v>63</v>
      </c>
      <c r="AV28" s="87">
        <v>71</v>
      </c>
      <c r="AW28" s="87"/>
      <c r="AX28" s="87"/>
      <c r="AZ28" s="88">
        <v>6</v>
      </c>
      <c r="BA28" s="88">
        <v>28</v>
      </c>
      <c r="BB28" s="88">
        <v>26</v>
      </c>
      <c r="BC28" s="88">
        <v>46</v>
      </c>
      <c r="BD28" s="88">
        <v>33</v>
      </c>
      <c r="BE28" s="88">
        <v>22</v>
      </c>
      <c r="BF28" s="88">
        <v>14</v>
      </c>
      <c r="BG28" s="88"/>
      <c r="BH28" s="88"/>
      <c r="BJ28" s="89">
        <v>25</v>
      </c>
      <c r="BK28" s="89">
        <v>18</v>
      </c>
      <c r="BL28" s="89">
        <v>16</v>
      </c>
      <c r="BM28" s="89">
        <v>10</v>
      </c>
      <c r="BN28" s="89">
        <v>69</v>
      </c>
      <c r="BO28" s="89">
        <v>75</v>
      </c>
      <c r="BP28" s="89">
        <v>78</v>
      </c>
      <c r="BQ28" s="89"/>
      <c r="BR28" s="89"/>
    </row>
    <row r="29" spans="1:70" x14ac:dyDescent="0.25">
      <c r="A29" s="82" t="s">
        <v>69</v>
      </c>
      <c r="B29" s="82">
        <v>0</v>
      </c>
      <c r="C29" s="82">
        <v>0</v>
      </c>
      <c r="D29" s="82">
        <v>0</v>
      </c>
      <c r="E29" s="82">
        <v>0</v>
      </c>
      <c r="F29" s="82">
        <v>0</v>
      </c>
      <c r="G29" s="82">
        <v>0</v>
      </c>
      <c r="H29" s="82">
        <v>0</v>
      </c>
      <c r="I29" s="82">
        <v>0</v>
      </c>
      <c r="J29" s="82"/>
      <c r="L29" s="84">
        <v>0</v>
      </c>
      <c r="M29" s="84">
        <v>0.5</v>
      </c>
      <c r="N29" s="84">
        <v>0.5</v>
      </c>
      <c r="O29" s="84">
        <v>1</v>
      </c>
      <c r="P29" s="84">
        <v>2</v>
      </c>
      <c r="Q29" s="84">
        <v>3</v>
      </c>
      <c r="R29" s="84">
        <v>3.5</v>
      </c>
      <c r="S29" s="84">
        <v>3.5</v>
      </c>
      <c r="T29" s="84"/>
      <c r="V29" s="85">
        <v>0</v>
      </c>
      <c r="W29" s="85">
        <v>26</v>
      </c>
      <c r="X29" s="85">
        <v>26</v>
      </c>
      <c r="Y29" s="85">
        <v>36</v>
      </c>
      <c r="Z29" s="85">
        <v>51</v>
      </c>
      <c r="AA29" s="85">
        <v>69</v>
      </c>
      <c r="AB29" s="85">
        <v>69</v>
      </c>
      <c r="AC29" s="85">
        <v>69</v>
      </c>
      <c r="AD29" s="85"/>
      <c r="AF29" s="86">
        <v>0</v>
      </c>
      <c r="AG29" s="86">
        <v>13</v>
      </c>
      <c r="AH29" s="86">
        <v>13</v>
      </c>
      <c r="AI29" s="86">
        <v>20</v>
      </c>
      <c r="AJ29" s="86">
        <v>25</v>
      </c>
      <c r="AK29" s="86">
        <v>32</v>
      </c>
      <c r="AL29" s="86">
        <v>32</v>
      </c>
      <c r="AM29" s="86">
        <v>36</v>
      </c>
      <c r="AN29" s="86">
        <v>36</v>
      </c>
      <c r="AP29" s="87">
        <v>0</v>
      </c>
      <c r="AQ29" s="87">
        <v>0</v>
      </c>
      <c r="AR29" s="87">
        <v>0</v>
      </c>
      <c r="AS29" s="87">
        <v>0</v>
      </c>
      <c r="AT29" s="87">
        <v>8</v>
      </c>
      <c r="AU29" s="87">
        <v>8</v>
      </c>
      <c r="AV29" s="87">
        <v>20</v>
      </c>
      <c r="AW29" s="87">
        <v>20</v>
      </c>
      <c r="AX29" s="87">
        <v>20</v>
      </c>
      <c r="AZ29" s="88">
        <v>0</v>
      </c>
      <c r="BA29" s="88">
        <v>0</v>
      </c>
      <c r="BB29" s="88">
        <v>0</v>
      </c>
      <c r="BC29" s="88">
        <v>0</v>
      </c>
      <c r="BD29" s="88">
        <v>0</v>
      </c>
      <c r="BE29" s="88">
        <v>0</v>
      </c>
      <c r="BF29" s="88">
        <v>0</v>
      </c>
      <c r="BG29" s="88">
        <v>0</v>
      </c>
      <c r="BH29" s="88">
        <v>0</v>
      </c>
      <c r="BJ29" s="89">
        <v>19</v>
      </c>
      <c r="BK29" s="89">
        <v>19</v>
      </c>
      <c r="BL29" s="89">
        <v>25</v>
      </c>
      <c r="BM29" s="89">
        <v>25</v>
      </c>
      <c r="BN29" s="89">
        <v>31</v>
      </c>
      <c r="BO29" s="89">
        <v>31</v>
      </c>
      <c r="BP29" s="89">
        <v>45</v>
      </c>
      <c r="BQ29" s="89">
        <v>45</v>
      </c>
      <c r="BR29" s="89">
        <v>45</v>
      </c>
    </row>
    <row r="30" spans="1:70" x14ac:dyDescent="0.25">
      <c r="A30" s="82" t="s">
        <v>70</v>
      </c>
      <c r="B30" s="82">
        <v>0</v>
      </c>
      <c r="C30" s="82">
        <v>0</v>
      </c>
      <c r="D30" s="82">
        <v>0</v>
      </c>
      <c r="E30" s="82">
        <v>0</v>
      </c>
      <c r="F30" s="82">
        <v>0</v>
      </c>
      <c r="G30" s="82">
        <v>0</v>
      </c>
      <c r="H30" s="82">
        <v>0</v>
      </c>
      <c r="I30" s="82">
        <v>0</v>
      </c>
      <c r="J30" s="82"/>
      <c r="L30" s="84">
        <v>0</v>
      </c>
      <c r="M30" s="84">
        <v>1</v>
      </c>
      <c r="N30" s="84">
        <v>0.5</v>
      </c>
      <c r="O30" s="84">
        <v>0</v>
      </c>
      <c r="P30" s="84">
        <v>1.5</v>
      </c>
      <c r="Q30" s="84">
        <v>1</v>
      </c>
      <c r="R30" s="84">
        <v>3</v>
      </c>
      <c r="S30" s="84">
        <v>2</v>
      </c>
      <c r="T30" s="84"/>
      <c r="V30" s="85">
        <v>0</v>
      </c>
      <c r="W30" s="85">
        <v>0</v>
      </c>
      <c r="X30" s="85">
        <v>0</v>
      </c>
      <c r="Y30" s="85">
        <v>0</v>
      </c>
      <c r="Z30" s="85">
        <v>0</v>
      </c>
      <c r="AA30" s="85">
        <v>0</v>
      </c>
      <c r="AB30" s="85">
        <v>0</v>
      </c>
      <c r="AC30" s="85">
        <v>0</v>
      </c>
      <c r="AD30" s="85"/>
      <c r="AF30" s="86">
        <v>0</v>
      </c>
      <c r="AG30" s="86">
        <v>8</v>
      </c>
      <c r="AH30" s="86">
        <v>4</v>
      </c>
      <c r="AI30" s="86">
        <v>0</v>
      </c>
      <c r="AJ30" s="86">
        <v>24</v>
      </c>
      <c r="AK30" s="86">
        <v>21</v>
      </c>
      <c r="AL30" s="86">
        <v>42</v>
      </c>
      <c r="AM30" s="86">
        <v>27</v>
      </c>
      <c r="AN30" s="86"/>
      <c r="AP30" s="87">
        <v>0</v>
      </c>
      <c r="AQ30" s="87">
        <v>10</v>
      </c>
      <c r="AR30" s="87">
        <v>10</v>
      </c>
      <c r="AS30" s="87">
        <v>0</v>
      </c>
      <c r="AT30" s="87">
        <v>4</v>
      </c>
      <c r="AU30" s="87">
        <v>4</v>
      </c>
      <c r="AV30" s="87">
        <v>0</v>
      </c>
      <c r="AW30" s="87">
        <v>0</v>
      </c>
      <c r="AX30" s="87"/>
      <c r="AZ30" s="88">
        <v>51</v>
      </c>
      <c r="BA30" s="88">
        <v>0</v>
      </c>
      <c r="BB30" s="88">
        <v>0</v>
      </c>
      <c r="BC30" s="88">
        <v>0</v>
      </c>
      <c r="BD30" s="88">
        <v>0</v>
      </c>
      <c r="BE30" s="88">
        <v>0</v>
      </c>
      <c r="BF30" s="88">
        <v>0</v>
      </c>
      <c r="BG30" s="88">
        <v>0</v>
      </c>
      <c r="BH30" s="88"/>
      <c r="BJ30" s="89">
        <v>0</v>
      </c>
      <c r="BK30" s="89">
        <v>6</v>
      </c>
      <c r="BL30" s="89">
        <v>14</v>
      </c>
      <c r="BM30" s="89">
        <v>7</v>
      </c>
      <c r="BN30" s="89">
        <v>7</v>
      </c>
      <c r="BO30" s="89">
        <v>0</v>
      </c>
      <c r="BP30" s="89">
        <v>21</v>
      </c>
      <c r="BQ30" s="89">
        <v>5</v>
      </c>
      <c r="BR30" s="89"/>
    </row>
    <row r="31" spans="1:70" x14ac:dyDescent="0.25">
      <c r="A31" s="82" t="s">
        <v>71</v>
      </c>
      <c r="B31" s="82">
        <v>0</v>
      </c>
      <c r="C31" s="82">
        <v>0</v>
      </c>
      <c r="D31" s="82">
        <v>0</v>
      </c>
      <c r="E31" s="82">
        <v>0</v>
      </c>
      <c r="F31" s="82">
        <v>0</v>
      </c>
      <c r="G31" s="82">
        <v>0</v>
      </c>
      <c r="H31" s="82">
        <v>0</v>
      </c>
      <c r="I31" s="82">
        <v>0</v>
      </c>
      <c r="L31" s="84">
        <v>0</v>
      </c>
      <c r="M31" s="84">
        <v>2</v>
      </c>
      <c r="N31" s="84">
        <v>1.5</v>
      </c>
      <c r="O31" s="84">
        <v>3.5</v>
      </c>
      <c r="P31" s="84">
        <v>4.5</v>
      </c>
      <c r="Q31" s="84">
        <v>5</v>
      </c>
      <c r="R31" s="84">
        <v>5</v>
      </c>
      <c r="S31" s="84">
        <v>5.5</v>
      </c>
      <c r="T31" s="84"/>
      <c r="V31" s="85">
        <v>0</v>
      </c>
      <c r="W31" s="85">
        <v>4</v>
      </c>
      <c r="X31" s="85">
        <v>6</v>
      </c>
      <c r="Y31" s="85">
        <v>25</v>
      </c>
      <c r="Z31" s="85">
        <v>28</v>
      </c>
      <c r="AA31" s="85">
        <v>46</v>
      </c>
      <c r="AB31" s="85">
        <v>55</v>
      </c>
      <c r="AC31" s="85">
        <v>73</v>
      </c>
      <c r="AF31" s="86">
        <v>0</v>
      </c>
      <c r="AG31" s="86">
        <v>11</v>
      </c>
      <c r="AH31" s="86">
        <v>9</v>
      </c>
      <c r="AI31" s="86">
        <v>14</v>
      </c>
      <c r="AJ31" s="86">
        <v>25</v>
      </c>
      <c r="AK31" s="86">
        <v>41</v>
      </c>
      <c r="AL31" s="86">
        <v>51</v>
      </c>
      <c r="AM31" s="86">
        <v>74</v>
      </c>
      <c r="AP31" s="87">
        <v>0</v>
      </c>
      <c r="AQ31" s="87">
        <v>3</v>
      </c>
      <c r="AR31" s="87">
        <v>4</v>
      </c>
      <c r="AS31" s="87">
        <v>7</v>
      </c>
      <c r="AT31" s="87">
        <v>18</v>
      </c>
      <c r="AU31" s="87">
        <v>24</v>
      </c>
      <c r="AV31" s="87">
        <v>38</v>
      </c>
      <c r="AW31" s="87">
        <v>43</v>
      </c>
      <c r="AZ31" s="88">
        <v>15</v>
      </c>
      <c r="BA31" s="88">
        <v>14</v>
      </c>
      <c r="BB31" s="88">
        <v>12</v>
      </c>
      <c r="BC31" s="88">
        <v>10</v>
      </c>
      <c r="BD31" s="88">
        <v>8</v>
      </c>
      <c r="BE31" s="88">
        <v>7</v>
      </c>
      <c r="BF31" s="88">
        <v>7</v>
      </c>
      <c r="BG31" s="88">
        <v>11</v>
      </c>
      <c r="BJ31" s="89">
        <v>24</v>
      </c>
      <c r="BK31" s="89">
        <v>24</v>
      </c>
      <c r="BL31" s="89">
        <v>26</v>
      </c>
      <c r="BM31" s="89">
        <v>27</v>
      </c>
      <c r="BN31" s="89">
        <v>28</v>
      </c>
      <c r="BO31" s="89">
        <v>46</v>
      </c>
      <c r="BP31" s="89">
        <v>61</v>
      </c>
      <c r="BQ31" s="89">
        <v>67</v>
      </c>
    </row>
    <row r="32" spans="1:70" x14ac:dyDescent="0.25">
      <c r="A32" s="82" t="s">
        <v>72</v>
      </c>
      <c r="B32" s="82">
        <v>16</v>
      </c>
      <c r="C32" s="82">
        <v>7</v>
      </c>
      <c r="D32" s="82">
        <v>7</v>
      </c>
      <c r="E32" s="82">
        <v>5</v>
      </c>
      <c r="F32" s="82">
        <v>2</v>
      </c>
      <c r="G32" s="82">
        <v>2</v>
      </c>
      <c r="H32" s="82">
        <v>0</v>
      </c>
      <c r="I32" s="82">
        <v>0</v>
      </c>
      <c r="L32" s="84">
        <v>0</v>
      </c>
      <c r="M32" s="84">
        <v>1</v>
      </c>
      <c r="N32" s="84">
        <v>1</v>
      </c>
      <c r="O32" s="84">
        <v>1.5</v>
      </c>
      <c r="P32" s="84">
        <v>2.5</v>
      </c>
      <c r="Q32" s="84">
        <v>3</v>
      </c>
      <c r="R32" s="84">
        <v>5</v>
      </c>
      <c r="S32" s="84">
        <v>5.5</v>
      </c>
      <c r="T32" s="84"/>
      <c r="V32" s="85">
        <v>0</v>
      </c>
      <c r="W32" s="85">
        <v>12</v>
      </c>
      <c r="X32" s="85">
        <v>12</v>
      </c>
      <c r="Y32" s="85">
        <v>15</v>
      </c>
      <c r="Z32" s="85">
        <v>22</v>
      </c>
      <c r="AA32" s="85">
        <v>33</v>
      </c>
      <c r="AB32" s="85">
        <v>62</v>
      </c>
      <c r="AC32" s="85">
        <v>67</v>
      </c>
      <c r="AF32" s="86">
        <v>0</v>
      </c>
      <c r="AG32" s="86">
        <v>12</v>
      </c>
      <c r="AH32" s="86">
        <v>13</v>
      </c>
      <c r="AI32" s="86">
        <v>14</v>
      </c>
      <c r="AJ32" s="86">
        <v>19</v>
      </c>
      <c r="AK32" s="86">
        <v>23</v>
      </c>
      <c r="AL32" s="86">
        <v>46</v>
      </c>
      <c r="AM32" s="86">
        <v>54</v>
      </c>
      <c r="AP32" s="87">
        <v>0</v>
      </c>
      <c r="AQ32" s="87">
        <v>0</v>
      </c>
      <c r="AR32" s="87">
        <v>0</v>
      </c>
      <c r="AS32" s="87">
        <v>1</v>
      </c>
      <c r="AT32" s="87">
        <v>5</v>
      </c>
      <c r="AU32" s="87">
        <v>12</v>
      </c>
      <c r="AV32" s="87">
        <v>27</v>
      </c>
      <c r="AW32" s="87">
        <v>38</v>
      </c>
      <c r="AZ32" s="88">
        <v>4</v>
      </c>
      <c r="BA32" s="88">
        <v>10</v>
      </c>
      <c r="BB32" s="88">
        <v>10</v>
      </c>
      <c r="BC32" s="88">
        <v>10</v>
      </c>
      <c r="BD32" s="88">
        <v>18</v>
      </c>
      <c r="BE32" s="88">
        <v>29</v>
      </c>
      <c r="BF32" s="88">
        <v>72</v>
      </c>
      <c r="BG32" s="88">
        <v>79</v>
      </c>
      <c r="BJ32" s="89">
        <v>16</v>
      </c>
      <c r="BK32" s="89">
        <v>10</v>
      </c>
      <c r="BL32" s="89">
        <v>10</v>
      </c>
      <c r="BM32" s="89">
        <v>12</v>
      </c>
      <c r="BN32" s="89">
        <v>8</v>
      </c>
      <c r="BO32" s="89">
        <v>5</v>
      </c>
      <c r="BP32" s="89">
        <v>1</v>
      </c>
      <c r="BQ32" s="89">
        <v>0</v>
      </c>
    </row>
    <row r="33" spans="1:69" x14ac:dyDescent="0.25">
      <c r="A33" s="82" t="s">
        <v>73</v>
      </c>
      <c r="B33" s="82">
        <v>0</v>
      </c>
      <c r="C33" s="82">
        <v>0</v>
      </c>
      <c r="D33" s="82">
        <v>0</v>
      </c>
      <c r="E33" s="82">
        <v>0</v>
      </c>
      <c r="F33" s="82">
        <v>0</v>
      </c>
      <c r="G33" s="82">
        <v>0</v>
      </c>
      <c r="H33" s="82">
        <v>0</v>
      </c>
      <c r="I33" s="82">
        <v>0</v>
      </c>
      <c r="L33" s="84">
        <v>0</v>
      </c>
      <c r="M33" s="84">
        <v>0.5</v>
      </c>
      <c r="N33" s="84">
        <v>0.5</v>
      </c>
      <c r="O33" s="84">
        <v>3</v>
      </c>
      <c r="P33" s="84">
        <v>3.5</v>
      </c>
      <c r="Q33" s="84">
        <v>4</v>
      </c>
      <c r="R33" s="84">
        <v>4</v>
      </c>
      <c r="S33" s="84">
        <v>4</v>
      </c>
      <c r="T33" s="84"/>
      <c r="V33" s="85">
        <v>0</v>
      </c>
      <c r="W33" s="85">
        <v>9</v>
      </c>
      <c r="X33" s="85">
        <v>9</v>
      </c>
      <c r="Y33" s="85">
        <v>49</v>
      </c>
      <c r="Z33" s="85">
        <v>63</v>
      </c>
      <c r="AA33" s="85">
        <v>73</v>
      </c>
      <c r="AB33" s="85">
        <v>78</v>
      </c>
      <c r="AC33" s="85">
        <v>78</v>
      </c>
      <c r="AF33" s="86">
        <v>0</v>
      </c>
      <c r="AG33" s="86">
        <v>3</v>
      </c>
      <c r="AH33" s="86">
        <v>3</v>
      </c>
      <c r="AI33" s="86">
        <v>19</v>
      </c>
      <c r="AJ33" s="86">
        <v>25</v>
      </c>
      <c r="AK33" s="86">
        <v>25</v>
      </c>
      <c r="AL33" s="86">
        <v>40</v>
      </c>
      <c r="AM33" s="86">
        <v>40</v>
      </c>
      <c r="AP33" s="87">
        <v>0</v>
      </c>
      <c r="AQ33" s="87">
        <v>1</v>
      </c>
      <c r="AR33" s="87">
        <v>1</v>
      </c>
      <c r="AS33" s="87">
        <v>7</v>
      </c>
      <c r="AT33" s="87">
        <v>7</v>
      </c>
      <c r="AU33" s="87">
        <v>16</v>
      </c>
      <c r="AV33" s="87">
        <v>9</v>
      </c>
      <c r="AW33" s="87">
        <v>4</v>
      </c>
      <c r="AZ33" s="88">
        <v>0</v>
      </c>
      <c r="BA33" s="88">
        <v>0</v>
      </c>
      <c r="BB33" s="88">
        <v>0</v>
      </c>
      <c r="BC33" s="88">
        <v>9</v>
      </c>
      <c r="BD33" s="88">
        <v>9</v>
      </c>
      <c r="BE33" s="88">
        <v>12</v>
      </c>
      <c r="BF33" s="88">
        <v>17</v>
      </c>
      <c r="BG33" s="88">
        <v>17</v>
      </c>
      <c r="BJ33" s="89">
        <v>0</v>
      </c>
      <c r="BK33" s="89">
        <v>0</v>
      </c>
      <c r="BL33" s="89">
        <v>6</v>
      </c>
      <c r="BM33" s="89">
        <v>6</v>
      </c>
      <c r="BN33" s="89">
        <v>9</v>
      </c>
      <c r="BO33" s="89">
        <v>9</v>
      </c>
      <c r="BP33" s="89">
        <v>9</v>
      </c>
      <c r="BQ33" s="89">
        <v>4</v>
      </c>
    </row>
    <row r="34" spans="1:69" x14ac:dyDescent="0.25">
      <c r="A34" s="82" t="s">
        <v>74</v>
      </c>
      <c r="B34" s="82">
        <v>0</v>
      </c>
      <c r="C34" s="82">
        <v>0</v>
      </c>
      <c r="D34" s="82">
        <v>0</v>
      </c>
      <c r="E34" s="82">
        <v>0</v>
      </c>
      <c r="F34" s="82">
        <v>0</v>
      </c>
      <c r="G34" s="82">
        <v>0</v>
      </c>
      <c r="H34" s="82">
        <v>0</v>
      </c>
      <c r="I34" s="82">
        <v>0</v>
      </c>
      <c r="L34" s="84">
        <v>0</v>
      </c>
      <c r="M34" s="84">
        <v>0.5</v>
      </c>
      <c r="N34" s="84">
        <v>1</v>
      </c>
      <c r="O34" s="84">
        <v>2</v>
      </c>
      <c r="P34" s="84">
        <v>3.5</v>
      </c>
      <c r="Q34" s="84">
        <v>4.5</v>
      </c>
      <c r="R34" s="84">
        <v>5</v>
      </c>
      <c r="S34" s="84">
        <v>5.5</v>
      </c>
      <c r="T34" s="84"/>
      <c r="V34" s="85">
        <v>0</v>
      </c>
      <c r="W34" s="85">
        <v>0</v>
      </c>
      <c r="X34" s="85">
        <v>7</v>
      </c>
      <c r="Y34" s="85">
        <v>26</v>
      </c>
      <c r="Z34" s="85">
        <v>67</v>
      </c>
      <c r="AA34" s="85">
        <v>77</v>
      </c>
      <c r="AB34" s="85">
        <v>77</v>
      </c>
      <c r="AC34" s="85">
        <v>84</v>
      </c>
      <c r="AF34" s="86">
        <v>0</v>
      </c>
      <c r="AG34" s="86">
        <v>0</v>
      </c>
      <c r="AH34" s="86">
        <v>12</v>
      </c>
      <c r="AI34" s="86">
        <v>23</v>
      </c>
      <c r="AJ34" s="86">
        <v>32</v>
      </c>
      <c r="AK34" s="86">
        <v>32</v>
      </c>
      <c r="AL34" s="86">
        <v>45</v>
      </c>
      <c r="AM34" s="86">
        <v>49</v>
      </c>
      <c r="AP34" s="87">
        <v>0</v>
      </c>
      <c r="AQ34" s="87">
        <v>0</v>
      </c>
      <c r="AR34" s="87">
        <v>0</v>
      </c>
      <c r="AS34" s="87">
        <v>5</v>
      </c>
      <c r="AT34" s="87">
        <v>5</v>
      </c>
      <c r="AU34" s="87">
        <v>14</v>
      </c>
      <c r="AV34" s="87">
        <v>14</v>
      </c>
      <c r="AW34" s="87">
        <v>16</v>
      </c>
      <c r="AZ34" s="88">
        <v>0</v>
      </c>
      <c r="BA34" s="88">
        <v>0</v>
      </c>
      <c r="BB34" s="88">
        <v>0</v>
      </c>
      <c r="BC34" s="88">
        <v>0</v>
      </c>
      <c r="BD34" s="88">
        <v>0</v>
      </c>
      <c r="BE34" s="88">
        <v>0</v>
      </c>
      <c r="BF34" s="88">
        <v>0</v>
      </c>
      <c r="BG34" s="88">
        <v>0</v>
      </c>
      <c r="BJ34" s="89">
        <v>0</v>
      </c>
      <c r="BK34" s="89">
        <v>0</v>
      </c>
      <c r="BL34" s="89">
        <v>0</v>
      </c>
      <c r="BM34" s="89">
        <v>0</v>
      </c>
      <c r="BN34" s="89">
        <v>6</v>
      </c>
      <c r="BO34" s="89">
        <v>9</v>
      </c>
      <c r="BP34" s="89">
        <v>15</v>
      </c>
      <c r="BQ34" s="89">
        <v>18</v>
      </c>
    </row>
    <row r="35" spans="1:69" x14ac:dyDescent="0.25">
      <c r="A35" s="82" t="s">
        <v>75</v>
      </c>
      <c r="B35" s="82">
        <v>0</v>
      </c>
      <c r="C35" s="82">
        <v>0</v>
      </c>
      <c r="D35" s="82">
        <v>0</v>
      </c>
      <c r="E35" s="82">
        <v>0</v>
      </c>
      <c r="F35" s="82">
        <v>0</v>
      </c>
      <c r="G35" s="82">
        <v>4</v>
      </c>
      <c r="H35" s="82">
        <v>4</v>
      </c>
      <c r="I35" s="82">
        <v>4</v>
      </c>
      <c r="L35" s="84">
        <v>0</v>
      </c>
      <c r="M35" s="84">
        <v>1</v>
      </c>
      <c r="N35" s="84">
        <v>0</v>
      </c>
      <c r="O35" s="84">
        <v>3</v>
      </c>
      <c r="P35" s="84">
        <v>5</v>
      </c>
      <c r="Q35" s="84">
        <v>8</v>
      </c>
      <c r="R35" s="84">
        <v>9</v>
      </c>
      <c r="S35" s="84">
        <v>8</v>
      </c>
      <c r="T35" s="84"/>
      <c r="V35" s="85">
        <v>1</v>
      </c>
      <c r="W35" s="85">
        <v>7</v>
      </c>
      <c r="X35" s="85">
        <v>1</v>
      </c>
      <c r="Y35" s="85">
        <v>56</v>
      </c>
      <c r="Z35" s="85">
        <v>74</v>
      </c>
      <c r="AA35" s="85">
        <v>74</v>
      </c>
      <c r="AB35" s="85">
        <v>77</v>
      </c>
      <c r="AC35" s="85">
        <v>74</v>
      </c>
      <c r="AF35" s="86">
        <v>0</v>
      </c>
      <c r="AG35" s="86">
        <v>9</v>
      </c>
      <c r="AH35" s="86">
        <v>0</v>
      </c>
      <c r="AI35" s="86">
        <v>0</v>
      </c>
      <c r="AJ35" s="86">
        <v>54</v>
      </c>
      <c r="AK35" s="86">
        <v>63</v>
      </c>
      <c r="AL35" s="86">
        <v>85</v>
      </c>
      <c r="AM35" s="86">
        <v>79</v>
      </c>
      <c r="AP35" s="87">
        <v>0</v>
      </c>
      <c r="AQ35" s="87">
        <v>4</v>
      </c>
      <c r="AR35" s="87">
        <v>1</v>
      </c>
      <c r="AS35" s="87">
        <v>17</v>
      </c>
      <c r="AT35" s="87">
        <v>17</v>
      </c>
      <c r="AU35" s="87">
        <v>54</v>
      </c>
      <c r="AV35" s="87">
        <v>62</v>
      </c>
      <c r="AW35" s="87">
        <v>62</v>
      </c>
      <c r="AZ35" s="88">
        <v>5</v>
      </c>
      <c r="BA35" s="88">
        <v>9</v>
      </c>
      <c r="BB35" s="88">
        <v>4</v>
      </c>
      <c r="BC35" s="88">
        <v>4</v>
      </c>
      <c r="BD35" s="88">
        <v>52</v>
      </c>
      <c r="BE35" s="88">
        <v>56</v>
      </c>
      <c r="BF35" s="88">
        <v>61</v>
      </c>
      <c r="BG35" s="88">
        <v>61</v>
      </c>
      <c r="BJ35" s="89">
        <v>0</v>
      </c>
      <c r="BK35" s="89">
        <v>0</v>
      </c>
      <c r="BL35" s="89">
        <v>0</v>
      </c>
      <c r="BM35" s="89">
        <v>3</v>
      </c>
      <c r="BN35" s="89">
        <v>8</v>
      </c>
      <c r="BO35" s="89">
        <v>8</v>
      </c>
      <c r="BP35" s="89">
        <v>8</v>
      </c>
      <c r="BQ35" s="89">
        <v>8</v>
      </c>
    </row>
    <row r="36" spans="1:69" x14ac:dyDescent="0.25">
      <c r="A36" s="82" t="s">
        <v>76</v>
      </c>
      <c r="B36" s="82">
        <v>6</v>
      </c>
      <c r="C36" s="82">
        <v>1</v>
      </c>
      <c r="D36" s="82">
        <v>1</v>
      </c>
      <c r="E36" s="82">
        <v>1</v>
      </c>
      <c r="F36" s="82">
        <v>0</v>
      </c>
      <c r="G36" s="82">
        <v>0</v>
      </c>
      <c r="H36" s="82">
        <v>0</v>
      </c>
      <c r="I36" s="82">
        <v>0</v>
      </c>
      <c r="L36" s="84">
        <v>0</v>
      </c>
      <c r="M36" s="84">
        <v>1.5</v>
      </c>
      <c r="N36" s="84">
        <v>2</v>
      </c>
      <c r="O36" s="84">
        <v>3</v>
      </c>
      <c r="P36" s="84">
        <v>3</v>
      </c>
      <c r="Q36" s="84">
        <v>3.5</v>
      </c>
      <c r="R36" s="84">
        <v>4.5</v>
      </c>
      <c r="S36" s="84">
        <v>4.5</v>
      </c>
      <c r="T36" s="84"/>
      <c r="V36" s="85">
        <v>0</v>
      </c>
      <c r="W36" s="85">
        <v>25</v>
      </c>
      <c r="X36" s="85">
        <v>25</v>
      </c>
      <c r="Y36" s="85">
        <v>50</v>
      </c>
      <c r="Z36" s="85">
        <v>65</v>
      </c>
      <c r="AA36" s="85">
        <v>66</v>
      </c>
      <c r="AB36" s="85">
        <v>68</v>
      </c>
      <c r="AC36" s="85">
        <v>69</v>
      </c>
      <c r="AF36" s="86">
        <v>0</v>
      </c>
      <c r="AG36" s="86">
        <v>23</v>
      </c>
      <c r="AH36" s="86">
        <v>26</v>
      </c>
      <c r="AI36" s="86">
        <v>45</v>
      </c>
      <c r="AJ36" s="86">
        <v>48</v>
      </c>
      <c r="AK36" s="86">
        <v>54</v>
      </c>
      <c r="AL36" s="86">
        <v>59</v>
      </c>
      <c r="AM36" s="86">
        <v>61</v>
      </c>
      <c r="AP36" s="87">
        <v>0</v>
      </c>
      <c r="AQ36" s="87">
        <v>8</v>
      </c>
      <c r="AR36" s="87">
        <v>14</v>
      </c>
      <c r="AS36" s="87">
        <v>22</v>
      </c>
      <c r="AT36" s="87">
        <v>25</v>
      </c>
      <c r="AU36" s="87">
        <v>25</v>
      </c>
      <c r="AV36" s="87">
        <v>25</v>
      </c>
      <c r="AW36" s="87">
        <v>25</v>
      </c>
      <c r="AZ36" s="88">
        <v>6</v>
      </c>
      <c r="BA36" s="88">
        <v>6</v>
      </c>
      <c r="BB36" s="88">
        <v>27</v>
      </c>
      <c r="BC36" s="88">
        <v>27</v>
      </c>
      <c r="BD36" s="88">
        <v>48</v>
      </c>
      <c r="BE36" s="88">
        <v>52</v>
      </c>
      <c r="BF36" s="88">
        <v>54</v>
      </c>
      <c r="BG36" s="88">
        <v>55</v>
      </c>
      <c r="BJ36" s="89">
        <v>6</v>
      </c>
      <c r="BK36" s="89">
        <v>6</v>
      </c>
      <c r="BL36" s="89">
        <v>6</v>
      </c>
      <c r="BM36" s="89">
        <v>10</v>
      </c>
      <c r="BN36" s="89">
        <v>16</v>
      </c>
      <c r="BO36" s="89">
        <v>16</v>
      </c>
      <c r="BP36" s="89">
        <v>21</v>
      </c>
      <c r="BQ36" s="89">
        <v>22</v>
      </c>
    </row>
    <row r="37" spans="1:69" x14ac:dyDescent="0.25">
      <c r="A37" s="82" t="s">
        <v>77</v>
      </c>
      <c r="B37" s="82">
        <v>0</v>
      </c>
      <c r="C37" s="82">
        <v>0</v>
      </c>
      <c r="D37" s="82">
        <v>0</v>
      </c>
      <c r="E37" s="82">
        <v>0</v>
      </c>
      <c r="F37" s="82">
        <v>0</v>
      </c>
      <c r="G37" s="82">
        <v>0</v>
      </c>
      <c r="H37" s="82">
        <v>0</v>
      </c>
      <c r="I37" s="82">
        <v>0</v>
      </c>
      <c r="L37" s="84">
        <v>0</v>
      </c>
      <c r="M37" s="84">
        <v>1</v>
      </c>
      <c r="N37" s="84">
        <v>1.5</v>
      </c>
      <c r="O37" s="84">
        <v>3</v>
      </c>
      <c r="P37" s="84">
        <v>4</v>
      </c>
      <c r="Q37" s="84">
        <v>5.5</v>
      </c>
      <c r="R37" s="84">
        <v>5</v>
      </c>
      <c r="S37" s="84">
        <v>4</v>
      </c>
      <c r="T37" s="84"/>
      <c r="V37" s="85">
        <v>0</v>
      </c>
      <c r="W37" s="85">
        <v>11</v>
      </c>
      <c r="X37" s="85">
        <v>11</v>
      </c>
      <c r="Y37" s="85">
        <v>22</v>
      </c>
      <c r="Z37" s="85">
        <v>34</v>
      </c>
      <c r="AA37" s="85">
        <v>48</v>
      </c>
      <c r="AB37" s="85">
        <v>42</v>
      </c>
      <c r="AC37" s="85">
        <v>40</v>
      </c>
      <c r="AF37" s="86">
        <v>0</v>
      </c>
      <c r="AG37" s="86">
        <v>15</v>
      </c>
      <c r="AH37" s="86">
        <v>17</v>
      </c>
      <c r="AI37" s="86">
        <v>34</v>
      </c>
      <c r="AJ37" s="86">
        <v>47</v>
      </c>
      <c r="AK37" s="86">
        <v>57</v>
      </c>
      <c r="AL37" s="86">
        <v>57</v>
      </c>
      <c r="AM37" s="86">
        <v>53</v>
      </c>
      <c r="AP37" s="87">
        <v>0</v>
      </c>
      <c r="AQ37" s="87">
        <v>9</v>
      </c>
      <c r="AR37" s="87">
        <v>9</v>
      </c>
      <c r="AS37" s="87">
        <v>13</v>
      </c>
      <c r="AT37" s="87">
        <v>25</v>
      </c>
      <c r="AU37" s="87">
        <v>35</v>
      </c>
      <c r="AV37" s="87">
        <v>43</v>
      </c>
      <c r="AW37" s="87">
        <v>38</v>
      </c>
      <c r="AZ37" s="88">
        <v>0</v>
      </c>
      <c r="BA37" s="88">
        <v>0</v>
      </c>
      <c r="BB37" s="88">
        <v>0</v>
      </c>
      <c r="BC37" s="88">
        <v>5</v>
      </c>
      <c r="BD37" s="88">
        <v>5</v>
      </c>
      <c r="BE37" s="88">
        <v>7</v>
      </c>
      <c r="BF37" s="88">
        <v>0</v>
      </c>
      <c r="BG37" s="88">
        <v>0</v>
      </c>
      <c r="BJ37" s="89">
        <v>0</v>
      </c>
      <c r="BK37" s="89">
        <v>13</v>
      </c>
      <c r="BL37" s="89">
        <v>19</v>
      </c>
      <c r="BM37" s="89">
        <v>24</v>
      </c>
      <c r="BN37" s="89">
        <v>33</v>
      </c>
      <c r="BO37" s="89">
        <v>45</v>
      </c>
      <c r="BP37" s="89">
        <v>50</v>
      </c>
      <c r="BQ37" s="89">
        <v>50</v>
      </c>
    </row>
    <row r="38" spans="1:69" x14ac:dyDescent="0.25">
      <c r="A38" s="82" t="s">
        <v>78</v>
      </c>
      <c r="B38" s="82">
        <v>0</v>
      </c>
      <c r="C38" s="82">
        <v>0</v>
      </c>
      <c r="D38" s="82">
        <v>0</v>
      </c>
      <c r="E38" s="82">
        <v>0</v>
      </c>
      <c r="F38" s="82">
        <v>0</v>
      </c>
      <c r="G38" s="82">
        <v>0</v>
      </c>
      <c r="H38" s="82">
        <v>0</v>
      </c>
      <c r="I38" s="82">
        <v>0</v>
      </c>
      <c r="L38" s="84">
        <v>0</v>
      </c>
      <c r="M38" s="84">
        <v>2</v>
      </c>
      <c r="N38" s="84">
        <v>1</v>
      </c>
      <c r="O38" s="84">
        <v>2</v>
      </c>
      <c r="P38" s="84">
        <v>2</v>
      </c>
      <c r="Q38" s="84">
        <v>2.5</v>
      </c>
      <c r="R38" s="84">
        <v>3</v>
      </c>
      <c r="S38" s="84">
        <v>3</v>
      </c>
      <c r="T38" s="84"/>
      <c r="V38" s="85">
        <v>0</v>
      </c>
      <c r="W38" s="85">
        <v>10</v>
      </c>
      <c r="X38" s="85">
        <v>16</v>
      </c>
      <c r="Y38" s="85">
        <v>19</v>
      </c>
      <c r="Z38" s="85">
        <v>22</v>
      </c>
      <c r="AA38" s="85">
        <v>26</v>
      </c>
      <c r="AB38" s="85">
        <v>30</v>
      </c>
      <c r="AC38" s="85">
        <v>40</v>
      </c>
      <c r="AF38" s="86">
        <v>0</v>
      </c>
      <c r="AG38" s="86">
        <v>38</v>
      </c>
      <c r="AH38" s="86">
        <v>31</v>
      </c>
      <c r="AI38" s="86">
        <v>33</v>
      </c>
      <c r="AJ38" s="86">
        <v>38</v>
      </c>
      <c r="AK38" s="86">
        <v>41</v>
      </c>
      <c r="AL38" s="86">
        <v>46</v>
      </c>
      <c r="AM38" s="86">
        <v>58</v>
      </c>
      <c r="AP38" s="87">
        <v>0</v>
      </c>
      <c r="AQ38" s="87">
        <v>11</v>
      </c>
      <c r="AR38" s="87">
        <v>12</v>
      </c>
      <c r="AS38" s="87">
        <v>11</v>
      </c>
      <c r="AT38" s="87">
        <v>13</v>
      </c>
      <c r="AU38" s="87">
        <v>17</v>
      </c>
      <c r="AV38" s="87">
        <v>20</v>
      </c>
      <c r="AW38" s="87">
        <v>33</v>
      </c>
      <c r="AZ38" s="88">
        <v>0</v>
      </c>
      <c r="BA38" s="88">
        <v>12</v>
      </c>
      <c r="BB38" s="88">
        <v>10</v>
      </c>
      <c r="BC38" s="88">
        <v>13</v>
      </c>
      <c r="BD38" s="88">
        <v>15</v>
      </c>
      <c r="BE38" s="88">
        <v>18</v>
      </c>
      <c r="BF38" s="88">
        <v>32</v>
      </c>
      <c r="BG38" s="88">
        <v>34</v>
      </c>
      <c r="BJ38" s="89">
        <v>0</v>
      </c>
      <c r="BK38" s="89">
        <v>5</v>
      </c>
      <c r="BL38" s="89">
        <v>7</v>
      </c>
      <c r="BM38" s="89">
        <v>8</v>
      </c>
      <c r="BN38" s="89">
        <v>10</v>
      </c>
      <c r="BO38" s="89">
        <v>13</v>
      </c>
      <c r="BP38" s="89">
        <v>21</v>
      </c>
      <c r="BQ38" s="89">
        <v>27</v>
      </c>
    </row>
    <row r="39" spans="1:69" x14ac:dyDescent="0.25">
      <c r="A39" s="82" t="s">
        <v>79</v>
      </c>
      <c r="B39" s="82">
        <v>0</v>
      </c>
      <c r="C39" s="82">
        <v>0</v>
      </c>
      <c r="D39" s="82">
        <v>0</v>
      </c>
      <c r="E39" s="82">
        <v>0</v>
      </c>
      <c r="F39" s="82">
        <v>0</v>
      </c>
      <c r="G39" s="82">
        <v>0</v>
      </c>
      <c r="H39" s="82">
        <v>0</v>
      </c>
      <c r="I39" s="82">
        <v>0</v>
      </c>
      <c r="L39" s="84">
        <v>0</v>
      </c>
      <c r="M39" s="84">
        <v>1</v>
      </c>
      <c r="N39" s="84">
        <v>1</v>
      </c>
      <c r="O39" s="84">
        <v>1.5</v>
      </c>
      <c r="P39" s="84">
        <v>3</v>
      </c>
      <c r="Q39" s="84">
        <v>3.5</v>
      </c>
      <c r="R39" s="84">
        <v>3.5</v>
      </c>
      <c r="S39" s="84">
        <v>2.5</v>
      </c>
      <c r="T39" s="84"/>
      <c r="V39" s="85">
        <v>0</v>
      </c>
      <c r="W39" s="85">
        <v>33</v>
      </c>
      <c r="X39" s="85">
        <v>25</v>
      </c>
      <c r="Y39" s="85">
        <v>32</v>
      </c>
      <c r="Z39" s="85">
        <v>62</v>
      </c>
      <c r="AA39" s="85">
        <v>65</v>
      </c>
      <c r="AB39" s="85">
        <v>67</v>
      </c>
      <c r="AC39" s="85">
        <v>47</v>
      </c>
      <c r="AF39" s="86">
        <v>0</v>
      </c>
      <c r="AG39" s="86">
        <v>27</v>
      </c>
      <c r="AH39" s="86">
        <v>17</v>
      </c>
      <c r="AI39" s="86">
        <v>24</v>
      </c>
      <c r="AJ39" s="86">
        <v>53</v>
      </c>
      <c r="AK39" s="86">
        <v>61</v>
      </c>
      <c r="AL39" s="86">
        <v>66</v>
      </c>
      <c r="AM39" s="86">
        <v>50</v>
      </c>
      <c r="AP39" s="87">
        <v>0</v>
      </c>
      <c r="AQ39" s="87">
        <v>26</v>
      </c>
      <c r="AR39" s="87">
        <v>20</v>
      </c>
      <c r="AS39" s="87">
        <v>33</v>
      </c>
      <c r="AT39" s="87">
        <v>38</v>
      </c>
      <c r="AU39" s="87">
        <v>55</v>
      </c>
      <c r="AV39" s="87">
        <v>50</v>
      </c>
      <c r="AW39" s="87">
        <v>32</v>
      </c>
      <c r="AZ39" s="88">
        <v>0</v>
      </c>
      <c r="BA39" s="88">
        <v>5</v>
      </c>
      <c r="BB39" s="88">
        <v>3</v>
      </c>
      <c r="BC39" s="88">
        <v>3</v>
      </c>
      <c r="BD39" s="88">
        <v>11</v>
      </c>
      <c r="BE39" s="88">
        <v>0</v>
      </c>
      <c r="BF39" s="88">
        <v>16</v>
      </c>
      <c r="BG39" s="88">
        <v>22</v>
      </c>
      <c r="BJ39" s="89">
        <v>0</v>
      </c>
      <c r="BK39" s="89">
        <v>8</v>
      </c>
      <c r="BL39" s="89">
        <v>10</v>
      </c>
      <c r="BM39" s="89">
        <v>14</v>
      </c>
      <c r="BN39" s="89">
        <v>18</v>
      </c>
      <c r="BO39" s="89">
        <v>29</v>
      </c>
      <c r="BP39" s="89">
        <v>22</v>
      </c>
      <c r="BQ39" s="89">
        <v>18</v>
      </c>
    </row>
    <row r="40" spans="1:69" x14ac:dyDescent="0.25">
      <c r="A40" s="82" t="s">
        <v>80</v>
      </c>
      <c r="B40" s="82">
        <v>0</v>
      </c>
      <c r="C40" s="82">
        <v>2</v>
      </c>
      <c r="D40" s="82">
        <v>4</v>
      </c>
      <c r="E40" s="82">
        <v>9</v>
      </c>
      <c r="F40" s="82">
        <v>13</v>
      </c>
      <c r="G40" s="82">
        <v>11</v>
      </c>
      <c r="H40" s="82">
        <v>9</v>
      </c>
      <c r="I40" s="82">
        <v>13</v>
      </c>
      <c r="L40" s="84">
        <v>0</v>
      </c>
      <c r="M40" s="84">
        <v>0.5</v>
      </c>
      <c r="N40" s="84">
        <v>1.5</v>
      </c>
      <c r="O40" s="84">
        <v>3.5</v>
      </c>
      <c r="P40" s="84">
        <v>5</v>
      </c>
      <c r="Q40" s="84">
        <v>6</v>
      </c>
      <c r="R40" s="84">
        <v>7</v>
      </c>
      <c r="S40" s="84">
        <v>7.5</v>
      </c>
      <c r="T40" s="84"/>
      <c r="V40" s="85">
        <v>0</v>
      </c>
      <c r="W40" s="85">
        <v>3</v>
      </c>
      <c r="X40" s="85">
        <v>8</v>
      </c>
      <c r="Y40" s="85">
        <v>24</v>
      </c>
      <c r="Z40" s="85">
        <v>52</v>
      </c>
      <c r="AA40" s="85">
        <v>52</v>
      </c>
      <c r="AB40" s="85">
        <v>52</v>
      </c>
      <c r="AC40" s="85">
        <v>54</v>
      </c>
      <c r="AF40" s="86">
        <v>0</v>
      </c>
      <c r="AG40" s="86">
        <v>3</v>
      </c>
      <c r="AH40" s="86">
        <v>8</v>
      </c>
      <c r="AI40" s="86">
        <v>30</v>
      </c>
      <c r="AJ40" s="86">
        <v>51</v>
      </c>
      <c r="AK40" s="86">
        <v>51</v>
      </c>
      <c r="AL40" s="86">
        <v>52</v>
      </c>
      <c r="AM40" s="86">
        <v>54</v>
      </c>
      <c r="AP40" s="87">
        <v>0</v>
      </c>
      <c r="AQ40" s="87">
        <v>0</v>
      </c>
      <c r="AR40" s="87">
        <v>17</v>
      </c>
      <c r="AS40" s="87">
        <v>27</v>
      </c>
      <c r="AT40" s="87">
        <v>49</v>
      </c>
      <c r="AU40" s="87">
        <v>57</v>
      </c>
      <c r="AV40" s="87">
        <v>61</v>
      </c>
      <c r="AW40" s="87">
        <v>71</v>
      </c>
      <c r="AZ40" s="88">
        <v>0</v>
      </c>
      <c r="BA40" s="88">
        <v>3</v>
      </c>
      <c r="BB40" s="88">
        <v>3</v>
      </c>
      <c r="BC40" s="88">
        <v>3</v>
      </c>
      <c r="BD40" s="88">
        <v>30</v>
      </c>
      <c r="BE40" s="88">
        <v>30</v>
      </c>
      <c r="BF40" s="88">
        <v>26</v>
      </c>
      <c r="BG40" s="88">
        <v>30</v>
      </c>
      <c r="BJ40" s="89">
        <v>0</v>
      </c>
      <c r="BK40" s="89">
        <v>0</v>
      </c>
      <c r="BL40" s="89">
        <v>23</v>
      </c>
      <c r="BM40" s="89">
        <v>36</v>
      </c>
      <c r="BN40" s="89">
        <v>44</v>
      </c>
      <c r="BO40" s="89">
        <v>59</v>
      </c>
      <c r="BP40" s="89">
        <v>73</v>
      </c>
      <c r="BQ40" s="89">
        <v>78</v>
      </c>
    </row>
    <row r="41" spans="1:69" x14ac:dyDescent="0.25">
      <c r="A41" s="82" t="s">
        <v>81</v>
      </c>
      <c r="B41" s="82">
        <v>0</v>
      </c>
      <c r="C41" s="82">
        <v>6</v>
      </c>
      <c r="D41" s="82">
        <v>6</v>
      </c>
      <c r="E41" s="82">
        <v>12</v>
      </c>
      <c r="F41" s="82">
        <v>23</v>
      </c>
      <c r="G41" s="82">
        <v>23</v>
      </c>
      <c r="H41" s="82">
        <v>23</v>
      </c>
      <c r="I41" s="82">
        <v>23</v>
      </c>
      <c r="L41" s="84">
        <v>0</v>
      </c>
      <c r="M41" s="84">
        <v>0.5</v>
      </c>
      <c r="N41" s="84">
        <v>2</v>
      </c>
      <c r="O41" s="84">
        <v>3</v>
      </c>
      <c r="P41" s="84">
        <v>3.5</v>
      </c>
      <c r="Q41" s="84">
        <v>4</v>
      </c>
      <c r="R41" s="84">
        <v>4.5</v>
      </c>
      <c r="S41" s="84">
        <v>4.5</v>
      </c>
      <c r="T41" s="84">
        <v>4.5</v>
      </c>
      <c r="V41" s="85">
        <v>0</v>
      </c>
      <c r="W41" s="85">
        <v>1</v>
      </c>
      <c r="X41" s="85">
        <v>1</v>
      </c>
      <c r="Y41" s="85">
        <v>1</v>
      </c>
      <c r="Z41" s="85">
        <v>7</v>
      </c>
      <c r="AA41" s="85">
        <v>7</v>
      </c>
      <c r="AB41" s="85">
        <v>6</v>
      </c>
      <c r="AC41" s="85">
        <v>6</v>
      </c>
      <c r="AF41" s="86">
        <v>0</v>
      </c>
      <c r="AG41" s="86">
        <v>12</v>
      </c>
      <c r="AH41" s="86">
        <v>22</v>
      </c>
      <c r="AI41" s="86">
        <v>36</v>
      </c>
      <c r="AJ41" s="86">
        <v>48</v>
      </c>
      <c r="AK41" s="86">
        <v>54</v>
      </c>
      <c r="AL41" s="86">
        <v>54</v>
      </c>
      <c r="AM41" s="86">
        <v>54</v>
      </c>
      <c r="AP41" s="87">
        <v>0</v>
      </c>
      <c r="AQ41" s="87">
        <v>23</v>
      </c>
      <c r="AR41" s="87">
        <v>23</v>
      </c>
      <c r="AS41" s="87">
        <v>23</v>
      </c>
      <c r="AT41" s="87">
        <v>31</v>
      </c>
      <c r="AU41" s="87">
        <v>33</v>
      </c>
      <c r="AV41" s="87">
        <v>36</v>
      </c>
      <c r="AW41" s="87">
        <v>36</v>
      </c>
      <c r="AZ41" s="88">
        <v>0</v>
      </c>
      <c r="BA41" s="88">
        <v>11</v>
      </c>
      <c r="BB41" s="88">
        <v>12</v>
      </c>
      <c r="BC41" s="88">
        <v>12</v>
      </c>
      <c r="BD41" s="88">
        <v>17</v>
      </c>
      <c r="BE41" s="88">
        <v>17</v>
      </c>
      <c r="BF41" s="88">
        <v>26</v>
      </c>
      <c r="BG41" s="88">
        <v>28</v>
      </c>
      <c r="BJ41" s="89">
        <v>0</v>
      </c>
      <c r="BK41" s="89">
        <v>10</v>
      </c>
      <c r="BL41" s="89">
        <v>10</v>
      </c>
      <c r="BM41" s="89">
        <v>10</v>
      </c>
      <c r="BN41" s="89">
        <v>12</v>
      </c>
      <c r="BO41" s="89">
        <v>12</v>
      </c>
      <c r="BP41" s="89">
        <v>13</v>
      </c>
      <c r="BQ41" s="89">
        <v>13</v>
      </c>
    </row>
    <row r="42" spans="1:69" x14ac:dyDescent="0.25">
      <c r="A42" s="82" t="s">
        <v>82</v>
      </c>
      <c r="B42" s="82">
        <v>0</v>
      </c>
      <c r="C42" s="82">
        <v>0</v>
      </c>
      <c r="D42" s="82">
        <v>0</v>
      </c>
      <c r="E42" s="82">
        <v>0</v>
      </c>
      <c r="F42" s="82">
        <v>0</v>
      </c>
      <c r="G42" s="82">
        <v>0</v>
      </c>
      <c r="H42" s="82">
        <v>5</v>
      </c>
      <c r="I42" s="82">
        <v>0</v>
      </c>
      <c r="L42" s="84">
        <v>0</v>
      </c>
      <c r="M42" s="84">
        <v>1</v>
      </c>
      <c r="N42" s="84">
        <v>0</v>
      </c>
      <c r="O42" s="84">
        <v>2</v>
      </c>
      <c r="P42" s="84">
        <v>3.5</v>
      </c>
      <c r="Q42" s="84">
        <v>4</v>
      </c>
      <c r="R42" s="84">
        <v>4</v>
      </c>
      <c r="S42" s="84">
        <v>3</v>
      </c>
      <c r="T42" s="84"/>
      <c r="V42" s="85">
        <v>0</v>
      </c>
      <c r="W42" s="85">
        <v>0</v>
      </c>
      <c r="X42" s="85">
        <v>0</v>
      </c>
      <c r="Y42" s="85">
        <v>34</v>
      </c>
      <c r="Z42" s="85">
        <v>77</v>
      </c>
      <c r="AA42" s="85">
        <v>80</v>
      </c>
      <c r="AB42" s="85">
        <v>80</v>
      </c>
      <c r="AC42" s="85">
        <v>80</v>
      </c>
      <c r="AF42" s="86">
        <v>0</v>
      </c>
      <c r="AG42" s="86">
        <v>0</v>
      </c>
      <c r="AH42" s="86">
        <v>0</v>
      </c>
      <c r="AI42" s="86">
        <v>36</v>
      </c>
      <c r="AJ42" s="86">
        <v>67</v>
      </c>
      <c r="AK42" s="86">
        <v>76</v>
      </c>
      <c r="AL42" s="86">
        <v>74</v>
      </c>
      <c r="AM42" s="86">
        <v>74</v>
      </c>
      <c r="AP42" s="87">
        <v>0</v>
      </c>
      <c r="AQ42" s="87">
        <v>0</v>
      </c>
      <c r="AR42" s="87">
        <v>0</v>
      </c>
      <c r="AS42" s="87">
        <v>25</v>
      </c>
      <c r="AT42" s="87">
        <v>75</v>
      </c>
      <c r="AU42" s="87">
        <v>79</v>
      </c>
      <c r="AV42" s="87">
        <v>83</v>
      </c>
      <c r="AW42" s="87">
        <v>77</v>
      </c>
      <c r="AZ42" s="88">
        <v>0</v>
      </c>
      <c r="BA42" s="88">
        <v>0</v>
      </c>
      <c r="BB42" s="88">
        <v>0</v>
      </c>
      <c r="BC42" s="88">
        <v>16</v>
      </c>
      <c r="BD42" s="88">
        <v>75</v>
      </c>
      <c r="BE42" s="88">
        <v>75</v>
      </c>
      <c r="BF42" s="88">
        <v>50</v>
      </c>
      <c r="BG42" s="88">
        <v>37</v>
      </c>
      <c r="BJ42" s="89">
        <v>0</v>
      </c>
      <c r="BK42" s="89">
        <v>0</v>
      </c>
      <c r="BL42" s="89">
        <v>0</v>
      </c>
      <c r="BM42" s="89">
        <v>0</v>
      </c>
      <c r="BN42" s="89">
        <v>54</v>
      </c>
      <c r="BO42" s="89">
        <v>76</v>
      </c>
      <c r="BP42" s="89">
        <v>80</v>
      </c>
      <c r="BQ42" s="89">
        <v>80</v>
      </c>
    </row>
    <row r="43" spans="1:69" x14ac:dyDescent="0.25">
      <c r="A43" s="82" t="s">
        <v>83</v>
      </c>
      <c r="B43" s="82">
        <v>0</v>
      </c>
      <c r="C43" s="82">
        <v>0</v>
      </c>
      <c r="D43" s="82">
        <v>0</v>
      </c>
      <c r="E43" s="82">
        <v>0</v>
      </c>
      <c r="F43" s="82">
        <v>0</v>
      </c>
      <c r="G43" s="82">
        <v>0</v>
      </c>
      <c r="H43" s="82">
        <v>0</v>
      </c>
      <c r="I43" s="82">
        <v>0</v>
      </c>
      <c r="L43" s="84">
        <v>0</v>
      </c>
      <c r="M43" s="84">
        <v>1</v>
      </c>
      <c r="N43" s="84">
        <v>0.5</v>
      </c>
      <c r="O43" s="84">
        <v>3</v>
      </c>
      <c r="P43" s="84">
        <v>4</v>
      </c>
      <c r="Q43" s="84">
        <v>5.5</v>
      </c>
      <c r="R43" s="84">
        <v>7</v>
      </c>
      <c r="S43" s="84">
        <v>8.5</v>
      </c>
      <c r="T43" s="84"/>
      <c r="V43" s="85">
        <v>0</v>
      </c>
      <c r="W43" s="85">
        <v>10</v>
      </c>
      <c r="X43" s="85">
        <v>5</v>
      </c>
      <c r="Y43" s="85">
        <v>15</v>
      </c>
      <c r="Z43" s="85">
        <v>23</v>
      </c>
      <c r="AA43" s="85">
        <v>24</v>
      </c>
      <c r="AB43" s="85">
        <v>30</v>
      </c>
      <c r="AC43" s="85">
        <v>36</v>
      </c>
      <c r="AF43" s="86">
        <v>0</v>
      </c>
      <c r="AG43" s="86">
        <v>13</v>
      </c>
      <c r="AH43" s="86">
        <v>8</v>
      </c>
      <c r="AI43" s="86">
        <v>25</v>
      </c>
      <c r="AJ43" s="86">
        <v>31</v>
      </c>
      <c r="AK43" s="86">
        <v>33</v>
      </c>
      <c r="AL43" s="86">
        <v>38</v>
      </c>
      <c r="AM43" s="86">
        <v>46</v>
      </c>
      <c r="AP43" s="87">
        <v>0</v>
      </c>
      <c r="AQ43" s="87">
        <v>2</v>
      </c>
      <c r="AR43" s="87">
        <v>2</v>
      </c>
      <c r="AS43" s="87">
        <v>5</v>
      </c>
      <c r="AT43" s="87">
        <v>4</v>
      </c>
      <c r="AU43" s="87">
        <v>7</v>
      </c>
      <c r="AV43" s="87">
        <v>12</v>
      </c>
      <c r="AW43" s="87">
        <v>18</v>
      </c>
      <c r="AZ43" s="88">
        <v>0</v>
      </c>
      <c r="BA43" s="88">
        <v>5</v>
      </c>
      <c r="BB43" s="88">
        <v>2</v>
      </c>
      <c r="BC43" s="88">
        <v>11</v>
      </c>
      <c r="BD43" s="88">
        <v>17</v>
      </c>
      <c r="BE43" s="88">
        <v>16</v>
      </c>
      <c r="BF43" s="88">
        <v>22</v>
      </c>
      <c r="BG43" s="88">
        <v>28</v>
      </c>
      <c r="BJ43" s="89">
        <v>15</v>
      </c>
      <c r="BK43" s="89">
        <v>17</v>
      </c>
      <c r="BL43" s="89">
        <v>24</v>
      </c>
      <c r="BM43" s="89">
        <v>20</v>
      </c>
      <c r="BN43" s="89">
        <v>21</v>
      </c>
      <c r="BO43" s="89">
        <v>25</v>
      </c>
      <c r="BP43" s="89">
        <v>31</v>
      </c>
      <c r="BQ43" s="89">
        <v>31</v>
      </c>
    </row>
    <row r="44" spans="1:69" x14ac:dyDescent="0.25">
      <c r="A44" s="82" t="s">
        <v>84</v>
      </c>
      <c r="B44" s="82">
        <v>0</v>
      </c>
      <c r="C44" s="82">
        <v>0</v>
      </c>
      <c r="D44" s="82">
        <v>0</v>
      </c>
      <c r="E44" s="82">
        <v>0</v>
      </c>
      <c r="F44" s="82">
        <v>0</v>
      </c>
      <c r="G44" s="82">
        <v>0</v>
      </c>
      <c r="H44" s="82">
        <v>0</v>
      </c>
      <c r="I44" s="82">
        <v>0</v>
      </c>
      <c r="L44" s="84">
        <v>0</v>
      </c>
      <c r="M44" s="84">
        <v>1</v>
      </c>
      <c r="N44" s="84">
        <v>1</v>
      </c>
      <c r="O44" s="84">
        <v>2</v>
      </c>
      <c r="P44" s="84">
        <v>2</v>
      </c>
      <c r="Q44" s="84">
        <v>3</v>
      </c>
      <c r="R44" s="84">
        <v>3</v>
      </c>
      <c r="S44" s="84">
        <v>3</v>
      </c>
      <c r="T44" s="84"/>
      <c r="V44" s="85">
        <v>0</v>
      </c>
      <c r="W44" s="85">
        <v>12</v>
      </c>
      <c r="X44" s="85">
        <v>12</v>
      </c>
      <c r="Y44" s="85">
        <v>19</v>
      </c>
      <c r="Z44" s="85">
        <v>22</v>
      </c>
      <c r="AA44" s="85">
        <v>11</v>
      </c>
      <c r="AB44" s="85">
        <v>8</v>
      </c>
      <c r="AC44" s="85">
        <v>5</v>
      </c>
      <c r="AF44" s="86">
        <v>0</v>
      </c>
      <c r="AG44" s="86">
        <v>25</v>
      </c>
      <c r="AH44" s="86">
        <v>25</v>
      </c>
      <c r="AI44" s="86">
        <v>50</v>
      </c>
      <c r="AJ44" s="86">
        <v>75</v>
      </c>
      <c r="AK44" s="86">
        <v>81</v>
      </c>
      <c r="AL44" s="86">
        <v>89</v>
      </c>
      <c r="AM44" s="86">
        <v>92</v>
      </c>
      <c r="AP44" s="87">
        <v>0</v>
      </c>
      <c r="AQ44" s="87">
        <v>13</v>
      </c>
      <c r="AR44" s="87">
        <v>25</v>
      </c>
      <c r="AS44" s="87">
        <v>62</v>
      </c>
      <c r="AT44" s="87">
        <v>75</v>
      </c>
      <c r="AU44" s="87">
        <v>94</v>
      </c>
      <c r="AV44" s="87">
        <v>98</v>
      </c>
      <c r="AW44" s="87">
        <v>100</v>
      </c>
      <c r="AZ44" s="88">
        <v>51</v>
      </c>
      <c r="BA44" s="88">
        <v>25</v>
      </c>
      <c r="BB44" s="88">
        <v>16</v>
      </c>
      <c r="BC44" s="88">
        <v>0</v>
      </c>
      <c r="BD44" s="88">
        <v>0</v>
      </c>
      <c r="BE44" s="88">
        <v>0</v>
      </c>
      <c r="BF44" s="88">
        <v>0</v>
      </c>
      <c r="BG44" s="88">
        <v>0</v>
      </c>
      <c r="BJ44" s="89">
        <v>0</v>
      </c>
      <c r="BK44" s="89">
        <v>0</v>
      </c>
      <c r="BL44" s="89">
        <v>50</v>
      </c>
      <c r="BM44" s="89">
        <v>50</v>
      </c>
      <c r="BN44" s="89">
        <v>89</v>
      </c>
      <c r="BO44" s="89">
        <v>100</v>
      </c>
      <c r="BP44" s="89">
        <v>100</v>
      </c>
      <c r="BQ44" s="89">
        <v>100</v>
      </c>
    </row>
    <row r="45" spans="1:69" x14ac:dyDescent="0.25">
      <c r="A45" s="82" t="s">
        <v>92</v>
      </c>
      <c r="B45" s="82">
        <v>0</v>
      </c>
      <c r="C45" s="82">
        <v>0</v>
      </c>
      <c r="D45" s="82">
        <v>0</v>
      </c>
      <c r="E45" s="82">
        <v>0</v>
      </c>
      <c r="F45" s="82">
        <v>0</v>
      </c>
      <c r="G45" s="82">
        <v>0</v>
      </c>
      <c r="H45" s="82">
        <v>0</v>
      </c>
      <c r="I45" s="82">
        <v>0</v>
      </c>
      <c r="L45" s="84">
        <v>0</v>
      </c>
      <c r="M45" s="84">
        <v>2</v>
      </c>
      <c r="N45" s="84">
        <v>0.5</v>
      </c>
      <c r="O45" s="84">
        <v>2</v>
      </c>
      <c r="P45" s="84">
        <v>3.5</v>
      </c>
      <c r="Q45" s="84">
        <v>3.5</v>
      </c>
      <c r="R45" s="84">
        <v>4</v>
      </c>
      <c r="S45" s="84">
        <v>4</v>
      </c>
      <c r="T45" s="84"/>
      <c r="V45" s="85">
        <v>0</v>
      </c>
      <c r="W45" s="85">
        <v>36</v>
      </c>
      <c r="X45" s="85">
        <v>10</v>
      </c>
      <c r="Y45" s="85">
        <v>38</v>
      </c>
      <c r="Z45" s="85">
        <v>75</v>
      </c>
      <c r="AA45" s="85">
        <v>75</v>
      </c>
      <c r="AB45" s="85">
        <v>89</v>
      </c>
      <c r="AC45" s="85">
        <v>96</v>
      </c>
      <c r="AF45" s="86">
        <v>0</v>
      </c>
      <c r="AG45" s="86">
        <v>25</v>
      </c>
      <c r="AH45" s="86">
        <v>13</v>
      </c>
      <c r="AI45" s="86">
        <v>31</v>
      </c>
      <c r="AJ45" s="86">
        <v>63</v>
      </c>
      <c r="AK45" s="86">
        <v>63</v>
      </c>
      <c r="AL45" s="86">
        <v>85</v>
      </c>
      <c r="AM45" s="86">
        <v>85</v>
      </c>
      <c r="AP45" s="87">
        <v>0</v>
      </c>
      <c r="AQ45" s="87">
        <v>38</v>
      </c>
      <c r="AR45" s="87">
        <v>4</v>
      </c>
      <c r="AS45" s="87">
        <v>4</v>
      </c>
      <c r="AT45" s="87">
        <v>4</v>
      </c>
      <c r="AU45" s="87">
        <v>50</v>
      </c>
      <c r="AV45" s="87">
        <v>64</v>
      </c>
      <c r="AW45" s="87">
        <v>50</v>
      </c>
      <c r="AZ45" s="88">
        <v>0</v>
      </c>
      <c r="BA45" s="88">
        <v>25</v>
      </c>
      <c r="BB45" s="88">
        <v>0</v>
      </c>
      <c r="BC45" s="88">
        <v>11</v>
      </c>
      <c r="BD45" s="88">
        <v>39</v>
      </c>
      <c r="BE45" s="88">
        <v>25</v>
      </c>
      <c r="BF45" s="88">
        <v>25</v>
      </c>
      <c r="BG45" s="88">
        <v>25</v>
      </c>
      <c r="BJ45" s="89">
        <v>0</v>
      </c>
      <c r="BK45" s="89">
        <v>25</v>
      </c>
      <c r="BL45" s="89">
        <v>25</v>
      </c>
      <c r="BM45" s="89">
        <v>10</v>
      </c>
      <c r="BN45" s="89">
        <v>0</v>
      </c>
      <c r="BO45" s="89">
        <v>14</v>
      </c>
      <c r="BP45" s="89">
        <v>26</v>
      </c>
      <c r="BQ45" s="89">
        <v>26</v>
      </c>
    </row>
    <row r="46" spans="1:69" x14ac:dyDescent="0.25">
      <c r="A46" s="82" t="s">
        <v>93</v>
      </c>
      <c r="B46" s="82">
        <v>5</v>
      </c>
      <c r="C46" s="82">
        <v>14</v>
      </c>
      <c r="D46" s="82">
        <v>5</v>
      </c>
      <c r="E46" s="82">
        <v>0</v>
      </c>
      <c r="F46" s="82">
        <v>0</v>
      </c>
      <c r="G46" s="82">
        <v>0</v>
      </c>
      <c r="H46" s="82">
        <v>0</v>
      </c>
      <c r="I46" s="82">
        <v>0</v>
      </c>
      <c r="L46" s="84">
        <v>0</v>
      </c>
      <c r="M46" s="84">
        <v>0.5</v>
      </c>
      <c r="N46" s="84">
        <v>1</v>
      </c>
      <c r="O46" s="84">
        <v>1.5</v>
      </c>
      <c r="P46" s="84">
        <v>1.5</v>
      </c>
      <c r="Q46" s="84">
        <v>2</v>
      </c>
      <c r="R46" s="84">
        <v>2</v>
      </c>
      <c r="S46" s="84">
        <v>1.5</v>
      </c>
      <c r="T46" s="84"/>
      <c r="V46" s="85">
        <v>0</v>
      </c>
      <c r="W46" s="85">
        <v>25</v>
      </c>
      <c r="X46" s="85">
        <v>40</v>
      </c>
      <c r="Y46" s="85">
        <v>50</v>
      </c>
      <c r="Z46" s="85">
        <v>56</v>
      </c>
      <c r="AA46" s="85">
        <v>59</v>
      </c>
      <c r="AB46" s="85">
        <v>64</v>
      </c>
      <c r="AC46" s="85">
        <v>44</v>
      </c>
      <c r="AF46" s="86">
        <v>2</v>
      </c>
      <c r="AG46" s="86">
        <v>31</v>
      </c>
      <c r="AH46" s="86">
        <v>40</v>
      </c>
      <c r="AI46" s="86">
        <v>44</v>
      </c>
      <c r="AJ46" s="86">
        <v>34</v>
      </c>
      <c r="AK46" s="86">
        <v>39</v>
      </c>
      <c r="AL46" s="86">
        <v>62</v>
      </c>
      <c r="AM46" s="86">
        <v>46</v>
      </c>
      <c r="AP46" s="87">
        <v>0</v>
      </c>
      <c r="AQ46" s="87">
        <v>32</v>
      </c>
      <c r="AR46" s="87">
        <v>37</v>
      </c>
      <c r="AS46" s="87">
        <v>50</v>
      </c>
      <c r="AT46" s="87">
        <v>54</v>
      </c>
      <c r="AU46" s="87">
        <v>50</v>
      </c>
      <c r="AV46" s="87">
        <v>69</v>
      </c>
      <c r="AW46" s="87">
        <v>38</v>
      </c>
      <c r="AZ46" s="88">
        <v>18</v>
      </c>
      <c r="BA46" s="88">
        <v>25</v>
      </c>
      <c r="BB46" s="88">
        <v>32</v>
      </c>
      <c r="BC46" s="88">
        <v>25</v>
      </c>
      <c r="BD46" s="88">
        <v>25</v>
      </c>
      <c r="BE46" s="88">
        <v>22</v>
      </c>
      <c r="BF46" s="88">
        <v>15</v>
      </c>
      <c r="BG46" s="88">
        <v>43</v>
      </c>
      <c r="BJ46" s="89">
        <v>50</v>
      </c>
      <c r="BK46" s="89">
        <v>33</v>
      </c>
      <c r="BL46" s="89">
        <v>28</v>
      </c>
      <c r="BM46" s="89">
        <v>36</v>
      </c>
      <c r="BN46" s="89">
        <v>42</v>
      </c>
      <c r="BO46" s="89">
        <v>50</v>
      </c>
      <c r="BP46" s="89">
        <v>43</v>
      </c>
      <c r="BQ46" s="89">
        <v>45</v>
      </c>
    </row>
    <row r="47" spans="1:69" x14ac:dyDescent="0.25">
      <c r="A47" s="82" t="s">
        <v>108</v>
      </c>
      <c r="B47" s="82">
        <v>0</v>
      </c>
      <c r="C47" s="82">
        <v>0</v>
      </c>
      <c r="D47" s="82">
        <v>0</v>
      </c>
      <c r="E47" s="82">
        <v>0</v>
      </c>
      <c r="F47" s="82">
        <v>0</v>
      </c>
      <c r="G47" s="82">
        <v>0</v>
      </c>
      <c r="H47" s="82">
        <v>0</v>
      </c>
      <c r="I47" s="82">
        <v>0</v>
      </c>
      <c r="L47" s="84">
        <v>0</v>
      </c>
      <c r="M47" s="84">
        <v>5</v>
      </c>
      <c r="N47" s="84">
        <v>3</v>
      </c>
      <c r="O47" s="84">
        <v>8</v>
      </c>
      <c r="P47" s="84">
        <v>8</v>
      </c>
      <c r="Q47" s="84">
        <v>8</v>
      </c>
      <c r="R47" s="84">
        <v>9</v>
      </c>
      <c r="S47" s="84">
        <v>7</v>
      </c>
      <c r="V47" s="85">
        <v>0</v>
      </c>
      <c r="W47" s="85">
        <v>40</v>
      </c>
      <c r="X47" s="85">
        <v>40</v>
      </c>
      <c r="Y47" s="85">
        <v>39</v>
      </c>
      <c r="Z47" s="85">
        <v>39</v>
      </c>
      <c r="AA47" s="85">
        <v>40</v>
      </c>
      <c r="AB47" s="85">
        <v>41</v>
      </c>
      <c r="AC47" s="85">
        <v>34</v>
      </c>
      <c r="AF47" s="86">
        <v>0</v>
      </c>
      <c r="AG47" s="86">
        <v>74</v>
      </c>
      <c r="AH47" s="86">
        <v>44</v>
      </c>
      <c r="AI47" s="86">
        <v>74</v>
      </c>
      <c r="AJ47" s="86">
        <v>90</v>
      </c>
      <c r="AK47" s="86">
        <v>88</v>
      </c>
      <c r="AL47" s="86">
        <v>91</v>
      </c>
      <c r="AM47" s="86">
        <v>83</v>
      </c>
      <c r="AP47" s="87">
        <v>0</v>
      </c>
      <c r="AQ47" s="87">
        <v>65</v>
      </c>
      <c r="AR47" s="87">
        <v>55</v>
      </c>
      <c r="AS47" s="87">
        <v>78</v>
      </c>
      <c r="AT47" s="87">
        <v>88</v>
      </c>
      <c r="AU47" s="87">
        <v>87</v>
      </c>
      <c r="AV47" s="87">
        <v>90</v>
      </c>
      <c r="AW47" s="87">
        <v>84</v>
      </c>
      <c r="AZ47" s="88">
        <v>0</v>
      </c>
      <c r="BA47" s="88">
        <v>0</v>
      </c>
      <c r="BB47" s="88">
        <v>0</v>
      </c>
      <c r="BC47" s="88">
        <v>2</v>
      </c>
      <c r="BD47" s="88">
        <v>0</v>
      </c>
      <c r="BE47" s="88">
        <v>0</v>
      </c>
      <c r="BF47" s="88">
        <v>0</v>
      </c>
      <c r="BG47" s="88">
        <v>0</v>
      </c>
      <c r="BJ47" s="89">
        <v>73</v>
      </c>
      <c r="BK47" s="89">
        <v>70</v>
      </c>
      <c r="BL47" s="89">
        <v>75</v>
      </c>
      <c r="BM47" s="89">
        <v>75</v>
      </c>
      <c r="BN47" s="89">
        <v>82</v>
      </c>
      <c r="BO47" s="89">
        <v>82</v>
      </c>
      <c r="BP47" s="89">
        <v>84</v>
      </c>
      <c r="BQ47" s="89">
        <v>84</v>
      </c>
    </row>
    <row r="48" spans="1:69" x14ac:dyDescent="0.25">
      <c r="A48" s="82" t="s">
        <v>94</v>
      </c>
      <c r="B48" s="82">
        <v>0</v>
      </c>
      <c r="C48" s="82">
        <v>0</v>
      </c>
      <c r="D48" s="82">
        <v>0</v>
      </c>
      <c r="E48" s="82">
        <v>0</v>
      </c>
      <c r="F48" s="82">
        <v>0</v>
      </c>
      <c r="G48" s="82">
        <v>0</v>
      </c>
      <c r="H48" s="82">
        <v>0</v>
      </c>
      <c r="I48" s="82">
        <v>0</v>
      </c>
      <c r="L48" s="84">
        <v>0</v>
      </c>
      <c r="M48" s="84">
        <v>2</v>
      </c>
      <c r="N48" s="84">
        <v>1.5</v>
      </c>
      <c r="O48" s="84">
        <v>3</v>
      </c>
      <c r="P48" s="84">
        <v>2.5</v>
      </c>
      <c r="Q48" s="84">
        <v>2</v>
      </c>
      <c r="R48" s="84">
        <v>3</v>
      </c>
      <c r="S48" s="84">
        <v>3</v>
      </c>
      <c r="V48" s="85">
        <v>0</v>
      </c>
      <c r="W48" s="85">
        <v>56</v>
      </c>
      <c r="X48" s="85">
        <v>50</v>
      </c>
      <c r="Y48" s="85">
        <v>75</v>
      </c>
      <c r="Z48" s="85">
        <v>72</v>
      </c>
      <c r="AA48" s="85">
        <v>67</v>
      </c>
      <c r="AB48" s="85">
        <v>75</v>
      </c>
      <c r="AC48" s="85">
        <v>75</v>
      </c>
      <c r="AF48" s="86">
        <v>0</v>
      </c>
      <c r="AG48" s="86">
        <v>25</v>
      </c>
      <c r="AH48" s="86">
        <v>25</v>
      </c>
      <c r="AI48" s="86">
        <v>41</v>
      </c>
      <c r="AJ48" s="86">
        <v>37</v>
      </c>
      <c r="AK48" s="86">
        <v>25</v>
      </c>
      <c r="AL48" s="86">
        <v>32</v>
      </c>
      <c r="AM48" s="86">
        <v>38</v>
      </c>
      <c r="AP48" s="87">
        <v>0</v>
      </c>
      <c r="AQ48" s="87">
        <v>0</v>
      </c>
      <c r="AR48" s="87">
        <v>0</v>
      </c>
      <c r="AS48" s="87">
        <v>6</v>
      </c>
      <c r="AT48" s="87">
        <v>3</v>
      </c>
      <c r="AU48" s="87">
        <v>3</v>
      </c>
      <c r="AV48" s="87">
        <v>8</v>
      </c>
      <c r="AW48" s="87">
        <v>5</v>
      </c>
      <c r="AZ48" s="88">
        <v>0</v>
      </c>
      <c r="BA48" s="88">
        <v>0</v>
      </c>
      <c r="BB48" s="88">
        <v>0</v>
      </c>
      <c r="BC48" s="88">
        <v>0</v>
      </c>
      <c r="BD48" s="88">
        <v>0</v>
      </c>
      <c r="BE48" s="88">
        <v>0</v>
      </c>
      <c r="BF48" s="88">
        <v>0</v>
      </c>
      <c r="BG48" s="88">
        <v>11</v>
      </c>
      <c r="BJ48" s="89">
        <v>0</v>
      </c>
      <c r="BK48" s="89">
        <v>0</v>
      </c>
      <c r="BL48" s="89">
        <v>7</v>
      </c>
      <c r="BM48" s="89">
        <v>7</v>
      </c>
      <c r="BN48" s="89">
        <v>7</v>
      </c>
      <c r="BO48" s="89">
        <v>9</v>
      </c>
      <c r="BP48" s="89">
        <v>12</v>
      </c>
      <c r="BQ48" s="89">
        <v>4</v>
      </c>
    </row>
    <row r="49" spans="1:69" x14ac:dyDescent="0.25">
      <c r="A49" s="82" t="s">
        <v>107</v>
      </c>
      <c r="B49" s="82">
        <v>0</v>
      </c>
      <c r="C49" s="82">
        <v>0</v>
      </c>
      <c r="D49" s="82">
        <v>0</v>
      </c>
      <c r="E49" s="82">
        <v>0</v>
      </c>
      <c r="F49" s="82">
        <v>0</v>
      </c>
      <c r="G49" s="82">
        <v>0</v>
      </c>
      <c r="H49" s="82">
        <v>0</v>
      </c>
      <c r="I49" s="82">
        <v>0</v>
      </c>
      <c r="L49" s="84">
        <v>0</v>
      </c>
      <c r="M49" s="84">
        <v>2</v>
      </c>
      <c r="N49" s="84">
        <v>1</v>
      </c>
      <c r="O49" s="84">
        <v>3</v>
      </c>
      <c r="P49" s="84">
        <v>4</v>
      </c>
      <c r="Q49" s="84">
        <v>4</v>
      </c>
      <c r="R49" s="84">
        <v>5</v>
      </c>
      <c r="S49" s="84">
        <v>6</v>
      </c>
      <c r="V49" s="85">
        <v>2</v>
      </c>
      <c r="W49" s="85">
        <v>26</v>
      </c>
      <c r="X49" s="85">
        <v>26</v>
      </c>
      <c r="Y49" s="85">
        <v>26</v>
      </c>
      <c r="Z49" s="85">
        <v>50</v>
      </c>
      <c r="AA49" s="85">
        <v>55</v>
      </c>
      <c r="AB49" s="85">
        <v>55</v>
      </c>
      <c r="AC49" s="85">
        <v>58</v>
      </c>
      <c r="AF49" s="86">
        <v>0</v>
      </c>
      <c r="AG49" s="86">
        <v>24</v>
      </c>
      <c r="AH49" s="86">
        <v>24</v>
      </c>
      <c r="AI49" s="86">
        <v>24</v>
      </c>
      <c r="AJ49" s="86">
        <v>24</v>
      </c>
      <c r="AK49" s="86">
        <v>24</v>
      </c>
      <c r="AL49" s="86">
        <v>51</v>
      </c>
      <c r="AM49" s="86">
        <v>51</v>
      </c>
      <c r="AP49" s="87">
        <v>0</v>
      </c>
      <c r="AQ49" s="87">
        <v>25</v>
      </c>
      <c r="AR49" s="87">
        <v>25</v>
      </c>
      <c r="AS49" s="87">
        <v>15</v>
      </c>
      <c r="AT49" s="87">
        <v>15</v>
      </c>
      <c r="AU49" s="87">
        <v>15</v>
      </c>
      <c r="AV49" s="87">
        <v>25</v>
      </c>
      <c r="AW49" s="87">
        <v>37</v>
      </c>
      <c r="AZ49" s="88">
        <v>24</v>
      </c>
      <c r="BA49" s="88">
        <v>13</v>
      </c>
      <c r="BB49" s="88">
        <v>3</v>
      </c>
      <c r="BC49" s="88">
        <v>3</v>
      </c>
      <c r="BD49" s="88">
        <v>3</v>
      </c>
      <c r="BE49" s="88">
        <v>3</v>
      </c>
      <c r="BF49" s="88">
        <v>3</v>
      </c>
      <c r="BG49" s="88">
        <v>0</v>
      </c>
      <c r="BJ49" s="89">
        <v>42</v>
      </c>
      <c r="BK49" s="89">
        <v>62</v>
      </c>
      <c r="BL49" s="89">
        <v>73</v>
      </c>
      <c r="BM49" s="89">
        <v>76</v>
      </c>
      <c r="BN49" s="89">
        <v>76</v>
      </c>
      <c r="BO49" s="89">
        <v>80</v>
      </c>
      <c r="BP49" s="89">
        <v>80</v>
      </c>
      <c r="BQ49" s="89">
        <v>80</v>
      </c>
    </row>
    <row r="50" spans="1:69" x14ac:dyDescent="0.25">
      <c r="A50" s="82" t="s">
        <v>165</v>
      </c>
      <c r="B50" s="82">
        <v>0</v>
      </c>
      <c r="C50" s="82">
        <v>0</v>
      </c>
      <c r="D50" s="82">
        <v>0</v>
      </c>
      <c r="E50" s="82">
        <v>0</v>
      </c>
      <c r="F50" s="82">
        <v>0</v>
      </c>
      <c r="G50" s="82">
        <v>0</v>
      </c>
      <c r="H50" s="82">
        <v>0</v>
      </c>
      <c r="I50" s="82">
        <v>0</v>
      </c>
      <c r="L50" s="84">
        <v>0</v>
      </c>
      <c r="M50" s="84">
        <v>1</v>
      </c>
      <c r="N50" s="84">
        <v>0.5</v>
      </c>
      <c r="O50" s="84">
        <v>1</v>
      </c>
      <c r="P50" s="84">
        <v>2</v>
      </c>
      <c r="Q50" s="84">
        <v>2.5</v>
      </c>
      <c r="R50" s="84">
        <v>2</v>
      </c>
      <c r="S50" s="84">
        <v>3</v>
      </c>
      <c r="V50" s="85">
        <v>0</v>
      </c>
      <c r="W50" s="85">
        <v>29</v>
      </c>
      <c r="X50" s="85">
        <v>29</v>
      </c>
      <c r="Y50" s="85">
        <v>39</v>
      </c>
      <c r="Z50" s="85">
        <v>64</v>
      </c>
      <c r="AA50" s="85">
        <v>70</v>
      </c>
      <c r="AB50" s="85">
        <v>71</v>
      </c>
      <c r="AC50" s="85">
        <v>74</v>
      </c>
      <c r="AF50" s="86">
        <v>0</v>
      </c>
      <c r="AG50" s="86">
        <v>25</v>
      </c>
      <c r="AH50" s="86">
        <v>11</v>
      </c>
      <c r="AI50" s="86">
        <v>27</v>
      </c>
      <c r="AJ50" s="86">
        <v>45</v>
      </c>
      <c r="AK50" s="86">
        <v>45</v>
      </c>
      <c r="AL50" s="86">
        <v>49</v>
      </c>
      <c r="AM50" s="86">
        <v>38</v>
      </c>
      <c r="AP50" s="87">
        <v>0</v>
      </c>
      <c r="AQ50" s="87">
        <v>23</v>
      </c>
      <c r="AR50" s="87">
        <v>9</v>
      </c>
      <c r="AS50" s="87">
        <v>13</v>
      </c>
      <c r="AT50" s="87">
        <v>44</v>
      </c>
      <c r="AU50" s="87">
        <v>45</v>
      </c>
      <c r="AV50" s="87">
        <v>40</v>
      </c>
      <c r="AW50" s="87">
        <v>30</v>
      </c>
      <c r="AZ50" s="88">
        <v>0</v>
      </c>
      <c r="BA50" s="88">
        <v>25</v>
      </c>
      <c r="BB50" s="88">
        <v>25</v>
      </c>
      <c r="BC50" s="88">
        <v>30</v>
      </c>
      <c r="BD50" s="88">
        <v>63</v>
      </c>
      <c r="BE50" s="88">
        <v>63</v>
      </c>
      <c r="BF50" s="88">
        <v>66</v>
      </c>
      <c r="BG50" s="88">
        <v>57</v>
      </c>
      <c r="BJ50" s="89">
        <v>0</v>
      </c>
      <c r="BK50" s="89">
        <v>8</v>
      </c>
      <c r="BL50" s="89">
        <v>0</v>
      </c>
      <c r="BM50" s="89">
        <v>10</v>
      </c>
      <c r="BN50" s="89">
        <v>15</v>
      </c>
      <c r="BO50" s="89">
        <v>13</v>
      </c>
      <c r="BP50" s="89">
        <v>13</v>
      </c>
      <c r="BQ50" s="89">
        <v>13</v>
      </c>
    </row>
    <row r="51" spans="1:69" x14ac:dyDescent="0.25">
      <c r="A51" s="82" t="s">
        <v>109</v>
      </c>
      <c r="B51" s="82">
        <v>0</v>
      </c>
      <c r="C51" s="82">
        <v>0</v>
      </c>
      <c r="D51" s="82">
        <v>0</v>
      </c>
      <c r="E51" s="82">
        <v>0</v>
      </c>
      <c r="F51" s="82">
        <v>0</v>
      </c>
      <c r="G51" s="82">
        <v>0</v>
      </c>
      <c r="H51" s="82">
        <v>0</v>
      </c>
      <c r="I51" s="82">
        <v>0</v>
      </c>
      <c r="L51" s="84">
        <v>0</v>
      </c>
      <c r="M51" s="84">
        <v>0</v>
      </c>
      <c r="N51" s="84">
        <v>0</v>
      </c>
      <c r="O51" s="84">
        <v>1</v>
      </c>
      <c r="P51" s="84">
        <v>2.5</v>
      </c>
      <c r="Q51" s="84">
        <v>4</v>
      </c>
      <c r="R51" s="84">
        <v>5</v>
      </c>
      <c r="S51" s="84">
        <v>4.5</v>
      </c>
      <c r="V51" s="85">
        <v>0</v>
      </c>
      <c r="W51" s="85">
        <v>0</v>
      </c>
      <c r="X51" s="85">
        <v>0</v>
      </c>
      <c r="Y51" s="85">
        <v>12</v>
      </c>
      <c r="Z51" s="85">
        <v>36</v>
      </c>
      <c r="AA51" s="85">
        <v>50</v>
      </c>
      <c r="AB51" s="85">
        <v>62</v>
      </c>
      <c r="AC51" s="85">
        <v>62</v>
      </c>
      <c r="AF51" s="86">
        <v>0</v>
      </c>
      <c r="AG51" s="86">
        <v>0</v>
      </c>
      <c r="AH51" s="86">
        <v>0</v>
      </c>
      <c r="AI51" s="86">
        <v>12</v>
      </c>
      <c r="AJ51" s="86">
        <v>25</v>
      </c>
      <c r="AK51" s="86">
        <v>41</v>
      </c>
      <c r="AL51" s="86">
        <v>50</v>
      </c>
      <c r="AM51" s="86">
        <v>50</v>
      </c>
      <c r="AP51" s="87">
        <v>0</v>
      </c>
      <c r="AQ51" s="87">
        <v>0</v>
      </c>
      <c r="AR51" s="87">
        <v>0</v>
      </c>
      <c r="AS51" s="87">
        <v>4</v>
      </c>
      <c r="AT51" s="87">
        <v>4</v>
      </c>
      <c r="AU51" s="87">
        <v>15</v>
      </c>
      <c r="AV51" s="87">
        <v>25</v>
      </c>
      <c r="AW51" s="87">
        <v>21</v>
      </c>
      <c r="AZ51" s="88">
        <v>0</v>
      </c>
      <c r="BA51" s="88">
        <v>0</v>
      </c>
      <c r="BB51" s="88">
        <v>0</v>
      </c>
      <c r="BC51" s="88">
        <v>0</v>
      </c>
      <c r="BD51" s="88">
        <v>0</v>
      </c>
      <c r="BE51" s="88">
        <v>0</v>
      </c>
      <c r="BF51" s="88">
        <v>3</v>
      </c>
      <c r="BG51" s="88">
        <v>1</v>
      </c>
      <c r="BJ51" s="89">
        <v>29</v>
      </c>
      <c r="BK51" s="89">
        <v>29</v>
      </c>
      <c r="BL51" s="89">
        <v>42</v>
      </c>
      <c r="BM51" s="89">
        <v>53</v>
      </c>
      <c r="BN51" s="89">
        <v>53</v>
      </c>
      <c r="BO51" s="89">
        <v>53</v>
      </c>
      <c r="BP51" s="89">
        <v>46</v>
      </c>
      <c r="BQ51" s="89">
        <v>50</v>
      </c>
    </row>
    <row r="52" spans="1:69" x14ac:dyDescent="0.25">
      <c r="A52" s="82" t="s">
        <v>144</v>
      </c>
      <c r="B52" s="82">
        <v>7</v>
      </c>
      <c r="C52" s="82">
        <v>4</v>
      </c>
      <c r="D52" s="82">
        <v>4</v>
      </c>
      <c r="E52" s="82">
        <v>4</v>
      </c>
      <c r="F52" s="82">
        <v>4</v>
      </c>
      <c r="G52" s="82">
        <v>4</v>
      </c>
      <c r="H52" s="82">
        <v>4</v>
      </c>
      <c r="I52" s="82">
        <v>0</v>
      </c>
      <c r="L52" s="84">
        <v>0</v>
      </c>
      <c r="M52" s="84">
        <v>3</v>
      </c>
      <c r="N52" s="84">
        <v>1.5</v>
      </c>
      <c r="O52" s="84">
        <v>4</v>
      </c>
      <c r="P52" s="84">
        <v>5</v>
      </c>
      <c r="Q52" s="84">
        <v>4</v>
      </c>
      <c r="R52" s="84">
        <v>2.5</v>
      </c>
      <c r="S52" s="84">
        <v>1.5</v>
      </c>
      <c r="V52" s="85">
        <v>0</v>
      </c>
      <c r="W52" s="85">
        <v>32</v>
      </c>
      <c r="X52" s="85">
        <v>22</v>
      </c>
      <c r="Y52" s="85">
        <v>30</v>
      </c>
      <c r="Z52" s="85">
        <v>35</v>
      </c>
      <c r="AA52" s="85">
        <v>35</v>
      </c>
      <c r="AB52" s="85">
        <v>27</v>
      </c>
      <c r="AC52" s="85">
        <v>27</v>
      </c>
      <c r="AF52" s="86">
        <v>0</v>
      </c>
      <c r="AG52" s="86">
        <v>21</v>
      </c>
      <c r="AH52" s="86">
        <v>12</v>
      </c>
      <c r="AI52" s="86">
        <v>26</v>
      </c>
      <c r="AJ52" s="86">
        <v>43</v>
      </c>
      <c r="AK52" s="86">
        <v>37</v>
      </c>
      <c r="AL52" s="86">
        <v>25</v>
      </c>
      <c r="AM52" s="86">
        <v>19</v>
      </c>
      <c r="AP52" s="87">
        <v>0</v>
      </c>
      <c r="AQ52" s="87">
        <v>2</v>
      </c>
      <c r="AR52" s="87">
        <v>2</v>
      </c>
      <c r="AS52" s="87">
        <v>6</v>
      </c>
      <c r="AT52" s="87">
        <v>16</v>
      </c>
      <c r="AU52" s="87">
        <v>16</v>
      </c>
      <c r="AV52" s="87">
        <v>23</v>
      </c>
      <c r="AW52" s="87">
        <v>26</v>
      </c>
      <c r="AZ52" s="88">
        <v>3</v>
      </c>
      <c r="BA52" s="88">
        <v>3</v>
      </c>
      <c r="BB52" s="88">
        <v>3</v>
      </c>
      <c r="BC52" s="88">
        <v>25</v>
      </c>
      <c r="BD52" s="88">
        <v>15</v>
      </c>
      <c r="BE52" s="88">
        <v>13</v>
      </c>
      <c r="BF52" s="88">
        <v>9</v>
      </c>
      <c r="BG52" s="88">
        <v>3</v>
      </c>
      <c r="BJ52" s="89">
        <v>34</v>
      </c>
      <c r="BK52" s="89">
        <v>17</v>
      </c>
      <c r="BL52" s="89">
        <v>22</v>
      </c>
      <c r="BM52" s="89">
        <v>8</v>
      </c>
      <c r="BN52" s="89">
        <v>22</v>
      </c>
      <c r="BO52" s="89">
        <v>26</v>
      </c>
      <c r="BP52" s="89">
        <v>20</v>
      </c>
      <c r="BQ52" s="89">
        <v>43</v>
      </c>
    </row>
    <row r="53" spans="1:69" x14ac:dyDescent="0.25">
      <c r="A53" s="82" t="s">
        <v>118</v>
      </c>
      <c r="B53" s="82">
        <v>0</v>
      </c>
      <c r="C53" s="82">
        <v>0</v>
      </c>
      <c r="D53" s="82">
        <v>0</v>
      </c>
      <c r="E53" s="82">
        <v>0</v>
      </c>
      <c r="F53" s="82">
        <v>0</v>
      </c>
      <c r="G53" s="82">
        <v>0</v>
      </c>
      <c r="H53" s="82">
        <v>0</v>
      </c>
      <c r="I53" s="82">
        <v>0</v>
      </c>
      <c r="L53" s="84">
        <v>0</v>
      </c>
      <c r="M53" s="84">
        <v>2</v>
      </c>
      <c r="N53" s="84">
        <v>2.5</v>
      </c>
      <c r="O53" s="84">
        <v>3.5</v>
      </c>
      <c r="P53" s="84">
        <v>4</v>
      </c>
      <c r="Q53" s="84">
        <v>4.5</v>
      </c>
      <c r="R53" s="84">
        <v>4.5</v>
      </c>
      <c r="S53" s="84">
        <v>5</v>
      </c>
      <c r="V53" s="85">
        <v>0</v>
      </c>
      <c r="W53" s="85">
        <v>21</v>
      </c>
      <c r="X53" s="85">
        <v>25</v>
      </c>
      <c r="Y53" s="85">
        <v>31</v>
      </c>
      <c r="Z53" s="85">
        <v>44</v>
      </c>
      <c r="AA53" s="85">
        <v>50</v>
      </c>
      <c r="AB53" s="85">
        <v>56</v>
      </c>
      <c r="AC53" s="85">
        <v>58</v>
      </c>
      <c r="AF53" s="86">
        <v>0</v>
      </c>
      <c r="AG53" s="86">
        <v>31</v>
      </c>
      <c r="AH53" s="86">
        <v>33</v>
      </c>
      <c r="AI53" s="86">
        <v>51</v>
      </c>
      <c r="AJ53" s="86">
        <v>56</v>
      </c>
      <c r="AK53" s="86">
        <v>59</v>
      </c>
      <c r="AL53" s="86">
        <v>61</v>
      </c>
      <c r="AM53" s="86">
        <v>61</v>
      </c>
      <c r="AP53" s="87">
        <v>0</v>
      </c>
      <c r="AQ53" s="87">
        <v>0</v>
      </c>
      <c r="AR53" s="87">
        <v>5</v>
      </c>
      <c r="AS53" s="87">
        <v>11</v>
      </c>
      <c r="AT53" s="87">
        <v>11</v>
      </c>
      <c r="AU53" s="87">
        <v>11</v>
      </c>
      <c r="AV53" s="87">
        <v>11</v>
      </c>
      <c r="AW53" s="87">
        <v>6</v>
      </c>
      <c r="AZ53" s="88">
        <v>23</v>
      </c>
      <c r="BA53" s="88">
        <v>28</v>
      </c>
      <c r="BB53" s="88">
        <v>30</v>
      </c>
      <c r="BC53" s="88">
        <v>22</v>
      </c>
      <c r="BD53" s="88">
        <v>22</v>
      </c>
      <c r="BE53" s="88">
        <v>22</v>
      </c>
      <c r="BF53" s="88">
        <v>22</v>
      </c>
      <c r="BG53" s="88">
        <v>18</v>
      </c>
      <c r="BJ53" s="89">
        <v>0</v>
      </c>
      <c r="BK53" s="89">
        <v>0</v>
      </c>
      <c r="BL53" s="89">
        <v>8</v>
      </c>
      <c r="BM53" s="89">
        <v>19</v>
      </c>
      <c r="BN53" s="89">
        <v>19</v>
      </c>
      <c r="BO53" s="89">
        <v>22</v>
      </c>
      <c r="BP53" s="89">
        <v>24</v>
      </c>
      <c r="BQ53" s="89">
        <v>19</v>
      </c>
    </row>
    <row r="54" spans="1:69" x14ac:dyDescent="0.25">
      <c r="A54" s="82" t="s">
        <v>143</v>
      </c>
      <c r="B54" s="82">
        <v>6</v>
      </c>
      <c r="C54" s="82">
        <v>0</v>
      </c>
      <c r="D54" s="82">
        <v>0</v>
      </c>
      <c r="E54" s="82">
        <v>0</v>
      </c>
      <c r="F54" s="82">
        <v>0</v>
      </c>
      <c r="G54" s="82">
        <v>0</v>
      </c>
      <c r="H54" s="82">
        <v>0</v>
      </c>
      <c r="I54" s="82">
        <v>0</v>
      </c>
      <c r="L54" s="84">
        <v>0</v>
      </c>
      <c r="M54" s="84">
        <v>1</v>
      </c>
      <c r="N54" s="84">
        <v>1</v>
      </c>
      <c r="O54" s="84">
        <v>3</v>
      </c>
      <c r="P54" s="84">
        <v>4</v>
      </c>
      <c r="Q54" s="84">
        <v>4</v>
      </c>
      <c r="R54" s="84">
        <v>4.5</v>
      </c>
      <c r="S54" s="84">
        <v>4.5</v>
      </c>
      <c r="V54" s="85">
        <v>0</v>
      </c>
      <c r="W54" s="85">
        <v>1</v>
      </c>
      <c r="X54" s="85">
        <v>3</v>
      </c>
      <c r="Y54" s="85">
        <v>75</v>
      </c>
      <c r="Z54" s="85">
        <v>88</v>
      </c>
      <c r="AA54" s="85">
        <v>88</v>
      </c>
      <c r="AB54" s="85">
        <v>90</v>
      </c>
      <c r="AC54" s="85">
        <v>92</v>
      </c>
      <c r="AF54" s="86">
        <v>0</v>
      </c>
      <c r="AG54" s="86">
        <v>4</v>
      </c>
      <c r="AH54" s="86">
        <v>4</v>
      </c>
      <c r="AI54" s="86">
        <v>50</v>
      </c>
      <c r="AJ54" s="86">
        <v>76</v>
      </c>
      <c r="AK54" s="86">
        <v>76</v>
      </c>
      <c r="AL54" s="86">
        <v>76</v>
      </c>
      <c r="AM54" s="86">
        <v>76</v>
      </c>
      <c r="AP54" s="87">
        <v>0</v>
      </c>
      <c r="AQ54" s="87">
        <v>2</v>
      </c>
      <c r="AR54" s="87">
        <v>2</v>
      </c>
      <c r="AS54" s="87">
        <v>26</v>
      </c>
      <c r="AT54" s="87">
        <v>32</v>
      </c>
      <c r="AU54" s="87">
        <v>58</v>
      </c>
      <c r="AV54" s="87">
        <v>61</v>
      </c>
      <c r="AW54" s="87">
        <v>66</v>
      </c>
      <c r="AZ54" s="88">
        <v>47</v>
      </c>
      <c r="BA54" s="88">
        <v>40</v>
      </c>
      <c r="BB54" s="88">
        <v>8</v>
      </c>
      <c r="BC54" s="88">
        <v>0</v>
      </c>
      <c r="BD54" s="88">
        <v>0</v>
      </c>
      <c r="BE54" s="88">
        <v>0</v>
      </c>
      <c r="BF54" s="88">
        <v>0</v>
      </c>
      <c r="BG54" s="88">
        <v>0</v>
      </c>
      <c r="BJ54" s="89">
        <v>0</v>
      </c>
      <c r="BK54" s="89">
        <v>0</v>
      </c>
      <c r="BL54" s="89">
        <v>26</v>
      </c>
      <c r="BM54" s="89">
        <v>33</v>
      </c>
      <c r="BN54" s="89">
        <v>33</v>
      </c>
      <c r="BO54" s="89">
        <v>57</v>
      </c>
      <c r="BP54" s="89">
        <v>75</v>
      </c>
      <c r="BQ54" s="89">
        <v>75</v>
      </c>
    </row>
    <row r="55" spans="1:69" x14ac:dyDescent="0.25">
      <c r="A55" s="82" t="s">
        <v>155</v>
      </c>
      <c r="B55" s="82">
        <v>0</v>
      </c>
      <c r="C55" s="82">
        <v>0</v>
      </c>
      <c r="D55" s="82">
        <v>0</v>
      </c>
      <c r="E55" s="82">
        <v>0</v>
      </c>
      <c r="F55" s="82">
        <v>0</v>
      </c>
      <c r="G55" s="82">
        <v>0</v>
      </c>
      <c r="H55" s="82">
        <v>0</v>
      </c>
      <c r="I55" s="82">
        <v>0</v>
      </c>
      <c r="L55" s="84">
        <v>0</v>
      </c>
      <c r="M55" s="84">
        <v>1</v>
      </c>
      <c r="N55" s="84">
        <v>1.5</v>
      </c>
      <c r="O55" s="84">
        <v>3</v>
      </c>
      <c r="P55" s="84">
        <v>5</v>
      </c>
      <c r="Q55" s="84">
        <v>6</v>
      </c>
      <c r="R55" s="84">
        <v>7.5</v>
      </c>
      <c r="S55" s="84">
        <v>8</v>
      </c>
      <c r="V55" s="85">
        <v>0</v>
      </c>
      <c r="W55" s="85">
        <v>15</v>
      </c>
      <c r="X55" s="85">
        <v>21</v>
      </c>
      <c r="Y55" s="85">
        <v>33</v>
      </c>
      <c r="Z55" s="85">
        <v>54</v>
      </c>
      <c r="AA55" s="85">
        <v>65</v>
      </c>
      <c r="AB55" s="85">
        <v>74</v>
      </c>
      <c r="AC55" s="85">
        <v>78</v>
      </c>
      <c r="AF55" s="86">
        <v>0</v>
      </c>
      <c r="AG55" s="86">
        <v>14</v>
      </c>
      <c r="AH55" s="86">
        <v>21</v>
      </c>
      <c r="AI55" s="86">
        <v>41</v>
      </c>
      <c r="AJ55" s="86">
        <v>56</v>
      </c>
      <c r="AK55" s="86">
        <v>72</v>
      </c>
      <c r="AL55" s="86">
        <v>78</v>
      </c>
      <c r="AM55" s="86">
        <v>81</v>
      </c>
      <c r="AP55" s="87">
        <v>0</v>
      </c>
      <c r="AQ55" s="87">
        <v>10</v>
      </c>
      <c r="AR55" s="87">
        <v>10</v>
      </c>
      <c r="AS55" s="87">
        <v>18</v>
      </c>
      <c r="AT55" s="87">
        <v>45</v>
      </c>
      <c r="AU55" s="87">
        <v>50</v>
      </c>
      <c r="AV55" s="87">
        <v>56</v>
      </c>
      <c r="AW55" s="87">
        <v>67</v>
      </c>
      <c r="AZ55" s="88">
        <v>0</v>
      </c>
      <c r="BA55" s="88">
        <v>0</v>
      </c>
      <c r="BB55" s="88">
        <v>0</v>
      </c>
      <c r="BC55" s="88">
        <v>0</v>
      </c>
      <c r="BD55" s="88">
        <v>0</v>
      </c>
      <c r="BE55" s="88">
        <v>0</v>
      </c>
      <c r="BF55" s="88">
        <v>0</v>
      </c>
      <c r="BG55" s="88">
        <v>0</v>
      </c>
      <c r="BJ55" s="89">
        <v>0</v>
      </c>
      <c r="BK55" s="89">
        <v>15</v>
      </c>
      <c r="BL55" s="89">
        <v>15</v>
      </c>
      <c r="BM55" s="89">
        <v>19</v>
      </c>
      <c r="BN55" s="89">
        <v>26</v>
      </c>
      <c r="BO55" s="89">
        <v>26</v>
      </c>
      <c r="BP55" s="89">
        <v>48</v>
      </c>
      <c r="BQ55" s="89">
        <v>56</v>
      </c>
    </row>
    <row r="56" spans="1:69" x14ac:dyDescent="0.25">
      <c r="A56" s="82" t="s">
        <v>119</v>
      </c>
      <c r="B56" s="82">
        <v>0</v>
      </c>
      <c r="C56" s="82">
        <v>0</v>
      </c>
      <c r="D56" s="82">
        <v>0</v>
      </c>
      <c r="E56" s="82">
        <v>0</v>
      </c>
      <c r="F56" s="82">
        <v>0</v>
      </c>
      <c r="G56" s="82">
        <v>0</v>
      </c>
      <c r="H56" s="82">
        <v>0</v>
      </c>
      <c r="I56" s="82">
        <v>0</v>
      </c>
      <c r="L56" s="84">
        <v>0</v>
      </c>
      <c r="M56" s="84">
        <v>2</v>
      </c>
      <c r="N56" s="84">
        <v>1</v>
      </c>
      <c r="O56" s="84">
        <v>1.5</v>
      </c>
      <c r="P56" s="84">
        <v>0.5</v>
      </c>
      <c r="Q56" s="84">
        <v>0</v>
      </c>
      <c r="R56" s="84">
        <v>0</v>
      </c>
      <c r="S56" s="84">
        <v>0</v>
      </c>
      <c r="V56" s="85">
        <v>0</v>
      </c>
      <c r="W56" s="85">
        <v>58</v>
      </c>
      <c r="X56" s="85">
        <v>25</v>
      </c>
      <c r="Y56" s="85">
        <v>27</v>
      </c>
      <c r="Z56" s="85">
        <v>22</v>
      </c>
      <c r="AA56" s="85">
        <v>2</v>
      </c>
      <c r="AB56" s="85">
        <v>0</v>
      </c>
      <c r="AC56" s="85">
        <v>0</v>
      </c>
      <c r="AF56" s="86">
        <v>0</v>
      </c>
      <c r="AG56" s="86">
        <v>50</v>
      </c>
      <c r="AH56" s="86">
        <v>24</v>
      </c>
      <c r="AI56" s="86">
        <v>24</v>
      </c>
      <c r="AJ56" s="86">
        <v>18</v>
      </c>
      <c r="AK56" s="86">
        <v>12</v>
      </c>
      <c r="AL56" s="86">
        <v>0</v>
      </c>
      <c r="AM56" s="86">
        <v>0</v>
      </c>
      <c r="AP56" s="87">
        <v>0</v>
      </c>
      <c r="AQ56" s="87">
        <v>33</v>
      </c>
      <c r="AR56" s="87">
        <v>22</v>
      </c>
      <c r="AS56" s="87">
        <v>25</v>
      </c>
      <c r="AT56" s="87">
        <v>63</v>
      </c>
      <c r="AU56" s="87">
        <v>18</v>
      </c>
      <c r="AV56" s="87">
        <v>0</v>
      </c>
      <c r="AW56" s="87">
        <v>0</v>
      </c>
      <c r="AZ56" s="88">
        <v>25</v>
      </c>
      <c r="BA56" s="88">
        <v>21</v>
      </c>
      <c r="BB56" s="88">
        <v>16</v>
      </c>
      <c r="BC56" s="88">
        <v>13</v>
      </c>
      <c r="BD56" s="88">
        <v>1</v>
      </c>
      <c r="BE56" s="88">
        <v>15</v>
      </c>
      <c r="BF56" s="88">
        <v>15</v>
      </c>
      <c r="BG56" s="88">
        <v>12</v>
      </c>
      <c r="BJ56" s="89">
        <v>28</v>
      </c>
      <c r="BK56" s="89">
        <v>50</v>
      </c>
      <c r="BL56" s="89">
        <v>32</v>
      </c>
      <c r="BM56" s="89">
        <v>50</v>
      </c>
      <c r="BN56" s="89">
        <v>72</v>
      </c>
      <c r="BO56" s="89">
        <v>36</v>
      </c>
      <c r="BP56" s="89">
        <v>10</v>
      </c>
      <c r="BQ56" s="89">
        <v>6</v>
      </c>
    </row>
    <row r="57" spans="1:69" x14ac:dyDescent="0.25">
      <c r="A57" s="82" t="s">
        <v>154</v>
      </c>
      <c r="B57" s="82">
        <v>0</v>
      </c>
      <c r="C57" s="82">
        <v>0</v>
      </c>
      <c r="D57" s="82">
        <v>0</v>
      </c>
      <c r="E57" s="82">
        <v>0</v>
      </c>
      <c r="F57" s="82">
        <v>0</v>
      </c>
      <c r="G57" s="82">
        <v>0</v>
      </c>
      <c r="H57" s="82">
        <v>0</v>
      </c>
      <c r="I57" s="82"/>
      <c r="L57" s="84">
        <v>0</v>
      </c>
      <c r="M57" s="84">
        <v>1</v>
      </c>
      <c r="N57" s="84">
        <v>1</v>
      </c>
      <c r="O57" s="84">
        <v>3.5</v>
      </c>
      <c r="P57" s="84">
        <v>5.5</v>
      </c>
      <c r="Q57" s="84">
        <v>6.5</v>
      </c>
      <c r="R57" s="84">
        <v>6</v>
      </c>
      <c r="S57" s="84"/>
      <c r="V57" s="85">
        <v>0</v>
      </c>
      <c r="W57" s="85">
        <v>12</v>
      </c>
      <c r="X57" s="85">
        <v>22</v>
      </c>
      <c r="Y57" s="85">
        <v>55</v>
      </c>
      <c r="Z57" s="85">
        <v>76</v>
      </c>
      <c r="AA57" s="85">
        <v>81</v>
      </c>
      <c r="AB57" s="85">
        <v>78</v>
      </c>
      <c r="AC57" s="85"/>
      <c r="AF57" s="86">
        <v>0</v>
      </c>
      <c r="AG57" s="86">
        <v>15</v>
      </c>
      <c r="AH57" s="86">
        <v>21</v>
      </c>
      <c r="AI57" s="86">
        <v>48</v>
      </c>
      <c r="AJ57" s="86">
        <v>76</v>
      </c>
      <c r="AK57" s="86">
        <v>80</v>
      </c>
      <c r="AL57" s="86">
        <v>82</v>
      </c>
      <c r="AM57" s="86"/>
      <c r="AP57" s="87">
        <v>0</v>
      </c>
      <c r="AQ57" s="87">
        <v>3</v>
      </c>
      <c r="AR57" s="87">
        <v>19</v>
      </c>
      <c r="AS57" s="87">
        <v>15</v>
      </c>
      <c r="AT57" s="87">
        <v>8</v>
      </c>
      <c r="AU57" s="87">
        <v>0</v>
      </c>
      <c r="AV57" s="87">
        <v>0</v>
      </c>
      <c r="AW57" s="87"/>
      <c r="AZ57" s="88">
        <v>0</v>
      </c>
      <c r="BA57" s="88">
        <v>21</v>
      </c>
      <c r="BB57" s="88">
        <v>21</v>
      </c>
      <c r="BC57" s="88">
        <v>52</v>
      </c>
      <c r="BD57" s="88">
        <v>35</v>
      </c>
      <c r="BE57" s="88">
        <v>49</v>
      </c>
      <c r="BF57" s="88">
        <v>52</v>
      </c>
      <c r="BG57" s="88"/>
      <c r="BJ57" s="89">
        <v>0</v>
      </c>
      <c r="BK57" s="89">
        <v>0</v>
      </c>
      <c r="BL57" s="89">
        <v>0</v>
      </c>
      <c r="BM57" s="89">
        <v>0</v>
      </c>
      <c r="BN57" s="89">
        <v>0</v>
      </c>
      <c r="BO57" s="89">
        <v>0</v>
      </c>
      <c r="BP57" s="89">
        <v>0</v>
      </c>
      <c r="BQ57" s="89"/>
    </row>
    <row r="58" spans="1:69" x14ac:dyDescent="0.25">
      <c r="A58" s="82" t="s">
        <v>159</v>
      </c>
      <c r="B58" s="82">
        <v>8</v>
      </c>
      <c r="C58" s="82">
        <v>0</v>
      </c>
      <c r="D58" s="82">
        <v>1</v>
      </c>
      <c r="E58" s="82">
        <v>2</v>
      </c>
      <c r="F58" s="82">
        <v>0</v>
      </c>
      <c r="G58" s="82">
        <v>0</v>
      </c>
      <c r="H58" s="82">
        <v>3</v>
      </c>
      <c r="I58" s="82">
        <v>4</v>
      </c>
      <c r="L58" s="84">
        <v>0</v>
      </c>
      <c r="M58" s="84">
        <v>2.5</v>
      </c>
      <c r="N58" s="84">
        <v>1</v>
      </c>
      <c r="O58" s="84">
        <v>2</v>
      </c>
      <c r="P58" s="84">
        <v>2.5</v>
      </c>
      <c r="Q58" s="84">
        <v>3.5</v>
      </c>
      <c r="R58" s="84">
        <v>4</v>
      </c>
      <c r="S58" s="84">
        <v>4.5</v>
      </c>
      <c r="V58" s="85">
        <v>0</v>
      </c>
      <c r="W58" s="85">
        <v>73</v>
      </c>
      <c r="X58" s="85">
        <v>48</v>
      </c>
      <c r="Y58" s="85">
        <v>69</v>
      </c>
      <c r="Z58" s="85">
        <v>72</v>
      </c>
      <c r="AA58" s="85">
        <v>77</v>
      </c>
      <c r="AB58" s="85">
        <v>77</v>
      </c>
      <c r="AC58" s="85">
        <v>84</v>
      </c>
      <c r="AF58" s="86">
        <v>0</v>
      </c>
      <c r="AG58" s="86">
        <v>65</v>
      </c>
      <c r="AH58" s="86">
        <v>41</v>
      </c>
      <c r="AI58" s="86">
        <v>61</v>
      </c>
      <c r="AJ58" s="86">
        <v>65</v>
      </c>
      <c r="AK58" s="86">
        <v>75</v>
      </c>
      <c r="AL58" s="86">
        <v>76</v>
      </c>
      <c r="AM58" s="86">
        <v>75</v>
      </c>
      <c r="AP58" s="87">
        <v>0</v>
      </c>
      <c r="AQ58" s="87">
        <v>25</v>
      </c>
      <c r="AR58" s="87">
        <v>22</v>
      </c>
      <c r="AS58" s="87">
        <v>37</v>
      </c>
      <c r="AT58" s="87">
        <v>36</v>
      </c>
      <c r="AU58" s="87">
        <v>46</v>
      </c>
      <c r="AV58" s="87">
        <v>42</v>
      </c>
      <c r="AW58" s="87">
        <v>50</v>
      </c>
      <c r="AZ58" s="88">
        <v>50</v>
      </c>
      <c r="BA58" s="88">
        <v>50</v>
      </c>
      <c r="BB58" s="88">
        <v>50</v>
      </c>
      <c r="BC58" s="88">
        <v>50</v>
      </c>
      <c r="BD58" s="88">
        <v>47</v>
      </c>
      <c r="BE58" s="88">
        <v>49</v>
      </c>
      <c r="BF58" s="88">
        <v>48</v>
      </c>
      <c r="BG58" s="88">
        <v>47</v>
      </c>
      <c r="BJ58" s="89">
        <v>28</v>
      </c>
      <c r="BK58" s="89">
        <v>29</v>
      </c>
      <c r="BL58" s="89">
        <v>29</v>
      </c>
      <c r="BM58" s="89">
        <v>25</v>
      </c>
      <c r="BN58" s="89">
        <v>17</v>
      </c>
      <c r="BO58" s="89">
        <v>14</v>
      </c>
      <c r="BP58" s="89">
        <v>15</v>
      </c>
      <c r="BQ58" s="89">
        <v>17</v>
      </c>
    </row>
    <row r="59" spans="1:69" x14ac:dyDescent="0.25">
      <c r="A59" s="82" t="s">
        <v>156</v>
      </c>
      <c r="B59" s="82">
        <v>0</v>
      </c>
      <c r="C59" s="82">
        <v>0</v>
      </c>
      <c r="D59" s="82">
        <v>0</v>
      </c>
      <c r="E59" s="82">
        <v>0</v>
      </c>
      <c r="F59" s="82">
        <v>0</v>
      </c>
      <c r="G59" s="82">
        <v>0</v>
      </c>
      <c r="H59" s="82">
        <v>0</v>
      </c>
      <c r="I59" s="82">
        <v>0</v>
      </c>
      <c r="L59" s="84">
        <v>0</v>
      </c>
      <c r="M59" s="84">
        <v>1</v>
      </c>
      <c r="N59" s="84">
        <v>1</v>
      </c>
      <c r="O59" s="84">
        <v>3</v>
      </c>
      <c r="P59" s="84">
        <v>4.5</v>
      </c>
      <c r="Q59" s="84">
        <v>4.5</v>
      </c>
      <c r="R59" s="84">
        <v>4</v>
      </c>
      <c r="S59" s="84">
        <v>4</v>
      </c>
      <c r="V59" s="85">
        <v>0</v>
      </c>
      <c r="W59" s="85">
        <v>0</v>
      </c>
      <c r="X59" s="85">
        <v>0</v>
      </c>
      <c r="Y59" s="85">
        <v>43</v>
      </c>
      <c r="Z59" s="85">
        <v>57</v>
      </c>
      <c r="AA59" s="85">
        <v>57</v>
      </c>
      <c r="AB59" s="85">
        <v>52</v>
      </c>
      <c r="AC59" s="85">
        <v>49</v>
      </c>
      <c r="AF59" s="86">
        <v>0</v>
      </c>
      <c r="AG59" s="86">
        <v>12</v>
      </c>
      <c r="AH59" s="86">
        <v>6</v>
      </c>
      <c r="AI59" s="86">
        <v>45</v>
      </c>
      <c r="AJ59" s="86">
        <v>70</v>
      </c>
      <c r="AK59" s="86">
        <v>75</v>
      </c>
      <c r="AL59" s="86">
        <v>70</v>
      </c>
      <c r="AM59" s="86">
        <v>48</v>
      </c>
      <c r="AP59" s="87">
        <v>0</v>
      </c>
      <c r="AQ59" s="87">
        <v>6</v>
      </c>
      <c r="AR59" s="87">
        <v>6</v>
      </c>
      <c r="AS59" s="87">
        <v>25</v>
      </c>
      <c r="AT59" s="87">
        <v>55</v>
      </c>
      <c r="AU59" s="87">
        <v>60</v>
      </c>
      <c r="AV59" s="87">
        <v>48</v>
      </c>
      <c r="AW59" s="87">
        <v>39</v>
      </c>
      <c r="AZ59" s="88">
        <v>50</v>
      </c>
      <c r="BA59" s="88">
        <v>50</v>
      </c>
      <c r="BB59" s="88">
        <v>50</v>
      </c>
      <c r="BC59" s="88">
        <v>43</v>
      </c>
      <c r="BD59" s="88">
        <v>32</v>
      </c>
      <c r="BE59" s="88">
        <v>32</v>
      </c>
      <c r="BF59" s="88">
        <v>34</v>
      </c>
      <c r="BG59" s="88">
        <v>41</v>
      </c>
      <c r="BJ59" s="89">
        <v>25</v>
      </c>
      <c r="BK59" s="89">
        <v>25</v>
      </c>
      <c r="BL59" s="89">
        <v>25</v>
      </c>
      <c r="BM59" s="89">
        <v>39</v>
      </c>
      <c r="BN59" s="89">
        <v>49</v>
      </c>
      <c r="BO59" s="89">
        <v>51</v>
      </c>
      <c r="BP59" s="89">
        <v>41</v>
      </c>
      <c r="BQ59" s="89">
        <v>31</v>
      </c>
    </row>
    <row r="60" spans="1:69" x14ac:dyDescent="0.25">
      <c r="A60" s="82" t="s">
        <v>157</v>
      </c>
      <c r="B60" s="82">
        <v>0</v>
      </c>
      <c r="C60" s="82">
        <v>0</v>
      </c>
      <c r="D60" s="82">
        <v>0</v>
      </c>
      <c r="E60" s="82">
        <v>0</v>
      </c>
      <c r="F60" s="82">
        <v>0</v>
      </c>
      <c r="G60" s="82">
        <v>0</v>
      </c>
      <c r="H60" s="82">
        <v>0</v>
      </c>
      <c r="I60" s="82">
        <v>0</v>
      </c>
      <c r="L60" s="84">
        <v>0</v>
      </c>
      <c r="M60" s="84">
        <v>0.5</v>
      </c>
      <c r="N60" s="84">
        <v>0.5</v>
      </c>
      <c r="O60" s="84">
        <v>1.5</v>
      </c>
      <c r="P60" s="84">
        <v>3</v>
      </c>
      <c r="Q60" s="84">
        <v>4</v>
      </c>
      <c r="R60" s="84">
        <v>4.5</v>
      </c>
      <c r="S60" s="84">
        <v>5</v>
      </c>
      <c r="V60" s="85">
        <v>0</v>
      </c>
      <c r="W60" s="85">
        <v>0</v>
      </c>
      <c r="X60" s="85">
        <v>0</v>
      </c>
      <c r="Y60" s="85">
        <v>23</v>
      </c>
      <c r="Z60" s="85">
        <v>26</v>
      </c>
      <c r="AA60" s="85">
        <v>45</v>
      </c>
      <c r="AB60" s="85">
        <v>39</v>
      </c>
      <c r="AC60" s="85">
        <v>48</v>
      </c>
      <c r="AF60" s="86">
        <v>0</v>
      </c>
      <c r="AG60" s="86">
        <v>3</v>
      </c>
      <c r="AH60" s="86">
        <v>3</v>
      </c>
      <c r="AI60" s="86">
        <v>40</v>
      </c>
      <c r="AJ60" s="86">
        <v>47</v>
      </c>
      <c r="AK60" s="86">
        <v>57</v>
      </c>
      <c r="AL60" s="86">
        <v>62</v>
      </c>
      <c r="AM60" s="86">
        <v>66</v>
      </c>
      <c r="AP60" s="87">
        <v>0</v>
      </c>
      <c r="AQ60" s="87">
        <v>8</v>
      </c>
      <c r="AR60" s="87">
        <v>8</v>
      </c>
      <c r="AS60" s="87">
        <v>9</v>
      </c>
      <c r="AT60" s="87">
        <v>5</v>
      </c>
      <c r="AU60" s="87">
        <v>0</v>
      </c>
      <c r="AV60" s="87">
        <v>13</v>
      </c>
      <c r="AW60" s="87">
        <v>3</v>
      </c>
      <c r="AZ60" s="88">
        <v>0</v>
      </c>
      <c r="BA60" s="88">
        <v>0</v>
      </c>
      <c r="BB60" s="88">
        <v>0</v>
      </c>
      <c r="BC60" s="88">
        <v>0</v>
      </c>
      <c r="BD60" s="88">
        <v>0</v>
      </c>
      <c r="BE60" s="88">
        <v>4</v>
      </c>
      <c r="BF60" s="88">
        <v>4</v>
      </c>
      <c r="BG60" s="88">
        <v>12</v>
      </c>
      <c r="BJ60" s="89">
        <v>0</v>
      </c>
      <c r="BK60" s="89">
        <v>12</v>
      </c>
      <c r="BL60" s="89">
        <v>27</v>
      </c>
      <c r="BM60" s="89">
        <v>7</v>
      </c>
      <c r="BN60" s="89">
        <v>2</v>
      </c>
      <c r="BO60" s="89">
        <v>12</v>
      </c>
      <c r="BP60" s="89">
        <v>8</v>
      </c>
      <c r="BQ60" s="89">
        <v>4</v>
      </c>
    </row>
    <row r="61" spans="1:69" x14ac:dyDescent="0.25">
      <c r="A61" s="82" t="s">
        <v>145</v>
      </c>
      <c r="B61" s="82">
        <v>0</v>
      </c>
      <c r="C61" s="82">
        <v>0</v>
      </c>
      <c r="D61" s="82">
        <v>0</v>
      </c>
      <c r="E61" s="82">
        <v>0</v>
      </c>
      <c r="F61" s="82">
        <v>0</v>
      </c>
      <c r="G61" s="82">
        <v>0</v>
      </c>
      <c r="H61" s="82">
        <v>0</v>
      </c>
      <c r="I61" s="82">
        <v>0</v>
      </c>
      <c r="L61" s="84">
        <v>0</v>
      </c>
      <c r="M61" s="84">
        <v>2</v>
      </c>
      <c r="N61" s="84">
        <v>2</v>
      </c>
      <c r="O61" s="84">
        <v>5</v>
      </c>
      <c r="P61" s="84">
        <v>7</v>
      </c>
      <c r="Q61" s="84">
        <v>8.5</v>
      </c>
      <c r="R61" s="84">
        <v>10</v>
      </c>
      <c r="S61" s="84">
        <v>11</v>
      </c>
      <c r="V61" s="85">
        <v>0</v>
      </c>
      <c r="W61" s="85">
        <v>2</v>
      </c>
      <c r="X61" s="85">
        <v>4</v>
      </c>
      <c r="Y61" s="85">
        <v>25</v>
      </c>
      <c r="Z61" s="85">
        <v>25</v>
      </c>
      <c r="AA61" s="85">
        <v>50</v>
      </c>
      <c r="AB61" s="85">
        <v>59</v>
      </c>
      <c r="AC61" s="85">
        <v>75</v>
      </c>
      <c r="AF61" s="86">
        <v>0</v>
      </c>
      <c r="AG61" s="86">
        <v>7</v>
      </c>
      <c r="AH61" s="86">
        <v>7</v>
      </c>
      <c r="AI61" s="86">
        <v>25</v>
      </c>
      <c r="AJ61" s="86">
        <v>41</v>
      </c>
      <c r="AK61" s="86">
        <v>50</v>
      </c>
      <c r="AL61" s="86">
        <v>63</v>
      </c>
      <c r="AM61" s="86">
        <v>75</v>
      </c>
      <c r="AP61" s="87">
        <v>0</v>
      </c>
      <c r="AQ61" s="87">
        <v>0</v>
      </c>
      <c r="AR61" s="87">
        <v>0</v>
      </c>
      <c r="AS61" s="87">
        <v>0</v>
      </c>
      <c r="AT61" s="87">
        <v>0</v>
      </c>
      <c r="AU61" s="87">
        <v>13</v>
      </c>
      <c r="AV61" s="87">
        <v>21</v>
      </c>
      <c r="AW61" s="87">
        <v>26</v>
      </c>
      <c r="AZ61" s="88">
        <v>25</v>
      </c>
      <c r="BA61" s="88">
        <v>25</v>
      </c>
      <c r="BB61" s="88">
        <v>25</v>
      </c>
      <c r="BC61" s="88">
        <v>35</v>
      </c>
      <c r="BD61" s="88">
        <v>50</v>
      </c>
      <c r="BE61" s="88">
        <v>50</v>
      </c>
      <c r="BF61" s="88">
        <v>50</v>
      </c>
      <c r="BG61" s="88">
        <v>55</v>
      </c>
      <c r="BJ61" s="89">
        <v>9</v>
      </c>
      <c r="BK61" s="89">
        <v>9</v>
      </c>
      <c r="BL61" s="89">
        <v>24</v>
      </c>
      <c r="BM61" s="89">
        <v>20</v>
      </c>
      <c r="BN61" s="89">
        <v>25</v>
      </c>
      <c r="BO61" s="89">
        <v>25</v>
      </c>
      <c r="BP61" s="89">
        <v>21</v>
      </c>
      <c r="BQ61" s="89">
        <v>25</v>
      </c>
    </row>
    <row r="62" spans="1:69" x14ac:dyDescent="0.25">
      <c r="A62" s="82" t="s">
        <v>158</v>
      </c>
      <c r="B62" s="82">
        <v>0</v>
      </c>
      <c r="C62" s="82">
        <v>8</v>
      </c>
      <c r="D62" s="82">
        <v>8</v>
      </c>
      <c r="E62" s="82">
        <v>8</v>
      </c>
      <c r="F62" s="82">
        <v>8</v>
      </c>
      <c r="G62" s="82">
        <v>8</v>
      </c>
      <c r="H62" s="82">
        <v>8</v>
      </c>
      <c r="I62" s="82">
        <v>8</v>
      </c>
      <c r="L62" s="84">
        <v>0</v>
      </c>
      <c r="M62" s="84">
        <v>4</v>
      </c>
      <c r="N62" s="84">
        <v>4</v>
      </c>
      <c r="O62" s="84">
        <v>6</v>
      </c>
      <c r="P62" s="84">
        <v>8</v>
      </c>
      <c r="Q62" s="84">
        <v>9.5</v>
      </c>
      <c r="R62" s="84">
        <v>10.5</v>
      </c>
      <c r="S62" s="84">
        <v>11.5</v>
      </c>
      <c r="V62" s="85">
        <v>0</v>
      </c>
      <c r="W62" s="85">
        <v>39</v>
      </c>
      <c r="X62" s="85">
        <v>39</v>
      </c>
      <c r="Y62" s="85">
        <v>47</v>
      </c>
      <c r="Z62" s="85">
        <v>60</v>
      </c>
      <c r="AA62" s="85">
        <v>71</v>
      </c>
      <c r="AB62" s="85">
        <v>77</v>
      </c>
      <c r="AC62" s="85">
        <v>81</v>
      </c>
      <c r="AF62" s="86">
        <v>0</v>
      </c>
      <c r="AG62" s="86">
        <v>36</v>
      </c>
      <c r="AH62" s="86">
        <v>24</v>
      </c>
      <c r="AI62" s="86">
        <v>35</v>
      </c>
      <c r="AJ62" s="86">
        <v>53</v>
      </c>
      <c r="AK62" s="86">
        <v>71</v>
      </c>
      <c r="AL62" s="86">
        <v>74</v>
      </c>
      <c r="AM62" s="86">
        <v>80</v>
      </c>
      <c r="AP62" s="87">
        <v>0</v>
      </c>
      <c r="AQ62" s="87">
        <v>20</v>
      </c>
      <c r="AR62" s="87">
        <v>17</v>
      </c>
      <c r="AS62" s="87">
        <v>17</v>
      </c>
      <c r="AT62" s="87">
        <v>13</v>
      </c>
      <c r="AU62" s="87">
        <v>21</v>
      </c>
      <c r="AV62" s="87">
        <v>21</v>
      </c>
      <c r="AW62" s="87">
        <v>19</v>
      </c>
      <c r="AZ62" s="88">
        <v>0</v>
      </c>
      <c r="BA62" s="88">
        <v>17</v>
      </c>
      <c r="BB62" s="88">
        <v>12</v>
      </c>
      <c r="BC62" s="88">
        <v>12</v>
      </c>
      <c r="BD62" s="88">
        <v>31</v>
      </c>
      <c r="BE62" s="88">
        <v>46</v>
      </c>
      <c r="BF62" s="88">
        <v>59</v>
      </c>
      <c r="BG62" s="88">
        <v>69</v>
      </c>
      <c r="BJ62" s="89">
        <v>0</v>
      </c>
      <c r="BK62" s="89">
        <v>44</v>
      </c>
      <c r="BL62" s="89">
        <v>51</v>
      </c>
      <c r="BM62" s="89">
        <v>46</v>
      </c>
      <c r="BN62" s="89">
        <v>38</v>
      </c>
      <c r="BO62" s="89">
        <v>30</v>
      </c>
      <c r="BP62" s="89">
        <v>25</v>
      </c>
      <c r="BQ62" s="89">
        <v>16</v>
      </c>
    </row>
    <row r="63" spans="1:69" x14ac:dyDescent="0.25">
      <c r="A63" s="82" t="s">
        <v>146</v>
      </c>
      <c r="B63" s="82">
        <v>25</v>
      </c>
      <c r="C63" s="82">
        <v>12</v>
      </c>
      <c r="D63" s="82">
        <v>12</v>
      </c>
      <c r="E63" s="82">
        <v>9</v>
      </c>
      <c r="F63" s="82">
        <v>6</v>
      </c>
      <c r="G63" s="82">
        <v>4</v>
      </c>
      <c r="H63" s="82">
        <v>3</v>
      </c>
      <c r="I63" s="82">
        <v>2</v>
      </c>
      <c r="L63" s="84">
        <v>1</v>
      </c>
      <c r="M63" s="84">
        <v>4</v>
      </c>
      <c r="N63" s="84">
        <v>2</v>
      </c>
      <c r="O63" s="84">
        <v>2</v>
      </c>
      <c r="P63" s="84">
        <v>6</v>
      </c>
      <c r="Q63" s="84">
        <v>7</v>
      </c>
      <c r="R63" s="84">
        <v>8.5</v>
      </c>
      <c r="S63" s="84">
        <v>7</v>
      </c>
      <c r="V63" s="85">
        <v>26</v>
      </c>
      <c r="W63" s="85">
        <v>16</v>
      </c>
      <c r="X63" s="85">
        <v>16</v>
      </c>
      <c r="Y63" s="85">
        <v>49</v>
      </c>
      <c r="Z63" s="85">
        <v>61</v>
      </c>
      <c r="AA63" s="85">
        <v>54</v>
      </c>
      <c r="AB63" s="85">
        <v>61</v>
      </c>
      <c r="AC63" s="85">
        <v>62</v>
      </c>
      <c r="AF63" s="86">
        <v>17</v>
      </c>
      <c r="AG63" s="86">
        <v>35</v>
      </c>
      <c r="AH63" s="86">
        <v>19</v>
      </c>
      <c r="AI63" s="86">
        <v>50</v>
      </c>
      <c r="AJ63" s="86">
        <v>53</v>
      </c>
      <c r="AK63" s="86">
        <v>64</v>
      </c>
      <c r="AL63" s="86">
        <v>74</v>
      </c>
      <c r="AM63" s="86">
        <v>75</v>
      </c>
      <c r="AP63" s="87">
        <v>29</v>
      </c>
      <c r="AQ63" s="87">
        <v>42</v>
      </c>
      <c r="AR63" s="87">
        <v>16</v>
      </c>
      <c r="AS63" s="87">
        <v>37</v>
      </c>
      <c r="AT63" s="87">
        <v>49</v>
      </c>
      <c r="AU63" s="87">
        <v>54</v>
      </c>
      <c r="AV63" s="87">
        <v>63</v>
      </c>
      <c r="AW63" s="87">
        <v>65</v>
      </c>
      <c r="AZ63" s="88">
        <v>2</v>
      </c>
      <c r="BA63" s="88">
        <v>1</v>
      </c>
      <c r="BB63" s="88">
        <v>1</v>
      </c>
      <c r="BC63" s="88">
        <v>4</v>
      </c>
      <c r="BD63" s="88">
        <v>1</v>
      </c>
      <c r="BE63" s="88">
        <v>3</v>
      </c>
      <c r="BF63" s="88">
        <v>6</v>
      </c>
      <c r="BG63" s="88">
        <v>6</v>
      </c>
      <c r="BJ63" s="89">
        <v>8</v>
      </c>
      <c r="BK63" s="89">
        <v>4</v>
      </c>
      <c r="BL63" s="89">
        <v>4</v>
      </c>
      <c r="BM63" s="89">
        <v>16</v>
      </c>
      <c r="BN63" s="89">
        <v>13</v>
      </c>
      <c r="BO63" s="89">
        <v>21</v>
      </c>
      <c r="BP63" s="89">
        <v>25</v>
      </c>
      <c r="BQ63" s="89">
        <v>25</v>
      </c>
    </row>
    <row r="64" spans="1:69" x14ac:dyDescent="0.25">
      <c r="A64" s="82" t="s">
        <v>161</v>
      </c>
      <c r="B64" s="82">
        <v>0</v>
      </c>
      <c r="C64" s="82">
        <v>0</v>
      </c>
      <c r="D64" s="82">
        <v>0</v>
      </c>
      <c r="E64" s="82">
        <v>0</v>
      </c>
      <c r="F64" s="82">
        <v>0</v>
      </c>
      <c r="G64" s="82">
        <v>0</v>
      </c>
      <c r="H64" s="82">
        <v>0</v>
      </c>
      <c r="I64" s="82">
        <v>0</v>
      </c>
      <c r="L64" s="84">
        <v>0</v>
      </c>
      <c r="M64" s="84">
        <v>1.5</v>
      </c>
      <c r="N64" s="84">
        <v>1.5</v>
      </c>
      <c r="O64" s="84">
        <v>2.5</v>
      </c>
      <c r="P64" s="84">
        <v>3.5</v>
      </c>
      <c r="Q64" s="84">
        <v>3.5</v>
      </c>
      <c r="R64" s="84">
        <v>6</v>
      </c>
      <c r="S64" s="84">
        <v>6.5</v>
      </c>
      <c r="V64" s="85">
        <v>0</v>
      </c>
      <c r="W64" s="85">
        <v>14</v>
      </c>
      <c r="X64" s="85">
        <v>12</v>
      </c>
      <c r="Y64" s="85">
        <v>15</v>
      </c>
      <c r="Z64" s="85">
        <v>36</v>
      </c>
      <c r="AA64" s="85">
        <v>42</v>
      </c>
      <c r="AB64" s="85">
        <v>51</v>
      </c>
      <c r="AC64" s="85">
        <v>57</v>
      </c>
      <c r="AF64" s="86">
        <v>0</v>
      </c>
      <c r="AG64" s="86">
        <v>17</v>
      </c>
      <c r="AH64" s="86">
        <v>17</v>
      </c>
      <c r="AI64" s="86">
        <v>24</v>
      </c>
      <c r="AJ64" s="86">
        <v>29</v>
      </c>
      <c r="AK64" s="86">
        <v>34</v>
      </c>
      <c r="AL64" s="86">
        <v>50</v>
      </c>
      <c r="AM64" s="86">
        <v>52</v>
      </c>
      <c r="AP64" s="87">
        <v>0</v>
      </c>
      <c r="AQ64" s="87">
        <v>2</v>
      </c>
      <c r="AR64" s="87">
        <v>3</v>
      </c>
      <c r="AS64" s="87">
        <v>6</v>
      </c>
      <c r="AT64" s="87">
        <v>22</v>
      </c>
      <c r="AU64" s="87">
        <v>22</v>
      </c>
      <c r="AV64" s="87">
        <v>19</v>
      </c>
      <c r="AW64" s="87">
        <v>22</v>
      </c>
      <c r="AZ64" s="88">
        <v>9</v>
      </c>
      <c r="BA64" s="88">
        <v>9</v>
      </c>
      <c r="BB64" s="88">
        <v>9</v>
      </c>
      <c r="BC64" s="88">
        <v>9</v>
      </c>
      <c r="BD64" s="88">
        <v>15</v>
      </c>
      <c r="BE64" s="88">
        <v>29</v>
      </c>
      <c r="BF64" s="88">
        <v>45</v>
      </c>
      <c r="BG64" s="88">
        <v>47</v>
      </c>
      <c r="BJ64" s="89">
        <v>0</v>
      </c>
      <c r="BK64" s="89">
        <v>0</v>
      </c>
      <c r="BL64" s="89">
        <v>5</v>
      </c>
      <c r="BM64" s="89">
        <v>12</v>
      </c>
      <c r="BN64" s="89">
        <v>14</v>
      </c>
      <c r="BO64" s="89">
        <v>8</v>
      </c>
      <c r="BP64" s="89">
        <v>2</v>
      </c>
      <c r="BQ64" s="89">
        <v>1</v>
      </c>
    </row>
    <row r="65" spans="1:69" x14ac:dyDescent="0.25">
      <c r="A65" s="82" t="s">
        <v>164</v>
      </c>
      <c r="B65" s="82">
        <v>0</v>
      </c>
      <c r="C65" s="82">
        <v>0</v>
      </c>
      <c r="D65" s="82">
        <v>0</v>
      </c>
      <c r="E65" s="82">
        <v>0</v>
      </c>
      <c r="F65" s="82">
        <v>0</v>
      </c>
      <c r="G65" s="82">
        <v>0</v>
      </c>
      <c r="H65" s="82">
        <v>0</v>
      </c>
      <c r="I65" s="82">
        <v>0</v>
      </c>
      <c r="L65" s="84">
        <v>0</v>
      </c>
      <c r="M65" s="84">
        <v>1</v>
      </c>
      <c r="N65" s="84">
        <v>1</v>
      </c>
      <c r="O65" s="84">
        <v>2.5</v>
      </c>
      <c r="P65" s="84">
        <v>3.5</v>
      </c>
      <c r="Q65" s="84">
        <v>4</v>
      </c>
      <c r="R65" s="84">
        <v>4</v>
      </c>
      <c r="S65" s="84">
        <v>5.5</v>
      </c>
      <c r="V65" s="85">
        <v>0</v>
      </c>
      <c r="W65" s="85">
        <v>17</v>
      </c>
      <c r="X65" s="85">
        <v>7</v>
      </c>
      <c r="Y65" s="85">
        <v>19</v>
      </c>
      <c r="Z65" s="85">
        <v>25</v>
      </c>
      <c r="AA65" s="85">
        <v>29</v>
      </c>
      <c r="AB65" s="85">
        <v>29</v>
      </c>
      <c r="AC65" s="85">
        <v>36</v>
      </c>
      <c r="AF65" s="86">
        <v>0</v>
      </c>
      <c r="AG65" s="86">
        <v>7</v>
      </c>
      <c r="AH65" s="86">
        <v>7</v>
      </c>
      <c r="AI65" s="86">
        <v>19</v>
      </c>
      <c r="AJ65" s="86">
        <v>24</v>
      </c>
      <c r="AK65" s="86">
        <v>28</v>
      </c>
      <c r="AL65" s="86">
        <v>37</v>
      </c>
      <c r="AM65" s="86">
        <v>43</v>
      </c>
      <c r="AP65" s="87">
        <v>0</v>
      </c>
      <c r="AQ65" s="87">
        <v>0</v>
      </c>
      <c r="AR65" s="87">
        <v>0</v>
      </c>
      <c r="AS65" s="87">
        <v>3</v>
      </c>
      <c r="AT65" s="87">
        <v>4</v>
      </c>
      <c r="AU65" s="87">
        <v>5</v>
      </c>
      <c r="AV65" s="87">
        <v>8</v>
      </c>
      <c r="AW65" s="87">
        <v>8</v>
      </c>
      <c r="AZ65" s="88">
        <v>0</v>
      </c>
      <c r="BA65" s="88">
        <v>0</v>
      </c>
      <c r="BB65" s="88">
        <v>0</v>
      </c>
      <c r="BC65" s="88">
        <v>0</v>
      </c>
      <c r="BD65" s="88">
        <v>0</v>
      </c>
      <c r="BE65" s="88">
        <v>0</v>
      </c>
      <c r="BF65" s="88">
        <v>0</v>
      </c>
      <c r="BG65" s="88">
        <v>0</v>
      </c>
      <c r="BJ65" s="89">
        <v>0</v>
      </c>
      <c r="BK65" s="89">
        <v>0</v>
      </c>
      <c r="BL65" s="89">
        <v>0</v>
      </c>
      <c r="BM65" s="89">
        <v>0</v>
      </c>
      <c r="BN65" s="89">
        <v>2</v>
      </c>
      <c r="BO65" s="89">
        <v>4</v>
      </c>
      <c r="BP65" s="89">
        <v>5</v>
      </c>
      <c r="BQ65" s="89">
        <v>3</v>
      </c>
    </row>
    <row r="66" spans="1:69" x14ac:dyDescent="0.25">
      <c r="A66" s="82" t="s">
        <v>160</v>
      </c>
      <c r="B66" s="82">
        <v>0</v>
      </c>
      <c r="C66" s="82">
        <v>0</v>
      </c>
      <c r="D66" s="82">
        <v>0</v>
      </c>
      <c r="E66" s="82">
        <v>0</v>
      </c>
      <c r="F66" s="82">
        <v>0</v>
      </c>
      <c r="G66" s="82">
        <v>0</v>
      </c>
      <c r="H66" s="82">
        <v>0</v>
      </c>
      <c r="I66" s="82">
        <v>0</v>
      </c>
      <c r="L66" s="84">
        <v>0</v>
      </c>
      <c r="M66" s="84">
        <v>0.5</v>
      </c>
      <c r="N66" s="84">
        <v>1</v>
      </c>
      <c r="O66" s="84">
        <v>2.5</v>
      </c>
      <c r="P66" s="84">
        <v>3.5</v>
      </c>
      <c r="Q66" s="84">
        <v>5</v>
      </c>
      <c r="R66" s="84">
        <v>5.5</v>
      </c>
      <c r="S66" s="84">
        <v>6</v>
      </c>
      <c r="V66" s="85">
        <v>0</v>
      </c>
      <c r="W66" s="85">
        <v>6</v>
      </c>
      <c r="X66" s="85">
        <v>6</v>
      </c>
      <c r="Y66" s="85">
        <v>26</v>
      </c>
      <c r="Z66" s="85">
        <v>65</v>
      </c>
      <c r="AA66" s="85">
        <v>80</v>
      </c>
      <c r="AB66" s="85">
        <v>82</v>
      </c>
      <c r="AC66" s="85">
        <v>86</v>
      </c>
      <c r="AF66" s="86">
        <v>0</v>
      </c>
      <c r="AG66" s="86">
        <v>4</v>
      </c>
      <c r="AH66" s="86">
        <v>5</v>
      </c>
      <c r="AI66" s="86">
        <v>19</v>
      </c>
      <c r="AJ66" s="86">
        <v>42</v>
      </c>
      <c r="AK66" s="86">
        <v>78</v>
      </c>
      <c r="AL66" s="86">
        <v>81</v>
      </c>
      <c r="AM66" s="86">
        <v>81</v>
      </c>
      <c r="AP66" s="87">
        <v>0</v>
      </c>
      <c r="AQ66" s="87">
        <v>1</v>
      </c>
      <c r="AR66" s="87">
        <v>1</v>
      </c>
      <c r="AS66" s="87">
        <v>12</v>
      </c>
      <c r="AT66" s="87">
        <v>32</v>
      </c>
      <c r="AU66" s="87">
        <v>80</v>
      </c>
      <c r="AV66" s="87">
        <v>82</v>
      </c>
      <c r="AW66" s="87">
        <v>83</v>
      </c>
      <c r="AZ66" s="88">
        <v>0</v>
      </c>
      <c r="BA66" s="88">
        <v>3</v>
      </c>
      <c r="BB66" s="88">
        <v>3</v>
      </c>
      <c r="BC66" s="88">
        <v>3</v>
      </c>
      <c r="BD66" s="88">
        <v>3</v>
      </c>
      <c r="BE66" s="88">
        <v>3</v>
      </c>
      <c r="BF66" s="88">
        <v>0</v>
      </c>
      <c r="BG66" s="88">
        <v>0</v>
      </c>
      <c r="BJ66" s="89">
        <v>0</v>
      </c>
      <c r="BK66" s="89">
        <v>4</v>
      </c>
      <c r="BL66" s="89">
        <v>6</v>
      </c>
      <c r="BM66" s="89">
        <v>48</v>
      </c>
      <c r="BN66" s="89">
        <v>51</v>
      </c>
      <c r="BO66" s="89">
        <v>78</v>
      </c>
      <c r="BP66" s="89">
        <v>81</v>
      </c>
      <c r="BQ66" s="89">
        <v>83</v>
      </c>
    </row>
    <row r="67" spans="1:69" x14ac:dyDescent="0.25">
      <c r="A67" s="82" t="s">
        <v>166</v>
      </c>
      <c r="B67" s="82">
        <v>51</v>
      </c>
      <c r="C67" s="82">
        <v>41</v>
      </c>
      <c r="D67" s="82">
        <v>22</v>
      </c>
      <c r="E67" s="82">
        <v>0</v>
      </c>
      <c r="F67" s="82">
        <v>0</v>
      </c>
      <c r="G67" s="82">
        <v>1</v>
      </c>
      <c r="H67" s="82">
        <v>1</v>
      </c>
      <c r="I67" s="82">
        <v>1</v>
      </c>
      <c r="L67" s="84">
        <v>0</v>
      </c>
      <c r="M67" s="84">
        <v>0</v>
      </c>
      <c r="N67" s="84">
        <v>0.5</v>
      </c>
      <c r="O67" s="84">
        <v>2</v>
      </c>
      <c r="P67" s="84">
        <v>3</v>
      </c>
      <c r="Q67" s="84">
        <v>4.5</v>
      </c>
      <c r="R67" s="84">
        <v>8</v>
      </c>
      <c r="S67" s="84">
        <v>9</v>
      </c>
      <c r="V67" s="85">
        <v>1</v>
      </c>
      <c r="W67" s="85">
        <v>5</v>
      </c>
      <c r="X67" s="85">
        <v>10</v>
      </c>
      <c r="Y67" s="85">
        <v>18</v>
      </c>
      <c r="Z67" s="85">
        <v>29</v>
      </c>
      <c r="AA67" s="85">
        <v>41</v>
      </c>
      <c r="AB67" s="85">
        <v>41</v>
      </c>
      <c r="AC67" s="85">
        <v>15</v>
      </c>
      <c r="AF67" s="86">
        <v>0</v>
      </c>
      <c r="AG67" s="86">
        <v>0</v>
      </c>
      <c r="AH67" s="86">
        <v>3</v>
      </c>
      <c r="AI67" s="86">
        <v>3</v>
      </c>
      <c r="AJ67" s="86">
        <v>13</v>
      </c>
      <c r="AK67" s="86">
        <v>39</v>
      </c>
      <c r="AL67" s="86">
        <v>75</v>
      </c>
      <c r="AM67" s="86">
        <v>76</v>
      </c>
      <c r="AP67" s="87">
        <v>0</v>
      </c>
      <c r="AQ67" s="87">
        <v>0</v>
      </c>
      <c r="AR67" s="87">
        <v>11</v>
      </c>
      <c r="AS67" s="87">
        <v>13</v>
      </c>
      <c r="AT67" s="87">
        <v>16</v>
      </c>
      <c r="AU67" s="87">
        <v>26</v>
      </c>
      <c r="AV67" s="87">
        <v>56</v>
      </c>
      <c r="AW67" s="87">
        <v>72</v>
      </c>
      <c r="AZ67" s="88">
        <v>17</v>
      </c>
      <c r="BA67" s="88">
        <v>17</v>
      </c>
      <c r="BB67" s="88">
        <v>17</v>
      </c>
      <c r="BC67" s="88">
        <v>10</v>
      </c>
      <c r="BD67" s="88">
        <v>14</v>
      </c>
      <c r="BE67" s="88">
        <v>14</v>
      </c>
      <c r="BF67" s="88">
        <v>12</v>
      </c>
      <c r="BG67" s="88">
        <v>7</v>
      </c>
      <c r="BJ67" s="89">
        <v>52</v>
      </c>
      <c r="BK67" s="89">
        <v>52</v>
      </c>
      <c r="BL67" s="89">
        <v>52</v>
      </c>
      <c r="BM67" s="89">
        <v>42</v>
      </c>
      <c r="BN67" s="89">
        <v>44</v>
      </c>
      <c r="BO67" s="89">
        <v>52</v>
      </c>
      <c r="BP67" s="89">
        <v>81</v>
      </c>
      <c r="BQ67" s="89">
        <v>81</v>
      </c>
    </row>
    <row r="68" spans="1:69" x14ac:dyDescent="0.25">
      <c r="A68" s="82" t="s">
        <v>162</v>
      </c>
      <c r="B68" s="82">
        <v>15</v>
      </c>
      <c r="C68" s="82">
        <v>0</v>
      </c>
      <c r="D68" s="82">
        <v>0</v>
      </c>
      <c r="E68" s="82">
        <v>0</v>
      </c>
      <c r="F68" s="82">
        <v>2</v>
      </c>
      <c r="G68" s="82">
        <v>0</v>
      </c>
      <c r="H68" s="82">
        <v>0</v>
      </c>
      <c r="I68" s="82">
        <v>0</v>
      </c>
      <c r="L68" s="84">
        <v>0</v>
      </c>
      <c r="M68" s="84">
        <v>1</v>
      </c>
      <c r="N68" s="84">
        <v>1</v>
      </c>
      <c r="O68" s="84">
        <v>2.5</v>
      </c>
      <c r="P68" s="84">
        <v>3</v>
      </c>
      <c r="Q68" s="84">
        <v>4</v>
      </c>
      <c r="R68" s="84">
        <v>4.5</v>
      </c>
      <c r="S68" s="84">
        <v>5</v>
      </c>
      <c r="V68" s="85">
        <v>0</v>
      </c>
      <c r="W68" s="85">
        <v>36</v>
      </c>
      <c r="X68" s="85">
        <v>41</v>
      </c>
      <c r="Y68" s="85">
        <v>53</v>
      </c>
      <c r="Z68" s="85">
        <v>74</v>
      </c>
      <c r="AA68" s="85">
        <v>87</v>
      </c>
      <c r="AB68" s="85">
        <v>98</v>
      </c>
      <c r="AC68" s="85">
        <v>100</v>
      </c>
      <c r="AF68" s="86">
        <v>0</v>
      </c>
      <c r="AG68" s="86">
        <v>13</v>
      </c>
      <c r="AH68" s="86">
        <v>11</v>
      </c>
      <c r="AI68" s="86">
        <v>36</v>
      </c>
      <c r="AJ68" s="86">
        <v>58</v>
      </c>
      <c r="AK68" s="86">
        <v>75</v>
      </c>
      <c r="AL68" s="86">
        <v>93</v>
      </c>
      <c r="AM68" s="86">
        <v>100</v>
      </c>
      <c r="AP68" s="87">
        <v>0</v>
      </c>
      <c r="AQ68" s="87">
        <v>0</v>
      </c>
      <c r="AR68" s="87">
        <v>5</v>
      </c>
      <c r="AS68" s="87">
        <v>25</v>
      </c>
      <c r="AT68" s="87">
        <v>49</v>
      </c>
      <c r="AU68" s="87">
        <v>63</v>
      </c>
      <c r="AV68" s="87">
        <v>63</v>
      </c>
      <c r="AW68" s="87">
        <v>75</v>
      </c>
      <c r="AZ68" s="88">
        <v>22</v>
      </c>
      <c r="BA68" s="88">
        <v>39</v>
      </c>
      <c r="BB68" s="88">
        <v>50</v>
      </c>
      <c r="BC68" s="88">
        <v>40</v>
      </c>
      <c r="BD68" s="88">
        <v>30</v>
      </c>
      <c r="BE68" s="88">
        <v>37</v>
      </c>
      <c r="BF68" s="88">
        <v>63</v>
      </c>
      <c r="BG68" s="88">
        <v>59</v>
      </c>
      <c r="BJ68" s="89">
        <v>15</v>
      </c>
      <c r="BK68" s="89">
        <v>6</v>
      </c>
      <c r="BL68" s="89">
        <v>12</v>
      </c>
      <c r="BM68" s="89">
        <v>71</v>
      </c>
      <c r="BN68" s="89">
        <v>76</v>
      </c>
      <c r="BO68" s="89">
        <v>62</v>
      </c>
      <c r="BP68" s="89">
        <v>49</v>
      </c>
      <c r="BQ68" s="89">
        <v>56</v>
      </c>
    </row>
    <row r="69" spans="1:69" x14ac:dyDescent="0.25">
      <c r="A69" s="82" t="s">
        <v>167</v>
      </c>
      <c r="B69" s="82">
        <v>0</v>
      </c>
      <c r="C69" s="82">
        <v>0</v>
      </c>
      <c r="D69" s="82">
        <v>0</v>
      </c>
      <c r="E69" s="82">
        <v>0</v>
      </c>
      <c r="F69" s="82">
        <v>0</v>
      </c>
      <c r="G69" s="82">
        <v>0</v>
      </c>
      <c r="H69" s="82">
        <v>0</v>
      </c>
      <c r="I69" s="82">
        <v>0</v>
      </c>
      <c r="L69" s="84">
        <v>0</v>
      </c>
      <c r="M69" s="84">
        <v>2</v>
      </c>
      <c r="N69" s="84">
        <v>1</v>
      </c>
      <c r="O69" s="84">
        <v>3.5</v>
      </c>
      <c r="P69" s="84">
        <v>5</v>
      </c>
      <c r="Q69" s="84">
        <v>6</v>
      </c>
      <c r="R69" s="84">
        <v>5.5</v>
      </c>
      <c r="S69" s="84">
        <v>6.5</v>
      </c>
      <c r="V69" s="85">
        <v>0</v>
      </c>
      <c r="W69" s="85">
        <v>14</v>
      </c>
      <c r="X69" s="85">
        <v>17</v>
      </c>
      <c r="Y69" s="85">
        <v>42</v>
      </c>
      <c r="Z69" s="85">
        <v>63</v>
      </c>
      <c r="AA69" s="85">
        <v>66</v>
      </c>
      <c r="AB69" s="85">
        <v>66</v>
      </c>
      <c r="AC69" s="85">
        <v>72</v>
      </c>
      <c r="AF69" s="86">
        <v>0</v>
      </c>
      <c r="AG69" s="86">
        <v>25</v>
      </c>
      <c r="AH69" s="86">
        <v>13</v>
      </c>
      <c r="AI69" s="86">
        <v>36</v>
      </c>
      <c r="AJ69" s="86">
        <v>54</v>
      </c>
      <c r="AK69" s="86">
        <v>66</v>
      </c>
      <c r="AL69" s="86">
        <v>69</v>
      </c>
      <c r="AM69" s="86">
        <v>71</v>
      </c>
      <c r="AP69" s="87">
        <v>0</v>
      </c>
      <c r="AQ69" s="87">
        <v>29</v>
      </c>
      <c r="AR69" s="87">
        <v>20</v>
      </c>
      <c r="AS69" s="87">
        <v>37</v>
      </c>
      <c r="AT69" s="87">
        <v>40</v>
      </c>
      <c r="AU69" s="87">
        <v>51</v>
      </c>
      <c r="AV69" s="87">
        <v>54</v>
      </c>
      <c r="AW69" s="87">
        <v>42</v>
      </c>
      <c r="AZ69" s="88">
        <v>0</v>
      </c>
      <c r="BA69" s="88">
        <v>0</v>
      </c>
      <c r="BB69" s="88">
        <v>7</v>
      </c>
      <c r="BC69" s="88">
        <v>13</v>
      </c>
      <c r="BD69" s="88">
        <v>25</v>
      </c>
      <c r="BE69" s="88">
        <v>29</v>
      </c>
      <c r="BF69" s="88">
        <v>27</v>
      </c>
      <c r="BG69" s="88">
        <v>34</v>
      </c>
      <c r="BJ69" s="89">
        <v>0</v>
      </c>
      <c r="BK69" s="89">
        <v>23</v>
      </c>
      <c r="BL69" s="89">
        <v>24</v>
      </c>
      <c r="BM69" s="89">
        <v>24</v>
      </c>
      <c r="BN69" s="89">
        <v>22</v>
      </c>
      <c r="BO69" s="89">
        <v>27</v>
      </c>
      <c r="BP69" s="89">
        <v>31</v>
      </c>
      <c r="BQ69" s="89">
        <v>21</v>
      </c>
    </row>
    <row r="70" spans="1:69" x14ac:dyDescent="0.25">
      <c r="A70" s="82" t="s">
        <v>168</v>
      </c>
      <c r="B70" s="82">
        <v>29</v>
      </c>
      <c r="C70" s="82">
        <v>13</v>
      </c>
      <c r="D70" s="82">
        <v>13</v>
      </c>
      <c r="E70" s="82">
        <v>4</v>
      </c>
      <c r="F70" s="82">
        <v>0</v>
      </c>
      <c r="G70" s="82">
        <v>0</v>
      </c>
      <c r="H70" s="82">
        <v>0</v>
      </c>
      <c r="I70" s="82">
        <v>3</v>
      </c>
      <c r="L70" s="84">
        <v>0</v>
      </c>
      <c r="M70" s="84">
        <v>0</v>
      </c>
      <c r="N70" s="84">
        <v>0</v>
      </c>
      <c r="O70" s="84">
        <v>1</v>
      </c>
      <c r="P70" s="84">
        <v>2</v>
      </c>
      <c r="Q70" s="84">
        <v>2</v>
      </c>
      <c r="R70" s="84">
        <v>3</v>
      </c>
      <c r="S70" s="84">
        <v>2</v>
      </c>
      <c r="V70" s="85">
        <v>0</v>
      </c>
      <c r="W70" s="85">
        <v>0</v>
      </c>
      <c r="X70" s="85">
        <v>0</v>
      </c>
      <c r="Y70" s="85">
        <v>1</v>
      </c>
      <c r="Z70" s="85">
        <v>10</v>
      </c>
      <c r="AA70" s="85">
        <v>14</v>
      </c>
      <c r="AB70" s="85">
        <v>14</v>
      </c>
      <c r="AC70" s="85">
        <v>23</v>
      </c>
      <c r="AF70" s="86">
        <v>0</v>
      </c>
      <c r="AG70" s="86">
        <v>0</v>
      </c>
      <c r="AH70" s="86">
        <v>0</v>
      </c>
      <c r="AI70" s="86">
        <v>10</v>
      </c>
      <c r="AJ70" s="86">
        <v>12</v>
      </c>
      <c r="AK70" s="86">
        <v>24</v>
      </c>
      <c r="AL70" s="86">
        <v>51</v>
      </c>
      <c r="AM70" s="86">
        <v>27</v>
      </c>
      <c r="AP70" s="87">
        <v>0</v>
      </c>
      <c r="AQ70" s="87">
        <v>7</v>
      </c>
      <c r="AR70" s="87">
        <v>7</v>
      </c>
      <c r="AS70" s="87">
        <v>24</v>
      </c>
      <c r="AT70" s="87">
        <v>16</v>
      </c>
      <c r="AU70" s="87">
        <v>13</v>
      </c>
      <c r="AV70" s="87">
        <v>13</v>
      </c>
      <c r="AW70" s="87">
        <v>13</v>
      </c>
      <c r="AZ70" s="88">
        <v>10</v>
      </c>
      <c r="BA70" s="88">
        <v>10</v>
      </c>
      <c r="BB70" s="88">
        <v>10</v>
      </c>
      <c r="BC70" s="88">
        <v>5</v>
      </c>
      <c r="BD70" s="88">
        <v>25</v>
      </c>
      <c r="BE70" s="88">
        <v>35</v>
      </c>
      <c r="BF70" s="88">
        <v>12</v>
      </c>
      <c r="BG70" s="88">
        <v>8</v>
      </c>
      <c r="BJ70" s="89">
        <v>50</v>
      </c>
      <c r="BK70" s="89">
        <v>36</v>
      </c>
      <c r="BL70" s="89">
        <v>51</v>
      </c>
      <c r="BM70" s="89">
        <v>67</v>
      </c>
      <c r="BN70" s="89">
        <v>50</v>
      </c>
      <c r="BO70" s="89">
        <v>38</v>
      </c>
      <c r="BP70" s="89">
        <v>50</v>
      </c>
      <c r="BQ70" s="89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4"/>
  <dimension ref="A1:AB362"/>
  <sheetViews>
    <sheetView topLeftCell="M1" zoomScale="115" zoomScaleNormal="115" workbookViewId="0">
      <selection activeCell="AC9" sqref="AC9"/>
    </sheetView>
  </sheetViews>
  <sheetFormatPr defaultRowHeight="15" x14ac:dyDescent="0.25"/>
  <cols>
    <col min="1" max="2" width="9.140625" style="76"/>
    <col min="3" max="3" width="9.140625" style="1"/>
    <col min="4" max="7" width="10.140625" style="1" customWidth="1"/>
    <col min="8" max="8" width="9.140625" style="1"/>
    <col min="9" max="9" width="12.28515625" style="76" customWidth="1"/>
    <col min="10" max="10" width="9.140625" style="76"/>
    <col min="11" max="11" width="15.28515625" style="76" customWidth="1"/>
    <col min="12" max="12" width="10.7109375" style="76" customWidth="1"/>
    <col min="13" max="13" width="13.85546875" style="76" customWidth="1"/>
    <col min="14" max="15" width="12.140625" style="76" customWidth="1"/>
    <col min="16" max="16" width="11" style="76" customWidth="1"/>
    <col min="17" max="16384" width="9.140625" style="76"/>
  </cols>
  <sheetData>
    <row r="1" spans="1:28" x14ac:dyDescent="0.25">
      <c r="A1" s="77" t="s">
        <v>0</v>
      </c>
      <c r="B1" s="77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78" t="s">
        <v>0</v>
      </c>
      <c r="Z1" s="78" t="s">
        <v>1</v>
      </c>
      <c r="AB1" s="76" t="s">
        <v>176</v>
      </c>
    </row>
    <row r="2" spans="1:28" x14ac:dyDescent="0.25">
      <c r="A2" s="77">
        <v>0</v>
      </c>
      <c r="B2" s="77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78">
        <v>0</v>
      </c>
      <c r="Z2" s="78">
        <v>0</v>
      </c>
      <c r="AB2" s="76" t="s">
        <v>169</v>
      </c>
    </row>
    <row r="3" spans="1:28" ht="15.75" thickBot="1" x14ac:dyDescent="0.3">
      <c r="A3" s="77">
        <v>0.5</v>
      </c>
      <c r="B3" s="77">
        <v>1.203830361366272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78">
        <v>0.5</v>
      </c>
      <c r="Z3" s="78">
        <v>1.203830361366272</v>
      </c>
      <c r="AB3" s="76" t="s">
        <v>170</v>
      </c>
    </row>
    <row r="4" spans="1:28" x14ac:dyDescent="0.25">
      <c r="A4" s="77">
        <v>1</v>
      </c>
      <c r="B4" s="77">
        <v>2.6342074871063232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76" t="s">
        <v>4</v>
      </c>
      <c r="K4" s="76" t="s">
        <v>5</v>
      </c>
      <c r="L4" s="76" t="s">
        <v>6</v>
      </c>
      <c r="M4" s="76" t="s">
        <v>7</v>
      </c>
      <c r="N4" s="8" t="s">
        <v>25</v>
      </c>
      <c r="O4" s="9" t="s">
        <v>30</v>
      </c>
      <c r="P4" s="10" t="s">
        <v>26</v>
      </c>
      <c r="Y4" s="78">
        <v>1</v>
      </c>
      <c r="Z4" s="78">
        <v>2.6342074871063232</v>
      </c>
      <c r="AB4" s="76" t="s">
        <v>171</v>
      </c>
    </row>
    <row r="5" spans="1:28" ht="15.75" thickBot="1" x14ac:dyDescent="0.3">
      <c r="A5" s="77">
        <v>1.5</v>
      </c>
      <c r="B5" s="77">
        <v>4.0643010139465332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76" t="s">
        <v>19</v>
      </c>
      <c r="J5" s="3" t="s">
        <v>8</v>
      </c>
      <c r="K5" s="4">
        <v>30</v>
      </c>
      <c r="L5" s="24">
        <f ca="1">$P$5-$L$6</f>
        <v>133.7320728302002</v>
      </c>
      <c r="M5" s="4">
        <v>30</v>
      </c>
      <c r="N5" s="4">
        <v>106.5</v>
      </c>
      <c r="O5" s="11">
        <v>120</v>
      </c>
      <c r="P5" s="12">
        <v>145</v>
      </c>
      <c r="Y5" s="78">
        <v>1.5</v>
      </c>
      <c r="Z5" s="78">
        <v>4.0643010139465332</v>
      </c>
      <c r="AB5" s="76" t="s">
        <v>172</v>
      </c>
    </row>
    <row r="6" spans="1:28" x14ac:dyDescent="0.25">
      <c r="A6" s="77">
        <v>2</v>
      </c>
      <c r="B6" s="77">
        <v>5.4938950538635254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76" t="s">
        <v>20</v>
      </c>
      <c r="J6" s="76" t="s">
        <v>8</v>
      </c>
      <c r="K6" s="4">
        <v>30</v>
      </c>
      <c r="L6" s="24">
        <f ca="1">OFFSET($B$1,2*$K$6,0)</f>
        <v>11.267927169799805</v>
      </c>
      <c r="Y6" s="78">
        <v>2</v>
      </c>
      <c r="Z6" s="78">
        <v>5.4938950538635254</v>
      </c>
      <c r="AB6" s="76" t="s">
        <v>173</v>
      </c>
    </row>
    <row r="7" spans="1:28" x14ac:dyDescent="0.25">
      <c r="A7" s="77">
        <v>2.5</v>
      </c>
      <c r="B7" s="77">
        <v>6.9229216575622559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43</v>
      </c>
      <c r="L7" s="24">
        <f ca="1">OFFSET($B$1,2*$K$7,0)</f>
        <v>36.790241241455078</v>
      </c>
      <c r="Y7" s="78">
        <v>2.5</v>
      </c>
      <c r="Z7" s="78">
        <v>6.9229216575622559</v>
      </c>
      <c r="AB7" s="76" t="s">
        <v>174</v>
      </c>
    </row>
    <row r="8" spans="1:28" ht="15.75" thickBot="1" x14ac:dyDescent="0.3">
      <c r="A8" s="77">
        <v>3</v>
      </c>
      <c r="B8" s="77">
        <v>7.3679232597351074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78">
        <v>3</v>
      </c>
      <c r="Z8" s="78">
        <v>7.3679232597351074</v>
      </c>
      <c r="AB8" s="76" t="s">
        <v>175</v>
      </c>
    </row>
    <row r="9" spans="1:28" x14ac:dyDescent="0.25">
      <c r="A9" s="77">
        <v>3.5</v>
      </c>
      <c r="B9" s="77">
        <v>8.794917106628418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78">
        <v>3.5</v>
      </c>
      <c r="Z9" s="78">
        <v>8.794917106628418</v>
      </c>
    </row>
    <row r="10" spans="1:28" x14ac:dyDescent="0.25">
      <c r="A10" s="77">
        <v>4</v>
      </c>
      <c r="B10" s="77">
        <v>10.22160530090332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76" t="s">
        <v>21</v>
      </c>
      <c r="Y10" s="78">
        <v>4</v>
      </c>
      <c r="Z10" s="78">
        <v>10.22160530090332</v>
      </c>
    </row>
    <row r="11" spans="1:28" ht="15.75" thickBot="1" x14ac:dyDescent="0.3">
      <c r="A11" s="77">
        <v>4.5</v>
      </c>
      <c r="B11" s="77">
        <v>11.647982597351074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78">
        <v>4.5</v>
      </c>
      <c r="Z11" s="78">
        <v>11.647982597351074</v>
      </c>
    </row>
    <row r="12" spans="1:28" ht="15.75" thickTop="1" x14ac:dyDescent="0.25">
      <c r="A12" s="77">
        <v>5</v>
      </c>
      <c r="B12" s="77">
        <v>13.074066162109375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78">
        <v>5</v>
      </c>
      <c r="Z12" s="78">
        <v>13.074066162109375</v>
      </c>
    </row>
    <row r="13" spans="1:28" ht="15.75" thickBot="1" x14ac:dyDescent="0.3">
      <c r="A13" s="77">
        <v>5.5</v>
      </c>
      <c r="B13" s="77">
        <v>13.885493278503418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138.22997345057564</v>
      </c>
      <c r="Y13" s="78">
        <v>5.5</v>
      </c>
      <c r="Z13" s="78">
        <v>13.885493278503418</v>
      </c>
    </row>
    <row r="14" spans="1:28" ht="16.5" thickTop="1" x14ac:dyDescent="0.25">
      <c r="A14" s="77">
        <v>6</v>
      </c>
      <c r="B14" s="77">
        <v>14.807063102722168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76" t="s">
        <v>18</v>
      </c>
      <c r="K14" s="21" t="str">
        <f ca="1">"BrAC = "&amp;L5&amp;"* [1 - exp (1/"&amp;M5&amp;")*(txp - "&amp;K5&amp;")]"</f>
        <v>BrAC = 133.7320728302* [1 - exp (1/30)*(txp - 30)]</v>
      </c>
      <c r="O14" s="25" t="s">
        <v>38</v>
      </c>
      <c r="P14" s="26">
        <f>$O$5</f>
        <v>120</v>
      </c>
      <c r="Q14" s="26">
        <f ca="1">OFFSET($B$1,2*$K$5,0)</f>
        <v>11.267927169799805</v>
      </c>
      <c r="Y14" s="78">
        <v>6</v>
      </c>
      <c r="Z14" s="78">
        <v>14.807063102722168</v>
      </c>
    </row>
    <row r="15" spans="1:28" x14ac:dyDescent="0.25">
      <c r="A15" s="77">
        <v>6.5</v>
      </c>
      <c r="B15" s="77">
        <v>16.19578742980957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76" t="s">
        <v>11</v>
      </c>
      <c r="K15" s="6">
        <f ca="1">SUM(OFFSET($D$1,2*$K$5,0):OFFSET($D$1,2*$O$5,0))</f>
        <v>36474.161987838997</v>
      </c>
      <c r="Y15" s="78">
        <v>6.5</v>
      </c>
      <c r="Z15" s="78">
        <v>16.19578742980957</v>
      </c>
    </row>
    <row r="16" spans="1:28" x14ac:dyDescent="0.25">
      <c r="A16" s="77">
        <v>7</v>
      </c>
      <c r="B16" s="77">
        <v>17.58381462097168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76" t="s">
        <v>12</v>
      </c>
      <c r="K16" s="6">
        <f ca="1">$L$5</f>
        <v>133.7320728302002</v>
      </c>
      <c r="L16" s="76" t="s">
        <v>14</v>
      </c>
      <c r="P16" s="1">
        <f>$K$5</f>
        <v>30</v>
      </c>
      <c r="Q16" s="2">
        <f ca="1">OFFSET($B$1,2*$K$5,0)</f>
        <v>11.267927169799805</v>
      </c>
      <c r="Y16" s="78">
        <v>7</v>
      </c>
      <c r="Z16" s="78">
        <v>17.58381462097168</v>
      </c>
    </row>
    <row r="17" spans="1:26" ht="15.75" thickBot="1" x14ac:dyDescent="0.3">
      <c r="A17" s="77">
        <v>7.5</v>
      </c>
      <c r="B17" s="77">
        <v>18.971261978149414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76"/>
      <c r="I17" s="76" t="s">
        <v>13</v>
      </c>
      <c r="K17" s="6">
        <f>$M$5</f>
        <v>30</v>
      </c>
      <c r="L17" s="76" t="s">
        <v>15</v>
      </c>
      <c r="P17" s="1">
        <f>$O$5</f>
        <v>120</v>
      </c>
      <c r="Q17" s="2">
        <f ca="1">OFFSET($B$1,2*$K$5,0)</f>
        <v>11.267927169799805</v>
      </c>
      <c r="Y17" s="78">
        <v>7.5</v>
      </c>
      <c r="Z17" s="78">
        <v>18.971261978149414</v>
      </c>
    </row>
    <row r="18" spans="1:26" ht="15.75" thickBot="1" x14ac:dyDescent="0.3">
      <c r="A18" s="77">
        <v>8</v>
      </c>
      <c r="B18" s="77">
        <v>20.35822868347168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76"/>
      <c r="I18" s="76" t="s">
        <v>32</v>
      </c>
      <c r="K18" s="7">
        <f ca="1">(C$72-$C$62)/5</f>
        <v>4.1060634295390201</v>
      </c>
      <c r="L18" s="16" t="s">
        <v>23</v>
      </c>
      <c r="Y18" s="78">
        <v>8</v>
      </c>
      <c r="Z18" s="78">
        <v>20.35822868347168</v>
      </c>
    </row>
    <row r="19" spans="1:26" x14ac:dyDescent="0.25">
      <c r="A19" s="77">
        <v>8.5</v>
      </c>
      <c r="B19" s="77">
        <v>21.289506912231445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76"/>
      <c r="I19" s="13" t="s">
        <v>22</v>
      </c>
      <c r="J19" s="14"/>
      <c r="K19" s="15">
        <f ca="1">($L$7-$L$6)/($K$7-$K$6)</f>
        <v>1.9632549285888672</v>
      </c>
      <c r="L19" s="16" t="s">
        <v>23</v>
      </c>
      <c r="P19" s="76">
        <f>$N$5</f>
        <v>106.5</v>
      </c>
      <c r="Q19" s="76">
        <f>$P$5</f>
        <v>145</v>
      </c>
      <c r="Y19" s="78">
        <v>8.5</v>
      </c>
      <c r="Z19" s="78">
        <v>21.289506912231445</v>
      </c>
    </row>
    <row r="20" spans="1:26" ht="15.75" thickBot="1" x14ac:dyDescent="0.3">
      <c r="A20" s="77">
        <v>9</v>
      </c>
      <c r="B20" s="77">
        <v>22.673355102539063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76"/>
      <c r="I20" s="17" t="s">
        <v>11</v>
      </c>
      <c r="J20" s="18"/>
      <c r="K20" s="19" t="s">
        <v>24</v>
      </c>
      <c r="L20" s="20"/>
      <c r="P20" s="76">
        <f>$O$5</f>
        <v>120</v>
      </c>
      <c r="Q20" s="76">
        <f>$P$5</f>
        <v>145</v>
      </c>
      <c r="Y20" s="78">
        <v>9</v>
      </c>
      <c r="Z20" s="78">
        <v>22.673355102539063</v>
      </c>
    </row>
    <row r="21" spans="1:26" x14ac:dyDescent="0.25">
      <c r="A21" s="77">
        <v>9.5</v>
      </c>
      <c r="B21" s="77">
        <v>24.057159423828125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76"/>
      <c r="K21" s="6"/>
      <c r="Y21" s="78">
        <v>9.5</v>
      </c>
      <c r="Z21" s="78">
        <v>24.057159423828125</v>
      </c>
    </row>
    <row r="22" spans="1:26" x14ac:dyDescent="0.25">
      <c r="A22" s="77">
        <v>10</v>
      </c>
      <c r="B22" s="77">
        <v>25.44091796875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76"/>
      <c r="I22" s="76" t="s">
        <v>27</v>
      </c>
      <c r="Y22" s="78">
        <v>10</v>
      </c>
      <c r="Z22" s="78">
        <v>25.44091796875</v>
      </c>
    </row>
    <row r="23" spans="1:26" x14ac:dyDescent="0.25">
      <c r="A23" s="77">
        <v>10.5</v>
      </c>
      <c r="B23" s="77">
        <v>26.824642181396484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76"/>
      <c r="I23" s="76" t="s">
        <v>28</v>
      </c>
      <c r="K23" s="6">
        <f>$P$5</f>
        <v>145</v>
      </c>
      <c r="L23" s="76" t="s">
        <v>14</v>
      </c>
      <c r="Y23" s="78">
        <v>10.5</v>
      </c>
      <c r="Z23" s="78">
        <v>26.824642181396484</v>
      </c>
    </row>
    <row r="24" spans="1:26" x14ac:dyDescent="0.25">
      <c r="A24" s="77">
        <v>11</v>
      </c>
      <c r="B24" s="77">
        <v>27.235326766967773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76"/>
      <c r="I24" s="76" t="s">
        <v>29</v>
      </c>
      <c r="K24" s="6">
        <f>$O$5-$N$5</f>
        <v>13.5</v>
      </c>
      <c r="L24" s="76" t="s">
        <v>15</v>
      </c>
      <c r="Y24" s="78">
        <v>11</v>
      </c>
      <c r="Z24" s="78">
        <v>27.235326766967773</v>
      </c>
    </row>
    <row r="25" spans="1:26" x14ac:dyDescent="0.25">
      <c r="A25" s="77">
        <v>11.5</v>
      </c>
      <c r="B25" s="77">
        <v>26.758695602416992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76"/>
      <c r="Y25" s="78">
        <v>11.5</v>
      </c>
      <c r="Z25" s="78">
        <v>26.758695602416992</v>
      </c>
    </row>
    <row r="26" spans="1:26" x14ac:dyDescent="0.25">
      <c r="A26" s="77">
        <v>12</v>
      </c>
      <c r="B26" s="77">
        <v>26.282447814941406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76"/>
      <c r="I26" s="76" t="s">
        <v>10</v>
      </c>
      <c r="K26" s="6">
        <f>MAX($B$62:$B$302)</f>
        <v>150.6287841796875</v>
      </c>
      <c r="L26" s="76" t="s">
        <v>14</v>
      </c>
      <c r="Y26" s="78">
        <v>12</v>
      </c>
      <c r="Z26" s="78">
        <v>26.282447814941406</v>
      </c>
    </row>
    <row r="27" spans="1:26" x14ac:dyDescent="0.25">
      <c r="A27" s="77">
        <v>12.5</v>
      </c>
      <c r="B27" s="77">
        <v>25.806589126586914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76"/>
      <c r="I27" s="76" t="s">
        <v>16</v>
      </c>
      <c r="K27" s="6">
        <f ca="1">OFFSET($Y$1,MATCH($K$26,$Z$2:$Z$302,0)-1,0)-$K$5</f>
        <v>86</v>
      </c>
      <c r="L27" s="76" t="s">
        <v>15</v>
      </c>
      <c r="Y27" s="78">
        <v>12.5</v>
      </c>
      <c r="Z27" s="78">
        <v>25.806589126586914</v>
      </c>
    </row>
    <row r="28" spans="1:26" x14ac:dyDescent="0.25">
      <c r="A28" s="77">
        <v>13</v>
      </c>
      <c r="B28" s="77">
        <v>25.331125259399414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76"/>
      <c r="I28" s="76" t="s">
        <v>17</v>
      </c>
      <c r="K28" s="5" t="s">
        <v>24</v>
      </c>
      <c r="Y28" s="78">
        <v>13</v>
      </c>
      <c r="Z28" s="78">
        <v>25.331125259399414</v>
      </c>
    </row>
    <row r="29" spans="1:26" x14ac:dyDescent="0.25">
      <c r="A29" s="77">
        <v>13.5</v>
      </c>
      <c r="B29" s="77">
        <v>24.856142044067383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76"/>
      <c r="K29" s="6"/>
      <c r="Y29" s="78">
        <v>13.5</v>
      </c>
      <c r="Z29" s="78">
        <v>24.856142044067383</v>
      </c>
    </row>
    <row r="30" spans="1:26" x14ac:dyDescent="0.25">
      <c r="A30" s="77">
        <v>14</v>
      </c>
      <c r="B30" s="77">
        <v>24.381624221801758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76"/>
      <c r="I30" s="76" t="s">
        <v>33</v>
      </c>
      <c r="K30" s="6">
        <f ca="1">SUM(OFFSET($E$1,2*$K$5,0):OFFSET($E$1,2*$O$5,0))*0.5</f>
        <v>6952.4411525726318</v>
      </c>
      <c r="L30" s="76" t="s">
        <v>34</v>
      </c>
      <c r="Y30" s="78">
        <v>14</v>
      </c>
      <c r="Z30" s="78">
        <v>24.381624221801758</v>
      </c>
    </row>
    <row r="31" spans="1:26" ht="15.75" x14ac:dyDescent="0.25">
      <c r="A31" s="77">
        <v>14.5</v>
      </c>
      <c r="B31" s="77">
        <v>23.907556533813477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76"/>
      <c r="I31" s="25" t="s">
        <v>35</v>
      </c>
      <c r="K31" s="21">
        <f>SUM(B2:B242)</f>
        <v>17083.820297598839</v>
      </c>
      <c r="Y31" s="78">
        <v>14.5</v>
      </c>
      <c r="Z31" s="78">
        <v>23.907556533813477</v>
      </c>
    </row>
    <row r="32" spans="1:26" ht="15.75" x14ac:dyDescent="0.25">
      <c r="A32" s="77">
        <v>15</v>
      </c>
      <c r="B32" s="77">
        <v>23.433925628662109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76"/>
      <c r="I32" s="25" t="s">
        <v>36</v>
      </c>
      <c r="K32" s="21">
        <f>SUM(Z2:Z242)</f>
        <v>17083.820297598839</v>
      </c>
      <c r="Y32" s="78">
        <v>15</v>
      </c>
      <c r="Z32" s="78">
        <v>23.433925628662109</v>
      </c>
    </row>
    <row r="33" spans="1:26" x14ac:dyDescent="0.25">
      <c r="A33" s="77">
        <v>15.5</v>
      </c>
      <c r="B33" s="77">
        <v>22.960714340209961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76"/>
      <c r="Y33" s="78">
        <v>15.5</v>
      </c>
      <c r="Z33" s="78">
        <v>22.960714340209961</v>
      </c>
    </row>
    <row r="34" spans="1:26" x14ac:dyDescent="0.25">
      <c r="A34" s="77">
        <v>16</v>
      </c>
      <c r="B34" s="77">
        <v>22.4879150390625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76"/>
      <c r="Y34" s="78">
        <v>16</v>
      </c>
      <c r="Z34" s="78">
        <v>22.4879150390625</v>
      </c>
    </row>
    <row r="35" spans="1:26" x14ac:dyDescent="0.25">
      <c r="A35" s="77">
        <v>16.5</v>
      </c>
      <c r="B35" s="77">
        <v>22.015512466430664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76"/>
      <c r="Y35" s="78">
        <v>16.5</v>
      </c>
      <c r="Z35" s="78">
        <v>22.015512466430664</v>
      </c>
    </row>
    <row r="36" spans="1:26" x14ac:dyDescent="0.25">
      <c r="A36" s="77">
        <v>17</v>
      </c>
      <c r="B36" s="77">
        <v>21.543495178222656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76"/>
      <c r="Y36" s="78">
        <v>17</v>
      </c>
      <c r="Z36" s="78">
        <v>21.543495178222656</v>
      </c>
    </row>
    <row r="37" spans="1:26" x14ac:dyDescent="0.25">
      <c r="A37" s="77">
        <v>17.5</v>
      </c>
      <c r="B37" s="77">
        <v>21.071857452392578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76"/>
      <c r="Y37" s="78">
        <v>17.5</v>
      </c>
      <c r="Z37" s="78">
        <v>21.071857452392578</v>
      </c>
    </row>
    <row r="38" spans="1:26" x14ac:dyDescent="0.25">
      <c r="A38" s="77">
        <v>18</v>
      </c>
      <c r="B38" s="77">
        <v>20.600587844848633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76"/>
      <c r="Y38" s="78">
        <v>18</v>
      </c>
      <c r="Z38" s="78">
        <v>20.600587844848633</v>
      </c>
    </row>
    <row r="39" spans="1:26" x14ac:dyDescent="0.25">
      <c r="A39" s="77">
        <v>18.5</v>
      </c>
      <c r="B39" s="77">
        <v>20.129678726196289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76"/>
      <c r="Y39" s="78">
        <v>18.5</v>
      </c>
      <c r="Z39" s="78">
        <v>20.129678726196289</v>
      </c>
    </row>
    <row r="40" spans="1:26" x14ac:dyDescent="0.25">
      <c r="A40" s="77">
        <v>19</v>
      </c>
      <c r="B40" s="77">
        <v>19.659122467041016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76"/>
      <c r="Y40" s="78">
        <v>19</v>
      </c>
      <c r="Z40" s="78">
        <v>19.659122467041016</v>
      </c>
    </row>
    <row r="41" spans="1:26" x14ac:dyDescent="0.25">
      <c r="A41" s="77">
        <v>19.5</v>
      </c>
      <c r="B41" s="77">
        <v>19.188913345336914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76"/>
      <c r="Y41" s="78">
        <v>19.5</v>
      </c>
      <c r="Z41" s="78">
        <v>19.188913345336914</v>
      </c>
    </row>
    <row r="42" spans="1:26" x14ac:dyDescent="0.25">
      <c r="A42" s="77">
        <v>20</v>
      </c>
      <c r="B42" s="77">
        <v>18.719047546386719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76"/>
      <c r="Y42" s="78">
        <v>20</v>
      </c>
      <c r="Z42" s="78">
        <v>18.719047546386719</v>
      </c>
    </row>
    <row r="43" spans="1:26" x14ac:dyDescent="0.25">
      <c r="A43" s="77">
        <v>20.5</v>
      </c>
      <c r="B43" s="77">
        <v>18.249517440795898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76"/>
      <c r="Y43" s="78">
        <v>20.5</v>
      </c>
      <c r="Z43" s="78">
        <v>18.249517440795898</v>
      </c>
    </row>
    <row r="44" spans="1:26" x14ac:dyDescent="0.25">
      <c r="A44" s="77">
        <v>21</v>
      </c>
      <c r="B44" s="77">
        <v>17.780323028564453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76"/>
      <c r="Y44" s="78">
        <v>21</v>
      </c>
      <c r="Z44" s="78">
        <v>17.780323028564453</v>
      </c>
    </row>
    <row r="45" spans="1:26" x14ac:dyDescent="0.25">
      <c r="A45" s="77">
        <v>21.5</v>
      </c>
      <c r="B45" s="77">
        <v>17.311458587646484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76"/>
      <c r="Y45" s="78">
        <v>21.5</v>
      </c>
      <c r="Z45" s="78">
        <v>17.311458587646484</v>
      </c>
    </row>
    <row r="46" spans="1:26" x14ac:dyDescent="0.25">
      <c r="A46" s="77">
        <v>22</v>
      </c>
      <c r="B46" s="77">
        <v>16.842922210693359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76"/>
      <c r="Y46" s="78">
        <v>22</v>
      </c>
      <c r="Z46" s="78">
        <v>16.842922210693359</v>
      </c>
    </row>
    <row r="47" spans="1:26" x14ac:dyDescent="0.25">
      <c r="A47" s="77">
        <v>22.5</v>
      </c>
      <c r="B47" s="77">
        <v>16.374715805053711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76"/>
      <c r="Y47" s="78">
        <v>22.5</v>
      </c>
      <c r="Z47" s="78">
        <v>16.374715805053711</v>
      </c>
    </row>
    <row r="48" spans="1:26" x14ac:dyDescent="0.25">
      <c r="A48" s="77">
        <v>23</v>
      </c>
      <c r="B48" s="77">
        <v>15.906833648681641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76"/>
      <c r="Y48" s="78">
        <v>23</v>
      </c>
      <c r="Z48" s="78">
        <v>15.906833648681641</v>
      </c>
    </row>
    <row r="49" spans="1:26" x14ac:dyDescent="0.25">
      <c r="A49" s="77">
        <v>23.5</v>
      </c>
      <c r="B49" s="77">
        <v>15.439278602600098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76"/>
      <c r="Y49" s="78">
        <v>23.5</v>
      </c>
      <c r="Z49" s="78">
        <v>15.439278602600098</v>
      </c>
    </row>
    <row r="50" spans="1:26" x14ac:dyDescent="0.25">
      <c r="A50" s="77">
        <v>24</v>
      </c>
      <c r="B50" s="77">
        <v>14.97868537902832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76"/>
      <c r="Y50" s="78">
        <v>24</v>
      </c>
      <c r="Z50" s="78">
        <v>14.97868537902832</v>
      </c>
    </row>
    <row r="51" spans="1:26" x14ac:dyDescent="0.25">
      <c r="A51" s="77">
        <v>24.5</v>
      </c>
      <c r="B51" s="77">
        <v>14.542308807373047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76"/>
      <c r="Y51" s="78">
        <v>24.5</v>
      </c>
      <c r="Z51" s="78">
        <v>14.542308807373047</v>
      </c>
    </row>
    <row r="52" spans="1:26" x14ac:dyDescent="0.25">
      <c r="A52" s="77">
        <v>25</v>
      </c>
      <c r="B52" s="77">
        <v>14.12961483001709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76"/>
      <c r="Y52" s="78">
        <v>25</v>
      </c>
      <c r="Z52" s="78">
        <v>14.12961483001709</v>
      </c>
    </row>
    <row r="53" spans="1:26" x14ac:dyDescent="0.25">
      <c r="A53" s="77">
        <v>25.5</v>
      </c>
      <c r="B53" s="77">
        <v>13.73912525177002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76"/>
      <c r="Y53" s="78">
        <v>25.5</v>
      </c>
      <c r="Z53" s="78">
        <v>13.73912525177002</v>
      </c>
    </row>
    <row r="54" spans="1:26" x14ac:dyDescent="0.25">
      <c r="A54" s="77">
        <v>26</v>
      </c>
      <c r="B54" s="77">
        <v>13.369474411010742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76"/>
      <c r="Y54" s="78">
        <v>26</v>
      </c>
      <c r="Z54" s="78">
        <v>13.369474411010742</v>
      </c>
    </row>
    <row r="55" spans="1:26" x14ac:dyDescent="0.25">
      <c r="A55" s="77">
        <v>26.5</v>
      </c>
      <c r="B55" s="77">
        <v>13.01939582824707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76"/>
      <c r="Y55" s="78">
        <v>26.5</v>
      </c>
      <c r="Z55" s="78">
        <v>13.01939582824707</v>
      </c>
    </row>
    <row r="56" spans="1:26" x14ac:dyDescent="0.25">
      <c r="A56" s="77">
        <v>27</v>
      </c>
      <c r="B56" s="77">
        <v>12.687707901000977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76"/>
      <c r="Y56" s="78">
        <v>27</v>
      </c>
      <c r="Z56" s="78">
        <v>12.687707901000977</v>
      </c>
    </row>
    <row r="57" spans="1:26" x14ac:dyDescent="0.25">
      <c r="A57" s="77">
        <v>27.5</v>
      </c>
      <c r="B57" s="77">
        <v>12.373309135437012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76"/>
      <c r="Y57" s="78">
        <v>27.5</v>
      </c>
      <c r="Z57" s="78">
        <v>12.373309135437012</v>
      </c>
    </row>
    <row r="58" spans="1:26" x14ac:dyDescent="0.25">
      <c r="A58" s="77">
        <v>28</v>
      </c>
      <c r="B58" s="77">
        <v>12.075165748596191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76"/>
      <c r="Y58" s="78">
        <v>28</v>
      </c>
      <c r="Z58" s="78">
        <v>12.075165748596191</v>
      </c>
    </row>
    <row r="59" spans="1:26" x14ac:dyDescent="0.25">
      <c r="A59" s="77">
        <v>28.5</v>
      </c>
      <c r="B59" s="77">
        <v>11.792309761047363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76"/>
      <c r="Y59" s="78">
        <v>28.5</v>
      </c>
      <c r="Z59" s="78">
        <v>11.792309761047363</v>
      </c>
    </row>
    <row r="60" spans="1:26" x14ac:dyDescent="0.25">
      <c r="A60" s="77">
        <v>29</v>
      </c>
      <c r="B60" s="77">
        <v>11.523828506469727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76"/>
      <c r="Y60" s="78">
        <v>29</v>
      </c>
      <c r="Z60" s="78">
        <v>11.523828506469727</v>
      </c>
    </row>
    <row r="61" spans="1:26" x14ac:dyDescent="0.25">
      <c r="A61" s="77">
        <v>29.5</v>
      </c>
      <c r="B61" s="77">
        <v>11.267927169799805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76"/>
      <c r="Y61" s="78">
        <v>29.5</v>
      </c>
      <c r="Z61" s="78">
        <v>11.267927169799805</v>
      </c>
    </row>
    <row r="62" spans="1:26" x14ac:dyDescent="0.25">
      <c r="A62" s="77">
        <v>30</v>
      </c>
      <c r="B62" s="77">
        <v>11.022372245788574</v>
      </c>
      <c r="C62" s="1">
        <f t="shared" ca="1" si="0"/>
        <v>11.267927169799805</v>
      </c>
      <c r="D62" s="1">
        <f t="shared" ca="1" si="1"/>
        <v>3.0148610353080585E-2</v>
      </c>
      <c r="E62" s="1">
        <f ca="1">IF(A62&gt;=$K$5,(B62-$L$6),0)</f>
        <v>-0.24555492401123047</v>
      </c>
      <c r="H62" s="76"/>
      <c r="Y62" s="78">
        <v>30</v>
      </c>
      <c r="Z62" s="78">
        <v>11.022372245788574</v>
      </c>
    </row>
    <row r="63" spans="1:26" x14ac:dyDescent="0.25">
      <c r="A63" s="77">
        <v>30.5</v>
      </c>
      <c r="B63" s="77">
        <v>11.061906814575195</v>
      </c>
      <c r="C63" s="1">
        <f t="shared" ca="1" si="0"/>
        <v>13.478323911104582</v>
      </c>
      <c r="D63" s="1">
        <f t="shared" ca="1" si="1"/>
        <v>2.9195357921997549</v>
      </c>
      <c r="E63" s="1">
        <f t="shared" ca="1" si="2"/>
        <v>-0.20602035522460938</v>
      </c>
      <c r="H63" s="76"/>
      <c r="Y63" s="78">
        <v>30.5</v>
      </c>
      <c r="Z63" s="78">
        <v>11.061906814575195</v>
      </c>
    </row>
    <row r="64" spans="1:26" x14ac:dyDescent="0.25">
      <c r="A64" s="77">
        <v>31</v>
      </c>
      <c r="B64" s="77">
        <v>12.536360740661621</v>
      </c>
      <c r="C64" s="1">
        <f t="shared" ca="1" si="0"/>
        <v>15.652186007798157</v>
      </c>
      <c r="D64" s="1">
        <f t="shared" ca="1" si="1"/>
        <v>4.8541835476632329</v>
      </c>
      <c r="E64" s="1">
        <f t="shared" ca="1" si="2"/>
        <v>1.2684335708618164</v>
      </c>
      <c r="H64" s="76"/>
      <c r="Y64" s="78">
        <v>31</v>
      </c>
      <c r="Z64" s="78">
        <v>12.536360740661621</v>
      </c>
    </row>
    <row r="65" spans="1:26" x14ac:dyDescent="0.25">
      <c r="A65" s="77">
        <v>31.5</v>
      </c>
      <c r="B65" s="77">
        <v>14.010516166687012</v>
      </c>
      <c r="C65" s="1">
        <f t="shared" ca="1" si="0"/>
        <v>17.790117324441095</v>
      </c>
      <c r="D65" s="1">
        <f t="shared" ca="1" si="1"/>
        <v>7.1426924558480032</v>
      </c>
      <c r="E65" s="1">
        <f t="shared" ca="1" si="2"/>
        <v>2.742588996887207</v>
      </c>
      <c r="H65" s="76"/>
      <c r="Y65" s="78">
        <v>31.5</v>
      </c>
      <c r="Z65" s="78">
        <v>14.010516166687012</v>
      </c>
    </row>
    <row r="66" spans="1:26" x14ac:dyDescent="0.25">
      <c r="A66" s="77">
        <v>32</v>
      </c>
      <c r="B66" s="77">
        <v>15.484345436096191</v>
      </c>
      <c r="C66" s="1">
        <f t="shared" ref="C66:C129" ca="1" si="3">IF(A66&gt;=$K$5,OFFSET($B$1,2*$K$5,0)+$L$5*(1-EXP((-1/$M$5)*(A66-$K$5))),0)</f>
        <v>19.892711744590688</v>
      </c>
      <c r="D66" s="1">
        <f t="shared" ref="D66:D129" ca="1" si="4">IF(A66&gt;=$K$5,(C66-B66)*(C66-B66)*0.5,0)</f>
        <v>9.7168467549346982</v>
      </c>
      <c r="E66" s="1">
        <f t="shared" ca="1" si="2"/>
        <v>4.2164182662963867</v>
      </c>
      <c r="H66" s="76"/>
      <c r="Y66" s="78">
        <v>32</v>
      </c>
      <c r="Z66" s="78">
        <v>15.484345436096191</v>
      </c>
    </row>
    <row r="67" spans="1:26" x14ac:dyDescent="0.25">
      <c r="A67" s="77">
        <v>32.5</v>
      </c>
      <c r="B67" s="77">
        <v>16.957889556884766</v>
      </c>
      <c r="C67" s="1">
        <f t="shared" ca="1" si="3"/>
        <v>21.960553335772431</v>
      </c>
      <c r="D67" s="1">
        <f t="shared" ca="1" si="4"/>
        <v>12.513322442297309</v>
      </c>
      <c r="E67" s="1">
        <f t="shared" ref="E67:E130" ca="1" si="5">IF(A67&gt;=$K$5,(B67-$L$6),0)</f>
        <v>5.6899623870849609</v>
      </c>
      <c r="H67" s="76"/>
      <c r="Y67" s="78">
        <v>32.5</v>
      </c>
      <c r="Z67" s="78">
        <v>16.957889556884766</v>
      </c>
    </row>
    <row r="68" spans="1:26" x14ac:dyDescent="0.25">
      <c r="A68" s="77">
        <v>33</v>
      </c>
      <c r="B68" s="77">
        <v>18.119600296020508</v>
      </c>
      <c r="C68" s="1">
        <f t="shared" ca="1" si="3"/>
        <v>23.994216511724762</v>
      </c>
      <c r="D68" s="1">
        <f t="shared" ca="1" si="4"/>
        <v>17.255557840907684</v>
      </c>
      <c r="E68" s="1">
        <f t="shared" ca="1" si="5"/>
        <v>6.8516731262207031</v>
      </c>
      <c r="H68" s="76"/>
      <c r="Y68" s="78">
        <v>33</v>
      </c>
      <c r="Z68" s="78">
        <v>18.119600296020508</v>
      </c>
    </row>
    <row r="69" spans="1:26" x14ac:dyDescent="0.25">
      <c r="A69" s="77">
        <v>33.5</v>
      </c>
      <c r="B69" s="77">
        <v>17.626804351806641</v>
      </c>
      <c r="C69" s="1">
        <f t="shared" ca="1" si="3"/>
        <v>25.994266191962069</v>
      </c>
      <c r="D69" s="1">
        <f t="shared" ca="1" si="4"/>
        <v>35.00720882322863</v>
      </c>
      <c r="E69" s="1">
        <f t="shared" ca="1" si="5"/>
        <v>6.3588771820068359</v>
      </c>
      <c r="H69" s="76"/>
      <c r="Y69" s="78">
        <v>33.5</v>
      </c>
      <c r="Z69" s="78">
        <v>17.626804351806641</v>
      </c>
    </row>
    <row r="70" spans="1:26" x14ac:dyDescent="0.25">
      <c r="A70" s="77">
        <v>34</v>
      </c>
      <c r="B70" s="77">
        <v>18.74775505065918</v>
      </c>
      <c r="C70" s="1">
        <f t="shared" ca="1" si="3"/>
        <v>27.961257958700514</v>
      </c>
      <c r="D70" s="1">
        <f t="shared" ca="1" si="4"/>
        <v>42.444317918243065</v>
      </c>
      <c r="E70" s="1">
        <f t="shared" ca="1" si="5"/>
        <v>7.479827880859375</v>
      </c>
      <c r="H70" s="76"/>
      <c r="Y70" s="78">
        <v>34</v>
      </c>
      <c r="Z70" s="78">
        <v>18.74775505065918</v>
      </c>
    </row>
    <row r="71" spans="1:26" x14ac:dyDescent="0.25">
      <c r="A71" s="77">
        <v>34.5</v>
      </c>
      <c r="B71" s="77">
        <v>20.218704223632813</v>
      </c>
      <c r="C71" s="1">
        <f t="shared" ca="1" si="3"/>
        <v>29.895738211189936</v>
      </c>
      <c r="D71" s="1">
        <f t="shared" ca="1" si="4"/>
        <v>46.822493398167865</v>
      </c>
      <c r="E71" s="1">
        <f t="shared" ca="1" si="5"/>
        <v>8.9507770538330078</v>
      </c>
      <c r="H71" s="76"/>
      <c r="Y71" s="78">
        <v>34.5</v>
      </c>
      <c r="Z71" s="78">
        <v>20.218704223632813</v>
      </c>
    </row>
    <row r="72" spans="1:26" x14ac:dyDescent="0.25">
      <c r="A72" s="77">
        <v>35</v>
      </c>
      <c r="B72" s="77">
        <v>21.689718246459961</v>
      </c>
      <c r="C72" s="1">
        <f t="shared" ca="1" si="3"/>
        <v>31.798244317494905</v>
      </c>
      <c r="D72" s="1">
        <f t="shared" ca="1" si="4"/>
        <v>51.091149664396589</v>
      </c>
      <c r="E72" s="1">
        <f t="shared" ca="1" si="5"/>
        <v>10.421791076660156</v>
      </c>
      <c r="H72" s="76"/>
      <c r="Y72" s="78">
        <v>35</v>
      </c>
      <c r="Z72" s="78">
        <v>21.689718246459961</v>
      </c>
    </row>
    <row r="73" spans="1:26" x14ac:dyDescent="0.25">
      <c r="A73" s="77">
        <v>35.5</v>
      </c>
      <c r="B73" s="77">
        <v>23.160764694213867</v>
      </c>
      <c r="C73" s="1">
        <f t="shared" ca="1" si="3"/>
        <v>33.669304763767165</v>
      </c>
      <c r="D73" s="1">
        <f t="shared" ca="1" si="4"/>
        <v>55.214707196703621</v>
      </c>
      <c r="E73" s="1">
        <f t="shared" ca="1" si="5"/>
        <v>11.892837524414063</v>
      </c>
      <c r="H73" s="76"/>
      <c r="Y73" s="78">
        <v>35.5</v>
      </c>
      <c r="Z73" s="78">
        <v>23.160764694213867</v>
      </c>
    </row>
    <row r="74" spans="1:26" x14ac:dyDescent="0.25">
      <c r="A74" s="77">
        <v>36</v>
      </c>
      <c r="B74" s="77">
        <v>24.631830215454102</v>
      </c>
      <c r="C74" s="1">
        <f t="shared" ca="1" si="3"/>
        <v>35.509439301050683</v>
      </c>
      <c r="D74" s="1">
        <f t="shared" ca="1" si="4"/>
        <v>59.161189709526653</v>
      </c>
      <c r="E74" s="1">
        <f t="shared" ca="1" si="5"/>
        <v>13.363903045654297</v>
      </c>
      <c r="H74" s="76"/>
      <c r="Y74" s="78">
        <v>36</v>
      </c>
      <c r="Z74" s="78">
        <v>24.631830215454102</v>
      </c>
    </row>
    <row r="75" spans="1:26" x14ac:dyDescent="0.25">
      <c r="A75" s="77">
        <v>36.5</v>
      </c>
      <c r="B75" s="77">
        <v>24.491504669189453</v>
      </c>
      <c r="C75" s="1">
        <f t="shared" ca="1" si="3"/>
        <v>37.319159089660253</v>
      </c>
      <c r="D75" s="1">
        <f t="shared" ca="1" si="4"/>
        <v>82.274358965512036</v>
      </c>
      <c r="E75" s="1">
        <f t="shared" ca="1" si="5"/>
        <v>13.223577499389648</v>
      </c>
      <c r="H75" s="76"/>
      <c r="Y75" s="78">
        <v>36.5</v>
      </c>
      <c r="Z75" s="78">
        <v>24.491504669189453</v>
      </c>
    </row>
    <row r="76" spans="1:26" x14ac:dyDescent="0.25">
      <c r="A76" s="77">
        <v>37</v>
      </c>
      <c r="B76" s="77">
        <v>24.470975875854492</v>
      </c>
      <c r="C76" s="1">
        <f t="shared" ca="1" si="3"/>
        <v>39.098966841173869</v>
      </c>
      <c r="D76" s="1">
        <f t="shared" ca="1" si="4"/>
        <v>106.98905984073266</v>
      </c>
      <c r="E76" s="1">
        <f t="shared" ca="1" si="5"/>
        <v>13.203048706054688</v>
      </c>
      <c r="H76" s="76"/>
      <c r="Y76" s="78">
        <v>37</v>
      </c>
      <c r="Z76" s="78">
        <v>24.470975875854492</v>
      </c>
    </row>
    <row r="77" spans="1:26" x14ac:dyDescent="0.25">
      <c r="A77" s="77">
        <v>37.5</v>
      </c>
      <c r="B77" s="77">
        <v>25.973255157470703</v>
      </c>
      <c r="C77" s="1">
        <f t="shared" ca="1" si="3"/>
        <v>40.849356958077941</v>
      </c>
      <c r="D77" s="1">
        <f t="shared" ca="1" si="4"/>
        <v>110.64920239101495</v>
      </c>
      <c r="E77" s="1">
        <f t="shared" ca="1" si="5"/>
        <v>14.705327987670898</v>
      </c>
      <c r="H77" s="76"/>
      <c r="Y77" s="78">
        <v>37.5</v>
      </c>
      <c r="Z77" s="78">
        <v>25.973255157470703</v>
      </c>
    </row>
    <row r="78" spans="1:26" x14ac:dyDescent="0.25">
      <c r="A78" s="77">
        <v>38</v>
      </c>
      <c r="B78" s="77">
        <v>27.475774765014648</v>
      </c>
      <c r="C78" s="1">
        <f t="shared" ca="1" si="3"/>
        <v>42.570815671104583</v>
      </c>
      <c r="D78" s="1">
        <f t="shared" ca="1" si="4"/>
        <v>113.93012997826422</v>
      </c>
      <c r="E78" s="1">
        <f t="shared" ca="1" si="5"/>
        <v>16.207847595214844</v>
      </c>
      <c r="H78" s="76"/>
      <c r="Y78" s="78">
        <v>38</v>
      </c>
      <c r="Z78" s="78">
        <v>27.475774765014648</v>
      </c>
    </row>
    <row r="79" spans="1:26" x14ac:dyDescent="0.25">
      <c r="A79" s="77">
        <v>38.5</v>
      </c>
      <c r="B79" s="77">
        <v>28.97846794128418</v>
      </c>
      <c r="C79" s="1">
        <f t="shared" ca="1" si="3"/>
        <v>44.263821174298791</v>
      </c>
      <c r="D79" s="1">
        <f t="shared" ca="1" si="4"/>
        <v>116.82101172901511</v>
      </c>
      <c r="E79" s="1">
        <f t="shared" ca="1" si="5"/>
        <v>17.710540771484375</v>
      </c>
      <c r="H79" s="76"/>
      <c r="Y79" s="78">
        <v>38.5</v>
      </c>
      <c r="Z79" s="78">
        <v>28.97846794128418</v>
      </c>
    </row>
    <row r="80" spans="1:26" x14ac:dyDescent="0.25">
      <c r="A80" s="77">
        <v>39</v>
      </c>
      <c r="B80" s="77">
        <v>30.481296539306641</v>
      </c>
      <c r="C80" s="1">
        <f t="shared" ca="1" si="3"/>
        <v>45.928843757853187</v>
      </c>
      <c r="D80" s="1">
        <f t="shared" ca="1" si="4"/>
        <v>119.31335753461256</v>
      </c>
      <c r="E80" s="1">
        <f t="shared" ca="1" si="5"/>
        <v>19.213369369506836</v>
      </c>
      <c r="H80" s="76"/>
      <c r="Y80" s="78">
        <v>39</v>
      </c>
      <c r="Z80" s="78">
        <v>30.481296539306641</v>
      </c>
    </row>
    <row r="81" spans="1:26" x14ac:dyDescent="0.25">
      <c r="A81" s="77">
        <v>39.5</v>
      </c>
      <c r="B81" s="77">
        <v>31.508241653442383</v>
      </c>
      <c r="C81" s="1">
        <f t="shared" ca="1" si="3"/>
        <v>47.566345938747247</v>
      </c>
      <c r="D81" s="1">
        <f t="shared" ca="1" si="4"/>
        <v>128.93135661886322</v>
      </c>
      <c r="E81" s="1">
        <f t="shared" ca="1" si="5"/>
        <v>20.240314483642578</v>
      </c>
      <c r="H81" s="76"/>
      <c r="Y81" s="78">
        <v>39.5</v>
      </c>
      <c r="Z81" s="78">
        <v>31.508241653442383</v>
      </c>
    </row>
    <row r="82" spans="1:26" x14ac:dyDescent="0.25">
      <c r="A82" s="77">
        <v>40</v>
      </c>
      <c r="B82" s="77">
        <v>31.008731842041016</v>
      </c>
      <c r="C82" s="1">
        <f t="shared" ca="1" si="3"/>
        <v>49.176782589227216</v>
      </c>
      <c r="D82" s="1">
        <f t="shared" ca="1" si="4"/>
        <v>165.03903397616651</v>
      </c>
      <c r="E82" s="1">
        <f t="shared" ca="1" si="5"/>
        <v>19.740804672241211</v>
      </c>
      <c r="H82" s="76"/>
      <c r="Y82" s="78">
        <v>40</v>
      </c>
      <c r="Z82" s="78">
        <v>31.008731842041016</v>
      </c>
    </row>
    <row r="83" spans="1:26" x14ac:dyDescent="0.25">
      <c r="A83" s="77">
        <v>40.5</v>
      </c>
      <c r="B83" s="77">
        <v>30.780401229858398</v>
      </c>
      <c r="C83" s="1">
        <f t="shared" ca="1" si="3"/>
        <v>50.760601063162362</v>
      </c>
      <c r="D83" s="1">
        <f t="shared" ca="1" si="4"/>
        <v>199.60419268937986</v>
      </c>
      <c r="E83" s="1">
        <f t="shared" ca="1" si="5"/>
        <v>19.512474060058594</v>
      </c>
      <c r="H83" s="76"/>
      <c r="Y83" s="78">
        <v>40.5</v>
      </c>
      <c r="Z83" s="78">
        <v>30.780401229858398</v>
      </c>
    </row>
    <row r="84" spans="1:26" x14ac:dyDescent="0.25">
      <c r="A84" s="77">
        <v>41</v>
      </c>
      <c r="B84" s="77">
        <v>32.282150268554688</v>
      </c>
      <c r="C84" s="1">
        <f t="shared" ca="1" si="3"/>
        <v>52.3182413203129</v>
      </c>
      <c r="D84" s="1">
        <f t="shared" ca="1" si="4"/>
        <v>200.72247231717276</v>
      </c>
      <c r="E84" s="1">
        <f t="shared" ca="1" si="5"/>
        <v>21.014223098754883</v>
      </c>
      <c r="H84" s="76"/>
      <c r="Y84" s="78">
        <v>41</v>
      </c>
      <c r="Z84" s="78">
        <v>32.282150268554688</v>
      </c>
    </row>
    <row r="85" spans="1:26" x14ac:dyDescent="0.25">
      <c r="A85" s="77">
        <v>41.5</v>
      </c>
      <c r="B85" s="77">
        <v>33.784675598144531</v>
      </c>
      <c r="C85" s="1">
        <f t="shared" ca="1" si="3"/>
        <v>53.850136048543803</v>
      </c>
      <c r="D85" s="1">
        <f t="shared" ca="1" si="4"/>
        <v>201.31135154326867</v>
      </c>
      <c r="E85" s="1">
        <f t="shared" ca="1" si="5"/>
        <v>22.516748428344727</v>
      </c>
      <c r="H85" s="76"/>
      <c r="Y85" s="78">
        <v>41.5</v>
      </c>
      <c r="Z85" s="78">
        <v>33.784675598144531</v>
      </c>
    </row>
    <row r="86" spans="1:26" x14ac:dyDescent="0.25">
      <c r="A86" s="77">
        <v>42</v>
      </c>
      <c r="B86" s="77">
        <v>35.287387847900391</v>
      </c>
      <c r="C86" s="1">
        <f t="shared" ca="1" si="3"/>
        <v>55.35671078401873</v>
      </c>
      <c r="D86" s="1">
        <f t="shared" ca="1" si="4"/>
        <v>201.38886155710284</v>
      </c>
      <c r="E86" s="1">
        <f t="shared" ca="1" si="5"/>
        <v>24.019460678100586</v>
      </c>
      <c r="H86" s="76"/>
      <c r="Y86" s="78">
        <v>42</v>
      </c>
      <c r="Z86" s="78">
        <v>35.287387847900391</v>
      </c>
    </row>
    <row r="87" spans="1:26" x14ac:dyDescent="0.25">
      <c r="A87" s="77">
        <v>42.5</v>
      </c>
      <c r="B87" s="77">
        <v>36.790241241455078</v>
      </c>
      <c r="C87" s="1">
        <f t="shared" ca="1" si="3"/>
        <v>56.83838402940718</v>
      </c>
      <c r="D87" s="1">
        <f t="shared" ca="1" si="4"/>
        <v>200.96401462305795</v>
      </c>
      <c r="E87" s="1">
        <f t="shared" ca="1" si="5"/>
        <v>25.522314071655273</v>
      </c>
      <c r="H87" s="76"/>
      <c r="Y87" s="78">
        <v>42.5</v>
      </c>
      <c r="Z87" s="78">
        <v>36.790241241455078</v>
      </c>
    </row>
    <row r="88" spans="1:26" x14ac:dyDescent="0.25">
      <c r="A88" s="77">
        <v>43</v>
      </c>
      <c r="B88" s="77">
        <v>38.017017364501953</v>
      </c>
      <c r="C88" s="1">
        <f t="shared" ca="1" si="3"/>
        <v>58.295567370137952</v>
      </c>
      <c r="D88" s="1">
        <f t="shared" ca="1" si="4"/>
        <v>205.60979516553991</v>
      </c>
      <c r="E88" s="1">
        <f t="shared" ca="1" si="5"/>
        <v>26.749090194702148</v>
      </c>
      <c r="H88" s="76"/>
      <c r="Y88" s="78">
        <v>43</v>
      </c>
      <c r="Z88" s="78">
        <v>38.017017364501953</v>
      </c>
    </row>
    <row r="89" spans="1:26" x14ac:dyDescent="0.25">
      <c r="A89" s="77">
        <v>43.5</v>
      </c>
      <c r="B89" s="77">
        <v>37.517955780029297</v>
      </c>
      <c r="C89" s="1">
        <f t="shared" ca="1" si="3"/>
        <v>59.728665588731076</v>
      </c>
      <c r="D89" s="1">
        <f t="shared" ca="1" si="4"/>
        <v>246.6578151031807</v>
      </c>
      <c r="E89" s="1">
        <f t="shared" ca="1" si="5"/>
        <v>26.250028610229492</v>
      </c>
      <c r="H89" s="76"/>
      <c r="Y89" s="78">
        <v>43.5</v>
      </c>
      <c r="Z89" s="78">
        <v>37.517955780029297</v>
      </c>
    </row>
    <row r="90" spans="1:26" x14ac:dyDescent="0.25">
      <c r="A90" s="77">
        <v>44</v>
      </c>
      <c r="B90" s="77">
        <v>37.018245697021484</v>
      </c>
      <c r="C90" s="1">
        <f t="shared" ca="1" si="3"/>
        <v>61.138076777240045</v>
      </c>
      <c r="D90" s="1">
        <f t="shared" ca="1" si="4"/>
        <v>290.88312566913862</v>
      </c>
      <c r="E90" s="1">
        <f t="shared" ca="1" si="5"/>
        <v>25.75031852722168</v>
      </c>
      <c r="H90" s="76"/>
      <c r="Y90" s="78">
        <v>44</v>
      </c>
      <c r="Z90" s="78">
        <v>37.018245697021484</v>
      </c>
    </row>
    <row r="91" spans="1:26" x14ac:dyDescent="0.25">
      <c r="A91" s="77">
        <v>44.5</v>
      </c>
      <c r="B91" s="77">
        <v>37.133049011230469</v>
      </c>
      <c r="C91" s="1">
        <f t="shared" ca="1" si="3"/>
        <v>62.524192447835389</v>
      </c>
      <c r="D91" s="1">
        <f t="shared" ca="1" si="4"/>
        <v>322.35508250912255</v>
      </c>
      <c r="E91" s="1">
        <f t="shared" ca="1" si="5"/>
        <v>25.865121841430664</v>
      </c>
      <c r="H91" s="76"/>
      <c r="Y91" s="78">
        <v>44.5</v>
      </c>
      <c r="Z91" s="78">
        <v>37.133049011230469</v>
      </c>
    </row>
    <row r="92" spans="1:26" x14ac:dyDescent="0.25">
      <c r="A92" s="77">
        <v>45</v>
      </c>
      <c r="B92" s="77">
        <v>38.596553802490234</v>
      </c>
      <c r="C92" s="1">
        <f t="shared" ca="1" si="3"/>
        <v>63.887397641560739</v>
      </c>
      <c r="D92" s="1">
        <f t="shared" ca="1" si="4"/>
        <v>319.81339104612522</v>
      </c>
      <c r="E92" s="1">
        <f t="shared" ca="1" si="5"/>
        <v>27.32862663269043</v>
      </c>
      <c r="H92" s="76"/>
      <c r="Y92" s="78">
        <v>45</v>
      </c>
      <c r="Z92" s="78">
        <v>38.596553802490234</v>
      </c>
    </row>
    <row r="93" spans="1:26" x14ac:dyDescent="0.25">
      <c r="A93" s="77">
        <v>45.5</v>
      </c>
      <c r="B93" s="77">
        <v>40.060268402099609</v>
      </c>
      <c r="C93" s="1">
        <f t="shared" ca="1" si="3"/>
        <v>65.228071035290981</v>
      </c>
      <c r="D93" s="1">
        <f t="shared" ca="1" si="4"/>
        <v>316.70914469163728</v>
      </c>
      <c r="E93" s="1">
        <f t="shared" ca="1" si="5"/>
        <v>28.792341232299805</v>
      </c>
      <c r="H93" s="76"/>
      <c r="Y93" s="78">
        <v>45.5</v>
      </c>
      <c r="Z93" s="78">
        <v>40.060268402099609</v>
      </c>
    </row>
    <row r="94" spans="1:26" x14ac:dyDescent="0.25">
      <c r="A94" s="77">
        <v>46</v>
      </c>
      <c r="B94" s="77">
        <v>41.524135589599609</v>
      </c>
      <c r="C94" s="1">
        <f t="shared" ca="1" si="3"/>
        <v>66.546585046922814</v>
      </c>
      <c r="D94" s="1">
        <f t="shared" ca="1" si="4"/>
        <v>313.06148842214719</v>
      </c>
      <c r="E94" s="1">
        <f t="shared" ca="1" si="5"/>
        <v>30.256208419799805</v>
      </c>
      <c r="H94" s="76"/>
      <c r="Y94" s="78">
        <v>46</v>
      </c>
      <c r="Z94" s="78">
        <v>41.524135589599609</v>
      </c>
    </row>
    <row r="95" spans="1:26" x14ac:dyDescent="0.25">
      <c r="A95" s="77">
        <v>46.5</v>
      </c>
      <c r="B95" s="77">
        <v>42.988113403320312</v>
      </c>
      <c r="C95" s="1">
        <f t="shared" ca="1" si="3"/>
        <v>67.843305938826575</v>
      </c>
      <c r="D95" s="1">
        <f t="shared" ca="1" si="4"/>
        <v>308.89029798854313</v>
      </c>
      <c r="E95" s="1">
        <f t="shared" ca="1" si="5"/>
        <v>31.720186233520508</v>
      </c>
      <c r="H95" s="76"/>
      <c r="Y95" s="78">
        <v>46.5</v>
      </c>
      <c r="Z95" s="78">
        <v>42.988113403320312</v>
      </c>
    </row>
    <row r="96" spans="1:26" x14ac:dyDescent="0.25">
      <c r="A96" s="77">
        <v>47</v>
      </c>
      <c r="B96" s="77">
        <v>43.824649810791016</v>
      </c>
      <c r="C96" s="1">
        <f t="shared" ca="1" si="3"/>
        <v>69.118593919587994</v>
      </c>
      <c r="D96" s="1">
        <f t="shared" ca="1" si="4"/>
        <v>319.8918042894727</v>
      </c>
      <c r="E96" s="1">
        <f t="shared" ca="1" si="5"/>
        <v>32.556722640991211</v>
      </c>
      <c r="H96" s="76"/>
      <c r="Y96" s="78">
        <v>47</v>
      </c>
      <c r="Z96" s="78">
        <v>43.824649810791016</v>
      </c>
    </row>
    <row r="97" spans="1:26" x14ac:dyDescent="0.25">
      <c r="A97" s="77">
        <v>47.5</v>
      </c>
      <c r="B97" s="77">
        <v>43.790798187255859</v>
      </c>
      <c r="C97" s="1">
        <f t="shared" ca="1" si="3"/>
        <v>70.372803244068677</v>
      </c>
      <c r="D97" s="1">
        <f t="shared" ca="1" si="4"/>
        <v>353.30149642021109</v>
      </c>
      <c r="E97" s="1">
        <f t="shared" ca="1" si="5"/>
        <v>32.522871017456055</v>
      </c>
      <c r="H97" s="76"/>
      <c r="Y97" s="78">
        <v>47.5</v>
      </c>
      <c r="Z97" s="78">
        <v>43.790798187255859</v>
      </c>
    </row>
    <row r="98" spans="1:26" x14ac:dyDescent="0.25">
      <c r="A98" s="77">
        <v>48</v>
      </c>
      <c r="B98" s="77">
        <v>45.254615783691406</v>
      </c>
      <c r="C98" s="1">
        <f t="shared" ca="1" si="3"/>
        <v>71.606282311812336</v>
      </c>
      <c r="D98" s="1">
        <f t="shared" ca="1" si="4"/>
        <v>347.20516440464451</v>
      </c>
      <c r="E98" s="1">
        <f t="shared" ca="1" si="5"/>
        <v>33.986688613891602</v>
      </c>
      <c r="H98" s="76"/>
      <c r="Y98" s="78">
        <v>48</v>
      </c>
      <c r="Z98" s="78">
        <v>45.254615783691406</v>
      </c>
    </row>
    <row r="99" spans="1:26" x14ac:dyDescent="0.25">
      <c r="A99" s="77">
        <v>48.5</v>
      </c>
      <c r="B99" s="77">
        <v>46.718608856201172</v>
      </c>
      <c r="C99" s="1">
        <f t="shared" ca="1" si="3"/>
        <v>72.819373763824714</v>
      </c>
      <c r="D99" s="1">
        <f t="shared" ca="1" si="4"/>
        <v>340.62496438151629</v>
      </c>
      <c r="E99" s="1">
        <f t="shared" ca="1" si="5"/>
        <v>35.450681686401367</v>
      </c>
      <c r="H99" s="76"/>
      <c r="Y99" s="78">
        <v>48.5</v>
      </c>
      <c r="Z99" s="78">
        <v>46.718608856201172</v>
      </c>
    </row>
    <row r="100" spans="1:26" x14ac:dyDescent="0.25">
      <c r="A100" s="77">
        <v>49</v>
      </c>
      <c r="B100" s="77">
        <v>48.182727813720703</v>
      </c>
      <c r="C100" s="1">
        <f t="shared" ca="1" si="3"/>
        <v>74.012414577753901</v>
      </c>
      <c r="D100" s="1">
        <f t="shared" ca="1" si="4"/>
        <v>333.58635916403591</v>
      </c>
      <c r="E100" s="1">
        <f t="shared" ca="1" si="5"/>
        <v>36.914800643920898</v>
      </c>
      <c r="H100" s="76"/>
      <c r="Y100" s="78">
        <v>49</v>
      </c>
      <c r="Z100" s="78">
        <v>48.182727813720703</v>
      </c>
    </row>
    <row r="101" spans="1:26" x14ac:dyDescent="0.25">
      <c r="A101" s="77">
        <v>49.5</v>
      </c>
      <c r="B101" s="77">
        <v>49.646938323974609</v>
      </c>
      <c r="C101" s="1">
        <f t="shared" ca="1" si="3"/>
        <v>75.185736161497374</v>
      </c>
      <c r="D101" s="1">
        <f t="shared" ca="1" si="4"/>
        <v>326.11509749292873</v>
      </c>
      <c r="E101" s="1">
        <f t="shared" ca="1" si="5"/>
        <v>38.379011154174805</v>
      </c>
      <c r="H101" s="76"/>
      <c r="Y101" s="78">
        <v>49.5</v>
      </c>
      <c r="Z101" s="78">
        <v>49.646938323974609</v>
      </c>
    </row>
    <row r="102" spans="1:26" x14ac:dyDescent="0.25">
      <c r="A102" s="77">
        <v>50</v>
      </c>
      <c r="B102" s="77">
        <v>50.645027160644531</v>
      </c>
      <c r="C102" s="1">
        <f t="shared" ca="1" si="3"/>
        <v>76.339664445261846</v>
      </c>
      <c r="D102" s="1">
        <f t="shared" ca="1" si="4"/>
        <v>330.1071925940231</v>
      </c>
      <c r="E102" s="1">
        <f t="shared" ca="1" si="5"/>
        <v>39.377099990844727</v>
      </c>
      <c r="H102" s="76"/>
      <c r="Y102" s="78">
        <v>50</v>
      </c>
      <c r="Z102" s="78">
        <v>50.645027160644531</v>
      </c>
    </row>
    <row r="103" spans="1:26" x14ac:dyDescent="0.25">
      <c r="A103" s="77">
        <v>50.5</v>
      </c>
      <c r="B103" s="77">
        <v>50.153369903564453</v>
      </c>
      <c r="C103" s="1">
        <f t="shared" ca="1" si="3"/>
        <v>77.474519972101561</v>
      </c>
      <c r="D103" s="1">
        <f t="shared" ca="1" si="4"/>
        <v>373.22262053376261</v>
      </c>
      <c r="E103" s="1">
        <f t="shared" ca="1" si="5"/>
        <v>38.885442733764648</v>
      </c>
      <c r="H103" s="76"/>
      <c r="Y103" s="78">
        <v>50.5</v>
      </c>
      <c r="Z103" s="78">
        <v>50.153369903564453</v>
      </c>
    </row>
    <row r="104" spans="1:26" x14ac:dyDescent="0.25">
      <c r="A104" s="77">
        <v>51</v>
      </c>
      <c r="B104" s="77">
        <v>49.66162109375</v>
      </c>
      <c r="C104" s="1">
        <f t="shared" ca="1" si="3"/>
        <v>78.590617986960126</v>
      </c>
      <c r="D104" s="1">
        <f t="shared" ca="1" si="4"/>
        <v>418.44343062368057</v>
      </c>
      <c r="E104" s="1">
        <f t="shared" ca="1" si="5"/>
        <v>38.393693923950195</v>
      </c>
      <c r="H104" s="76"/>
      <c r="Y104" s="78">
        <v>51</v>
      </c>
      <c r="Z104" s="78">
        <v>49.66162109375</v>
      </c>
    </row>
    <row r="105" spans="1:26" x14ac:dyDescent="0.25">
      <c r="A105" s="77">
        <v>51.5</v>
      </c>
      <c r="B105" s="77">
        <v>49.449314117431641</v>
      </c>
      <c r="C105" s="1">
        <f t="shared" ca="1" si="3"/>
        <v>79.688268524240513</v>
      </c>
      <c r="D105" s="1">
        <f t="shared" ca="1" si="4"/>
        <v>457.19718180853289</v>
      </c>
      <c r="E105" s="1">
        <f t="shared" ca="1" si="5"/>
        <v>38.181386947631836</v>
      </c>
      <c r="H105" s="76"/>
      <c r="Y105" s="78">
        <v>51.5</v>
      </c>
      <c r="Z105" s="78">
        <v>49.449314117431641</v>
      </c>
    </row>
    <row r="106" spans="1:26" x14ac:dyDescent="0.25">
      <c r="A106" s="77">
        <v>52</v>
      </c>
      <c r="B106" s="77">
        <v>50.882034301757813</v>
      </c>
      <c r="C106" s="1">
        <f t="shared" ca="1" si="3"/>
        <v>80.767776493927713</v>
      </c>
      <c r="D106" s="1">
        <f t="shared" ca="1" si="4"/>
        <v>446.57879318842208</v>
      </c>
      <c r="E106" s="1">
        <f t="shared" ca="1" si="5"/>
        <v>39.614107131958008</v>
      </c>
      <c r="H106" s="76"/>
      <c r="Y106" s="78">
        <v>52</v>
      </c>
      <c r="Z106" s="78">
        <v>50.882034301757813</v>
      </c>
    </row>
    <row r="107" spans="1:26" x14ac:dyDescent="0.25">
      <c r="A107" s="77">
        <v>52.5</v>
      </c>
      <c r="B107" s="77">
        <v>52.314842224121094</v>
      </c>
      <c r="C107" s="1">
        <f t="shared" ca="1" si="3"/>
        <v>81.829441766288028</v>
      </c>
      <c r="D107" s="1">
        <f t="shared" ca="1" si="4"/>
        <v>435.5557930672403</v>
      </c>
      <c r="E107" s="1">
        <f t="shared" ca="1" si="5"/>
        <v>41.046915054321289</v>
      </c>
      <c r="H107" s="76"/>
      <c r="Y107" s="78">
        <v>52.5</v>
      </c>
      <c r="Z107" s="78">
        <v>52.314842224121094</v>
      </c>
    </row>
    <row r="108" spans="1:26" x14ac:dyDescent="0.25">
      <c r="A108" s="77">
        <v>53</v>
      </c>
      <c r="B108" s="77">
        <v>53.747589111328125</v>
      </c>
      <c r="C108" s="1">
        <f t="shared" ca="1" si="3"/>
        <v>82.873559255168118</v>
      </c>
      <c r="D108" s="1">
        <f t="shared" ca="1" si="4"/>
        <v>424.16106840992933</v>
      </c>
      <c r="E108" s="1">
        <f t="shared" ca="1" si="5"/>
        <v>42.47966194152832</v>
      </c>
      <c r="H108" s="76"/>
      <c r="Y108" s="78">
        <v>53</v>
      </c>
      <c r="Z108" s="78">
        <v>53.747589111328125</v>
      </c>
    </row>
    <row r="109" spans="1:26" x14ac:dyDescent="0.25">
      <c r="A109" s="77">
        <v>53.5</v>
      </c>
      <c r="B109" s="77">
        <v>55.180274963378906</v>
      </c>
      <c r="C109" s="1">
        <f t="shared" ca="1" si="3"/>
        <v>83.900418999917633</v>
      </c>
      <c r="D109" s="1">
        <f t="shared" ca="1" si="4"/>
        <v>412.42333673976549</v>
      </c>
      <c r="E109" s="1">
        <f t="shared" ca="1" si="5"/>
        <v>43.912347793579102</v>
      </c>
      <c r="H109" s="76"/>
      <c r="Y109" s="78">
        <v>53.5</v>
      </c>
      <c r="Z109" s="78">
        <v>55.180274963378906</v>
      </c>
    </row>
    <row r="110" spans="1:26" x14ac:dyDescent="0.25">
      <c r="A110" s="77">
        <v>54</v>
      </c>
      <c r="B110" s="77">
        <v>56.331546783447266</v>
      </c>
      <c r="C110" s="1">
        <f t="shared" ca="1" si="3"/>
        <v>84.910306245957315</v>
      </c>
      <c r="D110" s="1">
        <f t="shared" ca="1" si="4"/>
        <v>408.37274620800383</v>
      </c>
      <c r="E110" s="1">
        <f t="shared" ca="1" si="5"/>
        <v>45.063619613647461</v>
      </c>
      <c r="H110" s="76"/>
      <c r="Y110" s="78">
        <v>54</v>
      </c>
      <c r="Z110" s="78">
        <v>56.331546783447266</v>
      </c>
    </row>
    <row r="111" spans="1:26" x14ac:dyDescent="0.25">
      <c r="A111" s="77">
        <v>54.5</v>
      </c>
      <c r="B111" s="77">
        <v>55.845790863037109</v>
      </c>
      <c r="C111" s="1">
        <f t="shared" ca="1" si="3"/>
        <v>85.903501524015866</v>
      </c>
      <c r="D111" s="1">
        <f t="shared" ca="1" si="4"/>
        <v>451.73298508955799</v>
      </c>
      <c r="E111" s="1">
        <f t="shared" ca="1" si="5"/>
        <v>44.577863693237305</v>
      </c>
      <c r="H111" s="76"/>
      <c r="Y111" s="78">
        <v>54.5</v>
      </c>
      <c r="Z111" s="78">
        <v>55.845790863037109</v>
      </c>
    </row>
    <row r="112" spans="1:26" x14ac:dyDescent="0.25">
      <c r="A112" s="77">
        <v>55</v>
      </c>
      <c r="B112" s="77">
        <v>55.998855590820313</v>
      </c>
      <c r="C112" s="1">
        <f t="shared" ca="1" si="3"/>
        <v>86.880280728056889</v>
      </c>
      <c r="D112" s="1">
        <f t="shared" ca="1" si="4"/>
        <v>476.83120925337352</v>
      </c>
      <c r="E112" s="1">
        <f t="shared" ca="1" si="5"/>
        <v>44.730928421020508</v>
      </c>
      <c r="H112" s="76"/>
      <c r="Y112" s="78">
        <v>55</v>
      </c>
      <c r="Z112" s="78">
        <v>55.998855590820313</v>
      </c>
    </row>
    <row r="113" spans="1:26" x14ac:dyDescent="0.25">
      <c r="A113" s="77">
        <v>55.5</v>
      </c>
      <c r="B113" s="77">
        <v>57.429676055908203</v>
      </c>
      <c r="C113" s="1">
        <f t="shared" ca="1" si="3"/>
        <v>87.840915191917816</v>
      </c>
      <c r="D113" s="1">
        <f t="shared" ca="1" si="4"/>
        <v>462.42173289378132</v>
      </c>
      <c r="E113" s="1">
        <f t="shared" ca="1" si="5"/>
        <v>46.161748886108398</v>
      </c>
      <c r="H113" s="76"/>
      <c r="Y113" s="78">
        <v>55.5</v>
      </c>
      <c r="Z113" s="78">
        <v>57.429676055908203</v>
      </c>
    </row>
    <row r="114" spans="1:26" x14ac:dyDescent="0.25">
      <c r="A114" s="77">
        <v>56</v>
      </c>
      <c r="B114" s="77">
        <v>58.860671997070313</v>
      </c>
      <c r="C114" s="1">
        <f t="shared" ca="1" si="3"/>
        <v>88.785671764682291</v>
      </c>
      <c r="D114" s="1">
        <f t="shared" ca="1" si="4"/>
        <v>447.75280554578848</v>
      </c>
      <c r="E114" s="1">
        <f t="shared" ca="1" si="5"/>
        <v>47.592744827270508</v>
      </c>
      <c r="H114" s="76"/>
      <c r="Y114" s="78">
        <v>56</v>
      </c>
      <c r="Z114" s="78">
        <v>58.860671997070313</v>
      </c>
    </row>
    <row r="115" spans="1:26" x14ac:dyDescent="0.25">
      <c r="A115" s="77">
        <v>56.5</v>
      </c>
      <c r="B115" s="77">
        <v>60.291793823242187</v>
      </c>
      <c r="C115" s="1">
        <f t="shared" ca="1" si="3"/>
        <v>89.714812884806491</v>
      </c>
      <c r="D115" s="1">
        <f t="shared" ca="1" si="4"/>
        <v>432.85702534858819</v>
      </c>
      <c r="E115" s="1">
        <f t="shared" ca="1" si="5"/>
        <v>49.023866653442383</v>
      </c>
      <c r="H115" s="76"/>
      <c r="Y115" s="78">
        <v>56.5</v>
      </c>
      <c r="Z115" s="78">
        <v>60.291793823242187</v>
      </c>
    </row>
    <row r="116" spans="1:26" x14ac:dyDescent="0.25">
      <c r="A116" s="77">
        <v>57</v>
      </c>
      <c r="B116" s="77">
        <v>61.723007202148438</v>
      </c>
      <c r="C116" s="1">
        <f t="shared" ca="1" si="3"/>
        <v>90.628596653020495</v>
      </c>
      <c r="D116" s="1">
        <f t="shared" ca="1" si="4"/>
        <v>417.76655075118299</v>
      </c>
      <c r="E116" s="1">
        <f t="shared" ca="1" si="5"/>
        <v>50.455080032348633</v>
      </c>
      <c r="H116" s="76"/>
      <c r="Y116" s="78">
        <v>57</v>
      </c>
      <c r="Z116" s="78">
        <v>61.723007202148438</v>
      </c>
    </row>
    <row r="117" spans="1:26" x14ac:dyDescent="0.25">
      <c r="A117" s="77">
        <v>57.5</v>
      </c>
      <c r="B117" s="77">
        <v>62.504978179931641</v>
      </c>
      <c r="C117" s="1">
        <f t="shared" ca="1" si="3"/>
        <v>91.527276904024504</v>
      </c>
      <c r="D117" s="1">
        <f t="shared" ca="1" si="4"/>
        <v>421.14691161524109</v>
      </c>
      <c r="E117" s="1">
        <f t="shared" ca="1" si="5"/>
        <v>51.237051010131836</v>
      </c>
      <c r="H117" s="76"/>
      <c r="Y117" s="78">
        <v>57.5</v>
      </c>
      <c r="Z117" s="78">
        <v>62.504978179931641</v>
      </c>
    </row>
    <row r="118" spans="1:26" x14ac:dyDescent="0.25">
      <c r="A118" s="77">
        <v>58</v>
      </c>
      <c r="B118" s="77">
        <v>62.020191192626953</v>
      </c>
      <c r="C118" s="1">
        <f t="shared" ca="1" si="3"/>
        <v>92.411103277000208</v>
      </c>
      <c r="D118" s="1">
        <f t="shared" ca="1" si="4"/>
        <v>461.80376866005219</v>
      </c>
      <c r="E118" s="1">
        <f t="shared" ca="1" si="5"/>
        <v>50.752264022827148</v>
      </c>
      <c r="H118" s="76"/>
      <c r="Y118" s="78">
        <v>58</v>
      </c>
      <c r="Z118" s="78">
        <v>62.020191192626953</v>
      </c>
    </row>
    <row r="119" spans="1:26" x14ac:dyDescent="0.25">
      <c r="A119" s="77">
        <v>58.5</v>
      </c>
      <c r="B119" s="77">
        <v>61.535381317138672</v>
      </c>
      <c r="C119" s="1">
        <f t="shared" ca="1" si="3"/>
        <v>93.280321284956486</v>
      </c>
      <c r="D119" s="1">
        <f t="shared" ca="1" si="4"/>
        <v>503.87060678017843</v>
      </c>
      <c r="E119" s="1">
        <f t="shared" ca="1" si="5"/>
        <v>50.267454147338867</v>
      </c>
      <c r="H119" s="76"/>
      <c r="Y119" s="78">
        <v>58.5</v>
      </c>
      <c r="Z119" s="78">
        <v>61.535381317138672</v>
      </c>
    </row>
    <row r="120" spans="1:26" x14ac:dyDescent="0.25">
      <c r="A120" s="77">
        <v>59</v>
      </c>
      <c r="B120" s="77">
        <v>61.050563812255859</v>
      </c>
      <c r="C120" s="1">
        <f t="shared" ca="1" si="3"/>
        <v>94.135172382929198</v>
      </c>
      <c r="D120" s="1">
        <f t="shared" ca="1" si="4"/>
        <v>547.29566213733585</v>
      </c>
      <c r="E120" s="1">
        <f t="shared" ca="1" si="5"/>
        <v>49.782636642456055</v>
      </c>
      <c r="H120" s="76"/>
      <c r="Y120" s="78">
        <v>59</v>
      </c>
      <c r="Z120" s="78">
        <v>61.050563812255859</v>
      </c>
    </row>
    <row r="121" spans="1:26" x14ac:dyDescent="0.25">
      <c r="A121" s="77">
        <v>59.5</v>
      </c>
      <c r="B121" s="77">
        <v>62.105804443359375</v>
      </c>
      <c r="C121" s="1">
        <f t="shared" ca="1" si="3"/>
        <v>94.9758940350534</v>
      </c>
      <c r="D121" s="1">
        <f t="shared" ca="1" si="4"/>
        <v>540.22139488299592</v>
      </c>
      <c r="E121" s="1">
        <f t="shared" ca="1" si="5"/>
        <v>50.83787727355957</v>
      </c>
      <c r="H121" s="76"/>
      <c r="Y121" s="78">
        <v>59.5</v>
      </c>
      <c r="Z121" s="78">
        <v>62.105804443359375</v>
      </c>
    </row>
    <row r="122" spans="1:26" x14ac:dyDescent="0.25">
      <c r="A122" s="77">
        <v>60</v>
      </c>
      <c r="B122" s="77">
        <v>63.515644073486328</v>
      </c>
      <c r="C122" s="1">
        <f t="shared" ca="1" si="3"/>
        <v>95.802719780527326</v>
      </c>
      <c r="D122" s="1">
        <f t="shared" ca="1" si="4"/>
        <v>521.22762885609848</v>
      </c>
      <c r="E122" s="1">
        <f t="shared" ca="1" si="5"/>
        <v>52.247716903686523</v>
      </c>
      <c r="H122" s="76"/>
      <c r="Y122" s="78">
        <v>60</v>
      </c>
      <c r="Z122" s="78">
        <v>63.515644073486328</v>
      </c>
    </row>
    <row r="123" spans="1:26" x14ac:dyDescent="0.25">
      <c r="A123" s="77">
        <v>60.5</v>
      </c>
      <c r="B123" s="77">
        <v>64.925094604492188</v>
      </c>
      <c r="C123" s="1">
        <f t="shared" ca="1" si="3"/>
        <v>96.615879298485709</v>
      </c>
      <c r="D123" s="1">
        <f t="shared" ca="1" si="4"/>
        <v>502.15291726052703</v>
      </c>
      <c r="E123" s="1">
        <f t="shared" ca="1" si="5"/>
        <v>53.657167434692383</v>
      </c>
      <c r="H123" s="76"/>
      <c r="Y123" s="78">
        <v>60.5</v>
      </c>
      <c r="Z123" s="78">
        <v>64.925094604492188</v>
      </c>
    </row>
    <row r="124" spans="1:26" x14ac:dyDescent="0.25">
      <c r="A124" s="77">
        <v>61</v>
      </c>
      <c r="B124" s="77">
        <v>66.334213256835938</v>
      </c>
      <c r="C124" s="1">
        <f t="shared" ca="1" si="3"/>
        <v>97.415598471801118</v>
      </c>
      <c r="D124" s="1">
        <f t="shared" ca="1" si="4"/>
        <v>483.02625344052808</v>
      </c>
      <c r="E124" s="1">
        <f t="shared" ca="1" si="5"/>
        <v>55.066286087036133</v>
      </c>
      <c r="H124" s="76"/>
      <c r="Y124" s="78">
        <v>61</v>
      </c>
      <c r="Z124" s="78">
        <v>66.334213256835938</v>
      </c>
    </row>
    <row r="125" spans="1:26" x14ac:dyDescent="0.25">
      <c r="A125" s="77">
        <v>61.5</v>
      </c>
      <c r="B125" s="77">
        <v>67.743064880371094</v>
      </c>
      <c r="C125" s="1">
        <f t="shared" ca="1" si="3"/>
        <v>98.202099449830655</v>
      </c>
      <c r="D125" s="1">
        <f t="shared" ca="1" si="4"/>
        <v>463.87639345176632</v>
      </c>
      <c r="E125" s="1">
        <f t="shared" ca="1" si="5"/>
        <v>56.475137710571289</v>
      </c>
      <c r="H125" s="76"/>
      <c r="Y125" s="78">
        <v>61.5</v>
      </c>
      <c r="Z125" s="78">
        <v>67.743064880371094</v>
      </c>
    </row>
    <row r="126" spans="1:26" x14ac:dyDescent="0.25">
      <c r="A126" s="77">
        <v>62</v>
      </c>
      <c r="B126" s="77">
        <v>67.530860900878906</v>
      </c>
      <c r="C126" s="1">
        <f t="shared" ca="1" si="3"/>
        <v>98.975600710125491</v>
      </c>
      <c r="D126" s="1">
        <f t="shared" ca="1" si="4"/>
        <v>494.38583083560849</v>
      </c>
      <c r="E126" s="1">
        <f t="shared" ca="1" si="5"/>
        <v>56.262933731079102</v>
      </c>
      <c r="H126" s="76"/>
      <c r="Y126" s="78">
        <v>62</v>
      </c>
      <c r="Z126" s="78">
        <v>67.530860900878906</v>
      </c>
    </row>
    <row r="127" spans="1:26" x14ac:dyDescent="0.25">
      <c r="A127" s="77">
        <v>62.5</v>
      </c>
      <c r="B127" s="77">
        <v>67.629852294921875</v>
      </c>
      <c r="C127" s="1">
        <f t="shared" ca="1" si="3"/>
        <v>99.736317119120471</v>
      </c>
      <c r="D127" s="1">
        <f t="shared" ca="1" si="4"/>
        <v>515.41254175375093</v>
      </c>
      <c r="E127" s="1">
        <f t="shared" ca="1" si="5"/>
        <v>56.36192512512207</v>
      </c>
      <c r="H127" s="76"/>
      <c r="Y127" s="78">
        <v>62.5</v>
      </c>
      <c r="Z127" s="78">
        <v>67.629852294921875</v>
      </c>
    </row>
    <row r="128" spans="1:26" x14ac:dyDescent="0.25">
      <c r="A128" s="77">
        <v>63</v>
      </c>
      <c r="B128" s="77">
        <v>69.034477233886719</v>
      </c>
      <c r="C128" s="1">
        <f t="shared" ca="1" si="3"/>
        <v>100.48445999182077</v>
      </c>
      <c r="D128" s="1">
        <f t="shared" ca="1" si="4"/>
        <v>494.55070773717455</v>
      </c>
      <c r="E128" s="1">
        <f t="shared" ca="1" si="5"/>
        <v>57.766550064086914</v>
      </c>
      <c r="H128" s="76"/>
      <c r="Y128" s="78">
        <v>63</v>
      </c>
      <c r="Z128" s="78">
        <v>69.034477233886719</v>
      </c>
    </row>
    <row r="129" spans="1:26" x14ac:dyDescent="0.25">
      <c r="A129" s="77">
        <v>63.5</v>
      </c>
      <c r="B129" s="77">
        <v>70.439277648925781</v>
      </c>
      <c r="C129" s="1">
        <f t="shared" ca="1" si="3"/>
        <v>101.22023715050159</v>
      </c>
      <c r="D129" s="1">
        <f t="shared" ca="1" si="4"/>
        <v>473.73373391882501</v>
      </c>
      <c r="E129" s="1">
        <f t="shared" ca="1" si="5"/>
        <v>59.171350479125977</v>
      </c>
      <c r="H129" s="76"/>
      <c r="Y129" s="78">
        <v>63.5</v>
      </c>
      <c r="Z129" s="78">
        <v>70.439277648925781</v>
      </c>
    </row>
    <row r="130" spans="1:26" x14ac:dyDescent="0.25">
      <c r="A130" s="77">
        <v>64</v>
      </c>
      <c r="B130" s="77">
        <v>71.844200134277344</v>
      </c>
      <c r="C130" s="1">
        <f t="shared" ref="C130:C193" ca="1" si="6">IF(A130&gt;=$K$5,OFFSET($B$1,2*$K$5,0)+$L$5*(1-EXP((-1/$M$5)*(A130-$K$5))),0)</f>
        <v>101.94385298243816</v>
      </c>
      <c r="D130" s="1">
        <f t="shared" ref="D130:D193" ca="1" si="7">IF(A130&gt;=$K$5,(C130-B130)*(C130-B130)*0.5,0)</f>
        <v>452.99455078989774</v>
      </c>
      <c r="E130" s="1">
        <f t="shared" ca="1" si="5"/>
        <v>60.576272964477539</v>
      </c>
      <c r="H130" s="76"/>
      <c r="Y130" s="78">
        <v>64</v>
      </c>
      <c r="Z130" s="78">
        <v>71.844200134277344</v>
      </c>
    </row>
    <row r="131" spans="1:26" x14ac:dyDescent="0.25">
      <c r="A131" s="77">
        <v>64.5</v>
      </c>
      <c r="B131" s="77">
        <v>73.249214172363281</v>
      </c>
      <c r="C131" s="1">
        <f t="shared" ca="1" si="6"/>
        <v>102.65550849668115</v>
      </c>
      <c r="D131" s="1">
        <f t="shared" ca="1" si="7"/>
        <v>432.36507294420466</v>
      </c>
      <c r="E131" s="1">
        <f t="shared" ref="E131:E194" ca="1" si="8">IF(A131&gt;=$K$5,(B131-$L$6),0)</f>
        <v>61.981287002563477</v>
      </c>
      <c r="H131" s="76"/>
      <c r="Y131" s="78">
        <v>64.5</v>
      </c>
      <c r="Z131" s="78">
        <v>73.249214172363281</v>
      </c>
    </row>
    <row r="132" spans="1:26" x14ac:dyDescent="0.25">
      <c r="A132" s="77">
        <v>65</v>
      </c>
      <c r="B132" s="77">
        <v>74.04693603515625</v>
      </c>
      <c r="C132" s="1">
        <f t="shared" ca="1" si="6"/>
        <v>103.35540137989389</v>
      </c>
      <c r="D132" s="1">
        <f t="shared" ca="1" si="7"/>
        <v>429.49307043184365</v>
      </c>
      <c r="E132" s="1">
        <f t="shared" ca="1" si="8"/>
        <v>62.779008865356445</v>
      </c>
      <c r="H132" s="76"/>
      <c r="Y132" s="78">
        <v>65</v>
      </c>
      <c r="Z132" s="78">
        <v>74.04693603515625</v>
      </c>
    </row>
    <row r="133" spans="1:26" x14ac:dyDescent="0.25">
      <c r="A133" s="77">
        <v>65.5</v>
      </c>
      <c r="B133" s="77">
        <v>73.568588256835938</v>
      </c>
      <c r="C133" s="1">
        <f t="shared" ca="1" si="6"/>
        <v>104.04372605126652</v>
      </c>
      <c r="D133" s="1">
        <f t="shared" ca="1" si="7"/>
        <v>464.36701179476557</v>
      </c>
      <c r="E133" s="1">
        <f t="shared" ca="1" si="8"/>
        <v>62.300661087036133</v>
      </c>
      <c r="H133" s="76"/>
      <c r="Y133" s="78">
        <v>65.5</v>
      </c>
      <c r="Z133" s="78">
        <v>73.568588256835938</v>
      </c>
    </row>
    <row r="134" spans="1:26" x14ac:dyDescent="0.25">
      <c r="A134" s="77">
        <v>66</v>
      </c>
      <c r="B134" s="77">
        <v>73.090118408203125</v>
      </c>
      <c r="C134" s="1">
        <f t="shared" ca="1" si="6"/>
        <v>104.72067371652263</v>
      </c>
      <c r="D134" s="1">
        <f t="shared" ca="1" si="7"/>
        <v>500.2460145563295</v>
      </c>
      <c r="E134" s="1">
        <f t="shared" ca="1" si="8"/>
        <v>61.82219123840332</v>
      </c>
      <c r="H134" s="76"/>
      <c r="Y134" s="78">
        <v>66</v>
      </c>
      <c r="Z134" s="78">
        <v>73.090118408203125</v>
      </c>
    </row>
    <row r="135" spans="1:26" x14ac:dyDescent="0.25">
      <c r="A135" s="77">
        <v>66.5</v>
      </c>
      <c r="B135" s="77">
        <v>72.862861633300781</v>
      </c>
      <c r="C135" s="1">
        <f t="shared" ca="1" si="6"/>
        <v>105.38643242103323</v>
      </c>
      <c r="D135" s="1">
        <f t="shared" ca="1" si="7"/>
        <v>528.89132839232184</v>
      </c>
      <c r="E135" s="1">
        <f t="shared" ca="1" si="8"/>
        <v>61.594934463500977</v>
      </c>
      <c r="H135" s="76"/>
      <c r="Y135" s="78">
        <v>66.5</v>
      </c>
      <c r="Z135" s="78">
        <v>72.862861633300781</v>
      </c>
    </row>
    <row r="136" spans="1:26" x14ac:dyDescent="0.25">
      <c r="A136" s="77">
        <v>67</v>
      </c>
      <c r="B136" s="77">
        <v>74.271705627441406</v>
      </c>
      <c r="C136" s="1">
        <f t="shared" ca="1" si="6"/>
        <v>106.04118710205266</v>
      </c>
      <c r="D136" s="1">
        <f t="shared" ca="1" si="7"/>
        <v>504.64997658283386</v>
      </c>
      <c r="E136" s="1">
        <f t="shared" ca="1" si="8"/>
        <v>63.003778457641602</v>
      </c>
      <c r="H136" s="76"/>
      <c r="Y136" s="78">
        <v>67</v>
      </c>
      <c r="Z136" s="78">
        <v>74.271705627441406</v>
      </c>
    </row>
    <row r="137" spans="1:26" x14ac:dyDescent="0.25">
      <c r="A137" s="77">
        <v>67.5</v>
      </c>
      <c r="B137" s="77">
        <v>75.681243896484375</v>
      </c>
      <c r="C137" s="1">
        <f t="shared" ca="1" si="6"/>
        <v>106.68511964009134</v>
      </c>
      <c r="D137" s="1">
        <f t="shared" ca="1" si="7"/>
        <v>480.62015556251026</v>
      </c>
      <c r="E137" s="1">
        <f t="shared" ca="1" si="8"/>
        <v>64.41331672668457</v>
      </c>
      <c r="H137" s="76"/>
      <c r="Y137" s="78">
        <v>67.5</v>
      </c>
      <c r="Z137" s="78">
        <v>75.681243896484375</v>
      </c>
    </row>
    <row r="138" spans="1:26" x14ac:dyDescent="0.25">
      <c r="A138" s="77">
        <v>68</v>
      </c>
      <c r="B138" s="77">
        <v>77.0909423828125</v>
      </c>
      <c r="C138" s="1">
        <f t="shared" ca="1" si="6"/>
        <v>107.3184089094393</v>
      </c>
      <c r="D138" s="1">
        <f t="shared" ca="1" si="7"/>
        <v>456.84986630917177</v>
      </c>
      <c r="E138" s="1">
        <f t="shared" ca="1" si="8"/>
        <v>65.823015213012695</v>
      </c>
      <c r="H138" s="76"/>
      <c r="Y138" s="78">
        <v>68</v>
      </c>
      <c r="Z138" s="78">
        <v>77.0909423828125</v>
      </c>
    </row>
    <row r="139" spans="1:26" x14ac:dyDescent="0.25">
      <c r="A139" s="77">
        <v>68.5</v>
      </c>
      <c r="B139" s="77">
        <v>78.500747680664063</v>
      </c>
      <c r="C139" s="1">
        <f t="shared" ca="1" si="6"/>
        <v>107.94123082785455</v>
      </c>
      <c r="D139" s="1">
        <f t="shared" ca="1" si="7"/>
        <v>433.37102397000365</v>
      </c>
      <c r="E139" s="1">
        <f t="shared" ca="1" si="8"/>
        <v>67.232820510864258</v>
      </c>
      <c r="H139" s="76"/>
      <c r="Y139" s="78">
        <v>68.5</v>
      </c>
      <c r="Z139" s="78">
        <v>78.500747680664063</v>
      </c>
    </row>
    <row r="140" spans="1:26" x14ac:dyDescent="0.25">
      <c r="A140" s="77">
        <v>69</v>
      </c>
      <c r="B140" s="77">
        <v>79.647186279296875</v>
      </c>
      <c r="C140" s="1">
        <f t="shared" ca="1" si="6"/>
        <v>108.55375840543039</v>
      </c>
      <c r="D140" s="1">
        <f t="shared" ca="1" si="7"/>
        <v>417.79495604167943</v>
      </c>
      <c r="E140" s="1">
        <f t="shared" ca="1" si="8"/>
        <v>68.37925910949707</v>
      </c>
      <c r="H140" s="76"/>
      <c r="Y140" s="78">
        <v>69</v>
      </c>
      <c r="Z140" s="78">
        <v>79.647186279296875</v>
      </c>
    </row>
    <row r="141" spans="1:26" x14ac:dyDescent="0.25">
      <c r="A141" s="77">
        <v>69.5</v>
      </c>
      <c r="B141" s="77">
        <v>79.167388916015625</v>
      </c>
      <c r="C141" s="1">
        <f t="shared" ca="1" si="6"/>
        <v>109.1561617926547</v>
      </c>
      <c r="D141" s="1">
        <f t="shared" ca="1" si="7"/>
        <v>449.66324932332174</v>
      </c>
      <c r="E141" s="1">
        <f t="shared" ca="1" si="8"/>
        <v>67.89946174621582</v>
      </c>
      <c r="H141" s="76"/>
      <c r="Y141" s="78">
        <v>69.5</v>
      </c>
      <c r="Z141" s="78">
        <v>79.167388916015625</v>
      </c>
    </row>
    <row r="142" spans="1:26" x14ac:dyDescent="0.25">
      <c r="A142" s="77">
        <v>70</v>
      </c>
      <c r="B142" s="77">
        <v>80.395973205566406</v>
      </c>
      <c r="C142" s="1">
        <f t="shared" ca="1" si="6"/>
        <v>109.7486083276753</v>
      </c>
      <c r="D142" s="1">
        <f t="shared" ca="1" si="7"/>
        <v>430.78859430583026</v>
      </c>
      <c r="E142" s="1">
        <f t="shared" ca="1" si="8"/>
        <v>69.128046035766602</v>
      </c>
      <c r="H142" s="76"/>
      <c r="Y142" s="78">
        <v>70</v>
      </c>
      <c r="Z142" s="78">
        <v>80.395973205566406</v>
      </c>
    </row>
    <row r="143" spans="1:26" x14ac:dyDescent="0.25">
      <c r="A143" s="77">
        <v>70.5</v>
      </c>
      <c r="B143" s="77">
        <v>81.805526733398437</v>
      </c>
      <c r="C143" s="1">
        <f t="shared" ca="1" si="6"/>
        <v>110.33126258278357</v>
      </c>
      <c r="D143" s="1">
        <f t="shared" ca="1" si="7"/>
        <v>406.85880287444797</v>
      </c>
      <c r="E143" s="1">
        <f t="shared" ca="1" si="8"/>
        <v>70.537599563598633</v>
      </c>
      <c r="H143" s="76"/>
      <c r="Y143" s="78">
        <v>70.5</v>
      </c>
      <c r="Z143" s="78">
        <v>81.805526733398437</v>
      </c>
    </row>
    <row r="144" spans="1:26" x14ac:dyDescent="0.25">
      <c r="A144" s="77">
        <v>71</v>
      </c>
      <c r="B144" s="77">
        <v>83.215225219726563</v>
      </c>
      <c r="C144" s="1">
        <f t="shared" ca="1" si="6"/>
        <v>110.90428641013024</v>
      </c>
      <c r="D144" s="1">
        <f t="shared" ca="1" si="7"/>
        <v>383.34205480295958</v>
      </c>
      <c r="E144" s="1">
        <f t="shared" ca="1" si="8"/>
        <v>71.947298049926758</v>
      </c>
      <c r="H144" s="76"/>
      <c r="Y144" s="78">
        <v>71</v>
      </c>
      <c r="Z144" s="78">
        <v>83.215225219726563</v>
      </c>
    </row>
    <row r="145" spans="1:26" x14ac:dyDescent="0.25">
      <c r="A145" s="77">
        <v>71.5</v>
      </c>
      <c r="B145" s="77">
        <v>84.625022888183594</v>
      </c>
      <c r="C145" s="1">
        <f t="shared" ca="1" si="6"/>
        <v>111.46783898668531</v>
      </c>
      <c r="D145" s="1">
        <f t="shared" ca="1" si="7"/>
        <v>360.26838804899143</v>
      </c>
      <c r="E145" s="1">
        <f t="shared" ca="1" si="8"/>
        <v>73.357095718383789</v>
      </c>
      <c r="H145" s="76"/>
      <c r="Y145" s="78">
        <v>71.5</v>
      </c>
      <c r="Z145" s="78">
        <v>84.625022888183594</v>
      </c>
    </row>
    <row r="146" spans="1:26" x14ac:dyDescent="0.25">
      <c r="A146" s="77">
        <v>72</v>
      </c>
      <c r="B146" s="77">
        <v>86.034904479980469</v>
      </c>
      <c r="C146" s="1">
        <f t="shared" ca="1" si="6"/>
        <v>112.02207685845484</v>
      </c>
      <c r="D146" s="1">
        <f t="shared" ca="1" si="7"/>
        <v>337.66656411427061</v>
      </c>
      <c r="E146" s="1">
        <f t="shared" ca="1" si="8"/>
        <v>74.766977310180664</v>
      </c>
      <c r="H146" s="76"/>
      <c r="Y146" s="78">
        <v>72</v>
      </c>
      <c r="Z146" s="78">
        <v>86.034904479980469</v>
      </c>
    </row>
    <row r="147" spans="1:26" x14ac:dyDescent="0.25">
      <c r="A147" s="77">
        <v>72.5</v>
      </c>
      <c r="B147" s="77">
        <v>85.702369689941406</v>
      </c>
      <c r="C147" s="1">
        <f t="shared" ca="1" si="6"/>
        <v>112.56715398396702</v>
      </c>
      <c r="D147" s="1">
        <f t="shared" ca="1" si="7"/>
        <v>360.8583175822626</v>
      </c>
      <c r="E147" s="1">
        <f t="shared" ca="1" si="8"/>
        <v>74.434442520141602</v>
      </c>
      <c r="H147" s="76"/>
      <c r="Y147" s="78">
        <v>72.5</v>
      </c>
      <c r="Z147" s="78">
        <v>85.702369689941406</v>
      </c>
    </row>
    <row r="148" spans="1:26" x14ac:dyDescent="0.25">
      <c r="A148" s="77">
        <v>73</v>
      </c>
      <c r="B148" s="77">
        <v>85.880340576171875</v>
      </c>
      <c r="C148" s="1">
        <f t="shared" ca="1" si="6"/>
        <v>113.10322177703938</v>
      </c>
      <c r="D148" s="1">
        <f t="shared" ca="1" si="7"/>
        <v>370.54263043827268</v>
      </c>
      <c r="E148" s="1">
        <f t="shared" ca="1" si="8"/>
        <v>74.61241340637207</v>
      </c>
      <c r="H148" s="76"/>
      <c r="Y148" s="78">
        <v>73</v>
      </c>
      <c r="Z148" s="78">
        <v>85.880340576171875</v>
      </c>
    </row>
    <row r="149" spans="1:26" x14ac:dyDescent="0.25">
      <c r="A149" s="77">
        <v>73.5</v>
      </c>
      <c r="B149" s="77">
        <v>87.310417175292969</v>
      </c>
      <c r="C149" s="1">
        <f t="shared" ca="1" si="6"/>
        <v>113.63042914883921</v>
      </c>
      <c r="D149" s="1">
        <f t="shared" ca="1" si="7"/>
        <v>346.37151514380884</v>
      </c>
      <c r="E149" s="1">
        <f t="shared" ca="1" si="8"/>
        <v>76.042490005493164</v>
      </c>
      <c r="H149" s="76"/>
      <c r="Y149" s="78">
        <v>73.5</v>
      </c>
      <c r="Z149" s="78">
        <v>87.310417175292969</v>
      </c>
    </row>
    <row r="150" spans="1:26" x14ac:dyDescent="0.25">
      <c r="A150" s="77">
        <v>74</v>
      </c>
      <c r="B150" s="77">
        <v>88.740509033203125</v>
      </c>
      <c r="C150" s="1">
        <f t="shared" ca="1" si="6"/>
        <v>114.14892254924867</v>
      </c>
      <c r="D150" s="1">
        <f t="shared" ca="1" si="7"/>
        <v>322.79373870118286</v>
      </c>
      <c r="E150" s="1">
        <f t="shared" ca="1" si="8"/>
        <v>77.47258186340332</v>
      </c>
      <c r="H150" s="76"/>
      <c r="Y150" s="78">
        <v>74</v>
      </c>
      <c r="Z150" s="78">
        <v>88.740509033203125</v>
      </c>
    </row>
    <row r="151" spans="1:26" x14ac:dyDescent="0.25">
      <c r="A151" s="77">
        <v>74.5</v>
      </c>
      <c r="B151" s="77">
        <v>90.17059326171875</v>
      </c>
      <c r="C151" s="1">
        <f t="shared" ca="1" si="6"/>
        <v>114.65884600754627</v>
      </c>
      <c r="D151" s="1">
        <f t="shared" ca="1" si="7"/>
        <v>299.83726127176465</v>
      </c>
      <c r="E151" s="1">
        <f t="shared" ca="1" si="8"/>
        <v>78.902666091918945</v>
      </c>
      <c r="H151" s="76"/>
      <c r="Y151" s="78">
        <v>74.5</v>
      </c>
      <c r="Z151" s="78">
        <v>90.17059326171875</v>
      </c>
    </row>
    <row r="152" spans="1:26" x14ac:dyDescent="0.25">
      <c r="A152" s="77">
        <v>75</v>
      </c>
      <c r="B152" s="77">
        <v>91.600685119628906</v>
      </c>
      <c r="C152" s="1">
        <f t="shared" ca="1" si="6"/>
        <v>115.16034117241595</v>
      </c>
      <c r="D152" s="1">
        <f t="shared" ca="1" si="7"/>
        <v>277.52869666281271</v>
      </c>
      <c r="E152" s="1">
        <f t="shared" ca="1" si="8"/>
        <v>80.332757949829102</v>
      </c>
      <c r="H152" s="76"/>
      <c r="Y152" s="78">
        <v>75</v>
      </c>
      <c r="Z152" s="78">
        <v>91.600685119628906</v>
      </c>
    </row>
    <row r="153" spans="1:26" x14ac:dyDescent="0.25">
      <c r="A153" s="77">
        <v>75.5</v>
      </c>
      <c r="B153" s="77">
        <v>92.3668212890625</v>
      </c>
      <c r="C153" s="1">
        <f t="shared" ca="1" si="6"/>
        <v>115.65354735129485</v>
      </c>
      <c r="D153" s="1">
        <f t="shared" ca="1" si="7"/>
        <v>271.13580534872563</v>
      </c>
      <c r="E153" s="1">
        <f t="shared" ca="1" si="8"/>
        <v>81.098894119262695</v>
      </c>
      <c r="H153" s="76"/>
      <c r="Y153" s="78">
        <v>75.5</v>
      </c>
      <c r="Z153" s="78">
        <v>92.3668212890625</v>
      </c>
    </row>
    <row r="154" spans="1:26" x14ac:dyDescent="0.25">
      <c r="A154" s="77">
        <v>76</v>
      </c>
      <c r="B154" s="77">
        <v>91.959373474121094</v>
      </c>
      <c r="C154" s="1">
        <f t="shared" ca="1" si="6"/>
        <v>116.13860154907069</v>
      </c>
      <c r="D154" s="1">
        <f t="shared" ca="1" si="7"/>
        <v>292.31753515021529</v>
      </c>
      <c r="E154" s="1">
        <f t="shared" ca="1" si="8"/>
        <v>80.691446304321289</v>
      </c>
      <c r="H154" s="76"/>
      <c r="Y154" s="78">
        <v>76</v>
      </c>
      <c r="Z154" s="78">
        <v>91.959373474121094</v>
      </c>
    </row>
    <row r="155" spans="1:26" x14ac:dyDescent="0.25">
      <c r="A155" s="77">
        <v>76.5</v>
      </c>
      <c r="B155" s="77">
        <v>93.368606567382813</v>
      </c>
      <c r="C155" s="1">
        <f t="shared" ca="1" si="6"/>
        <v>116.61563850613956</v>
      </c>
      <c r="D155" s="1">
        <f t="shared" ca="1" si="7"/>
        <v>270.21224698078817</v>
      </c>
      <c r="E155" s="1">
        <f t="shared" ca="1" si="8"/>
        <v>82.100679397583008</v>
      </c>
      <c r="H155" s="76"/>
      <c r="Y155" s="78">
        <v>76.5</v>
      </c>
      <c r="Z155" s="78">
        <v>93.368606567382813</v>
      </c>
    </row>
    <row r="156" spans="1:26" x14ac:dyDescent="0.25">
      <c r="A156" s="77">
        <v>77</v>
      </c>
      <c r="B156" s="77">
        <v>94.797004699707031</v>
      </c>
      <c r="C156" s="1">
        <f t="shared" ca="1" si="6"/>
        <v>117.08479073583474</v>
      </c>
      <c r="D156" s="1">
        <f t="shared" ca="1" si="7"/>
        <v>248.37270319610474</v>
      </c>
      <c r="E156" s="1">
        <f t="shared" ca="1" si="8"/>
        <v>83.529077529907227</v>
      </c>
      <c r="H156" s="76"/>
      <c r="Y156" s="78">
        <v>77</v>
      </c>
      <c r="Z156" s="78">
        <v>94.797004699707031</v>
      </c>
    </row>
    <row r="157" spans="1:26" x14ac:dyDescent="0.25">
      <c r="A157" s="77">
        <v>77.5</v>
      </c>
      <c r="B157" s="77">
        <v>96.2255859375</v>
      </c>
      <c r="C157" s="1">
        <f t="shared" ca="1" si="6"/>
        <v>117.54618856123672</v>
      </c>
      <c r="D157" s="1">
        <f t="shared" ca="1" si="7"/>
        <v>227.28404811964452</v>
      </c>
      <c r="E157" s="1">
        <f t="shared" ca="1" si="8"/>
        <v>84.957658767700195</v>
      </c>
      <c r="H157" s="76"/>
      <c r="Y157" s="78">
        <v>77.5</v>
      </c>
      <c r="Z157" s="78">
        <v>96.2255859375</v>
      </c>
    </row>
    <row r="158" spans="1:26" x14ac:dyDescent="0.25">
      <c r="A158" s="77">
        <v>78</v>
      </c>
      <c r="B158" s="77">
        <v>97.654304504394531</v>
      </c>
      <c r="C158" s="1">
        <f t="shared" ca="1" si="6"/>
        <v>117.99996015137492</v>
      </c>
      <c r="D158" s="1">
        <f t="shared" ca="1" si="7"/>
        <v>206.97285185275251</v>
      </c>
      <c r="E158" s="1">
        <f t="shared" ca="1" si="8"/>
        <v>86.386377334594727</v>
      </c>
      <c r="H158" s="76"/>
      <c r="Y158" s="78">
        <v>78</v>
      </c>
      <c r="Z158" s="78">
        <v>97.654304504394531</v>
      </c>
    </row>
    <row r="159" spans="1:26" x14ac:dyDescent="0.25">
      <c r="A159" s="77">
        <v>78.5</v>
      </c>
      <c r="B159" s="77">
        <v>98.997718811035156</v>
      </c>
      <c r="C159" s="1">
        <f t="shared" ca="1" si="6"/>
        <v>118.44623155683109</v>
      </c>
      <c r="D159" s="1">
        <f t="shared" ca="1" si="7"/>
        <v>189.12232401169354</v>
      </c>
      <c r="E159" s="1">
        <f t="shared" ca="1" si="8"/>
        <v>87.729791641235352</v>
      </c>
      <c r="H159" s="76"/>
      <c r="Y159" s="78">
        <v>78.5</v>
      </c>
      <c r="Z159" s="78">
        <v>98.997718811035156</v>
      </c>
    </row>
    <row r="160" spans="1:26" x14ac:dyDescent="0.25">
      <c r="A160" s="77">
        <v>79</v>
      </c>
      <c r="B160" s="77">
        <v>98.52447509765625</v>
      </c>
      <c r="C160" s="1">
        <f t="shared" ca="1" si="6"/>
        <v>118.88512674475407</v>
      </c>
      <c r="D160" s="1">
        <f t="shared" ca="1" si="7"/>
        <v>207.27806774723368</v>
      </c>
      <c r="E160" s="1">
        <f t="shared" ca="1" si="8"/>
        <v>87.256547927856445</v>
      </c>
      <c r="H160" s="76"/>
      <c r="Y160" s="78">
        <v>79</v>
      </c>
      <c r="Z160" s="78">
        <v>98.52447509765625</v>
      </c>
    </row>
    <row r="161" spans="1:26" x14ac:dyDescent="0.25">
      <c r="A161" s="77">
        <v>79.5</v>
      </c>
      <c r="B161" s="77">
        <v>99.797218322753906</v>
      </c>
      <c r="C161" s="1">
        <f t="shared" ca="1" si="6"/>
        <v>119.31676763329602</v>
      </c>
      <c r="D161" s="1">
        <f t="shared" ca="1" si="7"/>
        <v>190.50640264334262</v>
      </c>
      <c r="E161" s="1">
        <f t="shared" ca="1" si="8"/>
        <v>88.529291152954102</v>
      </c>
      <c r="H161" s="76"/>
      <c r="Y161" s="78">
        <v>79.5</v>
      </c>
      <c r="Z161" s="78">
        <v>99.797218322753906</v>
      </c>
    </row>
    <row r="162" spans="1:26" x14ac:dyDescent="0.25">
      <c r="A162" s="77">
        <v>80</v>
      </c>
      <c r="B162" s="77">
        <v>101.26837921142578</v>
      </c>
      <c r="C162" s="1">
        <f t="shared" ca="1" si="6"/>
        <v>119.74127412547922</v>
      </c>
      <c r="D162" s="1">
        <f t="shared" ca="1" si="7"/>
        <v>170.62392325283074</v>
      </c>
      <c r="E162" s="1">
        <f t="shared" ca="1" si="8"/>
        <v>90.000452041625977</v>
      </c>
      <c r="H162" s="76"/>
      <c r="Y162" s="78">
        <v>80</v>
      </c>
      <c r="Z162" s="78">
        <v>101.26837921142578</v>
      </c>
    </row>
    <row r="163" spans="1:26" x14ac:dyDescent="0.25">
      <c r="A163" s="77">
        <v>80.5</v>
      </c>
      <c r="B163" s="77">
        <v>102.73971557617187</v>
      </c>
      <c r="C163" s="1">
        <f t="shared" ca="1" si="6"/>
        <v>120.15876414250333</v>
      </c>
      <c r="D163" s="1">
        <f t="shared" ca="1" si="7"/>
        <v>151.71162647810695</v>
      </c>
      <c r="E163" s="1">
        <f t="shared" ca="1" si="8"/>
        <v>91.47178840637207</v>
      </c>
      <c r="H163" s="76"/>
      <c r="Y163" s="78">
        <v>80.5</v>
      </c>
      <c r="Z163" s="78">
        <v>102.73971557617187</v>
      </c>
    </row>
    <row r="164" spans="1:26" x14ac:dyDescent="0.25">
      <c r="A164" s="77">
        <v>81</v>
      </c>
      <c r="B164" s="77">
        <v>104.21118927001953</v>
      </c>
      <c r="C164" s="1">
        <f t="shared" ca="1" si="6"/>
        <v>120.56935365650206</v>
      </c>
      <c r="D164" s="1">
        <f t="shared" ca="1" si="7"/>
        <v>133.79477104759266</v>
      </c>
      <c r="E164" s="1">
        <f t="shared" ca="1" si="8"/>
        <v>92.943262100219727</v>
      </c>
      <c r="H164" s="76"/>
      <c r="Y164" s="78">
        <v>81</v>
      </c>
      <c r="Z164" s="78">
        <v>104.21118927001953</v>
      </c>
    </row>
    <row r="165" spans="1:26" x14ac:dyDescent="0.25">
      <c r="A165" s="77">
        <v>81.5</v>
      </c>
      <c r="B165" s="77">
        <v>105.68276214599609</v>
      </c>
      <c r="C165" s="1">
        <f t="shared" ca="1" si="6"/>
        <v>120.97315672275829</v>
      </c>
      <c r="D165" s="1">
        <f t="shared" ca="1" si="7"/>
        <v>116.89808315653939</v>
      </c>
      <c r="E165" s="1">
        <f t="shared" ca="1" si="8"/>
        <v>94.414834976196289</v>
      </c>
      <c r="H165" s="76"/>
      <c r="Y165" s="78">
        <v>81.5</v>
      </c>
      <c r="Z165" s="78">
        <v>105.68276214599609</v>
      </c>
    </row>
    <row r="166" spans="1:26" x14ac:dyDescent="0.25">
      <c r="A166" s="77">
        <v>82</v>
      </c>
      <c r="B166" s="77">
        <v>105.34633636474609</v>
      </c>
      <c r="C166" s="1">
        <f t="shared" ca="1" si="6"/>
        <v>121.37028551138694</v>
      </c>
      <c r="D166" s="1">
        <f t="shared" ca="1" si="7"/>
        <v>128.38347312706594</v>
      </c>
      <c r="E166" s="1">
        <f t="shared" ca="1" si="8"/>
        <v>94.078409194946289</v>
      </c>
      <c r="H166" s="76"/>
      <c r="Y166" s="78">
        <v>82</v>
      </c>
      <c r="Z166" s="78">
        <v>105.34633636474609</v>
      </c>
    </row>
    <row r="167" spans="1:26" x14ac:dyDescent="0.25">
      <c r="A167" s="77">
        <v>82.5</v>
      </c>
      <c r="B167" s="77">
        <v>104.85418701171875</v>
      </c>
      <c r="C167" s="1">
        <f t="shared" ca="1" si="6"/>
        <v>121.76085033849398</v>
      </c>
      <c r="D167" s="1">
        <f t="shared" ca="1" si="7"/>
        <v>142.91763242246327</v>
      </c>
      <c r="E167" s="1">
        <f t="shared" ca="1" si="8"/>
        <v>93.586259841918945</v>
      </c>
      <c r="H167" s="76"/>
      <c r="Y167" s="78">
        <v>82.5</v>
      </c>
      <c r="Z167" s="78">
        <v>104.85418701171875</v>
      </c>
    </row>
    <row r="168" spans="1:26" x14ac:dyDescent="0.25">
      <c r="A168" s="77">
        <v>83</v>
      </c>
      <c r="B168" s="77">
        <v>104.36185455322266</v>
      </c>
      <c r="C168" s="1">
        <f t="shared" ca="1" si="6"/>
        <v>122.14495969682052</v>
      </c>
      <c r="D168" s="1">
        <f t="shared" ca="1" si="7"/>
        <v>158.11941427412842</v>
      </c>
      <c r="E168" s="1">
        <f t="shared" ca="1" si="8"/>
        <v>93.093927383422852</v>
      </c>
      <c r="H168" s="76"/>
      <c r="Y168" s="78">
        <v>83</v>
      </c>
      <c r="Z168" s="78">
        <v>104.36185455322266</v>
      </c>
    </row>
    <row r="169" spans="1:26" x14ac:dyDescent="0.25">
      <c r="A169" s="77">
        <v>83.5</v>
      </c>
      <c r="B169" s="77">
        <v>103.86934661865234</v>
      </c>
      <c r="C169" s="1">
        <f t="shared" ca="1" si="6"/>
        <v>122.52272028588042</v>
      </c>
      <c r="D169" s="1">
        <f t="shared" ca="1" si="7"/>
        <v>173.97417458461899</v>
      </c>
      <c r="E169" s="1">
        <f t="shared" ca="1" si="8"/>
        <v>92.601419448852539</v>
      </c>
      <c r="H169" s="76"/>
      <c r="Y169" s="78">
        <v>83.5</v>
      </c>
      <c r="Z169" s="78">
        <v>103.86934661865234</v>
      </c>
    </row>
    <row r="170" spans="1:26" x14ac:dyDescent="0.25">
      <c r="A170" s="77">
        <v>84</v>
      </c>
      <c r="B170" s="77">
        <v>103.37675476074219</v>
      </c>
      <c r="C170" s="1">
        <f t="shared" ca="1" si="6"/>
        <v>122.89423704159967</v>
      </c>
      <c r="D170" s="1">
        <f t="shared" ca="1" si="7"/>
        <v>190.46605729179282</v>
      </c>
      <c r="E170" s="1">
        <f t="shared" ca="1" si="8"/>
        <v>92.108827590942383</v>
      </c>
      <c r="H170" s="76"/>
      <c r="Y170" s="78">
        <v>84</v>
      </c>
      <c r="Z170" s="78">
        <v>103.37675476074219</v>
      </c>
    </row>
    <row r="171" spans="1:26" x14ac:dyDescent="0.25">
      <c r="A171" s="77">
        <v>84.5</v>
      </c>
      <c r="B171" s="77">
        <v>102.88411712646484</v>
      </c>
      <c r="C171" s="1">
        <f t="shared" ca="1" si="6"/>
        <v>123.25961316546598</v>
      </c>
      <c r="D171" s="1">
        <f t="shared" ca="1" si="7"/>
        <v>207.58041941767547</v>
      </c>
      <c r="E171" s="1">
        <f t="shared" ca="1" si="8"/>
        <v>91.616189956665039</v>
      </c>
      <c r="H171" s="76"/>
      <c r="Y171" s="78">
        <v>84.5</v>
      </c>
      <c r="Z171" s="78">
        <v>102.88411712646484</v>
      </c>
    </row>
    <row r="172" spans="1:26" x14ac:dyDescent="0.25">
      <c r="A172" s="77">
        <v>85</v>
      </c>
      <c r="B172" s="77">
        <v>102.39143371582031</v>
      </c>
      <c r="C172" s="1">
        <f t="shared" ca="1" si="6"/>
        <v>123.61895015319647</v>
      </c>
      <c r="D172" s="1">
        <f t="shared" ca="1" si="7"/>
        <v>225.30372704953737</v>
      </c>
      <c r="E172" s="1">
        <f t="shared" ca="1" si="8"/>
        <v>91.123506546020508</v>
      </c>
      <c r="H172" s="76"/>
      <c r="Y172" s="78">
        <v>85</v>
      </c>
      <c r="Z172" s="78">
        <v>102.39143371582031</v>
      </c>
    </row>
    <row r="173" spans="1:26" x14ac:dyDescent="0.25">
      <c r="A173" s="77">
        <v>85.5</v>
      </c>
      <c r="B173" s="77">
        <v>101.89871215820312</v>
      </c>
      <c r="C173" s="1">
        <f t="shared" ca="1" si="6"/>
        <v>123.97234782293165</v>
      </c>
      <c r="D173" s="1">
        <f t="shared" ca="1" si="7"/>
        <v>243.6226957295876</v>
      </c>
      <c r="E173" s="1">
        <f t="shared" ca="1" si="8"/>
        <v>90.63078498840332</v>
      </c>
      <c r="H173" s="76"/>
      <c r="Y173" s="78">
        <v>85.5</v>
      </c>
      <c r="Z173" s="78">
        <v>101.89871215820312</v>
      </c>
    </row>
    <row r="174" spans="1:26" x14ac:dyDescent="0.25">
      <c r="A174" s="77">
        <v>86</v>
      </c>
      <c r="B174" s="77">
        <v>102.40155029296875</v>
      </c>
      <c r="C174" s="1">
        <f t="shared" ca="1" si="6"/>
        <v>124.3199043429633</v>
      </c>
      <c r="D174" s="1">
        <f t="shared" ca="1" si="7"/>
        <v>240.20712213045621</v>
      </c>
      <c r="E174" s="1">
        <f t="shared" ca="1" si="8"/>
        <v>91.133623123168945</v>
      </c>
      <c r="H174" s="76"/>
      <c r="Y174" s="78">
        <v>86</v>
      </c>
      <c r="Z174" s="78">
        <v>102.40155029296875</v>
      </c>
    </row>
    <row r="175" spans="1:26" x14ac:dyDescent="0.25">
      <c r="A175" s="77">
        <v>86.5</v>
      </c>
      <c r="B175" s="77">
        <v>103.88877868652344</v>
      </c>
      <c r="C175" s="1">
        <f t="shared" ca="1" si="6"/>
        <v>124.661716259004</v>
      </c>
      <c r="D175" s="1">
        <f t="shared" ca="1" si="7"/>
        <v>215.75746769508723</v>
      </c>
      <c r="E175" s="1">
        <f t="shared" ca="1" si="8"/>
        <v>92.620851516723633</v>
      </c>
      <c r="H175" s="76"/>
      <c r="Y175" s="78">
        <v>86.5</v>
      </c>
      <c r="Z175" s="78">
        <v>103.88877868652344</v>
      </c>
    </row>
    <row r="176" spans="1:26" x14ac:dyDescent="0.25">
      <c r="A176" s="77">
        <v>87</v>
      </c>
      <c r="B176" s="77">
        <v>105.37625885009766</v>
      </c>
      <c r="C176" s="1">
        <f t="shared" ca="1" si="6"/>
        <v>124.99787852100609</v>
      </c>
      <c r="D176" s="1">
        <f t="shared" ca="1" si="7"/>
        <v>192.50397925489031</v>
      </c>
      <c r="E176" s="1">
        <f t="shared" ca="1" si="8"/>
        <v>94.108331680297852</v>
      </c>
      <c r="H176" s="76"/>
      <c r="Y176" s="78">
        <v>87</v>
      </c>
      <c r="Z176" s="78">
        <v>105.37625885009766</v>
      </c>
    </row>
    <row r="177" spans="1:26" x14ac:dyDescent="0.25">
      <c r="A177" s="77">
        <v>87.5</v>
      </c>
      <c r="B177" s="77">
        <v>106.86394500732422</v>
      </c>
      <c r="C177" s="1">
        <f t="shared" ca="1" si="6"/>
        <v>125.32848450953726</v>
      </c>
      <c r="D177" s="1">
        <f t="shared" ca="1" si="7"/>
        <v>170.46960951439294</v>
      </c>
      <c r="E177" s="1">
        <f t="shared" ca="1" si="8"/>
        <v>95.596017837524414</v>
      </c>
      <c r="H177" s="76"/>
      <c r="Y177" s="78">
        <v>87.5</v>
      </c>
      <c r="Z177" s="78">
        <v>106.86394500732422</v>
      </c>
    </row>
    <row r="178" spans="1:26" x14ac:dyDescent="0.25">
      <c r="A178" s="77">
        <v>88</v>
      </c>
      <c r="B178" s="77">
        <v>108.35178375244141</v>
      </c>
      <c r="C178" s="1">
        <f t="shared" ca="1" si="6"/>
        <v>125.65362606172015</v>
      </c>
      <c r="D178" s="1">
        <f t="shared" ca="1" si="7"/>
        <v>149.67687364757396</v>
      </c>
      <c r="E178" s="1">
        <f t="shared" ca="1" si="8"/>
        <v>97.083856582641602</v>
      </c>
      <c r="H178" s="76"/>
      <c r="Y178" s="78">
        <v>88</v>
      </c>
      <c r="Z178" s="78">
        <v>108.35178375244141</v>
      </c>
    </row>
    <row r="179" spans="1:26" x14ac:dyDescent="0.25">
      <c r="A179" s="77">
        <v>88.5</v>
      </c>
      <c r="B179" s="77">
        <v>109.06537628173828</v>
      </c>
      <c r="C179" s="1">
        <f t="shared" ca="1" si="6"/>
        <v>125.97339349674324</v>
      </c>
      <c r="D179" s="1">
        <f t="shared" ca="1" si="7"/>
        <v>142.94052307145205</v>
      </c>
      <c r="E179" s="1">
        <f t="shared" ca="1" si="8"/>
        <v>97.797449111938477</v>
      </c>
      <c r="H179" s="76"/>
      <c r="Y179" s="78">
        <v>88.5</v>
      </c>
      <c r="Z179" s="78">
        <v>109.06537628173828</v>
      </c>
    </row>
    <row r="180" spans="1:26" x14ac:dyDescent="0.25">
      <c r="A180" s="77">
        <v>89</v>
      </c>
      <c r="B180" s="77">
        <v>110.55188751220703</v>
      </c>
      <c r="C180" s="1">
        <f t="shared" ca="1" si="6"/>
        <v>126.28787564095025</v>
      </c>
      <c r="D180" s="1">
        <f t="shared" ca="1" si="7"/>
        <v>123.81066119397371</v>
      </c>
      <c r="E180" s="1">
        <f t="shared" ca="1" si="8"/>
        <v>99.283960342407227</v>
      </c>
      <c r="H180" s="76"/>
      <c r="Y180" s="78">
        <v>89</v>
      </c>
      <c r="Z180" s="78">
        <v>110.55188751220703</v>
      </c>
    </row>
    <row r="181" spans="1:26" x14ac:dyDescent="0.25">
      <c r="A181" s="77">
        <v>89.5</v>
      </c>
      <c r="B181" s="77">
        <v>112.03933715820312</v>
      </c>
      <c r="C181" s="1">
        <f t="shared" ca="1" si="6"/>
        <v>126.59715985251444</v>
      </c>
      <c r="D181" s="1">
        <f t="shared" ca="1" si="7"/>
        <v>105.96510079950274</v>
      </c>
      <c r="E181" s="1">
        <f t="shared" ca="1" si="8"/>
        <v>100.77140998840332</v>
      </c>
      <c r="H181" s="76"/>
      <c r="Y181" s="78">
        <v>89.5</v>
      </c>
      <c r="Z181" s="78">
        <v>112.03933715820312</v>
      </c>
    </row>
    <row r="182" spans="1:26" x14ac:dyDescent="0.25">
      <c r="A182" s="77">
        <v>90</v>
      </c>
      <c r="B182" s="77">
        <v>113.52696228027344</v>
      </c>
      <c r="C182" s="1">
        <f t="shared" ca="1" si="6"/>
        <v>126.90133204570554</v>
      </c>
      <c r="D182" s="1">
        <f t="shared" ca="1" si="7"/>
        <v>89.436883311252231</v>
      </c>
      <c r="E182" s="1">
        <f t="shared" ca="1" si="8"/>
        <v>102.25903511047363</v>
      </c>
      <c r="H182" s="76"/>
      <c r="Y182" s="78">
        <v>90</v>
      </c>
      <c r="Z182" s="78">
        <v>113.52696228027344</v>
      </c>
    </row>
    <row r="183" spans="1:26" x14ac:dyDescent="0.25">
      <c r="A183" s="77">
        <v>90.5</v>
      </c>
      <c r="B183" s="77">
        <v>115.01472473144531</v>
      </c>
      <c r="C183" s="1">
        <f t="shared" ca="1" si="6"/>
        <v>127.20047671475531</v>
      </c>
      <c r="D183" s="1">
        <f t="shared" ca="1" si="7"/>
        <v>74.246275699371779</v>
      </c>
      <c r="E183" s="1">
        <f t="shared" ca="1" si="8"/>
        <v>103.74679756164551</v>
      </c>
      <c r="H183" s="76"/>
      <c r="Y183" s="78">
        <v>90.5</v>
      </c>
      <c r="Z183" s="78">
        <v>115.01472473144531</v>
      </c>
    </row>
    <row r="184" spans="1:26" x14ac:dyDescent="0.25">
      <c r="A184" s="77">
        <v>91</v>
      </c>
      <c r="B184" s="77">
        <v>116.22843933105469</v>
      </c>
      <c r="C184" s="1">
        <f t="shared" ca="1" si="6"/>
        <v>127.49467695732866</v>
      </c>
      <c r="D184" s="1">
        <f t="shared" ca="1" si="7"/>
        <v>63.464055125835749</v>
      </c>
      <c r="E184" s="1">
        <f t="shared" ca="1" si="8"/>
        <v>104.96051216125488</v>
      </c>
      <c r="H184" s="76"/>
      <c r="Y184" s="78">
        <v>91</v>
      </c>
      <c r="Z184" s="78">
        <v>116.22843933105469</v>
      </c>
    </row>
    <row r="185" spans="1:26" x14ac:dyDescent="0.25">
      <c r="A185" s="77">
        <v>91.5</v>
      </c>
      <c r="B185" s="77">
        <v>116.72097778320312</v>
      </c>
      <c r="C185" s="1">
        <f t="shared" ca="1" si="6"/>
        <v>127.78401449760696</v>
      </c>
      <c r="D185" s="1">
        <f t="shared" ca="1" si="7"/>
        <v>61.195390672123608</v>
      </c>
      <c r="E185" s="1">
        <f t="shared" ca="1" si="8"/>
        <v>105.45305061340332</v>
      </c>
      <c r="H185" s="76"/>
      <c r="Y185" s="78">
        <v>91.5</v>
      </c>
      <c r="Z185" s="78">
        <v>116.72097778320312</v>
      </c>
    </row>
    <row r="186" spans="1:26" x14ac:dyDescent="0.25">
      <c r="A186" s="77">
        <v>92</v>
      </c>
      <c r="B186" s="77">
        <v>118.20861053466797</v>
      </c>
      <c r="C186" s="1">
        <f t="shared" ca="1" si="6"/>
        <v>128.06856970898963</v>
      </c>
      <c r="D186" s="1">
        <f t="shared" ca="1" si="7"/>
        <v>48.609397459644931</v>
      </c>
      <c r="E186" s="1">
        <f t="shared" ca="1" si="8"/>
        <v>106.94068336486816</v>
      </c>
      <c r="H186" s="76"/>
      <c r="Y186" s="78">
        <v>92</v>
      </c>
      <c r="Z186" s="78">
        <v>118.20861053466797</v>
      </c>
    </row>
    <row r="187" spans="1:26" x14ac:dyDescent="0.25">
      <c r="A187" s="77">
        <v>92.5</v>
      </c>
      <c r="B187" s="77">
        <v>119.69641876220703</v>
      </c>
      <c r="C187" s="1">
        <f t="shared" ca="1" si="6"/>
        <v>128.34842163642065</v>
      </c>
      <c r="D187" s="1">
        <f t="shared" ca="1" si="7"/>
        <v>37.428576867700386</v>
      </c>
      <c r="E187" s="1">
        <f t="shared" ca="1" si="8"/>
        <v>108.42849159240723</v>
      </c>
      <c r="H187" s="76"/>
      <c r="Y187" s="78">
        <v>92.5</v>
      </c>
      <c r="Z187" s="78">
        <v>119.69641876220703</v>
      </c>
    </row>
    <row r="188" spans="1:26" x14ac:dyDescent="0.25">
      <c r="A188" s="77">
        <v>93</v>
      </c>
      <c r="B188" s="77">
        <v>121.18436431884766</v>
      </c>
      <c r="C188" s="1">
        <f t="shared" ca="1" si="6"/>
        <v>128.62364801834605</v>
      </c>
      <c r="D188" s="1">
        <f t="shared" ca="1" si="7"/>
        <v>27.671470980811222</v>
      </c>
      <c r="E188" s="1">
        <f t="shared" ca="1" si="8"/>
        <v>109.91643714904785</v>
      </c>
      <c r="H188" s="76"/>
      <c r="Y188" s="78">
        <v>93</v>
      </c>
      <c r="Z188" s="78">
        <v>121.18436431884766</v>
      </c>
    </row>
    <row r="189" spans="1:26" x14ac:dyDescent="0.25">
      <c r="A189" s="77">
        <v>93.5</v>
      </c>
      <c r="B189" s="77">
        <v>122.67241668701172</v>
      </c>
      <c r="C189" s="1">
        <f t="shared" ca="1" si="6"/>
        <v>128.89432530830825</v>
      </c>
      <c r="D189" s="1">
        <f t="shared" ca="1" si="7"/>
        <v>19.356073445882075</v>
      </c>
      <c r="E189" s="1">
        <f t="shared" ca="1" si="8"/>
        <v>111.40448951721191</v>
      </c>
      <c r="H189" s="76"/>
      <c r="Y189" s="78">
        <v>93.5</v>
      </c>
      <c r="Z189" s="78">
        <v>122.67241668701172</v>
      </c>
    </row>
    <row r="190" spans="1:26" x14ac:dyDescent="0.25">
      <c r="A190" s="77">
        <v>94</v>
      </c>
      <c r="B190" s="77">
        <v>123.12838745117187</v>
      </c>
      <c r="C190" s="1">
        <f t="shared" ca="1" si="6"/>
        <v>129.16052869618386</v>
      </c>
      <c r="D190" s="1">
        <f t="shared" ca="1" si="7"/>
        <v>18.193363999887371</v>
      </c>
      <c r="E190" s="1">
        <f t="shared" ca="1" si="8"/>
        <v>111.86046028137207</v>
      </c>
      <c r="H190" s="76"/>
      <c r="Y190" s="78">
        <v>94</v>
      </c>
      <c r="Z190" s="78">
        <v>123.12838745117187</v>
      </c>
    </row>
    <row r="191" spans="1:26" x14ac:dyDescent="0.25">
      <c r="A191" s="77">
        <v>94.5</v>
      </c>
      <c r="B191" s="77">
        <v>123.51959228515625</v>
      </c>
      <c r="C191" s="1">
        <f t="shared" ca="1" si="6"/>
        <v>129.42233212907018</v>
      </c>
      <c r="D191" s="1">
        <f t="shared" ca="1" si="7"/>
        <v>17.421168832464552</v>
      </c>
      <c r="E191" s="1">
        <f t="shared" ca="1" si="8"/>
        <v>112.25166511535645</v>
      </c>
      <c r="H191" s="76"/>
      <c r="Y191" s="78">
        <v>94.5</v>
      </c>
      <c r="Z191" s="78">
        <v>123.51959228515625</v>
      </c>
    </row>
    <row r="192" spans="1:26" x14ac:dyDescent="0.25">
      <c r="A192" s="77">
        <v>95</v>
      </c>
      <c r="B192" s="77">
        <v>125.02226257324219</v>
      </c>
      <c r="C192" s="1">
        <f t="shared" ca="1" si="6"/>
        <v>129.67980833182634</v>
      </c>
      <c r="D192" s="1">
        <f t="shared" ca="1" si="7"/>
        <v>10.846366246652599</v>
      </c>
      <c r="E192" s="1">
        <f t="shared" ca="1" si="8"/>
        <v>113.75433540344238</v>
      </c>
      <c r="H192" s="76"/>
      <c r="Y192" s="78">
        <v>95</v>
      </c>
      <c r="Z192" s="78">
        <v>125.02226257324219</v>
      </c>
    </row>
    <row r="193" spans="1:26" x14ac:dyDescent="0.25">
      <c r="A193" s="77">
        <v>95.5</v>
      </c>
      <c r="B193" s="77">
        <v>126.52494812011719</v>
      </c>
      <c r="C193" s="1">
        <f t="shared" ca="1" si="6"/>
        <v>129.93302882727542</v>
      </c>
      <c r="D193" s="1">
        <f t="shared" ca="1" si="7"/>
        <v>5.8075070532520847</v>
      </c>
      <c r="E193" s="1">
        <f t="shared" ca="1" si="8"/>
        <v>115.25702095031738</v>
      </c>
      <c r="H193" s="76"/>
      <c r="Y193" s="78">
        <v>95.5</v>
      </c>
      <c r="Z193" s="78">
        <v>126.52494812011719</v>
      </c>
    </row>
    <row r="194" spans="1:26" x14ac:dyDescent="0.25">
      <c r="A194" s="77">
        <v>96</v>
      </c>
      <c r="B194" s="77">
        <v>128.02763366699219</v>
      </c>
      <c r="C194" s="1">
        <f t="shared" ref="C194:C257" ca="1" si="9">IF(A194&gt;=$K$5,OFFSET($B$1,2*$K$5,0)+$L$5*(1-EXP((-1/$M$5)*(A194-$K$5))),0)</f>
        <v>130.18206395607217</v>
      </c>
      <c r="D194" s="1">
        <f t="shared" ref="D194:D257" ca="1" si="10">IF(A194&gt;=$K$5,(C194-B194)*(C194-B194)*0.5,0)</f>
        <v>2.3207849352526289</v>
      </c>
      <c r="E194" s="1">
        <f t="shared" ca="1" si="8"/>
        <v>116.75970649719238</v>
      </c>
      <c r="H194" s="76"/>
      <c r="Y194" s="78">
        <v>96</v>
      </c>
      <c r="Z194" s="78">
        <v>128.02763366699219</v>
      </c>
    </row>
    <row r="195" spans="1:26" x14ac:dyDescent="0.25">
      <c r="A195" s="77">
        <v>96.5</v>
      </c>
      <c r="B195" s="77">
        <v>129.53030395507812</v>
      </c>
      <c r="C195" s="1">
        <f t="shared" ca="1" si="9"/>
        <v>130.42698289624255</v>
      </c>
      <c r="D195" s="1">
        <f t="shared" ca="1" si="10"/>
        <v>0.40201656176387651</v>
      </c>
      <c r="E195" s="1">
        <f t="shared" ref="E195:E258" ca="1" si="11">IF(A195&gt;=$K$5,(B195-$L$6),0)</f>
        <v>118.26237678527832</v>
      </c>
      <c r="H195" s="76"/>
      <c r="Y195" s="78">
        <v>96.5</v>
      </c>
      <c r="Z195" s="78">
        <v>129.53030395507812</v>
      </c>
    </row>
    <row r="196" spans="1:26" x14ac:dyDescent="0.25">
      <c r="A196" s="77">
        <v>97</v>
      </c>
      <c r="B196" s="77">
        <v>130.11590576171875</v>
      </c>
      <c r="C196" s="1">
        <f t="shared" ca="1" si="9"/>
        <v>130.66785368240033</v>
      </c>
      <c r="D196" s="1">
        <f t="shared" ca="1" si="10"/>
        <v>0.15232325357236234</v>
      </c>
      <c r="E196" s="1">
        <f t="shared" ca="1" si="11"/>
        <v>118.84797859191895</v>
      </c>
      <c r="H196" s="76"/>
      <c r="Y196" s="78">
        <v>97</v>
      </c>
      <c r="Z196" s="78">
        <v>130.11590576171875</v>
      </c>
    </row>
    <row r="197" spans="1:26" x14ac:dyDescent="0.25">
      <c r="A197" s="77">
        <v>97.5</v>
      </c>
      <c r="B197" s="77">
        <v>130.40727233886719</v>
      </c>
      <c r="C197" s="1">
        <f t="shared" ca="1" si="9"/>
        <v>130.90474322464613</v>
      </c>
      <c r="D197" s="1">
        <f t="shared" ca="1" si="10"/>
        <v>0.12373864109884061</v>
      </c>
      <c r="E197" s="1">
        <f t="shared" ca="1" si="11"/>
        <v>119.13934516906738</v>
      </c>
      <c r="H197" s="76"/>
      <c r="Y197" s="78">
        <v>97.5</v>
      </c>
      <c r="Z197" s="78">
        <v>130.40727233886719</v>
      </c>
    </row>
    <row r="198" spans="1:26" x14ac:dyDescent="0.25">
      <c r="A198" s="77">
        <v>98</v>
      </c>
      <c r="B198" s="77">
        <v>131.90821838378906</v>
      </c>
      <c r="C198" s="1">
        <f t="shared" ca="1" si="9"/>
        <v>131.13771732715372</v>
      </c>
      <c r="D198" s="1">
        <f t="shared" ca="1" si="10"/>
        <v>0.29683593913808726</v>
      </c>
      <c r="E198" s="1">
        <f t="shared" ca="1" si="11"/>
        <v>120.64029121398926</v>
      </c>
      <c r="H198" s="76"/>
      <c r="Y198" s="78">
        <v>98</v>
      </c>
      <c r="Z198" s="78">
        <v>131.90821838378906</v>
      </c>
    </row>
    <row r="199" spans="1:26" x14ac:dyDescent="0.25">
      <c r="A199" s="77">
        <v>98.5</v>
      </c>
      <c r="B199" s="77">
        <v>133.40937805175781</v>
      </c>
      <c r="C199" s="1">
        <f t="shared" ca="1" si="9"/>
        <v>131.36684070644964</v>
      </c>
      <c r="D199" s="1">
        <f t="shared" ca="1" si="10"/>
        <v>2.0859794034892856</v>
      </c>
      <c r="E199" s="1">
        <f t="shared" ca="1" si="11"/>
        <v>122.14145088195801</v>
      </c>
      <c r="H199" s="76"/>
      <c r="Y199" s="78">
        <v>98.5</v>
      </c>
      <c r="Z199" s="78">
        <v>133.40937805175781</v>
      </c>
    </row>
    <row r="200" spans="1:26" x14ac:dyDescent="0.25">
      <c r="A200" s="77">
        <v>99</v>
      </c>
      <c r="B200" s="77">
        <v>134.91067504882813</v>
      </c>
      <c r="C200" s="1">
        <f t="shared" ca="1" si="9"/>
        <v>131.59217700939035</v>
      </c>
      <c r="D200" s="1">
        <f t="shared" ca="1" si="10"/>
        <v>5.5062146188761627</v>
      </c>
      <c r="E200" s="1">
        <f t="shared" ca="1" si="11"/>
        <v>123.64274787902832</v>
      </c>
      <c r="H200" s="76"/>
      <c r="Y200" s="78">
        <v>99</v>
      </c>
      <c r="Z200" s="78">
        <v>134.91067504882813</v>
      </c>
    </row>
    <row r="201" spans="1:26" x14ac:dyDescent="0.25">
      <c r="A201" s="77">
        <v>99.5</v>
      </c>
      <c r="B201" s="77">
        <v>136.412109375</v>
      </c>
      <c r="C201" s="1">
        <f t="shared" ca="1" si="9"/>
        <v>131.81378883084221</v>
      </c>
      <c r="D201" s="1">
        <f t="shared" ca="1" si="10"/>
        <v>10.572275913411781</v>
      </c>
      <c r="E201" s="1">
        <f t="shared" ca="1" si="11"/>
        <v>125.1441822052002</v>
      </c>
      <c r="H201" s="76"/>
      <c r="Y201" s="78">
        <v>99.5</v>
      </c>
      <c r="Z201" s="78">
        <v>136.412109375</v>
      </c>
    </row>
    <row r="202" spans="1:26" x14ac:dyDescent="0.25">
      <c r="A202" s="77">
        <v>100</v>
      </c>
      <c r="B202" s="77">
        <v>137.07371520996094</v>
      </c>
      <c r="C202" s="1">
        <f t="shared" ca="1" si="9"/>
        <v>132.03173773106954</v>
      </c>
      <c r="D202" s="1">
        <f t="shared" ca="1" si="10"/>
        <v>12.710768448824023</v>
      </c>
      <c r="E202" s="1">
        <f t="shared" ca="1" si="11"/>
        <v>125.80578804016113</v>
      </c>
      <c r="H202" s="76"/>
      <c r="Y202" s="78">
        <v>100</v>
      </c>
      <c r="Z202" s="78">
        <v>137.07371520996094</v>
      </c>
    </row>
    <row r="203" spans="1:26" x14ac:dyDescent="0.25">
      <c r="A203" s="77">
        <v>100.5</v>
      </c>
      <c r="B203" s="77">
        <v>136.57560729980469</v>
      </c>
      <c r="C203" s="1">
        <f t="shared" ca="1" si="9"/>
        <v>132.24608425283495</v>
      </c>
      <c r="D203" s="1">
        <f t="shared" ca="1" si="10"/>
        <v>9.3723849071210719</v>
      </c>
      <c r="E203" s="1">
        <f t="shared" ca="1" si="11"/>
        <v>125.30768013000488</v>
      </c>
      <c r="H203" s="76"/>
      <c r="Y203" s="78">
        <v>100.5</v>
      </c>
      <c r="Z203" s="78">
        <v>136.57560729980469</v>
      </c>
    </row>
    <row r="204" spans="1:26" x14ac:dyDescent="0.25">
      <c r="A204" s="77">
        <v>101</v>
      </c>
      <c r="B204" s="77">
        <v>136.07723999023437</v>
      </c>
      <c r="C204" s="1">
        <f t="shared" ca="1" si="9"/>
        <v>132.45688793821716</v>
      </c>
      <c r="D204" s="1">
        <f t="shared" ca="1" si="10"/>
        <v>6.5534744902726132</v>
      </c>
      <c r="E204" s="1">
        <f t="shared" ca="1" si="11"/>
        <v>124.80931282043457</v>
      </c>
      <c r="H204" s="76"/>
      <c r="Y204" s="78">
        <v>101</v>
      </c>
      <c r="Z204" s="78">
        <v>136.07723999023437</v>
      </c>
    </row>
    <row r="205" spans="1:26" x14ac:dyDescent="0.25">
      <c r="A205" s="77">
        <v>101.5</v>
      </c>
      <c r="B205" s="77">
        <v>135.57867431640625</v>
      </c>
      <c r="C205" s="1">
        <f t="shared" ca="1" si="9"/>
        <v>132.66420734515094</v>
      </c>
      <c r="D205" s="1">
        <f t="shared" ca="1" si="10"/>
        <v>4.2470588632690447</v>
      </c>
      <c r="E205" s="1">
        <f t="shared" ca="1" si="11"/>
        <v>124.31074714660645</v>
      </c>
      <c r="H205" s="76"/>
      <c r="Y205" s="78">
        <v>101.5</v>
      </c>
      <c r="Z205" s="78">
        <v>135.57867431640625</v>
      </c>
    </row>
    <row r="206" spans="1:26" x14ac:dyDescent="0.25">
      <c r="A206" s="77">
        <v>102</v>
      </c>
      <c r="B206" s="77">
        <v>135.0799560546875</v>
      </c>
      <c r="C206" s="1">
        <f t="shared" ca="1" si="9"/>
        <v>132.86810006369359</v>
      </c>
      <c r="D206" s="1">
        <f t="shared" ca="1" si="10"/>
        <v>2.4461534624478278</v>
      </c>
      <c r="E206" s="1">
        <f t="shared" ca="1" si="11"/>
        <v>123.8120288848877</v>
      </c>
      <c r="H206" s="76"/>
      <c r="Y206" s="78">
        <v>102</v>
      </c>
      <c r="Z206" s="78">
        <v>135.0799560546875</v>
      </c>
    </row>
    <row r="207" spans="1:26" x14ac:dyDescent="0.25">
      <c r="A207" s="77">
        <v>102.5</v>
      </c>
      <c r="B207" s="77">
        <v>134.58116149902344</v>
      </c>
      <c r="C207" s="1">
        <f t="shared" ca="1" si="9"/>
        <v>133.06862273202233</v>
      </c>
      <c r="D207" s="1">
        <f t="shared" ca="1" si="10"/>
        <v>1.1438867608406096</v>
      </c>
      <c r="E207" s="1">
        <f t="shared" ca="1" si="11"/>
        <v>123.31323432922363</v>
      </c>
      <c r="H207" s="76"/>
      <c r="Y207" s="78">
        <v>102.5</v>
      </c>
      <c r="Z207" s="78">
        <v>134.58116149902344</v>
      </c>
    </row>
    <row r="208" spans="1:26" x14ac:dyDescent="0.25">
      <c r="A208" s="77">
        <v>103</v>
      </c>
      <c r="B208" s="77">
        <v>135.37020874023437</v>
      </c>
      <c r="C208" s="1">
        <f t="shared" ca="1" si="9"/>
        <v>133.26583105216781</v>
      </c>
      <c r="D208" s="1">
        <f t="shared" ca="1" si="10"/>
        <v>2.214202727016187</v>
      </c>
      <c r="E208" s="1">
        <f t="shared" ca="1" si="11"/>
        <v>124.10228157043457</v>
      </c>
      <c r="H208" s="76"/>
      <c r="Y208" s="78">
        <v>103</v>
      </c>
      <c r="Z208" s="78">
        <v>135.37020874023437</v>
      </c>
    </row>
    <row r="209" spans="1:26" x14ac:dyDescent="0.25">
      <c r="A209" s="77">
        <v>103.5</v>
      </c>
      <c r="B209" s="77">
        <v>136.87393188476562</v>
      </c>
      <c r="C209" s="1">
        <f t="shared" ca="1" si="9"/>
        <v>133.45977980548702</v>
      </c>
      <c r="D209" s="1">
        <f t="shared" ca="1" si="10"/>
        <v>5.8282172102212222</v>
      </c>
      <c r="E209" s="1">
        <f t="shared" ca="1" si="11"/>
        <v>125.60600471496582</v>
      </c>
      <c r="H209" s="76"/>
      <c r="Y209" s="78">
        <v>103.5</v>
      </c>
      <c r="Z209" s="78">
        <v>136.87393188476562</v>
      </c>
    </row>
    <row r="210" spans="1:26" x14ac:dyDescent="0.25">
      <c r="A210" s="77">
        <v>104</v>
      </c>
      <c r="B210" s="77">
        <v>138.37777709960937</v>
      </c>
      <c r="C210" s="1">
        <f t="shared" ca="1" si="9"/>
        <v>133.65052286788071</v>
      </c>
      <c r="D210" s="1">
        <f t="shared" ca="1" si="10"/>
        <v>11.173466285698286</v>
      </c>
      <c r="E210" s="1">
        <f t="shared" ca="1" si="11"/>
        <v>127.10984992980957</v>
      </c>
      <c r="H210" s="76"/>
      <c r="Y210" s="78">
        <v>104</v>
      </c>
      <c r="Z210" s="78">
        <v>138.37777709960937</v>
      </c>
    </row>
    <row r="211" spans="1:26" x14ac:dyDescent="0.25">
      <c r="A211" s="77">
        <v>104.5</v>
      </c>
      <c r="B211" s="77">
        <v>139.88169860839844</v>
      </c>
      <c r="C211" s="1">
        <f t="shared" ca="1" si="9"/>
        <v>133.83811322475944</v>
      </c>
      <c r="D211" s="1">
        <f t="shared" ca="1" si="10"/>
        <v>18.262462144667467</v>
      </c>
      <c r="E211" s="1">
        <f t="shared" ca="1" si="11"/>
        <v>128.61377143859863</v>
      </c>
      <c r="H211" s="76"/>
      <c r="Y211" s="78">
        <v>104.5</v>
      </c>
      <c r="Z211" s="78">
        <v>139.88169860839844</v>
      </c>
    </row>
    <row r="212" spans="1:26" x14ac:dyDescent="0.25">
      <c r="A212" s="77">
        <v>105</v>
      </c>
      <c r="B212" s="77">
        <v>141.38568115234375</v>
      </c>
      <c r="C212" s="1">
        <f t="shared" ca="1" si="9"/>
        <v>134.02260298576186</v>
      </c>
      <c r="D212" s="1">
        <f t="shared" ca="1" si="10"/>
        <v>27.107460043597431</v>
      </c>
      <c r="E212" s="1">
        <f t="shared" ca="1" si="11"/>
        <v>130.11775398254395</v>
      </c>
      <c r="H212" s="76"/>
      <c r="Y212" s="78">
        <v>105</v>
      </c>
      <c r="Z212" s="78">
        <v>141.38568115234375</v>
      </c>
    </row>
    <row r="213" spans="1:26" x14ac:dyDescent="0.25">
      <c r="A213" s="77">
        <v>105.5</v>
      </c>
      <c r="B213" s="77">
        <v>141.594482421875</v>
      </c>
      <c r="C213" s="1">
        <f t="shared" ca="1" si="9"/>
        <v>134.20404339923016</v>
      </c>
      <c r="D213" s="1">
        <f t="shared" ca="1" si="10"/>
        <v>27.30929447371582</v>
      </c>
      <c r="E213" s="1">
        <f t="shared" ca="1" si="11"/>
        <v>130.3265552520752</v>
      </c>
      <c r="H213" s="76"/>
      <c r="Y213" s="78">
        <v>105.5</v>
      </c>
      <c r="Z213" s="78">
        <v>141.594482421875</v>
      </c>
    </row>
    <row r="214" spans="1:26" x14ac:dyDescent="0.25">
      <c r="A214" s="77">
        <v>106</v>
      </c>
      <c r="B214" s="77">
        <v>141.09367370605469</v>
      </c>
      <c r="C214" s="1">
        <f t="shared" ca="1" si="9"/>
        <v>134.38248486644579</v>
      </c>
      <c r="D214" s="1">
        <f t="shared" ca="1" si="10"/>
        <v>22.520027820445488</v>
      </c>
      <c r="E214" s="1">
        <f t="shared" ca="1" si="11"/>
        <v>129.82574653625488</v>
      </c>
      <c r="H214" s="76"/>
      <c r="Y214" s="78">
        <v>106</v>
      </c>
      <c r="Z214" s="78">
        <v>141.09367370605469</v>
      </c>
    </row>
    <row r="215" spans="1:26" x14ac:dyDescent="0.25">
      <c r="A215" s="77">
        <v>106.5</v>
      </c>
      <c r="B215" s="77">
        <v>141.48501586914063</v>
      </c>
      <c r="C215" s="1">
        <f t="shared" ca="1" si="9"/>
        <v>134.55797695563041</v>
      </c>
      <c r="D215" s="1">
        <f t="shared" ca="1" si="10"/>
        <v>23.9919340546424</v>
      </c>
      <c r="E215" s="1">
        <f t="shared" ca="1" si="11"/>
        <v>130.21708869934082</v>
      </c>
      <c r="H215" s="76"/>
      <c r="Y215" s="78">
        <v>106.5</v>
      </c>
      <c r="Z215" s="78">
        <v>141.48501586914063</v>
      </c>
    </row>
    <row r="216" spans="1:26" x14ac:dyDescent="0.25">
      <c r="A216" s="77">
        <v>107</v>
      </c>
      <c r="B216" s="77">
        <v>142.99435424804687</v>
      </c>
      <c r="C216" s="1">
        <f t="shared" ca="1" si="9"/>
        <v>134.73056841571503</v>
      </c>
      <c r="D216" s="1">
        <f t="shared" ca="1" si="10"/>
        <v>34.145078141324291</v>
      </c>
      <c r="E216" s="1">
        <f t="shared" ca="1" si="11"/>
        <v>131.72642707824707</v>
      </c>
      <c r="H216" s="76"/>
      <c r="Y216" s="78">
        <v>107</v>
      </c>
      <c r="Z216" s="78">
        <v>142.99435424804687</v>
      </c>
    </row>
    <row r="217" spans="1:26" x14ac:dyDescent="0.25">
      <c r="A217" s="77">
        <v>107.5</v>
      </c>
      <c r="B217" s="77">
        <v>144.50372314453125</v>
      </c>
      <c r="C217" s="1">
        <f t="shared" ca="1" si="9"/>
        <v>134.90030718988163</v>
      </c>
      <c r="D217" s="1">
        <f t="shared" ca="1" si="10"/>
        <v>46.112798999009435</v>
      </c>
      <c r="E217" s="1">
        <f t="shared" ca="1" si="11"/>
        <v>133.23579597473145</v>
      </c>
      <c r="H217" s="76"/>
      <c r="Y217" s="78">
        <v>107.5</v>
      </c>
      <c r="Z217" s="78">
        <v>144.50372314453125</v>
      </c>
    </row>
    <row r="218" spans="1:26" x14ac:dyDescent="0.25">
      <c r="A218" s="77">
        <v>108</v>
      </c>
      <c r="B218" s="77">
        <v>146.01310729980469</v>
      </c>
      <c r="C218" s="1">
        <f t="shared" ca="1" si="9"/>
        <v>135.06724042888112</v>
      </c>
      <c r="D218" s="1">
        <f t="shared" ca="1" si="10"/>
        <v>59.906000777991039</v>
      </c>
      <c r="E218" s="1">
        <f t="shared" ca="1" si="11"/>
        <v>134.74518013000488</v>
      </c>
      <c r="H218" s="76"/>
      <c r="Y218" s="78">
        <v>108</v>
      </c>
      <c r="Z218" s="78">
        <v>146.01310729980469</v>
      </c>
    </row>
    <row r="219" spans="1:26" x14ac:dyDescent="0.25">
      <c r="A219" s="77">
        <v>108.5</v>
      </c>
      <c r="B219" s="77">
        <v>147.52250671386719</v>
      </c>
      <c r="C219" s="1">
        <f t="shared" ca="1" si="9"/>
        <v>135.23141450413112</v>
      </c>
      <c r="D219" s="1">
        <f t="shared" ca="1" si="10"/>
        <v>75.535473854117285</v>
      </c>
      <c r="E219" s="1">
        <f t="shared" ca="1" si="11"/>
        <v>136.25457954406738</v>
      </c>
      <c r="H219" s="76"/>
      <c r="Y219" s="78">
        <v>108.5</v>
      </c>
      <c r="Z219" s="78">
        <v>147.52250671386719</v>
      </c>
    </row>
    <row r="220" spans="1:26" x14ac:dyDescent="0.25">
      <c r="A220" s="77">
        <v>109</v>
      </c>
      <c r="B220" s="77">
        <v>148.11129760742187</v>
      </c>
      <c r="C220" s="1">
        <f t="shared" ca="1" si="9"/>
        <v>135.3928750205971</v>
      </c>
      <c r="D220" s="1">
        <f t="shared" ca="1" si="10"/>
        <v>80.879136548527271</v>
      </c>
      <c r="E220" s="1">
        <f t="shared" ca="1" si="11"/>
        <v>136.84337043762207</v>
      </c>
      <c r="H220" s="76"/>
      <c r="Y220" s="78">
        <v>109</v>
      </c>
      <c r="Z220" s="78">
        <v>148.11129760742187</v>
      </c>
    </row>
    <row r="221" spans="1:26" x14ac:dyDescent="0.25">
      <c r="A221" s="77">
        <v>109.5</v>
      </c>
      <c r="B221" s="77">
        <v>147.61024475097656</v>
      </c>
      <c r="C221" s="1">
        <f t="shared" ca="1" si="9"/>
        <v>135.55166682946066</v>
      </c>
      <c r="D221" s="1">
        <f t="shared" ca="1" si="10"/>
        <v>72.704650744635416</v>
      </c>
      <c r="E221" s="1">
        <f t="shared" ca="1" si="11"/>
        <v>136.34231758117676</v>
      </c>
      <c r="H221" s="76"/>
      <c r="Y221" s="78">
        <v>109.5</v>
      </c>
      <c r="Z221" s="78">
        <v>147.61024475097656</v>
      </c>
    </row>
    <row r="222" spans="1:26" x14ac:dyDescent="0.25">
      <c r="A222" s="77">
        <v>110</v>
      </c>
      <c r="B222" s="77">
        <v>147.10916137695312</v>
      </c>
      <c r="C222" s="1">
        <f t="shared" ca="1" si="9"/>
        <v>135.70783404057863</v>
      </c>
      <c r="D222" s="1">
        <f t="shared" ca="1" si="10"/>
        <v>64.995132515580138</v>
      </c>
      <c r="E222" s="1">
        <f t="shared" ca="1" si="11"/>
        <v>135.84123420715332</v>
      </c>
      <c r="H222" s="76"/>
      <c r="Y222" s="78">
        <v>110</v>
      </c>
      <c r="Z222" s="78">
        <v>147.10916137695312</v>
      </c>
    </row>
    <row r="223" spans="1:26" x14ac:dyDescent="0.25">
      <c r="A223" s="77">
        <v>110.5</v>
      </c>
      <c r="B223" s="77">
        <v>146.60804748535156</v>
      </c>
      <c r="C223" s="1">
        <f t="shared" ca="1" si="9"/>
        <v>135.86142003473611</v>
      </c>
      <c r="D223" s="1">
        <f t="shared" ca="1" si="10"/>
        <v>57.745000781160755</v>
      </c>
      <c r="E223" s="1">
        <f t="shared" ca="1" si="11"/>
        <v>135.34012031555176</v>
      </c>
      <c r="H223" s="76"/>
      <c r="Y223" s="78">
        <v>110.5</v>
      </c>
      <c r="Z223" s="78">
        <v>146.60804748535156</v>
      </c>
    </row>
    <row r="224" spans="1:26" x14ac:dyDescent="0.25">
      <c r="A224" s="77">
        <v>111</v>
      </c>
      <c r="B224" s="77">
        <v>146.10691833496094</v>
      </c>
      <c r="C224" s="1">
        <f t="shared" ca="1" si="9"/>
        <v>136.01246747569684</v>
      </c>
      <c r="D224" s="1">
        <f t="shared" ca="1" si="10"/>
        <v>50.948969075048865</v>
      </c>
      <c r="E224" s="1">
        <f t="shared" ca="1" si="11"/>
        <v>134.83899116516113</v>
      </c>
      <c r="H224" s="76"/>
      <c r="Y224" s="78">
        <v>111</v>
      </c>
      <c r="Z224" s="78">
        <v>146.10691833496094</v>
      </c>
    </row>
    <row r="225" spans="1:26" x14ac:dyDescent="0.25">
      <c r="A225" s="77">
        <v>111.5</v>
      </c>
      <c r="B225" s="77">
        <v>145.60577392578125</v>
      </c>
      <c r="C225" s="1">
        <f t="shared" ca="1" si="9"/>
        <v>136.1610183220545</v>
      </c>
      <c r="D225" s="1">
        <f t="shared" ca="1" si="10"/>
        <v>44.601704207063896</v>
      </c>
      <c r="E225" s="1">
        <f t="shared" ca="1" si="11"/>
        <v>134.33784675598145</v>
      </c>
      <c r="H225" s="76"/>
      <c r="Y225" s="78">
        <v>111.5</v>
      </c>
      <c r="Z225" s="78">
        <v>145.60577392578125</v>
      </c>
    </row>
    <row r="226" spans="1:26" x14ac:dyDescent="0.25">
      <c r="A226" s="77">
        <v>112</v>
      </c>
      <c r="B226" s="77">
        <v>145.10464477539062</v>
      </c>
      <c r="C226" s="1">
        <f t="shared" ca="1" si="9"/>
        <v>136.30711383888831</v>
      </c>
      <c r="D226" s="1">
        <f t="shared" ca="1" si="10"/>
        <v>38.698275289357625</v>
      </c>
      <c r="E226" s="1">
        <f t="shared" ca="1" si="11"/>
        <v>133.83671760559082</v>
      </c>
      <c r="H226" s="76"/>
      <c r="Y226" s="78">
        <v>112</v>
      </c>
      <c r="Z226" s="78">
        <v>145.10464477539062</v>
      </c>
    </row>
    <row r="227" spans="1:26" x14ac:dyDescent="0.25">
      <c r="A227" s="77">
        <v>112.5</v>
      </c>
      <c r="B227" s="77">
        <v>144.60350036621094</v>
      </c>
      <c r="C227" s="1">
        <f t="shared" ca="1" si="9"/>
        <v>136.45079460922565</v>
      </c>
      <c r="D227" s="1">
        <f t="shared" ca="1" si="10"/>
        <v>33.2333055799905</v>
      </c>
      <c r="E227" s="1">
        <f t="shared" ca="1" si="11"/>
        <v>133.33557319641113</v>
      </c>
      <c r="H227" s="76"/>
      <c r="Y227" s="78">
        <v>112.5</v>
      </c>
      <c r="Z227" s="78">
        <v>144.60350036621094</v>
      </c>
    </row>
    <row r="228" spans="1:26" x14ac:dyDescent="0.25">
      <c r="A228" s="77">
        <v>113</v>
      </c>
      <c r="B228" s="77">
        <v>144.10234069824219</v>
      </c>
      <c r="C228" s="1">
        <f t="shared" ca="1" si="9"/>
        <v>136.59210054531553</v>
      </c>
      <c r="D228" s="1">
        <f t="shared" ca="1" si="10"/>
        <v>28.201853577315898</v>
      </c>
      <c r="E228" s="1">
        <f t="shared" ca="1" si="11"/>
        <v>132.83441352844238</v>
      </c>
      <c r="H228" s="76"/>
      <c r="Y228" s="78">
        <v>113</v>
      </c>
      <c r="Z228" s="78">
        <v>144.10234069824219</v>
      </c>
    </row>
    <row r="229" spans="1:26" x14ac:dyDescent="0.25">
      <c r="A229" s="77">
        <v>113.5</v>
      </c>
      <c r="B229" s="77">
        <v>143.6011962890625</v>
      </c>
      <c r="C229" s="1">
        <f t="shared" ca="1" si="9"/>
        <v>136.73107089971549</v>
      </c>
      <c r="D229" s="1">
        <f t="shared" ca="1" si="10"/>
        <v>23.599311432675201</v>
      </c>
      <c r="E229" s="1">
        <f t="shared" ca="1" si="11"/>
        <v>132.3332691192627</v>
      </c>
      <c r="H229" s="76"/>
      <c r="Y229" s="78">
        <v>113.5</v>
      </c>
      <c r="Z229" s="78">
        <v>143.6011962890625</v>
      </c>
    </row>
    <row r="230" spans="1:26" x14ac:dyDescent="0.25">
      <c r="A230" s="77">
        <v>114</v>
      </c>
      <c r="B230" s="77">
        <v>143.99459838867187</v>
      </c>
      <c r="C230" s="1">
        <f t="shared" ca="1" si="9"/>
        <v>136.86774427619531</v>
      </c>
      <c r="D230" s="1">
        <f t="shared" ca="1" si="10"/>
        <v>25.396024770262063</v>
      </c>
      <c r="E230" s="1">
        <f t="shared" ca="1" si="11"/>
        <v>132.72667121887207</v>
      </c>
      <c r="H230" s="76"/>
      <c r="Y230" s="78">
        <v>114</v>
      </c>
      <c r="Z230" s="78">
        <v>143.99459838867187</v>
      </c>
    </row>
    <row r="231" spans="1:26" x14ac:dyDescent="0.25">
      <c r="A231" s="77">
        <v>114.5</v>
      </c>
      <c r="B231" s="77">
        <v>145.50570678710937</v>
      </c>
      <c r="C231" s="1">
        <f t="shared" ca="1" si="9"/>
        <v>137.00215864046064</v>
      </c>
      <c r="D231" s="1">
        <f t="shared" ca="1" si="10"/>
        <v>36.155165541186605</v>
      </c>
      <c r="E231" s="1">
        <f t="shared" ca="1" si="11"/>
        <v>134.23777961730957</v>
      </c>
      <c r="H231" s="76"/>
      <c r="Y231" s="78">
        <v>114.5</v>
      </c>
      <c r="Z231" s="78">
        <v>145.50570678710937</v>
      </c>
    </row>
    <row r="232" spans="1:26" x14ac:dyDescent="0.25">
      <c r="A232" s="77">
        <v>115</v>
      </c>
      <c r="B232" s="77">
        <v>147.01681518554687</v>
      </c>
      <c r="C232" s="1">
        <f t="shared" ca="1" si="9"/>
        <v>137.13435133069916</v>
      </c>
      <c r="D232" s="1">
        <f t="shared" ca="1" si="10"/>
        <v>48.831545921185771</v>
      </c>
      <c r="E232" s="1">
        <f t="shared" ca="1" si="11"/>
        <v>135.74888801574707</v>
      </c>
      <c r="H232" s="76"/>
      <c r="Y232" s="78">
        <v>115</v>
      </c>
      <c r="Z232" s="78">
        <v>147.01681518554687</v>
      </c>
    </row>
    <row r="233" spans="1:26" x14ac:dyDescent="0.25">
      <c r="A233" s="77">
        <v>115.5</v>
      </c>
      <c r="B233" s="77">
        <v>148.52796936035156</v>
      </c>
      <c r="C233" s="1">
        <f t="shared" ca="1" si="9"/>
        <v>137.26435906795263</v>
      </c>
      <c r="D233" s="1">
        <f t="shared" ca="1" si="10"/>
        <v>63.434458409517632</v>
      </c>
      <c r="E233" s="1">
        <f t="shared" ca="1" si="11"/>
        <v>137.26004219055176</v>
      </c>
      <c r="H233" s="76"/>
      <c r="Y233" s="78">
        <v>115.5</v>
      </c>
      <c r="Z233" s="78">
        <v>148.52796936035156</v>
      </c>
    </row>
    <row r="234" spans="1:26" x14ac:dyDescent="0.25">
      <c r="A234" s="77">
        <v>116</v>
      </c>
      <c r="B234" s="77">
        <v>150.03913879394531</v>
      </c>
      <c r="C234" s="1">
        <f t="shared" ca="1" si="9"/>
        <v>137.39221796631736</v>
      </c>
      <c r="D234" s="1">
        <f t="shared" ca="1" si="10"/>
        <v>79.972303210144844</v>
      </c>
      <c r="E234" s="1">
        <f t="shared" ca="1" si="11"/>
        <v>138.77121162414551</v>
      </c>
      <c r="H234" s="76"/>
      <c r="Y234" s="78">
        <v>116</v>
      </c>
      <c r="Z234" s="78">
        <v>150.03913879394531</v>
      </c>
    </row>
    <row r="235" spans="1:26" x14ac:dyDescent="0.25">
      <c r="A235" s="77">
        <v>116.5</v>
      </c>
      <c r="B235" s="77">
        <v>150.6287841796875</v>
      </c>
      <c r="C235" s="1">
        <f t="shared" ca="1" si="9"/>
        <v>137.51796354297613</v>
      </c>
      <c r="D235" s="1">
        <f t="shared" ca="1" si="10"/>
        <v>85.94680888400832</v>
      </c>
      <c r="E235" s="1">
        <f t="shared" ca="1" si="11"/>
        <v>139.3608570098877</v>
      </c>
      <c r="H235" s="76"/>
      <c r="Y235" s="78">
        <v>116.5</v>
      </c>
      <c r="Z235" s="78">
        <v>150.6287841796875</v>
      </c>
    </row>
    <row r="236" spans="1:26" x14ac:dyDescent="0.25">
      <c r="A236" s="77">
        <v>117</v>
      </c>
      <c r="B236" s="77">
        <v>150.12744140625</v>
      </c>
      <c r="C236" s="1">
        <f t="shared" ca="1" si="9"/>
        <v>137.6416307280644</v>
      </c>
      <c r="D236" s="1">
        <f t="shared" ca="1" si="10"/>
        <v>77.947734145746793</v>
      </c>
      <c r="E236" s="1">
        <f t="shared" ca="1" si="11"/>
        <v>138.8595142364502</v>
      </c>
      <c r="H236" s="76"/>
      <c r="Y236" s="78">
        <v>117</v>
      </c>
      <c r="Z236" s="78">
        <v>150.12744140625</v>
      </c>
    </row>
    <row r="237" spans="1:26" x14ac:dyDescent="0.25">
      <c r="A237" s="77">
        <v>117.5</v>
      </c>
      <c r="B237" s="77">
        <v>149.62605285644531</v>
      </c>
      <c r="C237" s="1">
        <f t="shared" ca="1" si="9"/>
        <v>137.76325387437319</v>
      </c>
      <c r="D237" s="1">
        <f t="shared" ca="1" si="10"/>
        <v>70.362999844525675</v>
      </c>
      <c r="E237" s="1">
        <f t="shared" ca="1" si="11"/>
        <v>138.35812568664551</v>
      </c>
      <c r="H237" s="76"/>
      <c r="Y237" s="78">
        <v>117.5</v>
      </c>
      <c r="Z237" s="78">
        <v>149.62605285644531</v>
      </c>
    </row>
    <row r="238" spans="1:26" x14ac:dyDescent="0.25">
      <c r="A238" s="77">
        <v>118</v>
      </c>
      <c r="B238" s="77">
        <v>149.1246337890625</v>
      </c>
      <c r="C238" s="1">
        <f t="shared" ca="1" si="9"/>
        <v>137.88286676689185</v>
      </c>
      <c r="D238" s="1">
        <f t="shared" ca="1" si="10"/>
        <v>63.188662890381771</v>
      </c>
      <c r="E238" s="1">
        <f t="shared" ca="1" si="11"/>
        <v>137.8567066192627</v>
      </c>
      <c r="H238" s="76"/>
      <c r="Y238" s="78">
        <v>118</v>
      </c>
      <c r="Z238" s="78">
        <v>149.1246337890625</v>
      </c>
    </row>
    <row r="239" spans="1:26" x14ac:dyDescent="0.25">
      <c r="A239" s="77">
        <v>118.5</v>
      </c>
      <c r="B239" s="77">
        <v>148.6231689453125</v>
      </c>
      <c r="C239" s="1">
        <f t="shared" ca="1" si="9"/>
        <v>138.00050263219299</v>
      </c>
      <c r="D239" s="1">
        <f t="shared" ca="1" si="10"/>
        <v>56.420519799942021</v>
      </c>
      <c r="E239" s="1">
        <f t="shared" ca="1" si="11"/>
        <v>137.3552417755127</v>
      </c>
      <c r="H239" s="76"/>
      <c r="Y239" s="78">
        <v>118.5</v>
      </c>
      <c r="Z239" s="78">
        <v>148.6231689453125</v>
      </c>
    </row>
    <row r="240" spans="1:26" x14ac:dyDescent="0.25">
      <c r="A240" s="77">
        <v>119</v>
      </c>
      <c r="B240" s="77">
        <v>148.12171936035156</v>
      </c>
      <c r="C240" s="1">
        <f t="shared" ca="1" si="9"/>
        <v>138.11619414766224</v>
      </c>
      <c r="D240" s="1">
        <f t="shared" ca="1" si="10"/>
        <v>50.055267390880836</v>
      </c>
      <c r="E240" s="1">
        <f t="shared" ca="1" si="11"/>
        <v>136.85379219055176</v>
      </c>
      <c r="H240" s="76"/>
      <c r="Y240" s="78">
        <v>119</v>
      </c>
      <c r="Z240" s="78">
        <v>148.12171936035156</v>
      </c>
    </row>
    <row r="241" spans="1:26" x14ac:dyDescent="0.25">
      <c r="A241" s="77">
        <v>119.5</v>
      </c>
      <c r="B241" s="77">
        <v>147.6202392578125</v>
      </c>
      <c r="C241" s="1">
        <f t="shared" ca="1" si="9"/>
        <v>138.22997345057564</v>
      </c>
      <c r="D241" s="1">
        <f t="shared" ca="1" si="10"/>
        <v>44.088545965280844</v>
      </c>
      <c r="E241" s="1">
        <f t="shared" ca="1" si="11"/>
        <v>136.3523120880127</v>
      </c>
      <c r="H241" s="76"/>
      <c r="Y241" s="78">
        <v>119.5</v>
      </c>
      <c r="Z241" s="78">
        <v>147.6202392578125</v>
      </c>
    </row>
    <row r="242" spans="1:26" x14ac:dyDescent="0.25">
      <c r="A242" s="77">
        <v>120</v>
      </c>
      <c r="B242" s="77">
        <v>147.42404174804687</v>
      </c>
      <c r="C242" s="1">
        <f t="shared" ca="1" si="9"/>
        <v>138.34187214702666</v>
      </c>
      <c r="D242" s="1">
        <f t="shared" ca="1" si="10"/>
        <v>41.242902330847819</v>
      </c>
      <c r="E242" s="1">
        <f t="shared" ca="1" si="11"/>
        <v>136.15611457824707</v>
      </c>
      <c r="H242" s="76"/>
      <c r="Y242" s="78">
        <v>120</v>
      </c>
      <c r="Z242" s="78">
        <v>147.42404174804687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76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76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76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7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76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76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76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76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76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76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76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76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76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7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76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76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76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76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76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76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76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76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76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7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76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76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76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76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76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76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76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76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76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76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76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76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76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76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76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76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76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76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7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76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76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76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76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76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76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76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76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76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7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76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76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76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76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76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76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76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76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76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7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76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76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76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76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76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76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76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76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76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7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76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76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76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76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76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76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76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76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76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7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76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76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76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76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76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76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76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76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76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7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76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76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76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76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76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76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76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76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76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7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76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76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76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76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76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76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76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76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76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7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76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76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76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76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76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76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2"/>
  <dimension ref="A1:AB362"/>
  <sheetViews>
    <sheetView topLeftCell="I1" zoomScaleNormal="100" workbookViewId="0">
      <selection activeCell="AB1" sqref="AB1:AB8"/>
    </sheetView>
  </sheetViews>
  <sheetFormatPr defaultRowHeight="15" x14ac:dyDescent="0.25"/>
  <cols>
    <col min="1" max="2" width="9.140625" style="74"/>
    <col min="3" max="3" width="9.140625" style="1"/>
    <col min="4" max="7" width="10.140625" style="1" customWidth="1"/>
    <col min="8" max="8" width="9.140625" style="1"/>
    <col min="9" max="9" width="12.28515625" style="74" customWidth="1"/>
    <col min="10" max="10" width="9.140625" style="74"/>
    <col min="11" max="11" width="15.28515625" style="74" customWidth="1"/>
    <col min="12" max="12" width="10.7109375" style="74" customWidth="1"/>
    <col min="13" max="13" width="13.85546875" style="74" customWidth="1"/>
    <col min="14" max="15" width="12.140625" style="74" customWidth="1"/>
    <col min="16" max="16" width="11" style="74" customWidth="1"/>
    <col min="17" max="16384" width="9.140625" style="74"/>
  </cols>
  <sheetData>
    <row r="1" spans="1:28" x14ac:dyDescent="0.25">
      <c r="A1" s="75" t="s">
        <v>0</v>
      </c>
      <c r="B1" s="75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76" t="s">
        <v>0</v>
      </c>
      <c r="Z1" s="76" t="s">
        <v>1</v>
      </c>
      <c r="AB1" s="78" t="s">
        <v>176</v>
      </c>
    </row>
    <row r="2" spans="1:28" x14ac:dyDescent="0.25">
      <c r="A2" s="75">
        <v>0</v>
      </c>
      <c r="B2" s="75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76">
        <v>0</v>
      </c>
      <c r="Z2" s="76">
        <v>0</v>
      </c>
      <c r="AB2" s="78" t="s">
        <v>169</v>
      </c>
    </row>
    <row r="3" spans="1:28" ht="15.75" thickBot="1" x14ac:dyDescent="0.3">
      <c r="A3" s="75">
        <v>0.5</v>
      </c>
      <c r="B3" s="75">
        <v>1.2899973392486572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76">
        <v>0.5</v>
      </c>
      <c r="Z3" s="76">
        <v>1.2899973392486572</v>
      </c>
      <c r="AB3" s="78" t="s">
        <v>170</v>
      </c>
    </row>
    <row r="4" spans="1:28" x14ac:dyDescent="0.25">
      <c r="A4" s="75">
        <v>1</v>
      </c>
      <c r="B4" s="75">
        <v>2.8295493125915527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74" t="s">
        <v>4</v>
      </c>
      <c r="K4" s="74" t="s">
        <v>5</v>
      </c>
      <c r="L4" s="74" t="s">
        <v>6</v>
      </c>
      <c r="M4" s="74" t="s">
        <v>7</v>
      </c>
      <c r="N4" s="8" t="s">
        <v>25</v>
      </c>
      <c r="O4" s="9" t="s">
        <v>30</v>
      </c>
      <c r="P4" s="10" t="s">
        <v>26</v>
      </c>
      <c r="Y4" s="76">
        <v>1</v>
      </c>
      <c r="Z4" s="76">
        <v>2.8295493125915527</v>
      </c>
      <c r="AB4" s="78" t="s">
        <v>171</v>
      </c>
    </row>
    <row r="5" spans="1:28" ht="15.75" thickBot="1" x14ac:dyDescent="0.3">
      <c r="A5" s="75">
        <v>1.5</v>
      </c>
      <c r="B5" s="75">
        <v>4.370241641998291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74" t="s">
        <v>19</v>
      </c>
      <c r="J5" s="3" t="s">
        <v>8</v>
      </c>
      <c r="K5" s="4">
        <v>30</v>
      </c>
      <c r="L5" s="24">
        <f ca="1">$P$5-$L$6</f>
        <v>124.99317073822021</v>
      </c>
      <c r="M5" s="4">
        <v>30</v>
      </c>
      <c r="N5" s="4">
        <v>85</v>
      </c>
      <c r="O5" s="11">
        <v>110</v>
      </c>
      <c r="P5" s="12">
        <v>138</v>
      </c>
      <c r="Y5" s="76">
        <v>1.5</v>
      </c>
      <c r="Z5" s="76">
        <v>4.370241641998291</v>
      </c>
      <c r="AB5" s="78" t="s">
        <v>172</v>
      </c>
    </row>
    <row r="6" spans="1:28" x14ac:dyDescent="0.25">
      <c r="A6" s="75">
        <v>2</v>
      </c>
      <c r="B6" s="75">
        <v>5.9119477272033691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74" t="s">
        <v>20</v>
      </c>
      <c r="J6" s="74" t="s">
        <v>8</v>
      </c>
      <c r="K6" s="4">
        <v>30</v>
      </c>
      <c r="L6" s="24">
        <f ca="1">OFFSET($B$1,2*$K$6,0)</f>
        <v>13.006829261779785</v>
      </c>
      <c r="Y6" s="76">
        <v>2</v>
      </c>
      <c r="Z6" s="76">
        <v>5.9119477272033691</v>
      </c>
      <c r="AB6" s="78" t="s">
        <v>173</v>
      </c>
    </row>
    <row r="7" spans="1:28" x14ac:dyDescent="0.25">
      <c r="A7" s="75">
        <v>2.5</v>
      </c>
      <c r="B7" s="75">
        <v>7.4545364379882813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45</v>
      </c>
      <c r="L7" s="24">
        <f ca="1">OFFSET($B$1,2*$K$7,0)</f>
        <v>50.915267944335938</v>
      </c>
      <c r="Y7" s="76">
        <v>2.5</v>
      </c>
      <c r="Z7" s="76">
        <v>7.4545364379882813</v>
      </c>
      <c r="AB7" s="78" t="s">
        <v>174</v>
      </c>
    </row>
    <row r="8" spans="1:28" ht="15.75" thickBot="1" x14ac:dyDescent="0.3">
      <c r="A8" s="75">
        <v>3</v>
      </c>
      <c r="B8" s="75">
        <v>8.7556886672973633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76">
        <v>3</v>
      </c>
      <c r="Z8" s="76">
        <v>8.7556886672973633</v>
      </c>
      <c r="AB8" s="78" t="s">
        <v>175</v>
      </c>
    </row>
    <row r="9" spans="1:28" x14ac:dyDescent="0.25">
      <c r="A9" s="75">
        <v>3.5</v>
      </c>
      <c r="B9" s="75">
        <v>10.298365592956543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76">
        <v>3.5</v>
      </c>
      <c r="Z9" s="76">
        <v>10.298365592956543</v>
      </c>
    </row>
    <row r="10" spans="1:28" x14ac:dyDescent="0.25">
      <c r="A10" s="75">
        <v>4</v>
      </c>
      <c r="B10" s="75">
        <v>11.841795921325684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74" t="s">
        <v>21</v>
      </c>
      <c r="Y10" s="76">
        <v>4</v>
      </c>
      <c r="Z10" s="76">
        <v>11.841795921325684</v>
      </c>
    </row>
    <row r="11" spans="1:28" ht="15.75" thickBot="1" x14ac:dyDescent="0.3">
      <c r="A11" s="75">
        <v>4.5</v>
      </c>
      <c r="B11" s="75">
        <v>13.385859489440918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76">
        <v>4.5</v>
      </c>
      <c r="Z11" s="76">
        <v>13.385859489440918</v>
      </c>
    </row>
    <row r="12" spans="1:28" ht="15.75" thickTop="1" x14ac:dyDescent="0.25">
      <c r="A12" s="75">
        <v>5</v>
      </c>
      <c r="B12" s="75">
        <v>14.930459022521973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76">
        <v>5</v>
      </c>
      <c r="Z12" s="76">
        <v>14.930459022521973</v>
      </c>
    </row>
    <row r="13" spans="1:28" ht="15.75" thickBot="1" x14ac:dyDescent="0.3">
      <c r="A13" s="75">
        <v>5.5</v>
      </c>
      <c r="B13" s="75">
        <v>16.134346008300781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110</v>
      </c>
      <c r="Q13" s="26">
        <f ca="1">OFFSET($C$1,2*$O$5,0)</f>
        <v>129.16908086307535</v>
      </c>
      <c r="Y13" s="76">
        <v>5.5</v>
      </c>
      <c r="Z13" s="76">
        <v>16.134346008300781</v>
      </c>
    </row>
    <row r="14" spans="1:28" ht="16.5" thickTop="1" x14ac:dyDescent="0.25">
      <c r="A14" s="75">
        <v>6</v>
      </c>
      <c r="B14" s="75">
        <v>17.705060958862305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74" t="s">
        <v>18</v>
      </c>
      <c r="K14" s="21" t="str">
        <f ca="1">"BrAC = "&amp;L5&amp;"* [1 - exp (1/"&amp;M5&amp;")*(txp - "&amp;K5&amp;")]"</f>
        <v>BrAC = 124.99317073822* [1 - exp (1/30)*(txp - 30)]</v>
      </c>
      <c r="O14" s="25" t="s">
        <v>38</v>
      </c>
      <c r="P14" s="26">
        <f>$O$5</f>
        <v>110</v>
      </c>
      <c r="Q14" s="26">
        <f ca="1">OFFSET($B$1,2*$K$5,0)</f>
        <v>13.006829261779785</v>
      </c>
      <c r="Y14" s="76">
        <v>6</v>
      </c>
      <c r="Z14" s="76">
        <v>17.705060958862305</v>
      </c>
    </row>
    <row r="15" spans="1:28" x14ac:dyDescent="0.25">
      <c r="A15" s="75">
        <v>6.5</v>
      </c>
      <c r="B15" s="75">
        <v>19.275922775268555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74" t="s">
        <v>11</v>
      </c>
      <c r="K15" s="6">
        <f ca="1">SUM(OFFSET($D$1,2*$K$5,0):OFFSET($D$1,2*$O$5,0))</f>
        <v>11901.49323841749</v>
      </c>
      <c r="Y15" s="76">
        <v>6.5</v>
      </c>
      <c r="Z15" s="76">
        <v>19.275922775268555</v>
      </c>
    </row>
    <row r="16" spans="1:28" x14ac:dyDescent="0.25">
      <c r="A16" s="75">
        <v>7</v>
      </c>
      <c r="B16" s="75">
        <v>20.846931457519531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74" t="s">
        <v>12</v>
      </c>
      <c r="K16" s="6">
        <f ca="1">$L$5</f>
        <v>124.99317073822021</v>
      </c>
      <c r="L16" s="74" t="s">
        <v>14</v>
      </c>
      <c r="P16" s="1">
        <f>$K$5</f>
        <v>30</v>
      </c>
      <c r="Q16" s="2">
        <f ca="1">OFFSET($B$1,2*$K$5,0)</f>
        <v>13.006829261779785</v>
      </c>
      <c r="Y16" s="76">
        <v>7</v>
      </c>
      <c r="Z16" s="76">
        <v>20.846931457519531</v>
      </c>
    </row>
    <row r="17" spans="1:26" ht="15.75" thickBot="1" x14ac:dyDescent="0.3">
      <c r="A17" s="75">
        <v>7.5</v>
      </c>
      <c r="B17" s="75">
        <v>22.41807746887207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74"/>
      <c r="I17" s="74" t="s">
        <v>13</v>
      </c>
      <c r="K17" s="6">
        <f>$M$5</f>
        <v>30</v>
      </c>
      <c r="L17" s="74" t="s">
        <v>15</v>
      </c>
      <c r="P17" s="1">
        <f>$O$5</f>
        <v>110</v>
      </c>
      <c r="Q17" s="2">
        <f ca="1">OFFSET($B$1,2*$K$5,0)</f>
        <v>13.006829261779785</v>
      </c>
      <c r="Y17" s="76">
        <v>7.5</v>
      </c>
      <c r="Z17" s="76">
        <v>22.41807746887207</v>
      </c>
    </row>
    <row r="18" spans="1:26" ht="15.75" thickBot="1" x14ac:dyDescent="0.3">
      <c r="A18" s="75">
        <v>8</v>
      </c>
      <c r="B18" s="75">
        <v>23.756185531616211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74"/>
      <c r="I18" s="74" t="s">
        <v>32</v>
      </c>
      <c r="K18" s="7">
        <f ca="1">(C$72-$C$62)/5</f>
        <v>3.8377471944369064</v>
      </c>
      <c r="L18" s="16" t="s">
        <v>23</v>
      </c>
      <c r="Y18" s="76">
        <v>8</v>
      </c>
      <c r="Z18" s="76">
        <v>23.756185531616211</v>
      </c>
    </row>
    <row r="19" spans="1:26" x14ac:dyDescent="0.25">
      <c r="A19" s="75">
        <v>8.5</v>
      </c>
      <c r="B19" s="75">
        <v>25.32765007019043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74"/>
      <c r="I19" s="13" t="s">
        <v>22</v>
      </c>
      <c r="J19" s="14"/>
      <c r="K19" s="15">
        <f ca="1">($L$7-$L$6)/($K$7-$K$6)</f>
        <v>2.5272292455037433</v>
      </c>
      <c r="L19" s="16" t="s">
        <v>23</v>
      </c>
      <c r="P19" s="74">
        <f>$N$5</f>
        <v>85</v>
      </c>
      <c r="Q19" s="74">
        <f>$P$5</f>
        <v>138</v>
      </c>
      <c r="Y19" s="76">
        <v>8.5</v>
      </c>
      <c r="Z19" s="76">
        <v>25.32765007019043</v>
      </c>
    </row>
    <row r="20" spans="1:26" ht="15.75" thickBot="1" x14ac:dyDescent="0.3">
      <c r="A20" s="75">
        <v>9</v>
      </c>
      <c r="B20" s="75">
        <v>26.899147033691406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74"/>
      <c r="I20" s="17" t="s">
        <v>11</v>
      </c>
      <c r="J20" s="18"/>
      <c r="K20" s="19" t="s">
        <v>24</v>
      </c>
      <c r="L20" s="20"/>
      <c r="P20" s="74">
        <f>$O$5</f>
        <v>110</v>
      </c>
      <c r="Q20" s="74">
        <f>$P$5</f>
        <v>138</v>
      </c>
      <c r="Y20" s="76">
        <v>9</v>
      </c>
      <c r="Z20" s="76">
        <v>26.899147033691406</v>
      </c>
    </row>
    <row r="21" spans="1:26" x14ac:dyDescent="0.25">
      <c r="A21" s="75">
        <v>9.5</v>
      </c>
      <c r="B21" s="75">
        <v>28.470678329467773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74"/>
      <c r="K21" s="6"/>
      <c r="Y21" s="76">
        <v>9.5</v>
      </c>
      <c r="Z21" s="76">
        <v>28.470678329467773</v>
      </c>
    </row>
    <row r="22" spans="1:26" x14ac:dyDescent="0.25">
      <c r="A22" s="75">
        <v>10</v>
      </c>
      <c r="B22" s="75">
        <v>30.042245864868164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74"/>
      <c r="I22" s="74" t="s">
        <v>27</v>
      </c>
      <c r="Y22" s="76">
        <v>10</v>
      </c>
      <c r="Z22" s="76">
        <v>30.042245864868164</v>
      </c>
    </row>
    <row r="23" spans="1:26" x14ac:dyDescent="0.25">
      <c r="A23" s="75">
        <v>10.5</v>
      </c>
      <c r="B23" s="75">
        <v>30.663156509399414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74"/>
      <c r="I23" s="74" t="s">
        <v>28</v>
      </c>
      <c r="K23" s="6">
        <f>$P$5</f>
        <v>138</v>
      </c>
      <c r="L23" s="74" t="s">
        <v>14</v>
      </c>
      <c r="Y23" s="76">
        <v>10.5</v>
      </c>
      <c r="Z23" s="76">
        <v>30.663156509399414</v>
      </c>
    </row>
    <row r="24" spans="1:26" x14ac:dyDescent="0.25">
      <c r="A24" s="75">
        <v>11</v>
      </c>
      <c r="B24" s="75">
        <v>30.151033401489258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74"/>
      <c r="I24" s="74" t="s">
        <v>29</v>
      </c>
      <c r="K24" s="6">
        <f>$O$5-$N$5</f>
        <v>25</v>
      </c>
      <c r="L24" s="74" t="s">
        <v>15</v>
      </c>
      <c r="Y24" s="76">
        <v>11</v>
      </c>
      <c r="Z24" s="76">
        <v>30.151033401489258</v>
      </c>
    </row>
    <row r="25" spans="1:26" x14ac:dyDescent="0.25">
      <c r="A25" s="75">
        <v>11.5</v>
      </c>
      <c r="B25" s="75">
        <v>29.638477325439453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74"/>
      <c r="Y25" s="76">
        <v>11.5</v>
      </c>
      <c r="Z25" s="76">
        <v>29.638477325439453</v>
      </c>
    </row>
    <row r="26" spans="1:26" x14ac:dyDescent="0.25">
      <c r="A26" s="75">
        <v>12</v>
      </c>
      <c r="B26" s="75">
        <v>29.125526428222656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74"/>
      <c r="I26" s="74" t="s">
        <v>10</v>
      </c>
      <c r="K26" s="6">
        <f>MAX($B$62:$B$302)</f>
        <v>147.19764709472656</v>
      </c>
      <c r="L26" s="74" t="s">
        <v>14</v>
      </c>
      <c r="Y26" s="76">
        <v>12</v>
      </c>
      <c r="Z26" s="76">
        <v>29.125526428222656</v>
      </c>
    </row>
    <row r="27" spans="1:26" x14ac:dyDescent="0.25">
      <c r="A27" s="75">
        <v>12.5</v>
      </c>
      <c r="B27" s="75">
        <v>28.61223030090332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74"/>
      <c r="I27" s="74" t="s">
        <v>16</v>
      </c>
      <c r="K27" s="6">
        <f ca="1">OFFSET($Y$1,MATCH($K$26,$Z$2:$Z$302,0)-1,0)-$K$5</f>
        <v>71</v>
      </c>
      <c r="L27" s="74" t="s">
        <v>15</v>
      </c>
      <c r="Y27" s="76">
        <v>12.5</v>
      </c>
      <c r="Z27" s="76">
        <v>28.61223030090332</v>
      </c>
    </row>
    <row r="28" spans="1:26" x14ac:dyDescent="0.25">
      <c r="A28" s="75">
        <v>13</v>
      </c>
      <c r="B28" s="75">
        <v>28.098587036132812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74"/>
      <c r="I28" s="74" t="s">
        <v>17</v>
      </c>
      <c r="K28" s="5" t="s">
        <v>24</v>
      </c>
      <c r="Y28" s="76">
        <v>13</v>
      </c>
      <c r="Z28" s="76">
        <v>28.098587036132812</v>
      </c>
    </row>
    <row r="29" spans="1:26" x14ac:dyDescent="0.25">
      <c r="A29" s="75">
        <v>13.5</v>
      </c>
      <c r="B29" s="75">
        <v>27.584617614746094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74"/>
      <c r="K29" s="6"/>
      <c r="Y29" s="76">
        <v>13.5</v>
      </c>
      <c r="Z29" s="76">
        <v>27.584617614746094</v>
      </c>
    </row>
    <row r="30" spans="1:26" x14ac:dyDescent="0.25">
      <c r="A30" s="75">
        <v>14</v>
      </c>
      <c r="B30" s="75">
        <v>27.070335388183594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74"/>
      <c r="I30" s="74" t="s">
        <v>33</v>
      </c>
      <c r="K30" s="6">
        <f ca="1">SUM(OFFSET($E$1,2*$K$5,0):OFFSET($E$1,2*$O$5,0))*0.5</f>
        <v>6733.1661734580994</v>
      </c>
      <c r="L30" s="74" t="s">
        <v>34</v>
      </c>
      <c r="Y30" s="76">
        <v>14</v>
      </c>
      <c r="Z30" s="76">
        <v>27.070335388183594</v>
      </c>
    </row>
    <row r="31" spans="1:26" ht="15.75" x14ac:dyDescent="0.25">
      <c r="A31" s="75">
        <v>14.5</v>
      </c>
      <c r="B31" s="75">
        <v>26.555751800537109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74"/>
      <c r="I31" s="25" t="s">
        <v>35</v>
      </c>
      <c r="K31" s="21">
        <f>SUM(B2:B242)</f>
        <v>19492.076766729355</v>
      </c>
      <c r="Y31" s="76">
        <v>14.5</v>
      </c>
      <c r="Z31" s="76">
        <v>26.555751800537109</v>
      </c>
    </row>
    <row r="32" spans="1:26" ht="15.75" x14ac:dyDescent="0.25">
      <c r="A32" s="75">
        <v>15</v>
      </c>
      <c r="B32" s="75">
        <v>26.040882110595703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74"/>
      <c r="I32" s="25" t="s">
        <v>36</v>
      </c>
      <c r="K32" s="21">
        <f>SUM(Z2:Z242)</f>
        <v>19492.076766729355</v>
      </c>
      <c r="Y32" s="76">
        <v>15</v>
      </c>
      <c r="Z32" s="76">
        <v>26.040882110595703</v>
      </c>
    </row>
    <row r="33" spans="1:26" x14ac:dyDescent="0.25">
      <c r="A33" s="75">
        <v>15.5</v>
      </c>
      <c r="B33" s="75">
        <v>25.525733947753906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74"/>
      <c r="Y33" s="76">
        <v>15.5</v>
      </c>
      <c r="Z33" s="76">
        <v>25.525733947753906</v>
      </c>
    </row>
    <row r="34" spans="1:26" x14ac:dyDescent="0.25">
      <c r="A34" s="75">
        <v>16</v>
      </c>
      <c r="B34" s="75">
        <v>25.01031494140625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74"/>
      <c r="Y34" s="76">
        <v>16</v>
      </c>
      <c r="Z34" s="76">
        <v>25.01031494140625</v>
      </c>
    </row>
    <row r="35" spans="1:26" x14ac:dyDescent="0.25">
      <c r="A35" s="75">
        <v>16.5</v>
      </c>
      <c r="B35" s="75">
        <v>24.494634628295898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74"/>
      <c r="Y35" s="76">
        <v>16.5</v>
      </c>
      <c r="Z35" s="76">
        <v>24.494634628295898</v>
      </c>
    </row>
    <row r="36" spans="1:26" x14ac:dyDescent="0.25">
      <c r="A36" s="75">
        <v>17</v>
      </c>
      <c r="B36" s="75">
        <v>23.97869873046875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74"/>
      <c r="Y36" s="76">
        <v>17</v>
      </c>
      <c r="Z36" s="76">
        <v>23.97869873046875</v>
      </c>
    </row>
    <row r="37" spans="1:26" x14ac:dyDescent="0.25">
      <c r="A37" s="75">
        <v>17.5</v>
      </c>
      <c r="B37" s="75">
        <v>23.462514877319336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74"/>
      <c r="Y37" s="76">
        <v>17.5</v>
      </c>
      <c r="Z37" s="76">
        <v>23.462514877319336</v>
      </c>
    </row>
    <row r="38" spans="1:26" x14ac:dyDescent="0.25">
      <c r="A38" s="75">
        <v>18</v>
      </c>
      <c r="B38" s="75">
        <v>22.946086883544922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74"/>
      <c r="Y38" s="76">
        <v>18</v>
      </c>
      <c r="Z38" s="76">
        <v>22.946086883544922</v>
      </c>
    </row>
    <row r="39" spans="1:26" x14ac:dyDescent="0.25">
      <c r="A39" s="75">
        <v>18.5</v>
      </c>
      <c r="B39" s="75">
        <v>22.429420471191406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74"/>
      <c r="Y39" s="76">
        <v>18.5</v>
      </c>
      <c r="Z39" s="76">
        <v>22.429420471191406</v>
      </c>
    </row>
    <row r="40" spans="1:26" x14ac:dyDescent="0.25">
      <c r="A40" s="75">
        <v>19</v>
      </c>
      <c r="B40" s="75">
        <v>21.912517547607422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74"/>
      <c r="Y40" s="76">
        <v>19</v>
      </c>
      <c r="Z40" s="76">
        <v>21.912517547607422</v>
      </c>
    </row>
    <row r="41" spans="1:26" x14ac:dyDescent="0.25">
      <c r="A41" s="75">
        <v>19.5</v>
      </c>
      <c r="B41" s="75">
        <v>21.395383834838867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74"/>
      <c r="Y41" s="76">
        <v>19.5</v>
      </c>
      <c r="Z41" s="76">
        <v>21.395383834838867</v>
      </c>
    </row>
    <row r="42" spans="1:26" x14ac:dyDescent="0.25">
      <c r="A42" s="75">
        <v>20</v>
      </c>
      <c r="B42" s="75">
        <v>20.878023147583008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74"/>
      <c r="Y42" s="76">
        <v>20</v>
      </c>
      <c r="Z42" s="76">
        <v>20.878023147583008</v>
      </c>
    </row>
    <row r="43" spans="1:26" x14ac:dyDescent="0.25">
      <c r="A43" s="75">
        <v>20.5</v>
      </c>
      <c r="B43" s="75">
        <v>20.360435485839844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74"/>
      <c r="Y43" s="76">
        <v>20.5</v>
      </c>
      <c r="Z43" s="76">
        <v>20.360435485839844</v>
      </c>
    </row>
    <row r="44" spans="1:26" x14ac:dyDescent="0.25">
      <c r="A44" s="75">
        <v>21</v>
      </c>
      <c r="B44" s="75">
        <v>19.842624664306641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74"/>
      <c r="Y44" s="76">
        <v>21</v>
      </c>
      <c r="Z44" s="76">
        <v>19.842624664306641</v>
      </c>
    </row>
    <row r="45" spans="1:26" x14ac:dyDescent="0.25">
      <c r="A45" s="75">
        <v>21.5</v>
      </c>
      <c r="B45" s="75">
        <v>19.324590682983398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74"/>
      <c r="Y45" s="76">
        <v>21.5</v>
      </c>
      <c r="Z45" s="76">
        <v>19.324590682983398</v>
      </c>
    </row>
    <row r="46" spans="1:26" x14ac:dyDescent="0.25">
      <c r="A46" s="75">
        <v>22</v>
      </c>
      <c r="B46" s="75">
        <v>18.80633544921875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74"/>
      <c r="Y46" s="76">
        <v>22</v>
      </c>
      <c r="Z46" s="76">
        <v>18.80633544921875</v>
      </c>
    </row>
    <row r="47" spans="1:26" x14ac:dyDescent="0.25">
      <c r="A47" s="75">
        <v>22.5</v>
      </c>
      <c r="B47" s="75">
        <v>18.287860870361328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74"/>
      <c r="Y47" s="76">
        <v>22.5</v>
      </c>
      <c r="Z47" s="76">
        <v>18.287860870361328</v>
      </c>
    </row>
    <row r="48" spans="1:26" x14ac:dyDescent="0.25">
      <c r="A48" s="75">
        <v>23</v>
      </c>
      <c r="B48" s="75">
        <v>17.777332305908203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74"/>
      <c r="Y48" s="76">
        <v>23</v>
      </c>
      <c r="Z48" s="76">
        <v>17.777332305908203</v>
      </c>
    </row>
    <row r="49" spans="1:26" x14ac:dyDescent="0.25">
      <c r="A49" s="75">
        <v>23.5</v>
      </c>
      <c r="B49" s="75">
        <v>17.291749954223633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74"/>
      <c r="Y49" s="76">
        <v>23.5</v>
      </c>
      <c r="Z49" s="76">
        <v>17.291749954223633</v>
      </c>
    </row>
    <row r="50" spans="1:26" x14ac:dyDescent="0.25">
      <c r="A50" s="75">
        <v>24</v>
      </c>
      <c r="B50" s="75">
        <v>16.830272674560547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74"/>
      <c r="Y50" s="76">
        <v>24</v>
      </c>
      <c r="Z50" s="76">
        <v>16.830272674560547</v>
      </c>
    </row>
    <row r="51" spans="1:26" x14ac:dyDescent="0.25">
      <c r="A51" s="75">
        <v>24.5</v>
      </c>
      <c r="B51" s="75">
        <v>16.391513824462891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74"/>
      <c r="Y51" s="76">
        <v>24.5</v>
      </c>
      <c r="Z51" s="76">
        <v>16.391513824462891</v>
      </c>
    </row>
    <row r="52" spans="1:26" x14ac:dyDescent="0.25">
      <c r="A52" s="75">
        <v>25</v>
      </c>
      <c r="B52" s="75">
        <v>15.974181175231934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74"/>
      <c r="Y52" s="76">
        <v>25</v>
      </c>
      <c r="Z52" s="76">
        <v>15.974181175231934</v>
      </c>
    </row>
    <row r="53" spans="1:26" x14ac:dyDescent="0.25">
      <c r="A53" s="75">
        <v>25.5</v>
      </c>
      <c r="B53" s="75">
        <v>15.577078819274902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74"/>
      <c r="Y53" s="76">
        <v>25.5</v>
      </c>
      <c r="Z53" s="76">
        <v>15.577078819274902</v>
      </c>
    </row>
    <row r="54" spans="1:26" x14ac:dyDescent="0.25">
      <c r="A54" s="75">
        <v>26</v>
      </c>
      <c r="B54" s="75">
        <v>15.199080467224121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74"/>
      <c r="Y54" s="76">
        <v>26</v>
      </c>
      <c r="Z54" s="76">
        <v>15.199080467224121</v>
      </c>
    </row>
    <row r="55" spans="1:26" x14ac:dyDescent="0.25">
      <c r="A55" s="75">
        <v>26.5</v>
      </c>
      <c r="B55" s="75">
        <v>14.839134216308594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74"/>
      <c r="Y55" s="76">
        <v>26.5</v>
      </c>
      <c r="Z55" s="76">
        <v>14.839134216308594</v>
      </c>
    </row>
    <row r="56" spans="1:26" x14ac:dyDescent="0.25">
      <c r="A56" s="75">
        <v>27</v>
      </c>
      <c r="B56" s="75">
        <v>14.496248245239258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74"/>
      <c r="Y56" s="76">
        <v>27</v>
      </c>
      <c r="Z56" s="76">
        <v>14.496248245239258</v>
      </c>
    </row>
    <row r="57" spans="1:26" x14ac:dyDescent="0.25">
      <c r="A57" s="75">
        <v>27.5</v>
      </c>
      <c r="B57" s="75">
        <v>14.169488906860352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74"/>
      <c r="Y57" s="76">
        <v>27.5</v>
      </c>
      <c r="Z57" s="76">
        <v>14.169488906860352</v>
      </c>
    </row>
    <row r="58" spans="1:26" x14ac:dyDescent="0.25">
      <c r="A58" s="75">
        <v>28</v>
      </c>
      <c r="B58" s="75">
        <v>13.857976913452148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74"/>
      <c r="Y58" s="76">
        <v>28</v>
      </c>
      <c r="Z58" s="76">
        <v>13.857976913452148</v>
      </c>
    </row>
    <row r="59" spans="1:26" x14ac:dyDescent="0.25">
      <c r="A59" s="75">
        <v>28.5</v>
      </c>
      <c r="B59" s="75">
        <v>13.560878753662109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74"/>
      <c r="Y59" s="76">
        <v>28.5</v>
      </c>
      <c r="Z59" s="76">
        <v>13.560878753662109</v>
      </c>
    </row>
    <row r="60" spans="1:26" x14ac:dyDescent="0.25">
      <c r="A60" s="75">
        <v>29</v>
      </c>
      <c r="B60" s="75">
        <v>13.277411460876465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74"/>
      <c r="Y60" s="76">
        <v>29</v>
      </c>
      <c r="Z60" s="76">
        <v>13.277411460876465</v>
      </c>
    </row>
    <row r="61" spans="1:26" x14ac:dyDescent="0.25">
      <c r="A61" s="75">
        <v>29.5</v>
      </c>
      <c r="B61" s="75">
        <v>13.006829261779785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74"/>
      <c r="Y61" s="76">
        <v>29.5</v>
      </c>
      <c r="Z61" s="76">
        <v>13.006829261779785</v>
      </c>
    </row>
    <row r="62" spans="1:26" x14ac:dyDescent="0.25">
      <c r="A62" s="75">
        <v>30</v>
      </c>
      <c r="B62" s="75">
        <v>12.748109817504883</v>
      </c>
      <c r="C62" s="1">
        <f t="shared" ca="1" si="0"/>
        <v>13.006829261779785</v>
      </c>
      <c r="D62" s="1">
        <f t="shared" ca="1" si="1"/>
        <v>3.346787542295715E-2</v>
      </c>
      <c r="E62" s="1">
        <f ca="1">IF(A62&gt;=$K$5,(B62-$L$6),0)</f>
        <v>-0.25871944427490234</v>
      </c>
      <c r="H62" s="74"/>
      <c r="Y62" s="76">
        <v>30</v>
      </c>
      <c r="Z62" s="76">
        <v>12.748109817504883</v>
      </c>
    </row>
    <row r="63" spans="1:26" x14ac:dyDescent="0.25">
      <c r="A63" s="75">
        <v>30.5</v>
      </c>
      <c r="B63" s="75">
        <v>13.242944717407227</v>
      </c>
      <c r="C63" s="1">
        <f t="shared" ca="1" si="0"/>
        <v>15.072784656308908</v>
      </c>
      <c r="D63" s="1">
        <f t="shared" ca="1" si="1"/>
        <v>1.6741571009998548</v>
      </c>
      <c r="E63" s="1">
        <f t="shared" ca="1" si="2"/>
        <v>0.23611545562744141</v>
      </c>
      <c r="H63" s="74"/>
      <c r="Y63" s="76">
        <v>30.5</v>
      </c>
      <c r="Z63" s="76">
        <v>13.242944717407227</v>
      </c>
    </row>
    <row r="64" spans="1:26" x14ac:dyDescent="0.25">
      <c r="A64" s="75">
        <v>31</v>
      </c>
      <c r="B64" s="75">
        <v>14.69393253326416</v>
      </c>
      <c r="C64" s="1">
        <f t="shared" ca="1" si="0"/>
        <v>17.104592811697078</v>
      </c>
      <c r="D64" s="1">
        <f t="shared" ca="1" si="1"/>
        <v>2.9056414890071358</v>
      </c>
      <c r="E64" s="1">
        <f t="shared" ca="1" si="2"/>
        <v>1.687103271484375</v>
      </c>
      <c r="H64" s="74"/>
      <c r="Y64" s="76">
        <v>31</v>
      </c>
      <c r="Z64" s="76">
        <v>14.69393253326416</v>
      </c>
    </row>
    <row r="65" spans="1:26" x14ac:dyDescent="0.25">
      <c r="A65" s="75">
        <v>31.5</v>
      </c>
      <c r="B65" s="75">
        <v>16.14448356628418</v>
      </c>
      <c r="C65" s="1">
        <f t="shared" ca="1" si="0"/>
        <v>19.1028181321633</v>
      </c>
      <c r="D65" s="1">
        <f t="shared" ca="1" si="1"/>
        <v>4.3758717018376014</v>
      </c>
      <c r="E65" s="1">
        <f t="shared" ca="1" si="2"/>
        <v>3.1376543045043945</v>
      </c>
      <c r="H65" s="74"/>
      <c r="Y65" s="76">
        <v>31.5</v>
      </c>
      <c r="Z65" s="76">
        <v>16.14448356628418</v>
      </c>
    </row>
    <row r="66" spans="1:26" x14ac:dyDescent="0.25">
      <c r="A66" s="75">
        <v>32</v>
      </c>
      <c r="B66" s="75">
        <v>17.594655990600586</v>
      </c>
      <c r="C66" s="1">
        <f t="shared" ref="C66:C129" ca="1" si="3">IF(A66&gt;=$K$5,OFFSET($B$1,2*$K$5,0)+$L$5*(1-EXP((-1/$M$5)*(A66-$K$5))),0)</f>
        <v>21.068015693145377</v>
      </c>
      <c r="D66" s="1">
        <f t="shared" ref="D66:D129" ca="1" si="4">IF(A66&gt;=$K$5,(C66-B66)*(C66-B66)*0.5,0)</f>
        <v>6.0321138116310182</v>
      </c>
      <c r="E66" s="1">
        <f t="shared" ca="1" si="2"/>
        <v>4.5878267288208008</v>
      </c>
      <c r="H66" s="74"/>
      <c r="Y66" s="76">
        <v>32</v>
      </c>
      <c r="Z66" s="76">
        <v>17.594655990600586</v>
      </c>
    </row>
    <row r="67" spans="1:26" x14ac:dyDescent="0.25">
      <c r="A67" s="75">
        <v>32.5</v>
      </c>
      <c r="B67" s="75">
        <v>19.044483184814453</v>
      </c>
      <c r="C67" s="1">
        <f t="shared" ca="1" si="3"/>
        <v>23.000731395491123</v>
      </c>
      <c r="D67" s="1">
        <f t="shared" ca="1" si="4"/>
        <v>7.8259499522411744</v>
      </c>
      <c r="E67" s="1">
        <f t="shared" ref="E67:E130" ca="1" si="5">IF(A67&gt;=$K$5,(B67-$L$6),0)</f>
        <v>6.037653923034668</v>
      </c>
      <c r="H67" s="74"/>
      <c r="Y67" s="76">
        <v>32.5</v>
      </c>
      <c r="Z67" s="76">
        <v>19.044483184814453</v>
      </c>
    </row>
    <row r="68" spans="1:26" x14ac:dyDescent="0.25">
      <c r="A68" s="75">
        <v>33</v>
      </c>
      <c r="B68" s="75">
        <v>20.07354736328125</v>
      </c>
      <c r="C68" s="1">
        <f t="shared" ca="1" si="3"/>
        <v>24.901502117100975</v>
      </c>
      <c r="D68" s="1">
        <f t="shared" ca="1" si="4"/>
        <v>11.654573552465241</v>
      </c>
      <c r="E68" s="1">
        <f t="shared" ca="1" si="5"/>
        <v>7.0667181015014648</v>
      </c>
      <c r="H68" s="74"/>
      <c r="Y68" s="76">
        <v>33</v>
      </c>
      <c r="Z68" s="76">
        <v>20.07354736328125</v>
      </c>
    </row>
    <row r="69" spans="1:26" x14ac:dyDescent="0.25">
      <c r="A69" s="75">
        <v>33.5</v>
      </c>
      <c r="B69" s="75">
        <v>21.52180290222168</v>
      </c>
      <c r="C69" s="1">
        <f t="shared" ca="1" si="3"/>
        <v>26.77085586206416</v>
      </c>
      <c r="D69" s="1">
        <f t="shared" ca="1" si="4"/>
        <v>13.776278487615549</v>
      </c>
      <c r="E69" s="1">
        <f t="shared" ca="1" si="5"/>
        <v>8.5149736404418945</v>
      </c>
      <c r="H69" s="74"/>
      <c r="Y69" s="76">
        <v>33.5</v>
      </c>
      <c r="Z69" s="76">
        <v>21.52180290222168</v>
      </c>
    </row>
    <row r="70" spans="1:26" x14ac:dyDescent="0.25">
      <c r="A70" s="75">
        <v>34</v>
      </c>
      <c r="B70" s="75">
        <v>22.969978332519531</v>
      </c>
      <c r="C70" s="1">
        <f t="shared" ca="1" si="3"/>
        <v>28.609311907329992</v>
      </c>
      <c r="D70" s="1">
        <f t="shared" ca="1" si="4"/>
        <v>15.901041583992267</v>
      </c>
      <c r="E70" s="1">
        <f t="shared" ca="1" si="5"/>
        <v>9.9631490707397461</v>
      </c>
      <c r="H70" s="74"/>
      <c r="Y70" s="76">
        <v>34</v>
      </c>
      <c r="Z70" s="76">
        <v>22.969978332519531</v>
      </c>
    </row>
    <row r="71" spans="1:26" x14ac:dyDescent="0.25">
      <c r="A71" s="75">
        <v>34.5</v>
      </c>
      <c r="B71" s="75">
        <v>24.418037414550781</v>
      </c>
      <c r="C71" s="1">
        <f t="shared" ca="1" si="3"/>
        <v>30.417380946954729</v>
      </c>
      <c r="D71" s="1">
        <f t="shared" ca="1" si="4"/>
        <v>17.996061409898541</v>
      </c>
      <c r="E71" s="1">
        <f t="shared" ca="1" si="5"/>
        <v>11.411208152770996</v>
      </c>
      <c r="H71" s="74"/>
      <c r="Y71" s="76">
        <v>34.5</v>
      </c>
      <c r="Z71" s="76">
        <v>24.418037414550781</v>
      </c>
    </row>
    <row r="72" spans="1:26" x14ac:dyDescent="0.25">
      <c r="A72" s="75">
        <v>35</v>
      </c>
      <c r="B72" s="75">
        <v>25.865983963012695</v>
      </c>
      <c r="C72" s="1">
        <f t="shared" ca="1" si="3"/>
        <v>32.195565233964317</v>
      </c>
      <c r="D72" s="1">
        <f t="shared" ca="1" si="4"/>
        <v>20.031799532790771</v>
      </c>
      <c r="E72" s="1">
        <f t="shared" ca="1" si="5"/>
        <v>12.85915470123291</v>
      </c>
      <c r="H72" s="74"/>
      <c r="Y72" s="76">
        <v>35</v>
      </c>
      <c r="Z72" s="76">
        <v>25.865983963012695</v>
      </c>
    </row>
    <row r="73" spans="1:26" x14ac:dyDescent="0.25">
      <c r="A73" s="75">
        <v>35.5</v>
      </c>
      <c r="B73" s="75">
        <v>26.971258163452148</v>
      </c>
      <c r="C73" s="1">
        <f t="shared" ca="1" si="3"/>
        <v>33.944358719872398</v>
      </c>
      <c r="D73" s="1">
        <f t="shared" ca="1" si="4"/>
        <v>24.312065684974193</v>
      </c>
      <c r="E73" s="1">
        <f t="shared" ca="1" si="5"/>
        <v>13.964428901672363</v>
      </c>
      <c r="H73" s="74"/>
      <c r="Y73" s="76">
        <v>35.5</v>
      </c>
      <c r="Z73" s="76">
        <v>26.971258163452148</v>
      </c>
    </row>
    <row r="74" spans="1:26" x14ac:dyDescent="0.25">
      <c r="A74" s="75">
        <v>36</v>
      </c>
      <c r="B74" s="75">
        <v>28.382745742797852</v>
      </c>
      <c r="C74" s="1">
        <f t="shared" ca="1" si="3"/>
        <v>35.664247191892201</v>
      </c>
      <c r="D74" s="1">
        <f t="shared" ca="1" si="4"/>
        <v>26.510131676581558</v>
      </c>
      <c r="E74" s="1">
        <f t="shared" ca="1" si="5"/>
        <v>15.375916481018066</v>
      </c>
      <c r="H74" s="74"/>
      <c r="Y74" s="76">
        <v>36</v>
      </c>
      <c r="Z74" s="76">
        <v>28.382745742797852</v>
      </c>
    </row>
    <row r="75" spans="1:26" x14ac:dyDescent="0.25">
      <c r="A75" s="75">
        <v>36.5</v>
      </c>
      <c r="B75" s="75">
        <v>29.807285308837891</v>
      </c>
      <c r="C75" s="1">
        <f t="shared" ca="1" si="3"/>
        <v>37.355708407880542</v>
      </c>
      <c r="D75" s="1">
        <f t="shared" ca="1" si="4"/>
        <v>28.48934564108033</v>
      </c>
      <c r="E75" s="1">
        <f t="shared" ca="1" si="5"/>
        <v>16.800456047058105</v>
      </c>
      <c r="H75" s="74"/>
      <c r="Y75" s="76">
        <v>36.5</v>
      </c>
      <c r="Z75" s="76">
        <v>29.807285308837891</v>
      </c>
    </row>
    <row r="76" spans="1:26" x14ac:dyDescent="0.25">
      <c r="A76" s="75">
        <v>37</v>
      </c>
      <c r="B76" s="75">
        <v>31.231695175170898</v>
      </c>
      <c r="C76" s="1">
        <f t="shared" ca="1" si="3"/>
        <v>39.01921222905149</v>
      </c>
      <c r="D76" s="1">
        <f t="shared" ca="1" si="4"/>
        <v>30.322710932240525</v>
      </c>
      <c r="E76" s="1">
        <f t="shared" ca="1" si="5"/>
        <v>18.224865913391113</v>
      </c>
      <c r="H76" s="74"/>
      <c r="Y76" s="76">
        <v>37</v>
      </c>
      <c r="Z76" s="76">
        <v>31.231695175170898</v>
      </c>
    </row>
    <row r="77" spans="1:26" x14ac:dyDescent="0.25">
      <c r="A77" s="75">
        <v>37.5</v>
      </c>
      <c r="B77" s="75">
        <v>32.655986785888672</v>
      </c>
      <c r="C77" s="1">
        <f t="shared" ca="1" si="3"/>
        <v>40.655220750496284</v>
      </c>
      <c r="D77" s="1">
        <f t="shared" ca="1" si="4"/>
        <v>31.993872010266006</v>
      </c>
      <c r="E77" s="1">
        <f t="shared" ca="1" si="5"/>
        <v>19.649157524108887</v>
      </c>
      <c r="H77" s="74"/>
      <c r="Y77" s="76">
        <v>37.5</v>
      </c>
      <c r="Z77" s="76">
        <v>32.655986785888672</v>
      </c>
    </row>
    <row r="78" spans="1:26" x14ac:dyDescent="0.25">
      <c r="A78" s="75">
        <v>38</v>
      </c>
      <c r="B78" s="75">
        <v>33.995719909667969</v>
      </c>
      <c r="C78" s="1">
        <f t="shared" ca="1" si="3"/>
        <v>42.264188429546167</v>
      </c>
      <c r="D78" s="1">
        <f t="shared" ca="1" si="4"/>
        <v>34.183785832108377</v>
      </c>
      <c r="E78" s="1">
        <f t="shared" ca="1" si="5"/>
        <v>20.988890647888184</v>
      </c>
      <c r="H78" s="74"/>
      <c r="Y78" s="76">
        <v>38</v>
      </c>
      <c r="Z78" s="76">
        <v>33.995719909667969</v>
      </c>
    </row>
    <row r="79" spans="1:26" x14ac:dyDescent="0.25">
      <c r="A79" s="75">
        <v>38.5</v>
      </c>
      <c r="B79" s="75">
        <v>35.116981506347656</v>
      </c>
      <c r="C79" s="1">
        <f t="shared" ca="1" si="3"/>
        <v>43.846562212013339</v>
      </c>
      <c r="D79" s="1">
        <f t="shared" ca="1" si="4"/>
        <v>38.102789648365281</v>
      </c>
      <c r="E79" s="1">
        <f t="shared" ca="1" si="5"/>
        <v>22.110152244567871</v>
      </c>
      <c r="H79" s="74"/>
      <c r="Y79" s="76">
        <v>38.5</v>
      </c>
      <c r="Z79" s="76">
        <v>35.116981506347656</v>
      </c>
    </row>
    <row r="80" spans="1:26" x14ac:dyDescent="0.25">
      <c r="A80" s="75">
        <v>39</v>
      </c>
      <c r="B80" s="75">
        <v>36.54071044921875</v>
      </c>
      <c r="C80" s="1">
        <f t="shared" ca="1" si="3"/>
        <v>45.402781656345539</v>
      </c>
      <c r="D80" s="1">
        <f t="shared" ca="1" si="4"/>
        <v>39.268153040092834</v>
      </c>
      <c r="E80" s="1">
        <f t="shared" ca="1" si="5"/>
        <v>23.533881187438965</v>
      </c>
      <c r="H80" s="74"/>
      <c r="Y80" s="76">
        <v>39</v>
      </c>
      <c r="Z80" s="76">
        <v>36.54071044921875</v>
      </c>
    </row>
    <row r="81" spans="1:26" x14ac:dyDescent="0.25">
      <c r="A81" s="75">
        <v>39.5</v>
      </c>
      <c r="B81" s="75">
        <v>37.964424133300781</v>
      </c>
      <c r="C81" s="1">
        <f t="shared" ca="1" si="3"/>
        <v>46.933279055728391</v>
      </c>
      <c r="D81" s="1">
        <f t="shared" ca="1" si="4"/>
        <v>40.220179309776988</v>
      </c>
      <c r="E81" s="1">
        <f t="shared" ca="1" si="5"/>
        <v>24.957594871520996</v>
      </c>
      <c r="H81" s="74"/>
      <c r="Y81" s="76">
        <v>39.5</v>
      </c>
      <c r="Z81" s="76">
        <v>37.964424133300781</v>
      </c>
    </row>
    <row r="82" spans="1:26" x14ac:dyDescent="0.25">
      <c r="A82" s="75">
        <v>40</v>
      </c>
      <c r="B82" s="75">
        <v>39.388118743896484</v>
      </c>
      <c r="C82" s="1">
        <f t="shared" ca="1" si="3"/>
        <v>48.438479558169661</v>
      </c>
      <c r="D82" s="1">
        <f t="shared" ca="1" si="4"/>
        <v>40.954515434265716</v>
      </c>
      <c r="E82" s="1">
        <f t="shared" ca="1" si="5"/>
        <v>26.381289482116699</v>
      </c>
      <c r="H82" s="74"/>
      <c r="Y82" s="76">
        <v>40</v>
      </c>
      <c r="Z82" s="76">
        <v>39.388118743896484</v>
      </c>
    </row>
    <row r="83" spans="1:26" x14ac:dyDescent="0.25">
      <c r="A83" s="75">
        <v>40.5</v>
      </c>
      <c r="B83" s="75">
        <v>40.811798095703125</v>
      </c>
      <c r="C83" s="1">
        <f t="shared" ca="1" si="3"/>
        <v>49.918801284598608</v>
      </c>
      <c r="D83" s="1">
        <f t="shared" ca="1" si="4"/>
        <v>41.46875354127625</v>
      </c>
      <c r="E83" s="1">
        <f t="shared" ca="1" si="5"/>
        <v>27.80496883392334</v>
      </c>
      <c r="H83" s="74"/>
      <c r="Y83" s="76">
        <v>40.5</v>
      </c>
      <c r="Z83" s="76">
        <v>40.811798095703125</v>
      </c>
    </row>
    <row r="84" spans="1:26" x14ac:dyDescent="0.25">
      <c r="A84" s="75">
        <v>41</v>
      </c>
      <c r="B84" s="75">
        <v>40.919155120849609</v>
      </c>
      <c r="C84" s="1">
        <f t="shared" ca="1" si="3"/>
        <v>51.374655445013403</v>
      </c>
      <c r="D84" s="1">
        <f t="shared" ca="1" si="4"/>
        <v>54.658743514294592</v>
      </c>
      <c r="E84" s="1">
        <f t="shared" ca="1" si="5"/>
        <v>27.912325859069824</v>
      </c>
      <c r="H84" s="74"/>
      <c r="Y84" s="76">
        <v>41</v>
      </c>
      <c r="Z84" s="76">
        <v>40.919155120849609</v>
      </c>
    </row>
    <row r="85" spans="1:26" x14ac:dyDescent="0.25">
      <c r="A85" s="75">
        <v>41.5</v>
      </c>
      <c r="B85" s="75">
        <v>42.386783599853516</v>
      </c>
      <c r="C85" s="1">
        <f t="shared" ca="1" si="3"/>
        <v>52.806446452708791</v>
      </c>
      <c r="D85" s="1">
        <f t="shared" ca="1" si="4"/>
        <v>54.284686983586063</v>
      </c>
      <c r="E85" s="1">
        <f t="shared" ca="1" si="5"/>
        <v>29.37995433807373</v>
      </c>
      <c r="H85" s="74"/>
      <c r="Y85" s="76">
        <v>41.5</v>
      </c>
      <c r="Z85" s="76">
        <v>42.386783599853516</v>
      </c>
    </row>
    <row r="86" spans="1:26" x14ac:dyDescent="0.25">
      <c r="A86" s="75">
        <v>42</v>
      </c>
      <c r="B86" s="75">
        <v>43.854522705078125</v>
      </c>
      <c r="C86" s="1">
        <f t="shared" ca="1" si="3"/>
        <v>54.214572036615699</v>
      </c>
      <c r="D86" s="1">
        <f t="shared" ca="1" si="4"/>
        <v>53.665311075946072</v>
      </c>
      <c r="E86" s="1">
        <f t="shared" ca="1" si="5"/>
        <v>30.84769344329834</v>
      </c>
      <c r="H86" s="74"/>
      <c r="Y86" s="76">
        <v>42</v>
      </c>
      <c r="Z86" s="76">
        <v>43.854522705078125</v>
      </c>
    </row>
    <row r="87" spans="1:26" x14ac:dyDescent="0.25">
      <c r="A87" s="75">
        <v>42.5</v>
      </c>
      <c r="B87" s="75">
        <v>45.322189331054687</v>
      </c>
      <c r="C87" s="1">
        <f t="shared" ca="1" si="3"/>
        <v>55.59942335178404</v>
      </c>
      <c r="D87" s="1">
        <f t="shared" ca="1" si="4"/>
        <v>52.810769558418407</v>
      </c>
      <c r="E87" s="1">
        <f t="shared" ca="1" si="5"/>
        <v>32.315360069274902</v>
      </c>
      <c r="H87" s="74"/>
      <c r="Y87" s="76">
        <v>42.5</v>
      </c>
      <c r="Z87" s="76">
        <v>45.322189331054687</v>
      </c>
    </row>
    <row r="88" spans="1:26" x14ac:dyDescent="0.25">
      <c r="A88" s="75">
        <v>43</v>
      </c>
      <c r="B88" s="75">
        <v>46.789798736572266</v>
      </c>
      <c r="C88" s="1">
        <f t="shared" ca="1" si="3"/>
        <v>56.961385088039428</v>
      </c>
      <c r="D88" s="1">
        <f t="shared" ca="1" si="4"/>
        <v>51.730584452676531</v>
      </c>
      <c r="E88" s="1">
        <f t="shared" ca="1" si="5"/>
        <v>33.78296947479248</v>
      </c>
      <c r="H88" s="74"/>
      <c r="Y88" s="76">
        <v>43</v>
      </c>
      <c r="Z88" s="76">
        <v>46.789798736572266</v>
      </c>
    </row>
    <row r="89" spans="1:26" x14ac:dyDescent="0.25">
      <c r="A89" s="75">
        <v>43.5</v>
      </c>
      <c r="B89" s="75">
        <v>48.027889251708984</v>
      </c>
      <c r="C89" s="1">
        <f t="shared" ca="1" si="3"/>
        <v>58.300835576843916</v>
      </c>
      <c r="D89" s="1">
        <f t="shared" ca="1" si="4"/>
        <v>52.766713099551644</v>
      </c>
      <c r="E89" s="1">
        <f t="shared" ca="1" si="5"/>
        <v>35.021059989929199</v>
      </c>
      <c r="H89" s="74"/>
      <c r="Y89" s="76">
        <v>43.5</v>
      </c>
      <c r="Z89" s="76">
        <v>48.027889251708984</v>
      </c>
    </row>
    <row r="90" spans="1:26" x14ac:dyDescent="0.25">
      <c r="A90" s="75">
        <v>44</v>
      </c>
      <c r="B90" s="75">
        <v>49.449417114257813</v>
      </c>
      <c r="C90" s="1">
        <f t="shared" ca="1" si="3"/>
        <v>59.61814689639057</v>
      </c>
      <c r="D90" s="1">
        <f t="shared" ca="1" si="4"/>
        <v>51.701532691016858</v>
      </c>
      <c r="E90" s="1">
        <f t="shared" ca="1" si="5"/>
        <v>36.442587852478027</v>
      </c>
      <c r="H90" s="74"/>
      <c r="Y90" s="76">
        <v>44</v>
      </c>
      <c r="Z90" s="76">
        <v>49.449417114257813</v>
      </c>
    </row>
    <row r="91" spans="1:26" x14ac:dyDescent="0.25">
      <c r="A91" s="75">
        <v>44.5</v>
      </c>
      <c r="B91" s="75">
        <v>50.915267944335938</v>
      </c>
      <c r="C91" s="1">
        <f t="shared" ca="1" si="3"/>
        <v>60.913684974960759</v>
      </c>
      <c r="D91" s="1">
        <f t="shared" ca="1" si="4"/>
        <v>49.984171559144237</v>
      </c>
      <c r="E91" s="1">
        <f t="shared" ca="1" si="5"/>
        <v>37.908438682556152</v>
      </c>
      <c r="H91" s="74"/>
      <c r="Y91" s="76">
        <v>44.5</v>
      </c>
      <c r="Z91" s="76">
        <v>50.915267944335938</v>
      </c>
    </row>
    <row r="92" spans="1:26" x14ac:dyDescent="0.25">
      <c r="A92" s="75">
        <v>45</v>
      </c>
      <c r="B92" s="75">
        <v>52.381237030029297</v>
      </c>
      <c r="C92" s="1">
        <f t="shared" ca="1" si="3"/>
        <v>62.187809692573467</v>
      </c>
      <c r="D92" s="1">
        <f t="shared" ca="1" si="4"/>
        <v>48.084433692879323</v>
      </c>
      <c r="E92" s="1">
        <f t="shared" ca="1" si="5"/>
        <v>39.374407768249512</v>
      </c>
      <c r="H92" s="74"/>
      <c r="Y92" s="76">
        <v>45</v>
      </c>
      <c r="Z92" s="76">
        <v>52.381237030029297</v>
      </c>
    </row>
    <row r="93" spans="1:26" x14ac:dyDescent="0.25">
      <c r="A93" s="75">
        <v>45.5</v>
      </c>
      <c r="B93" s="75">
        <v>53.847297668457031</v>
      </c>
      <c r="C93" s="1">
        <f t="shared" ca="1" si="3"/>
        <v>63.440874980954085</v>
      </c>
      <c r="D93" s="1">
        <f t="shared" ca="1" si="4"/>
        <v>46.018362825429094</v>
      </c>
      <c r="E93" s="1">
        <f t="shared" ca="1" si="5"/>
        <v>40.840468406677246</v>
      </c>
      <c r="H93" s="74"/>
      <c r="Y93" s="76">
        <v>45.5</v>
      </c>
      <c r="Z93" s="76">
        <v>53.847297668457031</v>
      </c>
    </row>
    <row r="94" spans="1:26" x14ac:dyDescent="0.25">
      <c r="A94" s="75">
        <v>46</v>
      </c>
      <c r="B94" s="75">
        <v>55.244220733642578</v>
      </c>
      <c r="C94" s="1">
        <f t="shared" ca="1" si="3"/>
        <v>64.673228921851177</v>
      </c>
      <c r="D94" s="1">
        <f t="shared" ca="1" si="4"/>
        <v>44.4530977066524</v>
      </c>
      <c r="E94" s="1">
        <f t="shared" ca="1" si="5"/>
        <v>42.237391471862793</v>
      </c>
      <c r="H94" s="74"/>
      <c r="Y94" s="76">
        <v>46</v>
      </c>
      <c r="Z94" s="76">
        <v>55.244220733642578</v>
      </c>
    </row>
    <row r="95" spans="1:26" x14ac:dyDescent="0.25">
      <c r="A95" s="75">
        <v>46.5</v>
      </c>
      <c r="B95" s="75">
        <v>55.037700653076172</v>
      </c>
      <c r="C95" s="1">
        <f t="shared" ca="1" si="3"/>
        <v>65.885213843728053</v>
      </c>
      <c r="D95" s="1">
        <f t="shared" ca="1" si="4"/>
        <v>58.834271210683276</v>
      </c>
      <c r="E95" s="1">
        <f t="shared" ca="1" si="5"/>
        <v>42.030871391296387</v>
      </c>
      <c r="H95" s="74"/>
      <c r="Y95" s="76">
        <v>46.5</v>
      </c>
      <c r="Z95" s="76">
        <v>55.037700653076172</v>
      </c>
    </row>
    <row r="96" spans="1:26" x14ac:dyDescent="0.25">
      <c r="A96" s="75">
        <v>47</v>
      </c>
      <c r="B96" s="75">
        <v>56.466388702392578</v>
      </c>
      <c r="C96" s="1">
        <f t="shared" ca="1" si="3"/>
        <v>67.077166416856159</v>
      </c>
      <c r="D96" s="1">
        <f t="shared" ca="1" si="4"/>
        <v>56.294301852878483</v>
      </c>
      <c r="E96" s="1">
        <f t="shared" ca="1" si="5"/>
        <v>43.459559440612793</v>
      </c>
      <c r="H96" s="74"/>
      <c r="Y96" s="76">
        <v>47</v>
      </c>
      <c r="Z96" s="76">
        <v>56.466388702392578</v>
      </c>
    </row>
    <row r="97" spans="1:26" x14ac:dyDescent="0.25">
      <c r="A97" s="75">
        <v>47.5</v>
      </c>
      <c r="B97" s="75">
        <v>57.895839691162109</v>
      </c>
      <c r="C97" s="1">
        <f t="shared" ca="1" si="3"/>
        <v>68.249417746836897</v>
      </c>
      <c r="D97" s="1">
        <f t="shared" ca="1" si="4"/>
        <v>53.59828927747526</v>
      </c>
      <c r="E97" s="1">
        <f t="shared" ca="1" si="5"/>
        <v>44.889010429382324</v>
      </c>
      <c r="H97" s="74"/>
      <c r="Y97" s="76">
        <v>47.5</v>
      </c>
      <c r="Z97" s="76">
        <v>57.895839691162109</v>
      </c>
    </row>
    <row r="98" spans="1:26" x14ac:dyDescent="0.25">
      <c r="A98" s="75">
        <v>48</v>
      </c>
      <c r="B98" s="75">
        <v>59.325412750244141</v>
      </c>
      <c r="C98" s="1">
        <f t="shared" ca="1" si="3"/>
        <v>69.402293466577376</v>
      </c>
      <c r="D98" s="1">
        <f t="shared" ca="1" si="4"/>
        <v>50.771762485604313</v>
      </c>
      <c r="E98" s="1">
        <f t="shared" ca="1" si="5"/>
        <v>46.318583488464355</v>
      </c>
      <c r="H98" s="74"/>
      <c r="Y98" s="76">
        <v>48</v>
      </c>
      <c r="Z98" s="76">
        <v>59.325412750244141</v>
      </c>
    </row>
    <row r="99" spans="1:26" x14ac:dyDescent="0.25">
      <c r="A99" s="75">
        <v>48.5</v>
      </c>
      <c r="B99" s="75">
        <v>60.755088806152344</v>
      </c>
      <c r="C99" s="1">
        <f t="shared" ca="1" si="3"/>
        <v>70.536113826746188</v>
      </c>
      <c r="D99" s="1">
        <f t="shared" ca="1" si="4"/>
        <v>47.83422522674141</v>
      </c>
      <c r="E99" s="1">
        <f t="shared" ca="1" si="5"/>
        <v>47.748259544372559</v>
      </c>
      <c r="H99" s="74"/>
      <c r="Y99" s="76">
        <v>48.5</v>
      </c>
      <c r="Z99" s="76">
        <v>60.755088806152344</v>
      </c>
    </row>
    <row r="100" spans="1:26" x14ac:dyDescent="0.25">
      <c r="A100" s="75">
        <v>49</v>
      </c>
      <c r="B100" s="75">
        <v>61.920135498046875</v>
      </c>
      <c r="C100" s="1">
        <f t="shared" ca="1" si="3"/>
        <v>71.651193784733948</v>
      </c>
      <c r="D100" s="1">
        <f t="shared" ca="1" si="4"/>
        <v>47.346747689450581</v>
      </c>
      <c r="E100" s="1">
        <f t="shared" ca="1" si="5"/>
        <v>48.91330623626709</v>
      </c>
      <c r="H100" s="74"/>
      <c r="Y100" s="76">
        <v>49</v>
      </c>
      <c r="Z100" s="76">
        <v>61.920135498046875</v>
      </c>
    </row>
    <row r="101" spans="1:26" x14ac:dyDescent="0.25">
      <c r="A101" s="75">
        <v>49.5</v>
      </c>
      <c r="B101" s="75">
        <v>62.980358123779297</v>
      </c>
      <c r="C101" s="1">
        <f t="shared" ca="1" si="3"/>
        <v>72.747843092143526</v>
      </c>
      <c r="D101" s="1">
        <f t="shared" ca="1" si="4"/>
        <v>47.701881303610584</v>
      </c>
      <c r="E101" s="1">
        <f t="shared" ca="1" si="5"/>
        <v>49.973528861999512</v>
      </c>
      <c r="H101" s="74"/>
      <c r="Y101" s="76">
        <v>49.5</v>
      </c>
      <c r="Z101" s="76">
        <v>62.980358123779297</v>
      </c>
    </row>
    <row r="102" spans="1:26" x14ac:dyDescent="0.25">
      <c r="A102" s="75">
        <v>50</v>
      </c>
      <c r="B102" s="75">
        <v>64.414871215820313</v>
      </c>
      <c r="C102" s="1">
        <f t="shared" ca="1" si="3"/>
        <v>73.826366380834088</v>
      </c>
      <c r="D102" s="1">
        <f t="shared" ca="1" si="4"/>
        <v>44.288120620538834</v>
      </c>
      <c r="E102" s="1">
        <f t="shared" ca="1" si="5"/>
        <v>51.408041954040527</v>
      </c>
      <c r="H102" s="74"/>
      <c r="Y102" s="76">
        <v>50</v>
      </c>
      <c r="Z102" s="76">
        <v>64.414871215820313</v>
      </c>
    </row>
    <row r="103" spans="1:26" x14ac:dyDescent="0.25">
      <c r="A103" s="75">
        <v>50.5</v>
      </c>
      <c r="B103" s="75">
        <v>65.849014282226563</v>
      </c>
      <c r="C103" s="1">
        <f t="shared" ca="1" si="3"/>
        <v>74.887063247543068</v>
      </c>
      <c r="D103" s="1">
        <f t="shared" ca="1" si="4"/>
        <v>40.84316454972938</v>
      </c>
      <c r="E103" s="1">
        <f t="shared" ca="1" si="5"/>
        <v>52.842185020446777</v>
      </c>
      <c r="H103" s="74"/>
      <c r="Y103" s="76">
        <v>50.5</v>
      </c>
      <c r="Z103" s="76">
        <v>65.849014282226563</v>
      </c>
    </row>
    <row r="104" spans="1:26" x14ac:dyDescent="0.25">
      <c r="A104" s="75">
        <v>51</v>
      </c>
      <c r="B104" s="75">
        <v>67.282859802246094</v>
      </c>
      <c r="C104" s="1">
        <f t="shared" ca="1" si="3"/>
        <v>75.930228337109398</v>
      </c>
      <c r="D104" s="1">
        <f t="shared" ca="1" si="4"/>
        <v>37.388491288871961</v>
      </c>
      <c r="E104" s="1">
        <f t="shared" ca="1" si="5"/>
        <v>54.276030540466309</v>
      </c>
      <c r="H104" s="74"/>
      <c r="Y104" s="76">
        <v>51</v>
      </c>
      <c r="Z104" s="76">
        <v>67.282859802246094</v>
      </c>
    </row>
    <row r="105" spans="1:26" x14ac:dyDescent="0.25">
      <c r="A105" s="75">
        <v>51.5</v>
      </c>
      <c r="B105" s="75">
        <v>68.716468811035156</v>
      </c>
      <c r="C105" s="1">
        <f t="shared" ca="1" si="3"/>
        <v>76.956151424321149</v>
      </c>
      <c r="D105" s="1">
        <f t="shared" ca="1" si="4"/>
        <v>33.946184783843741</v>
      </c>
      <c r="E105" s="1">
        <f t="shared" ca="1" si="5"/>
        <v>55.709639549255371</v>
      </c>
      <c r="H105" s="74"/>
      <c r="Y105" s="76">
        <v>51.5</v>
      </c>
      <c r="Z105" s="76">
        <v>68.716468811035156</v>
      </c>
    </row>
    <row r="106" spans="1:26" x14ac:dyDescent="0.25">
      <c r="A106" s="75">
        <v>52</v>
      </c>
      <c r="B106" s="75">
        <v>68.504966735839844</v>
      </c>
      <c r="C106" s="1">
        <f t="shared" ca="1" si="3"/>
        <v>77.965117494410435</v>
      </c>
      <c r="D106" s="1">
        <f t="shared" ca="1" si="4"/>
        <v>44.747226187441868</v>
      </c>
      <c r="E106" s="1">
        <f t="shared" ca="1" si="5"/>
        <v>55.498137474060059</v>
      </c>
      <c r="H106" s="74"/>
      <c r="Y106" s="76">
        <v>52</v>
      </c>
      <c r="Z106" s="76">
        <v>68.504966735839844</v>
      </c>
    </row>
    <row r="107" spans="1:26" x14ac:dyDescent="0.25">
      <c r="A107" s="75">
        <v>52.5</v>
      </c>
      <c r="B107" s="75">
        <v>68.79815673828125</v>
      </c>
      <c r="C107" s="1">
        <f t="shared" ca="1" si="3"/>
        <v>78.957406822217848</v>
      </c>
      <c r="D107" s="1">
        <f t="shared" ca="1" si="4"/>
        <v>51.605181133982889</v>
      </c>
      <c r="E107" s="1">
        <f t="shared" ca="1" si="5"/>
        <v>55.791327476501465</v>
      </c>
      <c r="H107" s="74"/>
      <c r="Y107" s="76">
        <v>52.5</v>
      </c>
      <c r="Z107" s="76">
        <v>68.79815673828125</v>
      </c>
    </row>
    <row r="108" spans="1:26" x14ac:dyDescent="0.25">
      <c r="A108" s="75">
        <v>53</v>
      </c>
      <c r="B108" s="75">
        <v>70.248817443847656</v>
      </c>
      <c r="C108" s="1">
        <f t="shared" ca="1" si="3"/>
        <v>79.933295050048258</v>
      </c>
      <c r="D108" s="1">
        <f t="shared" ca="1" si="4"/>
        <v>46.894553252500472</v>
      </c>
      <c r="E108" s="1">
        <f t="shared" ca="1" si="5"/>
        <v>57.241988182067871</v>
      </c>
      <c r="H108" s="74"/>
      <c r="Y108" s="76">
        <v>53</v>
      </c>
      <c r="Z108" s="76">
        <v>70.248817443847656</v>
      </c>
    </row>
    <row r="109" spans="1:26" x14ac:dyDescent="0.25">
      <c r="A109" s="75">
        <v>53.5</v>
      </c>
      <c r="B109" s="75">
        <v>71.699661254882813</v>
      </c>
      <c r="C109" s="1">
        <f t="shared" ca="1" si="3"/>
        <v>80.893053264240052</v>
      </c>
      <c r="D109" s="1">
        <f t="shared" ca="1" si="4"/>
        <v>42.259228318856771</v>
      </c>
      <c r="E109" s="1">
        <f t="shared" ca="1" si="5"/>
        <v>58.692831993103027</v>
      </c>
      <c r="H109" s="74"/>
      <c r="Y109" s="76">
        <v>53.5</v>
      </c>
      <c r="Z109" s="76">
        <v>71.699661254882813</v>
      </c>
    </row>
    <row r="110" spans="1:26" x14ac:dyDescent="0.25">
      <c r="A110" s="75">
        <v>54</v>
      </c>
      <c r="B110" s="75">
        <v>73.150634765625</v>
      </c>
      <c r="C110" s="1">
        <f t="shared" ca="1" si="3"/>
        <v>81.836948070468495</v>
      </c>
      <c r="D110" s="1">
        <f t="shared" ca="1" si="4"/>
        <v>37.726019414950557</v>
      </c>
      <c r="E110" s="1">
        <f t="shared" ca="1" si="5"/>
        <v>60.143805503845215</v>
      </c>
      <c r="H110" s="74"/>
      <c r="Y110" s="76">
        <v>54</v>
      </c>
      <c r="Z110" s="76">
        <v>73.150634765625</v>
      </c>
    </row>
    <row r="111" spans="1:26" x14ac:dyDescent="0.25">
      <c r="A111" s="75">
        <v>54.5</v>
      </c>
      <c r="B111" s="75">
        <v>74.601722717285156</v>
      </c>
      <c r="C111" s="1">
        <f t="shared" ca="1" si="3"/>
        <v>82.765241667804659</v>
      </c>
      <c r="D111" s="1">
        <f t="shared" ca="1" si="4"/>
        <v>33.321520827745523</v>
      </c>
      <c r="E111" s="1">
        <f t="shared" ca="1" si="5"/>
        <v>61.594893455505371</v>
      </c>
      <c r="H111" s="74"/>
      <c r="Y111" s="76">
        <v>54.5</v>
      </c>
      <c r="Z111" s="76">
        <v>74.601722717285156</v>
      </c>
    </row>
    <row r="112" spans="1:26" x14ac:dyDescent="0.25">
      <c r="A112" s="75">
        <v>55</v>
      </c>
      <c r="B112" s="75">
        <v>75.624923706054688</v>
      </c>
      <c r="C112" s="1">
        <f t="shared" ca="1" si="3"/>
        <v>83.678191921550152</v>
      </c>
      <c r="D112" s="1">
        <f t="shared" ca="1" si="4"/>
        <v>32.42756447535475</v>
      </c>
      <c r="E112" s="1">
        <f t="shared" ca="1" si="5"/>
        <v>62.618094444274902</v>
      </c>
      <c r="H112" s="74"/>
      <c r="Y112" s="76">
        <v>55</v>
      </c>
      <c r="Z112" s="76">
        <v>75.624923706054688</v>
      </c>
    </row>
    <row r="113" spans="1:26" x14ac:dyDescent="0.25">
      <c r="A113" s="75">
        <v>55.5</v>
      </c>
      <c r="B113" s="75">
        <v>77.075675964355469</v>
      </c>
      <c r="C113" s="1">
        <f t="shared" ca="1" si="3"/>
        <v>84.576052434868032</v>
      </c>
      <c r="D113" s="1">
        <f t="shared" ca="1" si="4"/>
        <v>28.127823599709249</v>
      </c>
      <c r="E113" s="1">
        <f t="shared" ca="1" si="5"/>
        <v>64.068846702575684</v>
      </c>
      <c r="H113" s="74"/>
      <c r="Y113" s="76">
        <v>55.5</v>
      </c>
      <c r="Z113" s="76">
        <v>77.075675964355469</v>
      </c>
    </row>
    <row r="114" spans="1:26" x14ac:dyDescent="0.25">
      <c r="A114" s="75">
        <v>56</v>
      </c>
      <c r="B114" s="75">
        <v>78.526641845703125</v>
      </c>
      <c r="C114" s="1">
        <f t="shared" ca="1" si="3"/>
        <v>85.459072619229801</v>
      </c>
      <c r="D114" s="1">
        <f t="shared" ca="1" si="4"/>
        <v>24.029298214869833</v>
      </c>
      <c r="E114" s="1">
        <f t="shared" ca="1" si="5"/>
        <v>65.51981258392334</v>
      </c>
      <c r="H114" s="74"/>
      <c r="Y114" s="76">
        <v>56</v>
      </c>
      <c r="Z114" s="76">
        <v>78.526641845703125</v>
      </c>
    </row>
    <row r="115" spans="1:26" x14ac:dyDescent="0.25">
      <c r="A115" s="75">
        <v>56.5</v>
      </c>
      <c r="B115" s="75">
        <v>79.97772216796875</v>
      </c>
      <c r="C115" s="1">
        <f t="shared" ca="1" si="3"/>
        <v>86.327497763697906</v>
      </c>
      <c r="D115" s="1">
        <f t="shared" ca="1" si="4"/>
        <v>20.159825058058779</v>
      </c>
      <c r="E115" s="1">
        <f t="shared" ca="1" si="5"/>
        <v>66.970892906188965</v>
      </c>
      <c r="H115" s="74"/>
      <c r="Y115" s="76">
        <v>56.5</v>
      </c>
      <c r="Z115" s="76">
        <v>79.97772216796875</v>
      </c>
    </row>
    <row r="116" spans="1:26" x14ac:dyDescent="0.25">
      <c r="A116" s="75">
        <v>57</v>
      </c>
      <c r="B116" s="75">
        <v>81.428901672363281</v>
      </c>
      <c r="C116" s="1">
        <f t="shared" ca="1" si="3"/>
        <v>87.181569103063197</v>
      </c>
      <c r="D116" s="1">
        <f t="shared" ca="1" si="4"/>
        <v>16.546591284117785</v>
      </c>
      <c r="E116" s="1">
        <f t="shared" ca="1" si="5"/>
        <v>68.422072410583496</v>
      </c>
      <c r="H116" s="74"/>
      <c r="Y116" s="76">
        <v>57</v>
      </c>
      <c r="Z116" s="76">
        <v>81.428901672363281</v>
      </c>
    </row>
    <row r="117" spans="1:26" x14ac:dyDescent="0.25">
      <c r="A117" s="75">
        <v>57.5</v>
      </c>
      <c r="B117" s="75">
        <v>82.4534912109375</v>
      </c>
      <c r="C117" s="1">
        <f t="shared" ca="1" si="3"/>
        <v>88.021523884856165</v>
      </c>
      <c r="D117" s="1">
        <f t="shared" ca="1" si="4"/>
        <v>15.501493928912922</v>
      </c>
      <c r="E117" s="1">
        <f t="shared" ca="1" si="5"/>
        <v>69.446661949157715</v>
      </c>
      <c r="H117" s="74"/>
      <c r="Y117" s="76">
        <v>57.5</v>
      </c>
      <c r="Z117" s="76">
        <v>82.4534912109375</v>
      </c>
    </row>
    <row r="118" spans="1:26" x14ac:dyDescent="0.25">
      <c r="A118" s="75">
        <v>58</v>
      </c>
      <c r="B118" s="75">
        <v>81.965316772460938</v>
      </c>
      <c r="C118" s="1">
        <f t="shared" ca="1" si="3"/>
        <v>88.847595435250511</v>
      </c>
      <c r="D118" s="1">
        <f t="shared" ca="1" si="4"/>
        <v>23.682879796144324</v>
      </c>
      <c r="E118" s="1">
        <f t="shared" ca="1" si="5"/>
        <v>68.958487510681152</v>
      </c>
      <c r="H118" s="74"/>
      <c r="Y118" s="76">
        <v>58</v>
      </c>
      <c r="Z118" s="76">
        <v>81.965316772460938</v>
      </c>
    </row>
    <row r="119" spans="1:26" x14ac:dyDescent="0.25">
      <c r="A119" s="75">
        <v>58.5</v>
      </c>
      <c r="B119" s="75">
        <v>81.476936340332031</v>
      </c>
      <c r="C119" s="1">
        <f t="shared" ca="1" si="3"/>
        <v>89.660013223877499</v>
      </c>
      <c r="D119" s="1">
        <f t="shared" ca="1" si="4"/>
        <v>33.481373641008105</v>
      </c>
      <c r="E119" s="1">
        <f t="shared" ca="1" si="5"/>
        <v>68.470107078552246</v>
      </c>
      <c r="H119" s="74"/>
      <c r="Y119" s="76">
        <v>58.5</v>
      </c>
      <c r="Z119" s="76">
        <v>81.476936340332031</v>
      </c>
    </row>
    <row r="120" spans="1:26" x14ac:dyDescent="0.25">
      <c r="A120" s="75">
        <v>59</v>
      </c>
      <c r="B120" s="75">
        <v>80.988449096679688</v>
      </c>
      <c r="C120" s="1">
        <f t="shared" ca="1" si="3"/>
        <v>90.45900292756906</v>
      </c>
      <c r="D120" s="1">
        <f t="shared" ca="1" si="4"/>
        <v>44.845694931886683</v>
      </c>
      <c r="E120" s="1">
        <f t="shared" ca="1" si="5"/>
        <v>67.981619834899902</v>
      </c>
      <c r="H120" s="74"/>
      <c r="Y120" s="76">
        <v>59</v>
      </c>
      <c r="Z120" s="76">
        <v>80.988449096679688</v>
      </c>
    </row>
    <row r="121" spans="1:26" x14ac:dyDescent="0.25">
      <c r="A121" s="75">
        <v>59.5</v>
      </c>
      <c r="B121" s="75">
        <v>80.499855041503906</v>
      </c>
      <c r="C121" s="1">
        <f t="shared" ca="1" si="3"/>
        <v>91.244786493047059</v>
      </c>
      <c r="D121" s="1">
        <f t="shared" ca="1" si="4"/>
        <v>57.72677594918062</v>
      </c>
      <c r="E121" s="1">
        <f t="shared" ca="1" si="5"/>
        <v>67.493025779724121</v>
      </c>
      <c r="H121" s="74"/>
      <c r="Y121" s="76">
        <v>59.5</v>
      </c>
      <c r="Z121" s="76">
        <v>80.499855041503906</v>
      </c>
    </row>
    <row r="122" spans="1:26" x14ac:dyDescent="0.25">
      <c r="A122" s="75">
        <v>60</v>
      </c>
      <c r="B122" s="75">
        <v>80.01123046875</v>
      </c>
      <c r="C122" s="1">
        <f t="shared" ca="1" si="3"/>
        <v>92.017582198576875</v>
      </c>
      <c r="D122" s="1">
        <f t="shared" ca="1" si="4"/>
        <v>72.076240930158392</v>
      </c>
      <c r="E122" s="1">
        <f t="shared" ca="1" si="5"/>
        <v>67.004401206970215</v>
      </c>
      <c r="H122" s="74"/>
      <c r="Y122" s="76">
        <v>60</v>
      </c>
      <c r="Z122" s="76">
        <v>80.01123046875</v>
      </c>
    </row>
    <row r="123" spans="1:26" x14ac:dyDescent="0.25">
      <c r="A123" s="75">
        <v>60.5</v>
      </c>
      <c r="B123" s="75">
        <v>79.776885986328125</v>
      </c>
      <c r="C123" s="1">
        <f t="shared" ca="1" si="3"/>
        <v>92.777604714601367</v>
      </c>
      <c r="D123" s="1">
        <f t="shared" ca="1" si="4"/>
        <v>84.509343725837311</v>
      </c>
      <c r="E123" s="1">
        <f t="shared" ca="1" si="5"/>
        <v>66.77005672454834</v>
      </c>
      <c r="H123" s="74"/>
      <c r="Y123" s="76">
        <v>60.5</v>
      </c>
      <c r="Z123" s="76">
        <v>79.776885986328125</v>
      </c>
    </row>
    <row r="124" spans="1:26" x14ac:dyDescent="0.25">
      <c r="A124" s="75">
        <v>61</v>
      </c>
      <c r="B124" s="75">
        <v>81.23492431640625</v>
      </c>
      <c r="C124" s="1">
        <f t="shared" ca="1" si="3"/>
        <v>93.525065163373156</v>
      </c>
      <c r="D124" s="1">
        <f t="shared" ca="1" si="4"/>
        <v>75.52378101914222</v>
      </c>
      <c r="E124" s="1">
        <f t="shared" ca="1" si="5"/>
        <v>68.228095054626465</v>
      </c>
      <c r="H124" s="74"/>
      <c r="Y124" s="76">
        <v>61</v>
      </c>
      <c r="Z124" s="76">
        <v>81.23492431640625</v>
      </c>
    </row>
    <row r="125" spans="1:26" x14ac:dyDescent="0.25">
      <c r="A125" s="75">
        <v>61.5</v>
      </c>
      <c r="B125" s="75">
        <v>82.693878173828125</v>
      </c>
      <c r="C125" s="1">
        <f t="shared" ca="1" si="3"/>
        <v>94.260171177600895</v>
      </c>
      <c r="D125" s="1">
        <f t="shared" ca="1" si="4"/>
        <v>66.889566924561464</v>
      </c>
      <c r="E125" s="1">
        <f t="shared" ca="1" si="5"/>
        <v>69.68704891204834</v>
      </c>
      <c r="H125" s="74"/>
      <c r="Y125" s="76">
        <v>61.5</v>
      </c>
      <c r="Z125" s="76">
        <v>82.693878173828125</v>
      </c>
    </row>
    <row r="126" spans="1:26" x14ac:dyDescent="0.25">
      <c r="A126" s="75">
        <v>62</v>
      </c>
      <c r="B126" s="75">
        <v>84.153030395507813</v>
      </c>
      <c r="C126" s="1">
        <f t="shared" ca="1" si="3"/>
        <v>94.983126958126462</v>
      </c>
      <c r="D126" s="1">
        <f t="shared" ca="1" si="4"/>
        <v>58.645495777822148</v>
      </c>
      <c r="E126" s="1">
        <f t="shared" ca="1" si="5"/>
        <v>71.146201133728027</v>
      </c>
      <c r="H126" s="74"/>
      <c r="Y126" s="76">
        <v>62</v>
      </c>
      <c r="Z126" s="76">
        <v>84.153030395507813</v>
      </c>
    </row>
    <row r="127" spans="1:26" x14ac:dyDescent="0.25">
      <c r="A127" s="75">
        <v>62.5</v>
      </c>
      <c r="B127" s="75">
        <v>85.612319946289062</v>
      </c>
      <c r="C127" s="1">
        <f t="shared" ca="1" si="3"/>
        <v>95.694133330648683</v>
      </c>
      <c r="D127" s="1">
        <f t="shared" ca="1" si="4"/>
        <v>50.821480558526389</v>
      </c>
      <c r="E127" s="1">
        <f t="shared" ca="1" si="5"/>
        <v>72.605490684509277</v>
      </c>
      <c r="H127" s="74"/>
      <c r="Y127" s="76">
        <v>62.5</v>
      </c>
      <c r="Z127" s="76">
        <v>85.612319946289062</v>
      </c>
    </row>
    <row r="128" spans="1:26" x14ac:dyDescent="0.25">
      <c r="A128" s="75">
        <v>63</v>
      </c>
      <c r="B128" s="75">
        <v>86.803085327148438</v>
      </c>
      <c r="C128" s="1">
        <f t="shared" ca="1" si="3"/>
        <v>96.393387801509562</v>
      </c>
      <c r="D128" s="1">
        <f t="shared" ca="1" si="4"/>
        <v>45.986950774868546</v>
      </c>
      <c r="E128" s="1">
        <f t="shared" ca="1" si="5"/>
        <v>73.796256065368652</v>
      </c>
      <c r="H128" s="74"/>
      <c r="Y128" s="76">
        <v>63</v>
      </c>
      <c r="Z128" s="76">
        <v>86.803085327148438</v>
      </c>
    </row>
    <row r="129" spans="1:26" x14ac:dyDescent="0.25">
      <c r="A129" s="75">
        <v>63.5</v>
      </c>
      <c r="B129" s="75">
        <v>88.155242919921875</v>
      </c>
      <c r="C129" s="1">
        <f t="shared" ca="1" si="3"/>
        <v>97.081084612558357</v>
      </c>
      <c r="D129" s="1">
        <f t="shared" ca="1" si="4"/>
        <v>39.835324961003849</v>
      </c>
      <c r="E129" s="1">
        <f t="shared" ca="1" si="5"/>
        <v>75.14841365814209</v>
      </c>
      <c r="H129" s="74"/>
      <c r="Y129" s="76">
        <v>63.5</v>
      </c>
      <c r="Z129" s="76">
        <v>88.155242919921875</v>
      </c>
    </row>
    <row r="130" spans="1:26" x14ac:dyDescent="0.25">
      <c r="A130" s="75">
        <v>64</v>
      </c>
      <c r="B130" s="75">
        <v>89.616188049316406</v>
      </c>
      <c r="C130" s="1">
        <f t="shared" ref="C130:C193" ca="1" si="6">IF(A130&gt;=$K$5,OFFSET($B$1,2*$K$5,0)+$L$5*(1-EXP((-1/$M$5)*(A130-$K$5))),0)</f>
        <v>97.757414795109014</v>
      </c>
      <c r="D130" s="1">
        <f t="shared" ref="D130:D193" ca="1" si="7">IF(A130&gt;=$K$5,(C130-B130)*(C130-B130)*0.5,0)</f>
        <v>33.139786463204445</v>
      </c>
      <c r="E130" s="1">
        <f t="shared" ca="1" si="5"/>
        <v>76.609358787536621</v>
      </c>
      <c r="H130" s="74"/>
      <c r="Y130" s="76">
        <v>64</v>
      </c>
      <c r="Z130" s="76">
        <v>89.616188049316406</v>
      </c>
    </row>
    <row r="131" spans="1:26" x14ac:dyDescent="0.25">
      <c r="A131" s="75">
        <v>64.5</v>
      </c>
      <c r="B131" s="75">
        <v>91.07708740234375</v>
      </c>
      <c r="C131" s="1">
        <f t="shared" ca="1" si="6"/>
        <v>98.422566223005532</v>
      </c>
      <c r="D131" s="1">
        <f t="shared" ca="1" si="7"/>
        <v>26.978029552395402</v>
      </c>
      <c r="E131" s="1">
        <f t="shared" ref="E131:E194" ca="1" si="8">IF(A131&gt;=$K$5,(B131-$L$6),0)</f>
        <v>78.070258140563965</v>
      </c>
      <c r="H131" s="74"/>
      <c r="Y131" s="76">
        <v>64.5</v>
      </c>
      <c r="Z131" s="76">
        <v>91.07708740234375</v>
      </c>
    </row>
    <row r="132" spans="1:26" x14ac:dyDescent="0.25">
      <c r="A132" s="75">
        <v>65</v>
      </c>
      <c r="B132" s="75">
        <v>92.537948608398438</v>
      </c>
      <c r="C132" s="1">
        <f t="shared" ca="1" si="6"/>
        <v>99.076723664810473</v>
      </c>
      <c r="D132" s="1">
        <f t="shared" ca="1" si="7"/>
        <v>21.377789619178106</v>
      </c>
      <c r="E132" s="1">
        <f t="shared" ca="1" si="8"/>
        <v>79.531119346618652</v>
      </c>
      <c r="H132" s="74"/>
      <c r="Y132" s="76">
        <v>65</v>
      </c>
      <c r="Z132" s="76">
        <v>92.537948608398438</v>
      </c>
    </row>
    <row r="133" spans="1:26" x14ac:dyDescent="0.25">
      <c r="A133" s="75">
        <v>65.5</v>
      </c>
      <c r="B133" s="75">
        <v>93.987937927246094</v>
      </c>
      <c r="C133" s="1">
        <f t="shared" ca="1" si="6"/>
        <v>99.720068835130604</v>
      </c>
      <c r="D133" s="1">
        <f t="shared" ca="1" si="7"/>
        <v>16.428662372562449</v>
      </c>
      <c r="E133" s="1">
        <f t="shared" ca="1" si="8"/>
        <v>80.981108665466309</v>
      </c>
      <c r="H133" s="74"/>
      <c r="Y133" s="76">
        <v>65.5</v>
      </c>
      <c r="Z133" s="76">
        <v>93.987937927246094</v>
      </c>
    </row>
    <row r="134" spans="1:26" x14ac:dyDescent="0.25">
      <c r="A134" s="75">
        <v>66</v>
      </c>
      <c r="B134" s="75">
        <v>94.230667114257813</v>
      </c>
      <c r="C134" s="1">
        <f t="shared" ca="1" si="6"/>
        <v>100.35278044509442</v>
      </c>
      <c r="D134" s="1">
        <f t="shared" ca="1" si="7"/>
        <v>18.740135817803679</v>
      </c>
      <c r="E134" s="1">
        <f t="shared" ca="1" si="8"/>
        <v>81.223837852478027</v>
      </c>
      <c r="H134" s="74"/>
      <c r="Y134" s="76">
        <v>66</v>
      </c>
      <c r="Z134" s="76">
        <v>94.230667114257813</v>
      </c>
    </row>
    <row r="135" spans="1:26" x14ac:dyDescent="0.25">
      <c r="A135" s="75">
        <v>66.5</v>
      </c>
      <c r="B135" s="75">
        <v>95.689544677734375</v>
      </c>
      <c r="C135" s="1">
        <f t="shared" ca="1" si="6"/>
        <v>100.9750342519954</v>
      </c>
      <c r="D135" s="1">
        <f t="shared" ca="1" si="7"/>
        <v>13.968200019810975</v>
      </c>
      <c r="E135" s="1">
        <f t="shared" ca="1" si="8"/>
        <v>82.68271541595459</v>
      </c>
      <c r="H135" s="74"/>
      <c r="Y135" s="76">
        <v>66.5</v>
      </c>
      <c r="Z135" s="76">
        <v>95.689544677734375</v>
      </c>
    </row>
    <row r="136" spans="1:26" x14ac:dyDescent="0.25">
      <c r="A136" s="75">
        <v>67</v>
      </c>
      <c r="B136" s="75">
        <v>97.14862060546875</v>
      </c>
      <c r="C136" s="1">
        <f t="shared" ca="1" si="6"/>
        <v>101.58700310811433</v>
      </c>
      <c r="D136" s="1">
        <f t="shared" ca="1" si="7"/>
        <v>9.8496196198952255</v>
      </c>
      <c r="E136" s="1">
        <f t="shared" ca="1" si="8"/>
        <v>84.141791343688965</v>
      </c>
      <c r="H136" s="74"/>
      <c r="Y136" s="76">
        <v>67</v>
      </c>
      <c r="Z136" s="76">
        <v>97.14862060546875</v>
      </c>
    </row>
    <row r="137" spans="1:26" x14ac:dyDescent="0.25">
      <c r="A137" s="75">
        <v>67.5</v>
      </c>
      <c r="B137" s="75">
        <v>98.607826232910156</v>
      </c>
      <c r="C137" s="1">
        <f t="shared" ca="1" si="6"/>
        <v>102.18885700873516</v>
      </c>
      <c r="D137" s="1">
        <f t="shared" ca="1" si="7"/>
        <v>6.4118907087028978</v>
      </c>
      <c r="E137" s="1">
        <f t="shared" ca="1" si="8"/>
        <v>85.600996971130371</v>
      </c>
      <c r="H137" s="74"/>
      <c r="Y137" s="76">
        <v>67.5</v>
      </c>
      <c r="Z137" s="76">
        <v>98.607826232910156</v>
      </c>
    </row>
    <row r="138" spans="1:26" x14ac:dyDescent="0.25">
      <c r="A138" s="75">
        <v>68</v>
      </c>
      <c r="B138" s="75">
        <v>100.06715393066406</v>
      </c>
      <c r="C138" s="1">
        <f t="shared" ca="1" si="6"/>
        <v>102.78076313936694</v>
      </c>
      <c r="D138" s="1">
        <f t="shared" ca="1" si="7"/>
        <v>3.6818374687785274</v>
      </c>
      <c r="E138" s="1">
        <f t="shared" ca="1" si="8"/>
        <v>87.060324668884277</v>
      </c>
      <c r="H138" s="74"/>
      <c r="Y138" s="76">
        <v>68</v>
      </c>
      <c r="Z138" s="76">
        <v>100.06715393066406</v>
      </c>
    </row>
    <row r="139" spans="1:26" x14ac:dyDescent="0.25">
      <c r="A139" s="75">
        <v>68.5</v>
      </c>
      <c r="B139" s="75">
        <v>100.84840393066406</v>
      </c>
      <c r="C139" s="1">
        <f t="shared" ca="1" si="6"/>
        <v>103.3628859221853</v>
      </c>
      <c r="D139" s="1">
        <f t="shared" ca="1" si="7"/>
        <v>3.1613098428423023</v>
      </c>
      <c r="E139" s="1">
        <f t="shared" ca="1" si="8"/>
        <v>87.841574668884277</v>
      </c>
      <c r="H139" s="74"/>
      <c r="Y139" s="76">
        <v>68.5</v>
      </c>
      <c r="Z139" s="76">
        <v>100.84840393066406</v>
      </c>
    </row>
    <row r="140" spans="1:26" x14ac:dyDescent="0.25">
      <c r="A140" s="75">
        <v>69</v>
      </c>
      <c r="B140" s="75">
        <v>102.34088134765625</v>
      </c>
      <c r="C140" s="1">
        <f t="shared" ca="1" si="6"/>
        <v>103.93538706170638</v>
      </c>
      <c r="D140" s="1">
        <f t="shared" ca="1" si="7"/>
        <v>1.2712242360692561</v>
      </c>
      <c r="E140" s="1">
        <f t="shared" ca="1" si="8"/>
        <v>89.334052085876465</v>
      </c>
      <c r="H140" s="74"/>
      <c r="Y140" s="76">
        <v>69</v>
      </c>
      <c r="Z140" s="76">
        <v>102.34088134765625</v>
      </c>
    </row>
    <row r="141" spans="1:26" x14ac:dyDescent="0.25">
      <c r="A141" s="75">
        <v>69.5</v>
      </c>
      <c r="B141" s="75">
        <v>103.83921813964844</v>
      </c>
      <c r="C141" s="1">
        <f t="shared" ca="1" si="6"/>
        <v>104.49842558970568</v>
      </c>
      <c r="D141" s="1">
        <f t="shared" ca="1" si="7"/>
        <v>0.21727723110548297</v>
      </c>
      <c r="E141" s="1">
        <f t="shared" ca="1" si="8"/>
        <v>90.832388877868652</v>
      </c>
      <c r="H141" s="74"/>
      <c r="Y141" s="76">
        <v>69.5</v>
      </c>
      <c r="Z141" s="76">
        <v>103.83921813964844</v>
      </c>
    </row>
    <row r="142" spans="1:26" x14ac:dyDescent="0.25">
      <c r="A142" s="75">
        <v>70</v>
      </c>
      <c r="B142" s="75">
        <v>105.33711242675781</v>
      </c>
      <c r="C142" s="1">
        <f t="shared" ca="1" si="6"/>
        <v>105.05215790939475</v>
      </c>
      <c r="D142" s="1">
        <f t="shared" ca="1" si="7"/>
        <v>4.0599538482807701E-2</v>
      </c>
      <c r="E142" s="1">
        <f t="shared" ca="1" si="8"/>
        <v>92.330283164978027</v>
      </c>
      <c r="H142" s="74"/>
      <c r="Y142" s="76">
        <v>70</v>
      </c>
      <c r="Z142" s="76">
        <v>105.33711242675781</v>
      </c>
    </row>
    <row r="143" spans="1:26" x14ac:dyDescent="0.25">
      <c r="A143" s="75">
        <v>70.5</v>
      </c>
      <c r="B143" s="75">
        <v>106.83466339111328</v>
      </c>
      <c r="C143" s="1">
        <f t="shared" ca="1" si="6"/>
        <v>105.59673783886738</v>
      </c>
      <c r="D143" s="1">
        <f t="shared" ca="1" si="7"/>
        <v>0.76622983645165532</v>
      </c>
      <c r="E143" s="1">
        <f t="shared" ca="1" si="8"/>
        <v>93.827834129333496</v>
      </c>
      <c r="H143" s="74"/>
      <c r="Y143" s="76">
        <v>70.5</v>
      </c>
      <c r="Z143" s="76">
        <v>106.83466339111328</v>
      </c>
    </row>
    <row r="144" spans="1:26" x14ac:dyDescent="0.25">
      <c r="A144" s="75">
        <v>71</v>
      </c>
      <c r="B144" s="75">
        <v>108.21397399902344</v>
      </c>
      <c r="C144" s="1">
        <f t="shared" ca="1" si="6"/>
        <v>106.13231665382789</v>
      </c>
      <c r="D144" s="1">
        <f t="shared" ca="1" si="7"/>
        <v>2.166648651403297</v>
      </c>
      <c r="E144" s="1">
        <f t="shared" ca="1" si="8"/>
        <v>95.207144737243652</v>
      </c>
      <c r="H144" s="74"/>
      <c r="Y144" s="76">
        <v>71</v>
      </c>
      <c r="Z144" s="76">
        <v>108.21397399902344</v>
      </c>
    </row>
    <row r="145" spans="1:26" x14ac:dyDescent="0.25">
      <c r="A145" s="75">
        <v>71.5</v>
      </c>
      <c r="B145" s="75">
        <v>107.72290802001953</v>
      </c>
      <c r="C145" s="1">
        <f t="shared" ca="1" si="6"/>
        <v>106.65904312961317</v>
      </c>
      <c r="D145" s="1">
        <f t="shared" ca="1" si="7"/>
        <v>0.5659042525196728</v>
      </c>
      <c r="E145" s="1">
        <f t="shared" ca="1" si="8"/>
        <v>94.716078758239746</v>
      </c>
      <c r="H145" s="74"/>
      <c r="Y145" s="76">
        <v>71.5</v>
      </c>
      <c r="Z145" s="76">
        <v>107.72290802001953</v>
      </c>
    </row>
    <row r="146" spans="1:26" x14ac:dyDescent="0.25">
      <c r="A146" s="75">
        <v>72</v>
      </c>
      <c r="B146" s="75">
        <v>108.50908660888672</v>
      </c>
      <c r="C146" s="1">
        <f t="shared" ca="1" si="6"/>
        <v>107.17706358252005</v>
      </c>
      <c r="D146" s="1">
        <f t="shared" ca="1" si="7"/>
        <v>0.88714267138551139</v>
      </c>
      <c r="E146" s="1">
        <f t="shared" ca="1" si="8"/>
        <v>95.502257347106934</v>
      </c>
      <c r="H146" s="74"/>
      <c r="Y146" s="76">
        <v>72</v>
      </c>
      <c r="Z146" s="76">
        <v>108.50908660888672</v>
      </c>
    </row>
    <row r="147" spans="1:26" x14ac:dyDescent="0.25">
      <c r="A147" s="75">
        <v>72.5</v>
      </c>
      <c r="B147" s="75">
        <v>110.00919342041016</v>
      </c>
      <c r="C147" s="1">
        <f t="shared" ca="1" si="6"/>
        <v>107.68652191044973</v>
      </c>
      <c r="D147" s="1">
        <f t="shared" ca="1" si="7"/>
        <v>2.69740147159093</v>
      </c>
      <c r="E147" s="1">
        <f t="shared" ca="1" si="8"/>
        <v>97.002364158630371</v>
      </c>
      <c r="H147" s="74"/>
      <c r="Y147" s="76">
        <v>72.5</v>
      </c>
      <c r="Z147" s="76">
        <v>110.00919342041016</v>
      </c>
    </row>
    <row r="148" spans="1:26" x14ac:dyDescent="0.25">
      <c r="A148" s="75">
        <v>73</v>
      </c>
      <c r="B148" s="75">
        <v>111.50937652587891</v>
      </c>
      <c r="C148" s="1">
        <f t="shared" ca="1" si="6"/>
        <v>108.18755963288022</v>
      </c>
      <c r="D148" s="1">
        <f t="shared" ca="1" si="7"/>
        <v>5.5172337353057124</v>
      </c>
      <c r="E148" s="1">
        <f t="shared" ca="1" si="8"/>
        <v>98.502547264099121</v>
      </c>
      <c r="H148" s="74"/>
      <c r="Y148" s="76">
        <v>73</v>
      </c>
      <c r="Z148" s="76">
        <v>111.50937652587891</v>
      </c>
    </row>
    <row r="149" spans="1:26" x14ac:dyDescent="0.25">
      <c r="A149" s="75">
        <v>73.5</v>
      </c>
      <c r="B149" s="75">
        <v>113.00960540771484</v>
      </c>
      <c r="C149" s="1">
        <f t="shared" ca="1" si="6"/>
        <v>108.68031593017845</v>
      </c>
      <c r="D149" s="1">
        <f t="shared" ca="1" si="7"/>
        <v>9.3713736901536624</v>
      </c>
      <c r="E149" s="1">
        <f t="shared" ca="1" si="8"/>
        <v>100.00277614593506</v>
      </c>
      <c r="H149" s="74"/>
      <c r="Y149" s="76">
        <v>73.5</v>
      </c>
      <c r="Z149" s="76">
        <v>113.00960540771484</v>
      </c>
    </row>
    <row r="150" spans="1:26" x14ac:dyDescent="0.25">
      <c r="A150" s="75">
        <v>74</v>
      </c>
      <c r="B150" s="75">
        <v>114.50986480712891</v>
      </c>
      <c r="C150" s="1">
        <f t="shared" ca="1" si="6"/>
        <v>109.16492768226207</v>
      </c>
      <c r="D150" s="1">
        <f t="shared" ca="1" si="7"/>
        <v>14.284176434389854</v>
      </c>
      <c r="E150" s="1">
        <f t="shared" ca="1" si="8"/>
        <v>101.50303554534912</v>
      </c>
      <c r="H150" s="74"/>
      <c r="Y150" s="76">
        <v>74</v>
      </c>
      <c r="Z150" s="76">
        <v>114.50986480712891</v>
      </c>
    </row>
    <row r="151" spans="1:26" x14ac:dyDescent="0.25">
      <c r="A151" s="75">
        <v>74.5</v>
      </c>
      <c r="B151" s="75">
        <v>115.56998443603516</v>
      </c>
      <c r="C151" s="1">
        <f t="shared" ca="1" si="6"/>
        <v>109.64152950662282</v>
      </c>
      <c r="D151" s="1">
        <f t="shared" ca="1" si="7"/>
        <v>17.573288925036731</v>
      </c>
      <c r="E151" s="1">
        <f t="shared" ca="1" si="8"/>
        <v>102.56315517425537</v>
      </c>
      <c r="H151" s="74"/>
      <c r="Y151" s="76">
        <v>74.5</v>
      </c>
      <c r="Z151" s="76">
        <v>115.56998443603516</v>
      </c>
    </row>
    <row r="152" spans="1:26" x14ac:dyDescent="0.25">
      <c r="A152" s="75">
        <v>75</v>
      </c>
      <c r="B152" s="75">
        <v>117.06870269775391</v>
      </c>
      <c r="C152" s="1">
        <f t="shared" ca="1" si="6"/>
        <v>110.11025379572089</v>
      </c>
      <c r="D152" s="1">
        <f t="shared" ca="1" si="7"/>
        <v>24.210005561102218</v>
      </c>
      <c r="E152" s="1">
        <f t="shared" ca="1" si="8"/>
        <v>104.06187343597412</v>
      </c>
      <c r="H152" s="74"/>
      <c r="Y152" s="76">
        <v>75</v>
      </c>
      <c r="Z152" s="76">
        <v>117.06870269775391</v>
      </c>
    </row>
    <row r="153" spans="1:26" x14ac:dyDescent="0.25">
      <c r="A153" s="75">
        <v>75.5</v>
      </c>
      <c r="B153" s="75">
        <v>118.56761169433594</v>
      </c>
      <c r="C153" s="1">
        <f t="shared" ca="1" si="6"/>
        <v>110.57123075376168</v>
      </c>
      <c r="D153" s="1">
        <f t="shared" ca="1" si="7"/>
        <v>31.971054073389606</v>
      </c>
      <c r="E153" s="1">
        <f t="shared" ca="1" si="8"/>
        <v>105.56078243255615</v>
      </c>
      <c r="H153" s="74"/>
      <c r="Y153" s="76">
        <v>75.5</v>
      </c>
      <c r="Z153" s="76">
        <v>118.56761169433594</v>
      </c>
    </row>
    <row r="154" spans="1:26" x14ac:dyDescent="0.25">
      <c r="A154" s="75">
        <v>76</v>
      </c>
      <c r="B154" s="75">
        <v>120.06668090820312</v>
      </c>
      <c r="C154" s="1">
        <f t="shared" ca="1" si="6"/>
        <v>111.02458843286433</v>
      </c>
      <c r="D154" s="1">
        <f t="shared" ca="1" si="7"/>
        <v>40.879718166289187</v>
      </c>
      <c r="E154" s="1">
        <f t="shared" ca="1" si="8"/>
        <v>107.05985164642334</v>
      </c>
      <c r="H154" s="74"/>
      <c r="Y154" s="76">
        <v>76</v>
      </c>
      <c r="Z154" s="76">
        <v>120.06668090820312</v>
      </c>
    </row>
    <row r="155" spans="1:26" x14ac:dyDescent="0.25">
      <c r="A155" s="75">
        <v>76.5</v>
      </c>
      <c r="B155" s="75">
        <v>121.56587219238281</v>
      </c>
      <c r="C155" s="1">
        <f t="shared" ca="1" si="6"/>
        <v>111.47045276863261</v>
      </c>
      <c r="D155" s="1">
        <f t="shared" ca="1" si="7"/>
        <v>50.958746670716415</v>
      </c>
      <c r="E155" s="1">
        <f t="shared" ca="1" si="8"/>
        <v>108.55904293060303</v>
      </c>
      <c r="H155" s="74"/>
      <c r="Y155" s="76">
        <v>76.5</v>
      </c>
      <c r="Z155" s="76">
        <v>121.56587219238281</v>
      </c>
    </row>
    <row r="156" spans="1:26" x14ac:dyDescent="0.25">
      <c r="A156" s="75">
        <v>77</v>
      </c>
      <c r="B156" s="75">
        <v>122.57269287109375</v>
      </c>
      <c r="C156" s="1">
        <f t="shared" ca="1" si="6"/>
        <v>111.90894761513783</v>
      </c>
      <c r="D156" s="1">
        <f t="shared" ca="1" si="7"/>
        <v>56.857731441961157</v>
      </c>
      <c r="E156" s="1">
        <f t="shared" ca="1" si="8"/>
        <v>109.56586360931396</v>
      </c>
      <c r="H156" s="74"/>
      <c r="Y156" s="76">
        <v>77</v>
      </c>
      <c r="Z156" s="76">
        <v>122.57269287109375</v>
      </c>
    </row>
    <row r="157" spans="1:26" x14ac:dyDescent="0.25">
      <c r="A157" s="75">
        <v>77.5</v>
      </c>
      <c r="B157" s="75">
        <v>124.05554962158203</v>
      </c>
      <c r="C157" s="1">
        <f t="shared" ca="1" si="6"/>
        <v>112.34019477932364</v>
      </c>
      <c r="D157" s="1">
        <f t="shared" ca="1" si="7"/>
        <v>68.624769540013588</v>
      </c>
      <c r="E157" s="1">
        <f t="shared" ca="1" si="8"/>
        <v>111.04872035980225</v>
      </c>
      <c r="H157" s="74"/>
      <c r="Y157" s="76">
        <v>77.5</v>
      </c>
      <c r="Z157" s="76">
        <v>124.05554962158203</v>
      </c>
    </row>
    <row r="158" spans="1:26" x14ac:dyDescent="0.25">
      <c r="A158" s="75">
        <v>78</v>
      </c>
      <c r="B158" s="75">
        <v>125.53862762451172</v>
      </c>
      <c r="C158" s="1">
        <f t="shared" ca="1" si="6"/>
        <v>112.76431405484189</v>
      </c>
      <c r="D158" s="1">
        <f t="shared" ca="1" si="7"/>
        <v>81.591543588125361</v>
      </c>
      <c r="E158" s="1">
        <f t="shared" ca="1" si="8"/>
        <v>112.53179836273193</v>
      </c>
      <c r="H158" s="74"/>
      <c r="Y158" s="76">
        <v>78</v>
      </c>
      <c r="Z158" s="76">
        <v>125.53862762451172</v>
      </c>
    </row>
    <row r="159" spans="1:26" x14ac:dyDescent="0.25">
      <c r="A159" s="75">
        <v>78.5</v>
      </c>
      <c r="B159" s="75">
        <v>127.02182006835938</v>
      </c>
      <c r="C159" s="1">
        <f t="shared" ca="1" si="6"/>
        <v>113.18142325532959</v>
      </c>
      <c r="D159" s="1">
        <f t="shared" ca="1" si="7"/>
        <v>95.778291971062501</v>
      </c>
      <c r="E159" s="1">
        <f t="shared" ca="1" si="8"/>
        <v>114.01499080657959</v>
      </c>
      <c r="H159" s="74"/>
      <c r="Y159" s="76">
        <v>78.5</v>
      </c>
      <c r="Z159" s="76">
        <v>127.02182006835938</v>
      </c>
    </row>
    <row r="160" spans="1:26" x14ac:dyDescent="0.25">
      <c r="A160" s="75">
        <v>79</v>
      </c>
      <c r="B160" s="75">
        <v>128.50509643554687</v>
      </c>
      <c r="C160" s="1">
        <f t="shared" ca="1" si="6"/>
        <v>113.59163824713561</v>
      </c>
      <c r="D160" s="1">
        <f t="shared" ca="1" si="7"/>
        <v>111.20561756874557</v>
      </c>
      <c r="E160" s="1">
        <f t="shared" ca="1" si="8"/>
        <v>115.49826717376709</v>
      </c>
      <c r="H160" s="74"/>
      <c r="Y160" s="76">
        <v>79</v>
      </c>
      <c r="Z160" s="76">
        <v>128.50509643554687</v>
      </c>
    </row>
    <row r="161" spans="1:26" x14ac:dyDescent="0.25">
      <c r="A161" s="75">
        <v>79.5</v>
      </c>
      <c r="B161" s="75">
        <v>129.55497741699219</v>
      </c>
      <c r="C161" s="1">
        <f t="shared" ca="1" si="6"/>
        <v>113.9950729815065</v>
      </c>
      <c r="D161" s="1">
        <f t="shared" ca="1" si="7"/>
        <v>121.05531302072364</v>
      </c>
      <c r="E161" s="1">
        <f t="shared" ca="1" si="8"/>
        <v>116.5481481552124</v>
      </c>
      <c r="H161" s="74"/>
      <c r="Y161" s="76">
        <v>79.5</v>
      </c>
      <c r="Z161" s="76">
        <v>129.55497741699219</v>
      </c>
    </row>
    <row r="162" spans="1:26" x14ac:dyDescent="0.25">
      <c r="A162" s="75">
        <v>80</v>
      </c>
      <c r="B162" s="75">
        <v>129.06069946289062</v>
      </c>
      <c r="C162" s="1">
        <f t="shared" ca="1" si="6"/>
        <v>114.39183952624037</v>
      </c>
      <c r="D162" s="1">
        <f t="shared" ca="1" si="7"/>
        <v>107.58772592053138</v>
      </c>
      <c r="E162" s="1">
        <f t="shared" ca="1" si="8"/>
        <v>116.05387020111084</v>
      </c>
      <c r="H162" s="74"/>
      <c r="Y162" s="76">
        <v>80</v>
      </c>
      <c r="Z162" s="76">
        <v>129.06069946289062</v>
      </c>
    </row>
    <row r="163" spans="1:26" x14ac:dyDescent="0.25">
      <c r="A163" s="75">
        <v>80.5</v>
      </c>
      <c r="B163" s="75">
        <v>128.56614685058594</v>
      </c>
      <c r="C163" s="1">
        <f t="shared" ca="1" si="6"/>
        <v>114.78204809681756</v>
      </c>
      <c r="D163" s="1">
        <f t="shared" ca="1" si="7"/>
        <v>95.000689226819446</v>
      </c>
      <c r="E163" s="1">
        <f t="shared" ca="1" si="8"/>
        <v>115.55931758880615</v>
      </c>
      <c r="H163" s="74"/>
      <c r="Y163" s="76">
        <v>80.5</v>
      </c>
      <c r="Z163" s="76">
        <v>128.56614685058594</v>
      </c>
    </row>
    <row r="164" spans="1:26" x14ac:dyDescent="0.25">
      <c r="A164" s="75">
        <v>81</v>
      </c>
      <c r="B164" s="75">
        <v>128.07142639160156</v>
      </c>
      <c r="C164" s="1">
        <f t="shared" ca="1" si="6"/>
        <v>115.16580708701677</v>
      </c>
      <c r="D164" s="1">
        <f t="shared" ca="1" si="7"/>
        <v>83.277504817435783</v>
      </c>
      <c r="E164" s="1">
        <f t="shared" ca="1" si="8"/>
        <v>115.06459712982178</v>
      </c>
      <c r="H164" s="74"/>
      <c r="Y164" s="76">
        <v>81</v>
      </c>
      <c r="Z164" s="76">
        <v>128.07142639160156</v>
      </c>
    </row>
    <row r="165" spans="1:26" x14ac:dyDescent="0.25">
      <c r="A165" s="75">
        <v>81.5</v>
      </c>
      <c r="B165" s="75">
        <v>129.21037292480469</v>
      </c>
      <c r="C165" s="1">
        <f t="shared" ca="1" si="6"/>
        <v>115.54322309902511</v>
      </c>
      <c r="D165" s="1">
        <f t="shared" ca="1" si="7"/>
        <v>93.395492180153326</v>
      </c>
      <c r="E165" s="1">
        <f t="shared" ca="1" si="8"/>
        <v>116.2035436630249</v>
      </c>
      <c r="H165" s="74"/>
      <c r="Y165" s="76">
        <v>81.5</v>
      </c>
      <c r="Z165" s="76">
        <v>129.21037292480469</v>
      </c>
    </row>
    <row r="166" spans="1:26" x14ac:dyDescent="0.25">
      <c r="A166" s="75">
        <v>82</v>
      </c>
      <c r="B166" s="75">
        <v>130.69268798828125</v>
      </c>
      <c r="C166" s="1">
        <f t="shared" ca="1" si="6"/>
        <v>115.9144009730505</v>
      </c>
      <c r="D166" s="1">
        <f t="shared" ca="1" si="7"/>
        <v>109.19888355226882</v>
      </c>
      <c r="E166" s="1">
        <f t="shared" ca="1" si="8"/>
        <v>117.68585872650146</v>
      </c>
      <c r="H166" s="74"/>
      <c r="Y166" s="76">
        <v>82</v>
      </c>
      <c r="Z166" s="76">
        <v>130.69268798828125</v>
      </c>
    </row>
    <row r="167" spans="1:26" x14ac:dyDescent="0.25">
      <c r="A167" s="75">
        <v>82.5</v>
      </c>
      <c r="B167" s="75">
        <v>132.17523193359375</v>
      </c>
      <c r="C167" s="1">
        <f t="shared" ca="1" si="6"/>
        <v>116.27944381644468</v>
      </c>
      <c r="D167" s="1">
        <f t="shared" ca="1" si="7"/>
        <v>126.33803993264874</v>
      </c>
      <c r="E167" s="1">
        <f t="shared" ca="1" si="8"/>
        <v>119.16840267181396</v>
      </c>
      <c r="H167" s="74"/>
      <c r="Y167" s="76">
        <v>82.5</v>
      </c>
      <c r="Z167" s="76">
        <v>132.17523193359375</v>
      </c>
    </row>
    <row r="168" spans="1:26" x14ac:dyDescent="0.25">
      <c r="A168" s="75">
        <v>83</v>
      </c>
      <c r="B168" s="75">
        <v>133.657958984375</v>
      </c>
      <c r="C168" s="1">
        <f t="shared" ca="1" si="6"/>
        <v>116.63845303234473</v>
      </c>
      <c r="D168" s="1">
        <f t="shared" ca="1" si="7"/>
        <v>144.83179142559692</v>
      </c>
      <c r="E168" s="1">
        <f t="shared" ca="1" si="8"/>
        <v>120.65112972259521</v>
      </c>
      <c r="H168" s="74"/>
      <c r="Y168" s="76">
        <v>83</v>
      </c>
      <c r="Z168" s="76">
        <v>133.657958984375</v>
      </c>
    </row>
    <row r="169" spans="1:26" x14ac:dyDescent="0.25">
      <c r="A169" s="75">
        <v>83.5</v>
      </c>
      <c r="B169" s="75">
        <v>135.14083862304688</v>
      </c>
      <c r="C169" s="1">
        <f t="shared" ca="1" si="6"/>
        <v>116.99152834784131</v>
      </c>
      <c r="D169" s="1">
        <f t="shared" ca="1" si="7"/>
        <v>164.69873173284114</v>
      </c>
      <c r="E169" s="1">
        <f t="shared" ca="1" si="8"/>
        <v>122.13400936126709</v>
      </c>
      <c r="H169" s="74"/>
      <c r="Y169" s="76">
        <v>83.5</v>
      </c>
      <c r="Z169" s="76">
        <v>135.14083862304688</v>
      </c>
    </row>
    <row r="170" spans="1:26" x14ac:dyDescent="0.25">
      <c r="A170" s="75">
        <v>84</v>
      </c>
      <c r="B170" s="75">
        <v>134.9676513671875</v>
      </c>
      <c r="C170" s="1">
        <f t="shared" ca="1" si="6"/>
        <v>117.33876784168125</v>
      </c>
      <c r="D170" s="1">
        <f t="shared" ca="1" si="7"/>
        <v>155.38876717793289</v>
      </c>
      <c r="E170" s="1">
        <f t="shared" ca="1" si="8"/>
        <v>121.96082210540771</v>
      </c>
      <c r="H170" s="74"/>
      <c r="Y170" s="76">
        <v>84</v>
      </c>
      <c r="Z170" s="76">
        <v>134.9676513671875</v>
      </c>
    </row>
    <row r="171" spans="1:26" x14ac:dyDescent="0.25">
      <c r="A171" s="75">
        <v>84.5</v>
      </c>
      <c r="B171" s="75">
        <v>135.44125366210937</v>
      </c>
      <c r="C171" s="1">
        <f t="shared" ca="1" si="6"/>
        <v>117.68026797151232</v>
      </c>
      <c r="D171" s="1">
        <f t="shared" ca="1" si="7"/>
        <v>157.72630635079665</v>
      </c>
      <c r="E171" s="1">
        <f t="shared" ca="1" si="8"/>
        <v>122.43442440032959</v>
      </c>
      <c r="H171" s="74"/>
      <c r="Y171" s="76">
        <v>84.5</v>
      </c>
      <c r="Z171" s="76">
        <v>135.44125366210937</v>
      </c>
    </row>
    <row r="172" spans="1:26" x14ac:dyDescent="0.25">
      <c r="A172" s="75">
        <v>85</v>
      </c>
      <c r="B172" s="75">
        <v>136.9095458984375</v>
      </c>
      <c r="C172" s="1">
        <f t="shared" ca="1" si="6"/>
        <v>118.01612360067753</v>
      </c>
      <c r="D172" s="1">
        <f t="shared" ca="1" si="7"/>
        <v>178.48070306074678</v>
      </c>
      <c r="E172" s="1">
        <f t="shared" ca="1" si="8"/>
        <v>123.90271663665771</v>
      </c>
      <c r="H172" s="74"/>
      <c r="Y172" s="76">
        <v>85</v>
      </c>
      <c r="Z172" s="76">
        <v>136.9095458984375</v>
      </c>
    </row>
    <row r="173" spans="1:26" x14ac:dyDescent="0.25">
      <c r="A173" s="75">
        <v>85.5</v>
      </c>
      <c r="B173" s="75">
        <v>138.37799072265625</v>
      </c>
      <c r="C173" s="1">
        <f t="shared" ca="1" si="6"/>
        <v>118.34642802456682</v>
      </c>
      <c r="D173" s="1">
        <f t="shared" ca="1" si="7"/>
        <v>200.63175206374396</v>
      </c>
      <c r="E173" s="1">
        <f t="shared" ca="1" si="8"/>
        <v>125.37116146087646</v>
      </c>
      <c r="H173" s="74"/>
      <c r="Y173" s="76">
        <v>85.5</v>
      </c>
      <c r="Z173" s="76">
        <v>138.37799072265625</v>
      </c>
    </row>
    <row r="174" spans="1:26" x14ac:dyDescent="0.25">
      <c r="A174" s="75">
        <v>86</v>
      </c>
      <c r="B174" s="75">
        <v>139.84657287597656</v>
      </c>
      <c r="C174" s="1">
        <f t="shared" ca="1" si="6"/>
        <v>118.67127299653293</v>
      </c>
      <c r="D174" s="1">
        <f t="shared" ca="1" si="7"/>
        <v>224.19666249218267</v>
      </c>
      <c r="E174" s="1">
        <f t="shared" ca="1" si="8"/>
        <v>126.83974361419678</v>
      </c>
      <c r="H174" s="74"/>
      <c r="Y174" s="76">
        <v>86</v>
      </c>
      <c r="Z174" s="76">
        <v>139.84657287597656</v>
      </c>
    </row>
    <row r="175" spans="1:26" x14ac:dyDescent="0.25">
      <c r="A175" s="75">
        <v>86.5</v>
      </c>
      <c r="B175" s="75">
        <v>141.31526184082031</v>
      </c>
      <c r="C175" s="1">
        <f t="shared" ca="1" si="6"/>
        <v>118.99074875337908</v>
      </c>
      <c r="D175" s="1">
        <f t="shared" ca="1" si="7"/>
        <v>249.19194229566745</v>
      </c>
      <c r="E175" s="1">
        <f t="shared" ca="1" si="8"/>
        <v>128.30843257904053</v>
      </c>
      <c r="H175" s="74"/>
      <c r="Y175" s="76">
        <v>86.5</v>
      </c>
      <c r="Z175" s="76">
        <v>141.31526184082031</v>
      </c>
    </row>
    <row r="176" spans="1:26" x14ac:dyDescent="0.25">
      <c r="A176" s="75">
        <v>87</v>
      </c>
      <c r="B176" s="75">
        <v>141.76568603515625</v>
      </c>
      <c r="C176" s="1">
        <f t="shared" ca="1" si="6"/>
        <v>119.30494404042533</v>
      </c>
      <c r="D176" s="1">
        <f t="shared" ca="1" si="7"/>
        <v>252.24246547693465</v>
      </c>
      <c r="E176" s="1">
        <f t="shared" ca="1" si="8"/>
        <v>128.75885677337646</v>
      </c>
      <c r="H176" s="74"/>
      <c r="Y176" s="76">
        <v>87</v>
      </c>
      <c r="Z176" s="76">
        <v>141.76568603515625</v>
      </c>
    </row>
    <row r="177" spans="1:26" x14ac:dyDescent="0.25">
      <c r="A177" s="75">
        <v>87.5</v>
      </c>
      <c r="B177" s="75">
        <v>141.27424621582031</v>
      </c>
      <c r="C177" s="1">
        <f t="shared" ca="1" si="6"/>
        <v>119.61394613616061</v>
      </c>
      <c r="D177" s="1">
        <f t="shared" ca="1" si="7"/>
        <v>234.58429977045313</v>
      </c>
      <c r="E177" s="1">
        <f t="shared" ca="1" si="8"/>
        <v>128.26741695404053</v>
      </c>
      <c r="H177" s="74"/>
      <c r="Y177" s="76">
        <v>87.5</v>
      </c>
      <c r="Z177" s="76">
        <v>141.27424621582031</v>
      </c>
    </row>
    <row r="178" spans="1:26" x14ac:dyDescent="0.25">
      <c r="A178" s="75">
        <v>88</v>
      </c>
      <c r="B178" s="75">
        <v>140.78260803222656</v>
      </c>
      <c r="C178" s="1">
        <f t="shared" ca="1" si="6"/>
        <v>119.9178408764873</v>
      </c>
      <c r="D178" s="1">
        <f t="shared" ca="1" si="7"/>
        <v>217.66925423160785</v>
      </c>
      <c r="E178" s="1">
        <f t="shared" ca="1" si="8"/>
        <v>127.77577877044678</v>
      </c>
      <c r="H178" s="74"/>
      <c r="Y178" s="76">
        <v>88</v>
      </c>
      <c r="Z178" s="76">
        <v>140.78260803222656</v>
      </c>
    </row>
    <row r="179" spans="1:26" x14ac:dyDescent="0.25">
      <c r="A179" s="75">
        <v>88.5</v>
      </c>
      <c r="B179" s="75">
        <v>140.29081726074219</v>
      </c>
      <c r="C179" s="1">
        <f t="shared" ca="1" si="6"/>
        <v>120.21671267856514</v>
      </c>
      <c r="D179" s="1">
        <f t="shared" ca="1" si="7"/>
        <v>201.48483738809068</v>
      </c>
      <c r="E179" s="1">
        <f t="shared" ca="1" si="8"/>
        <v>127.2839879989624</v>
      </c>
      <c r="H179" s="74"/>
      <c r="Y179" s="76">
        <v>88.5</v>
      </c>
      <c r="Z179" s="76">
        <v>140.29081726074219</v>
      </c>
    </row>
    <row r="180" spans="1:26" x14ac:dyDescent="0.25">
      <c r="A180" s="75">
        <v>89</v>
      </c>
      <c r="B180" s="75">
        <v>139.79888916015625</v>
      </c>
      <c r="C180" s="1">
        <f t="shared" ca="1" si="6"/>
        <v>120.51064456426093</v>
      </c>
      <c r="D180" s="1">
        <f t="shared" ca="1" si="7"/>
        <v>186.01818979554253</v>
      </c>
      <c r="E180" s="1">
        <f t="shared" ca="1" si="8"/>
        <v>126.79205989837646</v>
      </c>
      <c r="H180" s="74"/>
      <c r="Y180" s="76">
        <v>89</v>
      </c>
      <c r="Z180" s="76">
        <v>139.79888916015625</v>
      </c>
    </row>
    <row r="181" spans="1:26" x14ac:dyDescent="0.25">
      <c r="A181" s="75">
        <v>89.5</v>
      </c>
      <c r="B181" s="75">
        <v>139.30690002441406</v>
      </c>
      <c r="C181" s="1">
        <f t="shared" ca="1" si="6"/>
        <v>120.79971818321069</v>
      </c>
      <c r="D181" s="1">
        <f t="shared" ca="1" si="7"/>
        <v>171.25788985168401</v>
      </c>
      <c r="E181" s="1">
        <f t="shared" ca="1" si="8"/>
        <v>126.30007076263428</v>
      </c>
      <c r="H181" s="74"/>
      <c r="Y181" s="76">
        <v>89.5</v>
      </c>
      <c r="Z181" s="76">
        <v>139.30690002441406</v>
      </c>
    </row>
    <row r="182" spans="1:26" x14ac:dyDescent="0.25">
      <c r="A182" s="75">
        <v>90</v>
      </c>
      <c r="B182" s="75">
        <v>138.81486511230469</v>
      </c>
      <c r="C182" s="1">
        <f t="shared" ca="1" si="6"/>
        <v>121.08401383550067</v>
      </c>
      <c r="D182" s="1">
        <f t="shared" ca="1" si="7"/>
        <v>157.19154350007133</v>
      </c>
      <c r="E182" s="1">
        <f t="shared" ca="1" si="8"/>
        <v>125.8080358505249</v>
      </c>
      <c r="H182" s="74"/>
      <c r="Y182" s="76">
        <v>90</v>
      </c>
      <c r="Z182" s="76">
        <v>138.81486511230469</v>
      </c>
    </row>
    <row r="183" spans="1:26" x14ac:dyDescent="0.25">
      <c r="A183" s="75">
        <v>90.5</v>
      </c>
      <c r="B183" s="75">
        <v>138.32278442382812</v>
      </c>
      <c r="C183" s="1">
        <f t="shared" ca="1" si="6"/>
        <v>121.3636104939735</v>
      </c>
      <c r="D183" s="1">
        <f t="shared" ca="1" si="7"/>
        <v>143.80679019153044</v>
      </c>
      <c r="E183" s="1">
        <f t="shared" ca="1" si="8"/>
        <v>125.31595516204834</v>
      </c>
      <c r="H183" s="74"/>
      <c r="Y183" s="76">
        <v>90.5</v>
      </c>
      <c r="Z183" s="76">
        <v>138.32278442382812</v>
      </c>
    </row>
    <row r="184" spans="1:26" x14ac:dyDescent="0.25">
      <c r="A184" s="75">
        <v>91</v>
      </c>
      <c r="B184" s="75">
        <v>137.83067321777344</v>
      </c>
      <c r="C184" s="1">
        <f t="shared" ca="1" si="6"/>
        <v>121.6385858261654</v>
      </c>
      <c r="D184" s="1">
        <f t="shared" ca="1" si="7"/>
        <v>131.09184704873604</v>
      </c>
      <c r="E184" s="1">
        <f t="shared" ca="1" si="8"/>
        <v>124.82384395599365</v>
      </c>
      <c r="H184" s="74"/>
      <c r="Y184" s="76">
        <v>91</v>
      </c>
      <c r="Z184" s="76">
        <v>137.83067321777344</v>
      </c>
    </row>
    <row r="185" spans="1:26" x14ac:dyDescent="0.25">
      <c r="A185" s="75">
        <v>91.5</v>
      </c>
      <c r="B185" s="75">
        <v>137.33851623535156</v>
      </c>
      <c r="C185" s="1">
        <f t="shared" ca="1" si="6"/>
        <v>121.90901621588127</v>
      </c>
      <c r="D185" s="1">
        <f t="shared" ca="1" si="7"/>
        <v>119.03473542541694</v>
      </c>
      <c r="E185" s="1">
        <f t="shared" ca="1" si="8"/>
        <v>124.33168697357178</v>
      </c>
      <c r="H185" s="74"/>
      <c r="Y185" s="76">
        <v>91.5</v>
      </c>
      <c r="Z185" s="76">
        <v>137.33851623535156</v>
      </c>
    </row>
    <row r="186" spans="1:26" x14ac:dyDescent="0.25">
      <c r="A186" s="75">
        <v>92</v>
      </c>
      <c r="B186" s="75">
        <v>136.84634399414062</v>
      </c>
      <c r="C186" s="1">
        <f t="shared" ca="1" si="6"/>
        <v>122.17497678441268</v>
      </c>
      <c r="D186" s="1">
        <f t="shared" ca="1" si="7"/>
        <v>107.62450790134021</v>
      </c>
      <c r="E186" s="1">
        <f t="shared" ca="1" si="8"/>
        <v>123.83951473236084</v>
      </c>
      <c r="H186" s="74"/>
      <c r="Y186" s="76">
        <v>92</v>
      </c>
      <c r="Z186" s="76">
        <v>136.84634399414062</v>
      </c>
    </row>
    <row r="187" spans="1:26" x14ac:dyDescent="0.25">
      <c r="A187" s="75">
        <v>92.5</v>
      </c>
      <c r="B187" s="75">
        <v>136.3541259765625</v>
      </c>
      <c r="C187" s="1">
        <f t="shared" ca="1" si="6"/>
        <v>122.43654141140549</v>
      </c>
      <c r="D187" s="1">
        <f t="shared" ca="1" si="7"/>
        <v>96.849580064148384</v>
      </c>
      <c r="E187" s="1">
        <f t="shared" ca="1" si="8"/>
        <v>123.34729671478271</v>
      </c>
      <c r="H187" s="74"/>
      <c r="Y187" s="76">
        <v>92.5</v>
      </c>
      <c r="Z187" s="76">
        <v>136.3541259765625</v>
      </c>
    </row>
    <row r="188" spans="1:26" x14ac:dyDescent="0.25">
      <c r="A188" s="75">
        <v>93</v>
      </c>
      <c r="B188" s="75">
        <v>135.86189270019531</v>
      </c>
      <c r="C188" s="1">
        <f t="shared" ca="1" si="6"/>
        <v>122.69378275538243</v>
      </c>
      <c r="D188" s="1">
        <f t="shared" ca="1" si="7"/>
        <v>86.699559759339976</v>
      </c>
      <c r="E188" s="1">
        <f t="shared" ca="1" si="8"/>
        <v>122.85506343841553</v>
      </c>
      <c r="H188" s="74"/>
      <c r="Y188" s="76">
        <v>93</v>
      </c>
      <c r="Z188" s="76">
        <v>135.86189270019531</v>
      </c>
    </row>
    <row r="189" spans="1:26" x14ac:dyDescent="0.25">
      <c r="A189" s="75">
        <v>93.5</v>
      </c>
      <c r="B189" s="75">
        <v>135.36962890625</v>
      </c>
      <c r="C189" s="1">
        <f t="shared" ca="1" si="6"/>
        <v>122.94677227392644</v>
      </c>
      <c r="D189" s="1">
        <f t="shared" ca="1" si="7"/>
        <v>77.163683453632714</v>
      </c>
      <c r="E189" s="1">
        <f t="shared" ca="1" si="8"/>
        <v>122.36279964447021</v>
      </c>
      <c r="H189" s="74"/>
      <c r="Y189" s="76">
        <v>93.5</v>
      </c>
      <c r="Z189" s="76">
        <v>135.36962890625</v>
      </c>
    </row>
    <row r="190" spans="1:26" x14ac:dyDescent="0.25">
      <c r="A190" s="75">
        <v>94</v>
      </c>
      <c r="B190" s="75">
        <v>135.27571105957031</v>
      </c>
      <c r="C190" s="1">
        <f t="shared" ca="1" si="6"/>
        <v>123.19558024353054</v>
      </c>
      <c r="D190" s="1">
        <f t="shared" ca="1" si="7"/>
        <v>72.964780266316836</v>
      </c>
      <c r="E190" s="1">
        <f t="shared" ca="1" si="8"/>
        <v>122.26888179779053</v>
      </c>
      <c r="H190" s="74"/>
      <c r="Y190" s="76">
        <v>94</v>
      </c>
      <c r="Z190" s="76">
        <v>135.27571105957031</v>
      </c>
    </row>
    <row r="191" spans="1:26" x14ac:dyDescent="0.25">
      <c r="A191" s="75">
        <v>94.5</v>
      </c>
      <c r="B191" s="75">
        <v>136.74676513671875</v>
      </c>
      <c r="C191" s="1">
        <f t="shared" ca="1" si="6"/>
        <v>123.44027577911952</v>
      </c>
      <c r="D191" s="1">
        <f t="shared" ca="1" si="7"/>
        <v>88.53132951195083</v>
      </c>
      <c r="E191" s="1">
        <f t="shared" ca="1" si="8"/>
        <v>123.73993587493896</v>
      </c>
      <c r="H191" s="74"/>
      <c r="Y191" s="76">
        <v>94.5</v>
      </c>
      <c r="Z191" s="76">
        <v>136.74676513671875</v>
      </c>
    </row>
    <row r="192" spans="1:26" x14ac:dyDescent="0.25">
      <c r="A192" s="75">
        <v>95</v>
      </c>
      <c r="B192" s="75">
        <v>138.21804809570312</v>
      </c>
      <c r="C192" s="1">
        <f t="shared" ca="1" si="6"/>
        <v>123.68092685324886</v>
      </c>
      <c r="D192" s="1">
        <f t="shared" ca="1" si="7"/>
        <v>105.66394700890747</v>
      </c>
      <c r="E192" s="1">
        <f t="shared" ca="1" si="8"/>
        <v>125.21121883392334</v>
      </c>
      <c r="H192" s="74"/>
      <c r="Y192" s="76">
        <v>95</v>
      </c>
      <c r="Z192" s="76">
        <v>138.21804809570312</v>
      </c>
    </row>
    <row r="193" spans="1:26" x14ac:dyDescent="0.25">
      <c r="A193" s="75">
        <v>95.5</v>
      </c>
      <c r="B193" s="75">
        <v>139.68954467773437</v>
      </c>
      <c r="C193" s="1">
        <f t="shared" ca="1" si="6"/>
        <v>123.91760031498657</v>
      </c>
      <c r="D193" s="1">
        <f t="shared" ca="1" si="7"/>
        <v>124.37711449080609</v>
      </c>
      <c r="E193" s="1">
        <f t="shared" ca="1" si="8"/>
        <v>126.68271541595459</v>
      </c>
      <c r="H193" s="74"/>
      <c r="Y193" s="76">
        <v>95.5</v>
      </c>
      <c r="Z193" s="76">
        <v>139.68954467773437</v>
      </c>
    </row>
    <row r="194" spans="1:26" x14ac:dyDescent="0.25">
      <c r="A194" s="75">
        <v>96</v>
      </c>
      <c r="B194" s="75">
        <v>141.16117858886719</v>
      </c>
      <c r="C194" s="1">
        <f t="shared" ref="C194:C257" ca="1" si="9">IF(A194&gt;=$K$5,OFFSET($B$1,2*$K$5,0)+$L$5*(1-EXP((-1/$M$5)*(A194-$K$5))),0)</f>
        <v>124.15036190848275</v>
      </c>
      <c r="D194" s="1">
        <f t="shared" ref="D194:D257" ca="1" si="10">IF(A194&gt;=$K$5,(C194-B194)*(C194-B194)*0.5,0)</f>
        <v>144.68394206682271</v>
      </c>
      <c r="E194" s="1">
        <f t="shared" ca="1" si="8"/>
        <v>128.1543493270874</v>
      </c>
      <c r="H194" s="74"/>
      <c r="Y194" s="76">
        <v>96</v>
      </c>
      <c r="Z194" s="76">
        <v>141.16117858886719</v>
      </c>
    </row>
    <row r="195" spans="1:26" x14ac:dyDescent="0.25">
      <c r="A195" s="75">
        <v>96.5</v>
      </c>
      <c r="B195" s="75">
        <v>142.20185852050781</v>
      </c>
      <c r="C195" s="1">
        <f t="shared" ca="1" si="9"/>
        <v>124.37927629123229</v>
      </c>
      <c r="D195" s="1">
        <f t="shared" ca="1" si="10"/>
        <v>158.82221865964388</v>
      </c>
      <c r="E195" s="1">
        <f t="shared" ref="E195:E258" ca="1" si="11">IF(A195&gt;=$K$5,(B195-$L$6),0)</f>
        <v>129.19502925872803</v>
      </c>
      <c r="H195" s="74"/>
      <c r="Y195" s="76">
        <v>96.5</v>
      </c>
      <c r="Z195" s="76">
        <v>142.20185852050781</v>
      </c>
    </row>
    <row r="196" spans="1:26" x14ac:dyDescent="0.25">
      <c r="A196" s="75">
        <v>97</v>
      </c>
      <c r="B196" s="75">
        <v>141.70960998535156</v>
      </c>
      <c r="C196" s="1">
        <f t="shared" ca="1" si="9"/>
        <v>124.60440705203564</v>
      </c>
      <c r="D196" s="1">
        <f t="shared" ca="1" si="10"/>
        <v>146.29398369495982</v>
      </c>
      <c r="E196" s="1">
        <f t="shared" ca="1" si="11"/>
        <v>128.70278072357178</v>
      </c>
      <c r="H196" s="74"/>
      <c r="Y196" s="76">
        <v>97</v>
      </c>
      <c r="Z196" s="76">
        <v>141.70960998535156</v>
      </c>
    </row>
    <row r="197" spans="1:26" x14ac:dyDescent="0.25">
      <c r="A197" s="75">
        <v>97.5</v>
      </c>
      <c r="B197" s="75">
        <v>141.21708679199219</v>
      </c>
      <c r="C197" s="1">
        <f t="shared" ca="1" si="9"/>
        <v>124.82581672866287</v>
      </c>
      <c r="D197" s="1">
        <f t="shared" ca="1" si="10"/>
        <v>134.33686714449792</v>
      </c>
      <c r="E197" s="1">
        <f t="shared" ca="1" si="11"/>
        <v>128.2102575302124</v>
      </c>
      <c r="H197" s="74"/>
      <c r="Y197" s="76">
        <v>97.5</v>
      </c>
      <c r="Z197" s="76">
        <v>141.21708679199219</v>
      </c>
    </row>
    <row r="198" spans="1:26" x14ac:dyDescent="0.25">
      <c r="A198" s="75">
        <v>98</v>
      </c>
      <c r="B198" s="75">
        <v>140.72441101074219</v>
      </c>
      <c r="C198" s="1">
        <f t="shared" ca="1" si="9"/>
        <v>125.04356682522564</v>
      </c>
      <c r="D198" s="1">
        <f t="shared" ca="1" si="10"/>
        <v>122.94443718522407</v>
      </c>
      <c r="E198" s="1">
        <f t="shared" ca="1" si="11"/>
        <v>127.7175817489624</v>
      </c>
      <c r="H198" s="74"/>
      <c r="Y198" s="76">
        <v>98</v>
      </c>
      <c r="Z198" s="76">
        <v>140.72441101074219</v>
      </c>
    </row>
    <row r="199" spans="1:26" x14ac:dyDescent="0.25">
      <c r="A199" s="75">
        <v>98.5</v>
      </c>
      <c r="B199" s="75">
        <v>140.23159790039062</v>
      </c>
      <c r="C199" s="1">
        <f t="shared" ca="1" si="9"/>
        <v>125.25771782926202</v>
      </c>
      <c r="D199" s="1">
        <f t="shared" ca="1" si="10"/>
        <v>112.10854219227119</v>
      </c>
      <c r="E199" s="1">
        <f t="shared" ca="1" si="11"/>
        <v>127.22476863861084</v>
      </c>
      <c r="H199" s="74"/>
      <c r="Y199" s="76">
        <v>98.5</v>
      </c>
      <c r="Z199" s="76">
        <v>140.23159790039062</v>
      </c>
    </row>
    <row r="200" spans="1:26" x14ac:dyDescent="0.25">
      <c r="A200" s="75">
        <v>99</v>
      </c>
      <c r="B200" s="75">
        <v>141.03352355957031</v>
      </c>
      <c r="C200" s="1">
        <f t="shared" ca="1" si="9"/>
        <v>125.46832922853905</v>
      </c>
      <c r="D200" s="1">
        <f t="shared" ca="1" si="10"/>
        <v>121.1376372813839</v>
      </c>
      <c r="E200" s="1">
        <f t="shared" ca="1" si="11"/>
        <v>128.02669429779053</v>
      </c>
      <c r="H200" s="74"/>
      <c r="Y200" s="76">
        <v>99</v>
      </c>
      <c r="Z200" s="76">
        <v>141.03352355957031</v>
      </c>
    </row>
    <row r="201" spans="1:26" x14ac:dyDescent="0.25">
      <c r="A201" s="75">
        <v>99.5</v>
      </c>
      <c r="B201" s="75">
        <v>142.53219604492187</v>
      </c>
      <c r="C201" s="1">
        <f t="shared" ca="1" si="9"/>
        <v>125.67545952757743</v>
      </c>
      <c r="D201" s="1">
        <f t="shared" ca="1" si="10"/>
        <v>142.07478300758686</v>
      </c>
      <c r="E201" s="1">
        <f t="shared" ca="1" si="11"/>
        <v>129.52536678314209</v>
      </c>
      <c r="H201" s="74"/>
      <c r="Y201" s="76">
        <v>99.5</v>
      </c>
      <c r="Z201" s="76">
        <v>142.53219604492187</v>
      </c>
    </row>
    <row r="202" spans="1:26" x14ac:dyDescent="0.25">
      <c r="A202" s="75">
        <v>100</v>
      </c>
      <c r="B202" s="75">
        <v>144.03099060058594</v>
      </c>
      <c r="C202" s="1">
        <f t="shared" ca="1" si="9"/>
        <v>125.87916626390322</v>
      </c>
      <c r="D202" s="1">
        <f t="shared" ca="1" si="10"/>
        <v>164.74436337489357</v>
      </c>
      <c r="E202" s="1">
        <f t="shared" ca="1" si="11"/>
        <v>131.02416133880615</v>
      </c>
      <c r="H202" s="74"/>
      <c r="Y202" s="76">
        <v>100</v>
      </c>
      <c r="Z202" s="76">
        <v>144.03099060058594</v>
      </c>
    </row>
    <row r="203" spans="1:26" x14ac:dyDescent="0.25">
      <c r="A203" s="75">
        <v>100.5</v>
      </c>
      <c r="B203" s="75">
        <v>145.52987670898437</v>
      </c>
      <c r="C203" s="1">
        <f t="shared" ca="1" si="9"/>
        <v>126.07950602403079</v>
      </c>
      <c r="D203" s="1">
        <f t="shared" ca="1" si="10"/>
        <v>189.15845989105085</v>
      </c>
      <c r="E203" s="1">
        <f t="shared" ca="1" si="11"/>
        <v>132.52304744720459</v>
      </c>
      <c r="H203" s="74"/>
      <c r="Y203" s="76">
        <v>100.5</v>
      </c>
      <c r="Z203" s="76">
        <v>145.52987670898437</v>
      </c>
    </row>
    <row r="204" spans="1:26" x14ac:dyDescent="0.25">
      <c r="A204" s="75">
        <v>101</v>
      </c>
      <c r="B204" s="75">
        <v>147.02882385253906</v>
      </c>
      <c r="C204" s="1">
        <f t="shared" ca="1" si="9"/>
        <v>126.27653445918172</v>
      </c>
      <c r="D204" s="1">
        <f t="shared" ca="1" si="10"/>
        <v>215.32875753282588</v>
      </c>
      <c r="E204" s="1">
        <f t="shared" ca="1" si="11"/>
        <v>134.02199459075928</v>
      </c>
      <c r="H204" s="74"/>
      <c r="Y204" s="76">
        <v>101</v>
      </c>
      <c r="Z204" s="76">
        <v>147.02882385253906</v>
      </c>
    </row>
    <row r="205" spans="1:26" x14ac:dyDescent="0.25">
      <c r="A205" s="75">
        <v>101.5</v>
      </c>
      <c r="B205" s="75">
        <v>147.19764709472656</v>
      </c>
      <c r="C205" s="1">
        <f t="shared" ca="1" si="9"/>
        <v>126.47030630074381</v>
      </c>
      <c r="D205" s="1">
        <f t="shared" ca="1" si="10"/>
        <v>214.81132819495068</v>
      </c>
      <c r="E205" s="1">
        <f t="shared" ca="1" si="11"/>
        <v>134.19081783294678</v>
      </c>
      <c r="H205" s="74"/>
      <c r="Y205" s="76">
        <v>101.5</v>
      </c>
      <c r="Z205" s="76">
        <v>147.19764709472656</v>
      </c>
    </row>
    <row r="206" spans="1:26" x14ac:dyDescent="0.25">
      <c r="A206" s="75">
        <v>102</v>
      </c>
      <c r="B206" s="75">
        <v>146.69929504394531</v>
      </c>
      <c r="C206" s="1">
        <f t="shared" ca="1" si="9"/>
        <v>126.66087537547459</v>
      </c>
      <c r="D206" s="1">
        <f t="shared" ca="1" si="10"/>
        <v>200.76913140487716</v>
      </c>
      <c r="E206" s="1">
        <f t="shared" ca="1" si="11"/>
        <v>133.69246578216553</v>
      </c>
      <c r="H206" s="74"/>
      <c r="Y206" s="76">
        <v>102</v>
      </c>
      <c r="Z206" s="76">
        <v>146.69929504394531</v>
      </c>
    </row>
    <row r="207" spans="1:26" x14ac:dyDescent="0.25">
      <c r="A207" s="75">
        <v>102.5</v>
      </c>
      <c r="B207" s="75">
        <v>146.20082092285156</v>
      </c>
      <c r="C207" s="1">
        <f t="shared" ca="1" si="9"/>
        <v>126.84829462045347</v>
      </c>
      <c r="D207" s="1">
        <f t="shared" ca="1" si="10"/>
        <v>187.26013714250493</v>
      </c>
      <c r="E207" s="1">
        <f t="shared" ca="1" si="11"/>
        <v>133.19399166107178</v>
      </c>
      <c r="H207" s="74"/>
      <c r="Y207" s="76">
        <v>102.5</v>
      </c>
      <c r="Z207" s="76">
        <v>146.20082092285156</v>
      </c>
    </row>
    <row r="208" spans="1:26" x14ac:dyDescent="0.25">
      <c r="A208" s="75">
        <v>103</v>
      </c>
      <c r="B208" s="75">
        <v>145.70222473144531</v>
      </c>
      <c r="C208" s="1">
        <f t="shared" ca="1" si="9"/>
        <v>127.03261609778703</v>
      </c>
      <c r="D208" s="1">
        <f t="shared" ca="1" si="10"/>
        <v>174.27714326698398</v>
      </c>
      <c r="E208" s="1">
        <f t="shared" ca="1" si="11"/>
        <v>132.69539546966553</v>
      </c>
      <c r="H208" s="74"/>
      <c r="Y208" s="76">
        <v>103</v>
      </c>
      <c r="Z208" s="76">
        <v>145.70222473144531</v>
      </c>
    </row>
    <row r="209" spans="1:26" x14ac:dyDescent="0.25">
      <c r="A209" s="75">
        <v>103.5</v>
      </c>
      <c r="B209" s="75">
        <v>145.20356750488281</v>
      </c>
      <c r="C209" s="1">
        <f t="shared" ca="1" si="9"/>
        <v>127.21389100907081</v>
      </c>
      <c r="D209" s="1">
        <f t="shared" ca="1" si="10"/>
        <v>161.81423021198546</v>
      </c>
      <c r="E209" s="1">
        <f t="shared" ca="1" si="11"/>
        <v>132.19673824310303</v>
      </c>
      <c r="H209" s="74"/>
      <c r="Y209" s="76">
        <v>103.5</v>
      </c>
      <c r="Z209" s="76">
        <v>145.20356750488281</v>
      </c>
    </row>
    <row r="210" spans="1:26" x14ac:dyDescent="0.25">
      <c r="A210" s="75">
        <v>104</v>
      </c>
      <c r="B210" s="75">
        <v>144.70484924316406</v>
      </c>
      <c r="C210" s="1">
        <f t="shared" ca="1" si="9"/>
        <v>127.39216970961245</v>
      </c>
      <c r="D210" s="1">
        <f t="shared" ca="1" si="10"/>
        <v>149.86443631572851</v>
      </c>
      <c r="E210" s="1">
        <f t="shared" ca="1" si="11"/>
        <v>131.69801998138428</v>
      </c>
      <c r="H210" s="74"/>
      <c r="Y210" s="76">
        <v>104</v>
      </c>
      <c r="Z210" s="76">
        <v>144.70484924316406</v>
      </c>
    </row>
    <row r="211" spans="1:26" x14ac:dyDescent="0.25">
      <c r="A211" s="75">
        <v>104.5</v>
      </c>
      <c r="B211" s="75">
        <v>144.20610046386719</v>
      </c>
      <c r="C211" s="1">
        <f t="shared" ca="1" si="9"/>
        <v>127.56750172241956</v>
      </c>
      <c r="D211" s="1">
        <f t="shared" ca="1" si="10"/>
        <v>138.42148403945123</v>
      </c>
      <c r="E211" s="1">
        <f t="shared" ca="1" si="11"/>
        <v>131.1992712020874</v>
      </c>
      <c r="H211" s="74"/>
      <c r="Y211" s="76">
        <v>104.5</v>
      </c>
      <c r="Z211" s="76">
        <v>144.20610046386719</v>
      </c>
    </row>
    <row r="212" spans="1:26" x14ac:dyDescent="0.25">
      <c r="A212" s="75">
        <v>105</v>
      </c>
      <c r="B212" s="75">
        <v>143.70732116699219</v>
      </c>
      <c r="C212" s="1">
        <f t="shared" ca="1" si="9"/>
        <v>127.73993575195644</v>
      </c>
      <c r="D212" s="1">
        <f t="shared" ca="1" si="10"/>
        <v>127.4786984961482</v>
      </c>
      <c r="E212" s="1">
        <f t="shared" ca="1" si="11"/>
        <v>130.7004919052124</v>
      </c>
      <c r="H212" s="74"/>
      <c r="Y212" s="76">
        <v>105</v>
      </c>
      <c r="Z212" s="76">
        <v>143.70732116699219</v>
      </c>
    </row>
    <row r="213" spans="1:26" x14ac:dyDescent="0.25">
      <c r="A213" s="75">
        <v>105.5</v>
      </c>
      <c r="B213" s="75">
        <v>143.20851135253906</v>
      </c>
      <c r="C213" s="1">
        <f t="shared" ca="1" si="9"/>
        <v>127.9095196976734</v>
      </c>
      <c r="D213" s="1">
        <f t="shared" ca="1" si="10"/>
        <v>117.02957282782455</v>
      </c>
      <c r="E213" s="1">
        <f t="shared" ca="1" si="11"/>
        <v>130.20168209075928</v>
      </c>
      <c r="H213" s="74"/>
      <c r="Y213" s="76">
        <v>105.5</v>
      </c>
      <c r="Z213" s="76">
        <v>143.20851135253906</v>
      </c>
    </row>
    <row r="214" spans="1:26" x14ac:dyDescent="0.25">
      <c r="A214" s="75">
        <v>106</v>
      </c>
      <c r="B214" s="75">
        <v>142.70967102050781</v>
      </c>
      <c r="C214" s="1">
        <f t="shared" ca="1" si="9"/>
        <v>128.07630066731247</v>
      </c>
      <c r="D214" s="1">
        <f t="shared" ca="1" si="10"/>
        <v>107.06776394688825</v>
      </c>
      <c r="E214" s="1">
        <f t="shared" ca="1" si="11"/>
        <v>129.70284175872803</v>
      </c>
      <c r="H214" s="74"/>
      <c r="Y214" s="76">
        <v>106</v>
      </c>
      <c r="Z214" s="76">
        <v>142.70967102050781</v>
      </c>
    </row>
    <row r="215" spans="1:26" x14ac:dyDescent="0.25">
      <c r="A215" s="75">
        <v>106.5</v>
      </c>
      <c r="B215" s="75">
        <v>142.2108154296875</v>
      </c>
      <c r="C215" s="1">
        <f t="shared" ca="1" si="9"/>
        <v>128.24032498999316</v>
      </c>
      <c r="D215" s="1">
        <f t="shared" ca="1" si="10"/>
        <v>97.587301562795545</v>
      </c>
      <c r="E215" s="1">
        <f t="shared" ca="1" si="11"/>
        <v>129.20398616790771</v>
      </c>
      <c r="H215" s="74"/>
      <c r="Y215" s="76">
        <v>106.5</v>
      </c>
      <c r="Z215" s="76">
        <v>142.2108154296875</v>
      </c>
    </row>
    <row r="216" spans="1:26" x14ac:dyDescent="0.25">
      <c r="A216" s="75">
        <v>107</v>
      </c>
      <c r="B216" s="75">
        <v>141.7119140625</v>
      </c>
      <c r="C216" s="1">
        <f t="shared" ca="1" si="9"/>
        <v>128.4016382290821</v>
      </c>
      <c r="D216" s="1">
        <f t="shared" ca="1" si="10"/>
        <v>88.581721380834338</v>
      </c>
      <c r="E216" s="1">
        <f t="shared" ca="1" si="11"/>
        <v>128.70508480072021</v>
      </c>
      <c r="H216" s="74"/>
      <c r="Y216" s="76">
        <v>107</v>
      </c>
      <c r="Z216" s="76">
        <v>141.7119140625</v>
      </c>
    </row>
    <row r="217" spans="1:26" x14ac:dyDescent="0.25">
      <c r="A217" s="75">
        <v>107.5</v>
      </c>
      <c r="B217" s="75">
        <v>141.2130126953125</v>
      </c>
      <c r="C217" s="1">
        <f t="shared" ca="1" si="9"/>
        <v>128.56028519484954</v>
      </c>
      <c r="D217" s="1">
        <f t="shared" ca="1" si="10"/>
        <v>80.045756600485817</v>
      </c>
      <c r="E217" s="1">
        <f t="shared" ca="1" si="11"/>
        <v>128.20618343353271</v>
      </c>
      <c r="H217" s="74"/>
      <c r="Y217" s="76">
        <v>107.5</v>
      </c>
      <c r="Z217" s="76">
        <v>141.2130126953125</v>
      </c>
    </row>
    <row r="218" spans="1:26" x14ac:dyDescent="0.25">
      <c r="A218" s="75">
        <v>108</v>
      </c>
      <c r="B218" s="75">
        <v>140.71408081054687</v>
      </c>
      <c r="C218" s="1">
        <f t="shared" ca="1" si="9"/>
        <v>128.7163099569172</v>
      </c>
      <c r="D218" s="1">
        <f t="shared" ca="1" si="10"/>
        <v>71.973252728102864</v>
      </c>
      <c r="E218" s="1">
        <f t="shared" ca="1" si="11"/>
        <v>127.70725154876709</v>
      </c>
      <c r="H218" s="74"/>
      <c r="Y218" s="76">
        <v>108</v>
      </c>
      <c r="Z218" s="76">
        <v>140.71408081054687</v>
      </c>
    </row>
    <row r="219" spans="1:26" x14ac:dyDescent="0.25">
      <c r="A219" s="75">
        <v>108.5</v>
      </c>
      <c r="B219" s="75">
        <v>140.21511840820312</v>
      </c>
      <c r="C219" s="1">
        <f t="shared" ca="1" si="9"/>
        <v>128.86975585650009</v>
      </c>
      <c r="D219" s="1">
        <f t="shared" ca="1" si="10"/>
        <v>64.35862571479278</v>
      </c>
      <c r="E219" s="1">
        <f t="shared" ca="1" si="11"/>
        <v>127.20828914642334</v>
      </c>
      <c r="H219" s="74"/>
      <c r="Y219" s="76">
        <v>108.5</v>
      </c>
      <c r="Z219" s="76">
        <v>140.21511840820312</v>
      </c>
    </row>
    <row r="220" spans="1:26" x14ac:dyDescent="0.25">
      <c r="A220" s="75">
        <v>109</v>
      </c>
      <c r="B220" s="75">
        <v>139.71614074707031</v>
      </c>
      <c r="C220" s="1">
        <f t="shared" ca="1" si="9"/>
        <v>129.02066551844584</v>
      </c>
      <c r="D220" s="1">
        <f t="shared" ca="1" si="10"/>
        <v>57.19659518305987</v>
      </c>
      <c r="E220" s="1">
        <f t="shared" ca="1" si="11"/>
        <v>126.70931148529053</v>
      </c>
      <c r="H220" s="74"/>
      <c r="Y220" s="76">
        <v>109</v>
      </c>
      <c r="Z220" s="76">
        <v>139.71614074707031</v>
      </c>
    </row>
    <row r="221" spans="1:26" x14ac:dyDescent="0.25">
      <c r="A221" s="75">
        <v>109.5</v>
      </c>
      <c r="B221" s="75">
        <v>139.21714782714844</v>
      </c>
      <c r="C221" s="1">
        <f t="shared" ca="1" si="9"/>
        <v>129.16908086307535</v>
      </c>
      <c r="D221" s="1">
        <f t="shared" ca="1" si="10"/>
        <v>50.481824857248469</v>
      </c>
      <c r="E221" s="1">
        <f t="shared" ca="1" si="11"/>
        <v>126.21031856536865</v>
      </c>
      <c r="H221" s="74"/>
      <c r="Y221" s="76">
        <v>109.5</v>
      </c>
      <c r="Z221" s="76">
        <v>139.21714782714844</v>
      </c>
    </row>
    <row r="222" spans="1:26" x14ac:dyDescent="0.25">
      <c r="A222" s="75">
        <v>110</v>
      </c>
      <c r="B222" s="75">
        <v>138.7181396484375</v>
      </c>
      <c r="C222" s="1">
        <f t="shared" ca="1" si="9"/>
        <v>129.31504311782757</v>
      </c>
      <c r="D222" s="1">
        <f t="shared" ca="1" si="10"/>
        <v>44.209112181984239</v>
      </c>
      <c r="E222" s="1">
        <f t="shared" ca="1" si="11"/>
        <v>125.71131038665771</v>
      </c>
      <c r="H222" s="74"/>
      <c r="Y222" s="76">
        <v>110</v>
      </c>
      <c r="Z222" s="76">
        <v>138.7181396484375</v>
      </c>
    </row>
    <row r="223" spans="1:26" x14ac:dyDescent="0.25">
      <c r="A223" s="75">
        <v>110.5</v>
      </c>
      <c r="B223" s="75">
        <v>138.21910095214844</v>
      </c>
      <c r="C223" s="1">
        <f t="shared" ca="1" si="9"/>
        <v>129.4585928287118</v>
      </c>
      <c r="D223" s="1">
        <f t="shared" ca="1" si="10"/>
        <v>38.373251290399651</v>
      </c>
      <c r="E223" s="1">
        <f t="shared" ca="1" si="11"/>
        <v>125.21227169036865</v>
      </c>
      <c r="H223" s="74"/>
      <c r="Y223" s="76">
        <v>110.5</v>
      </c>
      <c r="Z223" s="76">
        <v>138.21910095214844</v>
      </c>
    </row>
    <row r="224" spans="1:26" x14ac:dyDescent="0.25">
      <c r="A224" s="75">
        <v>111</v>
      </c>
      <c r="B224" s="75">
        <v>137.72006225585937</v>
      </c>
      <c r="C224" s="1">
        <f t="shared" ca="1" si="9"/>
        <v>129.59976987157083</v>
      </c>
      <c r="D224" s="1">
        <f t="shared" ca="1" si="10"/>
        <v>32.969574203167284</v>
      </c>
      <c r="E224" s="1">
        <f t="shared" ca="1" si="11"/>
        <v>124.71323299407959</v>
      </c>
      <c r="H224" s="74"/>
      <c r="Y224" s="76">
        <v>111</v>
      </c>
      <c r="Z224" s="76">
        <v>137.72006225585937</v>
      </c>
    </row>
    <row r="225" spans="1:26" x14ac:dyDescent="0.25">
      <c r="A225" s="75">
        <v>111.5</v>
      </c>
      <c r="B225" s="75">
        <v>137.22099304199219</v>
      </c>
      <c r="C225" s="1">
        <f t="shared" ca="1" si="9"/>
        <v>129.73861346315761</v>
      </c>
      <c r="D225" s="1">
        <f t="shared" ca="1" si="10"/>
        <v>27.993002080880387</v>
      </c>
      <c r="E225" s="1">
        <f t="shared" ca="1" si="11"/>
        <v>124.2141637802124</v>
      </c>
      <c r="H225" s="74"/>
      <c r="Y225" s="76">
        <v>111.5</v>
      </c>
      <c r="Z225" s="76">
        <v>137.22099304199219</v>
      </c>
    </row>
    <row r="226" spans="1:26" x14ac:dyDescent="0.25">
      <c r="A226" s="75">
        <v>112</v>
      </c>
      <c r="B226" s="75">
        <v>136.72190856933594</v>
      </c>
      <c r="C226" s="1">
        <f t="shared" ca="1" si="9"/>
        <v>129.87516217202926</v>
      </c>
      <c r="D226" s="1">
        <f t="shared" ca="1" si="10"/>
        <v>23.438968114515962</v>
      </c>
      <c r="E226" s="1">
        <f t="shared" ca="1" si="11"/>
        <v>123.71507930755615</v>
      </c>
      <c r="H226" s="74"/>
      <c r="Y226" s="76">
        <v>112</v>
      </c>
      <c r="Z226" s="76">
        <v>136.72190856933594</v>
      </c>
    </row>
    <row r="227" spans="1:26" x14ac:dyDescent="0.25">
      <c r="A227" s="75">
        <v>112.5</v>
      </c>
      <c r="B227" s="75">
        <v>136.22279357910156</v>
      </c>
      <c r="C227" s="1">
        <f t="shared" ca="1" si="9"/>
        <v>130.00945392926076</v>
      </c>
      <c r="D227" s="1">
        <f t="shared" ca="1" si="10"/>
        <v>19.302794802141925</v>
      </c>
      <c r="E227" s="1">
        <f t="shared" ca="1" si="11"/>
        <v>123.21596431732178</v>
      </c>
      <c r="H227" s="74"/>
      <c r="Y227" s="76">
        <v>112.5</v>
      </c>
      <c r="Z227" s="76">
        <v>136.22279357910156</v>
      </c>
    </row>
    <row r="228" spans="1:26" x14ac:dyDescent="0.25">
      <c r="A228" s="75">
        <v>113</v>
      </c>
      <c r="B228" s="75">
        <v>135.72367858886719</v>
      </c>
      <c r="C228" s="1">
        <f t="shared" ca="1" si="9"/>
        <v>130.14152603898145</v>
      </c>
      <c r="D228" s="1">
        <f t="shared" ca="1" si="10"/>
        <v>15.580213545097902</v>
      </c>
      <c r="E228" s="1">
        <f t="shared" ca="1" si="11"/>
        <v>122.7168493270874</v>
      </c>
      <c r="H228" s="74"/>
      <c r="Y228" s="76">
        <v>113</v>
      </c>
      <c r="Z228" s="76">
        <v>135.72367858886719</v>
      </c>
    </row>
    <row r="229" spans="1:26" x14ac:dyDescent="0.25">
      <c r="A229" s="75">
        <v>113.5</v>
      </c>
      <c r="B229" s="75">
        <v>135.22454833984375</v>
      </c>
      <c r="C229" s="1">
        <f t="shared" ca="1" si="9"/>
        <v>130.27141518873776</v>
      </c>
      <c r="D229" s="1">
        <f t="shared" ca="1" si="10"/>
        <v>12.266764006292565</v>
      </c>
      <c r="E229" s="1">
        <f t="shared" ca="1" si="11"/>
        <v>122.21771907806396</v>
      </c>
      <c r="H229" s="74"/>
      <c r="Y229" s="76">
        <v>113.5</v>
      </c>
      <c r="Z229" s="76">
        <v>135.22454833984375</v>
      </c>
    </row>
    <row r="230" spans="1:26" x14ac:dyDescent="0.25">
      <c r="A230" s="75">
        <v>114</v>
      </c>
      <c r="B230" s="75">
        <v>134.72538757324219</v>
      </c>
      <c r="C230" s="1">
        <f t="shared" ca="1" si="9"/>
        <v>130.39915745968426</v>
      </c>
      <c r="D230" s="1">
        <f t="shared" ca="1" si="10"/>
        <v>9.3581334977277137</v>
      </c>
      <c r="E230" s="1">
        <f t="shared" ca="1" si="11"/>
        <v>121.7185583114624</v>
      </c>
      <c r="H230" s="74"/>
      <c r="Y230" s="76">
        <v>114</v>
      </c>
      <c r="Z230" s="76">
        <v>134.72538757324219</v>
      </c>
    </row>
    <row r="231" spans="1:26" x14ac:dyDescent="0.25">
      <c r="A231" s="75">
        <v>114.5</v>
      </c>
      <c r="B231" s="75">
        <v>134.22622680664062</v>
      </c>
      <c r="C231" s="1">
        <f t="shared" ca="1" si="9"/>
        <v>130.52478833660649</v>
      </c>
      <c r="D231" s="1">
        <f t="shared" ca="1" si="10"/>
        <v>6.850323373724315</v>
      </c>
      <c r="E231" s="1">
        <f t="shared" ca="1" si="11"/>
        <v>121.21939754486084</v>
      </c>
      <c r="H231" s="74"/>
      <c r="Y231" s="76">
        <v>114.5</v>
      </c>
      <c r="Z231" s="76">
        <v>134.22622680664062</v>
      </c>
    </row>
    <row r="232" spans="1:26" x14ac:dyDescent="0.25">
      <c r="A232" s="75">
        <v>115</v>
      </c>
      <c r="B232" s="75">
        <v>133.72705078125</v>
      </c>
      <c r="C232" s="1">
        <f t="shared" ca="1" si="9"/>
        <v>130.64834271777806</v>
      </c>
      <c r="D232" s="1">
        <f t="shared" ca="1" si="10"/>
        <v>4.739221670043559</v>
      </c>
      <c r="E232" s="1">
        <f t="shared" ca="1" si="11"/>
        <v>120.72022151947021</v>
      </c>
      <c r="H232" s="74"/>
      <c r="Y232" s="76">
        <v>115</v>
      </c>
      <c r="Z232" s="76">
        <v>133.72705078125</v>
      </c>
    </row>
    <row r="233" spans="1:26" x14ac:dyDescent="0.25">
      <c r="A233" s="75">
        <v>115.5</v>
      </c>
      <c r="B233" s="75">
        <v>133.22784423828125</v>
      </c>
      <c r="C233" s="1">
        <f t="shared" ca="1" si="9"/>
        <v>130.76985492465491</v>
      </c>
      <c r="D233" s="1">
        <f t="shared" ca="1" si="10"/>
        <v>3.0208557329506482</v>
      </c>
      <c r="E233" s="1">
        <f t="shared" ca="1" si="11"/>
        <v>120.22101497650146</v>
      </c>
      <c r="H233" s="74"/>
      <c r="Y233" s="76">
        <v>115.5</v>
      </c>
      <c r="Z233" s="76">
        <v>133.22784423828125</v>
      </c>
    </row>
    <row r="234" spans="1:26" x14ac:dyDescent="0.25">
      <c r="A234" s="75">
        <v>116</v>
      </c>
      <c r="B234" s="75">
        <v>132.7286376953125</v>
      </c>
      <c r="C234" s="1">
        <f t="shared" ca="1" si="9"/>
        <v>130.88935871140916</v>
      </c>
      <c r="D234" s="1">
        <f t="shared" ca="1" si="10"/>
        <v>1.6914735903142537</v>
      </c>
      <c r="E234" s="1">
        <f t="shared" ca="1" si="11"/>
        <v>119.72180843353271</v>
      </c>
      <c r="H234" s="74"/>
      <c r="Y234" s="76">
        <v>116</v>
      </c>
      <c r="Z234" s="76">
        <v>132.7286376953125</v>
      </c>
    </row>
    <row r="235" spans="1:26" x14ac:dyDescent="0.25">
      <c r="A235" s="75">
        <v>116.5</v>
      </c>
      <c r="B235" s="75">
        <v>132.22940063476562</v>
      </c>
      <c r="C235" s="1">
        <f t="shared" ca="1" si="9"/>
        <v>131.00688727430554</v>
      </c>
      <c r="D235" s="1">
        <f t="shared" ca="1" si="10"/>
        <v>0.74726945825170388</v>
      </c>
      <c r="E235" s="1">
        <f t="shared" ca="1" si="11"/>
        <v>119.22257137298584</v>
      </c>
      <c r="H235" s="74"/>
      <c r="Y235" s="76">
        <v>116.5</v>
      </c>
      <c r="Z235" s="76">
        <v>132.22940063476562</v>
      </c>
    </row>
    <row r="236" spans="1:26" x14ac:dyDescent="0.25">
      <c r="A236" s="75">
        <v>117</v>
      </c>
      <c r="B236" s="75">
        <v>131.73016357421875</v>
      </c>
      <c r="C236" s="1">
        <f t="shared" ca="1" si="9"/>
        <v>131.12247326092285</v>
      </c>
      <c r="D236" s="1">
        <f t="shared" ca="1" si="10"/>
        <v>0.18464375843683736</v>
      </c>
      <c r="E236" s="1">
        <f t="shared" ca="1" si="11"/>
        <v>118.72333431243896</v>
      </c>
      <c r="H236" s="74"/>
      <c r="Y236" s="76">
        <v>117</v>
      </c>
      <c r="Z236" s="76">
        <v>131.73016357421875</v>
      </c>
    </row>
    <row r="237" spans="1:26" x14ac:dyDescent="0.25">
      <c r="A237" s="75">
        <v>117.5</v>
      </c>
      <c r="B237" s="75">
        <v>131.23091125488281</v>
      </c>
      <c r="C237" s="1">
        <f t="shared" ca="1" si="9"/>
        <v>131.23614877922273</v>
      </c>
      <c r="D237" s="1">
        <f t="shared" ca="1" si="10"/>
        <v>1.3715830605618359E-5</v>
      </c>
      <c r="E237" s="1">
        <f t="shared" ca="1" si="11"/>
        <v>118.22408199310303</v>
      </c>
      <c r="H237" s="74"/>
      <c r="Y237" s="76">
        <v>117.5</v>
      </c>
      <c r="Z237" s="76">
        <v>131.23091125488281</v>
      </c>
    </row>
    <row r="238" spans="1:26" x14ac:dyDescent="0.25">
      <c r="A238" s="75">
        <v>118</v>
      </c>
      <c r="B238" s="75">
        <v>130.73164367675781</v>
      </c>
      <c r="C238" s="1">
        <f t="shared" ca="1" si="9"/>
        <v>131.34794540646905</v>
      </c>
      <c r="D238" s="1">
        <f t="shared" ca="1" si="10"/>
        <v>0.18991391102253252</v>
      </c>
      <c r="E238" s="1">
        <f t="shared" ca="1" si="11"/>
        <v>117.72481441497803</v>
      </c>
      <c r="H238" s="74"/>
      <c r="Y238" s="76">
        <v>118</v>
      </c>
      <c r="Z238" s="76">
        <v>130.73164367675781</v>
      </c>
    </row>
    <row r="239" spans="1:26" x14ac:dyDescent="0.25">
      <c r="A239" s="75">
        <v>118.5</v>
      </c>
      <c r="B239" s="75">
        <v>130.23236083984375</v>
      </c>
      <c r="C239" s="1">
        <f t="shared" ca="1" si="9"/>
        <v>131.45789419799934</v>
      </c>
      <c r="D239" s="1">
        <f t="shared" ca="1" si="10"/>
        <v>0.75096600597605567</v>
      </c>
      <c r="E239" s="1">
        <f t="shared" ca="1" si="11"/>
        <v>117.22553157806396</v>
      </c>
      <c r="H239" s="74"/>
      <c r="Y239" s="76">
        <v>118.5</v>
      </c>
      <c r="Z239" s="76">
        <v>130.23236083984375</v>
      </c>
    </row>
    <row r="240" spans="1:26" x14ac:dyDescent="0.25">
      <c r="A240" s="75">
        <v>119</v>
      </c>
      <c r="B240" s="75">
        <v>129.73306274414062</v>
      </c>
      <c r="C240" s="1">
        <f t="shared" ca="1" si="9"/>
        <v>131.56602569585158</v>
      </c>
      <c r="D240" s="1">
        <f t="shared" ca="1" si="10"/>
        <v>1.6798765911724662</v>
      </c>
      <c r="E240" s="1">
        <f t="shared" ca="1" si="11"/>
        <v>116.72623348236084</v>
      </c>
      <c r="H240" s="74"/>
      <c r="Y240" s="76">
        <v>119</v>
      </c>
      <c r="Z240" s="76">
        <v>129.73306274414062</v>
      </c>
    </row>
    <row r="241" spans="1:26" x14ac:dyDescent="0.25">
      <c r="A241" s="75">
        <v>119.5</v>
      </c>
      <c r="B241" s="75">
        <v>129.23374938964844</v>
      </c>
      <c r="C241" s="1">
        <f t="shared" ca="1" si="9"/>
        <v>131.67236993724822</v>
      </c>
      <c r="D241" s="1">
        <f t="shared" ca="1" si="10"/>
        <v>2.9734350875879318</v>
      </c>
      <c r="E241" s="1">
        <f t="shared" ca="1" si="11"/>
        <v>116.22692012786865</v>
      </c>
      <c r="H241" s="74"/>
      <c r="Y241" s="76">
        <v>119.5</v>
      </c>
      <c r="Z241" s="76">
        <v>129.23374938964844</v>
      </c>
    </row>
    <row r="242" spans="1:26" x14ac:dyDescent="0.25">
      <c r="A242" s="75">
        <v>120</v>
      </c>
      <c r="B242" s="75">
        <v>128.73443603515625</v>
      </c>
      <c r="C242" s="1">
        <f t="shared" ca="1" si="9"/>
        <v>131.77695646294012</v>
      </c>
      <c r="D242" s="1">
        <f t="shared" ca="1" si="10"/>
        <v>4.6284652767410721</v>
      </c>
      <c r="E242" s="1">
        <f t="shared" ca="1" si="11"/>
        <v>115.72760677337646</v>
      </c>
      <c r="H242" s="74"/>
      <c r="Y242" s="76">
        <v>120</v>
      </c>
      <c r="Z242" s="76">
        <v>128.73443603515625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74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7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74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74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74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74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74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74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74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74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74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7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74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74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74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74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74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74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74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74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74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7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74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74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74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74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74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74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74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74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74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74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74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74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74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74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74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74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74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74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7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74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74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74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74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74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74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74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74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74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7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74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74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74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74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74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74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74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74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74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7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7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7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7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7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7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7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7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7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7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7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7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7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7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7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7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7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7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7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7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7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7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7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7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7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7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7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7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7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7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7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7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7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7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7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7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7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7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7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7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7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7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7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7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7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7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7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7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7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7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7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7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7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7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7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7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7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7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7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6"/>
  <dimension ref="A1:AB362"/>
  <sheetViews>
    <sheetView topLeftCell="I1" zoomScaleNormal="100" workbookViewId="0">
      <selection activeCell="AB1" sqref="AB1:AB8"/>
    </sheetView>
  </sheetViews>
  <sheetFormatPr defaultRowHeight="15" x14ac:dyDescent="0.25"/>
  <cols>
    <col min="1" max="2" width="9.140625" style="70"/>
    <col min="3" max="3" width="9.140625" style="1"/>
    <col min="4" max="7" width="10.140625" style="1" customWidth="1"/>
    <col min="8" max="8" width="9.140625" style="1"/>
    <col min="9" max="9" width="12.28515625" style="70" customWidth="1"/>
    <col min="10" max="10" width="9.140625" style="70"/>
    <col min="11" max="11" width="15.28515625" style="70" customWidth="1"/>
    <col min="12" max="12" width="10.7109375" style="70" customWidth="1"/>
    <col min="13" max="13" width="13.85546875" style="70" customWidth="1"/>
    <col min="14" max="15" width="12.140625" style="70" customWidth="1"/>
    <col min="16" max="16" width="11" style="70" customWidth="1"/>
    <col min="17" max="16384" width="9.140625" style="70"/>
  </cols>
  <sheetData>
    <row r="1" spans="1:28" x14ac:dyDescent="0.25">
      <c r="A1" s="73" t="s">
        <v>0</v>
      </c>
      <c r="B1" s="73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74" t="s">
        <v>0</v>
      </c>
      <c r="Z1" s="74" t="s">
        <v>1</v>
      </c>
      <c r="AB1" s="78" t="s">
        <v>176</v>
      </c>
    </row>
    <row r="2" spans="1:28" x14ac:dyDescent="0.25">
      <c r="A2" s="73">
        <v>0</v>
      </c>
      <c r="B2" s="73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74">
        <v>0</v>
      </c>
      <c r="Z2" s="74">
        <v>0</v>
      </c>
      <c r="AB2" s="78" t="s">
        <v>169</v>
      </c>
    </row>
    <row r="3" spans="1:28" ht="15.75" thickBot="1" x14ac:dyDescent="0.3">
      <c r="A3" s="73">
        <v>0.5</v>
      </c>
      <c r="B3" s="73">
        <v>1.4500802755355835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74">
        <v>0.5</v>
      </c>
      <c r="Z3" s="74">
        <v>1.4500802755355835</v>
      </c>
      <c r="AB3" s="78" t="s">
        <v>170</v>
      </c>
    </row>
    <row r="4" spans="1:28" x14ac:dyDescent="0.25">
      <c r="A4" s="73">
        <v>1</v>
      </c>
      <c r="B4" s="73">
        <v>3.0438780784606934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70" t="s">
        <v>4</v>
      </c>
      <c r="K4" s="70" t="s">
        <v>5</v>
      </c>
      <c r="L4" s="70" t="s">
        <v>6</v>
      </c>
      <c r="M4" s="70" t="s">
        <v>7</v>
      </c>
      <c r="N4" s="8" t="s">
        <v>25</v>
      </c>
      <c r="O4" s="9" t="s">
        <v>30</v>
      </c>
      <c r="P4" s="10" t="s">
        <v>26</v>
      </c>
      <c r="Y4" s="74">
        <v>1</v>
      </c>
      <c r="Z4" s="74">
        <v>3.0438780784606934</v>
      </c>
      <c r="AB4" s="78" t="s">
        <v>171</v>
      </c>
    </row>
    <row r="5" spans="1:28" ht="15.75" thickBot="1" x14ac:dyDescent="0.3">
      <c r="A5" s="73">
        <v>1.5</v>
      </c>
      <c r="B5" s="73">
        <v>4.6399722099304199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70" t="s">
        <v>19</v>
      </c>
      <c r="J5" s="3" t="s">
        <v>8</v>
      </c>
      <c r="K5" s="4">
        <v>30</v>
      </c>
      <c r="L5" s="24">
        <f ca="1">$P$5-$L$6</f>
        <v>66.324928283691406</v>
      </c>
      <c r="M5" s="4">
        <v>21</v>
      </c>
      <c r="N5" s="4">
        <v>68.5</v>
      </c>
      <c r="O5" s="11">
        <v>92</v>
      </c>
      <c r="P5" s="12">
        <v>78</v>
      </c>
      <c r="Y5" s="74">
        <v>1.5</v>
      </c>
      <c r="Z5" s="74">
        <v>4.6399722099304199</v>
      </c>
      <c r="AB5" s="78" t="s">
        <v>172</v>
      </c>
    </row>
    <row r="6" spans="1:28" x14ac:dyDescent="0.25">
      <c r="A6" s="73">
        <v>2</v>
      </c>
      <c r="B6" s="73">
        <v>6.2381787300109863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70" t="s">
        <v>20</v>
      </c>
      <c r="J6" s="70" t="s">
        <v>8</v>
      </c>
      <c r="K6" s="4">
        <v>30</v>
      </c>
      <c r="L6" s="24">
        <f ca="1">OFFSET($B$1,2*$K$6,0)</f>
        <v>11.675071716308594</v>
      </c>
      <c r="Y6" s="74">
        <v>2</v>
      </c>
      <c r="Z6" s="74">
        <v>6.2381787300109863</v>
      </c>
      <c r="AB6" s="78" t="s">
        <v>173</v>
      </c>
    </row>
    <row r="7" spans="1:28" x14ac:dyDescent="0.25">
      <c r="A7" s="73">
        <v>2.5</v>
      </c>
      <c r="B7" s="73">
        <v>7.8382644653320313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47</v>
      </c>
      <c r="L7" s="24">
        <f ca="1">OFFSET($B$1,2*$K$7,0)</f>
        <v>54.683254241943359</v>
      </c>
      <c r="Y7" s="74">
        <v>2.5</v>
      </c>
      <c r="Z7" s="74">
        <v>7.8382644653320313</v>
      </c>
      <c r="AB7" s="78" t="s">
        <v>174</v>
      </c>
    </row>
    <row r="8" spans="1:28" ht="15.75" thickBot="1" x14ac:dyDescent="0.3">
      <c r="A8" s="73">
        <v>3</v>
      </c>
      <c r="B8" s="73">
        <v>9.1051816940307617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74">
        <v>3</v>
      </c>
      <c r="Z8" s="74">
        <v>9.1051816940307617</v>
      </c>
      <c r="AB8" s="78" t="s">
        <v>175</v>
      </c>
    </row>
    <row r="9" spans="1:28" x14ac:dyDescent="0.25">
      <c r="A9" s="73">
        <v>3.5</v>
      </c>
      <c r="B9" s="73">
        <v>10.710071563720703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74">
        <v>3.5</v>
      </c>
      <c r="Z9" s="74">
        <v>10.710071563720703</v>
      </c>
    </row>
    <row r="10" spans="1:28" x14ac:dyDescent="0.25">
      <c r="A10" s="73">
        <v>4</v>
      </c>
      <c r="B10" s="73">
        <v>12.315984725952148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70" t="s">
        <v>21</v>
      </c>
      <c r="Y10" s="74">
        <v>4</v>
      </c>
      <c r="Z10" s="74">
        <v>12.315984725952148</v>
      </c>
    </row>
    <row r="11" spans="1:28" ht="15.75" thickBot="1" x14ac:dyDescent="0.3">
      <c r="A11" s="73">
        <v>4.5</v>
      </c>
      <c r="B11" s="73">
        <v>13.922806739807129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74">
        <v>4.5</v>
      </c>
      <c r="Z11" s="74">
        <v>13.922806739807129</v>
      </c>
    </row>
    <row r="12" spans="1:28" ht="15.75" thickTop="1" x14ac:dyDescent="0.25">
      <c r="A12" s="73">
        <v>5</v>
      </c>
      <c r="B12" s="73">
        <v>15.530424118041992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74">
        <v>5</v>
      </c>
      <c r="Z12" s="74">
        <v>15.530424118041992</v>
      </c>
    </row>
    <row r="13" spans="1:28" ht="15.75" thickBot="1" x14ac:dyDescent="0.3">
      <c r="A13" s="73">
        <v>5.5</v>
      </c>
      <c r="B13" s="73">
        <v>16.661340713500977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92</v>
      </c>
      <c r="Q13" s="26">
        <f ca="1">OFFSET($C$1,2*$O$5,0)</f>
        <v>74.453382295011806</v>
      </c>
      <c r="Y13" s="74">
        <v>5.5</v>
      </c>
      <c r="Z13" s="74">
        <v>16.661340713500977</v>
      </c>
    </row>
    <row r="14" spans="1:28" ht="16.5" thickTop="1" x14ac:dyDescent="0.25">
      <c r="A14" s="73">
        <v>6</v>
      </c>
      <c r="B14" s="73">
        <v>17.883514404296875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70" t="s">
        <v>18</v>
      </c>
      <c r="K14" s="21" t="str">
        <f ca="1">"BrAC = "&amp;L5&amp;"* [1 - exp (1/"&amp;M5&amp;")*(txp - "&amp;K5&amp;")]"</f>
        <v>BrAC = 66.3249282836914* [1 - exp (1/21)*(txp - 30)]</v>
      </c>
      <c r="O14" s="25" t="s">
        <v>38</v>
      </c>
      <c r="P14" s="26">
        <f>$O$5</f>
        <v>92</v>
      </c>
      <c r="Q14" s="26">
        <f ca="1">OFFSET($B$1,2*$K$5,0)</f>
        <v>11.675071716308594</v>
      </c>
      <c r="Y14" s="74">
        <v>6</v>
      </c>
      <c r="Z14" s="74">
        <v>17.883514404296875</v>
      </c>
    </row>
    <row r="15" spans="1:28" x14ac:dyDescent="0.25">
      <c r="A15" s="73">
        <v>6.5</v>
      </c>
      <c r="B15" s="73">
        <v>19.104854583740234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70" t="s">
        <v>11</v>
      </c>
      <c r="K15" s="6">
        <f ca="1">SUM(OFFSET($D$1,2*$K$5,0):OFFSET($D$1,2*$O$5,0))</f>
        <v>3375.0710784148837</v>
      </c>
      <c r="Y15" s="74">
        <v>6.5</v>
      </c>
      <c r="Z15" s="74">
        <v>19.104854583740234</v>
      </c>
    </row>
    <row r="16" spans="1:28" x14ac:dyDescent="0.25">
      <c r="A16" s="73">
        <v>7</v>
      </c>
      <c r="B16" s="73">
        <v>20.32551383972168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70" t="s">
        <v>12</v>
      </c>
      <c r="K16" s="6">
        <f ca="1">$L$5</f>
        <v>66.324928283691406</v>
      </c>
      <c r="L16" s="70" t="s">
        <v>14</v>
      </c>
      <c r="P16" s="1">
        <f>$K$5</f>
        <v>30</v>
      </c>
      <c r="Q16" s="2">
        <f ca="1">OFFSET($B$1,2*$K$5,0)</f>
        <v>11.675071716308594</v>
      </c>
      <c r="Y16" s="74">
        <v>7</v>
      </c>
      <c r="Z16" s="74">
        <v>20.32551383972168</v>
      </c>
    </row>
    <row r="17" spans="1:26" ht="15.75" thickBot="1" x14ac:dyDescent="0.3">
      <c r="A17" s="73">
        <v>7.5</v>
      </c>
      <c r="B17" s="73">
        <v>21.545614242553711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70"/>
      <c r="I17" s="70" t="s">
        <v>13</v>
      </c>
      <c r="K17" s="6">
        <f>$M$5</f>
        <v>21</v>
      </c>
      <c r="L17" s="70" t="s">
        <v>15</v>
      </c>
      <c r="P17" s="1">
        <f>$O$5</f>
        <v>92</v>
      </c>
      <c r="Q17" s="2">
        <f ca="1">OFFSET($B$1,2*$K$5,0)</f>
        <v>11.675071716308594</v>
      </c>
      <c r="Y17" s="74">
        <v>7.5</v>
      </c>
      <c r="Z17" s="74">
        <v>21.545614242553711</v>
      </c>
    </row>
    <row r="18" spans="1:26" ht="15.75" thickBot="1" x14ac:dyDescent="0.3">
      <c r="A18" s="73">
        <v>8</v>
      </c>
      <c r="B18" s="73">
        <v>22.553102493286133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70"/>
      <c r="I18" s="70" t="s">
        <v>32</v>
      </c>
      <c r="K18" s="7">
        <f ca="1">(C$72-$C$62)/5</f>
        <v>2.8104839790175631</v>
      </c>
      <c r="L18" s="16" t="s">
        <v>23</v>
      </c>
      <c r="Y18" s="74">
        <v>8</v>
      </c>
      <c r="Z18" s="74">
        <v>22.553102493286133</v>
      </c>
    </row>
    <row r="19" spans="1:26" x14ac:dyDescent="0.25">
      <c r="A19" s="73">
        <v>8.5</v>
      </c>
      <c r="B19" s="73">
        <v>23.775178909301758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70"/>
      <c r="I19" s="13" t="s">
        <v>22</v>
      </c>
      <c r="J19" s="14"/>
      <c r="K19" s="15">
        <f ca="1">($L$7-$L$6)/($K$7-$K$6)</f>
        <v>2.5298930897432217</v>
      </c>
      <c r="L19" s="16" t="s">
        <v>23</v>
      </c>
      <c r="P19" s="70">
        <f>$N$5</f>
        <v>68.5</v>
      </c>
      <c r="Q19" s="70">
        <f>$P$5</f>
        <v>78</v>
      </c>
      <c r="Y19" s="74">
        <v>8.5</v>
      </c>
      <c r="Z19" s="74">
        <v>23.775178909301758</v>
      </c>
    </row>
    <row r="20" spans="1:26" ht="15.75" thickBot="1" x14ac:dyDescent="0.3">
      <c r="A20" s="73">
        <v>9</v>
      </c>
      <c r="B20" s="73">
        <v>24.996633529663086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70"/>
      <c r="I20" s="17" t="s">
        <v>11</v>
      </c>
      <c r="J20" s="18"/>
      <c r="K20" s="19" t="s">
        <v>24</v>
      </c>
      <c r="L20" s="20"/>
      <c r="P20" s="70">
        <f>$O$5</f>
        <v>92</v>
      </c>
      <c r="Q20" s="70">
        <f>$P$5</f>
        <v>78</v>
      </c>
      <c r="Y20" s="74">
        <v>9</v>
      </c>
      <c r="Z20" s="74">
        <v>24.996633529663086</v>
      </c>
    </row>
    <row r="21" spans="1:26" x14ac:dyDescent="0.25">
      <c r="A21" s="73">
        <v>9.5</v>
      </c>
      <c r="B21" s="73">
        <v>26.217622756958008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70"/>
      <c r="K21" s="6"/>
      <c r="Y21" s="74">
        <v>9.5</v>
      </c>
      <c r="Z21" s="74">
        <v>26.217622756958008</v>
      </c>
    </row>
    <row r="22" spans="1:26" x14ac:dyDescent="0.25">
      <c r="A22" s="73">
        <v>10</v>
      </c>
      <c r="B22" s="73">
        <v>27.438261032104492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70"/>
      <c r="I22" s="70" t="s">
        <v>27</v>
      </c>
      <c r="Y22" s="74">
        <v>10</v>
      </c>
      <c r="Z22" s="74">
        <v>27.438261032104492</v>
      </c>
    </row>
    <row r="23" spans="1:26" x14ac:dyDescent="0.25">
      <c r="A23" s="73">
        <v>10.5</v>
      </c>
      <c r="B23" s="73">
        <v>27.725934982299805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70"/>
      <c r="I23" s="70" t="s">
        <v>28</v>
      </c>
      <c r="K23" s="6">
        <f>$P$5</f>
        <v>78</v>
      </c>
      <c r="L23" s="70" t="s">
        <v>14</v>
      </c>
      <c r="Y23" s="74">
        <v>10.5</v>
      </c>
      <c r="Z23" s="74">
        <v>27.725934982299805</v>
      </c>
    </row>
    <row r="24" spans="1:26" x14ac:dyDescent="0.25">
      <c r="A24" s="73">
        <v>11</v>
      </c>
      <c r="B24" s="73">
        <v>27.277778625488281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70"/>
      <c r="I24" s="70" t="s">
        <v>29</v>
      </c>
      <c r="K24" s="6">
        <f>$O$5-$N$5</f>
        <v>23.5</v>
      </c>
      <c r="L24" s="70" t="s">
        <v>15</v>
      </c>
      <c r="Y24" s="74">
        <v>11</v>
      </c>
      <c r="Z24" s="74">
        <v>27.277778625488281</v>
      </c>
    </row>
    <row r="25" spans="1:26" x14ac:dyDescent="0.25">
      <c r="A25" s="73">
        <v>11.5</v>
      </c>
      <c r="B25" s="73">
        <v>26.831003189086914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70"/>
      <c r="Y25" s="74">
        <v>11.5</v>
      </c>
      <c r="Z25" s="74">
        <v>26.831003189086914</v>
      </c>
    </row>
    <row r="26" spans="1:26" x14ac:dyDescent="0.25">
      <c r="A26" s="73">
        <v>12</v>
      </c>
      <c r="B26" s="73">
        <v>26.385444641113281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70"/>
      <c r="I26" s="70" t="s">
        <v>10</v>
      </c>
      <c r="K26" s="6">
        <f>MAX($B$62:$B$302)</f>
        <v>87.509513854980469</v>
      </c>
      <c r="L26" s="70" t="s">
        <v>14</v>
      </c>
      <c r="Y26" s="74">
        <v>12</v>
      </c>
      <c r="Z26" s="74">
        <v>26.385444641113281</v>
      </c>
    </row>
    <row r="27" spans="1:26" x14ac:dyDescent="0.25">
      <c r="A27" s="73">
        <v>12.5</v>
      </c>
      <c r="B27" s="73">
        <v>25.941213607788086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70"/>
      <c r="I27" s="70" t="s">
        <v>16</v>
      </c>
      <c r="K27" s="6">
        <f ca="1">OFFSET($Y$1,MATCH($K$26,$Z$2:$Z$302,0)-1,0)-$K$5</f>
        <v>53.5</v>
      </c>
      <c r="L27" s="70" t="s">
        <v>15</v>
      </c>
      <c r="Y27" s="74">
        <v>12.5</v>
      </c>
      <c r="Z27" s="74">
        <v>25.941213607788086</v>
      </c>
    </row>
    <row r="28" spans="1:26" x14ac:dyDescent="0.25">
      <c r="A28" s="73">
        <v>13</v>
      </c>
      <c r="B28" s="73">
        <v>25.498270034790039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70"/>
      <c r="I28" s="70" t="s">
        <v>17</v>
      </c>
      <c r="K28" s="5" t="s">
        <v>24</v>
      </c>
      <c r="Y28" s="74">
        <v>13</v>
      </c>
      <c r="Z28" s="74">
        <v>25.498270034790039</v>
      </c>
    </row>
    <row r="29" spans="1:26" x14ac:dyDescent="0.25">
      <c r="A29" s="73">
        <v>13.5</v>
      </c>
      <c r="B29" s="73">
        <v>25.056558609008789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70"/>
      <c r="K29" s="6"/>
      <c r="Y29" s="74">
        <v>13.5</v>
      </c>
      <c r="Z29" s="74">
        <v>25.056558609008789</v>
      </c>
    </row>
    <row r="30" spans="1:26" x14ac:dyDescent="0.25">
      <c r="A30" s="73">
        <v>14</v>
      </c>
      <c r="B30" s="73">
        <v>24.61602783203125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70"/>
      <c r="I30" s="70" t="s">
        <v>33</v>
      </c>
      <c r="K30" s="6">
        <f ca="1">SUM(OFFSET($E$1,2*$K$5,0):OFFSET($E$1,2*$O$5,0))*0.5</f>
        <v>3117.5054140090942</v>
      </c>
      <c r="L30" s="70" t="s">
        <v>34</v>
      </c>
      <c r="Y30" s="74">
        <v>14</v>
      </c>
      <c r="Z30" s="74">
        <v>24.61602783203125</v>
      </c>
    </row>
    <row r="31" spans="1:26" ht="15.75" x14ac:dyDescent="0.25">
      <c r="A31" s="73">
        <v>14.5</v>
      </c>
      <c r="B31" s="73">
        <v>24.176631927490234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70"/>
      <c r="I31" s="25" t="s">
        <v>35</v>
      </c>
      <c r="K31" s="21">
        <f>SUM(B2:B242)</f>
        <v>12910.572852015495</v>
      </c>
      <c r="Y31" s="74">
        <v>14.5</v>
      </c>
      <c r="Z31" s="74">
        <v>24.176631927490234</v>
      </c>
    </row>
    <row r="32" spans="1:26" ht="15.75" x14ac:dyDescent="0.25">
      <c r="A32" s="73">
        <v>15</v>
      </c>
      <c r="B32" s="73">
        <v>23.738330841064453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70"/>
      <c r="I32" s="25" t="s">
        <v>36</v>
      </c>
      <c r="K32" s="21">
        <f>SUM(Z2:Z242)</f>
        <v>12910.572852015495</v>
      </c>
      <c r="Y32" s="74">
        <v>15</v>
      </c>
      <c r="Z32" s="74">
        <v>23.738330841064453</v>
      </c>
    </row>
    <row r="33" spans="1:26" x14ac:dyDescent="0.25">
      <c r="A33" s="73">
        <v>15.5</v>
      </c>
      <c r="B33" s="73">
        <v>23.301084518432617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70"/>
      <c r="Y33" s="74">
        <v>15.5</v>
      </c>
      <c r="Z33" s="74">
        <v>23.301084518432617</v>
      </c>
    </row>
    <row r="34" spans="1:26" x14ac:dyDescent="0.25">
      <c r="A34" s="73">
        <v>16</v>
      </c>
      <c r="B34" s="73">
        <v>22.864862442016602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70"/>
      <c r="Y34" s="74">
        <v>16</v>
      </c>
      <c r="Z34" s="74">
        <v>22.864862442016602</v>
      </c>
    </row>
    <row r="35" spans="1:26" x14ac:dyDescent="0.25">
      <c r="A35" s="73">
        <v>16.5</v>
      </c>
      <c r="B35" s="73">
        <v>22.429632186889648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70"/>
      <c r="Y35" s="74">
        <v>16.5</v>
      </c>
      <c r="Z35" s="74">
        <v>22.429632186889648</v>
      </c>
    </row>
    <row r="36" spans="1:26" x14ac:dyDescent="0.25">
      <c r="A36" s="73">
        <v>17</v>
      </c>
      <c r="B36" s="73">
        <v>21.995363235473633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70"/>
      <c r="Y36" s="74">
        <v>17</v>
      </c>
      <c r="Z36" s="74">
        <v>21.995363235473633</v>
      </c>
    </row>
    <row r="37" spans="1:26" x14ac:dyDescent="0.25">
      <c r="A37" s="73">
        <v>17.5</v>
      </c>
      <c r="B37" s="73">
        <v>21.562028884887695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70"/>
      <c r="Y37" s="74">
        <v>17.5</v>
      </c>
      <c r="Z37" s="74">
        <v>21.562028884887695</v>
      </c>
    </row>
    <row r="38" spans="1:26" x14ac:dyDescent="0.25">
      <c r="A38" s="73">
        <v>18</v>
      </c>
      <c r="B38" s="73">
        <v>21.129608154296875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70"/>
      <c r="Y38" s="74">
        <v>18</v>
      </c>
      <c r="Z38" s="74">
        <v>21.129608154296875</v>
      </c>
    </row>
    <row r="39" spans="1:26" x14ac:dyDescent="0.25">
      <c r="A39" s="73">
        <v>18.5</v>
      </c>
      <c r="B39" s="73">
        <v>20.698078155517578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70"/>
      <c r="Y39" s="74">
        <v>18.5</v>
      </c>
      <c r="Z39" s="74">
        <v>20.698078155517578</v>
      </c>
    </row>
    <row r="40" spans="1:26" x14ac:dyDescent="0.25">
      <c r="A40" s="73">
        <v>19</v>
      </c>
      <c r="B40" s="73">
        <v>20.267417907714844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70"/>
      <c r="Y40" s="74">
        <v>19</v>
      </c>
      <c r="Z40" s="74">
        <v>20.267417907714844</v>
      </c>
    </row>
    <row r="41" spans="1:26" x14ac:dyDescent="0.25">
      <c r="A41" s="73">
        <v>19.5</v>
      </c>
      <c r="B41" s="73">
        <v>19.837610244750977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70"/>
      <c r="Y41" s="74">
        <v>19.5</v>
      </c>
      <c r="Z41" s="74">
        <v>19.837610244750977</v>
      </c>
    </row>
    <row r="42" spans="1:26" x14ac:dyDescent="0.25">
      <c r="A42" s="73">
        <v>20</v>
      </c>
      <c r="B42" s="73">
        <v>19.408638000488281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70"/>
      <c r="Y42" s="74">
        <v>20</v>
      </c>
      <c r="Z42" s="74">
        <v>19.408638000488281</v>
      </c>
    </row>
    <row r="43" spans="1:26" x14ac:dyDescent="0.25">
      <c r="A43" s="73">
        <v>20.5</v>
      </c>
      <c r="B43" s="73">
        <v>18.980489730834961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70"/>
      <c r="Y43" s="74">
        <v>20.5</v>
      </c>
      <c r="Z43" s="74">
        <v>18.980489730834961</v>
      </c>
    </row>
    <row r="44" spans="1:26" x14ac:dyDescent="0.25">
      <c r="A44" s="73">
        <v>21</v>
      </c>
      <c r="B44" s="73">
        <v>18.55314826965332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70"/>
      <c r="Y44" s="74">
        <v>21</v>
      </c>
      <c r="Z44" s="74">
        <v>18.55314826965332</v>
      </c>
    </row>
    <row r="45" spans="1:26" x14ac:dyDescent="0.25">
      <c r="A45" s="73">
        <v>21.5</v>
      </c>
      <c r="B45" s="73">
        <v>18.126605987548828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70"/>
      <c r="Y45" s="74">
        <v>21.5</v>
      </c>
      <c r="Z45" s="74">
        <v>18.126605987548828</v>
      </c>
    </row>
    <row r="46" spans="1:26" x14ac:dyDescent="0.25">
      <c r="A46" s="73">
        <v>22</v>
      </c>
      <c r="B46" s="73">
        <v>17.700851440429688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70"/>
      <c r="Y46" s="74">
        <v>22</v>
      </c>
      <c r="Z46" s="74">
        <v>17.700851440429688</v>
      </c>
    </row>
    <row r="47" spans="1:26" x14ac:dyDescent="0.25">
      <c r="A47" s="73">
        <v>22.5</v>
      </c>
      <c r="B47" s="73">
        <v>17.275876998901367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70"/>
      <c r="Y47" s="74">
        <v>22.5</v>
      </c>
      <c r="Z47" s="74">
        <v>17.275876998901367</v>
      </c>
    </row>
    <row r="48" spans="1:26" x14ac:dyDescent="0.25">
      <c r="A48" s="73">
        <v>23</v>
      </c>
      <c r="B48" s="73">
        <v>16.851675033569336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70"/>
      <c r="Y48" s="74">
        <v>23</v>
      </c>
      <c r="Z48" s="74">
        <v>16.851675033569336</v>
      </c>
    </row>
    <row r="49" spans="1:26" x14ac:dyDescent="0.25">
      <c r="A49" s="73">
        <v>23.5</v>
      </c>
      <c r="B49" s="73">
        <v>16.428243637084961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70"/>
      <c r="Y49" s="74">
        <v>23.5</v>
      </c>
      <c r="Z49" s="74">
        <v>16.428243637084961</v>
      </c>
    </row>
    <row r="50" spans="1:26" x14ac:dyDescent="0.25">
      <c r="A50" s="73">
        <v>24</v>
      </c>
      <c r="B50" s="73">
        <v>16.005577087402344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70"/>
      <c r="Y50" s="74">
        <v>24</v>
      </c>
      <c r="Z50" s="74">
        <v>16.005577087402344</v>
      </c>
    </row>
    <row r="51" spans="1:26" x14ac:dyDescent="0.25">
      <c r="A51" s="73">
        <v>24.5</v>
      </c>
      <c r="B51" s="73">
        <v>15.583671569824219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70"/>
      <c r="Y51" s="74">
        <v>24.5</v>
      </c>
      <c r="Z51" s="74">
        <v>15.583671569824219</v>
      </c>
    </row>
    <row r="52" spans="1:26" x14ac:dyDescent="0.25">
      <c r="A52" s="73">
        <v>25</v>
      </c>
      <c r="B52" s="73">
        <v>15.162528038024902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70"/>
      <c r="Y52" s="74">
        <v>25</v>
      </c>
      <c r="Z52" s="74">
        <v>15.162528038024902</v>
      </c>
    </row>
    <row r="53" spans="1:26" x14ac:dyDescent="0.25">
      <c r="A53" s="73">
        <v>25.5</v>
      </c>
      <c r="B53" s="73">
        <v>14.742145538330078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70"/>
      <c r="Y53" s="74">
        <v>25.5</v>
      </c>
      <c r="Z53" s="74">
        <v>14.742145538330078</v>
      </c>
    </row>
    <row r="54" spans="1:26" x14ac:dyDescent="0.25">
      <c r="A54" s="73">
        <v>26</v>
      </c>
      <c r="B54" s="73">
        <v>14.322525978088379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70"/>
      <c r="Y54" s="74">
        <v>26</v>
      </c>
      <c r="Z54" s="74">
        <v>14.322525978088379</v>
      </c>
    </row>
    <row r="55" spans="1:26" x14ac:dyDescent="0.25">
      <c r="A55" s="73">
        <v>26.5</v>
      </c>
      <c r="B55" s="73">
        <v>13.903671264648437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70"/>
      <c r="Y55" s="74">
        <v>26.5</v>
      </c>
      <c r="Z55" s="74">
        <v>13.903671264648437</v>
      </c>
    </row>
    <row r="56" spans="1:26" x14ac:dyDescent="0.25">
      <c r="A56" s="73">
        <v>27</v>
      </c>
      <c r="B56" s="73">
        <v>13.486360549926758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70"/>
      <c r="Y56" s="74">
        <v>27</v>
      </c>
      <c r="Z56" s="74">
        <v>13.486360549926758</v>
      </c>
    </row>
    <row r="57" spans="1:26" x14ac:dyDescent="0.25">
      <c r="A57" s="73">
        <v>27.5</v>
      </c>
      <c r="B57" s="73">
        <v>13.085056304931641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70"/>
      <c r="Y57" s="74">
        <v>27.5</v>
      </c>
      <c r="Z57" s="74">
        <v>13.085056304931641</v>
      </c>
    </row>
    <row r="58" spans="1:26" x14ac:dyDescent="0.25">
      <c r="A58" s="73">
        <v>28</v>
      </c>
      <c r="B58" s="73">
        <v>12.704408645629883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70"/>
      <c r="Y58" s="74">
        <v>28</v>
      </c>
      <c r="Z58" s="74">
        <v>12.704408645629883</v>
      </c>
    </row>
    <row r="59" spans="1:26" x14ac:dyDescent="0.25">
      <c r="A59" s="73">
        <v>28.5</v>
      </c>
      <c r="B59" s="73">
        <v>12.343242645263672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70"/>
      <c r="Y59" s="74">
        <v>28.5</v>
      </c>
      <c r="Z59" s="74">
        <v>12.343242645263672</v>
      </c>
    </row>
    <row r="60" spans="1:26" x14ac:dyDescent="0.25">
      <c r="A60" s="73">
        <v>29</v>
      </c>
      <c r="B60" s="73">
        <v>12.000469207763672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70"/>
      <c r="Y60" s="74">
        <v>29</v>
      </c>
      <c r="Z60" s="74">
        <v>12.000469207763672</v>
      </c>
    </row>
    <row r="61" spans="1:26" x14ac:dyDescent="0.25">
      <c r="A61" s="73">
        <v>29.5</v>
      </c>
      <c r="B61" s="73">
        <v>11.675071716308594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70"/>
      <c r="Y61" s="74">
        <v>29.5</v>
      </c>
      <c r="Z61" s="74">
        <v>11.675071716308594</v>
      </c>
    </row>
    <row r="62" spans="1:26" x14ac:dyDescent="0.25">
      <c r="A62" s="73">
        <v>30</v>
      </c>
      <c r="B62" s="73">
        <v>11.366095542907715</v>
      </c>
      <c r="C62" s="1">
        <f t="shared" ca="1" si="0"/>
        <v>11.675071716308594</v>
      </c>
      <c r="D62" s="1">
        <f t="shared" ca="1" si="1"/>
        <v>4.7733137864724995E-2</v>
      </c>
      <c r="E62" s="1">
        <f ca="1">IF(A62&gt;=$K$5,(B62-$L$6),0)</f>
        <v>-0.30897617340087891</v>
      </c>
      <c r="H62" s="70"/>
      <c r="Y62" s="74">
        <v>30</v>
      </c>
      <c r="Z62" s="74">
        <v>11.366095542907715</v>
      </c>
    </row>
    <row r="63" spans="1:26" x14ac:dyDescent="0.25">
      <c r="A63" s="73">
        <v>30.5</v>
      </c>
      <c r="B63" s="73">
        <v>12.36408519744873</v>
      </c>
      <c r="C63" s="1">
        <f t="shared" ca="1" si="0"/>
        <v>13.235585411734778</v>
      </c>
      <c r="D63" s="1">
        <f t="shared" ca="1" si="1"/>
        <v>0.37975631175031355</v>
      </c>
      <c r="E63" s="1">
        <f t="shared" ca="1" si="2"/>
        <v>0.68901348114013672</v>
      </c>
      <c r="H63" s="70"/>
      <c r="Y63" s="74">
        <v>30.5</v>
      </c>
      <c r="Z63" s="74">
        <v>12.36408519744873</v>
      </c>
    </row>
    <row r="64" spans="1:26" x14ac:dyDescent="0.25">
      <c r="A64" s="73">
        <v>31</v>
      </c>
      <c r="B64" s="73">
        <v>13.881784439086914</v>
      </c>
      <c r="C64" s="1">
        <f t="shared" ca="1" si="0"/>
        <v>14.759382851951511</v>
      </c>
      <c r="D64" s="1">
        <f t="shared" ca="1" si="1"/>
        <v>0.38508948713122948</v>
      </c>
      <c r="E64" s="1">
        <f t="shared" ca="1" si="2"/>
        <v>2.2067127227783203</v>
      </c>
      <c r="H64" s="70"/>
      <c r="Y64" s="74">
        <v>31</v>
      </c>
      <c r="Z64" s="74">
        <v>13.881784439086914</v>
      </c>
    </row>
    <row r="65" spans="1:26" x14ac:dyDescent="0.25">
      <c r="A65" s="73">
        <v>31.5</v>
      </c>
      <c r="B65" s="73">
        <v>15.400230407714844</v>
      </c>
      <c r="C65" s="1">
        <f t="shared" ca="1" si="0"/>
        <v>16.247327908516322</v>
      </c>
      <c r="D65" s="1">
        <f t="shared" ca="1" si="1"/>
        <v>0.35878708793205527</v>
      </c>
      <c r="E65" s="1">
        <f t="shared" ca="1" si="2"/>
        <v>3.72515869140625</v>
      </c>
      <c r="H65" s="70"/>
      <c r="Y65" s="74">
        <v>31.5</v>
      </c>
      <c r="Z65" s="74">
        <v>15.400230407714844</v>
      </c>
    </row>
    <row r="66" spans="1:26" x14ac:dyDescent="0.25">
      <c r="A66" s="73">
        <v>32</v>
      </c>
      <c r="B66" s="73">
        <v>16.919269561767578</v>
      </c>
      <c r="C66" s="1">
        <f t="shared" ref="C66:C129" ca="1" si="3">IF(A66&gt;=$K$5,OFFSET($B$1,2*$K$5,0)+$L$5*(1-EXP((-1/$M$5)*(A66-$K$5))),0)</f>
        <v>17.700264127546024</v>
      </c>
      <c r="D66" s="1">
        <f t="shared" ref="D66:D129" ca="1" si="4">IF(A66&gt;=$K$5,(C66-B66)*(C66-B66)*0.5,0)</f>
        <v>0.30497625588773175</v>
      </c>
      <c r="E66" s="1">
        <f t="shared" ca="1" si="2"/>
        <v>5.2441978454589844</v>
      </c>
      <c r="H66" s="70"/>
      <c r="Y66" s="74">
        <v>32</v>
      </c>
      <c r="Z66" s="74">
        <v>16.919269561767578</v>
      </c>
    </row>
    <row r="67" spans="1:26" x14ac:dyDescent="0.25">
      <c r="A67" s="73">
        <v>32.5</v>
      </c>
      <c r="B67" s="73">
        <v>18.438787460327148</v>
      </c>
      <c r="C67" s="1">
        <f t="shared" ca="1" si="3"/>
        <v>19.119015207940091</v>
      </c>
      <c r="D67" s="1">
        <f t="shared" ca="1" si="4"/>
        <v>0.23135489431128856</v>
      </c>
      <c r="E67" s="1">
        <f t="shared" ref="E67:E130" ca="1" si="5">IF(A67&gt;=$K$5,(B67-$L$6),0)</f>
        <v>6.7637157440185547</v>
      </c>
      <c r="H67" s="70"/>
      <c r="Y67" s="74">
        <v>32.5</v>
      </c>
      <c r="Z67" s="74">
        <v>18.438787460327148</v>
      </c>
    </row>
    <row r="68" spans="1:26" x14ac:dyDescent="0.25">
      <c r="A68" s="73">
        <v>33</v>
      </c>
      <c r="B68" s="73">
        <v>19.18836784362793</v>
      </c>
      <c r="C68" s="1">
        <f t="shared" ca="1" si="3"/>
        <v>20.504385468352176</v>
      </c>
      <c r="D68" s="1">
        <f t="shared" ca="1" si="4"/>
        <v>0.86595119429242329</v>
      </c>
      <c r="E68" s="1">
        <f t="shared" ca="1" si="5"/>
        <v>7.5132961273193359</v>
      </c>
      <c r="H68" s="70"/>
      <c r="Y68" s="74">
        <v>33</v>
      </c>
      <c r="Z68" s="74">
        <v>19.18836784362793</v>
      </c>
    </row>
    <row r="69" spans="1:26" x14ac:dyDescent="0.25">
      <c r="A69" s="73">
        <v>33.5</v>
      </c>
      <c r="B69" s="73">
        <v>20.708545684814453</v>
      </c>
      <c r="C69" s="1">
        <f t="shared" ca="1" si="3"/>
        <v>21.85716030317462</v>
      </c>
      <c r="D69" s="1">
        <f t="shared" ca="1" si="4"/>
        <v>0.65965777075533594</v>
      </c>
      <c r="E69" s="1">
        <f t="shared" ca="1" si="5"/>
        <v>9.0334739685058594</v>
      </c>
      <c r="H69" s="70"/>
      <c r="Y69" s="74">
        <v>33.5</v>
      </c>
      <c r="Z69" s="74">
        <v>20.708545684814453</v>
      </c>
    </row>
    <row r="70" spans="1:26" x14ac:dyDescent="0.25">
      <c r="A70" s="73">
        <v>34</v>
      </c>
      <c r="B70" s="73">
        <v>22.22907829284668</v>
      </c>
      <c r="C70" s="1">
        <f t="shared" ca="1" si="3"/>
        <v>23.178106627794406</v>
      </c>
      <c r="D70" s="1">
        <f t="shared" ca="1" si="4"/>
        <v>0.45032739026682722</v>
      </c>
      <c r="E70" s="1">
        <f t="shared" ca="1" si="5"/>
        <v>10.554006576538086</v>
      </c>
      <c r="H70" s="70"/>
      <c r="Y70" s="74">
        <v>34</v>
      </c>
      <c r="Z70" s="74">
        <v>22.22907829284668</v>
      </c>
    </row>
    <row r="71" spans="1:26" x14ac:dyDescent="0.25">
      <c r="A71" s="73">
        <v>34.5</v>
      </c>
      <c r="B71" s="73">
        <v>23.749897003173828</v>
      </c>
      <c r="C71" s="1">
        <f t="shared" ca="1" si="3"/>
        <v>24.467973313372973</v>
      </c>
      <c r="D71" s="1">
        <f t="shared" ca="1" si="4"/>
        <v>0.25781679363460902</v>
      </c>
      <c r="E71" s="1">
        <f t="shared" ca="1" si="5"/>
        <v>12.074825286865234</v>
      </c>
      <c r="H71" s="70"/>
      <c r="Y71" s="74">
        <v>34.5</v>
      </c>
      <c r="Z71" s="74">
        <v>23.749897003173828</v>
      </c>
    </row>
    <row r="72" spans="1:26" x14ac:dyDescent="0.25">
      <c r="A72" s="73">
        <v>35</v>
      </c>
      <c r="B72" s="73">
        <v>25.270959854125977</v>
      </c>
      <c r="C72" s="1">
        <f t="shared" ca="1" si="3"/>
        <v>25.72749161139641</v>
      </c>
      <c r="D72" s="1">
        <f t="shared" ca="1" si="4"/>
        <v>0.10421062269821479</v>
      </c>
      <c r="E72" s="1">
        <f t="shared" ca="1" si="5"/>
        <v>13.595888137817383</v>
      </c>
      <c r="H72" s="70"/>
      <c r="Y72" s="74">
        <v>35</v>
      </c>
      <c r="Z72" s="74">
        <v>25.270959854125977</v>
      </c>
    </row>
    <row r="73" spans="1:26" x14ac:dyDescent="0.25">
      <c r="A73" s="73">
        <v>35.5</v>
      </c>
      <c r="B73" s="73">
        <v>26.118745803833008</v>
      </c>
      <c r="C73" s="1">
        <f t="shared" ca="1" si="3"/>
        <v>26.957375568236721</v>
      </c>
      <c r="D73" s="1">
        <f t="shared" ca="1" si="4"/>
        <v>0.35164994087191348</v>
      </c>
      <c r="E73" s="1">
        <f t="shared" ca="1" si="5"/>
        <v>14.443674087524414</v>
      </c>
      <c r="H73" s="70"/>
      <c r="Y73" s="74">
        <v>35.5</v>
      </c>
      <c r="Z73" s="74">
        <v>26.118745803833008</v>
      </c>
    </row>
    <row r="74" spans="1:26" x14ac:dyDescent="0.25">
      <c r="A74" s="73">
        <v>36</v>
      </c>
      <c r="B74" s="73">
        <v>26.502525329589844</v>
      </c>
      <c r="C74" s="1">
        <f t="shared" ca="1" si="3"/>
        <v>28.158322429959107</v>
      </c>
      <c r="D74" s="1">
        <f t="shared" ca="1" si="4"/>
        <v>1.3708320187956293</v>
      </c>
      <c r="E74" s="1">
        <f t="shared" ca="1" si="5"/>
        <v>14.82745361328125</v>
      </c>
      <c r="H74" s="70"/>
      <c r="Y74" s="74">
        <v>36</v>
      </c>
      <c r="Z74" s="74">
        <v>26.502525329589844</v>
      </c>
    </row>
    <row r="75" spans="1:26" x14ac:dyDescent="0.25">
      <c r="A75" s="73">
        <v>36.5</v>
      </c>
      <c r="B75" s="73">
        <v>27.998186111450195</v>
      </c>
      <c r="C75" s="1">
        <f t="shared" ca="1" si="3"/>
        <v>29.331013037604894</v>
      </c>
      <c r="D75" s="1">
        <f t="shared" ca="1" si="4"/>
        <v>0.88821380754149115</v>
      </c>
      <c r="E75" s="1">
        <f t="shared" ca="1" si="5"/>
        <v>16.323114395141602</v>
      </c>
      <c r="H75" s="70"/>
      <c r="Y75" s="74">
        <v>36.5</v>
      </c>
      <c r="Z75" s="74">
        <v>27.998186111450195</v>
      </c>
    </row>
    <row r="76" spans="1:26" x14ac:dyDescent="0.25">
      <c r="A76" s="73">
        <v>37</v>
      </c>
      <c r="B76" s="73">
        <v>29.493722915649414</v>
      </c>
      <c r="C76" s="1">
        <f t="shared" ca="1" si="3"/>
        <v>30.476112213174012</v>
      </c>
      <c r="D76" s="1">
        <f t="shared" ca="1" si="4"/>
        <v>0.48254436594543682</v>
      </c>
      <c r="E76" s="1">
        <f t="shared" ca="1" si="5"/>
        <v>17.81865119934082</v>
      </c>
      <c r="H76" s="70"/>
      <c r="Y76" s="74">
        <v>37</v>
      </c>
      <c r="Z76" s="74">
        <v>29.493722915649414</v>
      </c>
    </row>
    <row r="77" spans="1:26" x14ac:dyDescent="0.25">
      <c r="A77" s="73">
        <v>37.5</v>
      </c>
      <c r="B77" s="73">
        <v>30.989170074462891</v>
      </c>
      <c r="C77" s="1">
        <f t="shared" ca="1" si="3"/>
        <v>31.594269136526083</v>
      </c>
      <c r="D77" s="1">
        <f t="shared" ca="1" si="4"/>
        <v>0.18307243745487786</v>
      </c>
      <c r="E77" s="1">
        <f t="shared" ca="1" si="5"/>
        <v>19.314098358154297</v>
      </c>
      <c r="H77" s="70"/>
      <c r="Y77" s="74">
        <v>37.5</v>
      </c>
      <c r="Z77" s="74">
        <v>30.989170074462891</v>
      </c>
    </row>
    <row r="78" spans="1:26" x14ac:dyDescent="0.25">
      <c r="A78" s="73">
        <v>38</v>
      </c>
      <c r="B78" s="73">
        <v>32.484539031982422</v>
      </c>
      <c r="C78" s="1">
        <f t="shared" ca="1" si="3"/>
        <v>32.686117713413566</v>
      </c>
      <c r="D78" s="1">
        <f t="shared" ca="1" si="4"/>
        <v>2.0316982403759318E-2</v>
      </c>
      <c r="E78" s="1">
        <f t="shared" ca="1" si="5"/>
        <v>20.809467315673828</v>
      </c>
      <c r="H78" s="70"/>
      <c r="Y78" s="74">
        <v>38</v>
      </c>
      <c r="Z78" s="74">
        <v>32.484539031982422</v>
      </c>
    </row>
    <row r="79" spans="1:26" x14ac:dyDescent="0.25">
      <c r="A79" s="73">
        <v>38.5</v>
      </c>
      <c r="B79" s="73">
        <v>33.166191101074219</v>
      </c>
      <c r="C79" s="1">
        <f t="shared" ca="1" si="3"/>
        <v>33.752276934855743</v>
      </c>
      <c r="D79" s="1">
        <f t="shared" ca="1" si="4"/>
        <v>0.17174830227969234</v>
      </c>
      <c r="E79" s="1">
        <f t="shared" ca="1" si="5"/>
        <v>21.491119384765625</v>
      </c>
      <c r="H79" s="70"/>
      <c r="Y79" s="74">
        <v>38.5</v>
      </c>
      <c r="Z79" s="74">
        <v>33.166191101074219</v>
      </c>
    </row>
    <row r="80" spans="1:26" x14ac:dyDescent="0.25">
      <c r="A80" s="73">
        <v>39</v>
      </c>
      <c r="B80" s="73">
        <v>34.652515411376953</v>
      </c>
      <c r="C80" s="1">
        <f t="shared" ca="1" si="3"/>
        <v>34.793351228057219</v>
      </c>
      <c r="D80" s="1">
        <f t="shared" ca="1" si="4"/>
        <v>9.917363629998701E-3</v>
      </c>
      <c r="E80" s="1">
        <f t="shared" ca="1" si="5"/>
        <v>22.977443695068359</v>
      </c>
      <c r="H80" s="70"/>
      <c r="Y80" s="74">
        <v>39</v>
      </c>
      <c r="Z80" s="74">
        <v>34.652515411376953</v>
      </c>
    </row>
    <row r="81" spans="1:26" x14ac:dyDescent="0.25">
      <c r="A81" s="73">
        <v>39.5</v>
      </c>
      <c r="B81" s="73">
        <v>36.147457122802734</v>
      </c>
      <c r="C81" s="1">
        <f t="shared" ca="1" si="3"/>
        <v>35.80993079906996</v>
      </c>
      <c r="D81" s="1">
        <f t="shared" ca="1" si="4"/>
        <v>5.6962009606280797E-2</v>
      </c>
      <c r="E81" s="1">
        <f t="shared" ca="1" si="5"/>
        <v>24.472385406494141</v>
      </c>
      <c r="H81" s="70"/>
      <c r="Y81" s="74">
        <v>39.5</v>
      </c>
      <c r="Z81" s="74">
        <v>36.147457122802734</v>
      </c>
    </row>
    <row r="82" spans="1:26" x14ac:dyDescent="0.25">
      <c r="A82" s="73">
        <v>40</v>
      </c>
      <c r="B82" s="73">
        <v>37.642360687255859</v>
      </c>
      <c r="C82" s="1">
        <f t="shared" ca="1" si="3"/>
        <v>36.802591967392985</v>
      </c>
      <c r="D82" s="1">
        <f t="shared" ca="1" si="4"/>
        <v>0.35260575143006551</v>
      </c>
      <c r="E82" s="1">
        <f t="shared" ca="1" si="5"/>
        <v>25.967288970947266</v>
      </c>
      <c r="H82" s="70"/>
      <c r="Y82" s="74">
        <v>40</v>
      </c>
      <c r="Z82" s="74">
        <v>37.642360687255859</v>
      </c>
    </row>
    <row r="83" spans="1:26" x14ac:dyDescent="0.25">
      <c r="A83" s="73">
        <v>40.5</v>
      </c>
      <c r="B83" s="73">
        <v>39.137237548828125</v>
      </c>
      <c r="C83" s="1">
        <f t="shared" ca="1" si="3"/>
        <v>37.771897492699551</v>
      </c>
      <c r="D83" s="1">
        <f t="shared" ca="1" si="4"/>
        <v>0.93207673443458816</v>
      </c>
      <c r="E83" s="1">
        <f t="shared" ca="1" si="5"/>
        <v>27.462165832519531</v>
      </c>
      <c r="H83" s="70"/>
      <c r="Y83" s="74">
        <v>40.5</v>
      </c>
      <c r="Z83" s="74">
        <v>39.137237548828125</v>
      </c>
    </row>
    <row r="84" spans="1:26" x14ac:dyDescent="0.25">
      <c r="A84" s="73">
        <v>41</v>
      </c>
      <c r="B84" s="73">
        <v>40.538364410400391</v>
      </c>
      <c r="C84" s="1">
        <f t="shared" ca="1" si="3"/>
        <v>38.718396893876999</v>
      </c>
      <c r="D84" s="1">
        <f t="shared" ca="1" si="4"/>
        <v>1.6561408806001603</v>
      </c>
      <c r="E84" s="1">
        <f t="shared" ca="1" si="5"/>
        <v>28.863292694091797</v>
      </c>
      <c r="H84" s="70"/>
      <c r="Y84" s="74">
        <v>41</v>
      </c>
      <c r="Z84" s="74">
        <v>40.538364410400391</v>
      </c>
    </row>
    <row r="85" spans="1:26" x14ac:dyDescent="0.25">
      <c r="A85" s="73">
        <v>41.5</v>
      </c>
      <c r="B85" s="73">
        <v>41.128505706787109</v>
      </c>
      <c r="C85" s="1">
        <f t="shared" ca="1" si="3"/>
        <v>39.642626760560077</v>
      </c>
      <c r="D85" s="1">
        <f t="shared" ca="1" si="4"/>
        <v>1.1039181214203779</v>
      </c>
      <c r="E85" s="1">
        <f t="shared" ca="1" si="5"/>
        <v>29.453433990478516</v>
      </c>
      <c r="H85" s="70"/>
      <c r="Y85" s="74">
        <v>41.5</v>
      </c>
      <c r="Z85" s="74">
        <v>41.128505706787109</v>
      </c>
    </row>
    <row r="86" spans="1:26" x14ac:dyDescent="0.25">
      <c r="A86" s="73">
        <v>42</v>
      </c>
      <c r="B86" s="73">
        <v>42.630020141601563</v>
      </c>
      <c r="C86" s="1">
        <f t="shared" ca="1" si="3"/>
        <v>40.545111057334474</v>
      </c>
      <c r="D86" s="1">
        <f t="shared" ca="1" si="4"/>
        <v>2.1734229448297158</v>
      </c>
      <c r="E86" s="1">
        <f t="shared" ca="1" si="5"/>
        <v>30.954948425292969</v>
      </c>
      <c r="H86" s="70"/>
      <c r="Y86" s="74">
        <v>42</v>
      </c>
      <c r="Z86" s="74">
        <v>42.630020141601563</v>
      </c>
    </row>
    <row r="87" spans="1:26" x14ac:dyDescent="0.25">
      <c r="A87" s="73">
        <v>42.5</v>
      </c>
      <c r="B87" s="73">
        <v>44.13153076171875</v>
      </c>
      <c r="C87" s="1">
        <f t="shared" ca="1" si="3"/>
        <v>41.426361420782939</v>
      </c>
      <c r="D87" s="1">
        <f t="shared" ca="1" si="4"/>
        <v>3.6589705815695446</v>
      </c>
      <c r="E87" s="1">
        <f t="shared" ca="1" si="5"/>
        <v>32.456459045410156</v>
      </c>
      <c r="H87" s="70"/>
      <c r="Y87" s="74">
        <v>42.5</v>
      </c>
      <c r="Z87" s="74">
        <v>44.13153076171875</v>
      </c>
    </row>
    <row r="88" spans="1:26" x14ac:dyDescent="0.25">
      <c r="A88" s="73">
        <v>43</v>
      </c>
      <c r="B88" s="73">
        <v>45.633045196533203</v>
      </c>
      <c r="C88" s="1">
        <f t="shared" ca="1" si="3"/>
        <v>42.286877449542366</v>
      </c>
      <c r="D88" s="1">
        <f t="shared" ca="1" si="4"/>
        <v>5.5984192955008663</v>
      </c>
      <c r="E88" s="1">
        <f t="shared" ca="1" si="5"/>
        <v>33.957973480224609</v>
      </c>
      <c r="H88" s="70"/>
      <c r="Y88" s="74">
        <v>43</v>
      </c>
      <c r="Z88" s="74">
        <v>45.633045196533203</v>
      </c>
    </row>
    <row r="89" spans="1:26" x14ac:dyDescent="0.25">
      <c r="A89" s="73">
        <v>43.5</v>
      </c>
      <c r="B89" s="73">
        <v>47.134563446044922</v>
      </c>
      <c r="C89" s="1">
        <f t="shared" ca="1" si="3"/>
        <v>43.127146987536371</v>
      </c>
      <c r="D89" s="1">
        <f t="shared" ca="1" si="4"/>
        <v>8.0296933359626088</v>
      </c>
      <c r="E89" s="1">
        <f t="shared" ca="1" si="5"/>
        <v>35.459491729736328</v>
      </c>
      <c r="H89" s="70"/>
      <c r="Y89" s="74">
        <v>43.5</v>
      </c>
      <c r="Z89" s="74">
        <v>47.134563446044922</v>
      </c>
    </row>
    <row r="90" spans="1:26" x14ac:dyDescent="0.25">
      <c r="A90" s="73">
        <v>44</v>
      </c>
      <c r="B90" s="73">
        <v>47.548137664794922</v>
      </c>
      <c r="C90" s="1">
        <f t="shared" ca="1" si="3"/>
        <v>43.947646400543881</v>
      </c>
      <c r="D90" s="1">
        <f t="shared" ca="1" si="4"/>
        <v>6.4817686719740282</v>
      </c>
      <c r="E90" s="1">
        <f t="shared" ca="1" si="5"/>
        <v>35.873065948486328</v>
      </c>
      <c r="H90" s="70"/>
      <c r="Y90" s="74">
        <v>44</v>
      </c>
      <c r="Z90" s="74">
        <v>47.548137664794922</v>
      </c>
    </row>
    <row r="91" spans="1:26" x14ac:dyDescent="0.25">
      <c r="A91" s="73">
        <v>44.5</v>
      </c>
      <c r="B91" s="73">
        <v>48.665943145751953</v>
      </c>
      <c r="C91" s="1">
        <f t="shared" ca="1" si="3"/>
        <v>44.748840846260492</v>
      </c>
      <c r="D91" s="1">
        <f t="shared" ca="1" si="4"/>
        <v>7.6718452123406449</v>
      </c>
      <c r="E91" s="1">
        <f t="shared" ca="1" si="5"/>
        <v>36.990871429443359</v>
      </c>
      <c r="H91" s="70"/>
      <c r="Y91" s="74">
        <v>44.5</v>
      </c>
      <c r="Z91" s="74">
        <v>48.665943145751953</v>
      </c>
    </row>
    <row r="92" spans="1:26" x14ac:dyDescent="0.25">
      <c r="A92" s="73">
        <v>45</v>
      </c>
      <c r="B92" s="73">
        <v>50.170669555664063</v>
      </c>
      <c r="C92" s="1">
        <f t="shared" ca="1" si="3"/>
        <v>45.53118453800581</v>
      </c>
      <c r="D92" s="1">
        <f t="shared" ca="1" si="4"/>
        <v>10.762410614537696</v>
      </c>
      <c r="E92" s="1">
        <f t="shared" ca="1" si="5"/>
        <v>38.495597839355469</v>
      </c>
      <c r="H92" s="70"/>
      <c r="Y92" s="74">
        <v>45</v>
      </c>
      <c r="Z92" s="74">
        <v>50.170669555664063</v>
      </c>
    </row>
    <row r="93" spans="1:26" x14ac:dyDescent="0.25">
      <c r="A93" s="73">
        <v>45.5</v>
      </c>
      <c r="B93" s="73">
        <v>51.675086975097656</v>
      </c>
      <c r="C93" s="1">
        <f t="shared" ca="1" si="3"/>
        <v>46.295121002226104</v>
      </c>
      <c r="D93" s="1">
        <f t="shared" ca="1" si="4"/>
        <v>14.472016934627876</v>
      </c>
      <c r="E93" s="1">
        <f t="shared" ca="1" si="5"/>
        <v>40.000015258789063</v>
      </c>
      <c r="H93" s="70"/>
      <c r="Y93" s="74">
        <v>45.5</v>
      </c>
      <c r="Z93" s="74">
        <v>51.675086975097656</v>
      </c>
    </row>
    <row r="94" spans="1:26" x14ac:dyDescent="0.25">
      <c r="A94" s="73">
        <v>46</v>
      </c>
      <c r="B94" s="73">
        <v>53.179264068603516</v>
      </c>
      <c r="C94" s="1">
        <f t="shared" ca="1" si="3"/>
        <v>47.041083329938431</v>
      </c>
      <c r="D94" s="1">
        <f t="shared" ca="1" si="4"/>
        <v>18.838631390259522</v>
      </c>
      <c r="E94" s="1">
        <f t="shared" ca="1" si="5"/>
        <v>41.504192352294922</v>
      </c>
      <c r="H94" s="70"/>
      <c r="Y94" s="74">
        <v>46</v>
      </c>
      <c r="Z94" s="74">
        <v>53.179264068603516</v>
      </c>
    </row>
    <row r="95" spans="1:26" x14ac:dyDescent="0.25">
      <c r="A95" s="73">
        <v>46.5</v>
      </c>
      <c r="B95" s="73">
        <v>54.683254241943359</v>
      </c>
      <c r="C95" s="1">
        <f t="shared" ca="1" si="3"/>
        <v>47.769494422258738</v>
      </c>
      <c r="D95" s="1">
        <f t="shared" ca="1" si="4"/>
        <v>23.900037422142763</v>
      </c>
      <c r="E95" s="1">
        <f t="shared" ca="1" si="5"/>
        <v>43.008182525634766</v>
      </c>
      <c r="H95" s="70"/>
      <c r="Y95" s="74">
        <v>46.5</v>
      </c>
      <c r="Z95" s="74">
        <v>54.683254241943359</v>
      </c>
    </row>
    <row r="96" spans="1:26" x14ac:dyDescent="0.25">
      <c r="A96" s="73">
        <v>47</v>
      </c>
      <c r="B96" s="73">
        <v>54.477558135986328</v>
      </c>
      <c r="C96" s="1">
        <f t="shared" ca="1" si="3"/>
        <v>48.480767230152942</v>
      </c>
      <c r="D96" s="1">
        <f t="shared" ca="1" si="4"/>
        <v>17.980750584142999</v>
      </c>
      <c r="E96" s="1">
        <f t="shared" ca="1" si="5"/>
        <v>42.802486419677734</v>
      </c>
      <c r="H96" s="70"/>
      <c r="Y96" s="74">
        <v>47</v>
      </c>
      <c r="Z96" s="74">
        <v>54.477558135986328</v>
      </c>
    </row>
    <row r="97" spans="1:26" x14ac:dyDescent="0.25">
      <c r="A97" s="73">
        <v>47.5</v>
      </c>
      <c r="B97" s="73">
        <v>53.980049133300781</v>
      </c>
      <c r="C97" s="1">
        <f t="shared" ca="1" si="3"/>
        <v>49.175304988547268</v>
      </c>
      <c r="D97" s="1">
        <f t="shared" ca="1" si="4"/>
        <v>11.542783148271585</v>
      </c>
      <c r="E97" s="1">
        <f t="shared" ca="1" si="5"/>
        <v>42.304977416992188</v>
      </c>
      <c r="H97" s="70"/>
      <c r="Y97" s="74">
        <v>47.5</v>
      </c>
      <c r="Z97" s="74">
        <v>53.980049133300781</v>
      </c>
    </row>
    <row r="98" spans="1:26" x14ac:dyDescent="0.25">
      <c r="A98" s="73">
        <v>48</v>
      </c>
      <c r="B98" s="73">
        <v>53.482357025146484</v>
      </c>
      <c r="C98" s="1">
        <f t="shared" ca="1" si="3"/>
        <v>49.853501444930252</v>
      </c>
      <c r="D98" s="1">
        <f t="shared" ca="1" si="4"/>
        <v>6.5842964110332431</v>
      </c>
      <c r="E98" s="1">
        <f t="shared" ca="1" si="5"/>
        <v>41.807285308837891</v>
      </c>
      <c r="H98" s="70"/>
      <c r="Y98" s="74">
        <v>48</v>
      </c>
      <c r="Z98" s="74">
        <v>53.482357025146484</v>
      </c>
    </row>
    <row r="99" spans="1:26" x14ac:dyDescent="0.25">
      <c r="A99" s="73">
        <v>48.5</v>
      </c>
      <c r="B99" s="73">
        <v>52.984508514404297</v>
      </c>
      <c r="C99" s="1">
        <f t="shared" ca="1" si="3"/>
        <v>50.515741082576113</v>
      </c>
      <c r="D99" s="1">
        <f t="shared" ca="1" si="4"/>
        <v>3.0474063162277627</v>
      </c>
      <c r="E99" s="1">
        <f t="shared" ca="1" si="5"/>
        <v>41.309436798095703</v>
      </c>
      <c r="H99" s="70"/>
      <c r="Y99" s="74">
        <v>48.5</v>
      </c>
      <c r="Z99" s="74">
        <v>52.984508514404297</v>
      </c>
    </row>
    <row r="100" spans="1:26" x14ac:dyDescent="0.25">
      <c r="A100" s="73">
        <v>49</v>
      </c>
      <c r="B100" s="73">
        <v>52.486545562744141</v>
      </c>
      <c r="C100" s="1">
        <f t="shared" ca="1" si="3"/>
        <v>51.162399338516138</v>
      </c>
      <c r="D100" s="1">
        <f t="shared" ca="1" si="4"/>
        <v>0.87668161156863733</v>
      </c>
      <c r="E100" s="1">
        <f t="shared" ca="1" si="5"/>
        <v>40.811473846435547</v>
      </c>
      <c r="H100" s="70"/>
      <c r="Y100" s="74">
        <v>49</v>
      </c>
      <c r="Z100" s="74">
        <v>52.486545562744141</v>
      </c>
    </row>
    <row r="101" spans="1:26" x14ac:dyDescent="0.25">
      <c r="A101" s="73">
        <v>49.5</v>
      </c>
      <c r="B101" s="73">
        <v>51.988479614257813</v>
      </c>
      <c r="C101" s="1">
        <f t="shared" ca="1" si="3"/>
        <v>51.793842816381499</v>
      </c>
      <c r="D101" s="1">
        <f t="shared" ca="1" si="4"/>
        <v>1.8941741543772456E-2</v>
      </c>
      <c r="E101" s="1">
        <f t="shared" ca="1" si="5"/>
        <v>40.313407897949219</v>
      </c>
      <c r="H101" s="70"/>
      <c r="Y101" s="74">
        <v>49.5</v>
      </c>
      <c r="Z101" s="74">
        <v>51.988479614257813</v>
      </c>
    </row>
    <row r="102" spans="1:26" x14ac:dyDescent="0.25">
      <c r="A102" s="73">
        <v>50</v>
      </c>
      <c r="B102" s="73">
        <v>51.490318298339844</v>
      </c>
      <c r="C102" s="1">
        <f t="shared" ca="1" si="3"/>
        <v>52.410429494238251</v>
      </c>
      <c r="D102" s="1">
        <f t="shared" ca="1" si="4"/>
        <v>0.42330230640879851</v>
      </c>
      <c r="E102" s="1">
        <f t="shared" ca="1" si="5"/>
        <v>39.81524658203125</v>
      </c>
      <c r="H102" s="70"/>
      <c r="Y102" s="74">
        <v>50</v>
      </c>
      <c r="Z102" s="74">
        <v>51.490318298339844</v>
      </c>
    </row>
    <row r="103" spans="1:26" x14ac:dyDescent="0.25">
      <c r="A103" s="73">
        <v>50.5</v>
      </c>
      <c r="B103" s="73">
        <v>50.992073059082031</v>
      </c>
      <c r="C103" s="1">
        <f t="shared" ca="1" si="3"/>
        <v>53.012508927532323</v>
      </c>
      <c r="D103" s="1">
        <f t="shared" ca="1" si="4"/>
        <v>2.0410805492602431</v>
      </c>
      <c r="E103" s="1">
        <f t="shared" ca="1" si="5"/>
        <v>39.317001342773437</v>
      </c>
      <c r="H103" s="70"/>
      <c r="Y103" s="74">
        <v>50.5</v>
      </c>
      <c r="Z103" s="74">
        <v>50.992073059082031</v>
      </c>
    </row>
    <row r="104" spans="1:26" x14ac:dyDescent="0.25">
      <c r="A104" s="73">
        <v>51</v>
      </c>
      <c r="B104" s="73">
        <v>50.493743896484375</v>
      </c>
      <c r="C104" s="1">
        <f t="shared" ca="1" si="3"/>
        <v>53.600422447259618</v>
      </c>
      <c r="D104" s="1">
        <f t="shared" ca="1" si="4"/>
        <v>4.8257258089234814</v>
      </c>
      <c r="E104" s="1">
        <f t="shared" ca="1" si="5"/>
        <v>38.818672180175781</v>
      </c>
      <c r="H104" s="70"/>
      <c r="Y104" s="74">
        <v>51</v>
      </c>
      <c r="Z104" s="74">
        <v>50.493743896484375</v>
      </c>
    </row>
    <row r="105" spans="1:26" x14ac:dyDescent="0.25">
      <c r="A105" s="73">
        <v>51.5</v>
      </c>
      <c r="B105" s="73">
        <v>49.995338439941406</v>
      </c>
      <c r="C105" s="1">
        <f t="shared" ca="1" si="3"/>
        <v>54.174503353473376</v>
      </c>
      <c r="D105" s="1">
        <f t="shared" ca="1" si="4"/>
        <v>8.7327096872483398</v>
      </c>
      <c r="E105" s="1">
        <f t="shared" ca="1" si="5"/>
        <v>38.320266723632812</v>
      </c>
      <c r="H105" s="70"/>
      <c r="Y105" s="74">
        <v>51.5</v>
      </c>
      <c r="Z105" s="74">
        <v>49.995338439941406</v>
      </c>
    </row>
    <row r="106" spans="1:26" x14ac:dyDescent="0.25">
      <c r="A106" s="73">
        <v>52</v>
      </c>
      <c r="B106" s="73">
        <v>50.7847900390625</v>
      </c>
      <c r="C106" s="1">
        <f t="shared" ca="1" si="3"/>
        <v>54.735077104238783</v>
      </c>
      <c r="D106" s="1">
        <f t="shared" ca="1" si="4"/>
        <v>7.8023839486495268</v>
      </c>
      <c r="E106" s="1">
        <f t="shared" ca="1" si="5"/>
        <v>39.109718322753906</v>
      </c>
      <c r="H106" s="70"/>
      <c r="Y106" s="74">
        <v>52</v>
      </c>
      <c r="Z106" s="74">
        <v>50.7847900390625</v>
      </c>
    </row>
    <row r="107" spans="1:26" x14ac:dyDescent="0.25">
      <c r="A107" s="73">
        <v>52.5</v>
      </c>
      <c r="B107" s="73">
        <v>52.296047210693359</v>
      </c>
      <c r="C107" s="1">
        <f t="shared" ca="1" si="3"/>
        <v>55.282461500141665</v>
      </c>
      <c r="D107" s="1">
        <f t="shared" ca="1" si="4"/>
        <v>4.4593351541105131</v>
      </c>
      <c r="E107" s="1">
        <f t="shared" ca="1" si="5"/>
        <v>40.620975494384766</v>
      </c>
      <c r="H107" s="70"/>
      <c r="Y107" s="74">
        <v>52.5</v>
      </c>
      <c r="Z107" s="74">
        <v>52.296047210693359</v>
      </c>
    </row>
    <row r="108" spans="1:26" x14ac:dyDescent="0.25">
      <c r="A108" s="73">
        <v>53</v>
      </c>
      <c r="B108" s="73">
        <v>53.807437896728516</v>
      </c>
      <c r="C108" s="1">
        <f t="shared" ca="1" si="3"/>
        <v>55.816966864456056</v>
      </c>
      <c r="D108" s="1">
        <f t="shared" ca="1" si="4"/>
        <v>2.0191033360680568</v>
      </c>
      <c r="E108" s="1">
        <f t="shared" ca="1" si="5"/>
        <v>42.132366180419922</v>
      </c>
      <c r="H108" s="70"/>
      <c r="Y108" s="74">
        <v>53</v>
      </c>
      <c r="Z108" s="74">
        <v>53.807437896728516</v>
      </c>
    </row>
    <row r="109" spans="1:26" x14ac:dyDescent="0.25">
      <c r="A109" s="73">
        <v>53.5</v>
      </c>
      <c r="B109" s="73">
        <v>55.318927764892578</v>
      </c>
      <c r="C109" s="1">
        <f t="shared" ca="1" si="3"/>
        <v>56.338896219072808</v>
      </c>
      <c r="D109" s="1">
        <f t="shared" ca="1" si="4"/>
        <v>0.5201678237614038</v>
      </c>
      <c r="E109" s="1">
        <f t="shared" ca="1" si="5"/>
        <v>43.643856048583984</v>
      </c>
      <c r="H109" s="70"/>
      <c r="Y109" s="74">
        <v>53.5</v>
      </c>
      <c r="Z109" s="74">
        <v>55.318927764892578</v>
      </c>
    </row>
    <row r="110" spans="1:26" x14ac:dyDescent="0.25">
      <c r="A110" s="73">
        <v>54</v>
      </c>
      <c r="B110" s="73">
        <v>56.830482482910156</v>
      </c>
      <c r="C110" s="1">
        <f t="shared" ca="1" si="3"/>
        <v>56.84854545628874</v>
      </c>
      <c r="D110" s="1">
        <f t="shared" ca="1" si="4"/>
        <v>1.6313550363770876E-4</v>
      </c>
      <c r="E110" s="1">
        <f t="shared" ca="1" si="5"/>
        <v>45.155410766601563</v>
      </c>
      <c r="H110" s="70"/>
      <c r="Y110" s="74">
        <v>54</v>
      </c>
      <c r="Z110" s="74">
        <v>56.830482482910156</v>
      </c>
    </row>
    <row r="111" spans="1:26" x14ac:dyDescent="0.25">
      <c r="A111" s="73">
        <v>54.5</v>
      </c>
      <c r="B111" s="73">
        <v>57.046295166015625</v>
      </c>
      <c r="C111" s="1">
        <f t="shared" ca="1" si="3"/>
        <v>57.346203506554005</v>
      </c>
      <c r="D111" s="1">
        <f t="shared" ca="1" si="4"/>
        <v>4.4972506362242454E-2</v>
      </c>
      <c r="E111" s="1">
        <f t="shared" ca="1" si="5"/>
        <v>45.371223449707031</v>
      </c>
      <c r="H111" s="70"/>
      <c r="Y111" s="74">
        <v>54.5</v>
      </c>
      <c r="Z111" s="74">
        <v>57.046295166015625</v>
      </c>
    </row>
    <row r="112" spans="1:26" x14ac:dyDescent="0.25">
      <c r="A112" s="73">
        <v>55</v>
      </c>
      <c r="B112" s="73">
        <v>58.4400634765625</v>
      </c>
      <c r="C112" s="1">
        <f t="shared" ca="1" si="3"/>
        <v>57.832152502272606</v>
      </c>
      <c r="D112" s="1">
        <f t="shared" ca="1" si="4"/>
        <v>0.18477787633104384</v>
      </c>
      <c r="E112" s="1">
        <f t="shared" ca="1" si="5"/>
        <v>46.764991760253906</v>
      </c>
      <c r="H112" s="70"/>
      <c r="Y112" s="74">
        <v>55</v>
      </c>
      <c r="Z112" s="74">
        <v>58.4400634765625</v>
      </c>
    </row>
    <row r="113" spans="1:26" x14ac:dyDescent="0.25">
      <c r="A113" s="73">
        <v>55.5</v>
      </c>
      <c r="B113" s="73">
        <v>59.951984405517578</v>
      </c>
      <c r="C113" s="1">
        <f t="shared" ca="1" si="3"/>
        <v>58.306667937748912</v>
      </c>
      <c r="D113" s="1">
        <f t="shared" ca="1" si="4"/>
        <v>1.3535331395553796</v>
      </c>
      <c r="E113" s="1">
        <f t="shared" ca="1" si="5"/>
        <v>48.276912689208984</v>
      </c>
      <c r="H113" s="70"/>
      <c r="Y113" s="74">
        <v>55.5</v>
      </c>
      <c r="Z113" s="74">
        <v>59.951984405517578</v>
      </c>
    </row>
    <row r="114" spans="1:26" x14ac:dyDescent="0.25">
      <c r="A114" s="73">
        <v>56</v>
      </c>
      <c r="B114" s="73">
        <v>61.463909149169922</v>
      </c>
      <c r="C114" s="1">
        <f t="shared" ca="1" si="3"/>
        <v>58.770018825370983</v>
      </c>
      <c r="D114" s="1">
        <f t="shared" ca="1" si="4"/>
        <v>3.6285225383287769</v>
      </c>
      <c r="E114" s="1">
        <f t="shared" ca="1" si="5"/>
        <v>49.788837432861328</v>
      </c>
      <c r="H114" s="70"/>
      <c r="Y114" s="74">
        <v>56</v>
      </c>
      <c r="Z114" s="74">
        <v>61.463909149169922</v>
      </c>
    </row>
    <row r="115" spans="1:26" x14ac:dyDescent="0.25">
      <c r="A115" s="73">
        <v>56.5</v>
      </c>
      <c r="B115" s="73">
        <v>62.975837707519531</v>
      </c>
      <c r="C115" s="1">
        <f t="shared" ca="1" si="3"/>
        <v>59.222467848119109</v>
      </c>
      <c r="D115" s="1">
        <f t="shared" ca="1" si="4"/>
        <v>7.0438926507277726</v>
      </c>
      <c r="E115" s="1">
        <f t="shared" ca="1" si="5"/>
        <v>51.300765991210938</v>
      </c>
      <c r="H115" s="70"/>
      <c r="Y115" s="74">
        <v>56.5</v>
      </c>
      <c r="Z115" s="74">
        <v>62.975837707519531</v>
      </c>
    </row>
    <row r="116" spans="1:26" x14ac:dyDescent="0.25">
      <c r="A116" s="73">
        <v>57</v>
      </c>
      <c r="B116" s="73">
        <v>64.4781494140625</v>
      </c>
      <c r="C116" s="1">
        <f t="shared" ca="1" si="3"/>
        <v>59.664271508486138</v>
      </c>
      <c r="D116" s="1">
        <f t="shared" ca="1" si="4"/>
        <v>11.586710244898132</v>
      </c>
      <c r="E116" s="1">
        <f t="shared" ca="1" si="5"/>
        <v>52.803077697753906</v>
      </c>
      <c r="H116" s="70"/>
      <c r="Y116" s="74">
        <v>57</v>
      </c>
      <c r="Z116" s="74">
        <v>64.4781494140625</v>
      </c>
    </row>
    <row r="117" spans="1:26" x14ac:dyDescent="0.25">
      <c r="A117" s="73">
        <v>57.5</v>
      </c>
      <c r="B117" s="73">
        <v>65.474014282226563</v>
      </c>
      <c r="C117" s="1">
        <f t="shared" ca="1" si="3"/>
        <v>60.095680273893876</v>
      </c>
      <c r="D117" s="1">
        <f t="shared" ca="1" si="4"/>
        <v>14.463238352593971</v>
      </c>
      <c r="E117" s="1">
        <f t="shared" ca="1" si="5"/>
        <v>53.798942565917969</v>
      </c>
      <c r="H117" s="70"/>
      <c r="Y117" s="74">
        <v>57.5</v>
      </c>
      <c r="Z117" s="74">
        <v>65.474014282226563</v>
      </c>
    </row>
    <row r="118" spans="1:26" x14ac:dyDescent="0.25">
      <c r="A118" s="73">
        <v>58</v>
      </c>
      <c r="B118" s="73">
        <v>66.992889404296875</v>
      </c>
      <c r="C118" s="1">
        <f t="shared" ca="1" si="3"/>
        <v>60.516938718688124</v>
      </c>
      <c r="D118" s="1">
        <f t="shared" ca="1" si="4"/>
        <v>20.968968641218229</v>
      </c>
      <c r="E118" s="1">
        <f t="shared" ca="1" si="5"/>
        <v>55.317817687988281</v>
      </c>
      <c r="H118" s="70"/>
      <c r="Y118" s="74">
        <v>58</v>
      </c>
      <c r="Z118" s="74">
        <v>66.992889404296875</v>
      </c>
    </row>
    <row r="119" spans="1:26" x14ac:dyDescent="0.25">
      <c r="A119" s="73">
        <v>58.5</v>
      </c>
      <c r="B119" s="73">
        <v>68.511909484863281</v>
      </c>
      <c r="C119" s="1">
        <f t="shared" ca="1" si="3"/>
        <v>60.92828566279286</v>
      </c>
      <c r="D119" s="1">
        <f t="shared" ca="1" si="4"/>
        <v>28.755675137336997</v>
      </c>
      <c r="E119" s="1">
        <f t="shared" ca="1" si="5"/>
        <v>56.836837768554688</v>
      </c>
      <c r="H119" s="70"/>
      <c r="Y119" s="74">
        <v>58.5</v>
      </c>
      <c r="Z119" s="74">
        <v>68.511909484863281</v>
      </c>
    </row>
    <row r="120" spans="1:26" x14ac:dyDescent="0.25">
      <c r="A120" s="73">
        <v>59</v>
      </c>
      <c r="B120" s="73">
        <v>70.031044006347656</v>
      </c>
      <c r="C120" s="1">
        <f t="shared" ca="1" si="3"/>
        <v>61.329954307102064</v>
      </c>
      <c r="D120" s="1">
        <f t="shared" ca="1" si="4"/>
        <v>37.854480977158879</v>
      </c>
      <c r="E120" s="1">
        <f t="shared" ca="1" si="5"/>
        <v>58.355972290039063</v>
      </c>
      <c r="H120" s="70"/>
      <c r="Y120" s="74">
        <v>59</v>
      </c>
      <c r="Z120" s="74">
        <v>70.031044006347656</v>
      </c>
    </row>
    <row r="121" spans="1:26" x14ac:dyDescent="0.25">
      <c r="A121" s="73">
        <v>59.5</v>
      </c>
      <c r="B121" s="73">
        <v>71.550262451171875</v>
      </c>
      <c r="C121" s="1">
        <f t="shared" ca="1" si="3"/>
        <v>61.722172365685985</v>
      </c>
      <c r="D121" s="1">
        <f t="shared" ca="1" si="4"/>
        <v>48.29567736421302</v>
      </c>
      <c r="E121" s="1">
        <f t="shared" ca="1" si="5"/>
        <v>59.875190734863281</v>
      </c>
      <c r="H121" s="70"/>
      <c r="Y121" s="74">
        <v>59.5</v>
      </c>
      <c r="Z121" s="74">
        <v>71.550262451171875</v>
      </c>
    </row>
    <row r="122" spans="1:26" x14ac:dyDescent="0.25">
      <c r="A122" s="73">
        <v>60</v>
      </c>
      <c r="B122" s="73">
        <v>71.628547668457031</v>
      </c>
      <c r="C122" s="1">
        <f t="shared" ca="1" si="3"/>
        <v>62.105162194886901</v>
      </c>
      <c r="D122" s="1">
        <f t="shared" ca="1" si="4"/>
        <v>45.347435439103286</v>
      </c>
      <c r="E122" s="1">
        <f t="shared" ca="1" si="5"/>
        <v>59.953475952148438</v>
      </c>
      <c r="H122" s="70"/>
      <c r="Y122" s="74">
        <v>60</v>
      </c>
      <c r="Z122" s="74">
        <v>71.628547668457031</v>
      </c>
    </row>
    <row r="123" spans="1:26" x14ac:dyDescent="0.25">
      <c r="A123" s="73">
        <v>60.5</v>
      </c>
      <c r="B123" s="73">
        <v>71.126365661621094</v>
      </c>
      <c r="C123" s="1">
        <f t="shared" ca="1" si="3"/>
        <v>62.479140919377372</v>
      </c>
      <c r="D123" s="1">
        <f t="shared" ca="1" si="4"/>
        <v>37.387247871436003</v>
      </c>
      <c r="E123" s="1">
        <f t="shared" ca="1" si="5"/>
        <v>59.4512939453125</v>
      </c>
      <c r="H123" s="70"/>
      <c r="Y123" s="74">
        <v>60.5</v>
      </c>
      <c r="Z123" s="74">
        <v>71.126365661621094</v>
      </c>
    </row>
    <row r="124" spans="1:26" x14ac:dyDescent="0.25">
      <c r="A124" s="73">
        <v>61</v>
      </c>
      <c r="B124" s="73">
        <v>70.623916625976563</v>
      </c>
      <c r="C124" s="1">
        <f t="shared" ca="1" si="3"/>
        <v>62.844320555252644</v>
      </c>
      <c r="D124" s="1">
        <f t="shared" ca="1" si="4"/>
        <v>30.261057511811519</v>
      </c>
      <c r="E124" s="1">
        <f t="shared" ca="1" si="5"/>
        <v>58.948844909667969</v>
      </c>
      <c r="H124" s="70"/>
      <c r="Y124" s="74">
        <v>61</v>
      </c>
      <c r="Z124" s="74">
        <v>70.623916625976563</v>
      </c>
    </row>
    <row r="125" spans="1:26" x14ac:dyDescent="0.25">
      <c r="A125" s="73">
        <v>61.5</v>
      </c>
      <c r="B125" s="73">
        <v>70.121246337890625</v>
      </c>
      <c r="C125" s="1">
        <f t="shared" ca="1" si="3"/>
        <v>63.200908130226814</v>
      </c>
      <c r="D125" s="1">
        <f t="shared" ca="1" si="4"/>
        <v>23.945540454225782</v>
      </c>
      <c r="E125" s="1">
        <f t="shared" ca="1" si="5"/>
        <v>58.446174621582031</v>
      </c>
      <c r="H125" s="70"/>
      <c r="Y125" s="74">
        <v>61.5</v>
      </c>
      <c r="Z125" s="74">
        <v>70.121246337890625</v>
      </c>
    </row>
    <row r="126" spans="1:26" x14ac:dyDescent="0.25">
      <c r="A126" s="73">
        <v>62</v>
      </c>
      <c r="B126" s="73">
        <v>69.618453979492187</v>
      </c>
      <c r="C126" s="1">
        <f t="shared" ca="1" si="3"/>
        <v>63.549105801001076</v>
      </c>
      <c r="D126" s="1">
        <f t="shared" ca="1" si="4"/>
        <v>18.418493655876684</v>
      </c>
      <c r="E126" s="1">
        <f t="shared" ca="1" si="5"/>
        <v>57.943382263183594</v>
      </c>
      <c r="H126" s="70"/>
      <c r="Y126" s="74">
        <v>62</v>
      </c>
      <c r="Z126" s="74">
        <v>69.618453979492187</v>
      </c>
    </row>
    <row r="127" spans="1:26" x14ac:dyDescent="0.25">
      <c r="A127" s="73">
        <v>62.5</v>
      </c>
      <c r="B127" s="73">
        <v>69.115570068359375</v>
      </c>
      <c r="C127" s="1">
        <f t="shared" ca="1" si="3"/>
        <v>63.889110967870401</v>
      </c>
      <c r="D127" s="1">
        <f t="shared" ca="1" si="4"/>
        <v>13.657937364542006</v>
      </c>
      <c r="E127" s="1">
        <f t="shared" ca="1" si="5"/>
        <v>57.440498352050781</v>
      </c>
      <c r="H127" s="70"/>
      <c r="Y127" s="74">
        <v>62.5</v>
      </c>
      <c r="Z127" s="74">
        <v>69.115570068359375</v>
      </c>
    </row>
    <row r="128" spans="1:26" x14ac:dyDescent="0.25">
      <c r="A128" s="73">
        <v>63</v>
      </c>
      <c r="B128" s="73">
        <v>69.504425048828125</v>
      </c>
      <c r="C128" s="1">
        <f t="shared" ca="1" si="3"/>
        <v>64.221116386633767</v>
      </c>
      <c r="D128" s="1">
        <f t="shared" ca="1" si="4"/>
        <v>13.956675210008967</v>
      </c>
      <c r="E128" s="1">
        <f t="shared" ca="1" si="5"/>
        <v>57.829353332519531</v>
      </c>
      <c r="H128" s="70"/>
      <c r="Y128" s="74">
        <v>63</v>
      </c>
      <c r="Z128" s="74">
        <v>69.504425048828125</v>
      </c>
    </row>
    <row r="129" spans="1:26" x14ac:dyDescent="0.25">
      <c r="A129" s="73">
        <v>63.5</v>
      </c>
      <c r="B129" s="73">
        <v>71.024314880371094</v>
      </c>
      <c r="C129" s="1">
        <f t="shared" ca="1" si="3"/>
        <v>64.545310277871323</v>
      </c>
      <c r="D129" s="1">
        <f t="shared" ca="1" si="4"/>
        <v>20.988750319606606</v>
      </c>
      <c r="E129" s="1">
        <f t="shared" ca="1" si="5"/>
        <v>59.3492431640625</v>
      </c>
      <c r="H129" s="70"/>
      <c r="Y129" s="74">
        <v>63.5</v>
      </c>
      <c r="Z129" s="74">
        <v>71.024314880371094</v>
      </c>
    </row>
    <row r="130" spans="1:26" x14ac:dyDescent="0.25">
      <c r="A130" s="73">
        <v>64</v>
      </c>
      <c r="B130" s="73">
        <v>72.544319152832031</v>
      </c>
      <c r="C130" s="1">
        <f t="shared" ref="C130:C193" ca="1" si="6">IF(A130&gt;=$K$5,OFFSET($B$1,2*$K$5,0)+$L$5*(1-EXP((-1/$M$5)*(A130-$K$5))),0)</f>
        <v>64.861876433650409</v>
      </c>
      <c r="D130" s="1">
        <f t="shared" ref="D130:D193" ca="1" si="7">IF(A130&gt;=$K$5,(C130-B130)*(C130-B130)*0.5,0)</f>
        <v>29.509963066753361</v>
      </c>
      <c r="E130" s="1">
        <f t="shared" ca="1" si="5"/>
        <v>60.869247436523438</v>
      </c>
      <c r="H130" s="70"/>
      <c r="Y130" s="74">
        <v>64</v>
      </c>
      <c r="Z130" s="74">
        <v>72.544319152832031</v>
      </c>
    </row>
    <row r="131" spans="1:26" x14ac:dyDescent="0.25">
      <c r="A131" s="73">
        <v>64.5</v>
      </c>
      <c r="B131" s="73">
        <v>74.064414978027344</v>
      </c>
      <c r="C131" s="1">
        <f t="shared" ca="1" si="6"/>
        <v>65.170994321721025</v>
      </c>
      <c r="D131" s="1">
        <f t="shared" ca="1" si="7"/>
        <v>39.546465485007957</v>
      </c>
      <c r="E131" s="1">
        <f t="shared" ref="E131:E194" ca="1" si="8">IF(A131&gt;=$K$5,(B131-$L$6),0)</f>
        <v>62.38934326171875</v>
      </c>
      <c r="H131" s="70"/>
      <c r="Y131" s="74">
        <v>64.5</v>
      </c>
      <c r="Z131" s="74">
        <v>74.064414978027344</v>
      </c>
    </row>
    <row r="132" spans="1:26" x14ac:dyDescent="0.25">
      <c r="A132" s="73">
        <v>65</v>
      </c>
      <c r="B132" s="73">
        <v>75.584564208984375</v>
      </c>
      <c r="C132" s="1">
        <f t="shared" ca="1" si="6"/>
        <v>65.472839187259723</v>
      </c>
      <c r="D132" s="1">
        <f t="shared" ca="1" si="7"/>
        <v>51.12349145748621</v>
      </c>
      <c r="E132" s="1">
        <f t="shared" ca="1" si="8"/>
        <v>63.909492492675781</v>
      </c>
      <c r="H132" s="70"/>
      <c r="Y132" s="74">
        <v>65</v>
      </c>
      <c r="Z132" s="74">
        <v>75.584564208984375</v>
      </c>
    </row>
    <row r="133" spans="1:26" x14ac:dyDescent="0.25">
      <c r="A133" s="73">
        <v>65.5</v>
      </c>
      <c r="B133" s="73">
        <v>76.186065673828125</v>
      </c>
      <c r="C133" s="1">
        <f t="shared" ca="1" si="6"/>
        <v>65.767582152219632</v>
      </c>
      <c r="D133" s="1">
        <f t="shared" ca="1" si="7"/>
        <v>54.27239944501386</v>
      </c>
      <c r="E133" s="1">
        <f t="shared" ca="1" si="8"/>
        <v>64.510993957519531</v>
      </c>
      <c r="H133" s="70"/>
      <c r="Y133" s="74">
        <v>65.5</v>
      </c>
      <c r="Z133" s="74">
        <v>76.186065673828125</v>
      </c>
    </row>
    <row r="134" spans="1:26" x14ac:dyDescent="0.25">
      <c r="A134" s="73">
        <v>66</v>
      </c>
      <c r="B134" s="73">
        <v>75.682601928710938</v>
      </c>
      <c r="C134" s="1">
        <f t="shared" ca="1" si="6"/>
        <v>66.055390312342894</v>
      </c>
      <c r="D134" s="1">
        <f t="shared" ca="1" si="7"/>
        <v>46.341601753165897</v>
      </c>
      <c r="E134" s="1">
        <f t="shared" ca="1" si="8"/>
        <v>64.007530212402344</v>
      </c>
      <c r="H134" s="70"/>
      <c r="Y134" s="74">
        <v>66</v>
      </c>
      <c r="Z134" s="74">
        <v>75.682601928710938</v>
      </c>
    </row>
    <row r="135" spans="1:26" x14ac:dyDescent="0.25">
      <c r="A135" s="73">
        <v>66.5</v>
      </c>
      <c r="B135" s="73">
        <v>75.179031372070312</v>
      </c>
      <c r="C135" s="1">
        <f t="shared" ca="1" si="6"/>
        <v>66.336426831890734</v>
      </c>
      <c r="D135" s="1">
        <f t="shared" ca="1" si="7"/>
        <v>39.09582752700225</v>
      </c>
      <c r="E135" s="1">
        <f t="shared" ca="1" si="8"/>
        <v>63.503959655761719</v>
      </c>
      <c r="H135" s="70"/>
      <c r="Y135" s="74">
        <v>66.5</v>
      </c>
      <c r="Z135" s="74">
        <v>75.179031372070312</v>
      </c>
    </row>
    <row r="136" spans="1:26" x14ac:dyDescent="0.25">
      <c r="A136" s="73">
        <v>67</v>
      </c>
      <c r="B136" s="73">
        <v>74.957122802734375</v>
      </c>
      <c r="C136" s="1">
        <f t="shared" ca="1" si="6"/>
        <v>66.61085103614451</v>
      </c>
      <c r="D136" s="1">
        <f t="shared" ca="1" si="7"/>
        <v>34.830126200887555</v>
      </c>
      <c r="E136" s="1">
        <f t="shared" ca="1" si="8"/>
        <v>63.282051086425781</v>
      </c>
      <c r="H136" s="70"/>
      <c r="Y136" s="74">
        <v>67</v>
      </c>
      <c r="Z136" s="74">
        <v>74.957122802734375</v>
      </c>
    </row>
    <row r="137" spans="1:26" x14ac:dyDescent="0.25">
      <c r="A137" s="73">
        <v>67.5</v>
      </c>
      <c r="B137" s="73">
        <v>76.466041564941406</v>
      </c>
      <c r="C137" s="1">
        <f t="shared" ca="1" si="6"/>
        <v>66.878818501730365</v>
      </c>
      <c r="D137" s="1">
        <f t="shared" ca="1" si="7"/>
        <v>45.957423031882854</v>
      </c>
      <c r="E137" s="1">
        <f t="shared" ca="1" si="8"/>
        <v>64.790969848632812</v>
      </c>
      <c r="H137" s="70"/>
      <c r="Y137" s="74">
        <v>67.5</v>
      </c>
      <c r="Z137" s="74">
        <v>76.466041564941406</v>
      </c>
    </row>
    <row r="138" spans="1:26" x14ac:dyDescent="0.25">
      <c r="A138" s="73">
        <v>68</v>
      </c>
      <c r="B138" s="73">
        <v>77.975746154785156</v>
      </c>
      <c r="C138" s="1">
        <f t="shared" ca="1" si="6"/>
        <v>67.140481144818935</v>
      </c>
      <c r="D138" s="1">
        <f t="shared" ca="1" si="7"/>
        <v>58.70148391809915</v>
      </c>
      <c r="E138" s="1">
        <f t="shared" ca="1" si="8"/>
        <v>66.300674438476563</v>
      </c>
      <c r="H138" s="70"/>
      <c r="Y138" s="74">
        <v>68</v>
      </c>
      <c r="Z138" s="74">
        <v>77.975746154785156</v>
      </c>
    </row>
    <row r="139" spans="1:26" x14ac:dyDescent="0.25">
      <c r="A139" s="73">
        <v>68.5</v>
      </c>
      <c r="B139" s="73">
        <v>79.485572814941406</v>
      </c>
      <c r="C139" s="1">
        <f t="shared" ca="1" si="6"/>
        <v>67.395987307249513</v>
      </c>
      <c r="D139" s="1">
        <f t="shared" ca="1" si="7"/>
        <v>73.079038873896934</v>
      </c>
      <c r="E139" s="1">
        <f t="shared" ca="1" si="8"/>
        <v>67.810501098632813</v>
      </c>
      <c r="H139" s="70"/>
      <c r="Y139" s="74">
        <v>68.5</v>
      </c>
      <c r="Z139" s="74">
        <v>79.485572814941406</v>
      </c>
    </row>
    <row r="140" spans="1:26" x14ac:dyDescent="0.25">
      <c r="A140" s="73">
        <v>69</v>
      </c>
      <c r="B140" s="73">
        <v>80.995475769042969</v>
      </c>
      <c r="C140" s="1">
        <f t="shared" ca="1" si="6"/>
        <v>67.645481840628136</v>
      </c>
      <c r="D140" s="1">
        <f t="shared" ca="1" si="7"/>
        <v>89.11116894435645</v>
      </c>
      <c r="E140" s="1">
        <f t="shared" ca="1" si="8"/>
        <v>69.320404052734375</v>
      </c>
      <c r="H140" s="70"/>
      <c r="Y140" s="74">
        <v>69</v>
      </c>
      <c r="Z140" s="74">
        <v>80.995475769042969</v>
      </c>
    </row>
    <row r="141" spans="1:26" x14ac:dyDescent="0.25">
      <c r="A141" s="73">
        <v>69.5</v>
      </c>
      <c r="B141" s="73">
        <v>82.216377258300781</v>
      </c>
      <c r="C141" s="1">
        <f t="shared" ca="1" si="6"/>
        <v>67.889106188446874</v>
      </c>
      <c r="D141" s="1">
        <f t="shared" ca="1" si="7"/>
        <v>102.63534815453636</v>
      </c>
      <c r="E141" s="1">
        <f t="shared" ca="1" si="8"/>
        <v>70.541305541992188</v>
      </c>
      <c r="H141" s="70"/>
      <c r="Y141" s="74">
        <v>69.5</v>
      </c>
      <c r="Z141" s="74">
        <v>82.216377258300781</v>
      </c>
    </row>
    <row r="142" spans="1:26" x14ac:dyDescent="0.25">
      <c r="A142" s="73">
        <v>70</v>
      </c>
      <c r="B142" s="73">
        <v>81.714767456054687</v>
      </c>
      <c r="C142" s="1">
        <f t="shared" ca="1" si="6"/>
        <v>68.126998466270976</v>
      </c>
      <c r="D142" s="1">
        <f t="shared" ca="1" si="7"/>
        <v>92.313733059863935</v>
      </c>
      <c r="E142" s="1">
        <f t="shared" ca="1" si="8"/>
        <v>70.039695739746094</v>
      </c>
      <c r="H142" s="70"/>
      <c r="Y142" s="74">
        <v>70</v>
      </c>
      <c r="Z142" s="74">
        <v>81.714767456054687</v>
      </c>
    </row>
    <row r="143" spans="1:26" x14ac:dyDescent="0.25">
      <c r="A143" s="73">
        <v>70.5</v>
      </c>
      <c r="B143" s="73">
        <v>81.212722778320312</v>
      </c>
      <c r="C143" s="1">
        <f t="shared" ca="1" si="6"/>
        <v>68.359293540039445</v>
      </c>
      <c r="D143" s="1">
        <f t="shared" ca="1" si="7"/>
        <v>82.605321591746744</v>
      </c>
      <c r="E143" s="1">
        <f t="shared" ca="1" si="8"/>
        <v>69.537651062011719</v>
      </c>
      <c r="H143" s="70"/>
      <c r="Y143" s="74">
        <v>70.5</v>
      </c>
      <c r="Z143" s="74">
        <v>81.212722778320312</v>
      </c>
    </row>
    <row r="144" spans="1:26" x14ac:dyDescent="0.25">
      <c r="A144" s="73">
        <v>71</v>
      </c>
      <c r="B144" s="73">
        <v>80.710662841796875</v>
      </c>
      <c r="C144" s="1">
        <f t="shared" ca="1" si="6"/>
        <v>68.586123102523146</v>
      </c>
      <c r="D144" s="1">
        <f t="shared" ca="1" si="7"/>
        <v>73.502231944613925</v>
      </c>
      <c r="E144" s="1">
        <f t="shared" ca="1" si="8"/>
        <v>69.035591125488281</v>
      </c>
      <c r="H144" s="70"/>
      <c r="Y144" s="74">
        <v>71</v>
      </c>
      <c r="Z144" s="74">
        <v>80.710662841796875</v>
      </c>
    </row>
    <row r="145" spans="1:26" x14ac:dyDescent="0.25">
      <c r="A145" s="73">
        <v>71.5</v>
      </c>
      <c r="B145" s="73">
        <v>80.208602905273437</v>
      </c>
      <c r="C145" s="1">
        <f t="shared" ca="1" si="6"/>
        <v>68.807615747984187</v>
      </c>
      <c r="D145" s="1">
        <f t="shared" ca="1" si="7"/>
        <v>64.991254080337214</v>
      </c>
      <c r="E145" s="1">
        <f t="shared" ca="1" si="8"/>
        <v>68.533531188964844</v>
      </c>
      <c r="H145" s="70"/>
      <c r="Y145" s="74">
        <v>71.5</v>
      </c>
      <c r="Z145" s="74">
        <v>80.208602905273437</v>
      </c>
    </row>
    <row r="146" spans="1:26" x14ac:dyDescent="0.25">
      <c r="A146" s="73">
        <v>72</v>
      </c>
      <c r="B146" s="73">
        <v>79.706558227539063</v>
      </c>
      <c r="C146" s="1">
        <f t="shared" ca="1" si="6"/>
        <v>69.023897045078598</v>
      </c>
      <c r="D146" s="1">
        <f t="shared" ca="1" si="7"/>
        <v>57.059624969623798</v>
      </c>
      <c r="E146" s="1">
        <f t="shared" ca="1" si="8"/>
        <v>68.031486511230469</v>
      </c>
      <c r="H146" s="70"/>
      <c r="Y146" s="74">
        <v>72</v>
      </c>
      <c r="Z146" s="74">
        <v>79.706558227539063</v>
      </c>
    </row>
    <row r="147" spans="1:26" x14ac:dyDescent="0.25">
      <c r="A147" s="73">
        <v>72.5</v>
      </c>
      <c r="B147" s="73">
        <v>79.204521179199219</v>
      </c>
      <c r="C147" s="1">
        <f t="shared" ca="1" si="6"/>
        <v>69.235089608043722</v>
      </c>
      <c r="D147" s="1">
        <f t="shared" ca="1" si="7"/>
        <v>49.694782925975971</v>
      </c>
      <c r="E147" s="1">
        <f t="shared" ca="1" si="8"/>
        <v>67.529449462890625</v>
      </c>
      <c r="H147" s="70"/>
      <c r="Y147" s="74">
        <v>72.5</v>
      </c>
      <c r="Z147" s="74">
        <v>79.204521179199219</v>
      </c>
    </row>
    <row r="148" spans="1:26" x14ac:dyDescent="0.25">
      <c r="A148" s="73">
        <v>73</v>
      </c>
      <c r="B148" s="73">
        <v>78.702507019042969</v>
      </c>
      <c r="C148" s="1">
        <f t="shared" ca="1" si="6"/>
        <v>69.441313166210676</v>
      </c>
      <c r="D148" s="1">
        <f t="shared" ca="1" si="7"/>
        <v>42.88485578986932</v>
      </c>
      <c r="E148" s="1">
        <f t="shared" ca="1" si="8"/>
        <v>67.027435302734375</v>
      </c>
      <c r="H148" s="70"/>
      <c r="Y148" s="74">
        <v>73</v>
      </c>
      <c r="Z148" s="74">
        <v>78.702507019042969</v>
      </c>
    </row>
    <row r="149" spans="1:26" x14ac:dyDescent="0.25">
      <c r="A149" s="73">
        <v>73.5</v>
      </c>
      <c r="B149" s="73">
        <v>78.20050048828125</v>
      </c>
      <c r="C149" s="1">
        <f t="shared" ca="1" si="6"/>
        <v>69.64268463188138</v>
      </c>
      <c r="D149" s="1">
        <f t="shared" ca="1" si="7"/>
        <v>36.618106116024521</v>
      </c>
      <c r="E149" s="1">
        <f t="shared" ca="1" si="8"/>
        <v>66.525428771972656</v>
      </c>
      <c r="H149" s="70"/>
      <c r="Y149" s="74">
        <v>73.5</v>
      </c>
      <c r="Z149" s="74">
        <v>78.20050048828125</v>
      </c>
    </row>
    <row r="150" spans="1:26" x14ac:dyDescent="0.25">
      <c r="A150" s="73">
        <v>74</v>
      </c>
      <c r="B150" s="73">
        <v>77.698501586914063</v>
      </c>
      <c r="C150" s="1">
        <f t="shared" ca="1" si="6"/>
        <v>69.839318166608507</v>
      </c>
      <c r="D150" s="1">
        <f t="shared" ca="1" si="7"/>
        <v>30.883382017002866</v>
      </c>
      <c r="E150" s="1">
        <f t="shared" ca="1" si="8"/>
        <v>66.023429870605469</v>
      </c>
      <c r="H150" s="70"/>
      <c r="Y150" s="74">
        <v>74</v>
      </c>
      <c r="Z150" s="74">
        <v>77.698501586914063</v>
      </c>
    </row>
    <row r="151" spans="1:26" x14ac:dyDescent="0.25">
      <c r="A151" s="73">
        <v>74.5</v>
      </c>
      <c r="B151" s="73">
        <v>77.196525573730469</v>
      </c>
      <c r="C151" s="1">
        <f t="shared" ca="1" si="6"/>
        <v>70.031325245915895</v>
      </c>
      <c r="D151" s="1">
        <f t="shared" ca="1" si="7"/>
        <v>25.67004786885704</v>
      </c>
      <c r="E151" s="1">
        <f t="shared" ca="1" si="8"/>
        <v>65.521453857421875</v>
      </c>
      <c r="H151" s="70"/>
      <c r="Y151" s="74">
        <v>74.5</v>
      </c>
      <c r="Z151" s="74">
        <v>77.196525573730469</v>
      </c>
    </row>
    <row r="152" spans="1:26" x14ac:dyDescent="0.25">
      <c r="A152" s="73">
        <v>75</v>
      </c>
      <c r="B152" s="73">
        <v>76.694549560546875</v>
      </c>
      <c r="C152" s="1">
        <f t="shared" ca="1" si="6"/>
        <v>70.218814722496347</v>
      </c>
      <c r="D152" s="1">
        <f t="shared" ca="1" si="7"/>
        <v>20.967570846370648</v>
      </c>
      <c r="E152" s="1">
        <f t="shared" ca="1" si="8"/>
        <v>65.019477844238281</v>
      </c>
      <c r="H152" s="70"/>
      <c r="Y152" s="74">
        <v>75</v>
      </c>
      <c r="Z152" s="74">
        <v>76.694549560546875</v>
      </c>
    </row>
    <row r="153" spans="1:26" x14ac:dyDescent="0.25">
      <c r="A153" s="73">
        <v>75.5</v>
      </c>
      <c r="B153" s="73">
        <v>76.192588806152344</v>
      </c>
      <c r="C153" s="1">
        <f t="shared" ca="1" si="6"/>
        <v>70.401892887922401</v>
      </c>
      <c r="D153" s="1">
        <f t="shared" ca="1" si="7"/>
        <v>16.766079608702462</v>
      </c>
      <c r="E153" s="1">
        <f t="shared" ca="1" si="8"/>
        <v>64.51751708984375</v>
      </c>
      <c r="H153" s="70"/>
      <c r="Y153" s="74">
        <v>75.5</v>
      </c>
      <c r="Z153" s="74">
        <v>76.192588806152344</v>
      </c>
    </row>
    <row r="154" spans="1:26" x14ac:dyDescent="0.25">
      <c r="A154" s="73">
        <v>76</v>
      </c>
      <c r="B154" s="73">
        <v>75.690635681152344</v>
      </c>
      <c r="C154" s="1">
        <f t="shared" ca="1" si="6"/>
        <v>70.580663532905177</v>
      </c>
      <c r="D154" s="1">
        <f t="shared" ca="1" si="7"/>
        <v>13.055907677930881</v>
      </c>
      <c r="E154" s="1">
        <f t="shared" ca="1" si="8"/>
        <v>64.01556396484375</v>
      </c>
      <c r="H154" s="70"/>
      <c r="Y154" s="74">
        <v>76</v>
      </c>
      <c r="Z154" s="74">
        <v>75.690635681152344</v>
      </c>
    </row>
    <row r="155" spans="1:26" x14ac:dyDescent="0.25">
      <c r="A155" s="73">
        <v>76.5</v>
      </c>
      <c r="B155" s="73">
        <v>75.240219116210938</v>
      </c>
      <c r="C155" s="1">
        <f t="shared" ca="1" si="6"/>
        <v>70.755228006135411</v>
      </c>
      <c r="D155" s="1">
        <f t="shared" ca="1" si="7"/>
        <v>10.057572628728252</v>
      </c>
      <c r="E155" s="1">
        <f t="shared" ca="1" si="8"/>
        <v>63.565147399902344</v>
      </c>
      <c r="H155" s="70"/>
      <c r="Y155" s="74">
        <v>76.5</v>
      </c>
      <c r="Z155" s="74">
        <v>75.240219116210938</v>
      </c>
    </row>
    <row r="156" spans="1:26" x14ac:dyDescent="0.25">
      <c r="A156" s="73">
        <v>77</v>
      </c>
      <c r="B156" s="73">
        <v>76.681427001953125</v>
      </c>
      <c r="C156" s="1">
        <f t="shared" ca="1" si="6"/>
        <v>70.925685271740122</v>
      </c>
      <c r="D156" s="1">
        <f t="shared" ca="1" si="7"/>
        <v>16.56428143245769</v>
      </c>
      <c r="E156" s="1">
        <f t="shared" ca="1" si="8"/>
        <v>65.006355285644531</v>
      </c>
      <c r="H156" s="70"/>
      <c r="Y156" s="74">
        <v>77</v>
      </c>
      <c r="Z156" s="74">
        <v>76.681427001953125</v>
      </c>
    </row>
    <row r="157" spans="1:26" x14ac:dyDescent="0.25">
      <c r="A157" s="73">
        <v>77.5</v>
      </c>
      <c r="B157" s="73">
        <v>78.176834106445313</v>
      </c>
      <c r="C157" s="1">
        <f t="shared" ca="1" si="6"/>
        <v>71.092131965387267</v>
      </c>
      <c r="D157" s="1">
        <f t="shared" ca="1" si="7"/>
        <v>25.096502213756224</v>
      </c>
      <c r="E157" s="1">
        <f t="shared" ca="1" si="8"/>
        <v>66.501762390136719</v>
      </c>
      <c r="H157" s="70"/>
      <c r="Y157" s="74">
        <v>77.5</v>
      </c>
      <c r="Z157" s="74">
        <v>78.176834106445313</v>
      </c>
    </row>
    <row r="158" spans="1:26" x14ac:dyDescent="0.25">
      <c r="A158" s="73">
        <v>78</v>
      </c>
      <c r="B158" s="73">
        <v>79.6724853515625</v>
      </c>
      <c r="C158" s="1">
        <f t="shared" ca="1" si="6"/>
        <v>71.254662449070594</v>
      </c>
      <c r="D158" s="1">
        <f t="shared" ca="1" si="7"/>
        <v>35.429871208858629</v>
      </c>
      <c r="E158" s="1">
        <f t="shared" ca="1" si="8"/>
        <v>67.997413635253906</v>
      </c>
      <c r="H158" s="70"/>
      <c r="Y158" s="74">
        <v>78</v>
      </c>
      <c r="Z158" s="74">
        <v>79.6724853515625</v>
      </c>
    </row>
    <row r="159" spans="1:26" x14ac:dyDescent="0.25">
      <c r="A159" s="73">
        <v>78.5</v>
      </c>
      <c r="B159" s="73">
        <v>81.168312072753906</v>
      </c>
      <c r="C159" s="1">
        <f t="shared" ca="1" si="6"/>
        <v>71.413368864605246</v>
      </c>
      <c r="D159" s="1">
        <f t="shared" ca="1" si="7"/>
        <v>47.579458497102834</v>
      </c>
      <c r="E159" s="1">
        <f t="shared" ca="1" si="8"/>
        <v>69.493240356445313</v>
      </c>
      <c r="H159" s="70"/>
      <c r="Y159" s="74">
        <v>78.5</v>
      </c>
      <c r="Z159" s="74">
        <v>81.168312072753906</v>
      </c>
    </row>
    <row r="160" spans="1:26" x14ac:dyDescent="0.25">
      <c r="A160" s="73">
        <v>79</v>
      </c>
      <c r="B160" s="73">
        <v>82.598861694335938</v>
      </c>
      <c r="C160" s="1">
        <f t="shared" ca="1" si="6"/>
        <v>71.568341185864909</v>
      </c>
      <c r="D160" s="1">
        <f t="shared" ca="1" si="7"/>
        <v>60.836191343899976</v>
      </c>
      <c r="E160" s="1">
        <f t="shared" ca="1" si="8"/>
        <v>70.923789978027344</v>
      </c>
      <c r="H160" s="70"/>
      <c r="Y160" s="74">
        <v>79</v>
      </c>
      <c r="Z160" s="74">
        <v>82.598861694335938</v>
      </c>
    </row>
    <row r="161" spans="1:26" x14ac:dyDescent="0.25">
      <c r="A161" s="73">
        <v>79.5</v>
      </c>
      <c r="B161" s="73">
        <v>82.139785766601562</v>
      </c>
      <c r="C161" s="1">
        <f t="shared" ca="1" si="6"/>
        <v>71.719667269789738</v>
      </c>
      <c r="D161" s="1">
        <f t="shared" ca="1" si="7"/>
        <v>54.289434743799951</v>
      </c>
      <c r="E161" s="1">
        <f t="shared" ca="1" si="8"/>
        <v>70.464714050292969</v>
      </c>
      <c r="H161" s="70"/>
      <c r="Y161" s="74">
        <v>79.5</v>
      </c>
      <c r="Z161" s="74">
        <v>82.139785766601562</v>
      </c>
    </row>
    <row r="162" spans="1:26" x14ac:dyDescent="0.25">
      <c r="A162" s="73">
        <v>80</v>
      </c>
      <c r="B162" s="73">
        <v>81.642105102539063</v>
      </c>
      <c r="C162" s="1">
        <f t="shared" ca="1" si="6"/>
        <v>71.867432906194296</v>
      </c>
      <c r="D162" s="1">
        <f t="shared" ca="1" si="7"/>
        <v>47.772108272997713</v>
      </c>
      <c r="E162" s="1">
        <f t="shared" ca="1" si="8"/>
        <v>69.967033386230469</v>
      </c>
      <c r="H162" s="70"/>
      <c r="Y162" s="74">
        <v>80</v>
      </c>
      <c r="Z162" s="74">
        <v>81.642105102539063</v>
      </c>
    </row>
    <row r="163" spans="1:26" x14ac:dyDescent="0.25">
      <c r="A163" s="73">
        <v>80.5</v>
      </c>
      <c r="B163" s="73">
        <v>81.144218444824219</v>
      </c>
      <c r="C163" s="1">
        <f t="shared" ca="1" si="6"/>
        <v>72.011721866403491</v>
      </c>
      <c r="D163" s="1">
        <f t="shared" ca="1" si="7"/>
        <v>41.70124687743315</v>
      </c>
      <c r="E163" s="1">
        <f t="shared" ca="1" si="8"/>
        <v>69.469146728515625</v>
      </c>
      <c r="H163" s="70"/>
      <c r="Y163" s="74">
        <v>80.5</v>
      </c>
      <c r="Z163" s="74">
        <v>81.144218444824219</v>
      </c>
    </row>
    <row r="164" spans="1:26" x14ac:dyDescent="0.25">
      <c r="A164" s="73">
        <v>81</v>
      </c>
      <c r="B164" s="73">
        <v>80.646209716796875</v>
      </c>
      <c r="C164" s="1">
        <f t="shared" ca="1" si="6"/>
        <v>72.152615950744277</v>
      </c>
      <c r="D164" s="1">
        <f t="shared" ca="1" si="7"/>
        <v>36.070567531363778</v>
      </c>
      <c r="E164" s="1">
        <f t="shared" ca="1" si="8"/>
        <v>68.971138000488281</v>
      </c>
      <c r="H164" s="70"/>
      <c r="Y164" s="74">
        <v>81</v>
      </c>
      <c r="Z164" s="74">
        <v>80.646209716796875</v>
      </c>
    </row>
    <row r="165" spans="1:26" x14ac:dyDescent="0.25">
      <c r="A165" s="73">
        <v>81.5</v>
      </c>
      <c r="B165" s="73">
        <v>80.148124694824219</v>
      </c>
      <c r="C165" s="1">
        <f t="shared" ca="1" si="6"/>
        <v>72.290195034919833</v>
      </c>
      <c r="D165" s="1">
        <f t="shared" ca="1" si="7"/>
        <v>30.873529270002528</v>
      </c>
      <c r="E165" s="1">
        <f t="shared" ca="1" si="8"/>
        <v>68.473052978515625</v>
      </c>
      <c r="H165" s="70"/>
      <c r="Y165" s="74">
        <v>81.5</v>
      </c>
      <c r="Z165" s="74">
        <v>80.148124694824219</v>
      </c>
    </row>
    <row r="166" spans="1:26" x14ac:dyDescent="0.25">
      <c r="A166" s="73">
        <v>82</v>
      </c>
      <c r="B166" s="73">
        <v>81.529747009277344</v>
      </c>
      <c r="C166" s="1">
        <f t="shared" ca="1" si="6"/>
        <v>72.424537115292821</v>
      </c>
      <c r="D166" s="1">
        <f t="shared" ca="1" si="7"/>
        <v>41.452423606756817</v>
      </c>
      <c r="E166" s="1">
        <f t="shared" ca="1" si="8"/>
        <v>69.85467529296875</v>
      </c>
      <c r="H166" s="70"/>
      <c r="Y166" s="74">
        <v>82</v>
      </c>
      <c r="Z166" s="74">
        <v>81.529747009277344</v>
      </c>
    </row>
    <row r="167" spans="1:26" x14ac:dyDescent="0.25">
      <c r="A167" s="73">
        <v>82.5</v>
      </c>
      <c r="B167" s="73">
        <v>83.02703857421875</v>
      </c>
      <c r="C167" s="1">
        <f t="shared" ca="1" si="6"/>
        <v>72.555718353103003</v>
      </c>
      <c r="D167" s="1">
        <f t="shared" ca="1" si="7"/>
        <v>54.824273586573767</v>
      </c>
      <c r="E167" s="1">
        <f t="shared" ca="1" si="8"/>
        <v>71.351966857910156</v>
      </c>
      <c r="H167" s="70"/>
      <c r="Y167" s="74">
        <v>82.5</v>
      </c>
      <c r="Z167" s="74">
        <v>83.02703857421875</v>
      </c>
    </row>
    <row r="168" spans="1:26" x14ac:dyDescent="0.25">
      <c r="A168" s="73">
        <v>83</v>
      </c>
      <c r="B168" s="73">
        <v>84.524383544921875</v>
      </c>
      <c r="C168" s="1">
        <f t="shared" ca="1" si="6"/>
        <v>72.683813117644632</v>
      </c>
      <c r="D168" s="1">
        <f t="shared" ca="1" si="7"/>
        <v>70.099554021656189</v>
      </c>
      <c r="E168" s="1">
        <f t="shared" ca="1" si="8"/>
        <v>72.849311828613281</v>
      </c>
      <c r="H168" s="70"/>
      <c r="Y168" s="74">
        <v>83</v>
      </c>
      <c r="Z168" s="74">
        <v>84.524383544921875</v>
      </c>
    </row>
    <row r="169" spans="1:26" x14ac:dyDescent="0.25">
      <c r="A169" s="73">
        <v>83.5</v>
      </c>
      <c r="B169" s="73">
        <v>86.021751403808594</v>
      </c>
      <c r="C169" s="1">
        <f t="shared" ca="1" si="6"/>
        <v>72.808894028427915</v>
      </c>
      <c r="D169" s="1">
        <f t="shared" ca="1" si="7"/>
        <v>87.289800011075798</v>
      </c>
      <c r="E169" s="1">
        <f t="shared" ca="1" si="8"/>
        <v>74.3466796875</v>
      </c>
      <c r="H169" s="70"/>
      <c r="Y169" s="74">
        <v>83.5</v>
      </c>
      <c r="Z169" s="74">
        <v>86.021751403808594</v>
      </c>
    </row>
    <row r="170" spans="1:26" x14ac:dyDescent="0.25">
      <c r="A170" s="73">
        <v>84</v>
      </c>
      <c r="B170" s="73">
        <v>87.509513854980469</v>
      </c>
      <c r="C170" s="1">
        <f t="shared" ca="1" si="6"/>
        <v>72.93103199634848</v>
      </c>
      <c r="D170" s="1">
        <f t="shared" ca="1" si="7"/>
        <v>106.266066651231</v>
      </c>
      <c r="E170" s="1">
        <f t="shared" ca="1" si="8"/>
        <v>75.834442138671875</v>
      </c>
      <c r="H170" s="70"/>
      <c r="Y170" s="74">
        <v>84</v>
      </c>
      <c r="Z170" s="74">
        <v>87.509513854980469</v>
      </c>
    </row>
    <row r="171" spans="1:26" x14ac:dyDescent="0.25">
      <c r="A171" s="73">
        <v>84.5</v>
      </c>
      <c r="B171" s="73">
        <v>87.111801147460938</v>
      </c>
      <c r="C171" s="1">
        <f t="shared" ca="1" si="6"/>
        <v>73.050296263888157</v>
      </c>
      <c r="D171" s="1">
        <f t="shared" ca="1" si="7"/>
        <v>98.862959795370571</v>
      </c>
      <c r="E171" s="1">
        <f t="shared" ca="1" si="8"/>
        <v>75.436729431152344</v>
      </c>
      <c r="H171" s="70"/>
      <c r="Y171" s="74">
        <v>84.5</v>
      </c>
      <c r="Z171" s="74">
        <v>87.111801147460938</v>
      </c>
    </row>
    <row r="172" spans="1:26" x14ac:dyDescent="0.25">
      <c r="A172" s="73">
        <v>85</v>
      </c>
      <c r="B172" s="73">
        <v>86.613288879394531</v>
      </c>
      <c r="C172" s="1">
        <f t="shared" ca="1" si="6"/>
        <v>73.166754444369957</v>
      </c>
      <c r="D172" s="1">
        <f t="shared" ca="1" si="7"/>
        <v>90.404644156150823</v>
      </c>
      <c r="E172" s="1">
        <f t="shared" ca="1" si="8"/>
        <v>74.938217163085937</v>
      </c>
      <c r="H172" s="70"/>
      <c r="Y172" s="74">
        <v>85</v>
      </c>
      <c r="Z172" s="74">
        <v>86.613288879394531</v>
      </c>
    </row>
    <row r="173" spans="1:26" x14ac:dyDescent="0.25">
      <c r="A173" s="73">
        <v>85.5</v>
      </c>
      <c r="B173" s="73">
        <v>86.114715576171875</v>
      </c>
      <c r="C173" s="1">
        <f t="shared" ca="1" si="6"/>
        <v>73.280472560289468</v>
      </c>
      <c r="D173" s="1">
        <f t="shared" ca="1" si="7"/>
        <v>82.358896895363173</v>
      </c>
      <c r="E173" s="1">
        <f t="shared" ca="1" si="8"/>
        <v>74.439643859863281</v>
      </c>
      <c r="H173" s="70"/>
      <c r="Y173" s="74">
        <v>85.5</v>
      </c>
      <c r="Z173" s="74">
        <v>86.114715576171875</v>
      </c>
    </row>
    <row r="174" spans="1:26" x14ac:dyDescent="0.25">
      <c r="A174" s="73">
        <v>86</v>
      </c>
      <c r="B174" s="73">
        <v>85.616104125976563</v>
      </c>
      <c r="C174" s="1">
        <f t="shared" ca="1" si="6"/>
        <v>73.391515080744313</v>
      </c>
      <c r="D174" s="1">
        <f t="shared" ca="1" si="7"/>
        <v>74.720288662406162</v>
      </c>
      <c r="E174" s="1">
        <f t="shared" ca="1" si="8"/>
        <v>73.941032409667969</v>
      </c>
      <c r="H174" s="70"/>
      <c r="Y174" s="74">
        <v>86</v>
      </c>
      <c r="Z174" s="74">
        <v>85.616104125976563</v>
      </c>
    </row>
    <row r="175" spans="1:26" x14ac:dyDescent="0.25">
      <c r="A175" s="73">
        <v>86.5</v>
      </c>
      <c r="B175" s="73">
        <v>85.117469787597656</v>
      </c>
      <c r="C175" s="1">
        <f t="shared" ca="1" si="6"/>
        <v>73.49994495798299</v>
      </c>
      <c r="D175" s="1">
        <f t="shared" ca="1" si="7"/>
        <v>67.483441583356637</v>
      </c>
      <c r="E175" s="1">
        <f t="shared" ca="1" si="8"/>
        <v>73.442398071289063</v>
      </c>
      <c r="H175" s="70"/>
      <c r="Y175" s="74">
        <v>86.5</v>
      </c>
      <c r="Z175" s="74">
        <v>85.117469787597656</v>
      </c>
    </row>
    <row r="176" spans="1:26" x14ac:dyDescent="0.25">
      <c r="A176" s="73">
        <v>87</v>
      </c>
      <c r="B176" s="73">
        <v>84.618827819824219</v>
      </c>
      <c r="C176" s="1">
        <f t="shared" ca="1" si="6"/>
        <v>73.605823663093702</v>
      </c>
      <c r="D176" s="1">
        <f t="shared" ca="1" si="7"/>
        <v>60.64313027808182</v>
      </c>
      <c r="E176" s="1">
        <f t="shared" ca="1" si="8"/>
        <v>72.943756103515625</v>
      </c>
      <c r="H176" s="70"/>
      <c r="Y176" s="74">
        <v>87</v>
      </c>
      <c r="Z176" s="74">
        <v>84.618827819824219</v>
      </c>
    </row>
    <row r="177" spans="1:26" x14ac:dyDescent="0.25">
      <c r="A177" s="73">
        <v>87.5</v>
      </c>
      <c r="B177" s="73">
        <v>84.12017822265625</v>
      </c>
      <c r="C177" s="1">
        <f t="shared" ca="1" si="6"/>
        <v>73.709211220853746</v>
      </c>
      <c r="D177" s="1">
        <f t="shared" ca="1" si="7"/>
        <v>54.19411695631031</v>
      </c>
      <c r="E177" s="1">
        <f t="shared" ca="1" si="8"/>
        <v>72.445106506347656</v>
      </c>
      <c r="H177" s="70"/>
      <c r="Y177" s="74">
        <v>87.5</v>
      </c>
      <c r="Z177" s="74">
        <v>84.12017822265625</v>
      </c>
    </row>
    <row r="178" spans="1:26" x14ac:dyDescent="0.25">
      <c r="A178" s="73">
        <v>88</v>
      </c>
      <c r="B178" s="73">
        <v>83.62152099609375</v>
      </c>
      <c r="C178" s="1">
        <f t="shared" ca="1" si="6"/>
        <v>73.81016624375853</v>
      </c>
      <c r="D178" s="1">
        <f t="shared" ca="1" si="7"/>
        <v>48.131341038085452</v>
      </c>
      <c r="E178" s="1">
        <f t="shared" ca="1" si="8"/>
        <v>71.946449279785156</v>
      </c>
      <c r="H178" s="70"/>
      <c r="Y178" s="74">
        <v>88</v>
      </c>
      <c r="Z178" s="74">
        <v>83.62152099609375</v>
      </c>
    </row>
    <row r="179" spans="1:26" x14ac:dyDescent="0.25">
      <c r="A179" s="73">
        <v>88.5</v>
      </c>
      <c r="B179" s="73">
        <v>83.12286376953125</v>
      </c>
      <c r="C179" s="1">
        <f t="shared" ca="1" si="6"/>
        <v>73.908745965250375</v>
      </c>
      <c r="D179" s="1">
        <f t="shared" ca="1" si="7"/>
        <v>42.449983455582903</v>
      </c>
      <c r="E179" s="1">
        <f t="shared" ca="1" si="8"/>
        <v>71.447792053222656</v>
      </c>
      <c r="H179" s="70"/>
      <c r="Y179" s="74">
        <v>88.5</v>
      </c>
      <c r="Z179" s="74">
        <v>83.12286376953125</v>
      </c>
    </row>
    <row r="180" spans="1:26" x14ac:dyDescent="0.25">
      <c r="A180" s="73">
        <v>89</v>
      </c>
      <c r="B180" s="73">
        <v>82.624191284179688</v>
      </c>
      <c r="C180" s="1">
        <f t="shared" ca="1" si="6"/>
        <v>74.005006272165247</v>
      </c>
      <c r="D180" s="1">
        <f t="shared" ca="1" si="7"/>
        <v>37.145175135667188</v>
      </c>
      <c r="E180" s="1">
        <f t="shared" ca="1" si="8"/>
        <v>70.949119567871094</v>
      </c>
      <c r="H180" s="70"/>
      <c r="Y180" s="74">
        <v>89</v>
      </c>
      <c r="Z180" s="74">
        <v>82.624191284179688</v>
      </c>
    </row>
    <row r="181" spans="1:26" x14ac:dyDescent="0.25">
      <c r="A181" s="73">
        <v>89.5</v>
      </c>
      <c r="B181" s="73">
        <v>82.125518798828125</v>
      </c>
      <c r="C181" s="1">
        <f t="shared" ca="1" si="6"/>
        <v>74.099001736416071</v>
      </c>
      <c r="D181" s="1">
        <f t="shared" ca="1" si="7"/>
        <v>32.212488076595918</v>
      </c>
      <c r="E181" s="1">
        <f t="shared" ca="1" si="8"/>
        <v>70.450447082519531</v>
      </c>
      <c r="H181" s="70"/>
      <c r="Y181" s="74">
        <v>89.5</v>
      </c>
      <c r="Z181" s="74">
        <v>82.125518798828125</v>
      </c>
    </row>
    <row r="182" spans="1:26" x14ac:dyDescent="0.25">
      <c r="A182" s="73">
        <v>90</v>
      </c>
      <c r="B182" s="73">
        <v>81.626846313476563</v>
      </c>
      <c r="C182" s="1">
        <f t="shared" ca="1" si="6"/>
        <v>74.190785645930731</v>
      </c>
      <c r="D182" s="1">
        <f t="shared" ca="1" si="7"/>
        <v>27.647499125711079</v>
      </c>
      <c r="E182" s="1">
        <f t="shared" ca="1" si="8"/>
        <v>69.951774597167969</v>
      </c>
      <c r="H182" s="70"/>
      <c r="Y182" s="74">
        <v>90</v>
      </c>
      <c r="Z182" s="74">
        <v>81.626846313476563</v>
      </c>
    </row>
    <row r="183" spans="1:26" x14ac:dyDescent="0.25">
      <c r="A183" s="73">
        <v>90.5</v>
      </c>
      <c r="B183" s="73">
        <v>81.128158569335938</v>
      </c>
      <c r="C183" s="1">
        <f t="shared" ca="1" si="6"/>
        <v>74.28041003486203</v>
      </c>
      <c r="D183" s="1">
        <f t="shared" ca="1" si="7"/>
        <v>23.445829995694776</v>
      </c>
      <c r="E183" s="1">
        <f t="shared" ca="1" si="8"/>
        <v>69.453086853027344</v>
      </c>
      <c r="H183" s="70"/>
      <c r="Y183" s="74">
        <v>90.5</v>
      </c>
      <c r="Z183" s="74">
        <v>81.128158569335938</v>
      </c>
    </row>
    <row r="184" spans="1:26" x14ac:dyDescent="0.25">
      <c r="A184" s="73">
        <v>91</v>
      </c>
      <c r="B184" s="73">
        <v>80.629470825195313</v>
      </c>
      <c r="C184" s="1">
        <f t="shared" ca="1" si="6"/>
        <v>74.367925713086976</v>
      </c>
      <c r="D184" s="1">
        <f t="shared" ca="1" si="7"/>
        <v>19.603473595483901</v>
      </c>
      <c r="E184" s="1">
        <f t="shared" ca="1" si="8"/>
        <v>68.954399108886719</v>
      </c>
      <c r="H184" s="70"/>
      <c r="Y184" s="74">
        <v>91</v>
      </c>
      <c r="Z184" s="74">
        <v>80.629470825195313</v>
      </c>
    </row>
    <row r="185" spans="1:26" x14ac:dyDescent="0.25">
      <c r="A185" s="73">
        <v>91.5</v>
      </c>
      <c r="B185" s="73">
        <v>80.130775451660156</v>
      </c>
      <c r="C185" s="1">
        <f t="shared" ca="1" si="6"/>
        <v>74.453382295011806</v>
      </c>
      <c r="D185" s="1">
        <f t="shared" ca="1" si="7"/>
        <v>16.116396527578758</v>
      </c>
      <c r="E185" s="1">
        <f t="shared" ca="1" si="8"/>
        <v>68.455703735351562</v>
      </c>
      <c r="H185" s="70"/>
      <c r="Y185" s="74">
        <v>91.5</v>
      </c>
      <c r="Z185" s="74">
        <v>80.130775451660156</v>
      </c>
    </row>
    <row r="186" spans="1:26" x14ac:dyDescent="0.25">
      <c r="A186" s="73">
        <v>92</v>
      </c>
      <c r="B186" s="73">
        <v>79.632080078125</v>
      </c>
      <c r="C186" s="1">
        <f t="shared" ca="1" si="6"/>
        <v>74.536828227699459</v>
      </c>
      <c r="D186" s="1">
        <f t="shared" ca="1" si="7"/>
        <v>12.980795709632449</v>
      </c>
      <c r="E186" s="1">
        <f t="shared" ca="1" si="8"/>
        <v>67.957008361816406</v>
      </c>
      <c r="H186" s="70"/>
      <c r="Y186" s="74">
        <v>92</v>
      </c>
      <c r="Z186" s="74">
        <v>79.632080078125</v>
      </c>
    </row>
    <row r="187" spans="1:26" x14ac:dyDescent="0.25">
      <c r="A187" s="73">
        <v>92.5</v>
      </c>
      <c r="B187" s="73">
        <v>79.133377075195313</v>
      </c>
      <c r="C187" s="1">
        <f t="shared" ca="1" si="6"/>
        <v>74.61831081833526</v>
      </c>
      <c r="D187" s="1">
        <f t="shared" ca="1" si="7"/>
        <v>10.192911651918122</v>
      </c>
      <c r="E187" s="1">
        <f t="shared" ca="1" si="8"/>
        <v>67.458305358886719</v>
      </c>
      <c r="H187" s="70"/>
      <c r="Y187" s="74">
        <v>92.5</v>
      </c>
      <c r="Z187" s="74">
        <v>79.133377075195313</v>
      </c>
    </row>
    <row r="188" spans="1:26" x14ac:dyDescent="0.25">
      <c r="A188" s="73">
        <v>93</v>
      </c>
      <c r="B188" s="73">
        <v>78.634666442871094</v>
      </c>
      <c r="C188" s="1">
        <f t="shared" ca="1" si="6"/>
        <v>74.69787626104619</v>
      </c>
      <c r="D188" s="1">
        <f t="shared" ca="1" si="7"/>
        <v>7.7491584678564793</v>
      </c>
      <c r="E188" s="1">
        <f t="shared" ca="1" si="8"/>
        <v>66.9595947265625</v>
      </c>
      <c r="H188" s="70"/>
      <c r="Y188" s="74">
        <v>93</v>
      </c>
      <c r="Z188" s="74">
        <v>78.634666442871094</v>
      </c>
    </row>
    <row r="189" spans="1:26" x14ac:dyDescent="0.25">
      <c r="A189" s="73">
        <v>93.5</v>
      </c>
      <c r="B189" s="73">
        <v>78.135948181152344</v>
      </c>
      <c r="C189" s="1">
        <f t="shared" ca="1" si="6"/>
        <v>74.775569663089357</v>
      </c>
      <c r="D189" s="1">
        <f t="shared" ca="1" si="7"/>
        <v>5.6460718923295987</v>
      </c>
      <c r="E189" s="1">
        <f t="shared" ca="1" si="8"/>
        <v>66.46087646484375</v>
      </c>
      <c r="H189" s="70"/>
      <c r="Y189" s="74">
        <v>93.5</v>
      </c>
      <c r="Z189" s="74">
        <v>78.135948181152344</v>
      </c>
    </row>
    <row r="190" spans="1:26" x14ac:dyDescent="0.25">
      <c r="A190" s="73">
        <v>94</v>
      </c>
      <c r="B190" s="73">
        <v>77.637222290039063</v>
      </c>
      <c r="C190" s="1">
        <f t="shared" ca="1" si="6"/>
        <v>74.851435070424202</v>
      </c>
      <c r="D190" s="1">
        <f t="shared" ca="1" si="7"/>
        <v>3.8803052164847478</v>
      </c>
      <c r="E190" s="1">
        <f t="shared" ca="1" si="8"/>
        <v>65.962150573730469</v>
      </c>
      <c r="H190" s="70"/>
      <c r="Y190" s="74">
        <v>94</v>
      </c>
      <c r="Z190" s="74">
        <v>77.637222290039063</v>
      </c>
    </row>
    <row r="191" spans="1:26" x14ac:dyDescent="0.25">
      <c r="A191" s="73">
        <v>94.5</v>
      </c>
      <c r="B191" s="73">
        <v>77.138496398925781</v>
      </c>
      <c r="C191" s="1">
        <f t="shared" ca="1" si="6"/>
        <v>74.925515492683019</v>
      </c>
      <c r="D191" s="1">
        <f t="shared" ca="1" si="7"/>
        <v>2.4486422456975192</v>
      </c>
      <c r="E191" s="1">
        <f t="shared" ca="1" si="8"/>
        <v>65.463424682617188</v>
      </c>
      <c r="H191" s="70"/>
      <c r="Y191" s="74">
        <v>94.5</v>
      </c>
      <c r="Z191" s="74">
        <v>77.138496398925781</v>
      </c>
    </row>
    <row r="192" spans="1:26" x14ac:dyDescent="0.25">
      <c r="A192" s="73">
        <v>95</v>
      </c>
      <c r="B192" s="73">
        <v>76.639755249023437</v>
      </c>
      <c r="C192" s="1">
        <f t="shared" ca="1" si="6"/>
        <v>74.997852927553993</v>
      </c>
      <c r="D192" s="1">
        <f t="shared" ca="1" si="7"/>
        <v>1.3479216166233761</v>
      </c>
      <c r="E192" s="1">
        <f t="shared" ca="1" si="8"/>
        <v>64.964683532714844</v>
      </c>
      <c r="H192" s="70"/>
      <c r="Y192" s="74">
        <v>95</v>
      </c>
      <c r="Z192" s="74">
        <v>76.639755249023437</v>
      </c>
    </row>
    <row r="193" spans="1:26" x14ac:dyDescent="0.25">
      <c r="A193" s="73">
        <v>95.5</v>
      </c>
      <c r="B193" s="73">
        <v>76.141014099121094</v>
      </c>
      <c r="C193" s="1">
        <f t="shared" ca="1" si="6"/>
        <v>75.068488384590552</v>
      </c>
      <c r="D193" s="1">
        <f t="shared" ca="1" si="7"/>
        <v>0.5751557041646248</v>
      </c>
      <c r="E193" s="1">
        <f t="shared" ca="1" si="8"/>
        <v>64.4659423828125</v>
      </c>
      <c r="H193" s="70"/>
      <c r="Y193" s="74">
        <v>95.5</v>
      </c>
      <c r="Z193" s="74">
        <v>76.141014099121094</v>
      </c>
    </row>
    <row r="194" spans="1:26" x14ac:dyDescent="0.25">
      <c r="A194" s="73">
        <v>96</v>
      </c>
      <c r="B194" s="73">
        <v>75.642265319824219</v>
      </c>
      <c r="C194" s="1">
        <f t="shared" ref="C194:C257" ca="1" si="9">IF(A194&gt;=$K$5,OFFSET($B$1,2*$K$5,0)+$L$5*(1-EXP((-1/$M$5)*(A194-$K$5))),0)</f>
        <v>75.137461908460494</v>
      </c>
      <c r="D194" s="1">
        <f t="shared" ref="D194:D257" ca="1" si="10">IF(A194&gt;=$K$5,(C194-B194)*(C194-B194)*0.5,0)</f>
        <v>0.12741324206222673</v>
      </c>
      <c r="E194" s="1">
        <f t="shared" ca="1" si="8"/>
        <v>63.967193603515625</v>
      </c>
      <c r="H194" s="70"/>
      <c r="Y194" s="74">
        <v>96</v>
      </c>
      <c r="Z194" s="74">
        <v>75.642265319824219</v>
      </c>
    </row>
    <row r="195" spans="1:26" x14ac:dyDescent="0.25">
      <c r="A195" s="73">
        <v>96.5</v>
      </c>
      <c r="B195" s="73">
        <v>75.143508911132813</v>
      </c>
      <c r="C195" s="1">
        <f t="shared" ca="1" si="9"/>
        <v>75.204812601648129</v>
      </c>
      <c r="D195" s="1">
        <f t="shared" ca="1" si="10"/>
        <v>1.8790712353988586E-3</v>
      </c>
      <c r="E195" s="1">
        <f t="shared" ref="E195:E258" ca="1" si="11">IF(A195&gt;=$K$5,(B195-$L$6),0)</f>
        <v>63.468437194824219</v>
      </c>
      <c r="H195" s="70"/>
      <c r="Y195" s="74">
        <v>96.5</v>
      </c>
      <c r="Z195" s="74">
        <v>75.143508911132813</v>
      </c>
    </row>
    <row r="196" spans="1:26" x14ac:dyDescent="0.25">
      <c r="A196" s="73">
        <v>97</v>
      </c>
      <c r="B196" s="73">
        <v>74.644744873046875</v>
      </c>
      <c r="C196" s="1">
        <f t="shared" ca="1" si="9"/>
        <v>75.270578646622255</v>
      </c>
      <c r="D196" s="1">
        <f t="shared" ca="1" si="10"/>
        <v>0.19583395607379989</v>
      </c>
      <c r="E196" s="1">
        <f t="shared" ca="1" si="11"/>
        <v>62.969673156738281</v>
      </c>
      <c r="H196" s="70"/>
      <c r="Y196" s="74">
        <v>97</v>
      </c>
      <c r="Z196" s="74">
        <v>74.644744873046875</v>
      </c>
    </row>
    <row r="197" spans="1:26" x14ac:dyDescent="0.25">
      <c r="A197" s="73">
        <v>97.5</v>
      </c>
      <c r="B197" s="73">
        <v>74.145973205566406</v>
      </c>
      <c r="C197" s="1">
        <f t="shared" ca="1" si="9"/>
        <v>75.33479732748259</v>
      </c>
      <c r="D197" s="1">
        <f t="shared" ca="1" si="10"/>
        <v>0.70665139642489316</v>
      </c>
      <c r="E197" s="1">
        <f t="shared" ca="1" si="11"/>
        <v>62.470901489257813</v>
      </c>
      <c r="H197" s="70"/>
      <c r="Y197" s="74">
        <v>97.5</v>
      </c>
      <c r="Z197" s="74">
        <v>74.145973205566406</v>
      </c>
    </row>
    <row r="198" spans="1:26" x14ac:dyDescent="0.25">
      <c r="A198" s="73">
        <v>98</v>
      </c>
      <c r="B198" s="73">
        <v>73.647193908691406</v>
      </c>
      <c r="C198" s="1">
        <f t="shared" ca="1" si="9"/>
        <v>75.397505051096857</v>
      </c>
      <c r="D198" s="1">
        <f t="shared" ca="1" si="10"/>
        <v>1.5317945476143373</v>
      </c>
      <c r="E198" s="1">
        <f t="shared" ca="1" si="11"/>
        <v>61.972122192382813</v>
      </c>
      <c r="H198" s="70"/>
      <c r="Y198" s="74">
        <v>98</v>
      </c>
      <c r="Z198" s="74">
        <v>73.647193908691406</v>
      </c>
    </row>
    <row r="199" spans="1:26" x14ac:dyDescent="0.25">
      <c r="A199" s="73">
        <v>98.5</v>
      </c>
      <c r="B199" s="73">
        <v>73.148406982421875</v>
      </c>
      <c r="C199" s="1">
        <f t="shared" ca="1" si="9"/>
        <v>75.458737367740596</v>
      </c>
      <c r="D199" s="1">
        <f t="shared" ca="1" si="10"/>
        <v>2.6688132446634758</v>
      </c>
      <c r="E199" s="1">
        <f t="shared" ca="1" si="11"/>
        <v>61.473335266113281</v>
      </c>
      <c r="H199" s="70"/>
      <c r="Y199" s="74">
        <v>98.5</v>
      </c>
      <c r="Z199" s="74">
        <v>73.148406982421875</v>
      </c>
    </row>
    <row r="200" spans="1:26" x14ac:dyDescent="0.25">
      <c r="A200" s="73">
        <v>99</v>
      </c>
      <c r="B200" s="73">
        <v>72.649620056152344</v>
      </c>
      <c r="C200" s="1">
        <f t="shared" ca="1" si="9"/>
        <v>75.518528991251344</v>
      </c>
      <c r="D200" s="1">
        <f t="shared" ca="1" si="10"/>
        <v>4.1153192389454398</v>
      </c>
      <c r="E200" s="1">
        <f t="shared" ca="1" si="11"/>
        <v>60.97454833984375</v>
      </c>
      <c r="H200" s="70"/>
      <c r="Y200" s="74">
        <v>99</v>
      </c>
      <c r="Z200" s="74">
        <v>72.649620056152344</v>
      </c>
    </row>
    <row r="201" spans="1:26" x14ac:dyDescent="0.25">
      <c r="A201" s="73">
        <v>99.5</v>
      </c>
      <c r="B201" s="73">
        <v>72.15081787109375</v>
      </c>
      <c r="C201" s="1">
        <f t="shared" ca="1" si="9"/>
        <v>75.576913818708562</v>
      </c>
      <c r="D201" s="1">
        <f t="shared" ca="1" si="10"/>
        <v>5.8690667211313174</v>
      </c>
      <c r="E201" s="1">
        <f t="shared" ca="1" si="11"/>
        <v>60.475746154785156</v>
      </c>
      <c r="H201" s="70"/>
      <c r="Y201" s="74">
        <v>99.5</v>
      </c>
      <c r="Z201" s="74">
        <v>72.15081787109375</v>
      </c>
    </row>
    <row r="202" spans="1:26" x14ac:dyDescent="0.25">
      <c r="A202" s="73">
        <v>100</v>
      </c>
      <c r="B202" s="73">
        <v>71.652008056640625</v>
      </c>
      <c r="C202" s="1">
        <f t="shared" ca="1" si="9"/>
        <v>75.633924949650606</v>
      </c>
      <c r="D202" s="1">
        <f t="shared" ca="1" si="10"/>
        <v>7.9278310714191287</v>
      </c>
      <c r="E202" s="1">
        <f t="shared" ca="1" si="11"/>
        <v>59.976936340332031</v>
      </c>
      <c r="H202" s="70"/>
      <c r="Y202" s="74">
        <v>100</v>
      </c>
      <c r="Z202" s="74">
        <v>71.652008056640625</v>
      </c>
    </row>
    <row r="203" spans="1:26" x14ac:dyDescent="0.25">
      <c r="A203" s="73">
        <v>100.5</v>
      </c>
      <c r="B203" s="73">
        <v>71.153190612792969</v>
      </c>
      <c r="C203" s="1">
        <f t="shared" ca="1" si="9"/>
        <v>75.689594704839536</v>
      </c>
      <c r="D203" s="1">
        <f t="shared" ca="1" si="10"/>
        <v>10.289481043168418</v>
      </c>
      <c r="E203" s="1">
        <f t="shared" ca="1" si="11"/>
        <v>59.478118896484375</v>
      </c>
      <c r="H203" s="70"/>
      <c r="Y203" s="74">
        <v>100.5</v>
      </c>
      <c r="Z203" s="74">
        <v>71.153190612792969</v>
      </c>
    </row>
    <row r="204" spans="1:26" x14ac:dyDescent="0.25">
      <c r="A204" s="73">
        <v>101</v>
      </c>
      <c r="B204" s="73">
        <v>70.654373168945313</v>
      </c>
      <c r="C204" s="1">
        <f t="shared" ca="1" si="9"/>
        <v>75.743954644584377</v>
      </c>
      <c r="D204" s="1">
        <f t="shared" ca="1" si="10"/>
        <v>12.951919798584161</v>
      </c>
      <c r="E204" s="1">
        <f t="shared" ca="1" si="11"/>
        <v>58.979301452636719</v>
      </c>
      <c r="H204" s="70"/>
      <c r="Y204" s="74">
        <v>101</v>
      </c>
      <c r="Z204" s="74">
        <v>70.654373168945313</v>
      </c>
    </row>
    <row r="205" spans="1:26" x14ac:dyDescent="0.25">
      <c r="A205" s="73">
        <v>101.5</v>
      </c>
      <c r="B205" s="73">
        <v>70.155540466308594</v>
      </c>
      <c r="C205" s="1">
        <f t="shared" ca="1" si="9"/>
        <v>75.797035586633356</v>
      </c>
      <c r="D205" s="1">
        <f t="shared" ca="1" si="10"/>
        <v>15.913233596324053</v>
      </c>
      <c r="E205" s="1">
        <f t="shared" ca="1" si="11"/>
        <v>58.48046875</v>
      </c>
      <c r="H205" s="70"/>
      <c r="Y205" s="74">
        <v>101.5</v>
      </c>
      <c r="Z205" s="74">
        <v>70.155540466308594</v>
      </c>
    </row>
    <row r="206" spans="1:26" x14ac:dyDescent="0.25">
      <c r="A206" s="73">
        <v>102</v>
      </c>
      <c r="B206" s="73">
        <v>69.656700134277344</v>
      </c>
      <c r="C206" s="1">
        <f t="shared" ca="1" si="9"/>
        <v>75.848867623645006</v>
      </c>
      <c r="D206" s="1">
        <f t="shared" ca="1" si="10"/>
        <v>19.171469108190909</v>
      </c>
      <c r="E206" s="1">
        <f t="shared" ca="1" si="11"/>
        <v>57.98162841796875</v>
      </c>
      <c r="H206" s="70"/>
      <c r="Y206" s="74">
        <v>102</v>
      </c>
      <c r="Z206" s="74">
        <v>69.656700134277344</v>
      </c>
    </row>
    <row r="207" spans="1:26" x14ac:dyDescent="0.25">
      <c r="A207" s="73">
        <v>102.5</v>
      </c>
      <c r="B207" s="73">
        <v>69.157859802246094</v>
      </c>
      <c r="C207" s="1">
        <f t="shared" ca="1" si="9"/>
        <v>75.899480140248386</v>
      </c>
      <c r="D207" s="1">
        <f t="shared" ca="1" si="10"/>
        <v>22.72472239088307</v>
      </c>
      <c r="E207" s="1">
        <f t="shared" ca="1" si="11"/>
        <v>57.4827880859375</v>
      </c>
      <c r="H207" s="70"/>
      <c r="Y207" s="74">
        <v>102.5</v>
      </c>
      <c r="Z207" s="74">
        <v>69.157859802246094</v>
      </c>
    </row>
    <row r="208" spans="1:26" x14ac:dyDescent="0.25">
      <c r="A208" s="73">
        <v>103</v>
      </c>
      <c r="B208" s="73">
        <v>69.124900817871094</v>
      </c>
      <c r="C208" s="1">
        <f t="shared" ca="1" si="9"/>
        <v>75.948901829701811</v>
      </c>
      <c r="D208" s="1">
        <f t="shared" ca="1" si="10"/>
        <v>23.283494904733324</v>
      </c>
      <c r="E208" s="1">
        <f t="shared" ca="1" si="11"/>
        <v>57.4498291015625</v>
      </c>
      <c r="H208" s="70"/>
      <c r="Y208" s="74">
        <v>103</v>
      </c>
      <c r="Z208" s="74">
        <v>69.124900817871094</v>
      </c>
    </row>
    <row r="209" spans="1:26" x14ac:dyDescent="0.25">
      <c r="A209" s="73">
        <v>103.5</v>
      </c>
      <c r="B209" s="73">
        <v>70.621910095214844</v>
      </c>
      <c r="C209" s="1">
        <f t="shared" ca="1" si="9"/>
        <v>75.997160710159591</v>
      </c>
      <c r="D209" s="1">
        <f t="shared" ca="1" si="10"/>
        <v>14.44665958673194</v>
      </c>
      <c r="E209" s="1">
        <f t="shared" ca="1" si="11"/>
        <v>58.94683837890625</v>
      </c>
      <c r="H209" s="70"/>
      <c r="Y209" s="74">
        <v>103.5</v>
      </c>
      <c r="Z209" s="74">
        <v>70.621910095214844</v>
      </c>
    </row>
    <row r="210" spans="1:26" x14ac:dyDescent="0.25">
      <c r="A210" s="73">
        <v>104</v>
      </c>
      <c r="B210" s="73">
        <v>72.119155883789063</v>
      </c>
      <c r="C210" s="1">
        <f t="shared" ca="1" si="9"/>
        <v>76.044284140556158</v>
      </c>
      <c r="D210" s="1">
        <f t="shared" ca="1" si="10"/>
        <v>7.7033159160357494</v>
      </c>
      <c r="E210" s="1">
        <f t="shared" ca="1" si="11"/>
        <v>60.444084167480469</v>
      </c>
      <c r="H210" s="70"/>
      <c r="Y210" s="74">
        <v>104</v>
      </c>
      <c r="Z210" s="74">
        <v>72.119155883789063</v>
      </c>
    </row>
    <row r="211" spans="1:26" x14ac:dyDescent="0.25">
      <c r="A211" s="73">
        <v>104.5</v>
      </c>
      <c r="B211" s="73">
        <v>73.616592407226563</v>
      </c>
      <c r="C211" s="1">
        <f t="shared" ca="1" si="9"/>
        <v>76.090298836116332</v>
      </c>
      <c r="D211" s="1">
        <f t="shared" ca="1" si="10"/>
        <v>3.0596117481652891</v>
      </c>
      <c r="E211" s="1">
        <f t="shared" ca="1" si="11"/>
        <v>61.941520690917969</v>
      </c>
      <c r="H211" s="70"/>
      <c r="Y211" s="74">
        <v>104.5</v>
      </c>
      <c r="Z211" s="74">
        <v>73.616592407226563</v>
      </c>
    </row>
    <row r="212" spans="1:26" x14ac:dyDescent="0.25">
      <c r="A212" s="73">
        <v>105</v>
      </c>
      <c r="B212" s="73">
        <v>75.114158630371094</v>
      </c>
      <c r="C212" s="1">
        <f t="shared" ca="1" si="9"/>
        <v>76.135230883500768</v>
      </c>
      <c r="D212" s="1">
        <f t="shared" ca="1" si="10"/>
        <v>0.52129427305565434</v>
      </c>
      <c r="E212" s="1">
        <f t="shared" ca="1" si="11"/>
        <v>63.4390869140625</v>
      </c>
      <c r="H212" s="70"/>
      <c r="Y212" s="74">
        <v>105</v>
      </c>
      <c r="Z212" s="74">
        <v>75.114158630371094</v>
      </c>
    </row>
    <row r="213" spans="1:26" x14ac:dyDescent="0.25">
      <c r="A213" s="73">
        <v>105.5</v>
      </c>
      <c r="B213" s="73">
        <v>76.146453857421875</v>
      </c>
      <c r="C213" s="1">
        <f t="shared" ca="1" si="9"/>
        <v>76.179105755594975</v>
      </c>
      <c r="D213" s="1">
        <f t="shared" ca="1" si="10"/>
        <v>5.3307322715324165E-4</v>
      </c>
      <c r="E213" s="1">
        <f t="shared" ca="1" si="11"/>
        <v>64.471382141113281</v>
      </c>
      <c r="H213" s="70"/>
      <c r="Y213" s="74">
        <v>105.5</v>
      </c>
      <c r="Z213" s="74">
        <v>76.146453857421875</v>
      </c>
    </row>
    <row r="214" spans="1:26" x14ac:dyDescent="0.25">
      <c r="A214" s="73">
        <v>106</v>
      </c>
      <c r="B214" s="73">
        <v>75.648017883300781</v>
      </c>
      <c r="C214" s="1">
        <f t="shared" ca="1" si="9"/>
        <v>76.221948325950464</v>
      </c>
      <c r="D214" s="1">
        <f t="shared" ca="1" si="10"/>
        <v>0.16469807650003052</v>
      </c>
      <c r="E214" s="1">
        <f t="shared" ca="1" si="11"/>
        <v>63.972946166992188</v>
      </c>
      <c r="H214" s="70"/>
      <c r="Y214" s="74">
        <v>106</v>
      </c>
      <c r="Z214" s="74">
        <v>75.648017883300781</v>
      </c>
    </row>
    <row r="215" spans="1:26" x14ac:dyDescent="0.25">
      <c r="A215" s="73">
        <v>106.5</v>
      </c>
      <c r="B215" s="73">
        <v>75.149314880371094</v>
      </c>
      <c r="C215" s="1">
        <f t="shared" ca="1" si="9"/>
        <v>76.263782882886005</v>
      </c>
      <c r="D215" s="1">
        <f t="shared" ca="1" si="10"/>
        <v>0.62101946431478827</v>
      </c>
      <c r="E215" s="1">
        <f t="shared" ca="1" si="11"/>
        <v>63.4742431640625</v>
      </c>
      <c r="H215" s="70"/>
      <c r="Y215" s="74">
        <v>106.5</v>
      </c>
      <c r="Z215" s="74">
        <v>75.149314880371094</v>
      </c>
    </row>
    <row r="216" spans="1:26" x14ac:dyDescent="0.25">
      <c r="A216" s="73">
        <v>107</v>
      </c>
      <c r="B216" s="73">
        <v>74.65045166015625</v>
      </c>
      <c r="C216" s="1">
        <f t="shared" ca="1" si="9"/>
        <v>76.304633143257192</v>
      </c>
      <c r="D216" s="1">
        <f t="shared" ca="1" si="10"/>
        <v>1.3681581895170156</v>
      </c>
      <c r="E216" s="1">
        <f t="shared" ca="1" si="11"/>
        <v>62.975379943847656</v>
      </c>
      <c r="H216" s="70"/>
      <c r="Y216" s="74">
        <v>107</v>
      </c>
      <c r="Z216" s="74">
        <v>74.65045166015625</v>
      </c>
    </row>
    <row r="217" spans="1:26" x14ac:dyDescent="0.25">
      <c r="A217" s="73">
        <v>107.5</v>
      </c>
      <c r="B217" s="73">
        <v>74.151504516601563</v>
      </c>
      <c r="C217" s="1">
        <f t="shared" ca="1" si="9"/>
        <v>76.344522265902043</v>
      </c>
      <c r="D217" s="1">
        <f t="shared" ca="1" si="10"/>
        <v>2.4046634243734726</v>
      </c>
      <c r="E217" s="1">
        <f t="shared" ca="1" si="11"/>
        <v>62.476432800292969</v>
      </c>
      <c r="H217" s="70"/>
      <c r="Y217" s="74">
        <v>107.5</v>
      </c>
      <c r="Z217" s="74">
        <v>74.151504516601563</v>
      </c>
    </row>
    <row r="218" spans="1:26" x14ac:dyDescent="0.25">
      <c r="A218" s="73">
        <v>108</v>
      </c>
      <c r="B218" s="73">
        <v>73.652511596679688</v>
      </c>
      <c r="C218" s="1">
        <f t="shared" ca="1" si="9"/>
        <v>76.383472864770141</v>
      </c>
      <c r="D218" s="1">
        <f t="shared" ca="1" si="10"/>
        <v>3.729074723905109</v>
      </c>
      <c r="E218" s="1">
        <f t="shared" ca="1" si="11"/>
        <v>61.977439880371094</v>
      </c>
      <c r="H218" s="70"/>
      <c r="Y218" s="74">
        <v>108</v>
      </c>
      <c r="Z218" s="74">
        <v>73.652511596679688</v>
      </c>
    </row>
    <row r="219" spans="1:26" x14ac:dyDescent="0.25">
      <c r="A219" s="73">
        <v>108.5</v>
      </c>
      <c r="B219" s="73">
        <v>73.153488159179688</v>
      </c>
      <c r="C219" s="1">
        <f t="shared" ca="1" si="9"/>
        <v>76.421507021742983</v>
      </c>
      <c r="D219" s="1">
        <f t="shared" ca="1" si="10"/>
        <v>5.3399736430347469</v>
      </c>
      <c r="E219" s="1">
        <f t="shared" ca="1" si="11"/>
        <v>61.478416442871094</v>
      </c>
      <c r="H219" s="70"/>
      <c r="Y219" s="74">
        <v>108.5</v>
      </c>
      <c r="Z219" s="74">
        <v>73.153488159179688</v>
      </c>
    </row>
    <row r="220" spans="1:26" x14ac:dyDescent="0.25">
      <c r="A220" s="73">
        <v>109</v>
      </c>
      <c r="B220" s="73">
        <v>72.654426574707031</v>
      </c>
      <c r="C220" s="1">
        <f t="shared" ca="1" si="9"/>
        <v>76.458646299152647</v>
      </c>
      <c r="D220" s="1">
        <f t="shared" ca="1" si="10"/>
        <v>7.2360438559305402</v>
      </c>
      <c r="E220" s="1">
        <f t="shared" ca="1" si="11"/>
        <v>60.979354858398438</v>
      </c>
      <c r="H220" s="70"/>
      <c r="Y220" s="74">
        <v>109</v>
      </c>
      <c r="Z220" s="74">
        <v>72.654426574707031</v>
      </c>
    </row>
    <row r="221" spans="1:26" x14ac:dyDescent="0.25">
      <c r="A221" s="73">
        <v>109.5</v>
      </c>
      <c r="B221" s="73">
        <v>72.155342102050781</v>
      </c>
      <c r="C221" s="1">
        <f t="shared" ca="1" si="9"/>
        <v>76.494911752005905</v>
      </c>
      <c r="D221" s="1">
        <f t="shared" ca="1" si="10"/>
        <v>9.4159323734058162</v>
      </c>
      <c r="E221" s="1">
        <f t="shared" ca="1" si="11"/>
        <v>60.480270385742188</v>
      </c>
      <c r="H221" s="70"/>
      <c r="Y221" s="74">
        <v>109.5</v>
      </c>
      <c r="Z221" s="74">
        <v>72.155342102050781</v>
      </c>
    </row>
    <row r="222" spans="1:26" x14ac:dyDescent="0.25">
      <c r="A222" s="73">
        <v>110</v>
      </c>
      <c r="B222" s="73">
        <v>71.656242370605469</v>
      </c>
      <c r="C222" s="1">
        <f t="shared" ca="1" si="9"/>
        <v>76.530323939920734</v>
      </c>
      <c r="D222" s="1">
        <f t="shared" ca="1" si="10"/>
        <v>11.87833557216938</v>
      </c>
      <c r="E222" s="1">
        <f t="shared" ca="1" si="11"/>
        <v>59.981170654296875</v>
      </c>
      <c r="H222" s="70"/>
      <c r="Y222" s="74">
        <v>110</v>
      </c>
      <c r="Z222" s="74">
        <v>71.656242370605469</v>
      </c>
    </row>
    <row r="223" spans="1:26" x14ac:dyDescent="0.25">
      <c r="A223" s="73">
        <v>110.5</v>
      </c>
      <c r="B223" s="73">
        <v>71.157112121582031</v>
      </c>
      <c r="C223" s="1">
        <f t="shared" ca="1" si="9"/>
        <v>76.56490293878197</v>
      </c>
      <c r="D223" s="1">
        <f t="shared" ca="1" si="10"/>
        <v>14.622100761295988</v>
      </c>
      <c r="E223" s="1">
        <f t="shared" ca="1" si="11"/>
        <v>59.482040405273438</v>
      </c>
      <c r="H223" s="70"/>
      <c r="Y223" s="74">
        <v>110.5</v>
      </c>
      <c r="Z223" s="74">
        <v>71.157112121582031</v>
      </c>
    </row>
    <row r="224" spans="1:26" x14ac:dyDescent="0.25">
      <c r="A224" s="73">
        <v>111</v>
      </c>
      <c r="B224" s="73">
        <v>70.657974243164063</v>
      </c>
      <c r="C224" s="1">
        <f t="shared" ca="1" si="9"/>
        <v>76.598668352122758</v>
      </c>
      <c r="D224" s="1">
        <f t="shared" ca="1" si="10"/>
        <v>17.645923248108272</v>
      </c>
      <c r="E224" s="1">
        <f t="shared" ca="1" si="11"/>
        <v>58.982902526855469</v>
      </c>
      <c r="H224" s="70"/>
      <c r="Y224" s="74">
        <v>111</v>
      </c>
      <c r="Z224" s="74">
        <v>70.657974243164063</v>
      </c>
    </row>
    <row r="225" spans="1:26" x14ac:dyDescent="0.25">
      <c r="A225" s="73">
        <v>111.5</v>
      </c>
      <c r="B225" s="73">
        <v>70.1588134765625</v>
      </c>
      <c r="C225" s="1">
        <f t="shared" ca="1" si="9"/>
        <v>76.631639322238144</v>
      </c>
      <c r="D225" s="1">
        <f t="shared" ca="1" si="10"/>
        <v>20.948737214223303</v>
      </c>
      <c r="E225" s="1">
        <f t="shared" ca="1" si="11"/>
        <v>58.483741760253906</v>
      </c>
      <c r="H225" s="70"/>
      <c r="Y225" s="74">
        <v>111.5</v>
      </c>
      <c r="Z225" s="74">
        <v>70.1588134765625</v>
      </c>
    </row>
    <row r="226" spans="1:26" x14ac:dyDescent="0.25">
      <c r="A226" s="73">
        <v>112</v>
      </c>
      <c r="B226" s="73">
        <v>69.659645080566406</v>
      </c>
      <c r="C226" s="1">
        <f t="shared" ca="1" si="9"/>
        <v>76.663834541037275</v>
      </c>
      <c r="D226" s="1">
        <f t="shared" ca="1" si="10"/>
        <v>24.529334999085599</v>
      </c>
      <c r="E226" s="1">
        <f t="shared" ca="1" si="11"/>
        <v>57.984573364257813</v>
      </c>
      <c r="H226" s="70"/>
      <c r="Y226" s="74">
        <v>112</v>
      </c>
      <c r="Z226" s="74">
        <v>69.659645080566406</v>
      </c>
    </row>
    <row r="227" spans="1:26" x14ac:dyDescent="0.25">
      <c r="A227" s="73">
        <v>112.5</v>
      </c>
      <c r="B227" s="73">
        <v>69.160453796386719</v>
      </c>
      <c r="C227" s="1">
        <f t="shared" ca="1" si="9"/>
        <v>76.695272260640195</v>
      </c>
      <c r="D227" s="1">
        <f t="shared" ca="1" si="10"/>
        <v>28.386744644627555</v>
      </c>
      <c r="E227" s="1">
        <f t="shared" ca="1" si="11"/>
        <v>57.485382080078125</v>
      </c>
      <c r="H227" s="70"/>
      <c r="Y227" s="74">
        <v>112.5</v>
      </c>
      <c r="Z227" s="74">
        <v>69.160453796386719</v>
      </c>
    </row>
    <row r="228" spans="1:26" x14ac:dyDescent="0.25">
      <c r="A228" s="73">
        <v>113</v>
      </c>
      <c r="B228" s="73">
        <v>68.6612548828125</v>
      </c>
      <c r="C228" s="1">
        <f t="shared" ca="1" si="9"/>
        <v>76.725970303725362</v>
      </c>
      <c r="D228" s="1">
        <f t="shared" ca="1" si="10"/>
        <v>32.519817410154857</v>
      </c>
      <c r="E228" s="1">
        <f t="shared" ca="1" si="11"/>
        <v>56.986183166503906</v>
      </c>
      <c r="H228" s="70"/>
      <c r="Y228" s="74">
        <v>113</v>
      </c>
      <c r="Z228" s="74">
        <v>68.6612548828125</v>
      </c>
    </row>
    <row r="229" spans="1:26" x14ac:dyDescent="0.25">
      <c r="A229" s="73">
        <v>113.5</v>
      </c>
      <c r="B229" s="73">
        <v>68.163223266601562</v>
      </c>
      <c r="C229" s="1">
        <f t="shared" ca="1" si="9"/>
        <v>76.755946073633666</v>
      </c>
      <c r="D229" s="1">
        <f t="shared" ca="1" si="10"/>
        <v>36.917442619244838</v>
      </c>
      <c r="E229" s="1">
        <f t="shared" ca="1" si="11"/>
        <v>56.488151550292969</v>
      </c>
      <c r="H229" s="70"/>
      <c r="Y229" s="74">
        <v>113.5</v>
      </c>
      <c r="Z229" s="74">
        <v>68.163223266601562</v>
      </c>
    </row>
    <row r="230" spans="1:26" x14ac:dyDescent="0.25">
      <c r="A230" s="73">
        <v>114</v>
      </c>
      <c r="B230" s="73">
        <v>67.680549621582031</v>
      </c>
      <c r="C230" s="1">
        <f t="shared" ca="1" si="9"/>
        <v>76.785216564234716</v>
      </c>
      <c r="D230" s="1">
        <f t="shared" ca="1" si="10"/>
        <v>41.447480068316295</v>
      </c>
      <c r="E230" s="1">
        <f t="shared" ca="1" si="11"/>
        <v>56.005477905273438</v>
      </c>
      <c r="H230" s="70"/>
      <c r="Y230" s="74">
        <v>114</v>
      </c>
      <c r="Z230" s="74">
        <v>67.680549621582031</v>
      </c>
    </row>
    <row r="231" spans="1:26" x14ac:dyDescent="0.25">
      <c r="A231" s="73">
        <v>114.5</v>
      </c>
      <c r="B231" s="73">
        <v>68.712821960449219</v>
      </c>
      <c r="C231" s="1">
        <f t="shared" ca="1" si="9"/>
        <v>76.81379836956107</v>
      </c>
      <c r="D231" s="1">
        <f t="shared" ca="1" si="10"/>
        <v>32.812909390493374</v>
      </c>
      <c r="E231" s="1">
        <f t="shared" ca="1" si="11"/>
        <v>57.037750244140625</v>
      </c>
      <c r="H231" s="70"/>
      <c r="Y231" s="74">
        <v>114.5</v>
      </c>
      <c r="Z231" s="74">
        <v>68.712821960449219</v>
      </c>
    </row>
    <row r="232" spans="1:26" x14ac:dyDescent="0.25">
      <c r="A232" s="73">
        <v>115</v>
      </c>
      <c r="B232" s="73">
        <v>70.22088623046875</v>
      </c>
      <c r="C232" s="1">
        <f t="shared" ca="1" si="9"/>
        <v>76.841707693215653</v>
      </c>
      <c r="D232" s="1">
        <f t="shared" ca="1" si="10"/>
        <v>21.917638420785021</v>
      </c>
      <c r="E232" s="1">
        <f t="shared" ca="1" si="11"/>
        <v>58.545814514160156</v>
      </c>
      <c r="H232" s="70"/>
      <c r="Y232" s="74">
        <v>115</v>
      </c>
      <c r="Z232" s="74">
        <v>70.22088623046875</v>
      </c>
    </row>
    <row r="233" spans="1:26" x14ac:dyDescent="0.25">
      <c r="A233" s="73">
        <v>115.5</v>
      </c>
      <c r="B233" s="73">
        <v>71.72906494140625</v>
      </c>
      <c r="C233" s="1">
        <f t="shared" ca="1" si="9"/>
        <v>76.868960357557967</v>
      </c>
      <c r="D233" s="1">
        <f t="shared" ca="1" si="10"/>
        <v>13.209262444488715</v>
      </c>
      <c r="E233" s="1">
        <f t="shared" ca="1" si="11"/>
        <v>60.053993225097656</v>
      </c>
      <c r="H233" s="70"/>
      <c r="Y233" s="74">
        <v>115.5</v>
      </c>
      <c r="Z233" s="74">
        <v>71.72906494140625</v>
      </c>
    </row>
    <row r="234" spans="1:26" x14ac:dyDescent="0.25">
      <c r="A234" s="73">
        <v>116</v>
      </c>
      <c r="B234" s="73">
        <v>73.237327575683594</v>
      </c>
      <c r="C234" s="1">
        <f t="shared" ca="1" si="9"/>
        <v>76.895571812674078</v>
      </c>
      <c r="D234" s="1">
        <f t="shared" ca="1" si="10"/>
        <v>6.6913754487370438</v>
      </c>
      <c r="E234" s="1">
        <f t="shared" ca="1" si="11"/>
        <v>61.562255859375</v>
      </c>
      <c r="H234" s="70"/>
      <c r="Y234" s="74">
        <v>116</v>
      </c>
      <c r="Z234" s="74">
        <v>73.237327575683594</v>
      </c>
    </row>
    <row r="235" spans="1:26" x14ac:dyDescent="0.25">
      <c r="A235" s="73">
        <v>116.5</v>
      </c>
      <c r="B235" s="73">
        <v>74.745635986328125</v>
      </c>
      <c r="C235" s="1">
        <f t="shared" ca="1" si="9"/>
        <v>76.92155714513558</v>
      </c>
      <c r="D235" s="1">
        <f t="shared" ca="1" si="10"/>
        <v>2.3673164446729889</v>
      </c>
      <c r="E235" s="1">
        <f t="shared" ca="1" si="11"/>
        <v>63.070564270019531</v>
      </c>
      <c r="H235" s="70"/>
      <c r="Y235" s="74">
        <v>116.5</v>
      </c>
      <c r="Z235" s="74">
        <v>74.745635986328125</v>
      </c>
    </row>
    <row r="236" spans="1:26" x14ac:dyDescent="0.25">
      <c r="A236" s="73">
        <v>117</v>
      </c>
      <c r="B236" s="73">
        <v>74.738113403320313</v>
      </c>
      <c r="C236" s="1">
        <f t="shared" ca="1" si="9"/>
        <v>76.946931086552482</v>
      </c>
      <c r="D236" s="1">
        <f t="shared" ca="1" si="10"/>
        <v>2.4394377788795638</v>
      </c>
      <c r="E236" s="1">
        <f t="shared" ca="1" si="11"/>
        <v>63.063041687011719</v>
      </c>
      <c r="H236" s="70"/>
      <c r="Y236" s="74">
        <v>117</v>
      </c>
      <c r="Z236" s="74">
        <v>74.738113403320313</v>
      </c>
    </row>
    <row r="237" spans="1:26" x14ac:dyDescent="0.25">
      <c r="A237" s="73">
        <v>117.5</v>
      </c>
      <c r="B237" s="73">
        <v>74.236412048339844</v>
      </c>
      <c r="C237" s="1">
        <f t="shared" ca="1" si="9"/>
        <v>76.971708021924854</v>
      </c>
      <c r="D237" s="1">
        <f t="shared" ca="1" si="10"/>
        <v>3.7409220315551854</v>
      </c>
      <c r="E237" s="1">
        <f t="shared" ca="1" si="11"/>
        <v>62.56134033203125</v>
      </c>
      <c r="H237" s="70"/>
      <c r="Y237" s="74">
        <v>117.5</v>
      </c>
      <c r="Z237" s="74">
        <v>74.236412048339844</v>
      </c>
    </row>
    <row r="238" spans="1:26" x14ac:dyDescent="0.25">
      <c r="A238" s="73">
        <v>118</v>
      </c>
      <c r="B238" s="73">
        <v>73.734649658203125</v>
      </c>
      <c r="C238" s="1">
        <f t="shared" ca="1" si="9"/>
        <v>76.995901997798001</v>
      </c>
      <c r="D238" s="1">
        <f t="shared" ca="1" si="10"/>
        <v>5.317883411256525</v>
      </c>
      <c r="E238" s="1">
        <f t="shared" ca="1" si="11"/>
        <v>62.059577941894531</v>
      </c>
      <c r="H238" s="70"/>
      <c r="Y238" s="74">
        <v>118</v>
      </c>
      <c r="Z238" s="74">
        <v>73.734649658203125</v>
      </c>
    </row>
    <row r="239" spans="1:26" x14ac:dyDescent="0.25">
      <c r="A239" s="73">
        <v>118.5</v>
      </c>
      <c r="B239" s="73">
        <v>73.232833862304688</v>
      </c>
      <c r="C239" s="1">
        <f t="shared" ca="1" si="9"/>
        <v>77.019526730225664</v>
      </c>
      <c r="D239" s="1">
        <f t="shared" ca="1" si="10"/>
        <v>7.1695214379817944</v>
      </c>
      <c r="E239" s="1">
        <f t="shared" ca="1" si="11"/>
        <v>61.557762145996094</v>
      </c>
      <c r="H239" s="70"/>
      <c r="Y239" s="74">
        <v>118.5</v>
      </c>
      <c r="Z239" s="74">
        <v>73.232833862304688</v>
      </c>
    </row>
    <row r="240" spans="1:26" x14ac:dyDescent="0.25">
      <c r="A240" s="73">
        <v>119</v>
      </c>
      <c r="B240" s="73">
        <v>72.731010437011719</v>
      </c>
      <c r="C240" s="1">
        <f t="shared" ca="1" si="9"/>
        <v>77.042595612546009</v>
      </c>
      <c r="D240" s="1">
        <f t="shared" ca="1" si="10"/>
        <v>9.2948833629435281</v>
      </c>
      <c r="E240" s="1">
        <f t="shared" ca="1" si="11"/>
        <v>61.055938720703125</v>
      </c>
      <c r="H240" s="70"/>
      <c r="Y240" s="74">
        <v>119</v>
      </c>
      <c r="Z240" s="74">
        <v>72.731010437011719</v>
      </c>
    </row>
    <row r="241" spans="1:26" x14ac:dyDescent="0.25">
      <c r="A241" s="73">
        <v>119.5</v>
      </c>
      <c r="B241" s="73">
        <v>72.229171752929688</v>
      </c>
      <c r="C241" s="1">
        <f t="shared" ca="1" si="9"/>
        <v>77.065121722974538</v>
      </c>
      <c r="D241" s="1">
        <f t="shared" ca="1" si="10"/>
        <v>11.693206056388398</v>
      </c>
      <c r="E241" s="1">
        <f t="shared" ca="1" si="11"/>
        <v>60.554100036621094</v>
      </c>
      <c r="H241" s="70"/>
      <c r="Y241" s="74">
        <v>119.5</v>
      </c>
      <c r="Z241" s="74">
        <v>72.229171752929688</v>
      </c>
    </row>
    <row r="242" spans="1:26" x14ac:dyDescent="0.25">
      <c r="A242" s="73">
        <v>120</v>
      </c>
      <c r="B242" s="73">
        <v>71.727325439453125</v>
      </c>
      <c r="C242" s="1">
        <f t="shared" ca="1" si="9"/>
        <v>77.087117832018407</v>
      </c>
      <c r="D242" s="1">
        <f t="shared" ca="1" si="10"/>
        <v>14.363687245700335</v>
      </c>
      <c r="E242" s="1">
        <f t="shared" ca="1" si="11"/>
        <v>60.052253723144531</v>
      </c>
      <c r="H242" s="70"/>
      <c r="Y242" s="74">
        <v>120</v>
      </c>
      <c r="Z242" s="74">
        <v>71.727325439453125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70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70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70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70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70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70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70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7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70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70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70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70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70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70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70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70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70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7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70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70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70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70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70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70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70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70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70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70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70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70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70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70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70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70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70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70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7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70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70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70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70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70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70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70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70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70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7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70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70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70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70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70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70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70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70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70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7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70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70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70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70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70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70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70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70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70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7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70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70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70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70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70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70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70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70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70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7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70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70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70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70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70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70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70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70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70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7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70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70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70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70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70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70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70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70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70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7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70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70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70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70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70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70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70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70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70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7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70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70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70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70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70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70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70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70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70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7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70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70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7"/>
  <dimension ref="A1:AB362"/>
  <sheetViews>
    <sheetView topLeftCell="I1" zoomScale="80" zoomScaleNormal="80" workbookViewId="0">
      <selection activeCell="AB1" sqref="AB1:AB8"/>
    </sheetView>
  </sheetViews>
  <sheetFormatPr defaultRowHeight="15" x14ac:dyDescent="0.25"/>
  <cols>
    <col min="1" max="2" width="9.140625" style="68"/>
    <col min="3" max="3" width="9.140625" style="1"/>
    <col min="4" max="7" width="10.140625" style="1" customWidth="1"/>
    <col min="8" max="8" width="9.140625" style="1"/>
    <col min="9" max="9" width="12.28515625" style="68" customWidth="1"/>
    <col min="10" max="10" width="9.140625" style="68"/>
    <col min="11" max="11" width="15.28515625" style="68" customWidth="1"/>
    <col min="12" max="12" width="10.7109375" style="68" customWidth="1"/>
    <col min="13" max="13" width="13.85546875" style="68" customWidth="1"/>
    <col min="14" max="15" width="12.140625" style="68" customWidth="1"/>
    <col min="16" max="16" width="11" style="68" customWidth="1"/>
    <col min="17" max="16384" width="9.140625" style="68"/>
  </cols>
  <sheetData>
    <row r="1" spans="1:28" x14ac:dyDescent="0.25">
      <c r="A1" s="69" t="s">
        <v>0</v>
      </c>
      <c r="B1" s="69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70" t="s">
        <v>0</v>
      </c>
      <c r="Z1" s="70" t="s">
        <v>1</v>
      </c>
      <c r="AB1" s="78" t="s">
        <v>176</v>
      </c>
    </row>
    <row r="2" spans="1:28" x14ac:dyDescent="0.25">
      <c r="A2" s="69">
        <v>0</v>
      </c>
      <c r="B2" s="69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70">
        <v>0</v>
      </c>
      <c r="Z2" s="70">
        <v>0</v>
      </c>
      <c r="AB2" s="78" t="s">
        <v>169</v>
      </c>
    </row>
    <row r="3" spans="1:28" ht="15.75" thickBot="1" x14ac:dyDescent="0.3">
      <c r="A3" s="69">
        <v>0.5</v>
      </c>
      <c r="B3" s="69">
        <v>1.0250658988952637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70">
        <v>0.5</v>
      </c>
      <c r="Z3" s="70">
        <v>1.0250658988952637</v>
      </c>
      <c r="AB3" s="78" t="s">
        <v>170</v>
      </c>
    </row>
    <row r="4" spans="1:28" x14ac:dyDescent="0.25">
      <c r="A4" s="69">
        <v>1</v>
      </c>
      <c r="B4" s="69">
        <v>2.3870315551757813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68" t="s">
        <v>4</v>
      </c>
      <c r="K4" s="68" t="s">
        <v>5</v>
      </c>
      <c r="L4" s="68" t="s">
        <v>6</v>
      </c>
      <c r="M4" s="68" t="s">
        <v>7</v>
      </c>
      <c r="N4" s="8" t="s">
        <v>25</v>
      </c>
      <c r="O4" s="9" t="s">
        <v>30</v>
      </c>
      <c r="P4" s="10" t="s">
        <v>26</v>
      </c>
      <c r="Y4" s="70">
        <v>1</v>
      </c>
      <c r="Z4" s="70">
        <v>2.3870315551757813</v>
      </c>
      <c r="AB4" s="78" t="s">
        <v>171</v>
      </c>
    </row>
    <row r="5" spans="1:28" ht="15.75" thickBot="1" x14ac:dyDescent="0.3">
      <c r="A5" s="69">
        <v>1.5</v>
      </c>
      <c r="B5" s="69">
        <v>3.7473733425140381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68" t="s">
        <v>19</v>
      </c>
      <c r="J5" s="3" t="s">
        <v>8</v>
      </c>
      <c r="K5" s="4">
        <v>30</v>
      </c>
      <c r="L5" s="24">
        <f ca="1">$P$5-$L$6</f>
        <v>72.149903297424316</v>
      </c>
      <c r="M5" s="4">
        <v>25</v>
      </c>
      <c r="N5" s="4">
        <v>100</v>
      </c>
      <c r="O5" s="11">
        <v>110</v>
      </c>
      <c r="P5" s="12">
        <v>83</v>
      </c>
      <c r="Y5" s="70">
        <v>1.5</v>
      </c>
      <c r="Z5" s="70">
        <v>3.7473733425140381</v>
      </c>
      <c r="AB5" s="78" t="s">
        <v>172</v>
      </c>
    </row>
    <row r="6" spans="1:28" x14ac:dyDescent="0.25">
      <c r="A6" s="69">
        <v>2</v>
      </c>
      <c r="B6" s="69">
        <v>5.1059503555297852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68" t="s">
        <v>20</v>
      </c>
      <c r="J6" s="68" t="s">
        <v>8</v>
      </c>
      <c r="K6" s="4">
        <v>30</v>
      </c>
      <c r="L6" s="24">
        <f ca="1">OFFSET($B$1,2*$K$6,0)</f>
        <v>10.850096702575684</v>
      </c>
      <c r="Y6" s="70">
        <v>2</v>
      </c>
      <c r="Z6" s="70">
        <v>5.1059503555297852</v>
      </c>
      <c r="AB6" s="78" t="s">
        <v>173</v>
      </c>
    </row>
    <row r="7" spans="1:28" x14ac:dyDescent="0.25">
      <c r="A7" s="69">
        <v>2.5</v>
      </c>
      <c r="B7" s="69">
        <v>6.4628109931945801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45</v>
      </c>
      <c r="L7" s="24">
        <f ca="1">OFFSET($B$1,2*$K$7,0)</f>
        <v>29.288501739501953</v>
      </c>
      <c r="Y7" s="70">
        <v>2.5</v>
      </c>
      <c r="Z7" s="70">
        <v>6.4628109931945801</v>
      </c>
      <c r="AB7" s="78" t="s">
        <v>174</v>
      </c>
    </row>
    <row r="8" spans="1:28" ht="15.75" thickBot="1" x14ac:dyDescent="0.3">
      <c r="A8" s="69">
        <v>3</v>
      </c>
      <c r="B8" s="69">
        <v>7.5956583023071289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70">
        <v>3</v>
      </c>
      <c r="Z8" s="70">
        <v>7.5956583023071289</v>
      </c>
      <c r="AB8" s="78" t="s">
        <v>175</v>
      </c>
    </row>
    <row r="9" spans="1:28" x14ac:dyDescent="0.25">
      <c r="A9" s="69">
        <v>3.5</v>
      </c>
      <c r="B9" s="69">
        <v>8.9473886489868164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70">
        <v>3.5</v>
      </c>
      <c r="Z9" s="70">
        <v>8.9473886489868164</v>
      </c>
    </row>
    <row r="10" spans="1:28" x14ac:dyDescent="0.25">
      <c r="A10" s="69">
        <v>4</v>
      </c>
      <c r="B10" s="69">
        <v>10.298113822937012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68" t="s">
        <v>21</v>
      </c>
      <c r="Y10" s="70">
        <v>4</v>
      </c>
      <c r="Z10" s="70">
        <v>10.298113822937012</v>
      </c>
    </row>
    <row r="11" spans="1:28" ht="15.75" thickBot="1" x14ac:dyDescent="0.3">
      <c r="A11" s="69">
        <v>4.5</v>
      </c>
      <c r="B11" s="69">
        <v>11.64792537689209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70">
        <v>4.5</v>
      </c>
      <c r="Z11" s="70">
        <v>11.64792537689209</v>
      </c>
    </row>
    <row r="12" spans="1:28" ht="15.75" thickTop="1" x14ac:dyDescent="0.25">
      <c r="A12" s="69">
        <v>5</v>
      </c>
      <c r="B12" s="69">
        <v>12.996922492980957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70">
        <v>5</v>
      </c>
      <c r="Z12" s="70">
        <v>12.996922492980957</v>
      </c>
    </row>
    <row r="13" spans="1:28" ht="15.75" thickBot="1" x14ac:dyDescent="0.3">
      <c r="A13" s="69">
        <v>5.5</v>
      </c>
      <c r="B13" s="69">
        <v>13.624083518981934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110</v>
      </c>
      <c r="Q13" s="26">
        <f ca="1">OFFSET($C$1,2*$O$5,0)</f>
        <v>79.999599004447319</v>
      </c>
      <c r="Y13" s="70">
        <v>5.5</v>
      </c>
      <c r="Z13" s="70">
        <v>13.624083518981934</v>
      </c>
    </row>
    <row r="14" spans="1:28" ht="16.5" thickTop="1" x14ac:dyDescent="0.25">
      <c r="A14" s="69">
        <v>6</v>
      </c>
      <c r="B14" s="69">
        <v>15.02448558807373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68" t="s">
        <v>18</v>
      </c>
      <c r="K14" s="21" t="str">
        <f ca="1">"BrAC = "&amp;L5&amp;"* [1 - exp (1/"&amp;M5&amp;")*(txp - "&amp;K5&amp;")]"</f>
        <v>BrAC = 72.1499032974243* [1 - exp (1/25)*(txp - 30)]</v>
      </c>
      <c r="O14" s="25" t="s">
        <v>38</v>
      </c>
      <c r="P14" s="26">
        <f>$O$5</f>
        <v>110</v>
      </c>
      <c r="Q14" s="26">
        <f ca="1">OFFSET($B$1,2*$K$5,0)</f>
        <v>10.850096702575684</v>
      </c>
      <c r="Y14" s="70">
        <v>6</v>
      </c>
      <c r="Z14" s="70">
        <v>15.02448558807373</v>
      </c>
    </row>
    <row r="15" spans="1:28" x14ac:dyDescent="0.25">
      <c r="A15" s="69">
        <v>6.5</v>
      </c>
      <c r="B15" s="69">
        <v>16.424646377563477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68" t="s">
        <v>11</v>
      </c>
      <c r="K15" s="6">
        <f ca="1">SUM(OFFSET($D$1,2*$K$5,0):OFFSET($D$1,2*$O$5,0))</f>
        <v>19523.295910971854</v>
      </c>
      <c r="Y15" s="70">
        <v>6.5</v>
      </c>
      <c r="Z15" s="70">
        <v>16.424646377563477</v>
      </c>
    </row>
    <row r="16" spans="1:28" x14ac:dyDescent="0.25">
      <c r="A16" s="69">
        <v>7</v>
      </c>
      <c r="B16" s="69">
        <v>17.824567794799805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68" t="s">
        <v>12</v>
      </c>
      <c r="K16" s="6">
        <f ca="1">$L$5</f>
        <v>72.149903297424316</v>
      </c>
      <c r="L16" s="68" t="s">
        <v>14</v>
      </c>
      <c r="P16" s="1">
        <f>$K$5</f>
        <v>30</v>
      </c>
      <c r="Q16" s="2">
        <f ca="1">OFFSET($B$1,2*$K$5,0)</f>
        <v>10.850096702575684</v>
      </c>
      <c r="Y16" s="70">
        <v>7</v>
      </c>
      <c r="Z16" s="70">
        <v>17.824567794799805</v>
      </c>
    </row>
    <row r="17" spans="1:26" ht="15.75" thickBot="1" x14ac:dyDescent="0.3">
      <c r="A17" s="69">
        <v>7.5</v>
      </c>
      <c r="B17" s="69">
        <v>19.224277496337891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68"/>
      <c r="I17" s="68" t="s">
        <v>13</v>
      </c>
      <c r="K17" s="6">
        <f>$M$5</f>
        <v>25</v>
      </c>
      <c r="L17" s="68" t="s">
        <v>15</v>
      </c>
      <c r="P17" s="1">
        <f>$O$5</f>
        <v>110</v>
      </c>
      <c r="Q17" s="2">
        <f ca="1">OFFSET($B$1,2*$K$5,0)</f>
        <v>10.850096702575684</v>
      </c>
      <c r="Y17" s="70">
        <v>7.5</v>
      </c>
      <c r="Z17" s="70">
        <v>19.224277496337891</v>
      </c>
    </row>
    <row r="18" spans="1:26" ht="15.75" thickBot="1" x14ac:dyDescent="0.3">
      <c r="A18" s="69">
        <v>8</v>
      </c>
      <c r="B18" s="69">
        <v>20.277490615844727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68"/>
      <c r="I18" s="68" t="s">
        <v>32</v>
      </c>
      <c r="K18" s="7">
        <f ca="1">(C$72-$C$62)/5</f>
        <v>2.6157117272441086</v>
      </c>
      <c r="L18" s="16" t="s">
        <v>23</v>
      </c>
      <c r="Y18" s="70">
        <v>8</v>
      </c>
      <c r="Z18" s="70">
        <v>20.277490615844727</v>
      </c>
    </row>
    <row r="19" spans="1:26" x14ac:dyDescent="0.25">
      <c r="A19" s="69">
        <v>8.5</v>
      </c>
      <c r="B19" s="69">
        <v>21.677696228027344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68"/>
      <c r="I19" s="13" t="s">
        <v>22</v>
      </c>
      <c r="J19" s="14"/>
      <c r="K19" s="15">
        <f ca="1">($L$7-$L$6)/($K$7-$K$6)</f>
        <v>1.2292270024617513</v>
      </c>
      <c r="L19" s="16" t="s">
        <v>23</v>
      </c>
      <c r="P19" s="68">
        <f>$N$5</f>
        <v>100</v>
      </c>
      <c r="Q19" s="68">
        <f>$P$5</f>
        <v>83</v>
      </c>
      <c r="Y19" s="70">
        <v>8.5</v>
      </c>
      <c r="Z19" s="70">
        <v>21.677696228027344</v>
      </c>
    </row>
    <row r="20" spans="1:26" ht="15.75" thickBot="1" x14ac:dyDescent="0.3">
      <c r="A20" s="69">
        <v>9</v>
      </c>
      <c r="B20" s="69">
        <v>23.080423355102539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68"/>
      <c r="I20" s="17" t="s">
        <v>11</v>
      </c>
      <c r="J20" s="18"/>
      <c r="K20" s="19" t="s">
        <v>24</v>
      </c>
      <c r="L20" s="20"/>
      <c r="P20" s="68">
        <f>$O$5</f>
        <v>110</v>
      </c>
      <c r="Q20" s="68">
        <f>$P$5</f>
        <v>83</v>
      </c>
      <c r="Y20" s="70">
        <v>9</v>
      </c>
      <c r="Z20" s="70">
        <v>23.080423355102539</v>
      </c>
    </row>
    <row r="21" spans="1:26" x14ac:dyDescent="0.25">
      <c r="A21" s="69">
        <v>9.5</v>
      </c>
      <c r="B21" s="69">
        <v>24.482707977294922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68"/>
      <c r="K21" s="6"/>
      <c r="Y21" s="70">
        <v>9.5</v>
      </c>
      <c r="Z21" s="70">
        <v>24.482707977294922</v>
      </c>
    </row>
    <row r="22" spans="1:26" x14ac:dyDescent="0.25">
      <c r="A22" s="69">
        <v>10</v>
      </c>
      <c r="B22" s="69">
        <v>25.884635925292969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68"/>
      <c r="I22" s="68" t="s">
        <v>27</v>
      </c>
      <c r="Y22" s="70">
        <v>10</v>
      </c>
      <c r="Z22" s="70">
        <v>25.884635925292969</v>
      </c>
    </row>
    <row r="23" spans="1:26" x14ac:dyDescent="0.25">
      <c r="A23" s="69">
        <v>10.5</v>
      </c>
      <c r="B23" s="69">
        <v>27.172065734863281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68"/>
      <c r="I23" s="68" t="s">
        <v>28</v>
      </c>
      <c r="K23" s="6">
        <f>$P$5</f>
        <v>83</v>
      </c>
      <c r="L23" s="68" t="s">
        <v>14</v>
      </c>
      <c r="Y23" s="70">
        <v>10.5</v>
      </c>
      <c r="Z23" s="70">
        <v>27.172065734863281</v>
      </c>
    </row>
    <row r="24" spans="1:26" x14ac:dyDescent="0.25">
      <c r="A24" s="69">
        <v>11</v>
      </c>
      <c r="B24" s="69">
        <v>26.694807052612305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68"/>
      <c r="I24" s="68" t="s">
        <v>29</v>
      </c>
      <c r="K24" s="6">
        <f>$O$5-$N$5</f>
        <v>10</v>
      </c>
      <c r="L24" s="68" t="s">
        <v>15</v>
      </c>
      <c r="Y24" s="70">
        <v>11</v>
      </c>
      <c r="Z24" s="70">
        <v>26.694807052612305</v>
      </c>
    </row>
    <row r="25" spans="1:26" x14ac:dyDescent="0.25">
      <c r="A25" s="69">
        <v>11.5</v>
      </c>
      <c r="B25" s="69">
        <v>26.215499877929688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68"/>
      <c r="Y25" s="70">
        <v>11.5</v>
      </c>
      <c r="Z25" s="70">
        <v>26.215499877929688</v>
      </c>
    </row>
    <row r="26" spans="1:26" x14ac:dyDescent="0.25">
      <c r="A26" s="69">
        <v>12</v>
      </c>
      <c r="B26" s="69">
        <v>25.736608505249023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68"/>
      <c r="I26" s="68" t="s">
        <v>10</v>
      </c>
      <c r="K26" s="6">
        <f>MAX($B$62:$B$302)</f>
        <v>95.631027221679688</v>
      </c>
      <c r="L26" s="68" t="s">
        <v>14</v>
      </c>
      <c r="Y26" s="70">
        <v>12</v>
      </c>
      <c r="Z26" s="70">
        <v>25.736608505249023</v>
      </c>
    </row>
    <row r="27" spans="1:26" x14ac:dyDescent="0.25">
      <c r="A27" s="69">
        <v>12.5</v>
      </c>
      <c r="B27" s="69">
        <v>25.258092880249023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68"/>
      <c r="I27" s="68" t="s">
        <v>16</v>
      </c>
      <c r="K27" s="6">
        <f ca="1">OFFSET($Y$1,MATCH($K$26,$Z$2:$Z$302,0)-1,0)-$K$5</f>
        <v>86</v>
      </c>
      <c r="L27" s="68" t="s">
        <v>15</v>
      </c>
      <c r="Y27" s="70">
        <v>12.5</v>
      </c>
      <c r="Z27" s="70">
        <v>25.258092880249023</v>
      </c>
    </row>
    <row r="28" spans="1:26" x14ac:dyDescent="0.25">
      <c r="A28" s="69">
        <v>13</v>
      </c>
      <c r="B28" s="69">
        <v>24.77995491027832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68"/>
      <c r="I28" s="68" t="s">
        <v>17</v>
      </c>
      <c r="K28" s="5" t="s">
        <v>24</v>
      </c>
      <c r="Y28" s="70">
        <v>13</v>
      </c>
      <c r="Z28" s="70">
        <v>24.77995491027832</v>
      </c>
    </row>
    <row r="29" spans="1:26" x14ac:dyDescent="0.25">
      <c r="A29" s="69">
        <v>13.5</v>
      </c>
      <c r="B29" s="69">
        <v>24.302227020263672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68"/>
      <c r="K29" s="6"/>
      <c r="Y29" s="70">
        <v>13.5</v>
      </c>
      <c r="Z29" s="70">
        <v>24.302227020263672</v>
      </c>
    </row>
    <row r="30" spans="1:26" x14ac:dyDescent="0.25">
      <c r="A30" s="69">
        <v>14</v>
      </c>
      <c r="B30" s="69">
        <v>23.824893951416016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68"/>
      <c r="I30" s="68" t="s">
        <v>33</v>
      </c>
      <c r="K30" s="6">
        <f ca="1">SUM(OFFSET($E$1,2*$K$5,0):OFFSET($E$1,2*$O$5,0))*0.5</f>
        <v>3025.0690751075745</v>
      </c>
      <c r="L30" s="68" t="s">
        <v>34</v>
      </c>
      <c r="Y30" s="70">
        <v>14</v>
      </c>
      <c r="Z30" s="70">
        <v>23.824893951416016</v>
      </c>
    </row>
    <row r="31" spans="1:26" ht="15.75" x14ac:dyDescent="0.25">
      <c r="A31" s="69">
        <v>14.5</v>
      </c>
      <c r="B31" s="69">
        <v>23.347938537597656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68"/>
      <c r="I31" s="25" t="s">
        <v>35</v>
      </c>
      <c r="K31" s="21">
        <f>SUM(B2:B242)</f>
        <v>10673.497709989548</v>
      </c>
      <c r="Y31" s="70">
        <v>14.5</v>
      </c>
      <c r="Z31" s="70">
        <v>23.347938537597656</v>
      </c>
    </row>
    <row r="32" spans="1:26" ht="15.75" x14ac:dyDescent="0.25">
      <c r="A32" s="69">
        <v>15</v>
      </c>
      <c r="B32" s="69">
        <v>22.871349334716797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68"/>
      <c r="I32" s="25" t="s">
        <v>36</v>
      </c>
      <c r="K32" s="21">
        <f>SUM(Z2:Z242)</f>
        <v>10673.497709989548</v>
      </c>
      <c r="Y32" s="70">
        <v>15</v>
      </c>
      <c r="Z32" s="70">
        <v>22.871349334716797</v>
      </c>
    </row>
    <row r="33" spans="1:26" x14ac:dyDescent="0.25">
      <c r="A33" s="69">
        <v>15.5</v>
      </c>
      <c r="B33" s="69">
        <v>22.395114898681641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68"/>
      <c r="Y33" s="70">
        <v>15.5</v>
      </c>
      <c r="Z33" s="70">
        <v>22.395114898681641</v>
      </c>
    </row>
    <row r="34" spans="1:26" x14ac:dyDescent="0.25">
      <c r="A34" s="69">
        <v>16</v>
      </c>
      <c r="B34" s="69">
        <v>21.919225692749023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68"/>
      <c r="Y34" s="70">
        <v>16</v>
      </c>
      <c r="Z34" s="70">
        <v>21.919225692749023</v>
      </c>
    </row>
    <row r="35" spans="1:26" x14ac:dyDescent="0.25">
      <c r="A35" s="69">
        <v>16.5</v>
      </c>
      <c r="B35" s="69">
        <v>21.443668365478516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68"/>
      <c r="Y35" s="70">
        <v>16.5</v>
      </c>
      <c r="Z35" s="70">
        <v>21.443668365478516</v>
      </c>
    </row>
    <row r="36" spans="1:26" x14ac:dyDescent="0.25">
      <c r="A36" s="69">
        <v>17</v>
      </c>
      <c r="B36" s="69">
        <v>20.968439102172852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68"/>
      <c r="Y36" s="70">
        <v>17</v>
      </c>
      <c r="Z36" s="70">
        <v>20.968439102172852</v>
      </c>
    </row>
    <row r="37" spans="1:26" x14ac:dyDescent="0.25">
      <c r="A37" s="69">
        <v>17.5</v>
      </c>
      <c r="B37" s="69">
        <v>20.4935302734375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68"/>
      <c r="Y37" s="70">
        <v>17.5</v>
      </c>
      <c r="Z37" s="70">
        <v>20.4935302734375</v>
      </c>
    </row>
    <row r="38" spans="1:26" x14ac:dyDescent="0.25">
      <c r="A38" s="69">
        <v>18</v>
      </c>
      <c r="B38" s="69">
        <v>20.018932342529297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68"/>
      <c r="Y38" s="70">
        <v>18</v>
      </c>
      <c r="Z38" s="70">
        <v>20.018932342529297</v>
      </c>
    </row>
    <row r="39" spans="1:26" x14ac:dyDescent="0.25">
      <c r="A39" s="69">
        <v>18.5</v>
      </c>
      <c r="B39" s="69">
        <v>19.544641494750977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68"/>
      <c r="Y39" s="70">
        <v>18.5</v>
      </c>
      <c r="Z39" s="70">
        <v>19.544641494750977</v>
      </c>
    </row>
    <row r="40" spans="1:26" x14ac:dyDescent="0.25">
      <c r="A40" s="69">
        <v>19</v>
      </c>
      <c r="B40" s="69">
        <v>19.070652008056641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68"/>
      <c r="Y40" s="70">
        <v>19</v>
      </c>
      <c r="Z40" s="70">
        <v>19.070652008056641</v>
      </c>
    </row>
    <row r="41" spans="1:26" x14ac:dyDescent="0.25">
      <c r="A41" s="69">
        <v>19.5</v>
      </c>
      <c r="B41" s="69">
        <v>18.596961975097656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68"/>
      <c r="Y41" s="70">
        <v>19.5</v>
      </c>
      <c r="Z41" s="70">
        <v>18.596961975097656</v>
      </c>
    </row>
    <row r="42" spans="1:26" x14ac:dyDescent="0.25">
      <c r="A42" s="69">
        <v>20</v>
      </c>
      <c r="B42" s="69">
        <v>18.123565673828125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68"/>
      <c r="Y42" s="70">
        <v>20</v>
      </c>
      <c r="Z42" s="70">
        <v>18.123565673828125</v>
      </c>
    </row>
    <row r="43" spans="1:26" x14ac:dyDescent="0.25">
      <c r="A43" s="69">
        <v>20.5</v>
      </c>
      <c r="B43" s="69">
        <v>17.650461196899414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68"/>
      <c r="Y43" s="70">
        <v>20.5</v>
      </c>
      <c r="Z43" s="70">
        <v>17.650461196899414</v>
      </c>
    </row>
    <row r="44" spans="1:26" x14ac:dyDescent="0.25">
      <c r="A44" s="69">
        <v>21</v>
      </c>
      <c r="B44" s="69">
        <v>17.177646636962891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68"/>
      <c r="Y44" s="70">
        <v>21</v>
      </c>
      <c r="Z44" s="70">
        <v>17.177646636962891</v>
      </c>
    </row>
    <row r="45" spans="1:26" x14ac:dyDescent="0.25">
      <c r="A45" s="69">
        <v>21.5</v>
      </c>
      <c r="B45" s="69">
        <v>16.705120086669922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68"/>
      <c r="Y45" s="70">
        <v>21.5</v>
      </c>
      <c r="Z45" s="70">
        <v>16.705120086669922</v>
      </c>
    </row>
    <row r="46" spans="1:26" x14ac:dyDescent="0.25">
      <c r="A46" s="69">
        <v>22</v>
      </c>
      <c r="B46" s="69">
        <v>16.232879638671875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68"/>
      <c r="Y46" s="70">
        <v>22</v>
      </c>
      <c r="Z46" s="70">
        <v>16.232879638671875</v>
      </c>
    </row>
    <row r="47" spans="1:26" x14ac:dyDescent="0.25">
      <c r="A47" s="69">
        <v>22.5</v>
      </c>
      <c r="B47" s="69">
        <v>15.760926246643066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68"/>
      <c r="Y47" s="70">
        <v>22.5</v>
      </c>
      <c r="Z47" s="70">
        <v>15.760926246643066</v>
      </c>
    </row>
    <row r="48" spans="1:26" x14ac:dyDescent="0.25">
      <c r="A48" s="69">
        <v>23</v>
      </c>
      <c r="B48" s="69">
        <v>15.289260864257812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68"/>
      <c r="Y48" s="70">
        <v>23</v>
      </c>
      <c r="Z48" s="70">
        <v>15.289260864257812</v>
      </c>
    </row>
    <row r="49" spans="1:26" x14ac:dyDescent="0.25">
      <c r="A49" s="69">
        <v>23.5</v>
      </c>
      <c r="B49" s="69">
        <v>14.829564094543457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68"/>
      <c r="Y49" s="70">
        <v>23.5</v>
      </c>
      <c r="Z49" s="70">
        <v>14.829564094543457</v>
      </c>
    </row>
    <row r="50" spans="1:26" x14ac:dyDescent="0.25">
      <c r="A50" s="69">
        <v>24</v>
      </c>
      <c r="B50" s="69">
        <v>14.394063949584961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68"/>
      <c r="Y50" s="70">
        <v>24</v>
      </c>
      <c r="Z50" s="70">
        <v>14.394063949584961</v>
      </c>
    </row>
    <row r="51" spans="1:26" x14ac:dyDescent="0.25">
      <c r="A51" s="69">
        <v>24.5</v>
      </c>
      <c r="B51" s="69">
        <v>13.981340408325195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68"/>
      <c r="Y51" s="70">
        <v>24.5</v>
      </c>
      <c r="Z51" s="70">
        <v>13.981340408325195</v>
      </c>
    </row>
    <row r="52" spans="1:26" x14ac:dyDescent="0.25">
      <c r="A52" s="69">
        <v>25</v>
      </c>
      <c r="B52" s="69">
        <v>13.590042114257813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68"/>
      <c r="Y52" s="70">
        <v>25</v>
      </c>
      <c r="Z52" s="70">
        <v>13.590042114257813</v>
      </c>
    </row>
    <row r="53" spans="1:26" x14ac:dyDescent="0.25">
      <c r="A53" s="69">
        <v>25.5</v>
      </c>
      <c r="B53" s="69">
        <v>13.218915939331055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68"/>
      <c r="Y53" s="70">
        <v>25.5</v>
      </c>
      <c r="Z53" s="70">
        <v>13.218915939331055</v>
      </c>
    </row>
    <row r="54" spans="1:26" x14ac:dyDescent="0.25">
      <c r="A54" s="69">
        <v>26</v>
      </c>
      <c r="B54" s="69">
        <v>12.866793632507324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68"/>
      <c r="Y54" s="70">
        <v>26</v>
      </c>
      <c r="Z54" s="70">
        <v>12.866793632507324</v>
      </c>
    </row>
    <row r="55" spans="1:26" x14ac:dyDescent="0.25">
      <c r="A55" s="69">
        <v>26.5</v>
      </c>
      <c r="B55" s="69">
        <v>12.532583236694336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68"/>
      <c r="Y55" s="70">
        <v>26.5</v>
      </c>
      <c r="Z55" s="70">
        <v>12.532583236694336</v>
      </c>
    </row>
    <row r="56" spans="1:26" x14ac:dyDescent="0.25">
      <c r="A56" s="69">
        <v>27</v>
      </c>
      <c r="B56" s="69">
        <v>12.215263366699219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68"/>
      <c r="Y56" s="70">
        <v>27</v>
      </c>
      <c r="Z56" s="70">
        <v>12.215263366699219</v>
      </c>
    </row>
    <row r="57" spans="1:26" x14ac:dyDescent="0.25">
      <c r="A57" s="69">
        <v>27.5</v>
      </c>
      <c r="B57" s="69">
        <v>11.913871765136719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68"/>
      <c r="Y57" s="70">
        <v>27.5</v>
      </c>
      <c r="Z57" s="70">
        <v>11.913871765136719</v>
      </c>
    </row>
    <row r="58" spans="1:26" x14ac:dyDescent="0.25">
      <c r="A58" s="69">
        <v>28</v>
      </c>
      <c r="B58" s="69">
        <v>11.627505302429199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68"/>
      <c r="Y58" s="70">
        <v>28</v>
      </c>
      <c r="Z58" s="70">
        <v>11.627505302429199</v>
      </c>
    </row>
    <row r="59" spans="1:26" x14ac:dyDescent="0.25">
      <c r="A59" s="69">
        <v>28.5</v>
      </c>
      <c r="B59" s="69">
        <v>11.355311393737793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68"/>
      <c r="Y59" s="70">
        <v>28.5</v>
      </c>
      <c r="Z59" s="70">
        <v>11.355311393737793</v>
      </c>
    </row>
    <row r="60" spans="1:26" x14ac:dyDescent="0.25">
      <c r="A60" s="69">
        <v>29</v>
      </c>
      <c r="B60" s="69">
        <v>11.096487045288086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68"/>
      <c r="Y60" s="70">
        <v>29</v>
      </c>
      <c r="Z60" s="70">
        <v>11.096487045288086</v>
      </c>
    </row>
    <row r="61" spans="1:26" x14ac:dyDescent="0.25">
      <c r="A61" s="69">
        <v>29.5</v>
      </c>
      <c r="B61" s="69">
        <v>10.850096702575684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68"/>
      <c r="Y61" s="70">
        <v>29.5</v>
      </c>
      <c r="Z61" s="70">
        <v>10.850096702575684</v>
      </c>
    </row>
    <row r="62" spans="1:26" x14ac:dyDescent="0.25">
      <c r="A62" s="69">
        <v>30</v>
      </c>
      <c r="B62" s="69">
        <v>10.613798141479492</v>
      </c>
      <c r="C62" s="1">
        <f t="shared" ca="1" si="0"/>
        <v>10.850096702575684</v>
      </c>
      <c r="D62" s="1">
        <f t="shared" ca="1" si="1"/>
        <v>2.7918504988065251E-2</v>
      </c>
      <c r="E62" s="1">
        <f ca="1">IF(A62&gt;=$K$5,(B62-$L$6),0)</f>
        <v>-0.23629856109619141</v>
      </c>
      <c r="H62" s="68"/>
      <c r="Y62" s="70">
        <v>30</v>
      </c>
      <c r="Z62" s="70">
        <v>10.613798141479492</v>
      </c>
    </row>
    <row r="63" spans="1:26" x14ac:dyDescent="0.25">
      <c r="A63" s="69">
        <v>30.5</v>
      </c>
      <c r="B63" s="69">
        <v>10.386759757995605</v>
      </c>
      <c r="C63" s="1">
        <f t="shared" ca="1" si="0"/>
        <v>12.278760508653999</v>
      </c>
      <c r="D63" s="1">
        <f t="shared" ca="1" si="1"/>
        <v>1.7898334202459625</v>
      </c>
      <c r="E63" s="1">
        <f t="shared" ca="1" si="2"/>
        <v>-0.46333694458007813</v>
      </c>
      <c r="H63" s="68"/>
      <c r="Y63" s="70">
        <v>30.5</v>
      </c>
      <c r="Z63" s="70">
        <v>10.386759757995605</v>
      </c>
    </row>
    <row r="64" spans="1:26" x14ac:dyDescent="0.25">
      <c r="A64" s="69">
        <v>31</v>
      </c>
      <c r="B64" s="69">
        <v>11.665861129760742</v>
      </c>
      <c r="C64" s="1">
        <f t="shared" ca="1" si="0"/>
        <v>13.679134875973338</v>
      </c>
      <c r="D64" s="1">
        <f t="shared" ca="1" si="1"/>
        <v>2.0266355885944494</v>
      </c>
      <c r="E64" s="1">
        <f t="shared" ca="1" si="2"/>
        <v>0.81576442718505859</v>
      </c>
      <c r="H64" s="68"/>
      <c r="Y64" s="70">
        <v>31</v>
      </c>
      <c r="Z64" s="70">
        <v>11.665861129760742</v>
      </c>
    </row>
    <row r="65" spans="1:26" x14ac:dyDescent="0.25">
      <c r="A65" s="69">
        <v>31.5</v>
      </c>
      <c r="B65" s="69">
        <v>13.189159393310547</v>
      </c>
      <c r="C65" s="1">
        <f t="shared" ca="1" si="0"/>
        <v>15.05177997295254</v>
      </c>
      <c r="D65" s="1">
        <f t="shared" ca="1" si="1"/>
        <v>1.7346777118529366</v>
      </c>
      <c r="E65" s="1">
        <f t="shared" ca="1" si="2"/>
        <v>2.3390626907348633</v>
      </c>
      <c r="H65" s="68"/>
      <c r="Y65" s="70">
        <v>31.5</v>
      </c>
      <c r="Z65" s="70">
        <v>13.189159393310547</v>
      </c>
    </row>
    <row r="66" spans="1:26" x14ac:dyDescent="0.25">
      <c r="A66" s="69">
        <v>32</v>
      </c>
      <c r="B66" s="69">
        <v>14.712894439697266</v>
      </c>
      <c r="C66" s="1">
        <f t="shared" ref="C66:C129" ca="1" si="3">IF(A66&gt;=$K$5,OFFSET($B$1,2*$K$5,0)+$L$5*(1-EXP((-1/$M$5)*(A66-$K$5))),0)</f>
        <v>16.397244875932582</v>
      </c>
      <c r="D66" s="1">
        <f t="shared" ref="D66:D129" ca="1" si="4">IF(A66&gt;=$K$5,(C66-B66)*(C66-B66)*0.5,0)</f>
        <v>1.4185181960230506</v>
      </c>
      <c r="E66" s="1">
        <f t="shared" ca="1" si="2"/>
        <v>3.862797737121582</v>
      </c>
      <c r="H66" s="68"/>
      <c r="Y66" s="70">
        <v>32</v>
      </c>
      <c r="Z66" s="70">
        <v>14.712894439697266</v>
      </c>
    </row>
    <row r="67" spans="1:26" x14ac:dyDescent="0.25">
      <c r="A67" s="69">
        <v>32.5</v>
      </c>
      <c r="B67" s="69">
        <v>16.236995697021484</v>
      </c>
      <c r="C67" s="1">
        <f t="shared" ca="1" si="3"/>
        <v>17.716067788814421</v>
      </c>
      <c r="D67" s="1">
        <f t="shared" ca="1" si="4"/>
        <v>1.0938271263603661</v>
      </c>
      <c r="E67" s="1">
        <f t="shared" ref="E67:E130" ca="1" si="5">IF(A67&gt;=$K$5,(B67-$L$6),0)</f>
        <v>5.3868989944458008</v>
      </c>
      <c r="H67" s="68"/>
      <c r="Y67" s="70">
        <v>32.5</v>
      </c>
      <c r="Z67" s="70">
        <v>16.236995697021484</v>
      </c>
    </row>
    <row r="68" spans="1:26" x14ac:dyDescent="0.25">
      <c r="A68" s="69">
        <v>33</v>
      </c>
      <c r="B68" s="69">
        <v>17.761407852172852</v>
      </c>
      <c r="C68" s="1">
        <f t="shared" ca="1" si="3"/>
        <v>19.008776258347744</v>
      </c>
      <c r="D68" s="1">
        <f t="shared" ca="1" si="4"/>
        <v>0.777963970361646</v>
      </c>
      <c r="E68" s="1">
        <f t="shared" ca="1" si="5"/>
        <v>6.911311149597168</v>
      </c>
      <c r="H68" s="68"/>
      <c r="Y68" s="70">
        <v>33</v>
      </c>
      <c r="Z68" s="70">
        <v>17.761407852172852</v>
      </c>
    </row>
    <row r="69" spans="1:26" x14ac:dyDescent="0.25">
      <c r="A69" s="69">
        <v>33.5</v>
      </c>
      <c r="B69" s="69">
        <v>17.544021606445313</v>
      </c>
      <c r="C69" s="1">
        <f t="shared" ca="1" si="3"/>
        <v>20.275887385156715</v>
      </c>
      <c r="D69" s="1">
        <f t="shared" ca="1" si="4"/>
        <v>3.7315453164472276</v>
      </c>
      <c r="E69" s="1">
        <f t="shared" ca="1" si="5"/>
        <v>6.6939249038696289</v>
      </c>
      <c r="H69" s="68"/>
      <c r="Y69" s="70">
        <v>33.5</v>
      </c>
      <c r="Z69" s="70">
        <v>17.544021606445313</v>
      </c>
    </row>
    <row r="70" spans="1:26" x14ac:dyDescent="0.25">
      <c r="A70" s="69">
        <v>34</v>
      </c>
      <c r="B70" s="69">
        <v>17.037490844726562</v>
      </c>
      <c r="C70" s="1">
        <f t="shared" ca="1" si="3"/>
        <v>21.517908030587098</v>
      </c>
      <c r="D70" s="1">
        <f t="shared" ca="1" si="4"/>
        <v>10.037069079677218</v>
      </c>
      <c r="E70" s="1">
        <f t="shared" ca="1" si="5"/>
        <v>6.1873941421508789</v>
      </c>
      <c r="H70" s="68"/>
      <c r="Y70" s="70">
        <v>34</v>
      </c>
      <c r="Z70" s="70">
        <v>17.037490844726562</v>
      </c>
    </row>
    <row r="71" spans="1:26" x14ac:dyDescent="0.25">
      <c r="A71" s="69">
        <v>34.5</v>
      </c>
      <c r="B71" s="69">
        <v>16.530960083007813</v>
      </c>
      <c r="C71" s="1">
        <f t="shared" ca="1" si="3"/>
        <v>22.735335019457558</v>
      </c>
      <c r="D71" s="1">
        <f t="shared" ca="1" si="4"/>
        <v>19.247134176022893</v>
      </c>
      <c r="E71" s="1">
        <f t="shared" ca="1" si="5"/>
        <v>5.6808633804321289</v>
      </c>
      <c r="H71" s="68"/>
      <c r="Y71" s="70">
        <v>34.5</v>
      </c>
      <c r="Z71" s="70">
        <v>16.530960083007813</v>
      </c>
    </row>
    <row r="72" spans="1:26" x14ac:dyDescent="0.25">
      <c r="A72" s="69">
        <v>35</v>
      </c>
      <c r="B72" s="69">
        <v>16.042575836181641</v>
      </c>
      <c r="C72" s="1">
        <f t="shared" ca="1" si="3"/>
        <v>23.928655338796226</v>
      </c>
      <c r="D72" s="1">
        <f t="shared" ca="1" si="4"/>
        <v>31.09512496077895</v>
      </c>
      <c r="E72" s="1">
        <f t="shared" ca="1" si="5"/>
        <v>5.192479133605957</v>
      </c>
      <c r="H72" s="68"/>
      <c r="Y72" s="70">
        <v>35</v>
      </c>
      <c r="Z72" s="70">
        <v>16.042575836181641</v>
      </c>
    </row>
    <row r="73" spans="1:26" x14ac:dyDescent="0.25">
      <c r="A73" s="69">
        <v>35.5</v>
      </c>
      <c r="B73" s="69">
        <v>15.582706451416016</v>
      </c>
      <c r="C73" s="1">
        <f t="shared" ca="1" si="3"/>
        <v>25.098346332641974</v>
      </c>
      <c r="D73" s="1">
        <f t="shared" ca="1" si="4"/>
        <v>45.273701174588986</v>
      </c>
      <c r="E73" s="1">
        <f t="shared" ca="1" si="5"/>
        <v>4.732609748840332</v>
      </c>
      <c r="H73" s="68"/>
      <c r="Y73" s="70">
        <v>35.5</v>
      </c>
      <c r="Z73" s="70">
        <v>15.582706451416016</v>
      </c>
    </row>
    <row r="74" spans="1:26" x14ac:dyDescent="0.25">
      <c r="A74" s="69">
        <v>36</v>
      </c>
      <c r="B74" s="69">
        <v>15.148797988891602</v>
      </c>
      <c r="C74" s="1">
        <f t="shared" ca="1" si="3"/>
        <v>26.244875892988439</v>
      </c>
      <c r="D74" s="1">
        <f t="shared" ca="1" si="4"/>
        <v>61.561472426893033</v>
      </c>
      <c r="E74" s="1">
        <f t="shared" ca="1" si="5"/>
        <v>4.298701286315918</v>
      </c>
      <c r="H74" s="68"/>
      <c r="Y74" s="70">
        <v>36</v>
      </c>
      <c r="Z74" s="70">
        <v>15.148797988891602</v>
      </c>
    </row>
    <row r="75" spans="1:26" x14ac:dyDescent="0.25">
      <c r="A75" s="69">
        <v>36.5</v>
      </c>
      <c r="B75" s="69">
        <v>16.323295593261719</v>
      </c>
      <c r="C75" s="1">
        <f t="shared" ca="1" si="3"/>
        <v>27.368702646947028</v>
      </c>
      <c r="D75" s="1">
        <f t="shared" ca="1" si="4"/>
        <v>61.000508490800598</v>
      </c>
      <c r="E75" s="1">
        <f t="shared" ca="1" si="5"/>
        <v>5.4731988906860352</v>
      </c>
      <c r="H75" s="68"/>
      <c r="Y75" s="70">
        <v>36.5</v>
      </c>
      <c r="Z75" s="70">
        <v>16.323295593261719</v>
      </c>
    </row>
    <row r="76" spans="1:26" x14ac:dyDescent="0.25">
      <c r="A76" s="69">
        <v>37</v>
      </c>
      <c r="B76" s="69">
        <v>17.845241546630859</v>
      </c>
      <c r="C76" s="1">
        <f t="shared" ca="1" si="3"/>
        <v>28.470276140203865</v>
      </c>
      <c r="D76" s="1">
        <f t="shared" ca="1" si="4"/>
        <v>56.445680057311542</v>
      </c>
      <c r="E76" s="1">
        <f t="shared" ca="1" si="5"/>
        <v>6.9951448440551758</v>
      </c>
      <c r="H76" s="68"/>
      <c r="Y76" s="70">
        <v>37</v>
      </c>
      <c r="Z76" s="70">
        <v>17.845241546630859</v>
      </c>
    </row>
    <row r="77" spans="1:26" x14ac:dyDescent="0.25">
      <c r="A77" s="69">
        <v>37.5</v>
      </c>
      <c r="B77" s="69">
        <v>19.367761611938477</v>
      </c>
      <c r="C77" s="1">
        <f t="shared" ca="1" si="3"/>
        <v>29.550037016844108</v>
      </c>
      <c r="D77" s="1">
        <f t="shared" ca="1" si="4"/>
        <v>51.83936621067307</v>
      </c>
      <c r="E77" s="1">
        <f t="shared" ca="1" si="5"/>
        <v>8.517664909362793</v>
      </c>
      <c r="H77" s="68"/>
      <c r="Y77" s="70">
        <v>37.5</v>
      </c>
      <c r="Z77" s="70">
        <v>19.367761611938477</v>
      </c>
    </row>
    <row r="78" spans="1:26" x14ac:dyDescent="0.25">
      <c r="A78" s="69">
        <v>38</v>
      </c>
      <c r="B78" s="69">
        <v>20.890750885009766</v>
      </c>
      <c r="C78" s="1">
        <f t="shared" ca="1" si="3"/>
        <v>30.608417195615413</v>
      </c>
      <c r="D78" s="1">
        <f t="shared" ca="1" si="4"/>
        <v>47.21651926213999</v>
      </c>
      <c r="E78" s="1">
        <f t="shared" ca="1" si="5"/>
        <v>10.040654182434082</v>
      </c>
      <c r="H78" s="68"/>
      <c r="Y78" s="70">
        <v>38</v>
      </c>
      <c r="Z78" s="70">
        <v>20.890750885009766</v>
      </c>
    </row>
    <row r="79" spans="1:26" x14ac:dyDescent="0.25">
      <c r="A79" s="69">
        <v>38.5</v>
      </c>
      <c r="B79" s="69">
        <v>22.414129257202148</v>
      </c>
      <c r="C79" s="1">
        <f t="shared" ca="1" si="3"/>
        <v>31.64584004270122</v>
      </c>
      <c r="D79" s="1">
        <f t="shared" ca="1" si="4"/>
        <v>42.612242013549945</v>
      </c>
      <c r="E79" s="1">
        <f t="shared" ca="1" si="5"/>
        <v>11.564032554626465</v>
      </c>
      <c r="H79" s="68"/>
      <c r="Y79" s="70">
        <v>38.5</v>
      </c>
      <c r="Z79" s="70">
        <v>22.414129257202148</v>
      </c>
    </row>
    <row r="80" spans="1:26" x14ac:dyDescent="0.25">
      <c r="A80" s="69">
        <v>39</v>
      </c>
      <c r="B80" s="69">
        <v>22.275758743286133</v>
      </c>
      <c r="C80" s="1">
        <f t="shared" ca="1" si="3"/>
        <v>32.662720541072837</v>
      </c>
      <c r="D80" s="1">
        <f t="shared" ca="1" si="4"/>
        <v>53.944487694340197</v>
      </c>
      <c r="E80" s="1">
        <f t="shared" ca="1" si="5"/>
        <v>11.425662040710449</v>
      </c>
      <c r="H80" s="68"/>
      <c r="Y80" s="70">
        <v>39</v>
      </c>
      <c r="Z80" s="70">
        <v>22.275758743286133</v>
      </c>
    </row>
    <row r="81" spans="1:26" x14ac:dyDescent="0.25">
      <c r="A81" s="69">
        <v>39.5</v>
      </c>
      <c r="B81" s="69">
        <v>21.771007537841797</v>
      </c>
      <c r="C81" s="1">
        <f t="shared" ca="1" si="3"/>
        <v>33.659465456488206</v>
      </c>
      <c r="D81" s="1">
        <f t="shared" ca="1" si="4"/>
        <v>70.66771584171326</v>
      </c>
      <c r="E81" s="1">
        <f t="shared" ca="1" si="5"/>
        <v>10.920910835266113</v>
      </c>
      <c r="H81" s="68"/>
      <c r="Y81" s="70">
        <v>39.5</v>
      </c>
      <c r="Z81" s="70">
        <v>21.771007537841797</v>
      </c>
    </row>
    <row r="82" spans="1:26" x14ac:dyDescent="0.25">
      <c r="A82" s="69">
        <v>40</v>
      </c>
      <c r="B82" s="69">
        <v>21.512401580810547</v>
      </c>
      <c r="C82" s="1">
        <f t="shared" ca="1" si="3"/>
        <v>34.636473500203607</v>
      </c>
      <c r="D82" s="1">
        <f t="shared" ca="1" si="4"/>
        <v>86.120631872700727</v>
      </c>
      <c r="E82" s="1">
        <f t="shared" ca="1" si="5"/>
        <v>10.662304878234863</v>
      </c>
      <c r="H82" s="68"/>
      <c r="Y82" s="70">
        <v>40</v>
      </c>
      <c r="Z82" s="70">
        <v>21.512401580810547</v>
      </c>
    </row>
    <row r="83" spans="1:26" x14ac:dyDescent="0.25">
      <c r="A83" s="69">
        <v>40.5</v>
      </c>
      <c r="B83" s="69">
        <v>23.089418411254883</v>
      </c>
      <c r="C83" s="1">
        <f t="shared" ca="1" si="3"/>
        <v>35.594135488463479</v>
      </c>
      <c r="D83" s="1">
        <f t="shared" ca="1" si="4"/>
        <v>78.183974590516144</v>
      </c>
      <c r="E83" s="1">
        <f t="shared" ca="1" si="5"/>
        <v>12.239321708679199</v>
      </c>
      <c r="H83" s="68"/>
      <c r="Y83" s="70">
        <v>40.5</v>
      </c>
      <c r="Z83" s="70">
        <v>23.089418411254883</v>
      </c>
    </row>
    <row r="84" spans="1:26" x14ac:dyDescent="0.25">
      <c r="A84" s="69">
        <v>41</v>
      </c>
      <c r="B84" s="69">
        <v>24.668752670288086</v>
      </c>
      <c r="C84" s="1">
        <f t="shared" ca="1" si="3"/>
        <v>36.532834498832102</v>
      </c>
      <c r="D84" s="1">
        <f t="shared" ca="1" si="4"/>
        <v>70.378218817194167</v>
      </c>
      <c r="E84" s="1">
        <f t="shared" ca="1" si="5"/>
        <v>13.818655967712402</v>
      </c>
      <c r="H84" s="68"/>
      <c r="Y84" s="70">
        <v>41</v>
      </c>
      <c r="Z84" s="70">
        <v>24.668752670288086</v>
      </c>
    </row>
    <row r="85" spans="1:26" x14ac:dyDescent="0.25">
      <c r="A85" s="69">
        <v>41.5</v>
      </c>
      <c r="B85" s="69">
        <v>26.24882698059082</v>
      </c>
      <c r="C85" s="1">
        <f t="shared" ca="1" si="3"/>
        <v>37.452946023429803</v>
      </c>
      <c r="D85" s="1">
        <f t="shared" ca="1" si="4"/>
        <v>62.766141763053561</v>
      </c>
      <c r="E85" s="1">
        <f t="shared" ca="1" si="5"/>
        <v>15.398730278015137</v>
      </c>
      <c r="H85" s="68"/>
      <c r="Y85" s="70">
        <v>41.5</v>
      </c>
      <c r="Z85" s="70">
        <v>26.24882698059082</v>
      </c>
    </row>
    <row r="86" spans="1:26" x14ac:dyDescent="0.25">
      <c r="A86" s="69">
        <v>42</v>
      </c>
      <c r="B86" s="69">
        <v>27.829523086547852</v>
      </c>
      <c r="C86" s="1">
        <f t="shared" ca="1" si="3"/>
        <v>38.354838119134712</v>
      </c>
      <c r="D86" s="1">
        <f t="shared" ca="1" si="4"/>
        <v>55.39112826759947</v>
      </c>
      <c r="E86" s="1">
        <f t="shared" ca="1" si="5"/>
        <v>16.979426383972168</v>
      </c>
      <c r="H86" s="68"/>
      <c r="Y86" s="70">
        <v>42</v>
      </c>
      <c r="Z86" s="70">
        <v>27.829523086547852</v>
      </c>
    </row>
    <row r="87" spans="1:26" x14ac:dyDescent="0.25">
      <c r="A87" s="69">
        <v>42.5</v>
      </c>
      <c r="B87" s="69">
        <v>29.161619186401367</v>
      </c>
      <c r="C87" s="1">
        <f t="shared" ca="1" si="3"/>
        <v>39.238871554810522</v>
      </c>
      <c r="D87" s="1">
        <f t="shared" ca="1" si="4"/>
        <v>50.775507648303964</v>
      </c>
      <c r="E87" s="1">
        <f t="shared" ca="1" si="5"/>
        <v>18.311522483825684</v>
      </c>
      <c r="H87" s="68"/>
      <c r="Y87" s="70">
        <v>42.5</v>
      </c>
      <c r="Z87" s="70">
        <v>29.161619186401367</v>
      </c>
    </row>
    <row r="88" spans="1:26" x14ac:dyDescent="0.25">
      <c r="A88" s="69">
        <v>43</v>
      </c>
      <c r="B88" s="69">
        <v>28.646385192871094</v>
      </c>
      <c r="C88" s="1">
        <f t="shared" ca="1" si="3"/>
        <v>40.105399955618765</v>
      </c>
      <c r="D88" s="1">
        <f t="shared" ca="1" si="4"/>
        <v>65.654509666434535</v>
      </c>
      <c r="E88" s="1">
        <f t="shared" ca="1" si="5"/>
        <v>17.79628849029541</v>
      </c>
      <c r="H88" s="68"/>
      <c r="Y88" s="70">
        <v>43</v>
      </c>
      <c r="Z88" s="70">
        <v>28.646385192871094</v>
      </c>
    </row>
    <row r="89" spans="1:26" x14ac:dyDescent="0.25">
      <c r="A89" s="69">
        <v>43.5</v>
      </c>
      <c r="B89" s="69">
        <v>28.129131317138672</v>
      </c>
      <c r="C89" s="1">
        <f t="shared" ca="1" si="3"/>
        <v>40.954769944473625</v>
      </c>
      <c r="D89" s="1">
        <f t="shared" ca="1" si="4"/>
        <v>82.24850309949322</v>
      </c>
      <c r="E89" s="1">
        <f t="shared" ca="1" si="5"/>
        <v>17.279034614562988</v>
      </c>
      <c r="H89" s="68"/>
      <c r="Y89" s="70">
        <v>43.5</v>
      </c>
      <c r="Z89" s="70">
        <v>28.129131317138672</v>
      </c>
    </row>
    <row r="90" spans="1:26" x14ac:dyDescent="0.25">
      <c r="A90" s="69">
        <v>44</v>
      </c>
      <c r="B90" s="69">
        <v>27.71129035949707</v>
      </c>
      <c r="C90" s="1">
        <f t="shared" ca="1" si="3"/>
        <v>41.787321280695735</v>
      </c>
      <c r="D90" s="1">
        <f t="shared" ca="1" si="4"/>
        <v>99.067323247270465</v>
      </c>
      <c r="E90" s="1">
        <f t="shared" ca="1" si="5"/>
        <v>16.861193656921387</v>
      </c>
      <c r="H90" s="68"/>
      <c r="Y90" s="70">
        <v>44</v>
      </c>
      <c r="Z90" s="70">
        <v>27.71129035949707</v>
      </c>
    </row>
    <row r="91" spans="1:26" x14ac:dyDescent="0.25">
      <c r="A91" s="69">
        <v>44.5</v>
      </c>
      <c r="B91" s="69">
        <v>29.288501739501953</v>
      </c>
      <c r="C91" s="1">
        <f t="shared" ca="1" si="3"/>
        <v>42.60338699592041</v>
      </c>
      <c r="D91" s="1">
        <f t="shared" ca="1" si="4"/>
        <v>88.643084695794798</v>
      </c>
      <c r="E91" s="1">
        <f t="shared" ca="1" si="5"/>
        <v>18.43840503692627</v>
      </c>
      <c r="H91" s="68"/>
      <c r="Y91" s="70">
        <v>44.5</v>
      </c>
      <c r="Z91" s="70">
        <v>29.288501739501953</v>
      </c>
    </row>
    <row r="92" spans="1:26" x14ac:dyDescent="0.25">
      <c r="A92" s="69">
        <v>45</v>
      </c>
      <c r="B92" s="69">
        <v>30.871671676635742</v>
      </c>
      <c r="C92" s="1">
        <f t="shared" ca="1" si="3"/>
        <v>43.403293527314773</v>
      </c>
      <c r="D92" s="1">
        <f t="shared" ca="1" si="4"/>
        <v>78.520773104208061</v>
      </c>
      <c r="E92" s="1">
        <f t="shared" ca="1" si="5"/>
        <v>20.021574974060059</v>
      </c>
      <c r="H92" s="68"/>
      <c r="Y92" s="70">
        <v>45</v>
      </c>
      <c r="Z92" s="70">
        <v>30.871671676635742</v>
      </c>
    </row>
    <row r="93" spans="1:26" x14ac:dyDescent="0.25">
      <c r="A93" s="69">
        <v>45.5</v>
      </c>
      <c r="B93" s="69">
        <v>32.455127716064453</v>
      </c>
      <c r="C93" s="1">
        <f t="shared" ca="1" si="3"/>
        <v>44.187360848156928</v>
      </c>
      <c r="D93" s="1">
        <f t="shared" ca="1" si="4"/>
        <v>68.8226471328842</v>
      </c>
      <c r="E93" s="1">
        <f t="shared" ca="1" si="5"/>
        <v>21.60503101348877</v>
      </c>
      <c r="H93" s="68"/>
      <c r="Y93" s="70">
        <v>45.5</v>
      </c>
      <c r="Z93" s="70">
        <v>32.455127716064453</v>
      </c>
    </row>
    <row r="94" spans="1:26" x14ac:dyDescent="0.25">
      <c r="A94" s="69">
        <v>46</v>
      </c>
      <c r="B94" s="69">
        <v>34.038825988769531</v>
      </c>
      <c r="C94" s="1">
        <f t="shared" ca="1" si="3"/>
        <v>44.955902595829592</v>
      </c>
      <c r="D94" s="1">
        <f t="shared" ca="1" si="4"/>
        <v>59.591280822209001</v>
      </c>
      <c r="E94" s="1">
        <f t="shared" ca="1" si="5"/>
        <v>23.188729286193848</v>
      </c>
      <c r="H94" s="68"/>
      <c r="Y94" s="70">
        <v>46</v>
      </c>
      <c r="Z94" s="70">
        <v>34.038825988769531</v>
      </c>
    </row>
    <row r="95" spans="1:26" x14ac:dyDescent="0.25">
      <c r="A95" s="69">
        <v>46.5</v>
      </c>
      <c r="B95" s="69">
        <v>35.522300720214844</v>
      </c>
      <c r="C95" s="1">
        <f t="shared" ca="1" si="3"/>
        <v>45.709226197279193</v>
      </c>
      <c r="D95" s="1">
        <f t="shared" ca="1" si="4"/>
        <v>51.886725337631361</v>
      </c>
      <c r="E95" s="1">
        <f t="shared" ca="1" si="5"/>
        <v>24.67220401763916</v>
      </c>
      <c r="H95" s="68"/>
      <c r="Y95" s="70">
        <v>46.5</v>
      </c>
      <c r="Z95" s="70">
        <v>35.522300720214844</v>
      </c>
    </row>
    <row r="96" spans="1:26" x14ac:dyDescent="0.25">
      <c r="A96" s="69">
        <v>47</v>
      </c>
      <c r="B96" s="69">
        <v>35.009944915771484</v>
      </c>
      <c r="C96" s="1">
        <f t="shared" ca="1" si="3"/>
        <v>46.447632991990758</v>
      </c>
      <c r="D96" s="1">
        <f t="shared" ca="1" si="4"/>
        <v>65.41035426444428</v>
      </c>
      <c r="E96" s="1">
        <f t="shared" ca="1" si="5"/>
        <v>24.159848213195801</v>
      </c>
      <c r="H96" s="68"/>
      <c r="Y96" s="70">
        <v>47</v>
      </c>
      <c r="Z96" s="70">
        <v>35.009944915771484</v>
      </c>
    </row>
    <row r="97" spans="1:26" x14ac:dyDescent="0.25">
      <c r="A97" s="69">
        <v>47.5</v>
      </c>
      <c r="B97" s="69">
        <v>34.492160797119141</v>
      </c>
      <c r="C97" s="1">
        <f t="shared" ca="1" si="3"/>
        <v>47.171418352527731</v>
      </c>
      <c r="D97" s="1">
        <f t="shared" ca="1" si="4"/>
        <v>80.381786078192903</v>
      </c>
      <c r="E97" s="1">
        <f t="shared" ca="1" si="5"/>
        <v>23.642064094543457</v>
      </c>
      <c r="H97" s="68"/>
      <c r="Y97" s="70">
        <v>47.5</v>
      </c>
      <c r="Z97" s="70">
        <v>34.492160797119141</v>
      </c>
    </row>
    <row r="98" spans="1:26" x14ac:dyDescent="0.25">
      <c r="A98" s="69">
        <v>48</v>
      </c>
      <c r="B98" s="69">
        <v>33.974071502685547</v>
      </c>
      <c r="C98" s="1">
        <f t="shared" ca="1" si="3"/>
        <v>47.880871802684908</v>
      </c>
      <c r="D98" s="1">
        <f t="shared" ca="1" si="4"/>
        <v>96.699547292031156</v>
      </c>
      <c r="E98" s="1">
        <f t="shared" ca="1" si="5"/>
        <v>23.123974800109863</v>
      </c>
      <c r="H98" s="68"/>
      <c r="Y98" s="70">
        <v>48</v>
      </c>
      <c r="Z98" s="70">
        <v>33.974071502685547</v>
      </c>
    </row>
    <row r="99" spans="1:26" x14ac:dyDescent="0.25">
      <c r="A99" s="69">
        <v>48.5</v>
      </c>
      <c r="B99" s="69">
        <v>33.455718994140625</v>
      </c>
      <c r="C99" s="1">
        <f t="shared" ca="1" si="3"/>
        <v>48.576277133301893</v>
      </c>
      <c r="D99" s="1">
        <f t="shared" ca="1" si="4"/>
        <v>114.31563921987804</v>
      </c>
      <c r="E99" s="1">
        <f t="shared" ca="1" si="5"/>
        <v>22.605622291564941</v>
      </c>
      <c r="H99" s="68"/>
      <c r="Y99" s="70">
        <v>48.5</v>
      </c>
      <c r="Z99" s="70">
        <v>33.455718994140625</v>
      </c>
    </row>
    <row r="100" spans="1:26" x14ac:dyDescent="0.25">
      <c r="A100" s="69">
        <v>49</v>
      </c>
      <c r="B100" s="69">
        <v>32.937095642089844</v>
      </c>
      <c r="C100" s="1">
        <f t="shared" ca="1" si="3"/>
        <v>49.257912515783104</v>
      </c>
      <c r="D100" s="1">
        <f t="shared" ca="1" si="4"/>
        <v>133.18453171231533</v>
      </c>
      <c r="E100" s="1">
        <f t="shared" ca="1" si="5"/>
        <v>22.08699893951416</v>
      </c>
      <c r="H100" s="68"/>
      <c r="Y100" s="70">
        <v>49</v>
      </c>
      <c r="Z100" s="70">
        <v>32.937095642089844</v>
      </c>
    </row>
    <row r="101" spans="1:26" x14ac:dyDescent="0.25">
      <c r="A101" s="69">
        <v>49.5</v>
      </c>
      <c r="B101" s="69">
        <v>32.418201446533203</v>
      </c>
      <c r="C101" s="1">
        <f t="shared" ca="1" si="3"/>
        <v>49.926050613370123</v>
      </c>
      <c r="D101" s="1">
        <f t="shared" ca="1" si="4"/>
        <v>153.26239122435612</v>
      </c>
      <c r="E101" s="1">
        <f t="shared" ca="1" si="5"/>
        <v>21.56810474395752</v>
      </c>
      <c r="H101" s="68"/>
      <c r="Y101" s="70">
        <v>49.5</v>
      </c>
      <c r="Z101" s="70">
        <v>32.418201446533203</v>
      </c>
    </row>
    <row r="102" spans="1:26" x14ac:dyDescent="0.25">
      <c r="A102" s="69">
        <v>50</v>
      </c>
      <c r="B102" s="69">
        <v>31.899051666259766</v>
      </c>
      <c r="C102" s="1">
        <f t="shared" ca="1" si="3"/>
        <v>50.580958690210622</v>
      </c>
      <c r="D102" s="1">
        <f t="shared" ca="1" si="4"/>
        <v>174.50682502577217</v>
      </c>
      <c r="E102" s="1">
        <f t="shared" ca="1" si="5"/>
        <v>21.048954963684082</v>
      </c>
      <c r="H102" s="68"/>
      <c r="Y102" s="70">
        <v>50</v>
      </c>
      <c r="Z102" s="70">
        <v>31.899051666259766</v>
      </c>
    </row>
    <row r="103" spans="1:26" x14ac:dyDescent="0.25">
      <c r="A103" s="69">
        <v>50.5</v>
      </c>
      <c r="B103" s="69">
        <v>31.379653930664062</v>
      </c>
      <c r="C103" s="1">
        <f t="shared" ca="1" si="3"/>
        <v>51.222898718267558</v>
      </c>
      <c r="D103" s="1">
        <f t="shared" ca="1" si="4"/>
        <v>196.87718185037664</v>
      </c>
      <c r="E103" s="1">
        <f t="shared" ca="1" si="5"/>
        <v>20.529557228088379</v>
      </c>
      <c r="H103" s="68"/>
      <c r="Y103" s="70">
        <v>50.5</v>
      </c>
      <c r="Z103" s="70">
        <v>31.379653930664062</v>
      </c>
    </row>
    <row r="104" spans="1:26" x14ac:dyDescent="0.25">
      <c r="A104" s="69">
        <v>51</v>
      </c>
      <c r="B104" s="69">
        <v>30.860017776489258</v>
      </c>
      <c r="C104" s="1">
        <f t="shared" ca="1" si="3"/>
        <v>51.85212748211147</v>
      </c>
      <c r="D104" s="1">
        <f t="shared" ca="1" si="4"/>
        <v>220.33433494643916</v>
      </c>
      <c r="E104" s="1">
        <f t="shared" ca="1" si="5"/>
        <v>20.009921073913574</v>
      </c>
      <c r="H104" s="68"/>
      <c r="Y104" s="70">
        <v>51</v>
      </c>
      <c r="Z104" s="70">
        <v>30.860017776489258</v>
      </c>
    </row>
    <row r="105" spans="1:26" x14ac:dyDescent="0.25">
      <c r="A105" s="69">
        <v>51.5</v>
      </c>
      <c r="B105" s="69">
        <v>30.340147018432617</v>
      </c>
      <c r="C105" s="1">
        <f t="shared" ca="1" si="3"/>
        <v>52.468896681637709</v>
      </c>
      <c r="D105" s="1">
        <f t="shared" ca="1" si="4"/>
        <v>244.84078082839974</v>
      </c>
      <c r="E105" s="1">
        <f t="shared" ca="1" si="5"/>
        <v>19.490050315856934</v>
      </c>
      <c r="H105" s="68"/>
      <c r="Y105" s="70">
        <v>51.5</v>
      </c>
      <c r="Z105" s="70">
        <v>30.340147018432617</v>
      </c>
    </row>
    <row r="106" spans="1:26" x14ac:dyDescent="0.25">
      <c r="A106" s="69">
        <v>52</v>
      </c>
      <c r="B106" s="69">
        <v>30.340599060058594</v>
      </c>
      <c r="C106" s="1">
        <f t="shared" ca="1" si="3"/>
        <v>53.073453032749818</v>
      </c>
      <c r="D106" s="1">
        <f t="shared" ca="1" si="4"/>
        <v>258.39132487185157</v>
      </c>
      <c r="E106" s="1">
        <f t="shared" ca="1" si="5"/>
        <v>19.49050235748291</v>
      </c>
      <c r="H106" s="68"/>
      <c r="Y106" s="70">
        <v>52</v>
      </c>
      <c r="Z106" s="70">
        <v>30.340599060058594</v>
      </c>
    </row>
    <row r="107" spans="1:26" x14ac:dyDescent="0.25">
      <c r="A107" s="69">
        <v>52.5</v>
      </c>
      <c r="B107" s="69">
        <v>31.886369705200195</v>
      </c>
      <c r="C107" s="1">
        <f t="shared" ca="1" si="3"/>
        <v>53.666038366049065</v>
      </c>
      <c r="D107" s="1">
        <f t="shared" ca="1" si="4"/>
        <v>237.17698348818121</v>
      </c>
      <c r="E107" s="1">
        <f t="shared" ca="1" si="5"/>
        <v>21.036273002624512</v>
      </c>
      <c r="H107" s="68"/>
      <c r="Y107" s="70">
        <v>52.5</v>
      </c>
      <c r="Z107" s="70">
        <v>31.886369705200195</v>
      </c>
    </row>
    <row r="108" spans="1:26" x14ac:dyDescent="0.25">
      <c r="A108" s="69">
        <v>53</v>
      </c>
      <c r="B108" s="69">
        <v>33.432300567626953</v>
      </c>
      <c r="C108" s="1">
        <f t="shared" ca="1" si="3"/>
        <v>54.246889723570042</v>
      </c>
      <c r="D108" s="1">
        <f t="shared" ca="1" si="4"/>
        <v>216.62356086535183</v>
      </c>
      <c r="E108" s="1">
        <f t="shared" ca="1" si="5"/>
        <v>22.58220386505127</v>
      </c>
      <c r="H108" s="68"/>
      <c r="Y108" s="70">
        <v>53</v>
      </c>
      <c r="Z108" s="70">
        <v>33.432300567626953</v>
      </c>
    </row>
    <row r="109" spans="1:26" x14ac:dyDescent="0.25">
      <c r="A109" s="69">
        <v>53.5</v>
      </c>
      <c r="B109" s="69">
        <v>34.978416442871094</v>
      </c>
      <c r="C109" s="1">
        <f t="shared" ca="1" si="3"/>
        <v>54.816239453600517</v>
      </c>
      <c r="D109" s="1">
        <f t="shared" ca="1" si="4"/>
        <v>196.76961090251288</v>
      </c>
      <c r="E109" s="1">
        <f t="shared" ca="1" si="5"/>
        <v>24.12831974029541</v>
      </c>
      <c r="H109" s="68"/>
      <c r="Y109" s="70">
        <v>53.5</v>
      </c>
      <c r="Z109" s="70">
        <v>34.978416442871094</v>
      </c>
    </row>
    <row r="110" spans="1:26" x14ac:dyDescent="0.25">
      <c r="A110" s="69">
        <v>54</v>
      </c>
      <c r="B110" s="69">
        <v>36.524681091308594</v>
      </c>
      <c r="C110" s="1">
        <f t="shared" ca="1" si="3"/>
        <v>55.374315303623952</v>
      </c>
      <c r="D110" s="1">
        <f t="shared" ca="1" si="4"/>
        <v>177.65435496904482</v>
      </c>
      <c r="E110" s="1">
        <f t="shared" ca="1" si="5"/>
        <v>25.67458438873291</v>
      </c>
      <c r="H110" s="68"/>
      <c r="Y110" s="70">
        <v>54</v>
      </c>
      <c r="Z110" s="70">
        <v>36.524681091308594</v>
      </c>
    </row>
    <row r="111" spans="1:26" x14ac:dyDescent="0.25">
      <c r="A111" s="69">
        <v>54.5</v>
      </c>
      <c r="B111" s="69">
        <v>37.541835784912109</v>
      </c>
      <c r="C111" s="1">
        <f t="shared" ca="1" si="3"/>
        <v>55.921340511421462</v>
      </c>
      <c r="D111" s="1">
        <f t="shared" ca="1" si="4"/>
        <v>168.90309699588983</v>
      </c>
      <c r="E111" s="1">
        <f t="shared" ca="1" si="5"/>
        <v>26.691739082336426</v>
      </c>
      <c r="H111" s="68"/>
      <c r="Y111" s="70">
        <v>54.5</v>
      </c>
      <c r="Z111" s="70">
        <v>37.541835784912109</v>
      </c>
    </row>
    <row r="112" spans="1:26" x14ac:dyDescent="0.25">
      <c r="A112" s="69">
        <v>55</v>
      </c>
      <c r="B112" s="69">
        <v>37.032176971435547</v>
      </c>
      <c r="C112" s="1">
        <f t="shared" ca="1" si="3"/>
        <v>56.457533894369938</v>
      </c>
      <c r="D112" s="1">
        <f t="shared" ca="1" si="4"/>
        <v>188.67224579169755</v>
      </c>
      <c r="E112" s="1">
        <f t="shared" ca="1" si="5"/>
        <v>26.182080268859863</v>
      </c>
      <c r="H112" s="68"/>
      <c r="Y112" s="70">
        <v>55</v>
      </c>
      <c r="Z112" s="70">
        <v>37.032176971435547</v>
      </c>
    </row>
    <row r="113" spans="1:26" x14ac:dyDescent="0.25">
      <c r="A113" s="69">
        <v>55.5</v>
      </c>
      <c r="B113" s="69">
        <v>36.522323608398438</v>
      </c>
      <c r="C113" s="1">
        <f t="shared" ca="1" si="3"/>
        <v>56.983109936971893</v>
      </c>
      <c r="D113" s="1">
        <f t="shared" ca="1" si="4"/>
        <v>209.32188859176921</v>
      </c>
      <c r="E113" s="1">
        <f t="shared" ca="1" si="5"/>
        <v>25.672226905822754</v>
      </c>
      <c r="H113" s="68"/>
      <c r="Y113" s="70">
        <v>55.5</v>
      </c>
      <c r="Z113" s="70">
        <v>36.522323608398438</v>
      </c>
    </row>
    <row r="114" spans="1:26" x14ac:dyDescent="0.25">
      <c r="A114" s="69">
        <v>56</v>
      </c>
      <c r="B114" s="69">
        <v>36.012310028076172</v>
      </c>
      <c r="C114" s="1">
        <f t="shared" ca="1" si="3"/>
        <v>57.498278876652144</v>
      </c>
      <c r="D114" s="1">
        <f t="shared" ca="1" si="4"/>
        <v>230.82342868098854</v>
      </c>
      <c r="E114" s="1">
        <f t="shared" ca="1" si="5"/>
        <v>25.162213325500488</v>
      </c>
      <c r="H114" s="68"/>
      <c r="Y114" s="70">
        <v>56</v>
      </c>
      <c r="Z114" s="70">
        <v>36.012310028076172</v>
      </c>
    </row>
    <row r="115" spans="1:26" x14ac:dyDescent="0.25">
      <c r="A115" s="69">
        <v>56.5</v>
      </c>
      <c r="B115" s="69">
        <v>35.800670623779297</v>
      </c>
      <c r="C115" s="1">
        <f t="shared" ca="1" si="3"/>
        <v>58.003246787855574</v>
      </c>
      <c r="D115" s="1">
        <f t="shared" ca="1" si="4"/>
        <v>246.477194160804</v>
      </c>
      <c r="E115" s="1">
        <f t="shared" ca="1" si="5"/>
        <v>24.950573921203613</v>
      </c>
      <c r="H115" s="68"/>
      <c r="Y115" s="70">
        <v>56.5</v>
      </c>
      <c r="Z115" s="70">
        <v>35.800670623779297</v>
      </c>
    </row>
    <row r="116" spans="1:26" x14ac:dyDescent="0.25">
      <c r="A116" s="69">
        <v>57</v>
      </c>
      <c r="B116" s="69">
        <v>37.346569061279297</v>
      </c>
      <c r="C116" s="1">
        <f t="shared" ca="1" si="3"/>
        <v>58.498215664479666</v>
      </c>
      <c r="D116" s="1">
        <f t="shared" ca="1" si="4"/>
        <v>223.69607701333885</v>
      </c>
      <c r="E116" s="1">
        <f t="shared" ca="1" si="5"/>
        <v>26.496472358703613</v>
      </c>
      <c r="H116" s="68"/>
      <c r="Y116" s="70">
        <v>57</v>
      </c>
      <c r="Z116" s="70">
        <v>37.346569061279297</v>
      </c>
    </row>
    <row r="117" spans="1:26" x14ac:dyDescent="0.25">
      <c r="A117" s="69">
        <v>57.5</v>
      </c>
      <c r="B117" s="69">
        <v>38.892807006835938</v>
      </c>
      <c r="C117" s="1">
        <f t="shared" ca="1" si="3"/>
        <v>58.983383500674726</v>
      </c>
      <c r="D117" s="1">
        <f t="shared" ca="1" si="4"/>
        <v>201.81563192739384</v>
      </c>
      <c r="E117" s="1">
        <f t="shared" ca="1" si="5"/>
        <v>28.042710304260254</v>
      </c>
      <c r="H117" s="68"/>
      <c r="Y117" s="70">
        <v>57.5</v>
      </c>
      <c r="Z117" s="70">
        <v>38.892807006835938</v>
      </c>
    </row>
    <row r="118" spans="1:26" x14ac:dyDescent="0.25">
      <c r="A118" s="69">
        <v>58</v>
      </c>
      <c r="B118" s="69">
        <v>40.439170837402344</v>
      </c>
      <c r="C118" s="1">
        <f t="shared" ca="1" si="3"/>
        <v>59.458944370044236</v>
      </c>
      <c r="D118" s="1">
        <f t="shared" ca="1" si="4"/>
        <v>180.87589261649254</v>
      </c>
      <c r="E118" s="1">
        <f t="shared" ca="1" si="5"/>
        <v>29.58907413482666</v>
      </c>
      <c r="H118" s="68"/>
      <c r="Y118" s="70">
        <v>58</v>
      </c>
      <c r="Z118" s="70">
        <v>40.439170837402344</v>
      </c>
    </row>
    <row r="119" spans="1:26" x14ac:dyDescent="0.25">
      <c r="A119" s="69">
        <v>58.5</v>
      </c>
      <c r="B119" s="69">
        <v>41.985641479492188</v>
      </c>
      <c r="C119" s="1">
        <f t="shared" ca="1" si="3"/>
        <v>59.925088503276839</v>
      </c>
      <c r="D119" s="1">
        <f t="shared" ca="1" si="4"/>
        <v>160.911879759588</v>
      </c>
      <c r="E119" s="1">
        <f t="shared" ca="1" si="5"/>
        <v>31.135544776916504</v>
      </c>
      <c r="H119" s="68"/>
      <c r="Y119" s="70">
        <v>58.5</v>
      </c>
      <c r="Z119" s="70">
        <v>41.985641479492188</v>
      </c>
    </row>
    <row r="120" spans="1:26" x14ac:dyDescent="0.25">
      <c r="A120" s="69">
        <v>59</v>
      </c>
      <c r="B120" s="69">
        <v>43.232429504394531</v>
      </c>
      <c r="C120" s="1">
        <f t="shared" ca="1" si="3"/>
        <v>60.38200236424116</v>
      </c>
      <c r="D120" s="1">
        <f t="shared" ca="1" si="4"/>
        <v>147.05392463759404</v>
      </c>
      <c r="E120" s="1">
        <f t="shared" ca="1" si="5"/>
        <v>32.382332801818848</v>
      </c>
      <c r="H120" s="68"/>
      <c r="Y120" s="70">
        <v>59</v>
      </c>
      <c r="Z120" s="70">
        <v>43.232429504394531</v>
      </c>
    </row>
    <row r="121" spans="1:26" x14ac:dyDescent="0.25">
      <c r="A121" s="69">
        <v>59.5</v>
      </c>
      <c r="B121" s="69">
        <v>42.722637176513672</v>
      </c>
      <c r="C121" s="1">
        <f t="shared" ca="1" si="3"/>
        <v>60.829868724573849</v>
      </c>
      <c r="D121" s="1">
        <f t="shared" ca="1" si="4"/>
        <v>163.93591716753289</v>
      </c>
      <c r="E121" s="1">
        <f t="shared" ca="1" si="5"/>
        <v>31.872540473937988</v>
      </c>
      <c r="H121" s="68"/>
      <c r="Y121" s="70">
        <v>59.5</v>
      </c>
      <c r="Z121" s="70">
        <v>42.722637176513672</v>
      </c>
    </row>
    <row r="122" spans="1:26" x14ac:dyDescent="0.25">
      <c r="A122" s="69">
        <v>60</v>
      </c>
      <c r="B122" s="69">
        <v>42.212551116943359</v>
      </c>
      <c r="C122" s="1">
        <f t="shared" ca="1" si="3"/>
        <v>61.268866736790685</v>
      </c>
      <c r="D122" s="1">
        <f t="shared" ca="1" si="4"/>
        <v>181.57158250161856</v>
      </c>
      <c r="E122" s="1">
        <f t="shared" ca="1" si="5"/>
        <v>31.362454414367676</v>
      </c>
      <c r="H122" s="68"/>
      <c r="Y122" s="70">
        <v>60</v>
      </c>
      <c r="Z122" s="70">
        <v>42.212551116943359</v>
      </c>
    </row>
    <row r="123" spans="1:26" x14ac:dyDescent="0.25">
      <c r="A123" s="69">
        <v>60.5</v>
      </c>
      <c r="B123" s="69">
        <v>41.702350616455078</v>
      </c>
      <c r="C123" s="1">
        <f t="shared" ca="1" si="3"/>
        <v>61.699172005949933</v>
      </c>
      <c r="D123" s="1">
        <f t="shared" ca="1" si="4"/>
        <v>199.93643284167948</v>
      </c>
      <c r="E123" s="1">
        <f t="shared" ca="1" si="5"/>
        <v>30.852253913879395</v>
      </c>
      <c r="H123" s="68"/>
      <c r="Y123" s="70">
        <v>60.5</v>
      </c>
      <c r="Z123" s="70">
        <v>41.702350616455078</v>
      </c>
    </row>
    <row r="124" spans="1:26" x14ac:dyDescent="0.25">
      <c r="A124" s="69">
        <v>61</v>
      </c>
      <c r="B124" s="69">
        <v>41.192054748535156</v>
      </c>
      <c r="C124" s="1">
        <f t="shared" ca="1" si="3"/>
        <v>62.120956659896734</v>
      </c>
      <c r="D124" s="1">
        <f t="shared" ca="1" si="4"/>
        <v>219.00946760769716</v>
      </c>
      <c r="E124" s="1">
        <f t="shared" ca="1" si="5"/>
        <v>30.341958045959473</v>
      </c>
      <c r="H124" s="68"/>
      <c r="Y124" s="70">
        <v>61</v>
      </c>
      <c r="Z124" s="70">
        <v>41.192054748535156</v>
      </c>
    </row>
    <row r="125" spans="1:26" x14ac:dyDescent="0.25">
      <c r="A125" s="69">
        <v>61.5</v>
      </c>
      <c r="B125" s="69">
        <v>40.681655883789063</v>
      </c>
      <c r="C125" s="1">
        <f t="shared" ca="1" si="3"/>
        <v>62.534389418116525</v>
      </c>
      <c r="D125" s="1">
        <f t="shared" ca="1" si="4"/>
        <v>238.77098146116003</v>
      </c>
      <c r="E125" s="1">
        <f t="shared" ca="1" si="5"/>
        <v>29.831559181213379</v>
      </c>
      <c r="H125" s="68"/>
      <c r="Y125" s="70">
        <v>61.5</v>
      </c>
      <c r="Z125" s="70">
        <v>40.681655883789063</v>
      </c>
    </row>
    <row r="126" spans="1:26" x14ac:dyDescent="0.25">
      <c r="A126" s="69">
        <v>62</v>
      </c>
      <c r="B126" s="69">
        <v>40.171161651611328</v>
      </c>
      <c r="C126" s="1">
        <f t="shared" ca="1" si="3"/>
        <v>62.939635659225132</v>
      </c>
      <c r="D126" s="1">
        <f t="shared" ca="1" si="4"/>
        <v>259.2017043176927</v>
      </c>
      <c r="E126" s="1">
        <f t="shared" ca="1" si="5"/>
        <v>29.321064949035645</v>
      </c>
      <c r="H126" s="68"/>
      <c r="Y126" s="70">
        <v>62</v>
      </c>
      <c r="Z126" s="70">
        <v>40.171161651611328</v>
      </c>
    </row>
    <row r="127" spans="1:26" x14ac:dyDescent="0.25">
      <c r="A127" s="69">
        <v>62.5</v>
      </c>
      <c r="B127" s="69">
        <v>39.660575866699219</v>
      </c>
      <c r="C127" s="1">
        <f t="shared" ca="1" si="3"/>
        <v>63.336857487122337</v>
      </c>
      <c r="D127" s="1">
        <f t="shared" ca="1" si="4"/>
        <v>280.2831556847928</v>
      </c>
      <c r="E127" s="1">
        <f t="shared" ca="1" si="5"/>
        <v>28.810479164123535</v>
      </c>
      <c r="H127" s="68"/>
      <c r="Y127" s="70">
        <v>62.5</v>
      </c>
      <c r="Z127" s="70">
        <v>39.660575866699219</v>
      </c>
    </row>
    <row r="128" spans="1:26" x14ac:dyDescent="0.25">
      <c r="A128" s="69">
        <v>63</v>
      </c>
      <c r="B128" s="69">
        <v>39.149898529052734</v>
      </c>
      <c r="C128" s="1">
        <f t="shared" ca="1" si="3"/>
        <v>63.726213795835655</v>
      </c>
      <c r="D128" s="1">
        <f t="shared" ca="1" si="4"/>
        <v>301.99763604615362</v>
      </c>
      <c r="E128" s="1">
        <f t="shared" ca="1" si="5"/>
        <v>28.299801826477051</v>
      </c>
      <c r="H128" s="68"/>
      <c r="Y128" s="70">
        <v>63</v>
      </c>
      <c r="Z128" s="70">
        <v>39.149898529052734</v>
      </c>
    </row>
    <row r="129" spans="1:26" x14ac:dyDescent="0.25">
      <c r="A129" s="69">
        <v>63.5</v>
      </c>
      <c r="B129" s="69">
        <v>38.915199279785156</v>
      </c>
      <c r="C129" s="1">
        <f t="shared" ca="1" si="3"/>
        <v>64.107860333080055</v>
      </c>
      <c r="D129" s="1">
        <f t="shared" ca="1" si="4"/>
        <v>317.33508547310083</v>
      </c>
      <c r="E129" s="1">
        <f t="shared" ca="1" si="5"/>
        <v>28.065102577209473</v>
      </c>
      <c r="H129" s="68"/>
      <c r="Y129" s="70">
        <v>63.5</v>
      </c>
      <c r="Z129" s="70">
        <v>38.915199279785156</v>
      </c>
    </row>
    <row r="130" spans="1:26" x14ac:dyDescent="0.25">
      <c r="A130" s="69">
        <v>64</v>
      </c>
      <c r="B130" s="69">
        <v>40.429405212402344</v>
      </c>
      <c r="C130" s="1">
        <f t="shared" ref="C130:C193" ca="1" si="6">IF(A130&gt;=$K$5,OFFSET($B$1,2*$K$5,0)+$L$5*(1-EXP((-1/$M$5)*(A130-$K$5))),0)</f>
        <v>64.481949762559154</v>
      </c>
      <c r="D130" s="1">
        <f t="shared" ref="D130:D193" ca="1" si="7">IF(A130&gt;=$K$5,(C130-B130)*(C130-B130)*0.5,0)</f>
        <v>289.26244966863902</v>
      </c>
      <c r="E130" s="1">
        <f t="shared" ca="1" si="5"/>
        <v>29.57930850982666</v>
      </c>
      <c r="H130" s="68"/>
      <c r="Y130" s="70">
        <v>64</v>
      </c>
      <c r="Z130" s="70">
        <v>40.429405212402344</v>
      </c>
    </row>
    <row r="131" spans="1:26" x14ac:dyDescent="0.25">
      <c r="A131" s="69">
        <v>64.5</v>
      </c>
      <c r="B131" s="69">
        <v>41.944332122802734</v>
      </c>
      <c r="C131" s="1">
        <f t="shared" ca="1" si="6"/>
        <v>64.848631725032632</v>
      </c>
      <c r="D131" s="1">
        <f t="shared" ca="1" si="7"/>
        <v>262.30347013435431</v>
      </c>
      <c r="E131" s="1">
        <f t="shared" ref="E131:E194" ca="1" si="8">IF(A131&gt;=$K$5,(B131-$L$6),0)</f>
        <v>31.094235420227051</v>
      </c>
      <c r="H131" s="68"/>
      <c r="Y131" s="70">
        <v>64.5</v>
      </c>
      <c r="Z131" s="70">
        <v>41.944332122802734</v>
      </c>
    </row>
    <row r="132" spans="1:26" x14ac:dyDescent="0.25">
      <c r="A132" s="69">
        <v>65</v>
      </c>
      <c r="B132" s="69">
        <v>43.459503173828125</v>
      </c>
      <c r="C132" s="1">
        <f t="shared" ca="1" si="6"/>
        <v>65.208052898174657</v>
      </c>
      <c r="D132" s="1">
        <f t="shared" ca="1" si="7"/>
        <v>236.49970755618679</v>
      </c>
      <c r="E132" s="1">
        <f t="shared" ca="1" si="8"/>
        <v>32.609406471252441</v>
      </c>
      <c r="H132" s="68"/>
      <c r="Y132" s="70">
        <v>65</v>
      </c>
      <c r="Z132" s="70">
        <v>43.459503173828125</v>
      </c>
    </row>
    <row r="133" spans="1:26" x14ac:dyDescent="0.25">
      <c r="A133" s="69">
        <v>65.5</v>
      </c>
      <c r="B133" s="69">
        <v>44.974872589111328</v>
      </c>
      <c r="C133" s="1">
        <f t="shared" ca="1" si="6"/>
        <v>65.56035705524684</v>
      </c>
      <c r="D133" s="1">
        <f t="shared" ca="1" si="7"/>
        <v>211.88108535275322</v>
      </c>
      <c r="E133" s="1">
        <f t="shared" ca="1" si="8"/>
        <v>34.124775886535645</v>
      </c>
      <c r="H133" s="68"/>
      <c r="Y133" s="70">
        <v>65.5</v>
      </c>
      <c r="Z133" s="70">
        <v>44.974872589111328</v>
      </c>
    </row>
    <row r="134" spans="1:26" x14ac:dyDescent="0.25">
      <c r="A134" s="69">
        <v>66</v>
      </c>
      <c r="B134" s="69">
        <v>46.212444305419922</v>
      </c>
      <c r="C134" s="1">
        <f t="shared" ca="1" si="6"/>
        <v>65.905685122609427</v>
      </c>
      <c r="D134" s="1">
        <f t="shared" ca="1" si="7"/>
        <v>193.91186694190938</v>
      </c>
      <c r="E134" s="1">
        <f t="shared" ca="1" si="8"/>
        <v>35.362347602844238</v>
      </c>
      <c r="H134" s="68"/>
      <c r="Y134" s="70">
        <v>66</v>
      </c>
      <c r="Z134" s="70">
        <v>46.212444305419922</v>
      </c>
    </row>
    <row r="135" spans="1:26" x14ac:dyDescent="0.25">
      <c r="A135" s="69">
        <v>66.5</v>
      </c>
      <c r="B135" s="69">
        <v>45.710357666015625</v>
      </c>
      <c r="C135" s="1">
        <f t="shared" ca="1" si="6"/>
        <v>66.244175236093838</v>
      </c>
      <c r="D135" s="1">
        <f t="shared" ca="1" si="7"/>
        <v>210.81883200062637</v>
      </c>
      <c r="E135" s="1">
        <f t="shared" ca="1" si="8"/>
        <v>34.860260963439941</v>
      </c>
      <c r="H135" s="68"/>
      <c r="Y135" s="70">
        <v>66.5</v>
      </c>
      <c r="Z135" s="70">
        <v>45.710357666015625</v>
      </c>
    </row>
    <row r="136" spans="1:26" x14ac:dyDescent="0.25">
      <c r="A136" s="69">
        <v>67</v>
      </c>
      <c r="B136" s="69">
        <v>45.207603454589844</v>
      </c>
      <c r="C136" s="1">
        <f t="shared" ca="1" si="6"/>
        <v>66.575962796258693</v>
      </c>
      <c r="D136" s="1">
        <f t="shared" ca="1" si="7"/>
        <v>228.30339047734319</v>
      </c>
      <c r="E136" s="1">
        <f t="shared" ca="1" si="8"/>
        <v>34.35750675201416</v>
      </c>
      <c r="H136" s="68"/>
      <c r="Y136" s="70">
        <v>67</v>
      </c>
      <c r="Z136" s="70">
        <v>45.207603454589844</v>
      </c>
    </row>
    <row r="137" spans="1:26" x14ac:dyDescent="0.25">
      <c r="A137" s="69">
        <v>67.5</v>
      </c>
      <c r="B137" s="69">
        <v>44.704704284667969</v>
      </c>
      <c r="C137" s="1">
        <f t="shared" ca="1" si="6"/>
        <v>66.901180522551982</v>
      </c>
      <c r="D137" s="1">
        <f t="shared" ca="1" si="7"/>
        <v>246.34177868947484</v>
      </c>
      <c r="E137" s="1">
        <f t="shared" ca="1" si="8"/>
        <v>33.854607582092285</v>
      </c>
      <c r="H137" s="68"/>
      <c r="Y137" s="70">
        <v>67.5</v>
      </c>
      <c r="Z137" s="70">
        <v>44.704704284667969</v>
      </c>
    </row>
    <row r="138" spans="1:26" x14ac:dyDescent="0.25">
      <c r="A138" s="69">
        <v>68</v>
      </c>
      <c r="B138" s="69">
        <v>44.201667785644531</v>
      </c>
      <c r="C138" s="1">
        <f t="shared" ca="1" si="6"/>
        <v>67.219958506400502</v>
      </c>
      <c r="D138" s="1">
        <f t="shared" ca="1" si="7"/>
        <v>264.92085385262021</v>
      </c>
      <c r="E138" s="1">
        <f t="shared" ca="1" si="8"/>
        <v>33.351571083068848</v>
      </c>
      <c r="H138" s="68"/>
      <c r="Y138" s="70">
        <v>68</v>
      </c>
      <c r="Z138" s="70">
        <v>44.201667785644531</v>
      </c>
    </row>
    <row r="139" spans="1:26" x14ac:dyDescent="0.25">
      <c r="A139" s="69">
        <v>68.5</v>
      </c>
      <c r="B139" s="69">
        <v>43.698551177978516</v>
      </c>
      <c r="C139" s="1">
        <f t="shared" ca="1" si="6"/>
        <v>67.532424263248231</v>
      </c>
      <c r="D139" s="1">
        <f t="shared" ca="1" si="7"/>
        <v>284.02675312237204</v>
      </c>
      <c r="E139" s="1">
        <f t="shared" ca="1" si="8"/>
        <v>32.848454475402832</v>
      </c>
      <c r="H139" s="68"/>
      <c r="Y139" s="70">
        <v>68.5</v>
      </c>
      <c r="Z139" s="70">
        <v>43.698551177978516</v>
      </c>
    </row>
    <row r="140" spans="1:26" x14ac:dyDescent="0.25">
      <c r="A140" s="69">
        <v>69</v>
      </c>
      <c r="B140" s="69">
        <v>43.469493865966797</v>
      </c>
      <c r="C140" s="1">
        <f t="shared" ca="1" si="6"/>
        <v>67.838702783564145</v>
      </c>
      <c r="D140" s="1">
        <f t="shared" ca="1" si="7"/>
        <v>296.92917163475306</v>
      </c>
      <c r="E140" s="1">
        <f t="shared" ca="1" si="8"/>
        <v>32.619397163391113</v>
      </c>
      <c r="H140" s="68"/>
      <c r="Y140" s="70">
        <v>69</v>
      </c>
      <c r="Z140" s="70">
        <v>43.469493865966797</v>
      </c>
    </row>
    <row r="141" spans="1:26" x14ac:dyDescent="0.25">
      <c r="A141" s="69">
        <v>69.5</v>
      </c>
      <c r="B141" s="69">
        <v>44.983737945556641</v>
      </c>
      <c r="C141" s="1">
        <f t="shared" ca="1" si="6"/>
        <v>68.138916582840181</v>
      </c>
      <c r="D141" s="1">
        <f t="shared" ca="1" si="7"/>
        <v>268.08114886225604</v>
      </c>
      <c r="E141" s="1">
        <f t="shared" ca="1" si="8"/>
        <v>34.133641242980957</v>
      </c>
      <c r="H141" s="68"/>
      <c r="Y141" s="70">
        <v>69.5</v>
      </c>
      <c r="Z141" s="70">
        <v>44.983737945556641</v>
      </c>
    </row>
    <row r="142" spans="1:26" x14ac:dyDescent="0.25">
      <c r="A142" s="69">
        <v>70</v>
      </c>
      <c r="B142" s="69">
        <v>46.498741149902344</v>
      </c>
      <c r="C142" s="1">
        <f t="shared" ca="1" si="6"/>
        <v>68.433185750598938</v>
      </c>
      <c r="D142" s="1">
        <f t="shared" ca="1" si="7"/>
        <v>240.55992997051399</v>
      </c>
      <c r="E142" s="1">
        <f t="shared" ca="1" si="8"/>
        <v>35.64864444732666</v>
      </c>
      <c r="H142" s="68"/>
      <c r="Y142" s="70">
        <v>70</v>
      </c>
      <c r="Z142" s="70">
        <v>46.498741149902344</v>
      </c>
    </row>
    <row r="143" spans="1:26" x14ac:dyDescent="0.25">
      <c r="A143" s="69">
        <v>70.5</v>
      </c>
      <c r="B143" s="69">
        <v>48.01397705078125</v>
      </c>
      <c r="C143" s="1">
        <f t="shared" ca="1" si="6"/>
        <v>68.721627998431131</v>
      </c>
      <c r="D143" s="1">
        <f t="shared" ca="1" si="7"/>
        <v>214.40340388485251</v>
      </c>
      <c r="E143" s="1">
        <f t="shared" ca="1" si="8"/>
        <v>37.163880348205566</v>
      </c>
      <c r="H143" s="68"/>
      <c r="Y143" s="70">
        <v>70.5</v>
      </c>
      <c r="Z143" s="70">
        <v>48.01397705078125</v>
      </c>
    </row>
    <row r="144" spans="1:26" x14ac:dyDescent="0.25">
      <c r="A144" s="69">
        <v>71</v>
      </c>
      <c r="B144" s="69">
        <v>49.529396057128906</v>
      </c>
      <c r="C144" s="1">
        <f t="shared" ca="1" si="6"/>
        <v>69.004358707081877</v>
      </c>
      <c r="D144" s="1">
        <f t="shared" ca="1" si="7"/>
        <v>189.63708510853164</v>
      </c>
      <c r="E144" s="1">
        <f t="shared" ca="1" si="8"/>
        <v>38.679299354553223</v>
      </c>
      <c r="H144" s="68"/>
      <c r="Y144" s="70">
        <v>71</v>
      </c>
      <c r="Z144" s="70">
        <v>49.529396057128906</v>
      </c>
    </row>
    <row r="145" spans="1:26" x14ac:dyDescent="0.25">
      <c r="A145" s="69">
        <v>71.5</v>
      </c>
      <c r="B145" s="69">
        <v>50.767005920410156</v>
      </c>
      <c r="C145" s="1">
        <f t="shared" ca="1" si="6"/>
        <v>69.281490972604416</v>
      </c>
      <c r="D145" s="1">
        <f t="shared" ca="1" si="7"/>
        <v>171.39307837396234</v>
      </c>
      <c r="E145" s="1">
        <f t="shared" ca="1" si="8"/>
        <v>39.916909217834473</v>
      </c>
      <c r="H145" s="68"/>
      <c r="Y145" s="70">
        <v>71.5</v>
      </c>
      <c r="Z145" s="70">
        <v>50.767005920410156</v>
      </c>
    </row>
    <row r="146" spans="1:26" x14ac:dyDescent="0.25">
      <c r="A146" s="69">
        <v>72</v>
      </c>
      <c r="B146" s="69">
        <v>50.264938354492187</v>
      </c>
      <c r="C146" s="1">
        <f t="shared" ca="1" si="6"/>
        <v>69.553135651600087</v>
      </c>
      <c r="D146" s="1">
        <f t="shared" ca="1" si="7"/>
        <v>186.01727748608025</v>
      </c>
      <c r="E146" s="1">
        <f t="shared" ca="1" si="8"/>
        <v>39.414841651916504</v>
      </c>
      <c r="H146" s="68"/>
      <c r="Y146" s="70">
        <v>72</v>
      </c>
      <c r="Z146" s="70">
        <v>50.264938354492187</v>
      </c>
    </row>
    <row r="147" spans="1:26" x14ac:dyDescent="0.25">
      <c r="A147" s="69">
        <v>72.5</v>
      </c>
      <c r="B147" s="69">
        <v>49.762210845947266</v>
      </c>
      <c r="C147" s="1">
        <f t="shared" ca="1" si="6"/>
        <v>69.819401405562502</v>
      </c>
      <c r="D147" s="1">
        <f t="shared" ca="1" si="7"/>
        <v>201.14544657235928</v>
      </c>
      <c r="E147" s="1">
        <f t="shared" ca="1" si="8"/>
        <v>38.912114143371582</v>
      </c>
      <c r="H147" s="68"/>
      <c r="Y147" s="70">
        <v>72.5</v>
      </c>
      <c r="Z147" s="70">
        <v>49.762210845947266</v>
      </c>
    </row>
    <row r="148" spans="1:26" x14ac:dyDescent="0.25">
      <c r="A148" s="69">
        <v>73</v>
      </c>
      <c r="B148" s="69">
        <v>49.25933837890625</v>
      </c>
      <c r="C148" s="1">
        <f t="shared" ca="1" si="6"/>
        <v>70.080394744343494</v>
      </c>
      <c r="D148" s="1">
        <f t="shared" ca="1" si="7"/>
        <v>216.75819408635738</v>
      </c>
      <c r="E148" s="1">
        <f t="shared" ca="1" si="8"/>
        <v>38.409241676330566</v>
      </c>
      <c r="H148" s="68"/>
      <c r="Y148" s="70">
        <v>73</v>
      </c>
      <c r="Z148" s="70">
        <v>49.25933837890625</v>
      </c>
    </row>
    <row r="149" spans="1:26" x14ac:dyDescent="0.25">
      <c r="A149" s="69">
        <v>73.5</v>
      </c>
      <c r="B149" s="69">
        <v>48.756336212158203</v>
      </c>
      <c r="C149" s="1">
        <f t="shared" ca="1" si="6"/>
        <v>70.336220068758507</v>
      </c>
      <c r="D149" s="1">
        <f t="shared" ca="1" si="7"/>
        <v>232.84569363217921</v>
      </c>
      <c r="E149" s="1">
        <f t="shared" ca="1" si="8"/>
        <v>37.90623950958252</v>
      </c>
      <c r="H149" s="68"/>
      <c r="Y149" s="70">
        <v>73.5</v>
      </c>
      <c r="Z149" s="70">
        <v>48.756336212158203</v>
      </c>
    </row>
    <row r="150" spans="1:26" x14ac:dyDescent="0.25">
      <c r="A150" s="69">
        <v>74</v>
      </c>
      <c r="B150" s="69">
        <v>48.253253936767578</v>
      </c>
      <c r="C150" s="1">
        <f t="shared" ca="1" si="6"/>
        <v>70.586979712348381</v>
      </c>
      <c r="D150" s="1">
        <f t="shared" ca="1" si="7"/>
        <v>249.39765350942116</v>
      </c>
      <c r="E150" s="1">
        <f t="shared" ca="1" si="8"/>
        <v>37.403157234191895</v>
      </c>
      <c r="H150" s="68"/>
      <c r="Y150" s="70">
        <v>74</v>
      </c>
      <c r="Z150" s="70">
        <v>48.253253936767578</v>
      </c>
    </row>
    <row r="151" spans="1:26" x14ac:dyDescent="0.25">
      <c r="A151" s="69">
        <v>74.5</v>
      </c>
      <c r="B151" s="69">
        <v>47.750106811523438</v>
      </c>
      <c r="C151" s="1">
        <f t="shared" ca="1" si="6"/>
        <v>70.832773982314038</v>
      </c>
      <c r="D151" s="1">
        <f t="shared" ca="1" si="7"/>
        <v>266.40476185874707</v>
      </c>
      <c r="E151" s="1">
        <f t="shared" ca="1" si="8"/>
        <v>36.900010108947754</v>
      </c>
      <c r="H151" s="68"/>
      <c r="Y151" s="70">
        <v>74.5</v>
      </c>
      <c r="Z151" s="70">
        <v>47.750106811523438</v>
      </c>
    </row>
    <row r="152" spans="1:26" x14ac:dyDescent="0.25">
      <c r="A152" s="69">
        <v>75</v>
      </c>
      <c r="B152" s="69">
        <v>47.246902465820312</v>
      </c>
      <c r="C152" s="1">
        <f t="shared" ca="1" si="6"/>
        <v>71.07370119964078</v>
      </c>
      <c r="D152" s="1">
        <f t="shared" ca="1" si="7"/>
        <v>283.8581689509943</v>
      </c>
      <c r="E152" s="1">
        <f t="shared" ca="1" si="8"/>
        <v>36.396805763244629</v>
      </c>
      <c r="H152" s="68"/>
      <c r="Y152" s="70">
        <v>75</v>
      </c>
      <c r="Z152" s="70">
        <v>47.246902465820312</v>
      </c>
    </row>
    <row r="153" spans="1:26" x14ac:dyDescent="0.25">
      <c r="A153" s="69">
        <v>75.5</v>
      </c>
      <c r="B153" s="69">
        <v>46.743648529052734</v>
      </c>
      <c r="C153" s="1">
        <f t="shared" ca="1" si="6"/>
        <v>71.309857738427951</v>
      </c>
      <c r="D153" s="1">
        <f t="shared" ca="1" si="7"/>
        <v>301.74931745939585</v>
      </c>
      <c r="E153" s="1">
        <f t="shared" ca="1" si="8"/>
        <v>35.893551826477051</v>
      </c>
      <c r="H153" s="68"/>
      <c r="Y153" s="70">
        <v>75.5</v>
      </c>
      <c r="Z153" s="70">
        <v>46.743648529052734</v>
      </c>
    </row>
    <row r="154" spans="1:26" x14ac:dyDescent="0.25">
      <c r="A154" s="69">
        <v>76</v>
      </c>
      <c r="B154" s="69">
        <v>46.240348815917969</v>
      </c>
      <c r="C154" s="1">
        <f t="shared" ca="1" si="6"/>
        <v>71.541338064439842</v>
      </c>
      <c r="D154" s="1">
        <f t="shared" ca="1" si="7"/>
        <v>320.07002847690973</v>
      </c>
      <c r="E154" s="1">
        <f t="shared" ca="1" si="8"/>
        <v>35.390252113342285</v>
      </c>
      <c r="H154" s="68"/>
      <c r="Y154" s="70">
        <v>76</v>
      </c>
      <c r="Z154" s="70">
        <v>46.240348815917969</v>
      </c>
    </row>
    <row r="155" spans="1:26" x14ac:dyDescent="0.25">
      <c r="A155" s="69">
        <v>76.5</v>
      </c>
      <c r="B155" s="69">
        <v>45.73699951171875</v>
      </c>
      <c r="C155" s="1">
        <f t="shared" ca="1" si="6"/>
        <v>71.768234772893322</v>
      </c>
      <c r="D155" s="1">
        <f t="shared" ca="1" si="7"/>
        <v>338.81260461130921</v>
      </c>
      <c r="E155" s="1">
        <f t="shared" ca="1" si="8"/>
        <v>34.886902809143066</v>
      </c>
      <c r="H155" s="68"/>
      <c r="Y155" s="70">
        <v>76.5</v>
      </c>
      <c r="Z155" s="70">
        <v>45.73699951171875</v>
      </c>
    </row>
    <row r="156" spans="1:26" x14ac:dyDescent="0.25">
      <c r="A156" s="69">
        <v>77</v>
      </c>
      <c r="B156" s="69">
        <v>45.233612060546875</v>
      </c>
      <c r="C156" s="1">
        <f t="shared" ca="1" si="6"/>
        <v>71.99063862549707</v>
      </c>
      <c r="D156" s="1">
        <f t="shared" ca="1" si="7"/>
        <v>357.96923529872521</v>
      </c>
      <c r="E156" s="1">
        <f t="shared" ca="1" si="8"/>
        <v>34.383515357971191</v>
      </c>
      <c r="H156" s="68"/>
      <c r="Y156" s="70">
        <v>77</v>
      </c>
      <c r="Z156" s="70">
        <v>45.233612060546875</v>
      </c>
    </row>
    <row r="157" spans="1:26" x14ac:dyDescent="0.25">
      <c r="A157" s="69">
        <v>77.5</v>
      </c>
      <c r="B157" s="69">
        <v>46.229938507080078</v>
      </c>
      <c r="C157" s="1">
        <f t="shared" ca="1" si="6"/>
        <v>72.208638586757601</v>
      </c>
      <c r="D157" s="1">
        <f t="shared" ca="1" si="7"/>
        <v>337.4464289149185</v>
      </c>
      <c r="E157" s="1">
        <f t="shared" ca="1" si="8"/>
        <v>35.379841804504395</v>
      </c>
      <c r="H157" s="68"/>
      <c r="Y157" s="70">
        <v>77.5</v>
      </c>
      <c r="Z157" s="70">
        <v>46.229938507080078</v>
      </c>
    </row>
    <row r="158" spans="1:26" x14ac:dyDescent="0.25">
      <c r="A158" s="69">
        <v>78</v>
      </c>
      <c r="B158" s="69">
        <v>47.764560699462891</v>
      </c>
      <c r="C158" s="1">
        <f t="shared" ca="1" si="6"/>
        <v>72.422321859566082</v>
      </c>
      <c r="D158" s="1">
        <f t="shared" ca="1" si="7"/>
        <v>304.00259271434675</v>
      </c>
      <c r="E158" s="1">
        <f t="shared" ca="1" si="8"/>
        <v>36.914463996887207</v>
      </c>
      <c r="H158" s="68"/>
      <c r="Y158" s="70">
        <v>78</v>
      </c>
      <c r="Z158" s="70">
        <v>47.764560699462891</v>
      </c>
    </row>
    <row r="159" spans="1:26" x14ac:dyDescent="0.25">
      <c r="A159" s="69">
        <v>78.5</v>
      </c>
      <c r="B159" s="69">
        <v>49.299495697021484</v>
      </c>
      <c r="C159" s="1">
        <f t="shared" ca="1" si="6"/>
        <v>72.631773920080803</v>
      </c>
      <c r="D159" s="1">
        <f t="shared" ca="1" si="7"/>
        <v>272.19760353912409</v>
      </c>
      <c r="E159" s="1">
        <f t="shared" ca="1" si="8"/>
        <v>38.449398994445801</v>
      </c>
      <c r="H159" s="68"/>
      <c r="Y159" s="70">
        <v>78.5</v>
      </c>
      <c r="Z159" s="70">
        <v>49.299495697021484</v>
      </c>
    </row>
    <row r="160" spans="1:26" x14ac:dyDescent="0.25">
      <c r="A160" s="69">
        <v>79</v>
      </c>
      <c r="B160" s="69">
        <v>50.834697723388672</v>
      </c>
      <c r="C160" s="1">
        <f t="shared" ca="1" si="6"/>
        <v>72.837078551918708</v>
      </c>
      <c r="D160" s="1">
        <f t="shared" ca="1" si="7"/>
        <v>242.05238106183305</v>
      </c>
      <c r="E160" s="1">
        <f t="shared" ca="1" si="8"/>
        <v>39.984601020812988</v>
      </c>
      <c r="H160" s="68"/>
      <c r="Y160" s="70">
        <v>79</v>
      </c>
      <c r="Z160" s="70">
        <v>50.834697723388672</v>
      </c>
    </row>
    <row r="161" spans="1:26" x14ac:dyDescent="0.25">
      <c r="A161" s="69">
        <v>79.5</v>
      </c>
      <c r="B161" s="69">
        <v>52.370121002197266</v>
      </c>
      <c r="C161" s="1">
        <f t="shared" ca="1" si="6"/>
        <v>73.038317879669961</v>
      </c>
      <c r="D161" s="1">
        <f t="shared" ca="1" si="7"/>
        <v>213.58718108298604</v>
      </c>
      <c r="E161" s="1">
        <f t="shared" ca="1" si="8"/>
        <v>41.520024299621582</v>
      </c>
      <c r="H161" s="68"/>
      <c r="Y161" s="70">
        <v>79.5</v>
      </c>
      <c r="Z161" s="70">
        <v>52.370121002197266</v>
      </c>
    </row>
    <row r="162" spans="1:26" x14ac:dyDescent="0.25">
      <c r="A162" s="69">
        <v>80</v>
      </c>
      <c r="B162" s="69">
        <v>52.399871826171875</v>
      </c>
      <c r="C162" s="1">
        <f t="shared" ca="1" si="6"/>
        <v>73.235572401748868</v>
      </c>
      <c r="D162" s="1">
        <f t="shared" ca="1" si="7"/>
        <v>217.06320923754973</v>
      </c>
      <c r="E162" s="1">
        <f t="shared" ca="1" si="8"/>
        <v>41.549775123596191</v>
      </c>
      <c r="H162" s="68"/>
      <c r="Y162" s="70">
        <v>80</v>
      </c>
      <c r="Z162" s="70">
        <v>52.399871826171875</v>
      </c>
    </row>
    <row r="163" spans="1:26" x14ac:dyDescent="0.25">
      <c r="A163" s="69">
        <v>80.5</v>
      </c>
      <c r="B163" s="69">
        <v>53.347389221191406</v>
      </c>
      <c r="C163" s="1">
        <f t="shared" ca="1" si="6"/>
        <v>73.42892102259438</v>
      </c>
      <c r="D163" s="1">
        <f t="shared" ca="1" si="7"/>
        <v>201.63395974537949</v>
      </c>
      <c r="E163" s="1">
        <f t="shared" ca="1" si="8"/>
        <v>42.497292518615723</v>
      </c>
      <c r="H163" s="68"/>
      <c r="Y163" s="70">
        <v>80.5</v>
      </c>
      <c r="Z163" s="70">
        <v>53.347389221191406</v>
      </c>
    </row>
    <row r="164" spans="1:26" x14ac:dyDescent="0.25">
      <c r="A164" s="69">
        <v>81</v>
      </c>
      <c r="B164" s="69">
        <v>54.882186889648438</v>
      </c>
      <c r="C164" s="1">
        <f t="shared" ca="1" si="6"/>
        <v>73.618441084232813</v>
      </c>
      <c r="D164" s="1">
        <f t="shared" ca="1" si="7"/>
        <v>175.52361062204031</v>
      </c>
      <c r="E164" s="1">
        <f t="shared" ca="1" si="8"/>
        <v>44.032090187072754</v>
      </c>
      <c r="H164" s="68"/>
      <c r="Y164" s="70">
        <v>81</v>
      </c>
      <c r="Z164" s="70">
        <v>54.882186889648438</v>
      </c>
    </row>
    <row r="165" spans="1:26" x14ac:dyDescent="0.25">
      <c r="A165" s="69">
        <v>81.5</v>
      </c>
      <c r="B165" s="69">
        <v>56.417255401611328</v>
      </c>
      <c r="C165" s="1">
        <f t="shared" ca="1" si="6"/>
        <v>73.804208397215859</v>
      </c>
      <c r="D165" s="1">
        <f t="shared" ca="1" si="7"/>
        <v>151.15306723568068</v>
      </c>
      <c r="E165" s="1">
        <f t="shared" ca="1" si="8"/>
        <v>45.567158699035645</v>
      </c>
      <c r="H165" s="68"/>
      <c r="Y165" s="70">
        <v>81.5</v>
      </c>
      <c r="Z165" s="70">
        <v>56.417255401611328</v>
      </c>
    </row>
    <row r="166" spans="1:26" x14ac:dyDescent="0.25">
      <c r="A166" s="69">
        <v>82</v>
      </c>
      <c r="B166" s="69">
        <v>57.952545166015625</v>
      </c>
      <c r="C166" s="1">
        <f t="shared" ca="1" si="6"/>
        <v>73.986297270945585</v>
      </c>
      <c r="D166" s="1">
        <f t="shared" ca="1" si="7"/>
        <v>128.54060328117296</v>
      </c>
      <c r="E166" s="1">
        <f t="shared" ca="1" si="8"/>
        <v>47.102448463439941</v>
      </c>
      <c r="H166" s="68"/>
      <c r="Y166" s="70">
        <v>82</v>
      </c>
      <c r="Z166" s="70">
        <v>57.952545166015625</v>
      </c>
    </row>
    <row r="167" spans="1:26" x14ac:dyDescent="0.25">
      <c r="A167" s="69">
        <v>82.5</v>
      </c>
      <c r="B167" s="69">
        <v>59.488021850585937</v>
      </c>
      <c r="C167" s="1">
        <f t="shared" ca="1" si="6"/>
        <v>74.164780543399388</v>
      </c>
      <c r="D167" s="1">
        <f t="shared" ca="1" si="7"/>
        <v>107.70362286353759</v>
      </c>
      <c r="E167" s="1">
        <f t="shared" ca="1" si="8"/>
        <v>48.637925148010254</v>
      </c>
      <c r="H167" s="68"/>
      <c r="Y167" s="70">
        <v>82.5</v>
      </c>
      <c r="Z167" s="70">
        <v>59.488021850585937</v>
      </c>
    </row>
    <row r="168" spans="1:26" x14ac:dyDescent="0.25">
      <c r="A168" s="69">
        <v>83</v>
      </c>
      <c r="B168" s="69">
        <v>59.5550537109375</v>
      </c>
      <c r="C168" s="1">
        <f t="shared" ca="1" si="6"/>
        <v>74.339729610266033</v>
      </c>
      <c r="D168" s="1">
        <f t="shared" ca="1" si="7"/>
        <v>109.29332072409299</v>
      </c>
      <c r="E168" s="1">
        <f t="shared" ca="1" si="8"/>
        <v>48.704957008361816</v>
      </c>
      <c r="H168" s="68"/>
      <c r="Y168" s="70">
        <v>83</v>
      </c>
      <c r="Z168" s="70">
        <v>59.5550537109375</v>
      </c>
    </row>
    <row r="169" spans="1:26" x14ac:dyDescent="0.25">
      <c r="A169" s="69">
        <v>83.5</v>
      </c>
      <c r="B169" s="69">
        <v>59.048500061035156</v>
      </c>
      <c r="C169" s="1">
        <f t="shared" ca="1" si="6"/>
        <v>74.511214453504991</v>
      </c>
      <c r="D169" s="1">
        <f t="shared" ca="1" si="7"/>
        <v>119.54776819154688</v>
      </c>
      <c r="E169" s="1">
        <f t="shared" ca="1" si="8"/>
        <v>48.198403358459473</v>
      </c>
      <c r="H169" s="68"/>
      <c r="Y169" s="70">
        <v>83.5</v>
      </c>
      <c r="Z169" s="70">
        <v>59.048500061035156</v>
      </c>
    </row>
    <row r="170" spans="1:26" x14ac:dyDescent="0.25">
      <c r="A170" s="69">
        <v>84</v>
      </c>
      <c r="B170" s="69">
        <v>58.541690826416016</v>
      </c>
      <c r="C170" s="1">
        <f t="shared" ca="1" si="6"/>
        <v>74.679303669340044</v>
      </c>
      <c r="D170" s="1">
        <f t="shared" ca="1" si="7"/>
        <v>130.21127413405327</v>
      </c>
      <c r="E170" s="1">
        <f t="shared" ca="1" si="8"/>
        <v>47.691594123840332</v>
      </c>
      <c r="H170" s="68"/>
      <c r="Y170" s="70">
        <v>84</v>
      </c>
      <c r="Z170" s="70">
        <v>58.541690826416016</v>
      </c>
    </row>
    <row r="171" spans="1:26" x14ac:dyDescent="0.25">
      <c r="A171" s="69">
        <v>84.5</v>
      </c>
      <c r="B171" s="69">
        <v>58.034671783447266</v>
      </c>
      <c r="C171" s="1">
        <f t="shared" ca="1" si="6"/>
        <v>74.844064495698717</v>
      </c>
      <c r="D171" s="1">
        <f t="shared" ca="1" si="7"/>
        <v>141.27784167734612</v>
      </c>
      <c r="E171" s="1">
        <f t="shared" ca="1" si="8"/>
        <v>47.184575080871582</v>
      </c>
      <c r="H171" s="68"/>
      <c r="Y171" s="70">
        <v>84.5</v>
      </c>
      <c r="Z171" s="70">
        <v>58.034671783447266</v>
      </c>
    </row>
    <row r="172" spans="1:26" x14ac:dyDescent="0.25">
      <c r="A172" s="69">
        <v>85</v>
      </c>
      <c r="B172" s="69">
        <v>57.527481079101563</v>
      </c>
      <c r="C172" s="1">
        <f t="shared" ca="1" si="6"/>
        <v>75.005562839108421</v>
      </c>
      <c r="D172" s="1">
        <f t="shared" ca="1" si="7"/>
        <v>152.74167100474222</v>
      </c>
      <c r="E172" s="1">
        <f t="shared" ca="1" si="8"/>
        <v>46.677384376525879</v>
      </c>
      <c r="H172" s="68"/>
      <c r="Y172" s="70">
        <v>85</v>
      </c>
      <c r="Z172" s="70">
        <v>57.527481079101563</v>
      </c>
    </row>
    <row r="173" spans="1:26" x14ac:dyDescent="0.25">
      <c r="A173" s="69">
        <v>85.5</v>
      </c>
      <c r="B173" s="69">
        <v>57.247623443603516</v>
      </c>
      <c r="C173" s="1">
        <f t="shared" ca="1" si="6"/>
        <v>75.163863301059848</v>
      </c>
      <c r="D173" s="1">
        <f t="shared" ca="1" si="7"/>
        <v>160.49582531495346</v>
      </c>
      <c r="E173" s="1">
        <f t="shared" ca="1" si="8"/>
        <v>46.397526741027832</v>
      </c>
      <c r="H173" s="68"/>
      <c r="Y173" s="70">
        <v>85.5</v>
      </c>
      <c r="Z173" s="70">
        <v>57.247623443603516</v>
      </c>
    </row>
    <row r="174" spans="1:26" x14ac:dyDescent="0.25">
      <c r="A174" s="69">
        <v>86</v>
      </c>
      <c r="B174" s="69">
        <v>58.72857666015625</v>
      </c>
      <c r="C174" s="1">
        <f t="shared" ca="1" si="6"/>
        <v>75.319029203848487</v>
      </c>
      <c r="D174" s="1">
        <f t="shared" ca="1" si="7"/>
        <v>137.62155780225211</v>
      </c>
      <c r="E174" s="1">
        <f t="shared" ca="1" si="8"/>
        <v>47.878479957580566</v>
      </c>
      <c r="H174" s="68"/>
      <c r="Y174" s="70">
        <v>86</v>
      </c>
      <c r="Z174" s="70">
        <v>58.72857666015625</v>
      </c>
    </row>
    <row r="175" spans="1:26" x14ac:dyDescent="0.25">
      <c r="A175" s="69">
        <v>86.5</v>
      </c>
      <c r="B175" s="69">
        <v>60.210987091064453</v>
      </c>
      <c r="C175" s="1">
        <f t="shared" ca="1" si="6"/>
        <v>75.471122615904363</v>
      </c>
      <c r="D175" s="1">
        <f t="shared" ca="1" si="7"/>
        <v>116.43586811824052</v>
      </c>
      <c r="E175" s="1">
        <f t="shared" ca="1" si="8"/>
        <v>49.36089038848877</v>
      </c>
      <c r="H175" s="68"/>
      <c r="Y175" s="70">
        <v>86.5</v>
      </c>
      <c r="Z175" s="70">
        <v>60.210987091064453</v>
      </c>
    </row>
    <row r="176" spans="1:26" x14ac:dyDescent="0.25">
      <c r="A176" s="69">
        <v>87</v>
      </c>
      <c r="B176" s="69">
        <v>61.693595886230469</v>
      </c>
      <c r="C176" s="1">
        <f t="shared" ca="1" si="6"/>
        <v>75.620204376620222</v>
      </c>
      <c r="D176" s="1">
        <f t="shared" ca="1" si="7"/>
        <v>96.975212022297981</v>
      </c>
      <c r="E176" s="1">
        <f t="shared" ca="1" si="8"/>
        <v>50.843499183654785</v>
      </c>
      <c r="H176" s="68"/>
      <c r="Y176" s="70">
        <v>87</v>
      </c>
      <c r="Z176" s="70">
        <v>61.693595886230469</v>
      </c>
    </row>
    <row r="177" spans="1:26" x14ac:dyDescent="0.25">
      <c r="A177" s="69">
        <v>87.5</v>
      </c>
      <c r="B177" s="69">
        <v>63.176357269287109</v>
      </c>
      <c r="C177" s="1">
        <f t="shared" ca="1" si="6"/>
        <v>75.766334120688143</v>
      </c>
      <c r="D177" s="1">
        <f t="shared" ca="1" si="7"/>
        <v>79.253758559406933</v>
      </c>
      <c r="E177" s="1">
        <f t="shared" ca="1" si="8"/>
        <v>52.326260566711426</v>
      </c>
      <c r="H177" s="68"/>
      <c r="Y177" s="70">
        <v>87.5</v>
      </c>
      <c r="Z177" s="70">
        <v>63.176357269287109</v>
      </c>
    </row>
    <row r="178" spans="1:26" x14ac:dyDescent="0.25">
      <c r="A178" s="69">
        <v>88</v>
      </c>
      <c r="B178" s="69">
        <v>64.419845581054687</v>
      </c>
      <c r="C178" s="1">
        <f t="shared" ca="1" si="6"/>
        <v>75.909570301954162</v>
      </c>
      <c r="D178" s="1">
        <f t="shared" ca="1" si="7"/>
        <v>66.006887081024246</v>
      </c>
      <c r="E178" s="1">
        <f t="shared" ca="1" si="8"/>
        <v>53.569748878479004</v>
      </c>
      <c r="H178" s="68"/>
      <c r="Y178" s="70">
        <v>88</v>
      </c>
      <c r="Z178" s="70">
        <v>64.419845581054687</v>
      </c>
    </row>
    <row r="179" spans="1:26" x14ac:dyDescent="0.25">
      <c r="A179" s="69">
        <v>88.5</v>
      </c>
      <c r="B179" s="69">
        <v>63.926063537597656</v>
      </c>
      <c r="C179" s="1">
        <f t="shared" ca="1" si="6"/>
        <v>76.049970216800645</v>
      </c>
      <c r="D179" s="1">
        <f t="shared" ca="1" si="7"/>
        <v>73.494556583011416</v>
      </c>
      <c r="E179" s="1">
        <f t="shared" ca="1" si="8"/>
        <v>53.075966835021973</v>
      </c>
      <c r="H179" s="68"/>
      <c r="Y179" s="70">
        <v>88.5</v>
      </c>
      <c r="Z179" s="70">
        <v>63.926063537597656</v>
      </c>
    </row>
    <row r="180" spans="1:26" x14ac:dyDescent="0.25">
      <c r="A180" s="69">
        <v>89</v>
      </c>
      <c r="B180" s="69">
        <v>63.431064605712891</v>
      </c>
      <c r="C180" s="1">
        <f t="shared" ca="1" si="6"/>
        <v>76.187590027065568</v>
      </c>
      <c r="D180" s="1">
        <f t="shared" ca="1" si="7"/>
        <v>81.364470412808544</v>
      </c>
      <c r="E180" s="1">
        <f t="shared" ca="1" si="8"/>
        <v>52.580967903137207</v>
      </c>
      <c r="H180" s="68"/>
      <c r="Y180" s="70">
        <v>89</v>
      </c>
      <c r="Z180" s="70">
        <v>63.431064605712891</v>
      </c>
    </row>
    <row r="181" spans="1:26" x14ac:dyDescent="0.25">
      <c r="A181" s="69">
        <v>89.5</v>
      </c>
      <c r="B181" s="69">
        <v>62.935924530029297</v>
      </c>
      <c r="C181" s="1">
        <f t="shared" ca="1" si="6"/>
        <v>76.322484782507956</v>
      </c>
      <c r="D181" s="1">
        <f t="shared" ca="1" si="7"/>
        <v>89.599997696620761</v>
      </c>
      <c r="E181" s="1">
        <f t="shared" ca="1" si="8"/>
        <v>52.085827827453613</v>
      </c>
      <c r="H181" s="68"/>
      <c r="Y181" s="70">
        <v>89.5</v>
      </c>
      <c r="Z181" s="70">
        <v>62.935924530029297</v>
      </c>
    </row>
    <row r="182" spans="1:26" x14ac:dyDescent="0.25">
      <c r="A182" s="69">
        <v>90</v>
      </c>
      <c r="B182" s="69">
        <v>64.045799255371094</v>
      </c>
      <c r="C182" s="1">
        <f t="shared" ca="1" si="6"/>
        <v>76.454708442828633</v>
      </c>
      <c r="D182" s="1">
        <f t="shared" ca="1" si="7"/>
        <v>76.990513611284058</v>
      </c>
      <c r="E182" s="1">
        <f t="shared" ca="1" si="8"/>
        <v>53.19570255279541</v>
      </c>
      <c r="H182" s="68"/>
      <c r="Y182" s="70">
        <v>90</v>
      </c>
      <c r="Z182" s="70">
        <v>64.045799255371094</v>
      </c>
    </row>
    <row r="183" spans="1:26" x14ac:dyDescent="0.25">
      <c r="A183" s="69">
        <v>90.5</v>
      </c>
      <c r="B183" s="69">
        <v>65.528228759765625</v>
      </c>
      <c r="C183" s="1">
        <f t="shared" ca="1" si="6"/>
        <v>76.584313899254724</v>
      </c>
      <c r="D183" s="1">
        <f t="shared" ca="1" si="7"/>
        <v>61.118509305815842</v>
      </c>
      <c r="E183" s="1">
        <f t="shared" ca="1" si="8"/>
        <v>54.678132057189941</v>
      </c>
      <c r="H183" s="68"/>
      <c r="Y183" s="70">
        <v>90.5</v>
      </c>
      <c r="Z183" s="70">
        <v>65.528228759765625</v>
      </c>
    </row>
    <row r="184" spans="1:26" x14ac:dyDescent="0.25">
      <c r="A184" s="69">
        <v>91</v>
      </c>
      <c r="B184" s="69">
        <v>67.010856628417969</v>
      </c>
      <c r="C184" s="1">
        <f t="shared" ca="1" si="6"/>
        <v>76.711352995696885</v>
      </c>
      <c r="D184" s="1">
        <f t="shared" ca="1" si="7"/>
        <v>47.049814885795719</v>
      </c>
      <c r="E184" s="1">
        <f t="shared" ca="1" si="8"/>
        <v>56.160759925842285</v>
      </c>
      <c r="H184" s="68"/>
      <c r="Y184" s="70">
        <v>91</v>
      </c>
      <c r="Z184" s="70">
        <v>67.010856628417969</v>
      </c>
    </row>
    <row r="185" spans="1:26" x14ac:dyDescent="0.25">
      <c r="A185" s="69">
        <v>91.5</v>
      </c>
      <c r="B185" s="69">
        <v>68.493637084960938</v>
      </c>
      <c r="C185" s="1">
        <f t="shared" ca="1" si="6"/>
        <v>76.83587654948758</v>
      </c>
      <c r="D185" s="1">
        <f t="shared" ca="1" si="7"/>
        <v>34.796479641752882</v>
      </c>
      <c r="E185" s="1">
        <f t="shared" ca="1" si="8"/>
        <v>57.643540382385254</v>
      </c>
      <c r="H185" s="68"/>
      <c r="Y185" s="70">
        <v>91.5</v>
      </c>
      <c r="Z185" s="70">
        <v>68.493637084960938</v>
      </c>
    </row>
    <row r="186" spans="1:26" x14ac:dyDescent="0.25">
      <c r="A186" s="69">
        <v>92</v>
      </c>
      <c r="B186" s="69">
        <v>69.976531982421875</v>
      </c>
      <c r="C186" s="1">
        <f t="shared" ca="1" si="6"/>
        <v>76.957934371708674</v>
      </c>
      <c r="D186" s="1">
        <f t="shared" ca="1" si="7"/>
        <v>24.369989660569715</v>
      </c>
      <c r="E186" s="1">
        <f t="shared" ca="1" si="8"/>
        <v>59.126435279846191</v>
      </c>
      <c r="H186" s="68"/>
      <c r="Y186" s="70">
        <v>92</v>
      </c>
      <c r="Z186" s="70">
        <v>69.976531982421875</v>
      </c>
    </row>
    <row r="187" spans="1:26" x14ac:dyDescent="0.25">
      <c r="A187" s="69">
        <v>92.5</v>
      </c>
      <c r="B187" s="69">
        <v>69.83673095703125</v>
      </c>
      <c r="C187" s="1">
        <f t="shared" ca="1" si="6"/>
        <v>77.077575287116488</v>
      </c>
      <c r="D187" s="1">
        <f t="shared" ca="1" si="7"/>
        <v>26.214913306263771</v>
      </c>
      <c r="E187" s="1">
        <f t="shared" ca="1" si="8"/>
        <v>58.986634254455566</v>
      </c>
      <c r="H187" s="68"/>
      <c r="Y187" s="70">
        <v>92.5</v>
      </c>
      <c r="Z187" s="70">
        <v>69.83673095703125</v>
      </c>
    </row>
    <row r="188" spans="1:26" x14ac:dyDescent="0.25">
      <c r="A188" s="69">
        <v>93</v>
      </c>
      <c r="B188" s="69">
        <v>69.341819763183594</v>
      </c>
      <c r="C188" s="1">
        <f t="shared" ca="1" si="6"/>
        <v>77.194847153672441</v>
      </c>
      <c r="D188" s="1">
        <f t="shared" ca="1" si="7"/>
        <v>30.835019597884038</v>
      </c>
      <c r="E188" s="1">
        <f t="shared" ca="1" si="8"/>
        <v>58.49172306060791</v>
      </c>
      <c r="H188" s="68"/>
      <c r="Y188" s="70">
        <v>93</v>
      </c>
      <c r="Z188" s="70">
        <v>69.341819763183594</v>
      </c>
    </row>
    <row r="189" spans="1:26" x14ac:dyDescent="0.25">
      <c r="A189" s="69">
        <v>93.5</v>
      </c>
      <c r="B189" s="69">
        <v>70.282180786132812</v>
      </c>
      <c r="C189" s="1">
        <f t="shared" ca="1" si="6"/>
        <v>77.309796881686808</v>
      </c>
      <c r="D189" s="1">
        <f t="shared" ca="1" si="7"/>
        <v>24.693693993244789</v>
      </c>
      <c r="E189" s="1">
        <f t="shared" ca="1" si="8"/>
        <v>59.432084083557129</v>
      </c>
      <c r="H189" s="68"/>
      <c r="Y189" s="70">
        <v>93.5</v>
      </c>
      <c r="Z189" s="70">
        <v>70.282180786132812</v>
      </c>
    </row>
    <row r="190" spans="1:26" x14ac:dyDescent="0.25">
      <c r="A190" s="69">
        <v>94</v>
      </c>
      <c r="B190" s="69">
        <v>71.769081115722656</v>
      </c>
      <c r="C190" s="1">
        <f t="shared" ca="1" si="6"/>
        <v>77.42247045258344</v>
      </c>
      <c r="D190" s="1">
        <f t="shared" ca="1" si="7"/>
        <v>15.980405497065604</v>
      </c>
      <c r="E190" s="1">
        <f t="shared" ca="1" si="8"/>
        <v>60.918984413146973</v>
      </c>
      <c r="H190" s="68"/>
      <c r="Y190" s="70">
        <v>94</v>
      </c>
      <c r="Z190" s="70">
        <v>71.769081115722656</v>
      </c>
    </row>
    <row r="191" spans="1:26" x14ac:dyDescent="0.25">
      <c r="A191" s="69">
        <v>94.5</v>
      </c>
      <c r="B191" s="69">
        <v>73.255714416503906</v>
      </c>
      <c r="C191" s="1">
        <f t="shared" ca="1" si="6"/>
        <v>77.532912937293062</v>
      </c>
      <c r="D191" s="1">
        <f t="shared" ca="1" si="7"/>
        <v>9.1472135931204726</v>
      </c>
      <c r="E191" s="1">
        <f t="shared" ca="1" si="8"/>
        <v>62.405617713928223</v>
      </c>
      <c r="H191" s="68"/>
      <c r="Y191" s="70">
        <v>94.5</v>
      </c>
      <c r="Z191" s="70">
        <v>73.255714416503906</v>
      </c>
    </row>
    <row r="192" spans="1:26" x14ac:dyDescent="0.25">
      <c r="A192" s="69">
        <v>95</v>
      </c>
      <c r="B192" s="69">
        <v>74.742141723632812</v>
      </c>
      <c r="C192" s="1">
        <f t="shared" ca="1" si="6"/>
        <v>77.641168514282128</v>
      </c>
      <c r="D192" s="1">
        <f t="shared" ca="1" si="7"/>
        <v>4.2021781664512359</v>
      </c>
      <c r="E192" s="1">
        <f t="shared" ca="1" si="8"/>
        <v>63.892045021057129</v>
      </c>
      <c r="H192" s="68"/>
      <c r="Y192" s="70">
        <v>95</v>
      </c>
      <c r="Z192" s="70">
        <v>74.742141723632812</v>
      </c>
    </row>
    <row r="193" spans="1:26" x14ac:dyDescent="0.25">
      <c r="A193" s="69">
        <v>95.5</v>
      </c>
      <c r="B193" s="69">
        <v>76.2283935546875</v>
      </c>
      <c r="C193" s="1">
        <f t="shared" ca="1" si="6"/>
        <v>77.747280487224884</v>
      </c>
      <c r="D193" s="1">
        <f t="shared" ca="1" si="7"/>
        <v>1.1535087569164124</v>
      </c>
      <c r="E193" s="1">
        <f t="shared" ca="1" si="8"/>
        <v>65.378296852111816</v>
      </c>
      <c r="H193" s="68"/>
      <c r="Y193" s="70">
        <v>95.5</v>
      </c>
      <c r="Z193" s="70">
        <v>76.2283935546875</v>
      </c>
    </row>
    <row r="194" spans="1:26" x14ac:dyDescent="0.25">
      <c r="A194" s="69">
        <v>96</v>
      </c>
      <c r="B194" s="69">
        <v>76.212791442871094</v>
      </c>
      <c r="C194" s="1">
        <f t="shared" ref="C194:C257" ca="1" si="9">IF(A194&gt;=$K$5,OFFSET($B$1,2*$K$5,0)+$L$5*(1-EXP((-1/$M$5)*(A194-$K$5))),0)</f>
        <v>77.851291302325308</v>
      </c>
      <c r="D194" s="1">
        <f t="shared" ref="D194:D257" ca="1" si="10">IF(A194&gt;=$K$5,(C194-B194)*(C194-B194)*0.5,0)</f>
        <v>1.3423408947157394</v>
      </c>
      <c r="E194" s="1">
        <f t="shared" ca="1" si="8"/>
        <v>65.36269474029541</v>
      </c>
      <c r="H194" s="68"/>
      <c r="Y194" s="70">
        <v>96</v>
      </c>
      <c r="Z194" s="70">
        <v>76.212791442871094</v>
      </c>
    </row>
    <row r="195" spans="1:26" x14ac:dyDescent="0.25">
      <c r="A195" s="69">
        <v>96.5</v>
      </c>
      <c r="B195" s="69">
        <v>75.718307495117188</v>
      </c>
      <c r="C195" s="1">
        <f t="shared" ca="1" si="9"/>
        <v>77.953242565296321</v>
      </c>
      <c r="D195" s="1">
        <f t="shared" ca="1" si="10"/>
        <v>2.4974673839583046</v>
      </c>
      <c r="E195" s="1">
        <f t="shared" ref="E195:E258" ca="1" si="11">IF(A195&gt;=$K$5,(B195-$L$6),0)</f>
        <v>64.868210792541504</v>
      </c>
      <c r="H195" s="68"/>
      <c r="Y195" s="70">
        <v>96.5</v>
      </c>
      <c r="Z195" s="70">
        <v>75.718307495117188</v>
      </c>
    </row>
    <row r="196" spans="1:26" x14ac:dyDescent="0.25">
      <c r="A196" s="69">
        <v>97</v>
      </c>
      <c r="B196" s="69">
        <v>75.223716735839844</v>
      </c>
      <c r="C196" s="1">
        <f t="shared" ca="1" si="9"/>
        <v>78.053175058002452</v>
      </c>
      <c r="D196" s="1">
        <f t="shared" ca="1" si="10"/>
        <v>4.0029171984276219</v>
      </c>
      <c r="E196" s="1">
        <f t="shared" ca="1" si="11"/>
        <v>64.37362003326416</v>
      </c>
      <c r="H196" s="68"/>
      <c r="Y196" s="70">
        <v>97</v>
      </c>
      <c r="Z196" s="70">
        <v>75.223716735839844</v>
      </c>
    </row>
    <row r="197" spans="1:26" x14ac:dyDescent="0.25">
      <c r="A197" s="69">
        <v>97.5</v>
      </c>
      <c r="B197" s="69">
        <v>74.729026794433594</v>
      </c>
      <c r="C197" s="1">
        <f t="shared" ca="1" si="9"/>
        <v>78.151128754773239</v>
      </c>
      <c r="D197" s="1">
        <f t="shared" ca="1" si="10"/>
        <v>5.8553909134802229</v>
      </c>
      <c r="E197" s="1">
        <f t="shared" ca="1" si="11"/>
        <v>63.87893009185791</v>
      </c>
      <c r="H197" s="68"/>
      <c r="Y197" s="70">
        <v>97.5</v>
      </c>
      <c r="Z197" s="70">
        <v>74.729026794433594</v>
      </c>
    </row>
    <row r="198" spans="1:26" x14ac:dyDescent="0.25">
      <c r="A198" s="69">
        <v>98</v>
      </c>
      <c r="B198" s="69">
        <v>76.079643249511719</v>
      </c>
      <c r="C198" s="1">
        <f t="shared" ca="1" si="9"/>
        <v>78.247142838393458</v>
      </c>
      <c r="D198" s="1">
        <f t="shared" ca="1" si="10"/>
        <v>2.3490272339012543</v>
      </c>
      <c r="E198" s="1">
        <f t="shared" ca="1" si="11"/>
        <v>65.229546546936035</v>
      </c>
      <c r="H198" s="68"/>
      <c r="Y198" s="70">
        <v>98</v>
      </c>
      <c r="Z198" s="70">
        <v>76.079643249511719</v>
      </c>
    </row>
    <row r="199" spans="1:26" x14ac:dyDescent="0.25">
      <c r="A199" s="69">
        <v>98.5</v>
      </c>
      <c r="B199" s="69">
        <v>77.562355041503906</v>
      </c>
      <c r="C199" s="1">
        <f t="shared" ca="1" si="9"/>
        <v>78.341255715776754</v>
      </c>
      <c r="D199" s="1">
        <f t="shared" ca="1" si="10"/>
        <v>0.30334313019134823</v>
      </c>
      <c r="E199" s="1">
        <f t="shared" ca="1" si="11"/>
        <v>66.712258338928223</v>
      </c>
      <c r="H199" s="68"/>
      <c r="Y199" s="70">
        <v>98.5</v>
      </c>
      <c r="Z199" s="70">
        <v>77.562355041503906</v>
      </c>
    </row>
    <row r="200" spans="1:26" x14ac:dyDescent="0.25">
      <c r="A200" s="69">
        <v>99</v>
      </c>
      <c r="B200" s="69">
        <v>79.045257568359375</v>
      </c>
      <c r="C200" s="1">
        <f t="shared" ca="1" si="9"/>
        <v>78.433505033328942</v>
      </c>
      <c r="D200" s="1">
        <f t="shared" ca="1" si="10"/>
        <v>0.1871205820580808</v>
      </c>
      <c r="E200" s="1">
        <f t="shared" ca="1" si="11"/>
        <v>68.195160865783691</v>
      </c>
      <c r="H200" s="68"/>
      <c r="Y200" s="70">
        <v>99</v>
      </c>
      <c r="Z200" s="70">
        <v>79.045257568359375</v>
      </c>
    </row>
    <row r="201" spans="1:26" x14ac:dyDescent="0.25">
      <c r="A201" s="69">
        <v>99.5</v>
      </c>
      <c r="B201" s="69">
        <v>80.528289794921875</v>
      </c>
      <c r="C201" s="1">
        <f t="shared" ca="1" si="9"/>
        <v>78.523927692007049</v>
      </c>
      <c r="D201" s="1">
        <f t="shared" ca="1" si="10"/>
        <v>2.008733719800571</v>
      </c>
      <c r="E201" s="1">
        <f t="shared" ca="1" si="11"/>
        <v>69.678193092346191</v>
      </c>
      <c r="H201" s="68"/>
      <c r="Y201" s="70">
        <v>99.5</v>
      </c>
      <c r="Z201" s="70">
        <v>80.528289794921875</v>
      </c>
    </row>
    <row r="202" spans="1:26" x14ac:dyDescent="0.25">
      <c r="A202" s="69">
        <v>100</v>
      </c>
      <c r="B202" s="69">
        <v>82.011436462402344</v>
      </c>
      <c r="C202" s="1">
        <f t="shared" ca="1" si="9"/>
        <v>78.612559862080204</v>
      </c>
      <c r="D202" s="1">
        <f t="shared" ca="1" si="10"/>
        <v>5.7761810721086944</v>
      </c>
      <c r="E202" s="1">
        <f t="shared" ca="1" si="11"/>
        <v>71.16133975982666</v>
      </c>
      <c r="H202" s="68"/>
      <c r="Y202" s="70">
        <v>100</v>
      </c>
      <c r="Z202" s="70">
        <v>82.011436462402344</v>
      </c>
    </row>
    <row r="203" spans="1:26" x14ac:dyDescent="0.25">
      <c r="A203" s="69">
        <v>100.5</v>
      </c>
      <c r="B203" s="69">
        <v>81.638626098632812</v>
      </c>
      <c r="C203" s="1">
        <f t="shared" ca="1" si="9"/>
        <v>78.699436997598212</v>
      </c>
      <c r="D203" s="1">
        <f t="shared" ca="1" si="10"/>
        <v>4.3194162858202905</v>
      </c>
      <c r="E203" s="1">
        <f t="shared" ca="1" si="11"/>
        <v>70.788529396057129</v>
      </c>
      <c r="H203" s="68"/>
      <c r="Y203" s="70">
        <v>100.5</v>
      </c>
      <c r="Z203" s="70">
        <v>81.638626098632812</v>
      </c>
    </row>
    <row r="204" spans="1:26" x14ac:dyDescent="0.25">
      <c r="A204" s="69">
        <v>101</v>
      </c>
      <c r="B204" s="69">
        <v>81.143096923828125</v>
      </c>
      <c r="C204" s="1">
        <f t="shared" ca="1" si="9"/>
        <v>78.784593850573657</v>
      </c>
      <c r="D204" s="1">
        <f t="shared" ca="1" si="10"/>
        <v>2.7812683732753856</v>
      </c>
      <c r="E204" s="1">
        <f t="shared" ca="1" si="11"/>
        <v>70.293000221252441</v>
      </c>
      <c r="H204" s="68"/>
      <c r="Y204" s="70">
        <v>101</v>
      </c>
      <c r="Z204" s="70">
        <v>81.143096923828125</v>
      </c>
    </row>
    <row r="205" spans="1:26" x14ac:dyDescent="0.25">
      <c r="A205" s="69">
        <v>101.5</v>
      </c>
      <c r="B205" s="69">
        <v>80.647476196289062</v>
      </c>
      <c r="C205" s="1">
        <f t="shared" ca="1" si="9"/>
        <v>78.868064484883149</v>
      </c>
      <c r="D205" s="1">
        <f t="shared" ca="1" si="10"/>
        <v>1.5831530193442607</v>
      </c>
      <c r="E205" s="1">
        <f t="shared" ca="1" si="11"/>
        <v>69.797379493713379</v>
      </c>
      <c r="H205" s="68"/>
      <c r="Y205" s="70">
        <v>101.5</v>
      </c>
      <c r="Z205" s="70">
        <v>80.647476196289062</v>
      </c>
    </row>
    <row r="206" spans="1:26" x14ac:dyDescent="0.25">
      <c r="A206" s="69">
        <v>102</v>
      </c>
      <c r="B206" s="69">
        <v>80.151763916015625</v>
      </c>
      <c r="C206" s="1">
        <f t="shared" ca="1" si="9"/>
        <v>78.949882289893395</v>
      </c>
      <c r="D206" s="1">
        <f t="shared" ca="1" si="10"/>
        <v>0.72225972160510776</v>
      </c>
      <c r="E206" s="1">
        <f t="shared" ca="1" si="11"/>
        <v>69.301667213439941</v>
      </c>
      <c r="H206" s="68"/>
      <c r="Y206" s="70">
        <v>102</v>
      </c>
      <c r="Z206" s="70">
        <v>80.151763916015625</v>
      </c>
    </row>
    <row r="207" spans="1:26" x14ac:dyDescent="0.25">
      <c r="A207" s="69">
        <v>102.5</v>
      </c>
      <c r="B207" s="69">
        <v>80.942794799804688</v>
      </c>
      <c r="C207" s="1">
        <f t="shared" ca="1" si="9"/>
        <v>79.030079993817324</v>
      </c>
      <c r="D207" s="1">
        <f t="shared" ca="1" si="10"/>
        <v>1.8292389645216385</v>
      </c>
      <c r="E207" s="1">
        <f t="shared" ca="1" si="11"/>
        <v>70.092698097229004</v>
      </c>
      <c r="H207" s="68"/>
      <c r="Y207" s="70">
        <v>102.5</v>
      </c>
      <c r="Z207" s="70">
        <v>80.942794799804688</v>
      </c>
    </row>
    <row r="208" spans="1:26" x14ac:dyDescent="0.25">
      <c r="A208" s="69">
        <v>103</v>
      </c>
      <c r="B208" s="69">
        <v>82.443778991699219</v>
      </c>
      <c r="C208" s="1">
        <f t="shared" ca="1" si="9"/>
        <v>79.108689676805795</v>
      </c>
      <c r="D208" s="1">
        <f t="shared" ca="1" si="10"/>
        <v>5.5614103691581418</v>
      </c>
      <c r="E208" s="1">
        <f t="shared" ca="1" si="11"/>
        <v>71.593682289123535</v>
      </c>
      <c r="H208" s="68"/>
      <c r="Y208" s="70">
        <v>103</v>
      </c>
      <c r="Z208" s="70">
        <v>82.443778991699219</v>
      </c>
    </row>
    <row r="209" spans="1:26" x14ac:dyDescent="0.25">
      <c r="A209" s="69">
        <v>103.5</v>
      </c>
      <c r="B209" s="69">
        <v>83.944793701171875</v>
      </c>
      <c r="C209" s="1">
        <f t="shared" ca="1" si="9"/>
        <v>79.185742783780157</v>
      </c>
      <c r="D209" s="1">
        <f t="shared" ca="1" si="10"/>
        <v>11.324282817163478</v>
      </c>
      <c r="E209" s="1">
        <f t="shared" ca="1" si="11"/>
        <v>73.094696998596191</v>
      </c>
      <c r="H209" s="68"/>
      <c r="Y209" s="70">
        <v>103.5</v>
      </c>
      <c r="Z209" s="70">
        <v>83.944793701171875</v>
      </c>
    </row>
    <row r="210" spans="1:26" x14ac:dyDescent="0.25">
      <c r="A210" s="69">
        <v>104</v>
      </c>
      <c r="B210" s="69">
        <v>85.445823669433594</v>
      </c>
      <c r="C210" s="1">
        <f t="shared" ca="1" si="9"/>
        <v>79.261270137010598</v>
      </c>
      <c r="D210" s="1">
        <f t="shared" ca="1" si="10"/>
        <v>19.124351197702875</v>
      </c>
      <c r="E210" s="1">
        <f t="shared" ca="1" si="11"/>
        <v>74.59572696685791</v>
      </c>
      <c r="H210" s="68"/>
      <c r="Y210" s="70">
        <v>104</v>
      </c>
      <c r="Z210" s="70">
        <v>85.445823669433594</v>
      </c>
    </row>
    <row r="211" spans="1:26" x14ac:dyDescent="0.25">
      <c r="A211" s="69">
        <v>104.5</v>
      </c>
      <c r="B211" s="69">
        <v>86.946868896484375</v>
      </c>
      <c r="C211" s="1">
        <f t="shared" ca="1" si="9"/>
        <v>79.335301948445434</v>
      </c>
      <c r="D211" s="1">
        <f t="shared" ca="1" si="10"/>
        <v>28.967975702239421</v>
      </c>
      <c r="E211" s="1">
        <f t="shared" ca="1" si="11"/>
        <v>76.096772193908691</v>
      </c>
      <c r="H211" s="68"/>
      <c r="Y211" s="70">
        <v>104.5</v>
      </c>
      <c r="Z211" s="70">
        <v>86.946868896484375</v>
      </c>
    </row>
    <row r="212" spans="1:26" x14ac:dyDescent="0.25">
      <c r="A212" s="69">
        <v>105</v>
      </c>
      <c r="B212" s="69">
        <v>87.15509033203125</v>
      </c>
      <c r="C212" s="1">
        <f t="shared" ca="1" si="9"/>
        <v>79.407867831796366</v>
      </c>
      <c r="D212" s="1">
        <f t="shared" ca="1" si="10"/>
        <v>30.009728234072821</v>
      </c>
      <c r="E212" s="1">
        <f t="shared" ca="1" si="11"/>
        <v>76.304993629455566</v>
      </c>
      <c r="H212" s="68"/>
      <c r="Y212" s="70">
        <v>105</v>
      </c>
      <c r="Z212" s="70">
        <v>87.15509033203125</v>
      </c>
    </row>
    <row r="213" spans="1:26" x14ac:dyDescent="0.25">
      <c r="A213" s="69">
        <v>105.5</v>
      </c>
      <c r="B213" s="69">
        <v>86.655067443847656</v>
      </c>
      <c r="C213" s="1">
        <f t="shared" ca="1" si="9"/>
        <v>79.478996814384274</v>
      </c>
      <c r="D213" s="1">
        <f t="shared" ca="1" si="10"/>
        <v>25.747994839523489</v>
      </c>
      <c r="E213" s="1">
        <f t="shared" ca="1" si="11"/>
        <v>75.804970741271973</v>
      </c>
      <c r="H213" s="68"/>
      <c r="Y213" s="70">
        <v>105.5</v>
      </c>
      <c r="Z213" s="70">
        <v>86.655067443847656</v>
      </c>
    </row>
    <row r="214" spans="1:26" x14ac:dyDescent="0.25">
      <c r="A214" s="69">
        <v>106</v>
      </c>
      <c r="B214" s="69">
        <v>86.155067443847656</v>
      </c>
      <c r="C214" s="1">
        <f t="shared" ca="1" si="9"/>
        <v>79.548717348750614</v>
      </c>
      <c r="D214" s="1">
        <f t="shared" ca="1" si="10"/>
        <v>21.821930789494349</v>
      </c>
      <c r="E214" s="1">
        <f t="shared" ca="1" si="11"/>
        <v>75.304970741271973</v>
      </c>
      <c r="H214" s="68"/>
      <c r="Y214" s="70">
        <v>106</v>
      </c>
      <c r="Z214" s="70">
        <v>86.155067443847656</v>
      </c>
    </row>
    <row r="215" spans="1:26" x14ac:dyDescent="0.25">
      <c r="A215" s="69">
        <v>106.5</v>
      </c>
      <c r="B215" s="69">
        <v>85.655082702636719</v>
      </c>
      <c r="C215" s="1">
        <f t="shared" ca="1" si="9"/>
        <v>79.617057324038726</v>
      </c>
      <c r="D215" s="1">
        <f t="shared" ca="1" si="10"/>
        <v>18.228875236296719</v>
      </c>
      <c r="E215" s="1">
        <f t="shared" ca="1" si="11"/>
        <v>74.804986000061035</v>
      </c>
      <c r="H215" s="68"/>
      <c r="Y215" s="70">
        <v>106.5</v>
      </c>
      <c r="Z215" s="70">
        <v>85.655082702636719</v>
      </c>
    </row>
    <row r="216" spans="1:26" x14ac:dyDescent="0.25">
      <c r="A216" s="69">
        <v>107</v>
      </c>
      <c r="B216" s="69">
        <v>85.155113220214844</v>
      </c>
      <c r="C216" s="1">
        <f t="shared" ca="1" si="9"/>
        <v>79.684044077149949</v>
      </c>
      <c r="D216" s="1">
        <f t="shared" ca="1" si="10"/>
        <v>14.966298784098422</v>
      </c>
      <c r="E216" s="1">
        <f t="shared" ca="1" si="11"/>
        <v>74.30501651763916</v>
      </c>
      <c r="H216" s="68"/>
      <c r="Y216" s="70">
        <v>107</v>
      </c>
      <c r="Z216" s="70">
        <v>85.155113220214844</v>
      </c>
    </row>
    <row r="217" spans="1:26" x14ac:dyDescent="0.25">
      <c r="A217" s="69">
        <v>107.5</v>
      </c>
      <c r="B217" s="69">
        <v>84.655158996582031</v>
      </c>
      <c r="C217" s="1">
        <f t="shared" ca="1" si="9"/>
        <v>79.749704403678706</v>
      </c>
      <c r="D217" s="1">
        <f t="shared" ca="1" si="10"/>
        <v>12.031742381518164</v>
      </c>
      <c r="E217" s="1">
        <f t="shared" ca="1" si="11"/>
        <v>73.805062294006348</v>
      </c>
      <c r="H217" s="68"/>
      <c r="Y217" s="70">
        <v>107.5</v>
      </c>
      <c r="Z217" s="70">
        <v>84.655158996582031</v>
      </c>
    </row>
    <row r="218" spans="1:26" x14ac:dyDescent="0.25">
      <c r="A218" s="69">
        <v>108</v>
      </c>
      <c r="B218" s="69">
        <v>84.155227661132813</v>
      </c>
      <c r="C218" s="1">
        <f t="shared" ca="1" si="9"/>
        <v>79.814064568631082</v>
      </c>
      <c r="D218" s="1">
        <f t="shared" ca="1" si="10"/>
        <v>9.4228484978495946</v>
      </c>
      <c r="E218" s="1">
        <f t="shared" ca="1" si="11"/>
        <v>73.305130958557129</v>
      </c>
      <c r="H218" s="68"/>
      <c r="Y218" s="70">
        <v>108</v>
      </c>
      <c r="Z218" s="70">
        <v>84.155227661132813</v>
      </c>
    </row>
    <row r="219" spans="1:26" x14ac:dyDescent="0.25">
      <c r="A219" s="69">
        <v>108.5</v>
      </c>
      <c r="B219" s="69">
        <v>83.655311584472656</v>
      </c>
      <c r="C219" s="1">
        <f t="shared" ca="1" si="9"/>
        <v>79.877150316931207</v>
      </c>
      <c r="D219" s="1">
        <f t="shared" ca="1" si="10"/>
        <v>7.1372512817752058</v>
      </c>
      <c r="E219" s="1">
        <f t="shared" ca="1" si="11"/>
        <v>72.805214881896973</v>
      </c>
      <c r="H219" s="68"/>
      <c r="Y219" s="70">
        <v>108.5</v>
      </c>
      <c r="Z219" s="70">
        <v>83.655311584472656</v>
      </c>
    </row>
    <row r="220" spans="1:26" x14ac:dyDescent="0.25">
      <c r="A220" s="69">
        <v>109</v>
      </c>
      <c r="B220" s="69">
        <v>83.155410766601563</v>
      </c>
      <c r="C220" s="1">
        <f t="shared" ca="1" si="9"/>
        <v>79.938986883719551</v>
      </c>
      <c r="D220" s="1">
        <f t="shared" ca="1" si="10"/>
        <v>5.1726912971868986</v>
      </c>
      <c r="E220" s="1">
        <f t="shared" ca="1" si="11"/>
        <v>72.305314064025879</v>
      </c>
      <c r="H220" s="68"/>
      <c r="Y220" s="70">
        <v>109</v>
      </c>
      <c r="Z220" s="70">
        <v>83.155410766601563</v>
      </c>
    </row>
    <row r="221" spans="1:26" x14ac:dyDescent="0.25">
      <c r="A221" s="69">
        <v>109.5</v>
      </c>
      <c r="B221" s="69">
        <v>82.655517578125</v>
      </c>
      <c r="C221" s="1">
        <f t="shared" ca="1" si="9"/>
        <v>79.999599004447319</v>
      </c>
      <c r="D221" s="1">
        <f t="shared" ca="1" si="10"/>
        <v>3.5269517350030442</v>
      </c>
      <c r="E221" s="1">
        <f t="shared" ca="1" si="11"/>
        <v>71.805420875549316</v>
      </c>
      <c r="H221" s="68"/>
      <c r="Y221" s="70">
        <v>109.5</v>
      </c>
      <c r="Z221" s="70">
        <v>82.655517578125</v>
      </c>
    </row>
    <row r="222" spans="1:26" x14ac:dyDescent="0.25">
      <c r="A222" s="69">
        <v>110</v>
      </c>
      <c r="B222" s="69">
        <v>82.1556396484375</v>
      </c>
      <c r="C222" s="1">
        <f t="shared" ca="1" si="9"/>
        <v>80.059010924771002</v>
      </c>
      <c r="D222" s="1">
        <f t="shared" ca="1" si="10"/>
        <v>2.1979260024517049</v>
      </c>
      <c r="E222" s="1">
        <f t="shared" ca="1" si="11"/>
        <v>71.305542945861816</v>
      </c>
      <c r="H222" s="68"/>
      <c r="Y222" s="70">
        <v>110</v>
      </c>
      <c r="Z222" s="70">
        <v>82.1556396484375</v>
      </c>
    </row>
    <row r="223" spans="1:26" x14ac:dyDescent="0.25">
      <c r="A223" s="69">
        <v>110.5</v>
      </c>
      <c r="B223" s="69">
        <v>83.34637451171875</v>
      </c>
      <c r="C223" s="1">
        <f t="shared" ca="1" si="9"/>
        <v>80.117246410250871</v>
      </c>
      <c r="D223" s="1">
        <f t="shared" ca="1" si="10"/>
        <v>5.2136341478447736</v>
      </c>
      <c r="E223" s="1">
        <f t="shared" ca="1" si="11"/>
        <v>72.496277809143066</v>
      </c>
      <c r="H223" s="68"/>
      <c r="Y223" s="70">
        <v>110.5</v>
      </c>
      <c r="Z223" s="70">
        <v>83.34637451171875</v>
      </c>
    </row>
    <row r="224" spans="1:26" x14ac:dyDescent="0.25">
      <c r="A224" s="69">
        <v>111</v>
      </c>
      <c r="B224" s="69">
        <v>84.847427368164063</v>
      </c>
      <c r="C224" s="1">
        <f t="shared" ca="1" si="9"/>
        <v>80.174328755857616</v>
      </c>
      <c r="D224" s="1">
        <f t="shared" ca="1" si="10"/>
        <v>10.918925320170219</v>
      </c>
      <c r="E224" s="1">
        <f t="shared" ca="1" si="11"/>
        <v>73.997330665588379</v>
      </c>
      <c r="H224" s="68"/>
      <c r="Y224" s="70">
        <v>111</v>
      </c>
      <c r="Z224" s="70">
        <v>84.847427368164063</v>
      </c>
    </row>
    <row r="225" spans="1:26" x14ac:dyDescent="0.25">
      <c r="A225" s="69">
        <v>111.5</v>
      </c>
      <c r="B225" s="69">
        <v>86.348503112792969</v>
      </c>
      <c r="C225" s="1">
        <f t="shared" ca="1" si="9"/>
        <v>80.230280795290582</v>
      </c>
      <c r="D225" s="1">
        <f t="shared" ca="1" si="10"/>
        <v>18.716322163192135</v>
      </c>
      <c r="E225" s="1">
        <f t="shared" ca="1" si="11"/>
        <v>75.498406410217285</v>
      </c>
      <c r="H225" s="68"/>
      <c r="Y225" s="70">
        <v>111.5</v>
      </c>
      <c r="Z225" s="70">
        <v>86.348503112792969</v>
      </c>
    </row>
    <row r="226" spans="1:26" x14ac:dyDescent="0.25">
      <c r="A226" s="69">
        <v>112</v>
      </c>
      <c r="B226" s="69">
        <v>87.849594116210938</v>
      </c>
      <c r="C226" s="1">
        <f t="shared" ca="1" si="9"/>
        <v>80.285124910111591</v>
      </c>
      <c r="D226" s="1">
        <f t="shared" ca="1" si="10"/>
        <v>28.610597185012637</v>
      </c>
      <c r="E226" s="1">
        <f t="shared" ca="1" si="11"/>
        <v>76.999497413635254</v>
      </c>
      <c r="H226" s="68"/>
      <c r="Y226" s="70">
        <v>112</v>
      </c>
      <c r="Z226" s="70">
        <v>87.849594116210938</v>
      </c>
    </row>
    <row r="227" spans="1:26" x14ac:dyDescent="0.25">
      <c r="A227" s="69">
        <v>112.5</v>
      </c>
      <c r="B227" s="69">
        <v>89.350685119628906</v>
      </c>
      <c r="C227" s="1">
        <f t="shared" ca="1" si="9"/>
        <v>80.338883038697816</v>
      </c>
      <c r="D227" s="1">
        <f t="shared" ca="1" si="10"/>
        <v>40.606288372936966</v>
      </c>
      <c r="E227" s="1">
        <f t="shared" ca="1" si="11"/>
        <v>78.500588417053223</v>
      </c>
      <c r="H227" s="68"/>
      <c r="Y227" s="70">
        <v>112.5</v>
      </c>
      <c r="Z227" s="70">
        <v>89.350685119628906</v>
      </c>
    </row>
    <row r="228" spans="1:26" x14ac:dyDescent="0.25">
      <c r="A228" s="69">
        <v>113</v>
      </c>
      <c r="B228" s="69">
        <v>89.158737182617187</v>
      </c>
      <c r="C228" s="1">
        <f t="shared" ca="1" si="9"/>
        <v>80.391576685017498</v>
      </c>
      <c r="D228" s="1">
        <f t="shared" ca="1" si="10"/>
        <v>38.431551595336224</v>
      </c>
      <c r="E228" s="1">
        <f t="shared" ca="1" si="11"/>
        <v>78.308640480041504</v>
      </c>
      <c r="H228" s="68"/>
      <c r="Y228" s="70">
        <v>113</v>
      </c>
      <c r="Z228" s="70">
        <v>89.158737182617187</v>
      </c>
    </row>
    <row r="229" spans="1:26" x14ac:dyDescent="0.25">
      <c r="A229" s="69">
        <v>113.5</v>
      </c>
      <c r="B229" s="69">
        <v>88.658760070800781</v>
      </c>
      <c r="C229" s="1">
        <f t="shared" ca="1" si="9"/>
        <v>80.443226927231748</v>
      </c>
      <c r="D229" s="1">
        <f t="shared" ca="1" si="10"/>
        <v>33.747492416540638</v>
      </c>
      <c r="E229" s="1">
        <f t="shared" ca="1" si="11"/>
        <v>77.808663368225098</v>
      </c>
      <c r="H229" s="68"/>
      <c r="Y229" s="70">
        <v>113.5</v>
      </c>
      <c r="Z229" s="70">
        <v>88.658760070800781</v>
      </c>
    </row>
    <row r="230" spans="1:26" x14ac:dyDescent="0.25">
      <c r="A230" s="69">
        <v>114</v>
      </c>
      <c r="B230" s="69">
        <v>89.150337219238281</v>
      </c>
      <c r="C230" s="1">
        <f t="shared" ca="1" si="9"/>
        <v>80.49385442612612</v>
      </c>
      <c r="D230" s="1">
        <f t="shared" ca="1" si="10"/>
        <v>37.467347173723461</v>
      </c>
      <c r="E230" s="1">
        <f t="shared" ca="1" si="11"/>
        <v>78.300240516662598</v>
      </c>
      <c r="H230" s="68"/>
      <c r="Y230" s="70">
        <v>114</v>
      </c>
      <c r="Z230" s="70">
        <v>89.150337219238281</v>
      </c>
    </row>
    <row r="231" spans="1:26" x14ac:dyDescent="0.25">
      <c r="A231" s="69">
        <v>114.5</v>
      </c>
      <c r="B231" s="69">
        <v>90.648826599121094</v>
      </c>
      <c r="C231" s="1">
        <f t="shared" ca="1" si="9"/>
        <v>80.543479433375225</v>
      </c>
      <c r="D231" s="1">
        <f t="shared" ca="1" si="10"/>
        <v>51.059020670124028</v>
      </c>
      <c r="E231" s="1">
        <f t="shared" ca="1" si="11"/>
        <v>79.79872989654541</v>
      </c>
      <c r="H231" s="68"/>
      <c r="Y231" s="70">
        <v>114.5</v>
      </c>
      <c r="Z231" s="70">
        <v>90.648826599121094</v>
      </c>
    </row>
    <row r="232" spans="1:26" x14ac:dyDescent="0.25">
      <c r="A232" s="69">
        <v>115</v>
      </c>
      <c r="B232" s="69">
        <v>92.147422790527344</v>
      </c>
      <c r="C232" s="1">
        <f t="shared" ca="1" si="9"/>
        <v>80.592121799643635</v>
      </c>
      <c r="D232" s="1">
        <f t="shared" ca="1" si="10"/>
        <v>66.76249049495901</v>
      </c>
      <c r="E232" s="1">
        <f t="shared" ca="1" si="11"/>
        <v>81.29732608795166</v>
      </c>
      <c r="H232" s="68"/>
      <c r="Y232" s="70">
        <v>115</v>
      </c>
      <c r="Z232" s="70">
        <v>92.147422790527344</v>
      </c>
    </row>
    <row r="233" spans="1:26" x14ac:dyDescent="0.25">
      <c r="A233" s="69">
        <v>115.5</v>
      </c>
      <c r="B233" s="69">
        <v>93.646095275878906</v>
      </c>
      <c r="C233" s="1">
        <f t="shared" ca="1" si="9"/>
        <v>80.639800982526438</v>
      </c>
      <c r="D233" s="1">
        <f t="shared" ca="1" si="10"/>
        <v>84.581845622646483</v>
      </c>
      <c r="E233" s="1">
        <f t="shared" ca="1" si="11"/>
        <v>82.795998573303223</v>
      </c>
      <c r="H233" s="68"/>
      <c r="Y233" s="70">
        <v>115.5</v>
      </c>
      <c r="Z233" s="70">
        <v>93.646095275878906</v>
      </c>
    </row>
    <row r="234" spans="1:26" x14ac:dyDescent="0.25">
      <c r="A234" s="69">
        <v>116</v>
      </c>
      <c r="B234" s="69">
        <v>95.144828796386719</v>
      </c>
      <c r="C234" s="1">
        <f t="shared" ca="1" si="9"/>
        <v>80.686536054332507</v>
      </c>
      <c r="D234" s="1">
        <f t="shared" ca="1" si="10"/>
        <v>104.52111450746875</v>
      </c>
      <c r="E234" s="1">
        <f t="shared" ca="1" si="11"/>
        <v>84.294732093811035</v>
      </c>
      <c r="H234" s="68"/>
      <c r="Y234" s="70">
        <v>116</v>
      </c>
      <c r="Z234" s="70">
        <v>95.144828796386719</v>
      </c>
    </row>
    <row r="235" spans="1:26" x14ac:dyDescent="0.25">
      <c r="A235" s="69">
        <v>116.5</v>
      </c>
      <c r="B235" s="69">
        <v>95.631027221679688</v>
      </c>
      <c r="C235" s="1">
        <f t="shared" ca="1" si="9"/>
        <v>80.732345709713712</v>
      </c>
      <c r="D235" s="1">
        <f t="shared" ca="1" si="10"/>
        <v>110.98535539749838</v>
      </c>
      <c r="E235" s="1">
        <f t="shared" ca="1" si="11"/>
        <v>84.780930519104004</v>
      </c>
      <c r="H235" s="68"/>
      <c r="Y235" s="70">
        <v>116.5</v>
      </c>
      <c r="Z235" s="70">
        <v>95.631027221679688</v>
      </c>
    </row>
    <row r="236" spans="1:26" x14ac:dyDescent="0.25">
      <c r="A236" s="69">
        <v>117</v>
      </c>
      <c r="B236" s="69">
        <v>95.132553100585937</v>
      </c>
      <c r="C236" s="1">
        <f t="shared" ca="1" si="9"/>
        <v>80.777248273143002</v>
      </c>
      <c r="D236" s="1">
        <f t="shared" ca="1" si="10"/>
        <v>103.03738834440323</v>
      </c>
      <c r="E236" s="1">
        <f t="shared" ca="1" si="11"/>
        <v>84.282456398010254</v>
      </c>
      <c r="H236" s="68"/>
      <c r="Y236" s="70">
        <v>117</v>
      </c>
      <c r="Z236" s="70">
        <v>95.132553100585937</v>
      </c>
    </row>
    <row r="237" spans="1:26" x14ac:dyDescent="0.25">
      <c r="A237" s="69">
        <v>117.5</v>
      </c>
      <c r="B237" s="69">
        <v>94.633949279785156</v>
      </c>
      <c r="C237" s="1">
        <f t="shared" ca="1" si="9"/>
        <v>80.821261706244471</v>
      </c>
      <c r="D237" s="1">
        <f t="shared" ca="1" si="10"/>
        <v>95.395169002122643</v>
      </c>
      <c r="E237" s="1">
        <f t="shared" ca="1" si="11"/>
        <v>83.783852577209473</v>
      </c>
      <c r="H237" s="68"/>
      <c r="Y237" s="70">
        <v>117.5</v>
      </c>
      <c r="Z237" s="70">
        <v>94.633949279785156</v>
      </c>
    </row>
    <row r="238" spans="1:26" x14ac:dyDescent="0.25">
      <c r="A238" s="69">
        <v>118</v>
      </c>
      <c r="B238" s="69">
        <v>94.135238647460938</v>
      </c>
      <c r="C238" s="1">
        <f t="shared" ca="1" si="9"/>
        <v>80.864403614978215</v>
      </c>
      <c r="D238" s="1">
        <f t="shared" ca="1" si="10"/>
        <v>88.057531229685353</v>
      </c>
      <c r="E238" s="1">
        <f t="shared" ca="1" si="11"/>
        <v>83.285141944885254</v>
      </c>
      <c r="H238" s="68"/>
      <c r="Y238" s="70">
        <v>118</v>
      </c>
      <c r="Z238" s="70">
        <v>94.135238647460938</v>
      </c>
    </row>
    <row r="239" spans="1:26" x14ac:dyDescent="0.25">
      <c r="A239" s="69">
        <v>118.5</v>
      </c>
      <c r="B239" s="69">
        <v>93.636436462402344</v>
      </c>
      <c r="C239" s="1">
        <f t="shared" ca="1" si="9"/>
        <v>80.906691256682933</v>
      </c>
      <c r="D239" s="1">
        <f t="shared" ca="1" si="10"/>
        <v>81.023206501268163</v>
      </c>
      <c r="E239" s="1">
        <f t="shared" ca="1" si="11"/>
        <v>82.78633975982666</v>
      </c>
      <c r="H239" s="68"/>
      <c r="Y239" s="70">
        <v>118.5</v>
      </c>
      <c r="Z239" s="70">
        <v>93.636436462402344</v>
      </c>
    </row>
    <row r="240" spans="1:26" x14ac:dyDescent="0.25">
      <c r="A240" s="69">
        <v>119</v>
      </c>
      <c r="B240" s="69">
        <v>93.137588500976563</v>
      </c>
      <c r="C240" s="1">
        <f t="shared" ca="1" si="9"/>
        <v>80.948141546979187</v>
      </c>
      <c r="D240" s="1">
        <f t="shared" ca="1" si="10"/>
        <v>74.291308522157948</v>
      </c>
      <c r="E240" s="1">
        <f t="shared" ca="1" si="11"/>
        <v>82.287491798400879</v>
      </c>
      <c r="H240" s="68"/>
      <c r="Y240" s="70">
        <v>119</v>
      </c>
      <c r="Z240" s="70">
        <v>93.137588500976563</v>
      </c>
    </row>
    <row r="241" spans="1:26" x14ac:dyDescent="0.25">
      <c r="A241" s="69">
        <v>119.5</v>
      </c>
      <c r="B241" s="69">
        <v>92.638710021972656</v>
      </c>
      <c r="C241" s="1">
        <f t="shared" ca="1" si="9"/>
        <v>80.988771066535747</v>
      </c>
      <c r="D241" s="1">
        <f t="shared" ca="1" si="10"/>
        <v>67.860538832703213</v>
      </c>
      <c r="E241" s="1">
        <f t="shared" ca="1" si="11"/>
        <v>81.788613319396973</v>
      </c>
      <c r="H241" s="68"/>
      <c r="Y241" s="70">
        <v>119.5</v>
      </c>
      <c r="Z241" s="70">
        <v>92.638710021972656</v>
      </c>
    </row>
    <row r="242" spans="1:26" x14ac:dyDescent="0.25">
      <c r="A242" s="69">
        <v>120</v>
      </c>
      <c r="B242" s="69">
        <v>92.139793395996094</v>
      </c>
      <c r="C242" s="1">
        <f t="shared" ca="1" si="9"/>
        <v>81.028596067702182</v>
      </c>
      <c r="D242" s="1">
        <f t="shared" ca="1" si="10"/>
        <v>61.729353034142882</v>
      </c>
      <c r="E242" s="1">
        <f t="shared" ca="1" si="11"/>
        <v>81.28969669342041</v>
      </c>
      <c r="H242" s="68"/>
      <c r="Y242" s="70">
        <v>120</v>
      </c>
      <c r="Z242" s="70">
        <v>92.139793395996094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68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68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68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68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68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6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68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68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68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68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68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68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68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68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68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6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68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68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68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68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68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68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68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68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68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68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68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68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68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68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68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68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68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68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6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68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68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68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68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68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68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68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68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68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6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68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68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68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68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68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68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68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68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68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6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68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68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68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68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68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68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68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68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68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6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68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68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68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68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68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68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68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68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68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6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68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68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68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68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68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68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68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68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68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6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68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68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68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68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68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68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68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68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68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6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68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68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68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68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68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68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68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68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68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6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68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68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68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68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68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68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68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68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68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6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68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68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68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68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/>
  <dimension ref="A1:AB362"/>
  <sheetViews>
    <sheetView topLeftCell="I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67" t="s">
        <v>0</v>
      </c>
      <c r="B1" s="67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68" t="s">
        <v>0</v>
      </c>
      <c r="Z1" s="68" t="s">
        <v>1</v>
      </c>
      <c r="AB1" s="78" t="s">
        <v>176</v>
      </c>
    </row>
    <row r="2" spans="1:28" x14ac:dyDescent="0.25">
      <c r="A2" s="67">
        <v>0</v>
      </c>
      <c r="B2" s="67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68">
        <v>0</v>
      </c>
      <c r="Z2" s="68">
        <v>0</v>
      </c>
      <c r="AB2" s="78" t="s">
        <v>169</v>
      </c>
    </row>
    <row r="3" spans="1:28" ht="15.75" thickBot="1" x14ac:dyDescent="0.3">
      <c r="A3" s="67">
        <v>0.5</v>
      </c>
      <c r="B3" s="67">
        <v>1.0447884798049927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68">
        <v>0.5</v>
      </c>
      <c r="Z3" s="68">
        <v>1.0447884798049927</v>
      </c>
      <c r="AB3" s="78" t="s">
        <v>170</v>
      </c>
    </row>
    <row r="4" spans="1:28" x14ac:dyDescent="0.25">
      <c r="A4" s="67">
        <v>1</v>
      </c>
      <c r="B4" s="67">
        <v>2.4803307056427002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68">
        <v>1</v>
      </c>
      <c r="Z4" s="68">
        <v>2.4803307056427002</v>
      </c>
      <c r="AB4" s="78" t="s">
        <v>171</v>
      </c>
    </row>
    <row r="5" spans="1:28" ht="15.75" thickBot="1" x14ac:dyDescent="0.3">
      <c r="A5" s="67">
        <v>1.5</v>
      </c>
      <c r="B5" s="67">
        <v>3.9159042835235596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62.741109848022461</v>
      </c>
      <c r="M5" s="4">
        <v>18</v>
      </c>
      <c r="N5" s="4">
        <v>96</v>
      </c>
      <c r="O5" s="11">
        <v>116</v>
      </c>
      <c r="P5" s="12">
        <v>73</v>
      </c>
      <c r="Y5" s="68">
        <v>1.5</v>
      </c>
      <c r="Z5" s="68">
        <v>3.9159042835235596</v>
      </c>
      <c r="AB5" s="78" t="s">
        <v>172</v>
      </c>
    </row>
    <row r="6" spans="1:28" x14ac:dyDescent="0.25">
      <c r="A6" s="67">
        <v>2</v>
      </c>
      <c r="B6" s="67">
        <v>5.351201057434082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10.258890151977539</v>
      </c>
      <c r="Y6" s="68">
        <v>2</v>
      </c>
      <c r="Z6" s="68">
        <v>5.351201057434082</v>
      </c>
      <c r="AB6" s="78" t="s">
        <v>173</v>
      </c>
    </row>
    <row r="7" spans="1:28" x14ac:dyDescent="0.25">
      <c r="A7" s="67">
        <v>2.5</v>
      </c>
      <c r="B7" s="67">
        <v>6.7860913276672363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41</v>
      </c>
      <c r="L7" s="24">
        <f ca="1">OFFSET($B$1,2*$K$7,0)</f>
        <v>27.346990585327148</v>
      </c>
      <c r="Y7" s="68">
        <v>2.5</v>
      </c>
      <c r="Z7" s="68">
        <v>6.7860913276672363</v>
      </c>
      <c r="AB7" s="78" t="s">
        <v>174</v>
      </c>
    </row>
    <row r="8" spans="1:28" ht="15.75" thickBot="1" x14ac:dyDescent="0.3">
      <c r="A8" s="67">
        <v>3</v>
      </c>
      <c r="B8" s="67">
        <v>7.8650593757629395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68">
        <v>3</v>
      </c>
      <c r="Z8" s="68">
        <v>7.8650593757629395</v>
      </c>
      <c r="AB8" s="78" t="s">
        <v>175</v>
      </c>
    </row>
    <row r="9" spans="1:28" x14ac:dyDescent="0.25">
      <c r="A9" s="67">
        <v>3.5</v>
      </c>
      <c r="B9" s="67">
        <v>9.3009490966796875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68">
        <v>3.5</v>
      </c>
      <c r="Z9" s="68">
        <v>9.3009490966796875</v>
      </c>
    </row>
    <row r="10" spans="1:28" x14ac:dyDescent="0.25">
      <c r="A10" s="67">
        <v>4</v>
      </c>
      <c r="B10" s="67">
        <v>10.736189842224121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68">
        <v>4</v>
      </c>
      <c r="Z10" s="68">
        <v>10.736189842224121</v>
      </c>
    </row>
    <row r="11" spans="1:28" ht="15.75" thickBot="1" x14ac:dyDescent="0.3">
      <c r="A11" s="67">
        <v>4.5</v>
      </c>
      <c r="B11" s="67">
        <v>12.170870780944824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68">
        <v>4.5</v>
      </c>
      <c r="Z11" s="68">
        <v>12.170870780944824</v>
      </c>
    </row>
    <row r="12" spans="1:28" ht="15.75" thickTop="1" x14ac:dyDescent="0.25">
      <c r="A12" s="67">
        <v>5</v>
      </c>
      <c r="B12" s="67">
        <v>13.605071067810059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163</v>
      </c>
      <c r="J12" s="108"/>
      <c r="Y12" s="68">
        <v>5</v>
      </c>
      <c r="Z12" s="68">
        <v>13.605071067810059</v>
      </c>
    </row>
    <row r="13" spans="1:28" ht="15.75" thickBot="1" x14ac:dyDescent="0.3">
      <c r="A13" s="67">
        <v>5.5</v>
      </c>
      <c r="B13" s="67">
        <v>14.723117828369141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116</v>
      </c>
      <c r="Q13" s="26">
        <f ca="1">OFFSET($C$1,2*$O$5,0)</f>
        <v>72.457183040889404</v>
      </c>
      <c r="Y13" s="68">
        <v>5.5</v>
      </c>
      <c r="Z13" s="68">
        <v>14.723117828369141</v>
      </c>
    </row>
    <row r="14" spans="1:28" ht="16.5" thickTop="1" x14ac:dyDescent="0.25">
      <c r="A14" s="67">
        <v>6</v>
      </c>
      <c r="B14" s="67">
        <v>15.916496276855469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62.7411098480224* [1 - exp (1/18)*(txp - 30)]</v>
      </c>
      <c r="O14" s="25" t="s">
        <v>38</v>
      </c>
      <c r="P14" s="26">
        <f>$O$5</f>
        <v>116</v>
      </c>
      <c r="Q14" s="26">
        <f ca="1">OFFSET($B$1,2*$K$5,0)</f>
        <v>10.258890151977539</v>
      </c>
      <c r="Y14" s="68">
        <v>6</v>
      </c>
      <c r="Z14" s="68">
        <v>15.916496276855469</v>
      </c>
    </row>
    <row r="15" spans="1:28" x14ac:dyDescent="0.25">
      <c r="A15" s="67">
        <v>6.5</v>
      </c>
      <c r="B15" s="67">
        <v>17.108882904052734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23151.437564735548</v>
      </c>
      <c r="Y15" s="68">
        <v>6.5</v>
      </c>
      <c r="Z15" s="68">
        <v>17.108882904052734</v>
      </c>
    </row>
    <row r="16" spans="1:28" x14ac:dyDescent="0.25">
      <c r="A16" s="67">
        <v>7</v>
      </c>
      <c r="B16" s="67">
        <v>18.300411224365234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62.741109848022461</v>
      </c>
      <c r="L16" s="34" t="s">
        <v>14</v>
      </c>
      <c r="P16" s="1">
        <f>$K$5</f>
        <v>30</v>
      </c>
      <c r="Q16" s="2">
        <f ca="1">OFFSET($B$1,2*$K$5,0)</f>
        <v>10.258890151977539</v>
      </c>
      <c r="Y16" s="68">
        <v>7</v>
      </c>
      <c r="Z16" s="68">
        <v>18.300411224365234</v>
      </c>
    </row>
    <row r="17" spans="1:26" ht="15.75" thickBot="1" x14ac:dyDescent="0.3">
      <c r="A17" s="67">
        <v>7.5</v>
      </c>
      <c r="B17" s="67">
        <v>19.491199493408203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18</v>
      </c>
      <c r="L17" s="34" t="s">
        <v>15</v>
      </c>
      <c r="P17" s="1">
        <f>$O$5</f>
        <v>116</v>
      </c>
      <c r="Q17" s="2">
        <f ca="1">OFFSET($B$1,2*$K$5,0)</f>
        <v>10.258890151977539</v>
      </c>
      <c r="Y17" s="68">
        <v>7.5</v>
      </c>
      <c r="Z17" s="68">
        <v>19.491199493408203</v>
      </c>
    </row>
    <row r="18" spans="1:26" ht="15.75" thickBot="1" x14ac:dyDescent="0.3">
      <c r="A18" s="67">
        <v>8</v>
      </c>
      <c r="B18" s="67">
        <v>20.463712692260742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3.0433814042443901</v>
      </c>
      <c r="L18" s="16" t="s">
        <v>23</v>
      </c>
      <c r="Y18" s="68">
        <v>8</v>
      </c>
      <c r="Z18" s="68">
        <v>20.463712692260742</v>
      </c>
    </row>
    <row r="19" spans="1:26" x14ac:dyDescent="0.25">
      <c r="A19" s="67">
        <v>8.5</v>
      </c>
      <c r="B19" s="67">
        <v>21.653285980224609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1.5534636757590554</v>
      </c>
      <c r="L19" s="16" t="s">
        <v>23</v>
      </c>
      <c r="P19" s="34">
        <f>$N$5</f>
        <v>96</v>
      </c>
      <c r="Q19" s="34">
        <f>$P$5</f>
        <v>73</v>
      </c>
      <c r="Y19" s="68">
        <v>8.5</v>
      </c>
      <c r="Z19" s="68">
        <v>21.653285980224609</v>
      </c>
    </row>
    <row r="20" spans="1:26" ht="15.75" thickBot="1" x14ac:dyDescent="0.3">
      <c r="A20" s="67">
        <v>9</v>
      </c>
      <c r="B20" s="67">
        <v>22.842473983764648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116</v>
      </c>
      <c r="Q20" s="34">
        <f>$P$5</f>
        <v>73</v>
      </c>
      <c r="Y20" s="68">
        <v>9</v>
      </c>
      <c r="Z20" s="68">
        <v>22.842473983764648</v>
      </c>
    </row>
    <row r="21" spans="1:26" x14ac:dyDescent="0.25">
      <c r="A21" s="67">
        <v>9.5</v>
      </c>
      <c r="B21" s="67">
        <v>24.031330108642578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68">
        <v>9.5</v>
      </c>
      <c r="Z21" s="68">
        <v>24.031330108642578</v>
      </c>
    </row>
    <row r="22" spans="1:26" x14ac:dyDescent="0.25">
      <c r="A22" s="67">
        <v>10</v>
      </c>
      <c r="B22" s="67">
        <v>25.219915390014648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68">
        <v>10</v>
      </c>
      <c r="Z22" s="68">
        <v>25.219915390014648</v>
      </c>
    </row>
    <row r="23" spans="1:26" x14ac:dyDescent="0.25">
      <c r="A23" s="67">
        <v>10.5</v>
      </c>
      <c r="B23" s="67">
        <v>25.900335311889648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73</v>
      </c>
      <c r="L23" s="34" t="s">
        <v>14</v>
      </c>
      <c r="Y23" s="68">
        <v>10.5</v>
      </c>
      <c r="Z23" s="68">
        <v>25.900335311889648</v>
      </c>
    </row>
    <row r="24" spans="1:26" x14ac:dyDescent="0.25">
      <c r="A24" s="67">
        <v>11</v>
      </c>
      <c r="B24" s="67">
        <v>25.457399368286133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20</v>
      </c>
      <c r="L24" s="34" t="s">
        <v>15</v>
      </c>
      <c r="Y24" s="68">
        <v>11</v>
      </c>
      <c r="Z24" s="68">
        <v>25.457399368286133</v>
      </c>
    </row>
    <row r="25" spans="1:26" x14ac:dyDescent="0.25">
      <c r="A25" s="67">
        <v>11.5</v>
      </c>
      <c r="B25" s="67">
        <v>25.015861511230469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68">
        <v>11.5</v>
      </c>
      <c r="Z25" s="68">
        <v>25.015861511230469</v>
      </c>
    </row>
    <row r="26" spans="1:26" x14ac:dyDescent="0.25">
      <c r="A26" s="67">
        <v>12</v>
      </c>
      <c r="B26" s="67">
        <v>24.575632095336914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78.982566833496094</v>
      </c>
      <c r="L26" s="34" t="s">
        <v>14</v>
      </c>
      <c r="Y26" s="68">
        <v>12</v>
      </c>
      <c r="Z26" s="68">
        <v>24.575632095336914</v>
      </c>
    </row>
    <row r="27" spans="1:26" x14ac:dyDescent="0.25">
      <c r="A27" s="67">
        <v>12.5</v>
      </c>
      <c r="B27" s="67">
        <v>24.136835098266602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76</v>
      </c>
      <c r="L27" s="34" t="s">
        <v>15</v>
      </c>
      <c r="Y27" s="68">
        <v>12.5</v>
      </c>
      <c r="Z27" s="68">
        <v>24.136835098266602</v>
      </c>
    </row>
    <row r="28" spans="1:26" x14ac:dyDescent="0.25">
      <c r="A28" s="67">
        <v>13</v>
      </c>
      <c r="B28" s="67">
        <v>23.699468612670898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68">
        <v>13</v>
      </c>
      <c r="Z28" s="68">
        <v>23.699468612670898</v>
      </c>
    </row>
    <row r="29" spans="1:26" x14ac:dyDescent="0.25">
      <c r="A29" s="67">
        <v>13.5</v>
      </c>
      <c r="B29" s="67">
        <v>23.263481140136719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68">
        <v>13.5</v>
      </c>
      <c r="Z29" s="68">
        <v>23.263481140136719</v>
      </c>
    </row>
    <row r="30" spans="1:26" x14ac:dyDescent="0.25">
      <c r="A30" s="67">
        <v>14</v>
      </c>
      <c r="B30" s="67">
        <v>22.828828811645508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3177.1550660133362</v>
      </c>
      <c r="L30" s="34" t="s">
        <v>34</v>
      </c>
      <c r="Y30" s="68">
        <v>14</v>
      </c>
      <c r="Z30" s="68">
        <v>22.828828811645508</v>
      </c>
    </row>
    <row r="31" spans="1:26" ht="15.75" x14ac:dyDescent="0.25">
      <c r="A31" s="67">
        <v>14.5</v>
      </c>
      <c r="B31" s="67">
        <v>22.395467758178711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9739.8626180887222</v>
      </c>
      <c r="Y31" s="68">
        <v>14.5</v>
      </c>
      <c r="Z31" s="68">
        <v>22.395467758178711</v>
      </c>
    </row>
    <row r="32" spans="1:26" ht="15.75" x14ac:dyDescent="0.25">
      <c r="A32" s="67">
        <v>15</v>
      </c>
      <c r="B32" s="67">
        <v>21.963359832763672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9739.8626180887222</v>
      </c>
      <c r="Y32" s="68">
        <v>15</v>
      </c>
      <c r="Z32" s="68">
        <v>21.963359832763672</v>
      </c>
    </row>
    <row r="33" spans="1:26" x14ac:dyDescent="0.25">
      <c r="A33" s="67">
        <v>15.5</v>
      </c>
      <c r="B33" s="67">
        <v>21.532470703125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68">
        <v>15.5</v>
      </c>
      <c r="Z33" s="68">
        <v>21.532470703125</v>
      </c>
    </row>
    <row r="34" spans="1:26" x14ac:dyDescent="0.25">
      <c r="A34" s="67">
        <v>16</v>
      </c>
      <c r="B34" s="67">
        <v>21.102762222290039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68">
        <v>16</v>
      </c>
      <c r="Z34" s="68">
        <v>21.102762222290039</v>
      </c>
    </row>
    <row r="35" spans="1:26" x14ac:dyDescent="0.25">
      <c r="A35" s="67">
        <v>16.5</v>
      </c>
      <c r="B35" s="67">
        <v>20.674209594726562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68">
        <v>16.5</v>
      </c>
      <c r="Z35" s="68">
        <v>20.674209594726562</v>
      </c>
    </row>
    <row r="36" spans="1:26" x14ac:dyDescent="0.25">
      <c r="A36" s="67">
        <v>17</v>
      </c>
      <c r="B36" s="67">
        <v>20.246780395507813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68">
        <v>17</v>
      </c>
      <c r="Z36" s="68">
        <v>20.246780395507813</v>
      </c>
    </row>
    <row r="37" spans="1:26" x14ac:dyDescent="0.25">
      <c r="A37" s="67">
        <v>17.5</v>
      </c>
      <c r="B37" s="67">
        <v>19.820449829101563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Y37" s="68">
        <v>17.5</v>
      </c>
      <c r="Z37" s="68">
        <v>19.820449829101563</v>
      </c>
    </row>
    <row r="38" spans="1:26" x14ac:dyDescent="0.25">
      <c r="A38" s="67">
        <v>18</v>
      </c>
      <c r="B38" s="67">
        <v>19.395195007324219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68">
        <v>18</v>
      </c>
      <c r="Z38" s="68">
        <v>19.395195007324219</v>
      </c>
    </row>
    <row r="39" spans="1:26" x14ac:dyDescent="0.25">
      <c r="A39" s="67">
        <v>18.5</v>
      </c>
      <c r="B39" s="67">
        <v>18.970991134643555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68">
        <v>18.5</v>
      </c>
      <c r="Z39" s="68">
        <v>18.970991134643555</v>
      </c>
    </row>
    <row r="40" spans="1:26" x14ac:dyDescent="0.25">
      <c r="A40" s="67">
        <v>19</v>
      </c>
      <c r="B40" s="67">
        <v>18.547819137573242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68">
        <v>19</v>
      </c>
      <c r="Z40" s="68">
        <v>18.547819137573242</v>
      </c>
    </row>
    <row r="41" spans="1:26" x14ac:dyDescent="0.25">
      <c r="A41" s="67">
        <v>19.5</v>
      </c>
      <c r="B41" s="67">
        <v>18.125661849975586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68">
        <v>19.5</v>
      </c>
      <c r="Z41" s="68">
        <v>18.125661849975586</v>
      </c>
    </row>
    <row r="42" spans="1:26" x14ac:dyDescent="0.25">
      <c r="A42" s="67">
        <v>20</v>
      </c>
      <c r="B42" s="67">
        <v>17.704502105712891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68">
        <v>20</v>
      </c>
      <c r="Z42" s="68">
        <v>17.704502105712891</v>
      </c>
    </row>
    <row r="43" spans="1:26" x14ac:dyDescent="0.25">
      <c r="A43" s="67">
        <v>20.5</v>
      </c>
      <c r="B43" s="67">
        <v>17.284324645996094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68">
        <v>20.5</v>
      </c>
      <c r="Z43" s="68">
        <v>17.284324645996094</v>
      </c>
    </row>
    <row r="44" spans="1:26" x14ac:dyDescent="0.25">
      <c r="A44" s="67">
        <v>21</v>
      </c>
      <c r="B44" s="67">
        <v>16.865118026733398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68">
        <v>21</v>
      </c>
      <c r="Z44" s="68">
        <v>16.865118026733398</v>
      </c>
    </row>
    <row r="45" spans="1:26" x14ac:dyDescent="0.25">
      <c r="A45" s="67">
        <v>21.5</v>
      </c>
      <c r="B45" s="67">
        <v>16.446868896484375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68">
        <v>21.5</v>
      </c>
      <c r="Z45" s="68">
        <v>16.446868896484375</v>
      </c>
    </row>
    <row r="46" spans="1:26" x14ac:dyDescent="0.25">
      <c r="A46" s="67">
        <v>22</v>
      </c>
      <c r="B46" s="67">
        <v>16.029571533203125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68">
        <v>22</v>
      </c>
      <c r="Z46" s="68">
        <v>16.029571533203125</v>
      </c>
    </row>
    <row r="47" spans="1:26" x14ac:dyDescent="0.25">
      <c r="A47" s="67">
        <v>22.5</v>
      </c>
      <c r="B47" s="67">
        <v>15.613212585449219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68">
        <v>22.5</v>
      </c>
      <c r="Z47" s="68">
        <v>15.613212585449219</v>
      </c>
    </row>
    <row r="48" spans="1:26" x14ac:dyDescent="0.25">
      <c r="A48" s="67">
        <v>23</v>
      </c>
      <c r="B48" s="67">
        <v>15.197788238525391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68">
        <v>23</v>
      </c>
      <c r="Z48" s="68">
        <v>15.197788238525391</v>
      </c>
    </row>
    <row r="49" spans="1:26" x14ac:dyDescent="0.25">
      <c r="A49" s="67">
        <v>23.5</v>
      </c>
      <c r="B49" s="67">
        <v>14.783293724060059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68">
        <v>23.5</v>
      </c>
      <c r="Z49" s="68">
        <v>14.783293724060059</v>
      </c>
    </row>
    <row r="50" spans="1:26" x14ac:dyDescent="0.25">
      <c r="A50" s="67">
        <v>24</v>
      </c>
      <c r="B50" s="67">
        <v>14.369724273681641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68">
        <v>24</v>
      </c>
      <c r="Z50" s="68">
        <v>14.369724273681641</v>
      </c>
    </row>
    <row r="51" spans="1:26" x14ac:dyDescent="0.25">
      <c r="A51" s="67">
        <v>24.5</v>
      </c>
      <c r="B51" s="67">
        <v>13.957077980041504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68">
        <v>24.5</v>
      </c>
      <c r="Z51" s="68">
        <v>13.957077980041504</v>
      </c>
    </row>
    <row r="52" spans="1:26" x14ac:dyDescent="0.25">
      <c r="A52" s="67">
        <v>25</v>
      </c>
      <c r="B52" s="67">
        <v>13.545354843139648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68">
        <v>25</v>
      </c>
      <c r="Z52" s="68">
        <v>13.545354843139648</v>
      </c>
    </row>
    <row r="53" spans="1:26" x14ac:dyDescent="0.25">
      <c r="A53" s="67">
        <v>25.5</v>
      </c>
      <c r="B53" s="67">
        <v>13.134553909301758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68">
        <v>25.5</v>
      </c>
      <c r="Z53" s="68">
        <v>13.134553909301758</v>
      </c>
    </row>
    <row r="54" spans="1:26" x14ac:dyDescent="0.25">
      <c r="A54" s="67">
        <v>26</v>
      </c>
      <c r="B54" s="67">
        <v>12.724677085876465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68">
        <v>26</v>
      </c>
      <c r="Z54" s="68">
        <v>12.724677085876465</v>
      </c>
    </row>
    <row r="55" spans="1:26" x14ac:dyDescent="0.25">
      <c r="A55" s="67">
        <v>26.5</v>
      </c>
      <c r="B55" s="67">
        <v>12.319136619567871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68">
        <v>26.5</v>
      </c>
      <c r="Z55" s="68">
        <v>12.319136619567871</v>
      </c>
    </row>
    <row r="56" spans="1:26" x14ac:dyDescent="0.25">
      <c r="A56" s="67">
        <v>27</v>
      </c>
      <c r="B56" s="67">
        <v>11.931795120239258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68">
        <v>27</v>
      </c>
      <c r="Z56" s="68">
        <v>11.931795120239258</v>
      </c>
    </row>
    <row r="57" spans="1:26" x14ac:dyDescent="0.25">
      <c r="A57" s="67">
        <v>27.5</v>
      </c>
      <c r="B57" s="67">
        <v>11.563254356384277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68">
        <v>27.5</v>
      </c>
      <c r="Z57" s="68">
        <v>11.563254356384277</v>
      </c>
    </row>
    <row r="58" spans="1:26" x14ac:dyDescent="0.25">
      <c r="A58" s="67">
        <v>28</v>
      </c>
      <c r="B58" s="67">
        <v>11.21256160736084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68">
        <v>28</v>
      </c>
      <c r="Z58" s="68">
        <v>11.21256160736084</v>
      </c>
    </row>
    <row r="59" spans="1:26" x14ac:dyDescent="0.25">
      <c r="A59" s="67">
        <v>28.5</v>
      </c>
      <c r="B59" s="67">
        <v>10.878823280334473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68">
        <v>28.5</v>
      </c>
      <c r="Z59" s="68">
        <v>10.878823280334473</v>
      </c>
    </row>
    <row r="60" spans="1:26" x14ac:dyDescent="0.25">
      <c r="A60" s="67">
        <v>29</v>
      </c>
      <c r="B60" s="67">
        <v>10.561198234558105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68">
        <v>29</v>
      </c>
      <c r="Z60" s="68">
        <v>10.561198234558105</v>
      </c>
    </row>
    <row r="61" spans="1:26" x14ac:dyDescent="0.25">
      <c r="A61" s="67">
        <v>29.5</v>
      </c>
      <c r="B61" s="67">
        <v>10.258890151977539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68">
        <v>29.5</v>
      </c>
      <c r="Z61" s="68">
        <v>10.258890151977539</v>
      </c>
    </row>
    <row r="62" spans="1:26" x14ac:dyDescent="0.25">
      <c r="A62" s="67">
        <v>30</v>
      </c>
      <c r="B62" s="67">
        <v>9.9711446762084961</v>
      </c>
      <c r="C62" s="1">
        <f t="shared" ca="1" si="0"/>
        <v>10.258890151977539</v>
      </c>
      <c r="D62" s="1">
        <f t="shared" ca="1" si="1"/>
        <v>4.1398729412776447E-2</v>
      </c>
      <c r="E62" s="1">
        <f ca="1">IF(A62&gt;=$K$5,(B62-$L$6),0)</f>
        <v>-0.28774547576904297</v>
      </c>
      <c r="H62" s="34"/>
      <c r="Y62" s="68">
        <v>30</v>
      </c>
      <c r="Z62" s="68">
        <v>9.9711446762084961</v>
      </c>
    </row>
    <row r="63" spans="1:26" x14ac:dyDescent="0.25">
      <c r="A63" s="67">
        <v>30.5</v>
      </c>
      <c r="B63" s="67">
        <v>10.756492614746094</v>
      </c>
      <c r="C63" s="1">
        <f t="shared" ca="1" si="0"/>
        <v>11.977715662564741</v>
      </c>
      <c r="D63" s="1">
        <f t="shared" ca="1" si="1"/>
        <v>0.7456928662617327</v>
      </c>
      <c r="E63" s="1">
        <f t="shared" ca="1" si="2"/>
        <v>0.49760246276855469</v>
      </c>
      <c r="H63" s="34"/>
      <c r="Y63" s="68">
        <v>30.5</v>
      </c>
      <c r="Z63" s="68">
        <v>10.756492614746094</v>
      </c>
    </row>
    <row r="64" spans="1:26" x14ac:dyDescent="0.25">
      <c r="A64" s="67">
        <v>31</v>
      </c>
      <c r="B64" s="67">
        <v>12.103998184204102</v>
      </c>
      <c r="C64" s="1">
        <f t="shared" ca="1" si="0"/>
        <v>13.649453049543643</v>
      </c>
      <c r="D64" s="1">
        <f t="shared" ca="1" si="1"/>
        <v>1.1942153704008305</v>
      </c>
      <c r="E64" s="1">
        <f t="shared" ca="1" si="2"/>
        <v>1.8451080322265625</v>
      </c>
      <c r="H64" s="34"/>
      <c r="Y64" s="68">
        <v>31</v>
      </c>
      <c r="Z64" s="68">
        <v>12.103998184204102</v>
      </c>
    </row>
    <row r="65" spans="1:26" x14ac:dyDescent="0.25">
      <c r="A65" s="67">
        <v>31.5</v>
      </c>
      <c r="B65" s="67">
        <v>13.449197769165039</v>
      </c>
      <c r="C65" s="1">
        <f t="shared" ca="1" si="0"/>
        <v>15.275392316682105</v>
      </c>
      <c r="D65" s="1">
        <f t="shared" ca="1" si="1"/>
        <v>1.6674932626905299</v>
      </c>
      <c r="E65" s="1">
        <f t="shared" ca="1" si="2"/>
        <v>3.1903076171875</v>
      </c>
      <c r="H65" s="34"/>
      <c r="Y65" s="68">
        <v>31.5</v>
      </c>
      <c r="Z65" s="68">
        <v>13.449197769165039</v>
      </c>
    </row>
    <row r="66" spans="1:26" x14ac:dyDescent="0.25">
      <c r="A66" s="67">
        <v>32</v>
      </c>
      <c r="B66" s="67">
        <v>14.792390823364258</v>
      </c>
      <c r="C66" s="1">
        <f t="shared" ref="C66:C129" ca="1" si="3">IF(A66&gt;=$K$5,OFFSET($B$1,2*$K$5,0)+$L$5*(1-EXP((-1/$M$5)*(A66-$K$5))),0)</f>
        <v>16.856788127420252</v>
      </c>
      <c r="D66" s="1">
        <f t="shared" ref="D66:D129" ca="1" si="4">IF(A66&gt;=$K$5,(C66-B66)*(C66-B66)*0.5,0)</f>
        <v>2.1308681144968284</v>
      </c>
      <c r="E66" s="1">
        <f t="shared" ca="1" si="2"/>
        <v>4.5335006713867188</v>
      </c>
      <c r="H66" s="34"/>
      <c r="Y66" s="68">
        <v>32</v>
      </c>
      <c r="Z66" s="68">
        <v>14.792390823364258</v>
      </c>
    </row>
    <row r="67" spans="1:26" x14ac:dyDescent="0.25">
      <c r="A67" s="67">
        <v>32.5</v>
      </c>
      <c r="B67" s="67">
        <v>16.133831024169922</v>
      </c>
      <c r="C67" s="1">
        <f t="shared" ca="1" si="3"/>
        <v>18.394860773037216</v>
      </c>
      <c r="D67" s="1">
        <f t="shared" ca="1" si="4"/>
        <v>2.5561277626314496</v>
      </c>
      <c r="E67" s="1">
        <f t="shared" ref="E67:E130" ca="1" si="5">IF(A67&gt;=$K$5,(B67-$L$6),0)</f>
        <v>5.8749408721923828</v>
      </c>
      <c r="H67" s="34"/>
      <c r="Y67" s="68">
        <v>32.5</v>
      </c>
      <c r="Z67" s="68">
        <v>16.133831024169922</v>
      </c>
    </row>
    <row r="68" spans="1:26" x14ac:dyDescent="0.25">
      <c r="A68" s="67">
        <v>33</v>
      </c>
      <c r="B68" s="67">
        <v>16.752151489257812</v>
      </c>
      <c r="C68" s="1">
        <f t="shared" ca="1" si="3"/>
        <v>19.89079711429445</v>
      </c>
      <c r="D68" s="1">
        <f t="shared" ca="1" si="4"/>
        <v>4.9255481797808134</v>
      </c>
      <c r="E68" s="1">
        <f t="shared" ca="1" si="5"/>
        <v>6.4932613372802734</v>
      </c>
      <c r="H68" s="34"/>
      <c r="Y68" s="68">
        <v>33</v>
      </c>
      <c r="Z68" s="68">
        <v>16.752151489257812</v>
      </c>
    </row>
    <row r="69" spans="1:26" x14ac:dyDescent="0.25">
      <c r="A69" s="67">
        <v>33.5</v>
      </c>
      <c r="B69" s="67">
        <v>18.092002868652344</v>
      </c>
      <c r="C69" s="1">
        <f t="shared" ca="1" si="3"/>
        <v>21.345751497282293</v>
      </c>
      <c r="D69" s="1">
        <f t="shared" ca="1" si="4"/>
        <v>5.2934400691556389</v>
      </c>
      <c r="E69" s="1">
        <f t="shared" ca="1" si="5"/>
        <v>7.8331127166748047</v>
      </c>
      <c r="H69" s="34"/>
      <c r="Y69" s="68">
        <v>33.5</v>
      </c>
      <c r="Z69" s="68">
        <v>18.092002868652344</v>
      </c>
    </row>
    <row r="70" spans="1:26" x14ac:dyDescent="0.25">
      <c r="A70" s="67">
        <v>34</v>
      </c>
      <c r="B70" s="67">
        <v>19.430566787719727</v>
      </c>
      <c r="C70" s="1">
        <f t="shared" ca="1" si="3"/>
        <v>22.760846644176326</v>
      </c>
      <c r="D70" s="1">
        <f t="shared" ca="1" si="4"/>
        <v>5.5453819611602926</v>
      </c>
      <c r="E70" s="1">
        <f t="shared" ca="1" si="5"/>
        <v>9.1716766357421875</v>
      </c>
      <c r="H70" s="34"/>
      <c r="Y70" s="68">
        <v>34</v>
      </c>
      <c r="Z70" s="68">
        <v>19.430566787719727</v>
      </c>
    </row>
    <row r="71" spans="1:26" x14ac:dyDescent="0.25">
      <c r="A71" s="67">
        <v>34.5</v>
      </c>
      <c r="B71" s="67">
        <v>20.767971038818359</v>
      </c>
      <c r="C71" s="1">
        <f t="shared" ca="1" si="3"/>
        <v>24.137174519591078</v>
      </c>
      <c r="D71" s="1">
        <f t="shared" ca="1" si="4"/>
        <v>5.6757660474255003</v>
      </c>
      <c r="E71" s="1">
        <f t="shared" ca="1" si="5"/>
        <v>10.50908088684082</v>
      </c>
      <c r="H71" s="34"/>
      <c r="Y71" s="68">
        <v>34.5</v>
      </c>
      <c r="Z71" s="68">
        <v>20.767971038818359</v>
      </c>
    </row>
    <row r="72" spans="1:26" x14ac:dyDescent="0.25">
      <c r="A72" s="67">
        <v>35</v>
      </c>
      <c r="B72" s="67">
        <v>22.104366302490234</v>
      </c>
      <c r="C72" s="1">
        <f t="shared" ca="1" si="3"/>
        <v>25.475797173199489</v>
      </c>
      <c r="D72" s="1">
        <f t="shared" ca="1" si="4"/>
        <v>5.6832730579856801</v>
      </c>
      <c r="E72" s="1">
        <f t="shared" ca="1" si="5"/>
        <v>11.845476150512695</v>
      </c>
      <c r="H72" s="34"/>
      <c r="Y72" s="68">
        <v>35</v>
      </c>
      <c r="Z72" s="68">
        <v>22.104366302490234</v>
      </c>
    </row>
    <row r="73" spans="1:26" x14ac:dyDescent="0.25">
      <c r="A73" s="67">
        <v>35.5</v>
      </c>
      <c r="B73" s="67">
        <v>22.990329742431641</v>
      </c>
      <c r="C73" s="1">
        <f t="shared" ca="1" si="3"/>
        <v>26.777747559268409</v>
      </c>
      <c r="D73" s="1">
        <f t="shared" ca="1" si="4"/>
        <v>7.1722668596462968</v>
      </c>
      <c r="E73" s="1">
        <f t="shared" ca="1" si="5"/>
        <v>12.731439590454102</v>
      </c>
      <c r="H73" s="34"/>
      <c r="Y73" s="68">
        <v>35.5</v>
      </c>
      <c r="Z73" s="68">
        <v>22.990329742431641</v>
      </c>
    </row>
    <row r="74" spans="1:26" x14ac:dyDescent="0.25">
      <c r="A74" s="67">
        <v>36</v>
      </c>
      <c r="B74" s="67">
        <v>22.529043197631836</v>
      </c>
      <c r="C74" s="1">
        <f t="shared" ca="1" si="3"/>
        <v>28.044030333742388</v>
      </c>
      <c r="D74" s="1">
        <f t="shared" ca="1" si="4"/>
        <v>15.207541555732433</v>
      </c>
      <c r="E74" s="1">
        <f t="shared" ca="1" si="5"/>
        <v>12.270153045654297</v>
      </c>
      <c r="H74" s="34"/>
      <c r="Y74" s="68">
        <v>36</v>
      </c>
      <c r="Z74" s="68">
        <v>22.529043197631836</v>
      </c>
    </row>
    <row r="75" spans="1:26" x14ac:dyDescent="0.25">
      <c r="A75" s="67">
        <v>36.5</v>
      </c>
      <c r="B75" s="67">
        <v>22.068313598632812</v>
      </c>
      <c r="C75" s="1">
        <f t="shared" ca="1" si="3"/>
        <v>29.275622629491096</v>
      </c>
      <c r="D75" s="1">
        <f t="shared" ca="1" si="4"/>
        <v>25.972651733145685</v>
      </c>
      <c r="E75" s="1">
        <f t="shared" ca="1" si="5"/>
        <v>11.809423446655273</v>
      </c>
      <c r="H75" s="34"/>
      <c r="Y75" s="68">
        <v>36.5</v>
      </c>
      <c r="Z75" s="68">
        <v>22.068313598632812</v>
      </c>
    </row>
    <row r="76" spans="1:26" x14ac:dyDescent="0.25">
      <c r="A76" s="67">
        <v>37</v>
      </c>
      <c r="B76" s="67">
        <v>23.227529525756836</v>
      </c>
      <c r="C76" s="1">
        <f t="shared" ca="1" si="3"/>
        <v>30.473474810318287</v>
      </c>
      <c r="D76" s="1">
        <f t="shared" ca="1" si="4"/>
        <v>26.25186153342916</v>
      </c>
      <c r="E76" s="1">
        <f t="shared" ca="1" si="5"/>
        <v>12.968639373779297</v>
      </c>
      <c r="H76" s="34"/>
      <c r="Y76" s="68">
        <v>37</v>
      </c>
      <c r="Z76" s="68">
        <v>23.227529525756836</v>
      </c>
    </row>
    <row r="77" spans="1:26" x14ac:dyDescent="0.25">
      <c r="A77" s="67">
        <v>37.5</v>
      </c>
      <c r="B77" s="67">
        <v>24.563165664672852</v>
      </c>
      <c r="C77" s="1">
        <f t="shared" ca="1" si="3"/>
        <v>31.638511204314405</v>
      </c>
      <c r="D77" s="1">
        <f t="shared" ca="1" si="4"/>
        <v>25.03025725266281</v>
      </c>
      <c r="E77" s="1">
        <f t="shared" ca="1" si="5"/>
        <v>14.304275512695313</v>
      </c>
      <c r="H77" s="34"/>
      <c r="Y77" s="68">
        <v>37.5</v>
      </c>
      <c r="Z77" s="68">
        <v>24.563165664672852</v>
      </c>
    </row>
    <row r="78" spans="1:26" x14ac:dyDescent="0.25">
      <c r="A78" s="67">
        <v>38</v>
      </c>
      <c r="B78" s="67">
        <v>25.898260116577148</v>
      </c>
      <c r="C78" s="1">
        <f t="shared" ca="1" si="3"/>
        <v>32.771630817118506</v>
      </c>
      <c r="D78" s="1">
        <f t="shared" ca="1" si="4"/>
        <v>23.621612393530199</v>
      </c>
      <c r="E78" s="1">
        <f t="shared" ca="1" si="5"/>
        <v>15.639369964599609</v>
      </c>
      <c r="H78" s="34"/>
      <c r="Y78" s="68">
        <v>38</v>
      </c>
      <c r="Z78" s="68">
        <v>25.898260116577148</v>
      </c>
    </row>
    <row r="79" spans="1:26" x14ac:dyDescent="0.25">
      <c r="A79" s="67">
        <v>38.5</v>
      </c>
      <c r="B79" s="67">
        <v>27.232847213745117</v>
      </c>
      <c r="C79" s="1">
        <f t="shared" ca="1" si="3"/>
        <v>33.873708025640127</v>
      </c>
      <c r="D79" s="1">
        <f t="shared" ca="1" si="4"/>
        <v>22.050516161481426</v>
      </c>
      <c r="E79" s="1">
        <f t="shared" ca="1" si="5"/>
        <v>16.973957061767578</v>
      </c>
      <c r="H79" s="34"/>
      <c r="Y79" s="68">
        <v>38.5</v>
      </c>
      <c r="Z79" s="68">
        <v>27.232847213745117</v>
      </c>
    </row>
    <row r="80" spans="1:26" x14ac:dyDescent="0.25">
      <c r="A80" s="67">
        <v>39</v>
      </c>
      <c r="B80" s="67">
        <v>28.566974639892578</v>
      </c>
      <c r="C80" s="1">
        <f t="shared" ca="1" si="3"/>
        <v>34.945593252776135</v>
      </c>
      <c r="D80" s="1">
        <f t="shared" ca="1" si="4"/>
        <v>20.343387704312274</v>
      </c>
      <c r="E80" s="1">
        <f t="shared" ca="1" si="5"/>
        <v>18.308084487915039</v>
      </c>
      <c r="H80" s="34"/>
      <c r="Y80" s="68">
        <v>39</v>
      </c>
      <c r="Z80" s="68">
        <v>28.566974639892578</v>
      </c>
    </row>
    <row r="81" spans="1:26" x14ac:dyDescent="0.25">
      <c r="A81" s="67">
        <v>39.5</v>
      </c>
      <c r="B81" s="67">
        <v>28.271856307983398</v>
      </c>
      <c r="C81" s="1">
        <f t="shared" ca="1" si="3"/>
        <v>35.988113623643493</v>
      </c>
      <c r="D81" s="1">
        <f t="shared" ca="1" si="4"/>
        <v>29.770313480738963</v>
      </c>
      <c r="E81" s="1">
        <f t="shared" ca="1" si="5"/>
        <v>18.012966156005859</v>
      </c>
      <c r="H81" s="34"/>
      <c r="Y81" s="68">
        <v>39.5</v>
      </c>
      <c r="Z81" s="68">
        <v>28.271856307983398</v>
      </c>
    </row>
    <row r="82" spans="1:26" x14ac:dyDescent="0.25">
      <c r="A82" s="67">
        <v>40</v>
      </c>
      <c r="B82" s="67">
        <v>27.809211730957031</v>
      </c>
      <c r="C82" s="1">
        <f t="shared" ca="1" si="3"/>
        <v>37.002073603834084</v>
      </c>
      <c r="D82" s="1">
        <f t="shared" ca="1" si="4"/>
        <v>42.254354706898297</v>
      </c>
      <c r="E82" s="1">
        <f t="shared" ca="1" si="5"/>
        <v>17.550321578979492</v>
      </c>
      <c r="H82" s="34"/>
      <c r="Y82" s="68">
        <v>40</v>
      </c>
      <c r="Z82" s="68">
        <v>27.809211730957031</v>
      </c>
    </row>
    <row r="83" spans="1:26" x14ac:dyDescent="0.25">
      <c r="A83" s="67">
        <v>40.5</v>
      </c>
      <c r="B83" s="67">
        <v>27.346990585327148</v>
      </c>
      <c r="C83" s="1">
        <f t="shared" ca="1" si="3"/>
        <v>37.988255620184248</v>
      </c>
      <c r="D83" s="1">
        <f t="shared" ca="1" si="4"/>
        <v>56.618260771036127</v>
      </c>
      <c r="E83" s="1">
        <f t="shared" ca="1" si="5"/>
        <v>17.088100433349609</v>
      </c>
      <c r="H83" s="34"/>
      <c r="Y83" s="68">
        <v>40.5</v>
      </c>
      <c r="Z83" s="68">
        <v>27.346990585327148</v>
      </c>
    </row>
    <row r="84" spans="1:26" x14ac:dyDescent="0.25">
      <c r="A84" s="67">
        <v>41</v>
      </c>
      <c r="B84" s="67">
        <v>26.885248184204102</v>
      </c>
      <c r="C84" s="1">
        <f t="shared" ca="1" si="3"/>
        <v>38.947420664538058</v>
      </c>
      <c r="D84" s="1">
        <f t="shared" ca="1" si="4"/>
        <v>72.748002472662904</v>
      </c>
      <c r="E84" s="1">
        <f t="shared" ca="1" si="5"/>
        <v>16.626358032226563</v>
      </c>
      <c r="H84" s="34"/>
      <c r="Y84" s="68">
        <v>41</v>
      </c>
      <c r="Z84" s="68">
        <v>26.885248184204102</v>
      </c>
    </row>
    <row r="85" spans="1:26" x14ac:dyDescent="0.25">
      <c r="A85" s="67">
        <v>41.5</v>
      </c>
      <c r="B85" s="67">
        <v>26.424057006835938</v>
      </c>
      <c r="C85" s="1">
        <f t="shared" ca="1" si="3"/>
        <v>39.880308880970063</v>
      </c>
      <c r="D85" s="1">
        <f t="shared" ca="1" si="4"/>
        <v>90.535357250069083</v>
      </c>
      <c r="E85" s="1">
        <f t="shared" ca="1" si="5"/>
        <v>16.165166854858398</v>
      </c>
      <c r="H85" s="34"/>
      <c r="Y85" s="68">
        <v>41.5</v>
      </c>
      <c r="Z85" s="68">
        <v>26.424057006835938</v>
      </c>
    </row>
    <row r="86" spans="1:26" x14ac:dyDescent="0.25">
      <c r="A86" s="67">
        <v>42</v>
      </c>
      <c r="B86" s="67">
        <v>25.963409423828125</v>
      </c>
      <c r="C86" s="1">
        <f t="shared" ca="1" si="3"/>
        <v>40.78764013692092</v>
      </c>
      <c r="D86" s="1">
        <f t="shared" ca="1" si="4"/>
        <v>109.87890811750187</v>
      </c>
      <c r="E86" s="1">
        <f t="shared" ca="1" si="5"/>
        <v>15.704519271850586</v>
      </c>
      <c r="H86" s="34"/>
      <c r="Y86" s="68">
        <v>42</v>
      </c>
      <c r="Z86" s="68">
        <v>25.963409423828125</v>
      </c>
    </row>
    <row r="87" spans="1:26" x14ac:dyDescent="0.25">
      <c r="A87" s="67">
        <v>42.5</v>
      </c>
      <c r="B87" s="67">
        <v>25.5032958984375</v>
      </c>
      <c r="C87" s="1">
        <f t="shared" ca="1" si="3"/>
        <v>41.670114578686324</v>
      </c>
      <c r="D87" s="1">
        <f t="shared" ca="1" si="4"/>
        <v>130.68301312002114</v>
      </c>
      <c r="E87" s="1">
        <f t="shared" ca="1" si="5"/>
        <v>15.244405746459961</v>
      </c>
      <c r="H87" s="34"/>
      <c r="Y87" s="68">
        <v>42.5</v>
      </c>
      <c r="Z87" s="68">
        <v>25.5032958984375</v>
      </c>
    </row>
    <row r="88" spans="1:26" x14ac:dyDescent="0.25">
      <c r="A88" s="67">
        <v>43</v>
      </c>
      <c r="B88" s="67">
        <v>25.043706893920898</v>
      </c>
      <c r="C88" s="1">
        <f t="shared" ca="1" si="3"/>
        <v>42.528413171688101</v>
      </c>
      <c r="D88" s="1">
        <f t="shared" ca="1" si="4"/>
        <v>152.8574768098959</v>
      </c>
      <c r="E88" s="1">
        <f t="shared" ca="1" si="5"/>
        <v>14.784816741943359</v>
      </c>
      <c r="H88" s="34"/>
      <c r="Y88" s="68">
        <v>43</v>
      </c>
      <c r="Z88" s="68">
        <v>25.043706893920898</v>
      </c>
    </row>
    <row r="89" spans="1:26" x14ac:dyDescent="0.25">
      <c r="A89" s="67">
        <v>43.5</v>
      </c>
      <c r="B89" s="67">
        <v>24.584632873535156</v>
      </c>
      <c r="C89" s="1">
        <f t="shared" ca="1" si="3"/>
        <v>43.363198225944302</v>
      </c>
      <c r="D89" s="1">
        <f t="shared" ca="1" si="4"/>
        <v>176.31725834735062</v>
      </c>
      <c r="E89" s="1">
        <f t="shared" ca="1" si="5"/>
        <v>14.325742721557617</v>
      </c>
      <c r="H89" s="34"/>
      <c r="Y89" s="68">
        <v>43.5</v>
      </c>
      <c r="Z89" s="68">
        <v>24.584632873535156</v>
      </c>
    </row>
    <row r="90" spans="1:26" x14ac:dyDescent="0.25">
      <c r="A90" s="67">
        <v>44</v>
      </c>
      <c r="B90" s="67">
        <v>25.634796142578125</v>
      </c>
      <c r="C90" s="1">
        <f t="shared" ca="1" si="3"/>
        <v>44.17511390714369</v>
      </c>
      <c r="D90" s="1">
        <f t="shared" ca="1" si="4"/>
        <v>171.87169140553272</v>
      </c>
      <c r="E90" s="1">
        <f t="shared" ca="1" si="5"/>
        <v>15.375905990600586</v>
      </c>
      <c r="H90" s="34"/>
      <c r="Y90" s="68">
        <v>44</v>
      </c>
      <c r="Z90" s="68">
        <v>25.634796142578125</v>
      </c>
    </row>
    <row r="91" spans="1:26" x14ac:dyDescent="0.25">
      <c r="A91" s="67">
        <v>44.5</v>
      </c>
      <c r="B91" s="67">
        <v>26.974359512329102</v>
      </c>
      <c r="C91" s="1">
        <f t="shared" ca="1" si="3"/>
        <v>44.96478673371918</v>
      </c>
      <c r="D91" s="1">
        <f t="shared" ca="1" si="4"/>
        <v>161.82773580406658</v>
      </c>
      <c r="E91" s="1">
        <f t="shared" ca="1" si="5"/>
        <v>16.715469360351563</v>
      </c>
      <c r="H91" s="34"/>
      <c r="Y91" s="68">
        <v>44.5</v>
      </c>
      <c r="Z91" s="68">
        <v>26.974359512329102</v>
      </c>
    </row>
    <row r="92" spans="1:26" x14ac:dyDescent="0.25">
      <c r="A92" s="67">
        <v>45</v>
      </c>
      <c r="B92" s="67">
        <v>28.313152313232422</v>
      </c>
      <c r="C92" s="1">
        <f t="shared" ca="1" si="3"/>
        <v>45.73282606030363</v>
      </c>
      <c r="D92" s="1">
        <f t="shared" ca="1" si="4"/>
        <v>151.72251672720094</v>
      </c>
      <c r="E92" s="1">
        <f t="shared" ca="1" si="5"/>
        <v>18.054262161254883</v>
      </c>
      <c r="H92" s="34"/>
      <c r="Y92" s="68">
        <v>45</v>
      </c>
      <c r="Z92" s="68">
        <v>28.313152313232422</v>
      </c>
    </row>
    <row r="93" spans="1:26" x14ac:dyDescent="0.25">
      <c r="A93" s="67">
        <v>45.5</v>
      </c>
      <c r="B93" s="67">
        <v>29.651252746582031</v>
      </c>
      <c r="C93" s="1">
        <f t="shared" ca="1" si="3"/>
        <v>46.479824547941099</v>
      </c>
      <c r="D93" s="1">
        <f t="shared" ca="1" si="4"/>
        <v>141.60041443674879</v>
      </c>
      <c r="E93" s="1">
        <f t="shared" ca="1" si="5"/>
        <v>19.392362594604492</v>
      </c>
      <c r="H93" s="34"/>
      <c r="Y93" s="68">
        <v>45.5</v>
      </c>
      <c r="Z93" s="68">
        <v>29.651252746582031</v>
      </c>
    </row>
    <row r="94" spans="1:26" x14ac:dyDescent="0.25">
      <c r="A94" s="67">
        <v>46</v>
      </c>
      <c r="B94" s="67">
        <v>30.988733291625977</v>
      </c>
      <c r="C94" s="1">
        <f t="shared" ca="1" si="3"/>
        <v>47.206358621416427</v>
      </c>
      <c r="D94" s="1">
        <f t="shared" ca="1" si="4"/>
        <v>131.50568566873042</v>
      </c>
      <c r="E94" s="1">
        <f t="shared" ca="1" si="5"/>
        <v>20.729843139648438</v>
      </c>
      <c r="H94" s="34"/>
      <c r="Y94" s="68">
        <v>46</v>
      </c>
      <c r="Z94" s="68">
        <v>30.988733291625977</v>
      </c>
    </row>
    <row r="95" spans="1:26" x14ac:dyDescent="0.25">
      <c r="A95" s="67">
        <v>46.5</v>
      </c>
      <c r="B95" s="67">
        <v>30.796632766723633</v>
      </c>
      <c r="C95" s="1">
        <f t="shared" ca="1" si="3"/>
        <v>47.912988914056122</v>
      </c>
      <c r="D95" s="1">
        <f t="shared" ca="1" si="4"/>
        <v>146.48482388116335</v>
      </c>
      <c r="E95" s="1">
        <f t="shared" ca="1" si="5"/>
        <v>20.537742614746094</v>
      </c>
      <c r="H95" s="34"/>
      <c r="Y95" s="68">
        <v>46.5</v>
      </c>
      <c r="Z95" s="68">
        <v>30.796632766723633</v>
      </c>
    </row>
    <row r="96" spans="1:26" x14ac:dyDescent="0.25">
      <c r="A96" s="67">
        <v>47</v>
      </c>
      <c r="B96" s="67">
        <v>30.335262298583984</v>
      </c>
      <c r="C96" s="1">
        <f t="shared" ca="1" si="3"/>
        <v>48.600260700343519</v>
      </c>
      <c r="D96" s="1">
        <f t="shared" ca="1" si="4"/>
        <v>166.80508330813916</v>
      </c>
      <c r="E96" s="1">
        <f t="shared" ca="1" si="5"/>
        <v>20.076372146606445</v>
      </c>
      <c r="H96" s="34"/>
      <c r="Y96" s="68">
        <v>47</v>
      </c>
      <c r="Z96" s="68">
        <v>30.335262298583984</v>
      </c>
    </row>
    <row r="97" spans="1:26" x14ac:dyDescent="0.25">
      <c r="A97" s="67">
        <v>47.5</v>
      </c>
      <c r="B97" s="67">
        <v>29.874277114868164</v>
      </c>
      <c r="C97" s="1">
        <f t="shared" ca="1" si="3"/>
        <v>49.268704316682388</v>
      </c>
      <c r="D97" s="1">
        <f t="shared" ca="1" si="4"/>
        <v>188.07190324323577</v>
      </c>
      <c r="E97" s="1">
        <f t="shared" ca="1" si="5"/>
        <v>19.615386962890625</v>
      </c>
      <c r="H97" s="34"/>
      <c r="Y97" s="68">
        <v>47.5</v>
      </c>
      <c r="Z97" s="68">
        <v>29.874277114868164</v>
      </c>
    </row>
    <row r="98" spans="1:26" x14ac:dyDescent="0.25">
      <c r="A98" s="67">
        <v>48</v>
      </c>
      <c r="B98" s="67">
        <v>29.413700103759766</v>
      </c>
      <c r="C98" s="1">
        <f t="shared" ca="1" si="3"/>
        <v>49.918835570633419</v>
      </c>
      <c r="D98" s="1">
        <f t="shared" ca="1" si="4"/>
        <v>210.23029025741991</v>
      </c>
      <c r="E98" s="1">
        <f t="shared" ca="1" si="5"/>
        <v>19.154809951782227</v>
      </c>
      <c r="H98" s="34"/>
      <c r="Y98" s="68">
        <v>48</v>
      </c>
      <c r="Z98" s="68">
        <v>29.413700103759766</v>
      </c>
    </row>
    <row r="99" spans="1:26" x14ac:dyDescent="0.25">
      <c r="A99" s="67">
        <v>48.5</v>
      </c>
      <c r="B99" s="67">
        <v>28.953580856323242</v>
      </c>
      <c r="C99" s="1">
        <f t="shared" ca="1" si="3"/>
        <v>50.551156138939461</v>
      </c>
      <c r="D99" s="1">
        <f t="shared" ca="1" si="4"/>
        <v>233.22762904413753</v>
      </c>
      <c r="E99" s="1">
        <f t="shared" ca="1" si="5"/>
        <v>18.694690704345703</v>
      </c>
      <c r="H99" s="34"/>
      <c r="Y99" s="68">
        <v>48.5</v>
      </c>
      <c r="Z99" s="68">
        <v>28.953580856323242</v>
      </c>
    </row>
    <row r="100" spans="1:26" x14ac:dyDescent="0.25">
      <c r="A100" s="67">
        <v>49</v>
      </c>
      <c r="B100" s="67">
        <v>28.493907928466797</v>
      </c>
      <c r="C100" s="1">
        <f t="shared" ca="1" si="3"/>
        <v>51.16615395464666</v>
      </c>
      <c r="D100" s="1">
        <f t="shared" ca="1" si="4"/>
        <v>257.01536993581431</v>
      </c>
      <c r="E100" s="1">
        <f t="shared" ca="1" si="5"/>
        <v>18.235017776489258</v>
      </c>
      <c r="H100" s="34"/>
      <c r="Y100" s="68">
        <v>49</v>
      </c>
      <c r="Z100" s="68">
        <v>28.493907928466797</v>
      </c>
    </row>
    <row r="101" spans="1:26" x14ac:dyDescent="0.25">
      <c r="A101" s="67">
        <v>49.5</v>
      </c>
      <c r="B101" s="67">
        <v>28.034671783447266</v>
      </c>
      <c r="C101" s="1">
        <f t="shared" ca="1" si="3"/>
        <v>51.764303583620261</v>
      </c>
      <c r="D101" s="1">
        <f t="shared" ca="1" si="4"/>
        <v>281.54771268589076</v>
      </c>
      <c r="E101" s="1">
        <f t="shared" ca="1" si="5"/>
        <v>17.775781631469727</v>
      </c>
      <c r="H101" s="34"/>
      <c r="Y101" s="68">
        <v>49.5</v>
      </c>
      <c r="Z101" s="68">
        <v>28.034671783447266</v>
      </c>
    </row>
    <row r="102" spans="1:26" x14ac:dyDescent="0.25">
      <c r="A102" s="67">
        <v>50</v>
      </c>
      <c r="B102" s="67">
        <v>28.371345520019531</v>
      </c>
      <c r="C102" s="1">
        <f t="shared" ca="1" si="3"/>
        <v>52.346066590745473</v>
      </c>
      <c r="D102" s="1">
        <f t="shared" ca="1" si="4"/>
        <v>287.39362520955524</v>
      </c>
      <c r="E102" s="1">
        <f t="shared" ca="1" si="5"/>
        <v>18.112455368041992</v>
      </c>
      <c r="H102" s="34"/>
      <c r="Y102" s="68">
        <v>50</v>
      </c>
      <c r="Z102" s="68">
        <v>28.371345520019531</v>
      </c>
    </row>
    <row r="103" spans="1:26" x14ac:dyDescent="0.25">
      <c r="A103" s="67">
        <v>50.5</v>
      </c>
      <c r="B103" s="67">
        <v>29.718402862548828</v>
      </c>
      <c r="C103" s="1">
        <f t="shared" ca="1" si="3"/>
        <v>52.911891896096122</v>
      </c>
      <c r="D103" s="1">
        <f t="shared" ca="1" si="4"/>
        <v>268.96896677463928</v>
      </c>
      <c r="E103" s="1">
        <f t="shared" ca="1" si="5"/>
        <v>19.459512710571289</v>
      </c>
      <c r="H103" s="34"/>
      <c r="Y103" s="68">
        <v>50.5</v>
      </c>
      <c r="Z103" s="68">
        <v>29.718402862548828</v>
      </c>
    </row>
    <row r="104" spans="1:26" x14ac:dyDescent="0.25">
      <c r="A104" s="67">
        <v>51</v>
      </c>
      <c r="B104" s="67">
        <v>31.064796447753906</v>
      </c>
      <c r="C104" s="1">
        <f t="shared" ca="1" si="3"/>
        <v>53.46221612134589</v>
      </c>
      <c r="D104" s="1">
        <f t="shared" ca="1" si="4"/>
        <v>250.8222040175026</v>
      </c>
      <c r="E104" s="1">
        <f t="shared" ca="1" si="5"/>
        <v>20.805906295776367</v>
      </c>
      <c r="H104" s="34"/>
      <c r="Y104" s="68">
        <v>51</v>
      </c>
      <c r="Z104" s="68">
        <v>31.064796447753906</v>
      </c>
    </row>
    <row r="105" spans="1:26" x14ac:dyDescent="0.25">
      <c r="A105" s="67">
        <v>51.5</v>
      </c>
      <c r="B105" s="67">
        <v>32.410587310791016</v>
      </c>
      <c r="C105" s="1">
        <f t="shared" ca="1" si="3"/>
        <v>53.997463926689392</v>
      </c>
      <c r="D105" s="1">
        <f t="shared" ca="1" si="4"/>
        <v>232.99662101501005</v>
      </c>
      <c r="E105" s="1">
        <f t="shared" ca="1" si="5"/>
        <v>22.151697158813477</v>
      </c>
      <c r="H105" s="34"/>
      <c r="Y105" s="68">
        <v>51.5</v>
      </c>
      <c r="Z105" s="68">
        <v>32.410587310791016</v>
      </c>
    </row>
    <row r="106" spans="1:26" x14ac:dyDescent="0.25">
      <c r="A106" s="67">
        <v>52</v>
      </c>
      <c r="B106" s="67">
        <v>33.755828857421875</v>
      </c>
      <c r="C106" s="1">
        <f t="shared" ca="1" si="3"/>
        <v>54.518048338533191</v>
      </c>
      <c r="D106" s="1">
        <f t="shared" ca="1" si="4"/>
        <v>215.53487889091912</v>
      </c>
      <c r="E106" s="1">
        <f t="shared" ca="1" si="5"/>
        <v>23.496938705444336</v>
      </c>
      <c r="H106" s="34"/>
      <c r="Y106" s="68">
        <v>52</v>
      </c>
      <c r="Z106" s="68">
        <v>33.755828857421875</v>
      </c>
    </row>
    <row r="107" spans="1:26" x14ac:dyDescent="0.25">
      <c r="A107" s="67">
        <v>52.5</v>
      </c>
      <c r="B107" s="67">
        <v>34.287094116210937</v>
      </c>
      <c r="C107" s="1">
        <f t="shared" ca="1" si="3"/>
        <v>55.024371068209447</v>
      </c>
      <c r="D107" s="1">
        <f t="shared" ca="1" si="4"/>
        <v>215.0173276919443</v>
      </c>
      <c r="E107" s="1">
        <f t="shared" ca="1" si="5"/>
        <v>24.028203964233398</v>
      </c>
      <c r="H107" s="34"/>
      <c r="Y107" s="68">
        <v>52.5</v>
      </c>
      <c r="Z107" s="68">
        <v>34.287094116210937</v>
      </c>
    </row>
    <row r="108" spans="1:26" x14ac:dyDescent="0.25">
      <c r="A108" s="67">
        <v>53</v>
      </c>
      <c r="B108" s="67">
        <v>33.824008941650391</v>
      </c>
      <c r="C108" s="1">
        <f t="shared" ca="1" si="3"/>
        <v>55.516822821958343</v>
      </c>
      <c r="D108" s="1">
        <f t="shared" ca="1" si="4"/>
        <v>235.28908702284068</v>
      </c>
      <c r="E108" s="1">
        <f t="shared" ca="1" si="5"/>
        <v>23.565118789672852</v>
      </c>
      <c r="H108" s="34"/>
      <c r="Y108" s="68">
        <v>53</v>
      </c>
      <c r="Z108" s="68">
        <v>33.824008941650391</v>
      </c>
    </row>
    <row r="109" spans="1:26" x14ac:dyDescent="0.25">
      <c r="A109" s="67">
        <v>53.5</v>
      </c>
      <c r="B109" s="67">
        <v>33.361240386962891</v>
      </c>
      <c r="C109" s="1">
        <f t="shared" ca="1" si="3"/>
        <v>55.995783602418328</v>
      </c>
      <c r="D109" s="1">
        <f t="shared" ca="1" si="4"/>
        <v>256.16127328615988</v>
      </c>
      <c r="E109" s="1">
        <f t="shared" ca="1" si="5"/>
        <v>23.102350234985352</v>
      </c>
      <c r="H109" s="34"/>
      <c r="Y109" s="68">
        <v>53.5</v>
      </c>
      <c r="Z109" s="68">
        <v>33.361240386962891</v>
      </c>
    </row>
    <row r="110" spans="1:26" x14ac:dyDescent="0.25">
      <c r="A110" s="67">
        <v>54</v>
      </c>
      <c r="B110" s="67">
        <v>32.898757934570313</v>
      </c>
      <c r="C110" s="1">
        <f t="shared" ca="1" si="3"/>
        <v>56.461623001856843</v>
      </c>
      <c r="D110" s="1">
        <f t="shared" ca="1" si="4"/>
        <v>277.60430508957592</v>
      </c>
      <c r="E110" s="1">
        <f t="shared" ca="1" si="5"/>
        <v>22.639867782592773</v>
      </c>
      <c r="H110" s="34"/>
      <c r="Y110" s="68">
        <v>54</v>
      </c>
      <c r="Z110" s="68">
        <v>32.898757934570313</v>
      </c>
    </row>
    <row r="111" spans="1:26" x14ac:dyDescent="0.25">
      <c r="A111" s="67">
        <v>54.5</v>
      </c>
      <c r="B111" s="67">
        <v>32.436653137207031</v>
      </c>
      <c r="C111" s="1">
        <f t="shared" ca="1" si="3"/>
        <v>56.914700487367924</v>
      </c>
      <c r="D111" s="1">
        <f t="shared" ca="1" si="4"/>
        <v>299.58740103835936</v>
      </c>
      <c r="E111" s="1">
        <f t="shared" ca="1" si="5"/>
        <v>22.177762985229492</v>
      </c>
      <c r="H111" s="34"/>
      <c r="Y111" s="68">
        <v>54.5</v>
      </c>
      <c r="Z111" s="68">
        <v>32.436653137207031</v>
      </c>
    </row>
    <row r="112" spans="1:26" x14ac:dyDescent="0.25">
      <c r="A112" s="67">
        <v>55</v>
      </c>
      <c r="B112" s="67">
        <v>31.974918365478516</v>
      </c>
      <c r="C112" s="1">
        <f t="shared" ca="1" si="3"/>
        <v>57.355365678256625</v>
      </c>
      <c r="D112" s="1">
        <f t="shared" ca="1" si="4"/>
        <v>322.08355289835276</v>
      </c>
      <c r="E112" s="1">
        <f t="shared" ca="1" si="5"/>
        <v>21.716028213500977</v>
      </c>
      <c r="H112" s="34"/>
      <c r="Y112" s="68">
        <v>55</v>
      </c>
      <c r="Z112" s="68">
        <v>31.974918365478516</v>
      </c>
    </row>
    <row r="113" spans="1:26" x14ac:dyDescent="0.25">
      <c r="A113" s="67">
        <v>55.5</v>
      </c>
      <c r="B113" s="67">
        <v>31.513545989990234</v>
      </c>
      <c r="C113" s="1">
        <f t="shared" ca="1" si="3"/>
        <v>57.783958615824311</v>
      </c>
      <c r="D113" s="1">
        <f t="shared" ca="1" si="4"/>
        <v>345.0672897657912</v>
      </c>
      <c r="E113" s="1">
        <f t="shared" ca="1" si="5"/>
        <v>21.254655838012695</v>
      </c>
      <c r="H113" s="34"/>
      <c r="Y113" s="68">
        <v>55.5</v>
      </c>
      <c r="Z113" s="68">
        <v>31.513545989990234</v>
      </c>
    </row>
    <row r="114" spans="1:26" x14ac:dyDescent="0.25">
      <c r="A114" s="67">
        <v>56</v>
      </c>
      <c r="B114" s="67">
        <v>31.052530288696289</v>
      </c>
      <c r="C114" s="1">
        <f t="shared" ca="1" si="3"/>
        <v>58.20081002576309</v>
      </c>
      <c r="D114" s="1">
        <f t="shared" ca="1" si="4"/>
        <v>368.51454634101594</v>
      </c>
      <c r="E114" s="1">
        <f t="shared" ca="1" si="5"/>
        <v>20.79364013671875</v>
      </c>
      <c r="H114" s="34"/>
      <c r="Y114" s="68">
        <v>56</v>
      </c>
      <c r="Z114" s="68">
        <v>31.052530288696289</v>
      </c>
    </row>
    <row r="115" spans="1:26" x14ac:dyDescent="0.25">
      <c r="A115" s="67">
        <v>56.5</v>
      </c>
      <c r="B115" s="67">
        <v>30.591863632202148</v>
      </c>
      <c r="C115" s="1">
        <f t="shared" ca="1" si="3"/>
        <v>58.6062415733618</v>
      </c>
      <c r="D115" s="1">
        <f t="shared" ca="1" si="4"/>
        <v>392.40268571506624</v>
      </c>
      <c r="E115" s="1">
        <f t="shared" ca="1" si="5"/>
        <v>20.332973480224609</v>
      </c>
      <c r="H115" s="34"/>
      <c r="Y115" s="68">
        <v>56.5</v>
      </c>
      <c r="Z115" s="68">
        <v>30.591863632202148</v>
      </c>
    </row>
    <row r="116" spans="1:26" x14ac:dyDescent="0.25">
      <c r="A116" s="67">
        <v>57</v>
      </c>
      <c r="B116" s="67">
        <v>31.86817741394043</v>
      </c>
      <c r="C116" s="1">
        <f t="shared" ca="1" si="3"/>
        <v>59.000566111720524</v>
      </c>
      <c r="D116" s="1">
        <f t="shared" ca="1" si="4"/>
        <v>368.08325822371251</v>
      </c>
      <c r="E116" s="1">
        <f t="shared" ca="1" si="5"/>
        <v>21.609287261962891</v>
      </c>
      <c r="H116" s="34"/>
      <c r="Y116" s="68">
        <v>57</v>
      </c>
      <c r="Z116" s="68">
        <v>31.86817741394043</v>
      </c>
    </row>
    <row r="117" spans="1:26" x14ac:dyDescent="0.25">
      <c r="A117" s="67">
        <v>57.5</v>
      </c>
      <c r="B117" s="67">
        <v>33.291557312011719</v>
      </c>
      <c r="C117" s="1">
        <f t="shared" ca="1" si="3"/>
        <v>59.384087923165048</v>
      </c>
      <c r="D117" s="1">
        <f t="shared" ca="1" si="4"/>
        <v>340.41007684698673</v>
      </c>
      <c r="E117" s="1">
        <f t="shared" ca="1" si="5"/>
        <v>23.03266716003418</v>
      </c>
      <c r="H117" s="34"/>
      <c r="Y117" s="68">
        <v>57.5</v>
      </c>
      <c r="Z117" s="68">
        <v>33.291557312011719</v>
      </c>
    </row>
    <row r="118" spans="1:26" x14ac:dyDescent="0.25">
      <c r="A118" s="67">
        <v>58</v>
      </c>
      <c r="B118" s="67">
        <v>34.714839935302734</v>
      </c>
      <c r="C118" s="1">
        <f t="shared" ca="1" si="3"/>
        <v>59.757102954047767</v>
      </c>
      <c r="D118" s="1">
        <f t="shared" ca="1" si="4"/>
        <v>313.55746855000251</v>
      </c>
      <c r="E118" s="1">
        <f t="shared" ca="1" si="5"/>
        <v>24.455949783325195</v>
      </c>
      <c r="H118" s="34"/>
      <c r="Y118" s="68">
        <v>58</v>
      </c>
      <c r="Z118" s="68">
        <v>34.714839935302734</v>
      </c>
    </row>
    <row r="119" spans="1:26" x14ac:dyDescent="0.25">
      <c r="A119" s="67">
        <v>58.5</v>
      </c>
      <c r="B119" s="67">
        <v>36.137989044189453</v>
      </c>
      <c r="C119" s="1">
        <f t="shared" ca="1" si="3"/>
        <v>60.119899043116</v>
      </c>
      <c r="D119" s="1">
        <f t="shared" ca="1" si="4"/>
        <v>287.56600359830657</v>
      </c>
      <c r="E119" s="1">
        <f t="shared" ca="1" si="5"/>
        <v>25.879098892211914</v>
      </c>
      <c r="H119" s="34"/>
      <c r="Y119" s="68">
        <v>58.5</v>
      </c>
      <c r="Z119" s="68">
        <v>36.137989044189453</v>
      </c>
    </row>
    <row r="120" spans="1:26" x14ac:dyDescent="0.25">
      <c r="A120" s="67">
        <v>59</v>
      </c>
      <c r="B120" s="67">
        <v>37.560997009277344</v>
      </c>
      <c r="C120" s="1">
        <f t="shared" ca="1" si="3"/>
        <v>60.472756143624053</v>
      </c>
      <c r="D120" s="1">
        <f t="shared" ca="1" si="4"/>
        <v>262.47435331515993</v>
      </c>
      <c r="E120" s="1">
        <f t="shared" ca="1" si="5"/>
        <v>27.302106857299805</v>
      </c>
      <c r="H120" s="34"/>
      <c r="Y120" s="68">
        <v>59</v>
      </c>
      <c r="Z120" s="68">
        <v>37.560997009277344</v>
      </c>
    </row>
    <row r="121" spans="1:26" x14ac:dyDescent="0.25">
      <c r="A121" s="67">
        <v>59.5</v>
      </c>
      <c r="B121" s="67">
        <v>37.222278594970703</v>
      </c>
      <c r="C121" s="1">
        <f t="shared" ca="1" si="3"/>
        <v>60.815946539360482</v>
      </c>
      <c r="D121" s="1">
        <f t="shared" ca="1" si="4"/>
        <v>278.33058353506289</v>
      </c>
      <c r="E121" s="1">
        <f t="shared" ca="1" si="5"/>
        <v>26.963388442993164</v>
      </c>
      <c r="H121" s="34"/>
      <c r="Y121" s="68">
        <v>59.5</v>
      </c>
      <c r="Z121" s="68">
        <v>37.222278594970703</v>
      </c>
    </row>
    <row r="122" spans="1:26" x14ac:dyDescent="0.25">
      <c r="A122" s="67">
        <v>60</v>
      </c>
      <c r="B122" s="67">
        <v>36.741252899169922</v>
      </c>
      <c r="C122" s="1">
        <f t="shared" ca="1" si="3"/>
        <v>61.149735054757066</v>
      </c>
      <c r="D122" s="1">
        <f t="shared" ca="1" si="4"/>
        <v>297.88700056980804</v>
      </c>
      <c r="E122" s="1">
        <f t="shared" ca="1" si="5"/>
        <v>26.482362747192383</v>
      </c>
      <c r="H122" s="34"/>
      <c r="Y122" s="68">
        <v>60</v>
      </c>
      <c r="Z122" s="68">
        <v>36.741252899169922</v>
      </c>
    </row>
    <row r="123" spans="1:26" x14ac:dyDescent="0.25">
      <c r="A123" s="67">
        <v>60.5</v>
      </c>
      <c r="B123" s="67">
        <v>36.260223388671875</v>
      </c>
      <c r="C123" s="1">
        <f t="shared" ca="1" si="3"/>
        <v>61.4743792592418</v>
      </c>
      <c r="D123" s="1">
        <f t="shared" ca="1" si="4"/>
        <v>317.87682813269794</v>
      </c>
      <c r="E123" s="1">
        <f t="shared" ca="1" si="5"/>
        <v>26.001333236694336</v>
      </c>
      <c r="H123" s="34"/>
      <c r="Y123" s="68">
        <v>60.5</v>
      </c>
      <c r="Z123" s="68">
        <v>36.260223388671875</v>
      </c>
    </row>
    <row r="124" spans="1:26" x14ac:dyDescent="0.25">
      <c r="A124" s="67">
        <v>61</v>
      </c>
      <c r="B124" s="67">
        <v>35.779270172119141</v>
      </c>
      <c r="C124" s="1">
        <f t="shared" ca="1" si="3"/>
        <v>61.79012966599354</v>
      </c>
      <c r="D124" s="1">
        <f t="shared" ca="1" si="4"/>
        <v>338.28240580503797</v>
      </c>
      <c r="E124" s="1">
        <f t="shared" ca="1" si="5"/>
        <v>25.520380020141602</v>
      </c>
      <c r="H124" s="34"/>
      <c r="Y124" s="68">
        <v>61</v>
      </c>
      <c r="Z124" s="68">
        <v>35.779270172119141</v>
      </c>
    </row>
    <row r="125" spans="1:26" x14ac:dyDescent="0.25">
      <c r="A125" s="67">
        <v>61.5</v>
      </c>
      <c r="B125" s="67">
        <v>35.298450469970703</v>
      </c>
      <c r="C125" s="1">
        <f t="shared" ca="1" si="3"/>
        <v>62.097229925251575</v>
      </c>
      <c r="D125" s="1">
        <f t="shared" ca="1" si="4"/>
        <v>359.08729014639209</v>
      </c>
      <c r="E125" s="1">
        <f t="shared" ca="1" si="5"/>
        <v>25.039560317993164</v>
      </c>
      <c r="H125" s="34"/>
      <c r="Y125" s="68">
        <v>61.5</v>
      </c>
      <c r="Z125" s="68">
        <v>35.298450469970703</v>
      </c>
    </row>
    <row r="126" spans="1:26" x14ac:dyDescent="0.25">
      <c r="A126" s="67">
        <v>62</v>
      </c>
      <c r="B126" s="67">
        <v>34.817768096923828</v>
      </c>
      <c r="C126" s="1">
        <f t="shared" ca="1" si="3"/>
        <v>62.395917012329541</v>
      </c>
      <c r="D126" s="1">
        <f t="shared" ca="1" si="4"/>
        <v>380.27714880014662</v>
      </c>
      <c r="E126" s="1">
        <f t="shared" ca="1" si="5"/>
        <v>24.558877944946289</v>
      </c>
      <c r="H126" s="34"/>
      <c r="Y126" s="68">
        <v>62</v>
      </c>
      <c r="Z126" s="68">
        <v>34.817768096923828</v>
      </c>
    </row>
    <row r="127" spans="1:26" x14ac:dyDescent="0.25">
      <c r="A127" s="67">
        <v>62.5</v>
      </c>
      <c r="B127" s="67">
        <v>34.337230682373047</v>
      </c>
      <c r="C127" s="1">
        <f t="shared" ca="1" si="3"/>
        <v>62.686421410478403</v>
      </c>
      <c r="D127" s="1">
        <f t="shared" ca="1" si="4"/>
        <v>401.83830746924735</v>
      </c>
      <c r="E127" s="1">
        <f t="shared" ca="1" si="5"/>
        <v>24.078340530395508</v>
      </c>
      <c r="H127" s="34"/>
      <c r="Y127" s="68">
        <v>62.5</v>
      </c>
      <c r="Z127" s="68">
        <v>34.337230682373047</v>
      </c>
    </row>
    <row r="128" spans="1:26" x14ac:dyDescent="0.25">
      <c r="A128" s="67">
        <v>63</v>
      </c>
      <c r="B128" s="67">
        <v>35.230545043945312</v>
      </c>
      <c r="C128" s="1">
        <f t="shared" ca="1" si="3"/>
        <v>62.968967288739989</v>
      </c>
      <c r="D128" s="1">
        <f t="shared" ca="1" si="4"/>
        <v>384.71003431526009</v>
      </c>
      <c r="E128" s="1">
        <f t="shared" ca="1" si="5"/>
        <v>24.971654891967773</v>
      </c>
      <c r="H128" s="34"/>
      <c r="Y128" s="68">
        <v>63</v>
      </c>
      <c r="Z128" s="68">
        <v>35.230545043945312</v>
      </c>
    </row>
    <row r="129" spans="1:26" x14ac:dyDescent="0.25">
      <c r="A129" s="67">
        <v>63.5</v>
      </c>
      <c r="B129" s="67">
        <v>36.653774261474609</v>
      </c>
      <c r="C129" s="1">
        <f t="shared" ca="1" si="3"/>
        <v>63.243772674927968</v>
      </c>
      <c r="D129" s="1">
        <f t="shared" ca="1" si="4"/>
        <v>353.51400781372604</v>
      </c>
      <c r="E129" s="1">
        <f t="shared" ca="1" si="5"/>
        <v>26.39488410949707</v>
      </c>
      <c r="H129" s="34"/>
      <c r="Y129" s="68">
        <v>63.5</v>
      </c>
      <c r="Z129" s="68">
        <v>36.653774261474609</v>
      </c>
    </row>
    <row r="130" spans="1:26" x14ac:dyDescent="0.25">
      <c r="A130" s="67">
        <v>64</v>
      </c>
      <c r="B130" s="67">
        <v>38.07696533203125</v>
      </c>
      <c r="C130" s="1">
        <f t="shared" ref="C130:C193" ca="1" si="6">IF(A130&gt;=$K$5,OFFSET($B$1,2*$K$5,0)+$L$5*(1-EXP((-1/$M$5)*(A130-$K$5))),0)</f>
        <v>63.511049623870086</v>
      </c>
      <c r="D130" s="1">
        <f t="shared" ref="D130:D193" ca="1" si="7">IF(A130&gt;=$K$5,(C130-B130)*(C130-B130)*0.5,0)</f>
        <v>323.44632188218151</v>
      </c>
      <c r="E130" s="1">
        <f t="shared" ca="1" si="5"/>
        <v>27.818075180053711</v>
      </c>
      <c r="H130" s="34"/>
      <c r="Y130" s="68">
        <v>64</v>
      </c>
      <c r="Z130" s="68">
        <v>38.07696533203125</v>
      </c>
    </row>
    <row r="131" spans="1:26" x14ac:dyDescent="0.25">
      <c r="A131" s="67">
        <v>64.5</v>
      </c>
      <c r="B131" s="67">
        <v>39.500064849853516</v>
      </c>
      <c r="C131" s="1">
        <f t="shared" ca="1" si="6"/>
        <v>63.77100438104118</v>
      </c>
      <c r="D131" s="1">
        <f t="shared" ca="1" si="7"/>
        <v>294.53925286328405</v>
      </c>
      <c r="E131" s="1">
        <f t="shared" ref="E131:E194" ca="1" si="8">IF(A131&gt;=$K$5,(B131-$L$6),0)</f>
        <v>29.241174697875977</v>
      </c>
      <c r="H131" s="34"/>
      <c r="Y131" s="68">
        <v>64.5</v>
      </c>
      <c r="Z131" s="68">
        <v>39.500064849853516</v>
      </c>
    </row>
    <row r="132" spans="1:26" x14ac:dyDescent="0.25">
      <c r="A132" s="67">
        <v>65</v>
      </c>
      <c r="B132" s="67">
        <v>40.923053741455078</v>
      </c>
      <c r="C132" s="1">
        <f t="shared" ca="1" si="6"/>
        <v>64.02383754171349</v>
      </c>
      <c r="D132" s="1">
        <f t="shared" ca="1" si="7"/>
        <v>266.82310609314072</v>
      </c>
      <c r="E132" s="1">
        <f t="shared" ca="1" si="8"/>
        <v>30.664163589477539</v>
      </c>
      <c r="H132" s="34"/>
      <c r="Y132" s="68">
        <v>65</v>
      </c>
      <c r="Z132" s="68">
        <v>40.923053741455078</v>
      </c>
    </row>
    <row r="133" spans="1:26" x14ac:dyDescent="0.25">
      <c r="A133" s="67">
        <v>65.5</v>
      </c>
      <c r="B133" s="67">
        <v>40.965080261230469</v>
      </c>
      <c r="C133" s="1">
        <f t="shared" ca="1" si="6"/>
        <v>64.269744205746861</v>
      </c>
      <c r="D133" s="1">
        <f t="shared" ca="1" si="7"/>
        <v>271.55368078342116</v>
      </c>
      <c r="E133" s="1">
        <f t="shared" ca="1" si="8"/>
        <v>30.70619010925293</v>
      </c>
      <c r="H133" s="34"/>
      <c r="Y133" s="68">
        <v>65.5</v>
      </c>
      <c r="Z133" s="68">
        <v>40.965080261230469</v>
      </c>
    </row>
    <row r="134" spans="1:26" x14ac:dyDescent="0.25">
      <c r="A134" s="67">
        <v>66</v>
      </c>
      <c r="B134" s="67">
        <v>40.483978271484375</v>
      </c>
      <c r="C134" s="1">
        <f t="shared" ca="1" si="6"/>
        <v>64.508914128138457</v>
      </c>
      <c r="D134" s="1">
        <f t="shared" ca="1" si="7"/>
        <v>288.59877145817148</v>
      </c>
      <c r="E134" s="1">
        <f t="shared" ca="1" si="8"/>
        <v>30.225088119506836</v>
      </c>
      <c r="H134" s="34"/>
      <c r="Y134" s="68">
        <v>66</v>
      </c>
      <c r="Z134" s="68">
        <v>40.483978271484375</v>
      </c>
    </row>
    <row r="135" spans="1:26" x14ac:dyDescent="0.25">
      <c r="A135" s="67">
        <v>66.5</v>
      </c>
      <c r="B135" s="67">
        <v>40.002857208251953</v>
      </c>
      <c r="C135" s="1">
        <f t="shared" ca="1" si="6"/>
        <v>64.741531865448081</v>
      </c>
      <c r="D135" s="1">
        <f t="shared" ca="1" si="7"/>
        <v>306.00101189729901</v>
      </c>
      <c r="E135" s="1">
        <f t="shared" ca="1" si="8"/>
        <v>29.743967056274414</v>
      </c>
      <c r="H135" s="34"/>
      <c r="Y135" s="68">
        <v>66.5</v>
      </c>
      <c r="Z135" s="68">
        <v>40.002857208251953</v>
      </c>
    </row>
    <row r="136" spans="1:26" x14ac:dyDescent="0.25">
      <c r="A136" s="67">
        <v>67</v>
      </c>
      <c r="B136" s="67">
        <v>39.521759033203125</v>
      </c>
      <c r="C136" s="1">
        <f t="shared" ca="1" si="6"/>
        <v>64.96777691821211</v>
      </c>
      <c r="D136" s="1">
        <f t="shared" ca="1" si="7"/>
        <v>323.74991310209856</v>
      </c>
      <c r="E136" s="1">
        <f t="shared" ca="1" si="8"/>
        <v>29.262868881225586</v>
      </c>
      <c r="H136" s="34"/>
      <c r="Y136" s="68">
        <v>67</v>
      </c>
      <c r="Z136" s="68">
        <v>39.521759033203125</v>
      </c>
    </row>
    <row r="137" spans="1:26" x14ac:dyDescent="0.25">
      <c r="A137" s="67">
        <v>67.5</v>
      </c>
      <c r="B137" s="67">
        <v>39.040779113769531</v>
      </c>
      <c r="C137" s="1">
        <f t="shared" ca="1" si="6"/>
        <v>65.187823869455826</v>
      </c>
      <c r="D137" s="1">
        <f t="shared" ca="1" si="7"/>
        <v>341.83397472793109</v>
      </c>
      <c r="E137" s="1">
        <f t="shared" ca="1" si="8"/>
        <v>28.781888961791992</v>
      </c>
      <c r="H137" s="34"/>
      <c r="Y137" s="68">
        <v>67.5</v>
      </c>
      <c r="Z137" s="68">
        <v>39.040779113769531</v>
      </c>
    </row>
    <row r="138" spans="1:26" x14ac:dyDescent="0.25">
      <c r="A138" s="67">
        <v>68</v>
      </c>
      <c r="B138" s="67">
        <v>39.799163818359375</v>
      </c>
      <c r="C138" s="1">
        <f t="shared" ca="1" si="6"/>
        <v>65.401842519411261</v>
      </c>
      <c r="D138" s="1">
        <f t="shared" ca="1" si="7"/>
        <v>327.74857833464796</v>
      </c>
      <c r="E138" s="1">
        <f t="shared" ca="1" si="8"/>
        <v>29.540273666381836</v>
      </c>
      <c r="H138" s="34"/>
      <c r="Y138" s="68">
        <v>68</v>
      </c>
      <c r="Z138" s="68">
        <v>39.799163818359375</v>
      </c>
    </row>
    <row r="139" spans="1:26" x14ac:dyDescent="0.25">
      <c r="A139" s="67">
        <v>68.5</v>
      </c>
      <c r="B139" s="67">
        <v>41.268138885498047</v>
      </c>
      <c r="C139" s="1">
        <f t="shared" ca="1" si="6"/>
        <v>65.609998016544324</v>
      </c>
      <c r="D139" s="1">
        <f t="shared" ca="1" si="7"/>
        <v>296.26305297785052</v>
      </c>
      <c r="E139" s="1">
        <f t="shared" ca="1" si="8"/>
        <v>31.009248733520508</v>
      </c>
      <c r="H139" s="34"/>
      <c r="Y139" s="68">
        <v>68.5</v>
      </c>
      <c r="Z139" s="68">
        <v>41.268138885498047</v>
      </c>
    </row>
    <row r="140" spans="1:26" x14ac:dyDescent="0.25">
      <c r="A140" s="67">
        <v>69</v>
      </c>
      <c r="B140" s="67">
        <v>42.737148284912109</v>
      </c>
      <c r="C140" s="1">
        <f t="shared" ca="1" si="6"/>
        <v>65.812450984992324</v>
      </c>
      <c r="D140" s="1">
        <f t="shared" ca="1" si="7"/>
        <v>266.23479735016463</v>
      </c>
      <c r="E140" s="1">
        <f t="shared" ca="1" si="8"/>
        <v>32.47825813293457</v>
      </c>
      <c r="H140" s="34"/>
      <c r="Y140" s="68">
        <v>69</v>
      </c>
      <c r="Z140" s="68">
        <v>42.737148284912109</v>
      </c>
    </row>
    <row r="141" spans="1:26" x14ac:dyDescent="0.25">
      <c r="A141" s="67">
        <v>69.5</v>
      </c>
      <c r="B141" s="67">
        <v>44.206146240234375</v>
      </c>
      <c r="C141" s="1">
        <f t="shared" ca="1" si="6"/>
        <v>66.009357648510317</v>
      </c>
      <c r="D141" s="1">
        <f t="shared" ca="1" si="7"/>
        <v>237.69001385698709</v>
      </c>
      <c r="E141" s="1">
        <f t="shared" ca="1" si="8"/>
        <v>33.947256088256836</v>
      </c>
      <c r="H141" s="34"/>
      <c r="Y141" s="68">
        <v>69.5</v>
      </c>
      <c r="Z141" s="68">
        <v>44.206146240234375</v>
      </c>
    </row>
    <row r="142" spans="1:26" x14ac:dyDescent="0.25">
      <c r="A142" s="67">
        <v>70</v>
      </c>
      <c r="B142" s="67">
        <v>45.675121307373047</v>
      </c>
      <c r="C142" s="1">
        <f t="shared" ca="1" si="6"/>
        <v>66.200869951021986</v>
      </c>
      <c r="D142" s="1">
        <f t="shared" ca="1" si="7"/>
        <v>210.65317869112812</v>
      </c>
      <c r="E142" s="1">
        <f t="shared" ca="1" si="8"/>
        <v>35.416231155395508</v>
      </c>
      <c r="H142" s="34"/>
      <c r="Y142" s="68">
        <v>70</v>
      </c>
      <c r="Z142" s="68">
        <v>45.675121307373047</v>
      </c>
    </row>
    <row r="143" spans="1:26" x14ac:dyDescent="0.25">
      <c r="A143" s="67">
        <v>70.5</v>
      </c>
      <c r="B143" s="67">
        <v>45.892959594726562</v>
      </c>
      <c r="C143" s="1">
        <f t="shared" ca="1" si="6"/>
        <v>66.387135673867675</v>
      </c>
      <c r="D143" s="1">
        <f t="shared" ca="1" si="7"/>
        <v>210.0056265814199</v>
      </c>
      <c r="E143" s="1">
        <f t="shared" ca="1" si="8"/>
        <v>35.634069442749023</v>
      </c>
      <c r="H143" s="34"/>
      <c r="Y143" s="68">
        <v>70.5</v>
      </c>
      <c r="Z143" s="68">
        <v>45.892959594726562</v>
      </c>
    </row>
    <row r="144" spans="1:26" x14ac:dyDescent="0.25">
      <c r="A144" s="67">
        <v>71</v>
      </c>
      <c r="B144" s="67">
        <v>45.400669097900391</v>
      </c>
      <c r="C144" s="1">
        <f t="shared" ca="1" si="6"/>
        <v>66.568298549840733</v>
      </c>
      <c r="D144" s="1">
        <f t="shared" ca="1" si="7"/>
        <v>224.0342683073261</v>
      </c>
      <c r="E144" s="1">
        <f t="shared" ca="1" si="8"/>
        <v>35.141778945922852</v>
      </c>
      <c r="H144" s="34"/>
      <c r="Y144" s="68">
        <v>71</v>
      </c>
      <c r="Z144" s="68">
        <v>45.400669097900391</v>
      </c>
    </row>
    <row r="145" spans="1:26" x14ac:dyDescent="0.25">
      <c r="A145" s="67">
        <v>71.5</v>
      </c>
      <c r="B145" s="67">
        <v>44.908344268798828</v>
      </c>
      <c r="C145" s="1">
        <f t="shared" ca="1" si="6"/>
        <v>66.744498374099379</v>
      </c>
      <c r="D145" s="1">
        <f t="shared" ca="1" si="7"/>
        <v>238.40881305521705</v>
      </c>
      <c r="E145" s="1">
        <f t="shared" ca="1" si="8"/>
        <v>34.649454116821289</v>
      </c>
      <c r="H145" s="34"/>
      <c r="Y145" s="68">
        <v>71.5</v>
      </c>
      <c r="Z145" s="68">
        <v>44.908344268798828</v>
      </c>
    </row>
    <row r="146" spans="1:26" x14ac:dyDescent="0.25">
      <c r="A146" s="67">
        <v>72</v>
      </c>
      <c r="B146" s="67">
        <v>44.416007995605469</v>
      </c>
      <c r="C146" s="1">
        <f t="shared" ca="1" si="6"/>
        <v>66.915871112040463</v>
      </c>
      <c r="D146" s="1">
        <f t="shared" ca="1" si="7"/>
        <v>253.12192012915594</v>
      </c>
      <c r="E146" s="1">
        <f t="shared" ca="1" si="8"/>
        <v>34.15711784362793</v>
      </c>
      <c r="H146" s="34"/>
      <c r="Y146" s="68">
        <v>72</v>
      </c>
      <c r="Z146" s="68">
        <v>44.416007995605469</v>
      </c>
    </row>
    <row r="147" spans="1:26" x14ac:dyDescent="0.25">
      <c r="A147" s="67">
        <v>72.5</v>
      </c>
      <c r="B147" s="67">
        <v>43.923717498779297</v>
      </c>
      <c r="C147" s="1">
        <f t="shared" ca="1" si="6"/>
        <v>67.08254900421764</v>
      </c>
      <c r="D147" s="1">
        <f t="shared" ca="1" si="7"/>
        <v>268.16573834864181</v>
      </c>
      <c r="E147" s="1">
        <f t="shared" ca="1" si="8"/>
        <v>33.664827346801758</v>
      </c>
      <c r="H147" s="34"/>
      <c r="Y147" s="68">
        <v>72.5</v>
      </c>
      <c r="Z147" s="68">
        <v>43.923717498779297</v>
      </c>
    </row>
    <row r="148" spans="1:26" x14ac:dyDescent="0.25">
      <c r="A148" s="67">
        <v>73</v>
      </c>
      <c r="B148" s="67">
        <v>43.431480407714844</v>
      </c>
      <c r="C148" s="1">
        <f t="shared" ca="1" si="6"/>
        <v>67.244660668385478</v>
      </c>
      <c r="D148" s="1">
        <f t="shared" ca="1" si="7"/>
        <v>283.53377706359674</v>
      </c>
      <c r="E148" s="1">
        <f t="shared" ca="1" si="8"/>
        <v>33.172590255737305</v>
      </c>
      <c r="H148" s="34"/>
      <c r="Y148" s="68">
        <v>73</v>
      </c>
      <c r="Z148" s="68">
        <v>43.431480407714844</v>
      </c>
    </row>
    <row r="149" spans="1:26" x14ac:dyDescent="0.25">
      <c r="A149" s="67">
        <v>73.5</v>
      </c>
      <c r="B149" s="67">
        <v>42.939292907714844</v>
      </c>
      <c r="C149" s="1">
        <f t="shared" ca="1" si="6"/>
        <v>67.402331198747902</v>
      </c>
      <c r="D149" s="1">
        <f t="shared" ca="1" si="7"/>
        <v>299.2201212142748</v>
      </c>
      <c r="E149" s="1">
        <f t="shared" ca="1" si="8"/>
        <v>32.680402755737305</v>
      </c>
      <c r="H149" s="34"/>
      <c r="Y149" s="68">
        <v>73.5</v>
      </c>
      <c r="Z149" s="68">
        <v>42.939292907714844</v>
      </c>
    </row>
    <row r="150" spans="1:26" x14ac:dyDescent="0.25">
      <c r="A150" s="67">
        <v>74</v>
      </c>
      <c r="B150" s="67">
        <v>43.07196044921875</v>
      </c>
      <c r="C150" s="1">
        <f t="shared" ca="1" si="6"/>
        <v>67.555682262487721</v>
      </c>
      <c r="D150" s="1">
        <f t="shared" ca="1" si="7"/>
        <v>299.72631691477142</v>
      </c>
      <c r="E150" s="1">
        <f t="shared" ca="1" si="8"/>
        <v>32.813070297241211</v>
      </c>
      <c r="H150" s="34"/>
      <c r="Y150" s="68">
        <v>74</v>
      </c>
      <c r="Z150" s="68">
        <v>43.07196044921875</v>
      </c>
    </row>
    <row r="151" spans="1:26" x14ac:dyDescent="0.25">
      <c r="A151" s="67">
        <v>74.5</v>
      </c>
      <c r="B151" s="67">
        <v>44.539573669433594</v>
      </c>
      <c r="C151" s="1">
        <f t="shared" ca="1" si="6"/>
        <v>67.704832193651598</v>
      </c>
      <c r="D151" s="1">
        <f t="shared" ca="1" si="7"/>
        <v>268.31460124692745</v>
      </c>
      <c r="E151" s="1">
        <f t="shared" ca="1" si="8"/>
        <v>34.280683517456055</v>
      </c>
      <c r="H151" s="34"/>
      <c r="Y151" s="68">
        <v>74.5</v>
      </c>
      <c r="Z151" s="68">
        <v>44.539573669433594</v>
      </c>
    </row>
    <row r="152" spans="1:26" x14ac:dyDescent="0.25">
      <c r="A152" s="67">
        <v>75</v>
      </c>
      <c r="B152" s="67">
        <v>46.007389068603516</v>
      </c>
      <c r="C152" s="1">
        <f t="shared" ca="1" si="6"/>
        <v>67.849896084463182</v>
      </c>
      <c r="D152" s="1">
        <f t="shared" ca="1" si="7"/>
        <v>238.54755636893938</v>
      </c>
      <c r="E152" s="1">
        <f t="shared" ca="1" si="8"/>
        <v>35.748498916625977</v>
      </c>
      <c r="H152" s="34"/>
      <c r="Y152" s="68">
        <v>75</v>
      </c>
      <c r="Z152" s="68">
        <v>46.007389068603516</v>
      </c>
    </row>
    <row r="153" spans="1:26" x14ac:dyDescent="0.25">
      <c r="A153" s="67">
        <v>75.5</v>
      </c>
      <c r="B153" s="67">
        <v>47.475337982177734</v>
      </c>
      <c r="C153" s="1">
        <f t="shared" ca="1" si="6"/>
        <v>67.990985874134452</v>
      </c>
      <c r="D153" s="1">
        <f t="shared" ca="1" si="7"/>
        <v>210.44590421337406</v>
      </c>
      <c r="E153" s="1">
        <f t="shared" ca="1" si="8"/>
        <v>37.216447830200195</v>
      </c>
      <c r="H153" s="34"/>
      <c r="Y153" s="68">
        <v>75.5</v>
      </c>
      <c r="Z153" s="68">
        <v>47.475337982177734</v>
      </c>
    </row>
    <row r="154" spans="1:26" x14ac:dyDescent="0.25">
      <c r="A154" s="67">
        <v>76</v>
      </c>
      <c r="B154" s="67">
        <v>48.943355560302734</v>
      </c>
      <c r="C154" s="1">
        <f t="shared" ca="1" si="6"/>
        <v>68.128210435244142</v>
      </c>
      <c r="D154" s="1">
        <f t="shared" ca="1" si="7"/>
        <v>184.02932828628155</v>
      </c>
      <c r="E154" s="1">
        <f t="shared" ca="1" si="8"/>
        <v>38.684465408325195</v>
      </c>
      <c r="H154" s="34"/>
      <c r="Y154" s="68">
        <v>76</v>
      </c>
      <c r="Z154" s="68">
        <v>48.943355560302734</v>
      </c>
    </row>
    <row r="155" spans="1:26" x14ac:dyDescent="0.25">
      <c r="A155" s="67">
        <v>76.5</v>
      </c>
      <c r="B155" s="67">
        <v>49.776470184326172</v>
      </c>
      <c r="C155" s="1">
        <f t="shared" ca="1" si="6"/>
        <v>68.261675657749748</v>
      </c>
      <c r="D155" s="1">
        <f t="shared" ca="1" si="7"/>
        <v>170.85141069734448</v>
      </c>
      <c r="E155" s="1">
        <f t="shared" ca="1" si="8"/>
        <v>39.517580032348633</v>
      </c>
      <c r="H155" s="34"/>
      <c r="Y155" s="68">
        <v>76.5</v>
      </c>
      <c r="Z155" s="68">
        <v>49.776470184326172</v>
      </c>
    </row>
    <row r="156" spans="1:26" x14ac:dyDescent="0.25">
      <c r="A156" s="67">
        <v>77</v>
      </c>
      <c r="B156" s="67">
        <v>49.284908294677734</v>
      </c>
      <c r="C156" s="1">
        <f t="shared" ca="1" si="6"/>
        <v>68.391484530698037</v>
      </c>
      <c r="D156" s="1">
        <f t="shared" ca="1" si="7"/>
        <v>182.53062773142787</v>
      </c>
      <c r="E156" s="1">
        <f t="shared" ca="1" si="8"/>
        <v>39.026018142700195</v>
      </c>
      <c r="H156" s="34"/>
      <c r="Y156" s="68">
        <v>77</v>
      </c>
      <c r="Z156" s="68">
        <v>49.284908294677734</v>
      </c>
    </row>
    <row r="157" spans="1:26" x14ac:dyDescent="0.25">
      <c r="A157" s="67">
        <v>77.5</v>
      </c>
      <c r="B157" s="67">
        <v>48.79315185546875</v>
      </c>
      <c r="C157" s="1">
        <f t="shared" ca="1" si="6"/>
        <v>68.517737221696962</v>
      </c>
      <c r="D157" s="1">
        <f t="shared" ca="1" si="7"/>
        <v>194.52963393481207</v>
      </c>
      <c r="E157" s="1">
        <f t="shared" ca="1" si="8"/>
        <v>38.534261703491211</v>
      </c>
      <c r="H157" s="34"/>
      <c r="Y157" s="68">
        <v>77.5</v>
      </c>
      <c r="Z157" s="68">
        <v>48.79315185546875</v>
      </c>
    </row>
    <row r="158" spans="1:26" x14ac:dyDescent="0.25">
      <c r="A158" s="67">
        <v>78</v>
      </c>
      <c r="B158" s="67">
        <v>48.301280975341797</v>
      </c>
      <c r="C158" s="1">
        <f t="shared" ca="1" si="6"/>
        <v>68.640531154210493</v>
      </c>
      <c r="D158" s="1">
        <f t="shared" ca="1" si="7"/>
        <v>206.84254891930513</v>
      </c>
      <c r="E158" s="1">
        <f t="shared" ca="1" si="8"/>
        <v>38.042390823364258</v>
      </c>
      <c r="H158" s="34"/>
      <c r="Y158" s="68">
        <v>78</v>
      </c>
      <c r="Z158" s="68">
        <v>48.301280975341797</v>
      </c>
    </row>
    <row r="159" spans="1:26" x14ac:dyDescent="0.25">
      <c r="A159" s="67">
        <v>78.5</v>
      </c>
      <c r="B159" s="67">
        <v>49.218059539794922</v>
      </c>
      <c r="C159" s="1">
        <f t="shared" ca="1" si="6"/>
        <v>68.759961082735884</v>
      </c>
      <c r="D159" s="1">
        <f t="shared" ca="1" si="7"/>
        <v>190.94295795699918</v>
      </c>
      <c r="E159" s="1">
        <f t="shared" ca="1" si="8"/>
        <v>38.959169387817383</v>
      </c>
      <c r="H159" s="34"/>
      <c r="Y159" s="68">
        <v>78.5</v>
      </c>
      <c r="Z159" s="68">
        <v>49.218059539794922</v>
      </c>
    </row>
    <row r="160" spans="1:26" x14ac:dyDescent="0.25">
      <c r="A160" s="67">
        <v>79</v>
      </c>
      <c r="B160" s="67">
        <v>50.682167053222656</v>
      </c>
      <c r="C160" s="1">
        <f t="shared" ca="1" si="6"/>
        <v>68.876119165921367</v>
      </c>
      <c r="D160" s="1">
        <f t="shared" ca="1" si="7"/>
        <v>165.50994673958692</v>
      </c>
      <c r="E160" s="1">
        <f t="shared" ca="1" si="8"/>
        <v>40.423276901245117</v>
      </c>
      <c r="H160" s="34"/>
      <c r="Y160" s="68">
        <v>79</v>
      </c>
      <c r="Z160" s="68">
        <v>50.682167053222656</v>
      </c>
    </row>
    <row r="161" spans="1:26" x14ac:dyDescent="0.25">
      <c r="A161" s="67">
        <v>79.5</v>
      </c>
      <c r="B161" s="67">
        <v>52.146152496337891</v>
      </c>
      <c r="C161" s="1">
        <f t="shared" ca="1" si="6"/>
        <v>68.989095037680826</v>
      </c>
      <c r="D161" s="1">
        <f t="shared" ca="1" si="7"/>
        <v>141.84235672548982</v>
      </c>
      <c r="E161" s="1">
        <f t="shared" ca="1" si="8"/>
        <v>41.887262344360352</v>
      </c>
      <c r="H161" s="34"/>
      <c r="Y161" s="68">
        <v>79.5</v>
      </c>
      <c r="Z161" s="68">
        <v>52.146152496337891</v>
      </c>
    </row>
    <row r="162" spans="1:26" x14ac:dyDescent="0.25">
      <c r="A162" s="67">
        <v>80</v>
      </c>
      <c r="B162" s="67">
        <v>53.610023498535156</v>
      </c>
      <c r="C162" s="1">
        <f t="shared" ca="1" si="6"/>
        <v>69.098975876360186</v>
      </c>
      <c r="D162" s="1">
        <f t="shared" ca="1" si="7"/>
        <v>119.95382288126582</v>
      </c>
      <c r="E162" s="1">
        <f t="shared" ca="1" si="8"/>
        <v>43.351133346557617</v>
      </c>
      <c r="H162" s="34"/>
      <c r="Y162" s="68">
        <v>80</v>
      </c>
      <c r="Z162" s="68">
        <v>53.610023498535156</v>
      </c>
    </row>
    <row r="163" spans="1:26" x14ac:dyDescent="0.25">
      <c r="A163" s="67">
        <v>80.5</v>
      </c>
      <c r="B163" s="67">
        <v>55.073783874511719</v>
      </c>
      <c r="C163" s="1">
        <f t="shared" ca="1" si="6"/>
        <v>69.205846472009057</v>
      </c>
      <c r="D163" s="1">
        <f t="shared" ca="1" si="7"/>
        <v>99.857596629791601</v>
      </c>
      <c r="E163" s="1">
        <f t="shared" ca="1" si="8"/>
        <v>44.81489372253418</v>
      </c>
      <c r="H163" s="34"/>
      <c r="Y163" s="68">
        <v>80.5</v>
      </c>
      <c r="Z163" s="68">
        <v>55.073783874511719</v>
      </c>
    </row>
    <row r="164" spans="1:26" x14ac:dyDescent="0.25">
      <c r="A164" s="67">
        <v>81</v>
      </c>
      <c r="B164" s="67">
        <v>55.077610015869141</v>
      </c>
      <c r="C164" s="1">
        <f t="shared" ca="1" si="6"/>
        <v>69.30978929180921</v>
      </c>
      <c r="D164" s="1">
        <f t="shared" ca="1" si="7"/>
        <v>101.27746347124899</v>
      </c>
      <c r="E164" s="1">
        <f t="shared" ca="1" si="8"/>
        <v>44.818719863891602</v>
      </c>
      <c r="H164" s="34"/>
      <c r="Y164" s="68">
        <v>81</v>
      </c>
      <c r="Z164" s="68">
        <v>55.077610015869141</v>
      </c>
    </row>
    <row r="165" spans="1:26" x14ac:dyDescent="0.25">
      <c r="A165" s="67">
        <v>81.5</v>
      </c>
      <c r="B165" s="67">
        <v>54.587894439697266</v>
      </c>
      <c r="C165" s="1">
        <f t="shared" ca="1" si="6"/>
        <v>69.410884543710949</v>
      </c>
      <c r="D165" s="1">
        <f t="shared" ca="1" si="7"/>
        <v>109.86051781184381</v>
      </c>
      <c r="E165" s="1">
        <f t="shared" ca="1" si="8"/>
        <v>44.329004287719727</v>
      </c>
      <c r="H165" s="34"/>
      <c r="Y165" s="68">
        <v>81.5</v>
      </c>
      <c r="Z165" s="68">
        <v>54.587894439697266</v>
      </c>
    </row>
    <row r="166" spans="1:26" x14ac:dyDescent="0.25">
      <c r="A166" s="67">
        <v>82</v>
      </c>
      <c r="B166" s="67">
        <v>54.098079681396484</v>
      </c>
      <c r="C166" s="1">
        <f t="shared" ca="1" si="6"/>
        <v>69.509210238325778</v>
      </c>
      <c r="D166" s="1">
        <f t="shared" ca="1" si="7"/>
        <v>118.7514725213599</v>
      </c>
      <c r="E166" s="1">
        <f t="shared" ca="1" si="8"/>
        <v>43.839189529418945</v>
      </c>
      <c r="H166" s="34"/>
      <c r="Y166" s="68">
        <v>82</v>
      </c>
      <c r="Z166" s="68">
        <v>54.098079681396484</v>
      </c>
    </row>
    <row r="167" spans="1:26" x14ac:dyDescent="0.25">
      <c r="A167" s="67">
        <v>82.5</v>
      </c>
      <c r="B167" s="67">
        <v>53.608196258544922</v>
      </c>
      <c r="C167" s="1">
        <f t="shared" ca="1" si="6"/>
        <v>69.604842249123749</v>
      </c>
      <c r="D167" s="1">
        <f t="shared" ca="1" si="7"/>
        <v>127.94634147395082</v>
      </c>
      <c r="E167" s="1">
        <f t="shared" ca="1" si="8"/>
        <v>43.349306106567383</v>
      </c>
      <c r="H167" s="34"/>
      <c r="Y167" s="68">
        <v>82.5</v>
      </c>
      <c r="Z167" s="68">
        <v>53.608196258544922</v>
      </c>
    </row>
    <row r="168" spans="1:26" x14ac:dyDescent="0.25">
      <c r="A168" s="67">
        <v>83</v>
      </c>
      <c r="B168" s="67">
        <v>53.118305206298828</v>
      </c>
      <c r="C168" s="1">
        <f t="shared" ca="1" si="6"/>
        <v>69.697854370981474</v>
      </c>
      <c r="D168" s="1">
        <f t="shared" ca="1" si="7"/>
        <v>137.44072525206451</v>
      </c>
      <c r="E168" s="1">
        <f t="shared" ca="1" si="8"/>
        <v>42.859415054321289</v>
      </c>
      <c r="H168" s="34"/>
      <c r="Y168" s="68">
        <v>83</v>
      </c>
      <c r="Z168" s="68">
        <v>53.118305206298828</v>
      </c>
    </row>
    <row r="169" spans="1:26" x14ac:dyDescent="0.25">
      <c r="A169" s="67">
        <v>83.5</v>
      </c>
      <c r="B169" s="67">
        <v>52.628410339355469</v>
      </c>
      <c r="C169" s="1">
        <f t="shared" ca="1" si="6"/>
        <v>69.788318377126416</v>
      </c>
      <c r="D169" s="1">
        <f t="shared" ca="1" si="7"/>
        <v>147.23122193237796</v>
      </c>
      <c r="E169" s="1">
        <f t="shared" ca="1" si="8"/>
        <v>42.36952018737793</v>
      </c>
      <c r="H169" s="34"/>
      <c r="Y169" s="68">
        <v>83.5</v>
      </c>
      <c r="Z169" s="68">
        <v>52.628410339355469</v>
      </c>
    </row>
    <row r="170" spans="1:26" x14ac:dyDescent="0.25">
      <c r="A170" s="67">
        <v>84</v>
      </c>
      <c r="B170" s="67">
        <v>52.138519287109375</v>
      </c>
      <c r="C170" s="1">
        <f t="shared" ca="1" si="6"/>
        <v>69.876304074520846</v>
      </c>
      <c r="D170" s="1">
        <f t="shared" ca="1" si="7"/>
        <v>157.31450458226288</v>
      </c>
      <c r="E170" s="1">
        <f t="shared" ca="1" si="8"/>
        <v>41.879629135131836</v>
      </c>
      <c r="H170" s="34"/>
      <c r="Y170" s="68">
        <v>84</v>
      </c>
      <c r="Z170" s="68">
        <v>52.138519287109375</v>
      </c>
    </row>
    <row r="171" spans="1:26" x14ac:dyDescent="0.25">
      <c r="A171" s="67">
        <v>84.5</v>
      </c>
      <c r="B171" s="67">
        <v>51.648632049560547</v>
      </c>
      <c r="C171" s="1">
        <f t="shared" ca="1" si="6"/>
        <v>69.96187935772889</v>
      </c>
      <c r="D171" s="1">
        <f t="shared" ca="1" si="7"/>
        <v>167.68751348506754</v>
      </c>
      <c r="E171" s="1">
        <f t="shared" ca="1" si="8"/>
        <v>41.389741897583008</v>
      </c>
      <c r="H171" s="34"/>
      <c r="Y171" s="68">
        <v>84.5</v>
      </c>
      <c r="Z171" s="68">
        <v>51.648632049560547</v>
      </c>
    </row>
    <row r="172" spans="1:26" x14ac:dyDescent="0.25">
      <c r="A172" s="67">
        <v>85</v>
      </c>
      <c r="B172" s="67">
        <v>51.15875244140625</v>
      </c>
      <c r="C172" s="1">
        <f t="shared" ca="1" si="6"/>
        <v>70.045110261307514</v>
      </c>
      <c r="D172" s="1">
        <f t="shared" ca="1" si="7"/>
        <v>178.34725585067281</v>
      </c>
      <c r="E172" s="1">
        <f t="shared" ca="1" si="8"/>
        <v>40.899862289428711</v>
      </c>
      <c r="H172" s="34"/>
      <c r="Y172" s="68">
        <v>85</v>
      </c>
      <c r="Z172" s="68">
        <v>51.15875244140625</v>
      </c>
    </row>
    <row r="173" spans="1:26" x14ac:dyDescent="0.25">
      <c r="A173" s="67">
        <v>85.5</v>
      </c>
      <c r="B173" s="67">
        <v>50.66888427734375</v>
      </c>
      <c r="C173" s="1">
        <f t="shared" ca="1" si="6"/>
        <v>70.126061010762527</v>
      </c>
      <c r="D173" s="1">
        <f t="shared" ca="1" si="7"/>
        <v>189.29086321774651</v>
      </c>
      <c r="E173" s="1">
        <f t="shared" ca="1" si="8"/>
        <v>40.409994125366211</v>
      </c>
      <c r="H173" s="34"/>
      <c r="Y173" s="68">
        <v>85.5</v>
      </c>
      <c r="Z173" s="68">
        <v>50.66888427734375</v>
      </c>
    </row>
    <row r="174" spans="1:26" x14ac:dyDescent="0.25">
      <c r="A174" s="67">
        <v>86</v>
      </c>
      <c r="B174" s="67">
        <v>50.179027557373047</v>
      </c>
      <c r="C174" s="1">
        <f t="shared" ca="1" si="6"/>
        <v>70.204794072108399</v>
      </c>
      <c r="D174" s="1">
        <f t="shared" ca="1" si="7"/>
        <v>200.51566225134783</v>
      </c>
      <c r="E174" s="1">
        <f t="shared" ca="1" si="8"/>
        <v>39.920137405395508</v>
      </c>
      <c r="H174" s="34"/>
      <c r="Y174" s="68">
        <v>86</v>
      </c>
      <c r="Z174" s="68">
        <v>50.179027557373047</v>
      </c>
    </row>
    <row r="175" spans="1:26" x14ac:dyDescent="0.25">
      <c r="A175" s="67">
        <v>86.5</v>
      </c>
      <c r="B175" s="67">
        <v>50.896316528320313</v>
      </c>
      <c r="C175" s="1">
        <f t="shared" ca="1" si="6"/>
        <v>70.281370200070484</v>
      </c>
      <c r="D175" s="1">
        <f t="shared" ca="1" si="7"/>
        <v>187.89015292831741</v>
      </c>
      <c r="E175" s="1">
        <f t="shared" ca="1" si="8"/>
        <v>40.637426376342773</v>
      </c>
      <c r="H175" s="34"/>
      <c r="Y175" s="68">
        <v>86.5</v>
      </c>
      <c r="Z175" s="68">
        <v>50.896316528320313</v>
      </c>
    </row>
    <row r="176" spans="1:26" x14ac:dyDescent="0.25">
      <c r="A176" s="67">
        <v>87</v>
      </c>
      <c r="B176" s="67">
        <v>52.357803344726563</v>
      </c>
      <c r="C176" s="1">
        <f t="shared" ca="1" si="6"/>
        <v>70.355848484966629</v>
      </c>
      <c r="D176" s="1">
        <f t="shared" ca="1" si="7"/>
        <v>161.96481443505954</v>
      </c>
      <c r="E176" s="1">
        <f t="shared" ca="1" si="8"/>
        <v>42.098913192749023</v>
      </c>
      <c r="H176" s="34"/>
      <c r="Y176" s="68">
        <v>87</v>
      </c>
      <c r="Z176" s="68">
        <v>52.357803344726563</v>
      </c>
    </row>
    <row r="177" spans="1:26" x14ac:dyDescent="0.25">
      <c r="A177" s="67">
        <v>87.5</v>
      </c>
      <c r="B177" s="67">
        <v>53.819465637207031</v>
      </c>
      <c r="C177" s="1">
        <f t="shared" ca="1" si="6"/>
        <v>70.42828639830455</v>
      </c>
      <c r="D177" s="1">
        <f t="shared" ca="1" si="7"/>
        <v>137.92646353713198</v>
      </c>
      <c r="E177" s="1">
        <f t="shared" ca="1" si="8"/>
        <v>43.560575485229492</v>
      </c>
      <c r="H177" s="34"/>
      <c r="Y177" s="68">
        <v>87.5</v>
      </c>
      <c r="Z177" s="68">
        <v>53.819465637207031</v>
      </c>
    </row>
    <row r="178" spans="1:26" x14ac:dyDescent="0.25">
      <c r="A178" s="67">
        <v>88</v>
      </c>
      <c r="B178" s="67">
        <v>55.281238555908203</v>
      </c>
      <c r="C178" s="1">
        <f t="shared" ca="1" si="6"/>
        <v>70.498739837130003</v>
      </c>
      <c r="D178" s="1">
        <f t="shared" ca="1" si="7"/>
        <v>115.78617262199356</v>
      </c>
      <c r="E178" s="1">
        <f t="shared" ca="1" si="8"/>
        <v>45.022348403930664</v>
      </c>
      <c r="H178" s="34"/>
      <c r="Y178" s="68">
        <v>88</v>
      </c>
      <c r="Z178" s="68">
        <v>55.281238555908203</v>
      </c>
    </row>
    <row r="179" spans="1:26" x14ac:dyDescent="0.25">
      <c r="A179" s="67">
        <v>88.5</v>
      </c>
      <c r="B179" s="67">
        <v>56.743068695068359</v>
      </c>
      <c r="C179" s="1">
        <f t="shared" ca="1" si="6"/>
        <v>70.567263167159865</v>
      </c>
      <c r="D179" s="1">
        <f t="shared" ca="1" si="7"/>
        <v>95.554176401102666</v>
      </c>
      <c r="E179" s="1">
        <f t="shared" ca="1" si="8"/>
        <v>46.48417854309082</v>
      </c>
      <c r="H179" s="34"/>
      <c r="Y179" s="68">
        <v>88.5</v>
      </c>
      <c r="Z179" s="68">
        <v>56.743068695068359</v>
      </c>
    </row>
    <row r="180" spans="1:26" x14ac:dyDescent="0.25">
      <c r="A180" s="67">
        <v>89</v>
      </c>
      <c r="B180" s="67">
        <v>57.027961730957031</v>
      </c>
      <c r="C180" s="1">
        <f t="shared" ca="1" si="6"/>
        <v>70.633909264733845</v>
      </c>
      <c r="D180" s="1">
        <f t="shared" ca="1" si="7"/>
        <v>92.560904145943681</v>
      </c>
      <c r="E180" s="1">
        <f t="shared" ca="1" si="8"/>
        <v>46.769071578979492</v>
      </c>
      <c r="H180" s="34"/>
      <c r="Y180" s="68">
        <v>89</v>
      </c>
      <c r="Z180" s="68">
        <v>57.027961730957031</v>
      </c>
    </row>
    <row r="181" spans="1:26" x14ac:dyDescent="0.25">
      <c r="A181" s="67">
        <v>89.5</v>
      </c>
      <c r="B181" s="67">
        <v>58.478023529052734</v>
      </c>
      <c r="C181" s="1">
        <f t="shared" ca="1" si="6"/>
        <v>70.69872955761663</v>
      </c>
      <c r="D181" s="1">
        <f t="shared" ca="1" si="7"/>
        <v>74.672827918288974</v>
      </c>
      <c r="E181" s="1">
        <f t="shared" ca="1" si="8"/>
        <v>48.219133377075195</v>
      </c>
      <c r="H181" s="34"/>
      <c r="Y181" s="68">
        <v>89.5</v>
      </c>
      <c r="Z181" s="68">
        <v>58.478023529052734</v>
      </c>
    </row>
    <row r="182" spans="1:26" x14ac:dyDescent="0.25">
      <c r="A182" s="67">
        <v>90</v>
      </c>
      <c r="B182" s="67">
        <v>59.942527770996094</v>
      </c>
      <c r="C182" s="1">
        <f t="shared" ca="1" si="6"/>
        <v>70.761774064682413</v>
      </c>
      <c r="D182" s="1">
        <f t="shared" ca="1" si="7"/>
        <v>58.528045181722582</v>
      </c>
      <c r="E182" s="1">
        <f t="shared" ca="1" si="8"/>
        <v>49.683637619018555</v>
      </c>
      <c r="H182" s="34"/>
      <c r="Y182" s="68">
        <v>90</v>
      </c>
      <c r="Z182" s="68">
        <v>59.942527770996094</v>
      </c>
    </row>
    <row r="183" spans="1:26" x14ac:dyDescent="0.25">
      <c r="A183" s="67">
        <v>90.5</v>
      </c>
      <c r="B183" s="67">
        <v>61.406833648681641</v>
      </c>
      <c r="C183" s="1">
        <f t="shared" ca="1" si="6"/>
        <v>70.823091434512179</v>
      </c>
      <c r="D183" s="1">
        <f t="shared" ca="1" si="7"/>
        <v>44.332955344607115</v>
      </c>
      <c r="E183" s="1">
        <f t="shared" ca="1" si="8"/>
        <v>51.147943496704102</v>
      </c>
      <c r="H183" s="34"/>
      <c r="Y183" s="68">
        <v>90.5</v>
      </c>
      <c r="Z183" s="68">
        <v>61.406833648681641</v>
      </c>
    </row>
    <row r="184" spans="1:26" x14ac:dyDescent="0.25">
      <c r="A184" s="67">
        <v>91</v>
      </c>
      <c r="B184" s="67">
        <v>62.870986938476562</v>
      </c>
      <c r="C184" s="1">
        <f t="shared" ca="1" si="6"/>
        <v>70.882728982933628</v>
      </c>
      <c r="D184" s="1">
        <f t="shared" ca="1" si="7"/>
        <v>32.09400529346054</v>
      </c>
      <c r="E184" s="1">
        <f t="shared" ca="1" si="8"/>
        <v>52.612096786499023</v>
      </c>
      <c r="H184" s="34"/>
      <c r="Y184" s="68">
        <v>91</v>
      </c>
      <c r="Z184" s="68">
        <v>62.870986938476562</v>
      </c>
    </row>
    <row r="185" spans="1:26" x14ac:dyDescent="0.25">
      <c r="A185" s="67">
        <v>91.5</v>
      </c>
      <c r="B185" s="67">
        <v>64.231376647949219</v>
      </c>
      <c r="C185" s="1">
        <f t="shared" ca="1" si="6"/>
        <v>70.940732729532556</v>
      </c>
      <c r="D185" s="1">
        <f t="shared" ca="1" si="7"/>
        <v>22.507729514739655</v>
      </c>
      <c r="E185" s="1">
        <f t="shared" ca="1" si="8"/>
        <v>53.97248649597168</v>
      </c>
      <c r="H185" s="34"/>
      <c r="Y185" s="68">
        <v>91.5</v>
      </c>
      <c r="Z185" s="68">
        <v>64.231376647949219</v>
      </c>
    </row>
    <row r="186" spans="1:26" x14ac:dyDescent="0.25">
      <c r="A186" s="67">
        <v>92</v>
      </c>
      <c r="B186" s="67">
        <v>63.753028869628906</v>
      </c>
      <c r="C186" s="1">
        <f t="shared" ca="1" si="6"/>
        <v>70.997147433164201</v>
      </c>
      <c r="D186" s="1">
        <f t="shared" ca="1" si="7"/>
        <v>26.238626881278336</v>
      </c>
      <c r="E186" s="1">
        <f t="shared" ca="1" si="8"/>
        <v>53.494138717651367</v>
      </c>
      <c r="H186" s="34"/>
      <c r="Y186" s="68">
        <v>92</v>
      </c>
      <c r="Z186" s="68">
        <v>63.753028869628906</v>
      </c>
    </row>
    <row r="187" spans="1:26" x14ac:dyDescent="0.25">
      <c r="A187" s="67">
        <v>92.5</v>
      </c>
      <c r="B187" s="67">
        <v>63.263458251953125</v>
      </c>
      <c r="C187" s="1">
        <f t="shared" ca="1" si="6"/>
        <v>71.052016626491536</v>
      </c>
      <c r="D187" s="1">
        <f t="shared" ca="1" si="7"/>
        <v>30.330820776796209</v>
      </c>
      <c r="E187" s="1">
        <f t="shared" ca="1" si="8"/>
        <v>53.004568099975586</v>
      </c>
      <c r="H187" s="34"/>
      <c r="Y187" s="68">
        <v>92.5</v>
      </c>
      <c r="Z187" s="68">
        <v>63.263458251953125</v>
      </c>
    </row>
    <row r="188" spans="1:26" x14ac:dyDescent="0.25">
      <c r="A188" s="67">
        <v>93</v>
      </c>
      <c r="B188" s="67">
        <v>63.001747131347656</v>
      </c>
      <c r="C188" s="1">
        <f t="shared" ca="1" si="6"/>
        <v>71.105382649577464</v>
      </c>
      <c r="D188" s="1">
        <f t="shared" ca="1" si="7"/>
        <v>32.834454306157845</v>
      </c>
      <c r="E188" s="1">
        <f t="shared" ca="1" si="8"/>
        <v>52.742856979370117</v>
      </c>
      <c r="H188" s="34"/>
      <c r="Y188" s="68">
        <v>93</v>
      </c>
      <c r="Z188" s="68">
        <v>63.001747131347656</v>
      </c>
    </row>
    <row r="189" spans="1:26" x14ac:dyDescent="0.25">
      <c r="A189" s="67">
        <v>93.5</v>
      </c>
      <c r="B189" s="67">
        <v>64.476547241210937</v>
      </c>
      <c r="C189" s="1">
        <f t="shared" ca="1" si="6"/>
        <v>71.15728668255673</v>
      </c>
      <c r="D189" s="1">
        <f t="shared" ca="1" si="7"/>
        <v>22.316139741576649</v>
      </c>
      <c r="E189" s="1">
        <f t="shared" ca="1" si="8"/>
        <v>54.217657089233398</v>
      </c>
      <c r="H189" s="34"/>
      <c r="Y189" s="68">
        <v>93.5</v>
      </c>
      <c r="Z189" s="68">
        <v>64.476547241210937</v>
      </c>
    </row>
    <row r="190" spans="1:26" x14ac:dyDescent="0.25">
      <c r="A190" s="67">
        <v>94</v>
      </c>
      <c r="B190" s="67">
        <v>65.9556884765625</v>
      </c>
      <c r="C190" s="1">
        <f t="shared" ca="1" si="6"/>
        <v>71.207768777412753</v>
      </c>
      <c r="D190" s="1">
        <f t="shared" ca="1" si="7"/>
        <v>13.79217374328964</v>
      </c>
      <c r="E190" s="1">
        <f t="shared" ca="1" si="8"/>
        <v>55.696798324584961</v>
      </c>
      <c r="H190" s="34"/>
      <c r="Y190" s="68">
        <v>94</v>
      </c>
      <c r="Z190" s="68">
        <v>65.9556884765625</v>
      </c>
    </row>
    <row r="191" spans="1:26" x14ac:dyDescent="0.25">
      <c r="A191" s="67">
        <v>94.5</v>
      </c>
      <c r="B191" s="67">
        <v>67.435005187988281</v>
      </c>
      <c r="C191" s="1">
        <f t="shared" ca="1" si="6"/>
        <v>71.256867888883932</v>
      </c>
      <c r="D191" s="1">
        <f t="shared" ca="1" si="7"/>
        <v>7.3033172522486973</v>
      </c>
      <c r="E191" s="1">
        <f t="shared" ca="1" si="8"/>
        <v>57.176115036010742</v>
      </c>
      <c r="H191" s="34"/>
      <c r="Y191" s="68">
        <v>94.5</v>
      </c>
      <c r="Z191" s="68">
        <v>67.435005187988281</v>
      </c>
    </row>
    <row r="192" spans="1:26" x14ac:dyDescent="0.25">
      <c r="A192" s="67">
        <v>95</v>
      </c>
      <c r="B192" s="67">
        <v>68.914459228515625</v>
      </c>
      <c r="C192" s="1">
        <f t="shared" ca="1" si="6"/>
        <v>71.304621904523245</v>
      </c>
      <c r="D192" s="1">
        <f t="shared" ca="1" si="7"/>
        <v>2.8564388088899531</v>
      </c>
      <c r="E192" s="1">
        <f t="shared" ca="1" si="8"/>
        <v>58.655569076538086</v>
      </c>
      <c r="H192" s="34"/>
      <c r="Y192" s="68">
        <v>95</v>
      </c>
      <c r="Z192" s="68">
        <v>68.914459228515625</v>
      </c>
    </row>
    <row r="193" spans="1:26" x14ac:dyDescent="0.25">
      <c r="A193" s="67">
        <v>95.5</v>
      </c>
      <c r="B193" s="67">
        <v>70.146903991699219</v>
      </c>
      <c r="C193" s="1">
        <f t="shared" ca="1" si="6"/>
        <v>71.351067673934324</v>
      </c>
      <c r="D193" s="1">
        <f t="shared" ca="1" si="7"/>
        <v>0.72500508680700371</v>
      </c>
      <c r="E193" s="1">
        <f t="shared" ca="1" si="8"/>
        <v>59.88801383972168</v>
      </c>
      <c r="H193" s="34"/>
      <c r="Y193" s="68">
        <v>95.5</v>
      </c>
      <c r="Z193" s="68">
        <v>70.146903991699219</v>
      </c>
    </row>
    <row r="194" spans="1:26" x14ac:dyDescent="0.25">
      <c r="A194" s="67">
        <v>96</v>
      </c>
      <c r="B194" s="67">
        <v>69.655570983886719</v>
      </c>
      <c r="C194" s="1">
        <f t="shared" ref="C194:C257" ca="1" si="9">IF(A194&gt;=$K$5,OFFSET($B$1,2*$K$5,0)+$L$5*(1-EXP((-1/$M$5)*(A194-$K$5))),0)</f>
        <v>71.396241037206636</v>
      </c>
      <c r="D194" s="1">
        <f t="shared" ref="D194:D257" ca="1" si="10">IF(A194&gt;=$K$5,(C194-B194)*(C194-B194)*0.5,0)</f>
        <v>1.5149661172623814</v>
      </c>
      <c r="E194" s="1">
        <f t="shared" ca="1" si="8"/>
        <v>59.39668083190918</v>
      </c>
      <c r="H194" s="34"/>
      <c r="Y194" s="68">
        <v>96</v>
      </c>
      <c r="Z194" s="68">
        <v>69.655570983886719</v>
      </c>
    </row>
    <row r="195" spans="1:26" x14ac:dyDescent="0.25">
      <c r="A195" s="67">
        <v>96.5</v>
      </c>
      <c r="B195" s="67">
        <v>69.16107177734375</v>
      </c>
      <c r="C195" s="1">
        <f t="shared" ca="1" si="9"/>
        <v>71.44017685257171</v>
      </c>
      <c r="D195" s="1">
        <f t="shared" ca="1" si="10"/>
        <v>2.5971599719649232</v>
      </c>
      <c r="E195" s="1">
        <f t="shared" ref="E195:E258" ca="1" si="11">IF(A195&gt;=$K$5,(B195-$L$6),0)</f>
        <v>58.902181625366211</v>
      </c>
      <c r="H195" s="34"/>
      <c r="Y195" s="68">
        <v>96.5</v>
      </c>
      <c r="Z195" s="68">
        <v>69.16107177734375</v>
      </c>
    </row>
    <row r="196" spans="1:26" x14ac:dyDescent="0.25">
      <c r="A196" s="67">
        <v>97</v>
      </c>
      <c r="B196" s="67">
        <v>68.666419982910156</v>
      </c>
      <c r="C196" s="1">
        <f t="shared" ca="1" si="9"/>
        <v>71.482909023301545</v>
      </c>
      <c r="D196" s="1">
        <f t="shared" ca="1" si="10"/>
        <v>3.9663052573224027</v>
      </c>
      <c r="E196" s="1">
        <f t="shared" ca="1" si="11"/>
        <v>58.407529830932617</v>
      </c>
      <c r="H196" s="34"/>
      <c r="Y196" s="68">
        <v>97</v>
      </c>
      <c r="Z196" s="68">
        <v>68.666419982910156</v>
      </c>
    </row>
    <row r="197" spans="1:26" x14ac:dyDescent="0.25">
      <c r="A197" s="67">
        <v>97.5</v>
      </c>
      <c r="B197" s="67">
        <v>69.563888549804687</v>
      </c>
      <c r="C197" s="1">
        <f t="shared" ca="1" si="9"/>
        <v>71.524470523870264</v>
      </c>
      <c r="D197" s="1">
        <f t="shared" ca="1" si="10"/>
        <v>1.9219408385154357</v>
      </c>
      <c r="E197" s="1">
        <f t="shared" ca="1" si="11"/>
        <v>59.304998397827148</v>
      </c>
      <c r="H197" s="34"/>
      <c r="Y197" s="68">
        <v>97.5</v>
      </c>
      <c r="Z197" s="68">
        <v>69.563888549804687</v>
      </c>
    </row>
    <row r="198" spans="1:26" x14ac:dyDescent="0.25">
      <c r="A198" s="67">
        <v>98</v>
      </c>
      <c r="B198" s="67">
        <v>71.046524047851563</v>
      </c>
      <c r="C198" s="1">
        <f t="shared" ca="1" si="9"/>
        <v>71.564893425399077</v>
      </c>
      <c r="D198" s="1">
        <f t="shared" ca="1" si="10"/>
        <v>0.134353405789499</v>
      </c>
      <c r="E198" s="1">
        <f t="shared" ca="1" si="11"/>
        <v>60.787633895874023</v>
      </c>
      <c r="H198" s="34"/>
      <c r="Y198" s="68">
        <v>98</v>
      </c>
      <c r="Z198" s="68">
        <v>71.046524047851563</v>
      </c>
    </row>
    <row r="199" spans="1:26" x14ac:dyDescent="0.25">
      <c r="A199" s="67">
        <v>98.5</v>
      </c>
      <c r="B199" s="67">
        <v>72.529029846191406</v>
      </c>
      <c r="C199" s="1">
        <f t="shared" ca="1" si="9"/>
        <v>71.604208920404034</v>
      </c>
      <c r="D199" s="1">
        <f t="shared" ca="1" si="10"/>
        <v>0.42764687238710641</v>
      </c>
      <c r="E199" s="1">
        <f t="shared" ca="1" si="11"/>
        <v>62.270139694213867</v>
      </c>
      <c r="H199" s="34"/>
      <c r="Y199" s="68">
        <v>98.5</v>
      </c>
      <c r="Z199" s="68">
        <v>72.529029846191406</v>
      </c>
    </row>
    <row r="200" spans="1:26" x14ac:dyDescent="0.25">
      <c r="A200" s="67">
        <v>99</v>
      </c>
      <c r="B200" s="67">
        <v>74.011428833007812</v>
      </c>
      <c r="C200" s="1">
        <f t="shared" ca="1" si="9"/>
        <v>71.642447346865907</v>
      </c>
      <c r="D200" s="1">
        <f t="shared" ca="1" si="10"/>
        <v>2.8060366408415547</v>
      </c>
      <c r="E200" s="1">
        <f t="shared" ca="1" si="11"/>
        <v>63.752538681030273</v>
      </c>
      <c r="H200" s="34"/>
      <c r="Y200" s="68">
        <v>99</v>
      </c>
      <c r="Z200" s="68">
        <v>74.011428833007812</v>
      </c>
    </row>
    <row r="201" spans="1:26" x14ac:dyDescent="0.25">
      <c r="A201" s="67">
        <v>99.5</v>
      </c>
      <c r="B201" s="67">
        <v>75.493721008300781</v>
      </c>
      <c r="C201" s="1">
        <f t="shared" ca="1" si="9"/>
        <v>71.679638211640594</v>
      </c>
      <c r="D201" s="1">
        <f t="shared" ca="1" si="10"/>
        <v>7.2736137898895992</v>
      </c>
      <c r="E201" s="1">
        <f t="shared" ca="1" si="11"/>
        <v>65.234830856323242</v>
      </c>
      <c r="H201" s="34"/>
      <c r="Y201" s="68">
        <v>99.5</v>
      </c>
      <c r="Z201" s="68">
        <v>75.493721008300781</v>
      </c>
    </row>
    <row r="202" spans="1:26" x14ac:dyDescent="0.25">
      <c r="A202" s="67">
        <v>100</v>
      </c>
      <c r="B202" s="67">
        <v>75.500442504882813</v>
      </c>
      <c r="C202" s="1">
        <f t="shared" ca="1" si="9"/>
        <v>71.715810213228295</v>
      </c>
      <c r="D202" s="1">
        <f t="shared" ca="1" si="10"/>
        <v>7.1617207915170633</v>
      </c>
      <c r="E202" s="1">
        <f t="shared" ca="1" si="11"/>
        <v>65.241552352905273</v>
      </c>
      <c r="H202" s="34"/>
      <c r="Y202" s="68">
        <v>100</v>
      </c>
      <c r="Z202" s="68">
        <v>75.500442504882813</v>
      </c>
    </row>
    <row r="203" spans="1:26" x14ac:dyDescent="0.25">
      <c r="A203" s="67">
        <v>100.5</v>
      </c>
      <c r="B203" s="67">
        <v>75.007240295410156</v>
      </c>
      <c r="C203" s="1">
        <f t="shared" ca="1" si="9"/>
        <v>71.750991263918749</v>
      </c>
      <c r="D203" s="1">
        <f t="shared" ca="1" si="10"/>
        <v>5.3015788775443635</v>
      </c>
      <c r="E203" s="1">
        <f t="shared" ca="1" si="11"/>
        <v>64.748350143432617</v>
      </c>
      <c r="H203" s="34"/>
      <c r="Y203" s="68">
        <v>100.5</v>
      </c>
      <c r="Z203" s="68">
        <v>75.007240295410156</v>
      </c>
    </row>
    <row r="204" spans="1:26" x14ac:dyDescent="0.25">
      <c r="A204" s="67">
        <v>101</v>
      </c>
      <c r="B204" s="67">
        <v>74.513862609863281</v>
      </c>
      <c r="C204" s="1">
        <f t="shared" ca="1" si="9"/>
        <v>71.785208511329955</v>
      </c>
      <c r="D204" s="1">
        <f t="shared" ca="1" si="10"/>
        <v>3.7227765947213594</v>
      </c>
      <c r="E204" s="1">
        <f t="shared" ca="1" si="11"/>
        <v>64.254972457885742</v>
      </c>
      <c r="H204" s="34"/>
      <c r="Y204" s="68">
        <v>101</v>
      </c>
      <c r="Z204" s="68">
        <v>74.513862609863281</v>
      </c>
    </row>
    <row r="205" spans="1:26" x14ac:dyDescent="0.25">
      <c r="A205" s="67">
        <v>101.5</v>
      </c>
      <c r="B205" s="67">
        <v>74.020355224609375</v>
      </c>
      <c r="C205" s="1">
        <f t="shared" ca="1" si="9"/>
        <v>71.818488359356678</v>
      </c>
      <c r="D205" s="1">
        <f t="shared" ca="1" si="10"/>
        <v>2.4241088461488691</v>
      </c>
      <c r="E205" s="1">
        <f t="shared" ca="1" si="11"/>
        <v>63.761465072631836</v>
      </c>
      <c r="H205" s="34"/>
      <c r="Y205" s="68">
        <v>101.5</v>
      </c>
      <c r="Z205" s="68">
        <v>74.020355224609375</v>
      </c>
    </row>
    <row r="206" spans="1:26" x14ac:dyDescent="0.25">
      <c r="A206" s="67">
        <v>102</v>
      </c>
      <c r="B206" s="67">
        <v>73.526779174804687</v>
      </c>
      <c r="C206" s="1">
        <f t="shared" ca="1" si="9"/>
        <v>71.850856488545219</v>
      </c>
      <c r="D206" s="1">
        <f t="shared" ca="1" si="10"/>
        <v>1.4043584251595769</v>
      </c>
      <c r="E206" s="1">
        <f t="shared" ca="1" si="11"/>
        <v>63.267889022827148</v>
      </c>
      <c r="H206" s="34"/>
      <c r="Y206" s="68">
        <v>102</v>
      </c>
      <c r="Z206" s="68">
        <v>73.526779174804687</v>
      </c>
    </row>
    <row r="207" spans="1:26" x14ac:dyDescent="0.25">
      <c r="A207" s="67">
        <v>102.5</v>
      </c>
      <c r="B207" s="67">
        <v>73.033149719238281</v>
      </c>
      <c r="C207" s="1">
        <f t="shared" ca="1" si="9"/>
        <v>71.882337875909883</v>
      </c>
      <c r="D207" s="1">
        <f t="shared" ca="1" si="10"/>
        <v>0.66218394937245295</v>
      </c>
      <c r="E207" s="1">
        <f t="shared" ca="1" si="11"/>
        <v>62.774259567260742</v>
      </c>
      <c r="H207" s="34"/>
      <c r="Y207" s="68">
        <v>102.5</v>
      </c>
      <c r="Z207" s="68">
        <v>73.033149719238281</v>
      </c>
    </row>
    <row r="208" spans="1:26" x14ac:dyDescent="0.25">
      <c r="A208" s="67">
        <v>103</v>
      </c>
      <c r="B208" s="67">
        <v>72.539459228515625</v>
      </c>
      <c r="C208" s="1">
        <f t="shared" ca="1" si="9"/>
        <v>71.912956814206581</v>
      </c>
      <c r="D208" s="1">
        <f t="shared" ca="1" si="10"/>
        <v>0.1962526375675307</v>
      </c>
      <c r="E208" s="1">
        <f t="shared" ca="1" si="11"/>
        <v>62.280569076538086</v>
      </c>
      <c r="H208" s="34"/>
      <c r="Y208" s="68">
        <v>103</v>
      </c>
      <c r="Z208" s="68">
        <v>72.539459228515625</v>
      </c>
    </row>
    <row r="209" spans="1:26" x14ac:dyDescent="0.25">
      <c r="A209" s="67">
        <v>103.5</v>
      </c>
      <c r="B209" s="67">
        <v>72.04571533203125</v>
      </c>
      <c r="C209" s="1">
        <f t="shared" ca="1" si="9"/>
        <v>71.942736930678507</v>
      </c>
      <c r="D209" s="1">
        <f t="shared" ca="1" si="10"/>
        <v>5.3022755725833388E-3</v>
      </c>
      <c r="E209" s="1">
        <f t="shared" ca="1" si="11"/>
        <v>61.786825180053711</v>
      </c>
      <c r="H209" s="34"/>
      <c r="Y209" s="68">
        <v>103.5</v>
      </c>
      <c r="Z209" s="68">
        <v>72.04571533203125</v>
      </c>
    </row>
    <row r="210" spans="1:26" x14ac:dyDescent="0.25">
      <c r="A210" s="67">
        <v>104</v>
      </c>
      <c r="B210" s="67">
        <v>71.817253112792969</v>
      </c>
      <c r="C210" s="1">
        <f t="shared" ca="1" si="9"/>
        <v>71.971701205288142</v>
      </c>
      <c r="D210" s="1">
        <f t="shared" ca="1" si="10"/>
        <v>1.1927106637698722E-2</v>
      </c>
      <c r="E210" s="1">
        <f t="shared" ca="1" si="11"/>
        <v>61.55836296081543</v>
      </c>
      <c r="H210" s="34"/>
      <c r="Y210" s="68">
        <v>104</v>
      </c>
      <c r="Z210" s="68">
        <v>71.817253112792969</v>
      </c>
    </row>
    <row r="211" spans="1:26" x14ac:dyDescent="0.25">
      <c r="A211" s="67">
        <v>104.5</v>
      </c>
      <c r="B211" s="67">
        <v>73.303428649902344</v>
      </c>
      <c r="C211" s="1">
        <f t="shared" ca="1" si="9"/>
        <v>71.999871988449897</v>
      </c>
      <c r="D211" s="1">
        <f t="shared" ca="1" si="10"/>
        <v>0.8496299848085247</v>
      </c>
      <c r="E211" s="1">
        <f t="shared" ca="1" si="11"/>
        <v>63.044538497924805</v>
      </c>
      <c r="H211" s="34"/>
      <c r="Y211" s="68">
        <v>104.5</v>
      </c>
      <c r="Z211" s="68">
        <v>73.303428649902344</v>
      </c>
    </row>
    <row r="212" spans="1:26" x14ac:dyDescent="0.25">
      <c r="A212" s="67">
        <v>105</v>
      </c>
      <c r="B212" s="67">
        <v>74.79168701171875</v>
      </c>
      <c r="C212" s="1">
        <f t="shared" ca="1" si="9"/>
        <v>72.027271018276906</v>
      </c>
      <c r="D212" s="1">
        <f t="shared" ca="1" si="10"/>
        <v>3.8209978923985286</v>
      </c>
      <c r="E212" s="1">
        <f t="shared" ca="1" si="11"/>
        <v>64.532796859741211</v>
      </c>
      <c r="H212" s="34"/>
      <c r="Y212" s="68">
        <v>105</v>
      </c>
      <c r="Z212" s="68">
        <v>74.79168701171875</v>
      </c>
    </row>
    <row r="213" spans="1:26" x14ac:dyDescent="0.25">
      <c r="A213" s="67">
        <v>105.5</v>
      </c>
      <c r="B213" s="67">
        <v>76.280082702636719</v>
      </c>
      <c r="C213" s="1">
        <f t="shared" ca="1" si="9"/>
        <v>72.05391943735529</v>
      </c>
      <c r="D213" s="1">
        <f t="shared" ca="1" si="10"/>
        <v>8.9302279724070921</v>
      </c>
      <c r="E213" s="1">
        <f t="shared" ca="1" si="11"/>
        <v>66.02119255065918</v>
      </c>
      <c r="H213" s="34"/>
      <c r="Y213" s="68">
        <v>105.5</v>
      </c>
      <c r="Z213" s="68">
        <v>76.280082702636719</v>
      </c>
    </row>
    <row r="214" spans="1:26" x14ac:dyDescent="0.25">
      <c r="A214" s="67">
        <v>106</v>
      </c>
      <c r="B214" s="67">
        <v>77.768562316894531</v>
      </c>
      <c r="C214" s="1">
        <f t="shared" ca="1" si="9"/>
        <v>72.079837809059001</v>
      </c>
      <c r="D214" s="1">
        <f t="shared" ca="1" si="10"/>
        <v>16.180793263024299</v>
      </c>
      <c r="E214" s="1">
        <f t="shared" ca="1" si="11"/>
        <v>67.509672164916992</v>
      </c>
      <c r="H214" s="34"/>
      <c r="Y214" s="68">
        <v>106</v>
      </c>
      <c r="Z214" s="68">
        <v>77.768562316894531</v>
      </c>
    </row>
    <row r="215" spans="1:26" x14ac:dyDescent="0.25">
      <c r="A215" s="67">
        <v>106.5</v>
      </c>
      <c r="B215" s="67">
        <v>78.982566833496094</v>
      </c>
      <c r="C215" s="1">
        <f t="shared" ca="1" si="9"/>
        <v>72.105046133417602</v>
      </c>
      <c r="D215" s="1">
        <f t="shared" ca="1" si="10"/>
        <v>23.650145490004075</v>
      </c>
      <c r="E215" s="1">
        <f t="shared" ca="1" si="11"/>
        <v>68.723676681518555</v>
      </c>
      <c r="H215" s="34"/>
      <c r="Y215" s="68">
        <v>106.5</v>
      </c>
      <c r="Z215" s="68">
        <v>78.982566833496094</v>
      </c>
    </row>
    <row r="216" spans="1:26" x14ac:dyDescent="0.25">
      <c r="A216" s="67">
        <v>107</v>
      </c>
      <c r="B216" s="67">
        <v>78.487113952636719</v>
      </c>
      <c r="C216" s="1">
        <f t="shared" ca="1" si="9"/>
        <v>72.129563862549361</v>
      </c>
      <c r="D216" s="1">
        <f t="shared" ca="1" si="10"/>
        <v>20.209221573984887</v>
      </c>
      <c r="E216" s="1">
        <f t="shared" ca="1" si="11"/>
        <v>68.22822380065918</v>
      </c>
      <c r="H216" s="34"/>
      <c r="Y216" s="68">
        <v>107</v>
      </c>
      <c r="Z216" s="68">
        <v>78.487113952636719</v>
      </c>
    </row>
    <row r="217" spans="1:26" x14ac:dyDescent="0.25">
      <c r="A217" s="67">
        <v>107.5</v>
      </c>
      <c r="B217" s="67">
        <v>77.990135192871094</v>
      </c>
      <c r="C217" s="1">
        <f t="shared" ca="1" si="9"/>
        <v>72.153409915671645</v>
      </c>
      <c r="D217" s="1">
        <f t="shared" ca="1" si="10"/>
        <v>17.033680980749491</v>
      </c>
      <c r="E217" s="1">
        <f t="shared" ca="1" si="11"/>
        <v>67.731245040893555</v>
      </c>
      <c r="H217" s="34"/>
      <c r="Y217" s="68">
        <v>107.5</v>
      </c>
      <c r="Z217" s="68">
        <v>77.990135192871094</v>
      </c>
    </row>
    <row r="218" spans="1:26" x14ac:dyDescent="0.25">
      <c r="A218" s="67">
        <v>108</v>
      </c>
      <c r="B218" s="67">
        <v>77.493095397949219</v>
      </c>
      <c r="C218" s="1">
        <f t="shared" ca="1" si="9"/>
        <v>72.176602693699934</v>
      </c>
      <c r="D218" s="1">
        <f t="shared" ca="1" si="10"/>
        <v>14.132547337167937</v>
      </c>
      <c r="E218" s="1">
        <f t="shared" ca="1" si="11"/>
        <v>67.23420524597168</v>
      </c>
      <c r="H218" s="34"/>
      <c r="Y218" s="68">
        <v>108</v>
      </c>
      <c r="Z218" s="68">
        <v>77.493095397949219</v>
      </c>
    </row>
    <row r="219" spans="1:26" x14ac:dyDescent="0.25">
      <c r="A219" s="67">
        <v>108.5</v>
      </c>
      <c r="B219" s="67">
        <v>76.996040344238281</v>
      </c>
      <c r="C219" s="1">
        <f t="shared" ca="1" si="9"/>
        <v>72.199160093447006</v>
      </c>
      <c r="D219" s="1">
        <f t="shared" ca="1" si="10"/>
        <v>11.505030070215685</v>
      </c>
      <c r="E219" s="1">
        <f t="shared" ca="1" si="11"/>
        <v>66.737150192260742</v>
      </c>
      <c r="H219" s="34"/>
      <c r="Y219" s="68">
        <v>108.5</v>
      </c>
      <c r="Z219" s="68">
        <v>76.996040344238281</v>
      </c>
    </row>
    <row r="220" spans="1:26" x14ac:dyDescent="0.25">
      <c r="A220" s="67">
        <v>109</v>
      </c>
      <c r="B220" s="67">
        <v>76.498992919921875</v>
      </c>
      <c r="C220" s="1">
        <f t="shared" ca="1" si="9"/>
        <v>72.221099521433132</v>
      </c>
      <c r="D220" s="1">
        <f t="shared" ca="1" si="10"/>
        <v>9.1501859644167833</v>
      </c>
      <c r="E220" s="1">
        <f t="shared" ca="1" si="11"/>
        <v>66.240102767944336</v>
      </c>
      <c r="H220" s="34"/>
      <c r="Y220" s="68">
        <v>109</v>
      </c>
      <c r="Z220" s="68">
        <v>76.498992919921875</v>
      </c>
    </row>
    <row r="221" spans="1:26" x14ac:dyDescent="0.25">
      <c r="A221" s="67">
        <v>109.5</v>
      </c>
      <c r="B221" s="67">
        <v>76.001953125</v>
      </c>
      <c r="C221" s="1">
        <f t="shared" ca="1" si="9"/>
        <v>72.242437907317793</v>
      </c>
      <c r="D221" s="1">
        <f t="shared" ca="1" si="10"/>
        <v>7.0669773359920454</v>
      </c>
      <c r="E221" s="1">
        <f t="shared" ca="1" si="11"/>
        <v>65.743062973022461</v>
      </c>
      <c r="H221" s="34"/>
      <c r="Y221" s="68">
        <v>109.5</v>
      </c>
      <c r="Z221" s="68">
        <v>76.001953125</v>
      </c>
    </row>
    <row r="222" spans="1:26" x14ac:dyDescent="0.25">
      <c r="A222" s="67">
        <v>110</v>
      </c>
      <c r="B222" s="67">
        <v>75.504928588867188</v>
      </c>
      <c r="C222" s="1">
        <f t="shared" ca="1" si="9"/>
        <v>72.263191716963661</v>
      </c>
      <c r="D222" s="1">
        <f t="shared" ca="1" si="10"/>
        <v>5.2544289733294312</v>
      </c>
      <c r="E222" s="1">
        <f t="shared" ca="1" si="11"/>
        <v>65.246038436889648</v>
      </c>
      <c r="H222" s="34"/>
      <c r="Y222" s="68">
        <v>110</v>
      </c>
      <c r="Z222" s="68">
        <v>75.504928588867188</v>
      </c>
    </row>
    <row r="223" spans="1:26" x14ac:dyDescent="0.25">
      <c r="A223" s="67">
        <v>110.5</v>
      </c>
      <c r="B223" s="67">
        <v>75.007919311523437</v>
      </c>
      <c r="C223" s="1">
        <f t="shared" ca="1" si="9"/>
        <v>72.283376965142452</v>
      </c>
      <c r="D223" s="1">
        <f t="shared" ca="1" si="10"/>
        <v>3.7115654986116033</v>
      </c>
      <c r="E223" s="1">
        <f t="shared" ca="1" si="11"/>
        <v>64.749029159545898</v>
      </c>
      <c r="H223" s="34"/>
      <c r="Y223" s="68">
        <v>110.5</v>
      </c>
      <c r="Z223" s="68">
        <v>75.007919311523437</v>
      </c>
    </row>
    <row r="224" spans="1:26" x14ac:dyDescent="0.25">
      <c r="A224" s="67">
        <v>111</v>
      </c>
      <c r="B224" s="67">
        <v>74.51092529296875</v>
      </c>
      <c r="C224" s="1">
        <f t="shared" ca="1" si="9"/>
        <v>72.303009227892844</v>
      </c>
      <c r="D224" s="1">
        <f t="shared" ca="1" si="10"/>
        <v>2.4374466752101371</v>
      </c>
      <c r="E224" s="1">
        <f t="shared" ca="1" si="11"/>
        <v>64.252035140991211</v>
      </c>
      <c r="H224" s="34"/>
      <c r="Y224" s="68">
        <v>111</v>
      </c>
      <c r="Z224" s="68">
        <v>74.51092529296875</v>
      </c>
    </row>
    <row r="225" spans="1:26" x14ac:dyDescent="0.25">
      <c r="A225" s="67">
        <v>111.5</v>
      </c>
      <c r="B225" s="67">
        <v>74.013938903808594</v>
      </c>
      <c r="C225" s="1">
        <f t="shared" ca="1" si="9"/>
        <v>72.322103654539802</v>
      </c>
      <c r="D225" s="1">
        <f t="shared" ca="1" si="10"/>
        <v>1.431153255334197</v>
      </c>
      <c r="E225" s="1">
        <f t="shared" ca="1" si="11"/>
        <v>63.755048751831055</v>
      </c>
      <c r="H225" s="34"/>
      <c r="Y225" s="68">
        <v>111.5</v>
      </c>
      <c r="Z225" s="68">
        <v>74.013938903808594</v>
      </c>
    </row>
    <row r="226" spans="1:26" x14ac:dyDescent="0.25">
      <c r="A226" s="67">
        <v>112</v>
      </c>
      <c r="B226" s="67">
        <v>73.5169677734375</v>
      </c>
      <c r="C226" s="1">
        <f t="shared" ca="1" si="9"/>
        <v>72.340674979384602</v>
      </c>
      <c r="D226" s="1">
        <f t="shared" ca="1" si="10"/>
        <v>0.691832368670387</v>
      </c>
      <c r="E226" s="1">
        <f t="shared" ca="1" si="11"/>
        <v>63.258077621459961</v>
      </c>
      <c r="H226" s="34"/>
      <c r="Y226" s="68">
        <v>112</v>
      </c>
      <c r="Z226" s="68">
        <v>73.5169677734375</v>
      </c>
    </row>
    <row r="227" spans="1:26" x14ac:dyDescent="0.25">
      <c r="A227" s="67">
        <v>112.5</v>
      </c>
      <c r="B227" s="67">
        <v>73.020011901855469</v>
      </c>
      <c r="C227" s="1">
        <f t="shared" ca="1" si="9"/>
        <v>72.358737533074631</v>
      </c>
      <c r="D227" s="1">
        <f t="shared" ca="1" si="10"/>
        <v>0.21864189540324758</v>
      </c>
      <c r="E227" s="1">
        <f t="shared" ca="1" si="11"/>
        <v>62.76112174987793</v>
      </c>
      <c r="H227" s="34"/>
      <c r="Y227" s="68">
        <v>112.5</v>
      </c>
      <c r="Z227" s="68">
        <v>73.020011901855469</v>
      </c>
    </row>
    <row r="228" spans="1:26" x14ac:dyDescent="0.25">
      <c r="A228" s="67">
        <v>113</v>
      </c>
      <c r="B228" s="67">
        <v>72.5230712890625</v>
      </c>
      <c r="C228" s="1">
        <f t="shared" ca="1" si="9"/>
        <v>72.376305253661712</v>
      </c>
      <c r="D228" s="1">
        <f t="shared" ca="1" si="10"/>
        <v>1.0770134573632618E-2</v>
      </c>
      <c r="E228" s="1">
        <f t="shared" ca="1" si="11"/>
        <v>62.264181137084961</v>
      </c>
      <c r="H228" s="34"/>
      <c r="Y228" s="68">
        <v>113</v>
      </c>
      <c r="Z228" s="68">
        <v>72.5230712890625</v>
      </c>
    </row>
    <row r="229" spans="1:26" x14ac:dyDescent="0.25">
      <c r="A229" s="67">
        <v>113.5</v>
      </c>
      <c r="B229" s="67">
        <v>72.026138305664063</v>
      </c>
      <c r="C229" s="1">
        <f t="shared" ca="1" si="9"/>
        <v>72.39339169735743</v>
      </c>
      <c r="D229" s="1">
        <f t="shared" ca="1" si="10"/>
        <v>6.7437526855140956E-2</v>
      </c>
      <c r="E229" s="1">
        <f t="shared" ca="1" si="11"/>
        <v>61.767248153686523</v>
      </c>
      <c r="H229" s="34"/>
      <c r="Y229" s="68">
        <v>113.5</v>
      </c>
      <c r="Z229" s="68">
        <v>72.026138305664063</v>
      </c>
    </row>
    <row r="230" spans="1:26" x14ac:dyDescent="0.25">
      <c r="A230" s="67">
        <v>114</v>
      </c>
      <c r="B230" s="67">
        <v>71.529220581054687</v>
      </c>
      <c r="C230" s="1">
        <f t="shared" ca="1" si="9"/>
        <v>72.410010048993882</v>
      </c>
      <c r="D230" s="1">
        <f t="shared" ca="1" si="10"/>
        <v>0.3878950434163051</v>
      </c>
      <c r="E230" s="1">
        <f t="shared" ca="1" si="11"/>
        <v>61.270330429077148</v>
      </c>
      <c r="H230" s="34"/>
      <c r="Y230" s="68">
        <v>114</v>
      </c>
      <c r="Z230" s="68">
        <v>71.529220581054687</v>
      </c>
    </row>
    <row r="231" spans="1:26" x14ac:dyDescent="0.25">
      <c r="A231" s="67">
        <v>114.5</v>
      </c>
      <c r="B231" s="67">
        <v>71.032302856445313</v>
      </c>
      <c r="C231" s="1">
        <f t="shared" ca="1" si="9"/>
        <v>72.426173132197803</v>
      </c>
      <c r="D231" s="1">
        <f t="shared" ca="1" si="10"/>
        <v>0.97143717281316233</v>
      </c>
      <c r="E231" s="1">
        <f t="shared" ca="1" si="11"/>
        <v>60.773412704467773</v>
      </c>
      <c r="H231" s="34"/>
      <c r="Y231" s="68">
        <v>114.5</v>
      </c>
      <c r="Z231" s="68">
        <v>71.032302856445313</v>
      </c>
    </row>
    <row r="232" spans="1:26" x14ac:dyDescent="0.25">
      <c r="A232" s="67">
        <v>115</v>
      </c>
      <c r="B232" s="67">
        <v>70.535400390625</v>
      </c>
      <c r="C232" s="1">
        <f t="shared" ca="1" si="9"/>
        <v>72.441893419285918</v>
      </c>
      <c r="D232" s="1">
        <f t="shared" ca="1" si="10"/>
        <v>1.8173578341663406</v>
      </c>
      <c r="E232" s="1">
        <f t="shared" ca="1" si="11"/>
        <v>60.276510238647461</v>
      </c>
      <c r="H232" s="34"/>
      <c r="Y232" s="68">
        <v>115</v>
      </c>
      <c r="Z232" s="68">
        <v>70.535400390625</v>
      </c>
    </row>
    <row r="233" spans="1:26" x14ac:dyDescent="0.25">
      <c r="A233" s="67">
        <v>115.5</v>
      </c>
      <c r="B233" s="67">
        <v>70.038505554199219</v>
      </c>
      <c r="C233" s="1">
        <f t="shared" ca="1" si="9"/>
        <v>72.457183040889404</v>
      </c>
      <c r="D233" s="1">
        <f t="shared" ca="1" si="10"/>
        <v>2.9250003923109769</v>
      </c>
      <c r="E233" s="1">
        <f t="shared" ca="1" si="11"/>
        <v>59.77961540222168</v>
      </c>
      <c r="H233" s="34"/>
      <c r="Y233" s="68">
        <v>115.5</v>
      </c>
      <c r="Z233" s="68">
        <v>70.038505554199219</v>
      </c>
    </row>
    <row r="234" spans="1:26" x14ac:dyDescent="0.25">
      <c r="A234" s="67">
        <v>116</v>
      </c>
      <c r="B234" s="67">
        <v>69.5416259765625</v>
      </c>
      <c r="C234" s="1">
        <f t="shared" ca="1" si="9"/>
        <v>72.472053795314338</v>
      </c>
      <c r="D234" s="1">
        <f t="shared" ca="1" si="10"/>
        <v>4.2937036004573272</v>
      </c>
      <c r="E234" s="1">
        <f t="shared" ca="1" si="11"/>
        <v>59.282735824584961</v>
      </c>
      <c r="H234" s="34"/>
      <c r="Y234" s="68">
        <v>116</v>
      </c>
      <c r="Z234" s="68">
        <v>69.5416259765625</v>
      </c>
    </row>
    <row r="235" spans="1:26" x14ac:dyDescent="0.25">
      <c r="A235" s="67">
        <v>116.5</v>
      </c>
      <c r="B235" s="67">
        <v>69.044746398925781</v>
      </c>
      <c r="C235" s="1">
        <f t="shared" ca="1" si="9"/>
        <v>72.486517157646148</v>
      </c>
      <c r="D235" s="1">
        <f t="shared" ca="1" si="10"/>
        <v>5.9228929777912835</v>
      </c>
      <c r="E235" s="1">
        <f t="shared" ca="1" si="11"/>
        <v>58.785856246948242</v>
      </c>
      <c r="H235" s="34"/>
      <c r="Y235" s="68">
        <v>116.5</v>
      </c>
      <c r="Z235" s="68">
        <v>69.044746398925781</v>
      </c>
    </row>
    <row r="236" spans="1:26" x14ac:dyDescent="0.25">
      <c r="A236" s="67">
        <v>117</v>
      </c>
      <c r="B236" s="67">
        <v>69.382232666015625</v>
      </c>
      <c r="C236" s="1">
        <f t="shared" ca="1" si="9"/>
        <v>72.500584288604216</v>
      </c>
      <c r="D236" s="1">
        <f t="shared" ca="1" si="10"/>
        <v>4.8620584210504489</v>
      </c>
      <c r="E236" s="1">
        <f t="shared" ca="1" si="11"/>
        <v>59.123342514038086</v>
      </c>
      <c r="H236" s="34"/>
      <c r="Y236" s="68">
        <v>117</v>
      </c>
      <c r="Z236" s="68">
        <v>69.382232666015625</v>
      </c>
    </row>
    <row r="237" spans="1:26" x14ac:dyDescent="0.25">
      <c r="A237" s="67">
        <v>117.5</v>
      </c>
      <c r="B237" s="67">
        <v>70.879096984863281</v>
      </c>
      <c r="C237" s="1">
        <f t="shared" ca="1" si="9"/>
        <v>72.514266043154208</v>
      </c>
      <c r="D237" s="1">
        <f t="shared" ca="1" si="10"/>
        <v>1.3368889245960187</v>
      </c>
      <c r="E237" s="1">
        <f t="shared" ca="1" si="11"/>
        <v>60.620206832885742</v>
      </c>
      <c r="H237" s="34"/>
      <c r="Y237" s="68">
        <v>117.5</v>
      </c>
      <c r="Z237" s="68">
        <v>70.879096984863281</v>
      </c>
    </row>
    <row r="238" spans="1:26" x14ac:dyDescent="0.25">
      <c r="A238" s="67">
        <v>118</v>
      </c>
      <c r="B238" s="67">
        <v>72.376213073730469</v>
      </c>
      <c r="C238" s="1">
        <f t="shared" ca="1" si="9"/>
        <v>72.527572978884365</v>
      </c>
      <c r="D238" s="1">
        <f t="shared" ca="1" si="10"/>
        <v>1.1454910444098208E-2</v>
      </c>
      <c r="E238" s="1">
        <f t="shared" ca="1" si="11"/>
        <v>62.11732292175293</v>
      </c>
      <c r="H238" s="34"/>
      <c r="Y238" s="68">
        <v>118</v>
      </c>
      <c r="Z238" s="68">
        <v>72.376213073730469</v>
      </c>
    </row>
    <row r="239" spans="1:26" x14ac:dyDescent="0.25">
      <c r="A239" s="67">
        <v>118.5</v>
      </c>
      <c r="B239" s="67">
        <v>73.873542785644531</v>
      </c>
      <c r="C239" s="1">
        <f t="shared" ca="1" si="9"/>
        <v>72.540515364152185</v>
      </c>
      <c r="D239" s="1">
        <f t="shared" ca="1" si="10"/>
        <v>0.88848105322526671</v>
      </c>
      <c r="E239" s="1">
        <f t="shared" ca="1" si="11"/>
        <v>63.614652633666992</v>
      </c>
      <c r="H239" s="34"/>
      <c r="Y239" s="68">
        <v>118.5</v>
      </c>
      <c r="Z239" s="68">
        <v>73.873542785644531</v>
      </c>
    </row>
    <row r="240" spans="1:26" x14ac:dyDescent="0.25">
      <c r="A240" s="67">
        <v>119</v>
      </c>
      <c r="B240" s="67">
        <v>75.371017456054687</v>
      </c>
      <c r="C240" s="1">
        <f t="shared" ca="1" si="9"/>
        <v>72.553103186008229</v>
      </c>
      <c r="D240" s="1">
        <f t="shared" ca="1" si="10"/>
        <v>3.9703204166657313</v>
      </c>
      <c r="E240" s="1">
        <f t="shared" ca="1" si="11"/>
        <v>65.112127304077148</v>
      </c>
      <c r="H240" s="34"/>
      <c r="Y240" s="68">
        <v>119</v>
      </c>
      <c r="Z240" s="68">
        <v>75.371017456054687</v>
      </c>
    </row>
    <row r="241" spans="1:26" x14ac:dyDescent="0.25">
      <c r="A241" s="67">
        <v>119.5</v>
      </c>
      <c r="B241" s="67">
        <v>76.032546997070312</v>
      </c>
      <c r="C241" s="1">
        <f t="shared" ca="1" si="9"/>
        <v>72.565346157902582</v>
      </c>
      <c r="D241" s="1">
        <f t="shared" ca="1" si="10"/>
        <v>6.0107408295627085</v>
      </c>
      <c r="E241" s="1">
        <f t="shared" ca="1" si="11"/>
        <v>65.773656845092773</v>
      </c>
      <c r="H241" s="34"/>
      <c r="Y241" s="68">
        <v>119.5</v>
      </c>
      <c r="Z241" s="68">
        <v>76.032546997070312</v>
      </c>
    </row>
    <row r="242" spans="1:26" x14ac:dyDescent="0.25">
      <c r="A242" s="67">
        <v>120</v>
      </c>
      <c r="B242" s="67">
        <v>77.480339050292969</v>
      </c>
      <c r="C242" s="1">
        <f t="shared" ca="1" si="9"/>
        <v>72.577253727180221</v>
      </c>
      <c r="D242" s="1">
        <f t="shared" ca="1" si="10"/>
        <v>12.02012284286182</v>
      </c>
      <c r="E242" s="1">
        <f t="shared" ca="1" si="11"/>
        <v>67.22144889831543</v>
      </c>
      <c r="H242" s="34"/>
      <c r="Y242" s="68">
        <v>120</v>
      </c>
      <c r="Z242" s="68">
        <v>77.480339050292969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34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3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34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34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34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34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34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34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34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34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34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3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34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34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34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34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34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34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34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34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34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3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34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34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34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34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34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34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34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34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34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3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34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34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34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34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34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34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34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34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34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3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34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34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34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34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34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34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34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34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34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3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34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34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34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34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34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34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34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34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/>
  <dimension ref="A1:AB362"/>
  <sheetViews>
    <sheetView topLeftCell="M1" zoomScaleNormal="10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1.0790971517562866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1.0790971517562866</v>
      </c>
      <c r="AB3" s="78" t="s">
        <v>170</v>
      </c>
    </row>
    <row r="4" spans="1:28" x14ac:dyDescent="0.25">
      <c r="A4" s="34">
        <v>1</v>
      </c>
      <c r="B4" s="34">
        <v>2.5255000591278076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2.5255000591278076</v>
      </c>
      <c r="AB4" s="78" t="s">
        <v>171</v>
      </c>
    </row>
    <row r="5" spans="1:28" ht="15.75" thickBot="1" x14ac:dyDescent="0.3">
      <c r="A5" s="34">
        <v>1.5</v>
      </c>
      <c r="B5" s="34">
        <v>3.9715111255645752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48.836285591125488</v>
      </c>
      <c r="M5" s="4">
        <v>28</v>
      </c>
      <c r="N5" s="4">
        <v>90</v>
      </c>
      <c r="O5" s="11">
        <v>115</v>
      </c>
      <c r="P5" s="12">
        <v>60</v>
      </c>
      <c r="Y5" s="34">
        <v>1.5</v>
      </c>
      <c r="Z5" s="34">
        <v>3.9715111255645752</v>
      </c>
      <c r="AB5" s="78" t="s">
        <v>172</v>
      </c>
    </row>
    <row r="6" spans="1:28" x14ac:dyDescent="0.25">
      <c r="A6" s="34">
        <v>2</v>
      </c>
      <c r="B6" s="34">
        <v>5.4170122146606445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11.163714408874512</v>
      </c>
      <c r="Y6" s="34">
        <v>2</v>
      </c>
      <c r="Z6" s="34">
        <v>5.4170122146606445</v>
      </c>
      <c r="AB6" s="78" t="s">
        <v>173</v>
      </c>
    </row>
    <row r="7" spans="1:28" x14ac:dyDescent="0.25">
      <c r="A7" s="34">
        <v>2.5</v>
      </c>
      <c r="B7" s="34">
        <v>6.8619794845581055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45</v>
      </c>
      <c r="L7" s="24">
        <f ca="1">OFFSET($B$1,2*$K$7,0)</f>
        <v>28.237043380737305</v>
      </c>
      <c r="Y7" s="34">
        <v>2.5</v>
      </c>
      <c r="Z7" s="34">
        <v>6.8619794845581055</v>
      </c>
      <c r="AB7" s="78" t="s">
        <v>174</v>
      </c>
    </row>
    <row r="8" spans="1:28" ht="15.75" thickBot="1" x14ac:dyDescent="0.3">
      <c r="A8" s="34">
        <v>3</v>
      </c>
      <c r="B8" s="34">
        <v>8.0915517807006836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8.0915517807006836</v>
      </c>
      <c r="AB8" s="78" t="s">
        <v>175</v>
      </c>
    </row>
    <row r="9" spans="1:28" x14ac:dyDescent="0.25">
      <c r="A9" s="34">
        <v>3.5</v>
      </c>
      <c r="B9" s="34">
        <v>9.5343656539916992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9.5343656539916992</v>
      </c>
    </row>
    <row r="10" spans="1:28" x14ac:dyDescent="0.25">
      <c r="A10" s="34">
        <v>4</v>
      </c>
      <c r="B10" s="34">
        <v>10.976888656616211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10.976888656616211</v>
      </c>
    </row>
    <row r="11" spans="1:28" ht="15.75" thickBot="1" x14ac:dyDescent="0.3">
      <c r="A11" s="34">
        <v>4.5</v>
      </c>
      <c r="B11" s="34">
        <v>12.419136047363281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12.419136047363281</v>
      </c>
    </row>
    <row r="12" spans="1:28" ht="15.75" thickTop="1" x14ac:dyDescent="0.25">
      <c r="A12" s="34">
        <v>5</v>
      </c>
      <c r="B12" s="34">
        <v>13.861132621765137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13.861132621765137</v>
      </c>
    </row>
    <row r="13" spans="1:28" ht="15.75" thickBot="1" x14ac:dyDescent="0.3">
      <c r="A13" s="34">
        <v>5.5</v>
      </c>
      <c r="B13" s="34">
        <v>14.086213111877441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115</v>
      </c>
      <c r="Q13" s="26">
        <f ca="1">OFFSET($C$1,2*$O$5,0)</f>
        <v>57.611617279522456</v>
      </c>
      <c r="Y13" s="34">
        <v>5.5</v>
      </c>
      <c r="Z13" s="34">
        <v>14.086213111877441</v>
      </c>
    </row>
    <row r="14" spans="1:28" ht="16.5" thickTop="1" x14ac:dyDescent="0.25">
      <c r="A14" s="34">
        <v>6</v>
      </c>
      <c r="B14" s="34">
        <v>14.042860984802246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48.8362855911254* [1 - exp (1/28)*(txp - 30)]</v>
      </c>
      <c r="O14" s="25" t="s">
        <v>38</v>
      </c>
      <c r="P14" s="26">
        <f>$O$5</f>
        <v>115</v>
      </c>
      <c r="Q14" s="26">
        <f ca="1">OFFSET($B$1,2*$K$5,0)</f>
        <v>11.163714408874512</v>
      </c>
      <c r="Y14" s="34">
        <v>6</v>
      </c>
      <c r="Z14" s="34">
        <v>14.042860984802246</v>
      </c>
    </row>
    <row r="15" spans="1:28" x14ac:dyDescent="0.25">
      <c r="A15" s="34">
        <v>6.5</v>
      </c>
      <c r="B15" s="34">
        <v>15.484427452087402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4409.3131823858639</v>
      </c>
      <c r="Y15" s="34">
        <v>6.5</v>
      </c>
      <c r="Z15" s="34">
        <v>15.484427452087402</v>
      </c>
    </row>
    <row r="16" spans="1:28" x14ac:dyDescent="0.25">
      <c r="A16" s="34">
        <v>7</v>
      </c>
      <c r="B16" s="34">
        <v>16.925985336303711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48.836285591125488</v>
      </c>
      <c r="L16" s="34" t="s">
        <v>14</v>
      </c>
      <c r="P16" s="1">
        <f>$K$5</f>
        <v>30</v>
      </c>
      <c r="Q16" s="2">
        <f ca="1">OFFSET($B$1,2*$K$5,0)</f>
        <v>11.163714408874512</v>
      </c>
      <c r="Y16" s="34">
        <v>7</v>
      </c>
      <c r="Z16" s="34">
        <v>16.925985336303711</v>
      </c>
    </row>
    <row r="17" spans="1:26" ht="15.75" thickBot="1" x14ac:dyDescent="0.3">
      <c r="A17" s="34">
        <v>7.5</v>
      </c>
      <c r="B17" s="34">
        <v>18.367429733276367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28</v>
      </c>
      <c r="L17" s="34" t="s">
        <v>15</v>
      </c>
      <c r="P17" s="1">
        <f>$O$5</f>
        <v>115</v>
      </c>
      <c r="Q17" s="2">
        <f ca="1">OFFSET($B$1,2*$K$5,0)</f>
        <v>11.163714408874512</v>
      </c>
      <c r="Y17" s="34">
        <v>7.5</v>
      </c>
      <c r="Z17" s="34">
        <v>18.367429733276367</v>
      </c>
    </row>
    <row r="18" spans="1:26" ht="15.75" thickBot="1" x14ac:dyDescent="0.3">
      <c r="A18" s="34">
        <v>8</v>
      </c>
      <c r="B18" s="34">
        <v>19.808767318725586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1.5972951586764814</v>
      </c>
      <c r="L18" s="16" t="s">
        <v>23</v>
      </c>
      <c r="Y18" s="34">
        <v>8</v>
      </c>
      <c r="Z18" s="34">
        <v>19.808767318725586</v>
      </c>
    </row>
    <row r="19" spans="1:26" x14ac:dyDescent="0.25">
      <c r="A19" s="34">
        <v>8.5</v>
      </c>
      <c r="B19" s="34">
        <v>20.870054244995117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1.1382219314575195</v>
      </c>
      <c r="L19" s="16" t="s">
        <v>23</v>
      </c>
      <c r="P19" s="34">
        <f>$N$5</f>
        <v>90</v>
      </c>
      <c r="Q19" s="34">
        <f>$P$5</f>
        <v>60</v>
      </c>
      <c r="Y19" s="34">
        <v>8.5</v>
      </c>
      <c r="Z19" s="34">
        <v>20.870054244995117</v>
      </c>
    </row>
    <row r="20" spans="1:26" ht="15.75" thickBot="1" x14ac:dyDescent="0.3">
      <c r="A20" s="34">
        <v>9</v>
      </c>
      <c r="B20" s="34">
        <v>22.306009292602539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115</v>
      </c>
      <c r="Q20" s="34">
        <f>$P$5</f>
        <v>60</v>
      </c>
      <c r="Y20" s="34">
        <v>9</v>
      </c>
      <c r="Z20" s="34">
        <v>22.306009292602539</v>
      </c>
    </row>
    <row r="21" spans="1:26" x14ac:dyDescent="0.25">
      <c r="A21" s="34">
        <v>9.5</v>
      </c>
      <c r="B21" s="34">
        <v>23.749610900878906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23.749610900878906</v>
      </c>
    </row>
    <row r="22" spans="1:26" x14ac:dyDescent="0.25">
      <c r="A22" s="34">
        <v>10</v>
      </c>
      <c r="B22" s="34">
        <v>25.192916870117188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25.192916870117188</v>
      </c>
    </row>
    <row r="23" spans="1:26" x14ac:dyDescent="0.25">
      <c r="A23" s="34">
        <v>10.5</v>
      </c>
      <c r="B23" s="34">
        <v>26.635988235473633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60</v>
      </c>
      <c r="L23" s="34" t="s">
        <v>14</v>
      </c>
      <c r="Y23" s="34">
        <v>10.5</v>
      </c>
      <c r="Z23" s="34">
        <v>26.635988235473633</v>
      </c>
    </row>
    <row r="24" spans="1:26" x14ac:dyDescent="0.25">
      <c r="A24" s="34">
        <v>11</v>
      </c>
      <c r="B24" s="34">
        <v>27.970560073852539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25</v>
      </c>
      <c r="L24" s="34" t="s">
        <v>15</v>
      </c>
      <c r="Y24" s="34">
        <v>11</v>
      </c>
      <c r="Z24" s="34">
        <v>27.970560073852539</v>
      </c>
    </row>
    <row r="25" spans="1:26" x14ac:dyDescent="0.25">
      <c r="A25" s="34">
        <v>11.5</v>
      </c>
      <c r="B25" s="34">
        <v>27.489740371704102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27.489740371704102</v>
      </c>
    </row>
    <row r="26" spans="1:26" x14ac:dyDescent="0.25">
      <c r="A26" s="34">
        <v>12</v>
      </c>
      <c r="B26" s="34">
        <v>27.002490997314453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67.192192077636719</v>
      </c>
      <c r="L26" s="34" t="s">
        <v>14</v>
      </c>
      <c r="Y26" s="34">
        <v>12</v>
      </c>
      <c r="Z26" s="34">
        <v>27.002490997314453</v>
      </c>
    </row>
    <row r="27" spans="1:26" x14ac:dyDescent="0.25">
      <c r="A27" s="34">
        <v>12.5</v>
      </c>
      <c r="B27" s="34">
        <v>26.515403747558594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75</v>
      </c>
      <c r="L27" s="34" t="s">
        <v>15</v>
      </c>
      <c r="Y27" s="34">
        <v>12.5</v>
      </c>
      <c r="Z27" s="34">
        <v>26.515403747558594</v>
      </c>
    </row>
    <row r="28" spans="1:26" x14ac:dyDescent="0.25">
      <c r="A28" s="34">
        <v>13</v>
      </c>
      <c r="B28" s="34">
        <v>26.028476715087891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26.028476715087891</v>
      </c>
    </row>
    <row r="29" spans="1:26" x14ac:dyDescent="0.25">
      <c r="A29" s="34">
        <v>13.5</v>
      </c>
      <c r="B29" s="34">
        <v>25.541765213012695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25.541765213012695</v>
      </c>
    </row>
    <row r="30" spans="1:26" x14ac:dyDescent="0.25">
      <c r="A30" s="34">
        <v>14</v>
      </c>
      <c r="B30" s="34">
        <v>25.055265426635742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2622.1129398345947</v>
      </c>
      <c r="L30" s="34" t="s">
        <v>34</v>
      </c>
      <c r="Y30" s="34">
        <v>14</v>
      </c>
      <c r="Z30" s="34">
        <v>25.055265426635742</v>
      </c>
    </row>
    <row r="31" spans="1:26" ht="15.75" x14ac:dyDescent="0.25">
      <c r="A31" s="34">
        <v>14.5</v>
      </c>
      <c r="B31" s="34">
        <v>24.568973541259766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8769.0964854955673</v>
      </c>
      <c r="Y31" s="34">
        <v>14.5</v>
      </c>
      <c r="Z31" s="34">
        <v>24.568973541259766</v>
      </c>
    </row>
    <row r="32" spans="1:26" ht="15.75" x14ac:dyDescent="0.25">
      <c r="A32" s="34">
        <v>15</v>
      </c>
      <c r="B32" s="34">
        <v>24.082881927490234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8769.0964854955673</v>
      </c>
      <c r="Y32" s="34">
        <v>15</v>
      </c>
      <c r="Z32" s="34">
        <v>24.082881927490234</v>
      </c>
    </row>
    <row r="33" spans="1:26" x14ac:dyDescent="0.25">
      <c r="A33" s="34">
        <v>15.5</v>
      </c>
      <c r="B33" s="34">
        <v>23.596990585327148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23.596990585327148</v>
      </c>
    </row>
    <row r="34" spans="1:26" x14ac:dyDescent="0.25">
      <c r="A34" s="34">
        <v>16</v>
      </c>
      <c r="B34" s="34">
        <v>23.111291885375977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23.111291885375977</v>
      </c>
    </row>
    <row r="35" spans="1:26" x14ac:dyDescent="0.25">
      <c r="A35" s="34">
        <v>16.5</v>
      </c>
      <c r="B35" s="34">
        <v>22.625783920288086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22.625783920288086</v>
      </c>
    </row>
    <row r="36" spans="1:26" x14ac:dyDescent="0.25">
      <c r="A36" s="34">
        <v>17</v>
      </c>
      <c r="B36" s="34">
        <v>22.140460968017578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22.140460968017578</v>
      </c>
    </row>
    <row r="37" spans="1:26" x14ac:dyDescent="0.25">
      <c r="A37" s="34">
        <v>17.5</v>
      </c>
      <c r="B37" s="34">
        <v>21.65532112121582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Y37" s="34">
        <v>17.5</v>
      </c>
      <c r="Z37" s="34">
        <v>21.65532112121582</v>
      </c>
    </row>
    <row r="38" spans="1:26" x14ac:dyDescent="0.25">
      <c r="A38" s="34">
        <v>18</v>
      </c>
      <c r="B38" s="34">
        <v>21.170360565185547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21.170360565185547</v>
      </c>
    </row>
    <row r="39" spans="1:26" x14ac:dyDescent="0.25">
      <c r="A39" s="34">
        <v>18.5</v>
      </c>
      <c r="B39" s="34">
        <v>20.685577392578125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20.685577392578125</v>
      </c>
    </row>
    <row r="40" spans="1:26" x14ac:dyDescent="0.25">
      <c r="A40" s="34">
        <v>19</v>
      </c>
      <c r="B40" s="34">
        <v>20.200969696044922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20.200969696044922</v>
      </c>
    </row>
    <row r="41" spans="1:26" x14ac:dyDescent="0.25">
      <c r="A41" s="34">
        <v>19.5</v>
      </c>
      <c r="B41" s="34">
        <v>19.716533660888672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19.716533660888672</v>
      </c>
    </row>
    <row r="42" spans="1:26" x14ac:dyDescent="0.25">
      <c r="A42" s="34">
        <v>20</v>
      </c>
      <c r="B42" s="34">
        <v>19.232269287109375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19.232269287109375</v>
      </c>
    </row>
    <row r="43" spans="1:26" x14ac:dyDescent="0.25">
      <c r="A43" s="34">
        <v>20.5</v>
      </c>
      <c r="B43" s="34">
        <v>18.748174667358398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18.748174667358398</v>
      </c>
    </row>
    <row r="44" spans="1:26" x14ac:dyDescent="0.25">
      <c r="A44" s="34">
        <v>21</v>
      </c>
      <c r="B44" s="34">
        <v>18.264249801635742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18.264249801635742</v>
      </c>
    </row>
    <row r="45" spans="1:26" x14ac:dyDescent="0.25">
      <c r="A45" s="34">
        <v>21.5</v>
      </c>
      <c r="B45" s="34">
        <v>17.780490875244141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17.780490875244141</v>
      </c>
    </row>
    <row r="46" spans="1:26" x14ac:dyDescent="0.25">
      <c r="A46" s="34">
        <v>22</v>
      </c>
      <c r="B46" s="34">
        <v>17.296899795532227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17.296899795532227</v>
      </c>
    </row>
    <row r="47" spans="1:26" x14ac:dyDescent="0.25">
      <c r="A47" s="34">
        <v>22.5</v>
      </c>
      <c r="B47" s="34">
        <v>16.8134765625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16.8134765625</v>
      </c>
    </row>
    <row r="48" spans="1:26" x14ac:dyDescent="0.25">
      <c r="A48" s="34">
        <v>23</v>
      </c>
      <c r="B48" s="34">
        <v>16.330221176147461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16.330221176147461</v>
      </c>
    </row>
    <row r="49" spans="1:26" x14ac:dyDescent="0.25">
      <c r="A49" s="34">
        <v>23.5</v>
      </c>
      <c r="B49" s="34">
        <v>15.847134590148926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15.847134590148926</v>
      </c>
    </row>
    <row r="50" spans="1:26" x14ac:dyDescent="0.25">
      <c r="A50" s="34">
        <v>24</v>
      </c>
      <c r="B50" s="34">
        <v>15.364215850830078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15.364215850830078</v>
      </c>
    </row>
    <row r="51" spans="1:26" x14ac:dyDescent="0.25">
      <c r="A51" s="34">
        <v>24.5</v>
      </c>
      <c r="B51" s="34">
        <v>14.884466171264648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14.884466171264648</v>
      </c>
    </row>
    <row r="52" spans="1:26" x14ac:dyDescent="0.25">
      <c r="A52" s="34">
        <v>25</v>
      </c>
      <c r="B52" s="34">
        <v>14.425126075744629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14.425126075744629</v>
      </c>
    </row>
    <row r="53" spans="1:26" x14ac:dyDescent="0.25">
      <c r="A53" s="34">
        <v>25.5</v>
      </c>
      <c r="B53" s="34">
        <v>13.987934112548828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13.987934112548828</v>
      </c>
    </row>
    <row r="54" spans="1:26" x14ac:dyDescent="0.25">
      <c r="A54" s="34">
        <v>26</v>
      </c>
      <c r="B54" s="34">
        <v>13.571738243103027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13.571738243103027</v>
      </c>
    </row>
    <row r="55" spans="1:26" x14ac:dyDescent="0.25">
      <c r="A55" s="34">
        <v>26.5</v>
      </c>
      <c r="B55" s="34">
        <v>13.175469398498535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13.175469398498535</v>
      </c>
    </row>
    <row r="56" spans="1:26" x14ac:dyDescent="0.25">
      <c r="A56" s="34">
        <v>27</v>
      </c>
      <c r="B56" s="34">
        <v>12.798120498657227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12.798120498657227</v>
      </c>
    </row>
    <row r="57" spans="1:26" x14ac:dyDescent="0.25">
      <c r="A57" s="34">
        <v>27.5</v>
      </c>
      <c r="B57" s="34">
        <v>12.438745498657227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12.438745498657227</v>
      </c>
    </row>
    <row r="58" spans="1:26" x14ac:dyDescent="0.25">
      <c r="A58" s="34">
        <v>28</v>
      </c>
      <c r="B58" s="34">
        <v>12.09644603729248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12.09644603729248</v>
      </c>
    </row>
    <row r="59" spans="1:26" x14ac:dyDescent="0.25">
      <c r="A59" s="34">
        <v>28.5</v>
      </c>
      <c r="B59" s="34">
        <v>11.770373344421387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11.770373344421387</v>
      </c>
    </row>
    <row r="60" spans="1:26" x14ac:dyDescent="0.25">
      <c r="A60" s="34">
        <v>29</v>
      </c>
      <c r="B60" s="34">
        <v>11.459718704223633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11.459718704223633</v>
      </c>
    </row>
    <row r="61" spans="1:26" x14ac:dyDescent="0.25">
      <c r="A61" s="34">
        <v>29.5</v>
      </c>
      <c r="B61" s="34">
        <v>11.163714408874512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11.163714408874512</v>
      </c>
    </row>
    <row r="62" spans="1:26" x14ac:dyDescent="0.25">
      <c r="A62" s="34">
        <v>30</v>
      </c>
      <c r="B62" s="34">
        <v>10.88162899017334</v>
      </c>
      <c r="C62" s="1">
        <f t="shared" ca="1" si="0"/>
        <v>11.163714408874512</v>
      </c>
      <c r="D62" s="1">
        <f t="shared" ca="1" si="1"/>
        <v>3.9786091721907724E-2</v>
      </c>
      <c r="E62" s="1">
        <f ca="1">IF(A62&gt;=$K$5,(B62-$L$6),0)</f>
        <v>-0.28208541870117188</v>
      </c>
      <c r="H62" s="34"/>
      <c r="Y62" s="34">
        <v>30</v>
      </c>
      <c r="Z62" s="34">
        <v>10.88162899017334</v>
      </c>
    </row>
    <row r="63" spans="1:26" x14ac:dyDescent="0.25">
      <c r="A63" s="34">
        <v>30.5</v>
      </c>
      <c r="B63" s="34">
        <v>10.612764358520508</v>
      </c>
      <c r="C63" s="1">
        <f t="shared" ca="1" si="0"/>
        <v>12.02805068114478</v>
      </c>
      <c r="D63" s="1">
        <f t="shared" ca="1" si="1"/>
        <v>1.0015176875036678</v>
      </c>
      <c r="E63" s="1">
        <f t="shared" ca="1" si="2"/>
        <v>-0.55095005035400391</v>
      </c>
      <c r="H63" s="34"/>
      <c r="Y63" s="34">
        <v>30.5</v>
      </c>
      <c r="Z63" s="34">
        <v>10.612764358520508</v>
      </c>
    </row>
    <row r="64" spans="1:26" x14ac:dyDescent="0.25">
      <c r="A64" s="34">
        <v>31</v>
      </c>
      <c r="B64" s="34">
        <v>10.935739517211914</v>
      </c>
      <c r="C64" s="1">
        <f t="shared" ca="1" si="0"/>
        <v>12.877089369200382</v>
      </c>
      <c r="D64" s="1">
        <f t="shared" ca="1" si="1"/>
        <v>1.8844196239078232</v>
      </c>
      <c r="E64" s="1">
        <f t="shared" ca="1" si="2"/>
        <v>-0.22797489166259766</v>
      </c>
      <c r="H64" s="34"/>
      <c r="Y64" s="34">
        <v>31</v>
      </c>
      <c r="Z64" s="34">
        <v>10.935739517211914</v>
      </c>
    </row>
    <row r="65" spans="1:26" x14ac:dyDescent="0.25">
      <c r="A65" s="34">
        <v>31.5</v>
      </c>
      <c r="B65" s="34">
        <v>12.583270072937012</v>
      </c>
      <c r="C65" s="1">
        <f t="shared" ca="1" si="0"/>
        <v>13.711101219613342</v>
      </c>
      <c r="D65" s="1">
        <f t="shared" ca="1" si="1"/>
        <v>0.63600154770662298</v>
      </c>
      <c r="E65" s="1">
        <f t="shared" ca="1" si="2"/>
        <v>1.4195556640625</v>
      </c>
      <c r="H65" s="34"/>
      <c r="Y65" s="34">
        <v>31.5</v>
      </c>
      <c r="Z65" s="34">
        <v>12.583270072937012</v>
      </c>
    </row>
    <row r="66" spans="1:26" x14ac:dyDescent="0.25">
      <c r="A66" s="34">
        <v>32</v>
      </c>
      <c r="B66" s="34">
        <v>14.234086990356445</v>
      </c>
      <c r="C66" s="1">
        <f t="shared" ref="C66:C129" ca="1" si="3">IF(A66&gt;=$K$5,OFFSET($B$1,2*$K$5,0)+$L$5*(1-EXP((-1/$M$5)*(A66-$K$5))),0)</f>
        <v>14.530352187107191</v>
      </c>
      <c r="D66" s="1">
        <f t="shared" ref="D66:D129" ca="1" si="4">IF(A66&gt;=$K$5,(C66-B66)*(C66-B66)*0.5,0)</f>
        <v>4.3886533402878965E-2</v>
      </c>
      <c r="E66" s="1">
        <f t="shared" ca="1" si="2"/>
        <v>3.0703725814819336</v>
      </c>
      <c r="H66" s="34"/>
      <c r="Y66" s="34">
        <v>32</v>
      </c>
      <c r="Z66" s="34">
        <v>14.234086990356445</v>
      </c>
    </row>
    <row r="67" spans="1:26" x14ac:dyDescent="0.25">
      <c r="A67" s="34">
        <v>32.5</v>
      </c>
      <c r="B67" s="34">
        <v>15.88763427734375</v>
      </c>
      <c r="C67" s="1">
        <f t="shared" ca="1" si="3"/>
        <v>15.335103519366161</v>
      </c>
      <c r="D67" s="1">
        <f t="shared" ca="1" si="4"/>
        <v>0.15264511925564458</v>
      </c>
      <c r="E67" s="1">
        <f t="shared" ref="E67:E130" ca="1" si="5">IF(A67&gt;=$K$5,(B67-$L$6),0)</f>
        <v>4.7239198684692383</v>
      </c>
      <c r="H67" s="34"/>
      <c r="Y67" s="34">
        <v>32.5</v>
      </c>
      <c r="Z67" s="34">
        <v>15.88763427734375</v>
      </c>
    </row>
    <row r="68" spans="1:26" x14ac:dyDescent="0.25">
      <c r="A68" s="34">
        <v>33</v>
      </c>
      <c r="B68" s="34">
        <v>17.543478012084961</v>
      </c>
      <c r="C68" s="1">
        <f t="shared" ca="1" si="3"/>
        <v>16.125611840343463</v>
      </c>
      <c r="D68" s="1">
        <f t="shared" ca="1" si="4"/>
        <v>1.005172240484445</v>
      </c>
      <c r="E68" s="1">
        <f t="shared" ca="1" si="5"/>
        <v>6.3797636032104492</v>
      </c>
      <c r="H68" s="34"/>
      <c r="Y68" s="34">
        <v>33</v>
      </c>
      <c r="Z68" s="34">
        <v>17.543478012084961</v>
      </c>
    </row>
    <row r="69" spans="1:26" x14ac:dyDescent="0.25">
      <c r="A69" s="34">
        <v>33.5</v>
      </c>
      <c r="B69" s="34">
        <v>18.532114028930664</v>
      </c>
      <c r="C69" s="1">
        <f t="shared" ca="1" si="3"/>
        <v>16.902129232095049</v>
      </c>
      <c r="D69" s="1">
        <f t="shared" ca="1" si="4"/>
        <v>1.32842521895762</v>
      </c>
      <c r="E69" s="1">
        <f t="shared" ca="1" si="5"/>
        <v>7.3683996200561523</v>
      </c>
      <c r="H69" s="34"/>
      <c r="Y69" s="34">
        <v>33.5</v>
      </c>
      <c r="Z69" s="34">
        <v>18.532114028930664</v>
      </c>
    </row>
    <row r="70" spans="1:26" x14ac:dyDescent="0.25">
      <c r="A70" s="34">
        <v>34</v>
      </c>
      <c r="B70" s="34">
        <v>17.99128532409668</v>
      </c>
      <c r="C70" s="1">
        <f t="shared" ca="1" si="3"/>
        <v>17.66490331516508</v>
      </c>
      <c r="D70" s="1">
        <f t="shared" ca="1" si="4"/>
        <v>5.3262607877113247E-2</v>
      </c>
      <c r="E70" s="1">
        <f t="shared" ca="1" si="5"/>
        <v>6.827570915222168</v>
      </c>
      <c r="H70" s="34"/>
      <c r="Y70" s="34">
        <v>34</v>
      </c>
      <c r="Z70" s="34">
        <v>17.99128532409668</v>
      </c>
    </row>
    <row r="71" spans="1:26" x14ac:dyDescent="0.25">
      <c r="A71" s="34">
        <v>34.5</v>
      </c>
      <c r="B71" s="34">
        <v>17.449316024780273</v>
      </c>
      <c r="C71" s="1">
        <f t="shared" ca="1" si="3"/>
        <v>18.414177327548629</v>
      </c>
      <c r="D71" s="1">
        <f t="shared" ca="1" si="4"/>
        <v>0.46547866678992383</v>
      </c>
      <c r="E71" s="1">
        <f t="shared" ca="1" si="5"/>
        <v>6.2856016159057617</v>
      </c>
      <c r="H71" s="34"/>
      <c r="Y71" s="34">
        <v>34.5</v>
      </c>
      <c r="Z71" s="34">
        <v>17.449316024780273</v>
      </c>
    </row>
    <row r="72" spans="1:26" x14ac:dyDescent="0.25">
      <c r="A72" s="34">
        <v>35</v>
      </c>
      <c r="B72" s="34">
        <v>16.911632537841797</v>
      </c>
      <c r="C72" s="1">
        <f t="shared" ca="1" si="3"/>
        <v>19.150190202256919</v>
      </c>
      <c r="D72" s="1">
        <f t="shared" ca="1" si="4"/>
        <v>2.5055702084558433</v>
      </c>
      <c r="E72" s="1">
        <f t="shared" ca="1" si="5"/>
        <v>5.7479181289672852</v>
      </c>
      <c r="H72" s="34"/>
      <c r="Y72" s="34">
        <v>35</v>
      </c>
      <c r="Z72" s="34">
        <v>16.911632537841797</v>
      </c>
    </row>
    <row r="73" spans="1:26" x14ac:dyDescent="0.25">
      <c r="A73" s="34">
        <v>35.5</v>
      </c>
      <c r="B73" s="34">
        <v>16.399810791015625</v>
      </c>
      <c r="C73" s="1">
        <f t="shared" ca="1" si="3"/>
        <v>19.87317664350967</v>
      </c>
      <c r="D73" s="1">
        <f t="shared" ca="1" si="4"/>
        <v>6.0321351726358401</v>
      </c>
      <c r="E73" s="1">
        <f t="shared" ca="1" si="5"/>
        <v>5.2360963821411133</v>
      </c>
      <c r="H73" s="34"/>
      <c r="Y73" s="34">
        <v>35.5</v>
      </c>
      <c r="Z73" s="34">
        <v>16.399810791015625</v>
      </c>
    </row>
    <row r="74" spans="1:26" x14ac:dyDescent="0.25">
      <c r="A74" s="34">
        <v>36</v>
      </c>
      <c r="B74" s="34">
        <v>16.186826705932617</v>
      </c>
      <c r="C74" s="1">
        <f t="shared" ca="1" si="3"/>
        <v>20.583367201579037</v>
      </c>
      <c r="D74" s="1">
        <f t="shared" ca="1" si="4"/>
        <v>9.6647841649294328</v>
      </c>
      <c r="E74" s="1">
        <f t="shared" ca="1" si="5"/>
        <v>5.0231122970581055</v>
      </c>
      <c r="H74" s="34"/>
      <c r="Y74" s="34">
        <v>36</v>
      </c>
      <c r="Z74" s="34">
        <v>16.186826705932617</v>
      </c>
    </row>
    <row r="75" spans="1:26" x14ac:dyDescent="0.25">
      <c r="A75" s="34">
        <v>36.5</v>
      </c>
      <c r="B75" s="34">
        <v>17.839372634887695</v>
      </c>
      <c r="C75" s="1">
        <f t="shared" ca="1" si="3"/>
        <v>21.28098834630886</v>
      </c>
      <c r="D75" s="1">
        <f t="shared" ca="1" si="4"/>
        <v>5.9223593525505036</v>
      </c>
      <c r="E75" s="1">
        <f t="shared" ca="1" si="5"/>
        <v>6.6756582260131836</v>
      </c>
      <c r="H75" s="34"/>
      <c r="Y75" s="34">
        <v>36.5</v>
      </c>
      <c r="Z75" s="34">
        <v>17.839372634887695</v>
      </c>
    </row>
    <row r="76" spans="1:26" x14ac:dyDescent="0.25">
      <c r="A76" s="34">
        <v>37</v>
      </c>
      <c r="B76" s="34">
        <v>19.496482849121094</v>
      </c>
      <c r="C76" s="1">
        <f t="shared" ca="1" si="3"/>
        <v>21.966262539332703</v>
      </c>
      <c r="D76" s="1">
        <f t="shared" ca="1" si="4"/>
        <v>3.049905859090877</v>
      </c>
      <c r="E76" s="1">
        <f t="shared" ca="1" si="5"/>
        <v>8.332768440246582</v>
      </c>
      <c r="H76" s="34"/>
      <c r="Y76" s="34">
        <v>37</v>
      </c>
      <c r="Z76" s="34">
        <v>19.496482849121094</v>
      </c>
    </row>
    <row r="77" spans="1:26" x14ac:dyDescent="0.25">
      <c r="A77" s="34">
        <v>37.5</v>
      </c>
      <c r="B77" s="34">
        <v>21.155418395996094</v>
      </c>
      <c r="C77" s="1">
        <f t="shared" ca="1" si="3"/>
        <v>22.639408305013809</v>
      </c>
      <c r="D77" s="1">
        <f t="shared" ca="1" si="4"/>
        <v>1.1011130250332037</v>
      </c>
      <c r="E77" s="1">
        <f t="shared" ca="1" si="5"/>
        <v>9.991703987121582</v>
      </c>
      <c r="H77" s="34"/>
      <c r="Y77" s="34">
        <v>37.5</v>
      </c>
      <c r="Z77" s="34">
        <v>21.155418395996094</v>
      </c>
    </row>
    <row r="78" spans="1:26" x14ac:dyDescent="0.25">
      <c r="A78" s="34">
        <v>38</v>
      </c>
      <c r="B78" s="34">
        <v>22.815893173217773</v>
      </c>
      <c r="C78" s="1">
        <f t="shared" ca="1" si="3"/>
        <v>23.300640300129423</v>
      </c>
      <c r="D78" s="1">
        <f t="shared" ca="1" si="4"/>
        <v>0.1174898885245495</v>
      </c>
      <c r="E78" s="1">
        <f t="shared" ca="1" si="5"/>
        <v>11.652178764343262</v>
      </c>
      <c r="H78" s="34"/>
      <c r="Y78" s="34">
        <v>38</v>
      </c>
      <c r="Z78" s="34">
        <v>22.815893173217773</v>
      </c>
    </row>
    <row r="79" spans="1:26" x14ac:dyDescent="0.25">
      <c r="A79" s="34">
        <v>38.5</v>
      </c>
      <c r="B79" s="34">
        <v>24.198238372802734</v>
      </c>
      <c r="C79" s="1">
        <f t="shared" ca="1" si="3"/>
        <v>23.950169382321874</v>
      </c>
      <c r="D79" s="1">
        <f t="shared" ca="1" si="4"/>
        <v>3.0769112019096493E-2</v>
      </c>
      <c r="E79" s="1">
        <f t="shared" ca="1" si="5"/>
        <v>13.034523963928223</v>
      </c>
      <c r="H79" s="34"/>
      <c r="Y79" s="34">
        <v>38.5</v>
      </c>
      <c r="Z79" s="34">
        <v>24.198238372802734</v>
      </c>
    </row>
    <row r="80" spans="1:26" x14ac:dyDescent="0.25">
      <c r="A80" s="34">
        <v>39</v>
      </c>
      <c r="B80" s="34">
        <v>23.663578033447266</v>
      </c>
      <c r="C80" s="1">
        <f t="shared" ca="1" si="3"/>
        <v>24.588202677338085</v>
      </c>
      <c r="D80" s="1">
        <f t="shared" ca="1" si="4"/>
        <v>0.42746536604511232</v>
      </c>
      <c r="E80" s="1">
        <f t="shared" ca="1" si="5"/>
        <v>12.499863624572754</v>
      </c>
      <c r="H80" s="34"/>
      <c r="Y80" s="34">
        <v>39</v>
      </c>
      <c r="Z80" s="34">
        <v>23.663578033447266</v>
      </c>
    </row>
    <row r="81" spans="1:26" x14ac:dyDescent="0.25">
      <c r="A81" s="34">
        <v>39.5</v>
      </c>
      <c r="B81" s="34">
        <v>23.12523078918457</v>
      </c>
      <c r="C81" s="1">
        <f t="shared" ca="1" si="3"/>
        <v>25.214943645079131</v>
      </c>
      <c r="D81" s="1">
        <f t="shared" ca="1" si="4"/>
        <v>2.1834499100455012</v>
      </c>
      <c r="E81" s="1">
        <f t="shared" ca="1" si="5"/>
        <v>11.961516380310059</v>
      </c>
      <c r="H81" s="34"/>
      <c r="Y81" s="34">
        <v>39.5</v>
      </c>
      <c r="Z81" s="34">
        <v>23.12523078918457</v>
      </c>
    </row>
    <row r="82" spans="1:26" x14ac:dyDescent="0.25">
      <c r="A82" s="34">
        <v>40</v>
      </c>
      <c r="B82" s="34">
        <v>22.585971832275391</v>
      </c>
      <c r="C82" s="1">
        <f t="shared" ca="1" si="3"/>
        <v>25.830592144480711</v>
      </c>
      <c r="D82" s="1">
        <f t="shared" ca="1" si="4"/>
        <v>5.2637804851876755</v>
      </c>
      <c r="E82" s="1">
        <f t="shared" ca="1" si="5"/>
        <v>11.422257423400879</v>
      </c>
      <c r="H82" s="34"/>
      <c r="Y82" s="34">
        <v>40</v>
      </c>
      <c r="Z82" s="34">
        <v>22.585971832275391</v>
      </c>
    </row>
    <row r="83" spans="1:26" x14ac:dyDescent="0.25">
      <c r="A83" s="34">
        <v>40.5</v>
      </c>
      <c r="B83" s="34">
        <v>22.04588508605957</v>
      </c>
      <c r="C83" s="1">
        <f t="shared" ca="1" si="3"/>
        <v>26.435344497245413</v>
      </c>
      <c r="D83" s="1">
        <f t="shared" ca="1" si="4"/>
        <v>9.6336769612239852</v>
      </c>
      <c r="E83" s="1">
        <f t="shared" ca="1" si="5"/>
        <v>10.882170677185059</v>
      </c>
      <c r="H83" s="34"/>
      <c r="Y83" s="34">
        <v>40.5</v>
      </c>
      <c r="Z83" s="34">
        <v>22.04588508605957</v>
      </c>
    </row>
    <row r="84" spans="1:26" x14ac:dyDescent="0.25">
      <c r="A84" s="34">
        <v>41</v>
      </c>
      <c r="B84" s="34">
        <v>21.505020141601563</v>
      </c>
      <c r="C84" s="1">
        <f t="shared" ca="1" si="3"/>
        <v>27.029393550446926</v>
      </c>
      <c r="D84" s="1">
        <f t="shared" ca="1" si="4"/>
        <v>15.25935078017887</v>
      </c>
      <c r="E84" s="1">
        <f t="shared" ca="1" si="5"/>
        <v>10.341305732727051</v>
      </c>
      <c r="H84" s="34"/>
      <c r="Y84" s="34">
        <v>41</v>
      </c>
      <c r="Z84" s="34">
        <v>21.505020141601563</v>
      </c>
    </row>
    <row r="85" spans="1:26" x14ac:dyDescent="0.25">
      <c r="A85" s="34">
        <v>41.5</v>
      </c>
      <c r="B85" s="34">
        <v>22.444681167602539</v>
      </c>
      <c r="C85" s="1">
        <f t="shared" ca="1" si="3"/>
        <v>27.612928738026291</v>
      </c>
      <c r="D85" s="1">
        <f t="shared" ca="1" si="4"/>
        <v>13.355391474595507</v>
      </c>
      <c r="E85" s="1">
        <f t="shared" ca="1" si="5"/>
        <v>11.280966758728027</v>
      </c>
      <c r="H85" s="34"/>
      <c r="Y85" s="34">
        <v>41.5</v>
      </c>
      <c r="Z85" s="34">
        <v>22.444681167602539</v>
      </c>
    </row>
    <row r="86" spans="1:26" x14ac:dyDescent="0.25">
      <c r="A86" s="34">
        <v>42</v>
      </c>
      <c r="B86" s="34">
        <v>23.996448516845703</v>
      </c>
      <c r="C86" s="1">
        <f t="shared" ca="1" si="3"/>
        <v>28.186136141199743</v>
      </c>
      <c r="D86" s="1">
        <f t="shared" ca="1" si="4"/>
        <v>8.7767411948326988</v>
      </c>
      <c r="E86" s="1">
        <f t="shared" ca="1" si="5"/>
        <v>12.832734107971191</v>
      </c>
      <c r="H86" s="34"/>
      <c r="Y86" s="34">
        <v>42</v>
      </c>
      <c r="Z86" s="34">
        <v>23.996448516845703</v>
      </c>
    </row>
    <row r="87" spans="1:26" x14ac:dyDescent="0.25">
      <c r="A87" s="34">
        <v>42.5</v>
      </c>
      <c r="B87" s="34">
        <v>25.548896789550781</v>
      </c>
      <c r="C87" s="1">
        <f t="shared" ca="1" si="3"/>
        <v>28.749198547797395</v>
      </c>
      <c r="D87" s="1">
        <f t="shared" ca="1" si="4"/>
        <v>5.1209656719181833</v>
      </c>
      <c r="E87" s="1">
        <f t="shared" ca="1" si="5"/>
        <v>14.38518238067627</v>
      </c>
      <c r="H87" s="34"/>
      <c r="Y87" s="34">
        <v>42.5</v>
      </c>
      <c r="Z87" s="34">
        <v>25.548896789550781</v>
      </c>
    </row>
    <row r="88" spans="1:26" x14ac:dyDescent="0.25">
      <c r="A88" s="34">
        <v>43</v>
      </c>
      <c r="B88" s="34">
        <v>27.101890563964844</v>
      </c>
      <c r="C88" s="1">
        <f t="shared" ca="1" si="3"/>
        <v>29.302295510551733</v>
      </c>
      <c r="D88" s="1">
        <f t="shared" ca="1" si="4"/>
        <v>2.4208909644820262</v>
      </c>
      <c r="E88" s="1">
        <f t="shared" ca="1" si="5"/>
        <v>15.938176155090332</v>
      </c>
      <c r="H88" s="34"/>
      <c r="Y88" s="34">
        <v>43</v>
      </c>
      <c r="Z88" s="34">
        <v>27.101890563964844</v>
      </c>
    </row>
    <row r="89" spans="1:26" x14ac:dyDescent="0.25">
      <c r="A89" s="34">
        <v>43.5</v>
      </c>
      <c r="B89" s="34">
        <v>28.65533447265625</v>
      </c>
      <c r="C89" s="1">
        <f t="shared" ca="1" si="3"/>
        <v>29.845603404354485</v>
      </c>
      <c r="D89" s="1">
        <f t="shared" ca="1" si="4"/>
        <v>0.70837006488302845</v>
      </c>
      <c r="E89" s="1">
        <f t="shared" ca="1" si="5"/>
        <v>17.491620063781738</v>
      </c>
      <c r="H89" s="34"/>
      <c r="Y89" s="34">
        <v>43.5</v>
      </c>
      <c r="Z89" s="34">
        <v>28.65533447265625</v>
      </c>
    </row>
    <row r="90" spans="1:26" x14ac:dyDescent="0.25">
      <c r="A90" s="34">
        <v>44</v>
      </c>
      <c r="B90" s="34">
        <v>28.748344421386719</v>
      </c>
      <c r="C90" s="1">
        <f t="shared" ca="1" si="3"/>
        <v>30.379295482500083</v>
      </c>
      <c r="D90" s="1">
        <f t="shared" ca="1" si="4"/>
        <v>1.3300006818734049</v>
      </c>
      <c r="E90" s="1">
        <f t="shared" ca="1" si="5"/>
        <v>17.584630012512207</v>
      </c>
      <c r="H90" s="34"/>
      <c r="Y90" s="34">
        <v>44</v>
      </c>
      <c r="Z90" s="34">
        <v>28.748344421386719</v>
      </c>
    </row>
    <row r="91" spans="1:26" x14ac:dyDescent="0.25">
      <c r="A91" s="34">
        <v>44.5</v>
      </c>
      <c r="B91" s="34">
        <v>28.237043380737305</v>
      </c>
      <c r="C91" s="1">
        <f t="shared" ca="1" si="3"/>
        <v>30.903541931933727</v>
      </c>
      <c r="D91" s="1">
        <f t="shared" ca="1" si="4"/>
        <v>3.5551072617663104</v>
      </c>
      <c r="E91" s="1">
        <f t="shared" ca="1" si="5"/>
        <v>17.073328971862793</v>
      </c>
      <c r="H91" s="34"/>
      <c r="Y91" s="34">
        <v>44.5</v>
      </c>
      <c r="Z91" s="34">
        <v>28.237043380737305</v>
      </c>
    </row>
    <row r="92" spans="1:26" x14ac:dyDescent="0.25">
      <c r="A92" s="34">
        <v>45</v>
      </c>
      <c r="B92" s="34">
        <v>27.725320816040039</v>
      </c>
      <c r="C92" s="1">
        <f t="shared" ca="1" si="3"/>
        <v>31.41850992752164</v>
      </c>
      <c r="D92" s="1">
        <f t="shared" ca="1" si="4"/>
        <v>6.8198229065831288</v>
      </c>
      <c r="E92" s="1">
        <f t="shared" ca="1" si="5"/>
        <v>16.561606407165527</v>
      </c>
      <c r="H92" s="34"/>
      <c r="Y92" s="34">
        <v>45</v>
      </c>
      <c r="Z92" s="34">
        <v>27.725320816040039</v>
      </c>
    </row>
    <row r="93" spans="1:26" x14ac:dyDescent="0.25">
      <c r="A93" s="34">
        <v>45.5</v>
      </c>
      <c r="B93" s="34">
        <v>27.213233947753906</v>
      </c>
      <c r="C93" s="1">
        <f t="shared" ca="1" si="3"/>
        <v>31.924363685360767</v>
      </c>
      <c r="D93" s="1">
        <f t="shared" ca="1" si="4"/>
        <v>11.097371702281844</v>
      </c>
      <c r="E93" s="1">
        <f t="shared" ca="1" si="5"/>
        <v>16.049519538879395</v>
      </c>
      <c r="H93" s="34"/>
      <c r="Y93" s="34">
        <v>45.5</v>
      </c>
      <c r="Z93" s="34">
        <v>27.213233947753906</v>
      </c>
    </row>
    <row r="94" spans="1:26" x14ac:dyDescent="0.25">
      <c r="A94" s="34">
        <v>46</v>
      </c>
      <c r="B94" s="34">
        <v>26.700872421264648</v>
      </c>
      <c r="C94" s="1">
        <f t="shared" ca="1" si="3"/>
        <v>32.421264515145019</v>
      </c>
      <c r="D94" s="1">
        <f t="shared" ca="1" si="4"/>
        <v>16.361442853864524</v>
      </c>
      <c r="E94" s="1">
        <f t="shared" ca="1" si="5"/>
        <v>15.537158012390137</v>
      </c>
      <c r="H94" s="34"/>
      <c r="Y94" s="34">
        <v>46</v>
      </c>
      <c r="Z94" s="34">
        <v>26.700872421264648</v>
      </c>
    </row>
    <row r="95" spans="1:26" x14ac:dyDescent="0.25">
      <c r="A95" s="34">
        <v>46.5</v>
      </c>
      <c r="B95" s="34">
        <v>26.188259124755859</v>
      </c>
      <c r="C95" s="1">
        <f t="shared" ca="1" si="3"/>
        <v>32.909370871604679</v>
      </c>
      <c r="D95" s="1">
        <f t="shared" ca="1" si="4"/>
        <v>22.586671556814597</v>
      </c>
      <c r="E95" s="1">
        <f t="shared" ca="1" si="5"/>
        <v>15.024544715881348</v>
      </c>
      <c r="H95" s="34"/>
      <c r="Y95" s="34">
        <v>46.5</v>
      </c>
      <c r="Z95" s="34">
        <v>26.188259124755859</v>
      </c>
    </row>
    <row r="96" spans="1:26" x14ac:dyDescent="0.25">
      <c r="A96" s="34">
        <v>47</v>
      </c>
      <c r="B96" s="34">
        <v>25.675409317016602</v>
      </c>
      <c r="C96" s="1">
        <f t="shared" ca="1" si="3"/>
        <v>33.388838405035365</v>
      </c>
      <c r="D96" s="1">
        <f t="shared" ca="1" si="4"/>
        <v>29.748494147946985</v>
      </c>
      <c r="E96" s="1">
        <f t="shared" ca="1" si="5"/>
        <v>14.51169490814209</v>
      </c>
      <c r="H96" s="34"/>
      <c r="Y96" s="34">
        <v>47</v>
      </c>
      <c r="Z96" s="34">
        <v>25.675409317016602</v>
      </c>
    </row>
    <row r="97" spans="1:26" x14ac:dyDescent="0.25">
      <c r="A97" s="34">
        <v>47.5</v>
      </c>
      <c r="B97" s="34">
        <v>25.162334442138672</v>
      </c>
      <c r="C97" s="1">
        <f t="shared" ca="1" si="3"/>
        <v>33.859820010932793</v>
      </c>
      <c r="D97" s="1">
        <f t="shared" ca="1" si="4"/>
        <v>37.823127609690999</v>
      </c>
      <c r="E97" s="1">
        <f t="shared" ca="1" si="5"/>
        <v>13.99862003326416</v>
      </c>
      <c r="H97" s="34"/>
      <c r="Y97" s="34">
        <v>47.5</v>
      </c>
      <c r="Z97" s="34">
        <v>25.162334442138672</v>
      </c>
    </row>
    <row r="98" spans="1:26" x14ac:dyDescent="0.25">
      <c r="A98" s="34">
        <v>48</v>
      </c>
      <c r="B98" s="34">
        <v>24.649045944213867</v>
      </c>
      <c r="C98" s="1">
        <f t="shared" ca="1" si="3"/>
        <v>34.322465878748957</v>
      </c>
      <c r="D98" s="1">
        <f t="shared" ca="1" si="4"/>
        <v>46.787526614930435</v>
      </c>
      <c r="E98" s="1">
        <f t="shared" ca="1" si="5"/>
        <v>13.485331535339355</v>
      </c>
      <c r="H98" s="34"/>
      <c r="Y98" s="34">
        <v>48</v>
      </c>
      <c r="Z98" s="34">
        <v>24.649045944213867</v>
      </c>
    </row>
    <row r="99" spans="1:26" x14ac:dyDescent="0.25">
      <c r="A99" s="34">
        <v>48.5</v>
      </c>
      <c r="B99" s="34">
        <v>24.135547637939453</v>
      </c>
      <c r="C99" s="1">
        <f t="shared" ca="1" si="3"/>
        <v>34.776923539785486</v>
      </c>
      <c r="D99" s="1">
        <f t="shared" ca="1" si="4"/>
        <v>56.619440542194731</v>
      </c>
      <c r="E99" s="1">
        <f t="shared" ca="1" si="5"/>
        <v>12.971833229064941</v>
      </c>
      <c r="H99" s="34"/>
      <c r="Y99" s="34">
        <v>48.5</v>
      </c>
      <c r="Z99" s="34">
        <v>24.135547637939453</v>
      </c>
    </row>
    <row r="100" spans="1:26" x14ac:dyDescent="0.25">
      <c r="A100" s="34">
        <v>49</v>
      </c>
      <c r="B100" s="34">
        <v>23.621847152709961</v>
      </c>
      <c r="C100" s="1">
        <f t="shared" ca="1" si="3"/>
        <v>35.223337914239288</v>
      </c>
      <c r="D100" s="1">
        <f t="shared" ca="1" si="4"/>
        <v>67.297293944925158</v>
      </c>
      <c r="E100" s="1">
        <f t="shared" ca="1" si="5"/>
        <v>12.458132743835449</v>
      </c>
      <c r="H100" s="34"/>
      <c r="Y100" s="34">
        <v>49</v>
      </c>
      <c r="Z100" s="34">
        <v>23.621847152709961</v>
      </c>
    </row>
    <row r="101" spans="1:26" x14ac:dyDescent="0.25">
      <c r="A101" s="34">
        <v>49.5</v>
      </c>
      <c r="B101" s="34">
        <v>23.107948303222656</v>
      </c>
      <c r="C101" s="1">
        <f t="shared" ca="1" si="3"/>
        <v>35.661851357415614</v>
      </c>
      <c r="D101" s="1">
        <f t="shared" ca="1" si="4"/>
        <v>78.800240947037636</v>
      </c>
      <c r="E101" s="1">
        <f t="shared" ca="1" si="5"/>
        <v>11.944233894348145</v>
      </c>
      <c r="H101" s="34"/>
      <c r="Y101" s="34">
        <v>49.5</v>
      </c>
      <c r="Z101" s="34">
        <v>23.107948303222656</v>
      </c>
    </row>
    <row r="102" spans="1:26" x14ac:dyDescent="0.25">
      <c r="A102" s="34">
        <v>50</v>
      </c>
      <c r="B102" s="34">
        <v>22.593854904174805</v>
      </c>
      <c r="C102" s="1">
        <f t="shared" ca="1" si="3"/>
        <v>36.092603705123111</v>
      </c>
      <c r="D102" s="1">
        <f t="shared" ca="1" si="4"/>
        <v>91.108109595551667</v>
      </c>
      <c r="E102" s="1">
        <f t="shared" ca="1" si="5"/>
        <v>11.430140495300293</v>
      </c>
      <c r="H102" s="34"/>
      <c r="Y102" s="34">
        <v>50</v>
      </c>
      <c r="Z102" s="34">
        <v>22.593854904174805</v>
      </c>
    </row>
    <row r="103" spans="1:26" x14ac:dyDescent="0.25">
      <c r="A103" s="34">
        <v>50.5</v>
      </c>
      <c r="B103" s="34">
        <v>22.079568862915039</v>
      </c>
      <c r="C103" s="1">
        <f t="shared" ca="1" si="3"/>
        <v>36.51573231826557</v>
      </c>
      <c r="D103" s="1">
        <f t="shared" ca="1" si="4"/>
        <v>104.2014076547991</v>
      </c>
      <c r="E103" s="1">
        <f t="shared" ca="1" si="5"/>
        <v>10.915854454040527</v>
      </c>
      <c r="H103" s="34"/>
      <c r="Y103" s="34">
        <v>50.5</v>
      </c>
      <c r="Z103" s="34">
        <v>22.079568862915039</v>
      </c>
    </row>
    <row r="104" spans="1:26" x14ac:dyDescent="0.25">
      <c r="A104" s="34">
        <v>51</v>
      </c>
      <c r="B104" s="34">
        <v>21.565093994140625</v>
      </c>
      <c r="C104" s="1">
        <f t="shared" ca="1" si="3"/>
        <v>36.931372126644362</v>
      </c>
      <c r="D104" s="1">
        <f t="shared" ca="1" si="4"/>
        <v>118.06125182273126</v>
      </c>
      <c r="E104" s="1">
        <f t="shared" ca="1" si="5"/>
        <v>10.401379585266113</v>
      </c>
      <c r="H104" s="34"/>
      <c r="Y104" s="34">
        <v>51</v>
      </c>
      <c r="Z104" s="34">
        <v>21.565093994140625</v>
      </c>
    </row>
    <row r="105" spans="1:26" x14ac:dyDescent="0.25">
      <c r="A105" s="34">
        <v>51.5</v>
      </c>
      <c r="B105" s="34">
        <v>21.050477981567383</v>
      </c>
      <c r="C105" s="1">
        <f t="shared" ca="1" si="3"/>
        <v>37.339655671985696</v>
      </c>
      <c r="D105" s="1">
        <f t="shared" ca="1" si="4"/>
        <v>132.66865491501085</v>
      </c>
      <c r="E105" s="1">
        <f t="shared" ca="1" si="5"/>
        <v>9.8867635726928711</v>
      </c>
      <c r="H105" s="34"/>
      <c r="Y105" s="34">
        <v>51.5</v>
      </c>
      <c r="Z105" s="34">
        <v>21.050477981567383</v>
      </c>
    </row>
    <row r="106" spans="1:26" x14ac:dyDescent="0.25">
      <c r="A106" s="34">
        <v>52</v>
      </c>
      <c r="B106" s="34">
        <v>20.631208419799805</v>
      </c>
      <c r="C106" s="1">
        <f t="shared" ca="1" si="3"/>
        <v>37.740713150206268</v>
      </c>
      <c r="D106" s="1">
        <f t="shared" ca="1" si="4"/>
        <v>146.36757605990059</v>
      </c>
      <c r="E106" s="1">
        <f t="shared" ca="1" si="5"/>
        <v>9.467494010925293</v>
      </c>
      <c r="H106" s="34"/>
      <c r="Y106" s="34">
        <v>52</v>
      </c>
      <c r="Z106" s="34">
        <v>20.631208419799805</v>
      </c>
    </row>
    <row r="107" spans="1:26" x14ac:dyDescent="0.25">
      <c r="A107" s="34">
        <v>52.5</v>
      </c>
      <c r="B107" s="34">
        <v>22.159111022949219</v>
      </c>
      <c r="C107" s="1">
        <f t="shared" ca="1" si="3"/>
        <v>38.134672452930999</v>
      </c>
      <c r="D107" s="1">
        <f t="shared" ca="1" si="4"/>
        <v>127.60928150156076</v>
      </c>
      <c r="E107" s="1">
        <f t="shared" ca="1" si="5"/>
        <v>10.995396614074707</v>
      </c>
      <c r="H107" s="34"/>
      <c r="Y107" s="34">
        <v>52.5</v>
      </c>
      <c r="Z107" s="34">
        <v>22.159111022949219</v>
      </c>
    </row>
    <row r="108" spans="1:26" x14ac:dyDescent="0.25">
      <c r="A108" s="34">
        <v>53</v>
      </c>
      <c r="B108" s="34">
        <v>23.710258483886719</v>
      </c>
      <c r="C108" s="1">
        <f t="shared" ca="1" si="3"/>
        <v>38.521659208275807</v>
      </c>
      <c r="D108" s="1">
        <f t="shared" ca="1" si="4"/>
        <v>109.68879570921681</v>
      </c>
      <c r="E108" s="1">
        <f t="shared" ca="1" si="5"/>
        <v>12.546544075012207</v>
      </c>
      <c r="H108" s="34"/>
      <c r="Y108" s="34">
        <v>53</v>
      </c>
      <c r="Z108" s="34">
        <v>23.710258483886719</v>
      </c>
    </row>
    <row r="109" spans="1:26" x14ac:dyDescent="0.25">
      <c r="A109" s="34">
        <v>53.5</v>
      </c>
      <c r="B109" s="34">
        <v>25.262104034423828</v>
      </c>
      <c r="C109" s="1">
        <f t="shared" ca="1" si="3"/>
        <v>38.901796820908714</v>
      </c>
      <c r="D109" s="1">
        <f t="shared" ca="1" si="4"/>
        <v>93.020609654843923</v>
      </c>
      <c r="E109" s="1">
        <f t="shared" ca="1" si="5"/>
        <v>14.098389625549316</v>
      </c>
      <c r="H109" s="34"/>
      <c r="Y109" s="34">
        <v>53.5</v>
      </c>
      <c r="Z109" s="34">
        <v>25.262104034423828</v>
      </c>
    </row>
    <row r="110" spans="1:26" x14ac:dyDescent="0.25">
      <c r="A110" s="34">
        <v>54</v>
      </c>
      <c r="B110" s="34">
        <v>26.814525604248047</v>
      </c>
      <c r="C110" s="1">
        <f t="shared" ca="1" si="3"/>
        <v>39.275206511401848</v>
      </c>
      <c r="D110" s="1">
        <f t="shared" ca="1" si="4"/>
        <v>77.634284334953634</v>
      </c>
      <c r="E110" s="1">
        <f t="shared" ca="1" si="5"/>
        <v>15.650811195373535</v>
      </c>
      <c r="H110" s="34"/>
      <c r="Y110" s="34">
        <v>54</v>
      </c>
      <c r="Z110" s="34">
        <v>26.814525604248047</v>
      </c>
    </row>
    <row r="111" spans="1:26" x14ac:dyDescent="0.25">
      <c r="A111" s="34">
        <v>54.5</v>
      </c>
      <c r="B111" s="34">
        <v>28.284662246704102</v>
      </c>
      <c r="C111" s="1">
        <f t="shared" ca="1" si="3"/>
        <v>39.642007354886985</v>
      </c>
      <c r="D111" s="1">
        <f t="shared" ca="1" si="4"/>
        <v>64.494643953182845</v>
      </c>
      <c r="E111" s="1">
        <f t="shared" ca="1" si="5"/>
        <v>17.12094783782959</v>
      </c>
      <c r="H111" s="34"/>
      <c r="Y111" s="34">
        <v>54.5</v>
      </c>
      <c r="Z111" s="34">
        <v>28.284662246704102</v>
      </c>
    </row>
    <row r="112" spans="1:26" x14ac:dyDescent="0.25">
      <c r="A112" s="34">
        <v>55</v>
      </c>
      <c r="B112" s="34">
        <v>27.796598434448242</v>
      </c>
      <c r="C112" s="1">
        <f t="shared" ca="1" si="3"/>
        <v>40.002316319026974</v>
      </c>
      <c r="D112" s="1">
        <f t="shared" ca="1" si="4"/>
        <v>74.489774538962564</v>
      </c>
      <c r="E112" s="1">
        <f t="shared" ca="1" si="5"/>
        <v>16.63288402557373</v>
      </c>
      <c r="H112" s="34"/>
      <c r="Y112" s="34">
        <v>55</v>
      </c>
      <c r="Z112" s="34">
        <v>27.796598434448242</v>
      </c>
    </row>
    <row r="113" spans="1:26" x14ac:dyDescent="0.25">
      <c r="A113" s="34">
        <v>55.5</v>
      </c>
      <c r="B113" s="34">
        <v>27.28407096862793</v>
      </c>
      <c r="C113" s="1">
        <f t="shared" ca="1" si="3"/>
        <v>40.35624830131502</v>
      </c>
      <c r="D113" s="1">
        <f t="shared" ca="1" si="4"/>
        <v>85.440910108609089</v>
      </c>
      <c r="E113" s="1">
        <f t="shared" ca="1" si="5"/>
        <v>16.120356559753418</v>
      </c>
      <c r="H113" s="34"/>
      <c r="Y113" s="34">
        <v>55.5</v>
      </c>
      <c r="Z113" s="34">
        <v>27.28407096862793</v>
      </c>
    </row>
    <row r="114" spans="1:26" x14ac:dyDescent="0.25">
      <c r="A114" s="34">
        <v>56</v>
      </c>
      <c r="B114" s="34">
        <v>26.771196365356445</v>
      </c>
      <c r="C114" s="1">
        <f t="shared" ca="1" si="3"/>
        <v>40.70391616571397</v>
      </c>
      <c r="D114" s="1">
        <f t="shared" ca="1" si="4"/>
        <v>97.060340517637314</v>
      </c>
      <c r="E114" s="1">
        <f t="shared" ca="1" si="5"/>
        <v>15.607481956481934</v>
      </c>
      <c r="H114" s="34"/>
      <c r="Y114" s="34">
        <v>56</v>
      </c>
      <c r="Z114" s="34">
        <v>26.771196365356445</v>
      </c>
    </row>
    <row r="115" spans="1:26" x14ac:dyDescent="0.25">
      <c r="A115" s="34">
        <v>56.5</v>
      </c>
      <c r="B115" s="34">
        <v>28.110612869262695</v>
      </c>
      <c r="C115" s="1">
        <f t="shared" ca="1" si="3"/>
        <v>41.045430778647031</v>
      </c>
      <c r="D115" s="1">
        <f t="shared" ca="1" si="4"/>
        <v>83.654757174464876</v>
      </c>
      <c r="E115" s="1">
        <f t="shared" ca="1" si="5"/>
        <v>16.946898460388184</v>
      </c>
      <c r="H115" s="34"/>
      <c r="Y115" s="34">
        <v>56.5</v>
      </c>
      <c r="Z115" s="34">
        <v>28.110612869262695</v>
      </c>
    </row>
    <row r="116" spans="1:26" x14ac:dyDescent="0.25">
      <c r="A116" s="34">
        <v>57</v>
      </c>
      <c r="B116" s="34">
        <v>29.641740798950195</v>
      </c>
      <c r="C116" s="1">
        <f t="shared" ca="1" si="3"/>
        <v>41.380901044351475</v>
      </c>
      <c r="D116" s="1">
        <f t="shared" ca="1" si="4"/>
        <v>68.903941633604916</v>
      </c>
      <c r="E116" s="1">
        <f t="shared" ca="1" si="5"/>
        <v>18.478026390075684</v>
      </c>
      <c r="H116" s="34"/>
      <c r="Y116" s="34">
        <v>57</v>
      </c>
      <c r="Z116" s="34">
        <v>29.641740798950195</v>
      </c>
    </row>
    <row r="117" spans="1:26" x14ac:dyDescent="0.25">
      <c r="A117" s="34">
        <v>57.5</v>
      </c>
      <c r="B117" s="34">
        <v>31.173288345336914</v>
      </c>
      <c r="C117" s="1">
        <f t="shared" ca="1" si="3"/>
        <v>41.710433939606745</v>
      </c>
      <c r="D117" s="1">
        <f t="shared" ca="1" si="4"/>
        <v>55.515718637420051</v>
      </c>
      <c r="E117" s="1">
        <f t="shared" ca="1" si="5"/>
        <v>20.009573936462402</v>
      </c>
      <c r="H117" s="34"/>
      <c r="Y117" s="34">
        <v>57.5</v>
      </c>
      <c r="Z117" s="34">
        <v>31.173288345336914</v>
      </c>
    </row>
    <row r="118" spans="1:26" x14ac:dyDescent="0.25">
      <c r="A118" s="34">
        <v>58</v>
      </c>
      <c r="B118" s="34">
        <v>32.705173492431641</v>
      </c>
      <c r="C118" s="1">
        <f t="shared" ca="1" si="3"/>
        <v>42.034134547847799</v>
      </c>
      <c r="D118" s="1">
        <f t="shared" ca="1" si="4"/>
        <v>43.514757186735679</v>
      </c>
      <c r="E118" s="1">
        <f t="shared" ca="1" si="5"/>
        <v>21.541459083557129</v>
      </c>
      <c r="H118" s="34"/>
      <c r="Y118" s="34">
        <v>58</v>
      </c>
      <c r="Z118" s="34">
        <v>32.705173492431641</v>
      </c>
    </row>
    <row r="119" spans="1:26" x14ac:dyDescent="0.25">
      <c r="A119" s="34">
        <v>58.5</v>
      </c>
      <c r="B119" s="34">
        <v>34.237331390380859</v>
      </c>
      <c r="C119" s="1">
        <f t="shared" ca="1" si="3"/>
        <v>42.352106092674788</v>
      </c>
      <c r="D119" s="1">
        <f t="shared" ca="1" si="4"/>
        <v>32.924784234494759</v>
      </c>
      <c r="E119" s="1">
        <f t="shared" ca="1" si="5"/>
        <v>23.073616981506348</v>
      </c>
      <c r="H119" s="34"/>
      <c r="Y119" s="34">
        <v>58.5</v>
      </c>
      <c r="Z119" s="34">
        <v>34.237331390380859</v>
      </c>
    </row>
    <row r="120" spans="1:26" x14ac:dyDescent="0.25">
      <c r="A120" s="34">
        <v>59</v>
      </c>
      <c r="B120" s="34">
        <v>33.918476104736328</v>
      </c>
      <c r="C120" s="1">
        <f t="shared" ca="1" si="3"/>
        <v>42.664449970769617</v>
      </c>
      <c r="D120" s="1">
        <f t="shared" ca="1" si="4"/>
        <v>38.246029432668635</v>
      </c>
      <c r="E120" s="1">
        <f t="shared" ca="1" si="5"/>
        <v>22.754761695861816</v>
      </c>
      <c r="H120" s="34"/>
      <c r="Y120" s="34">
        <v>59</v>
      </c>
      <c r="Z120" s="34">
        <v>33.918476104736328</v>
      </c>
    </row>
    <row r="121" spans="1:26" x14ac:dyDescent="0.25">
      <c r="A121" s="34">
        <v>59.5</v>
      </c>
      <c r="B121" s="34">
        <v>33.4119873046875</v>
      </c>
      <c r="C121" s="1">
        <f t="shared" ca="1" si="3"/>
        <v>42.9712657842299</v>
      </c>
      <c r="D121" s="1">
        <f t="shared" ca="1" si="4"/>
        <v>45.689902524721226</v>
      </c>
      <c r="E121" s="1">
        <f t="shared" ca="1" si="5"/>
        <v>22.248272895812988</v>
      </c>
      <c r="H121" s="34"/>
      <c r="Y121" s="34">
        <v>59.5</v>
      </c>
      <c r="Z121" s="34">
        <v>33.4119873046875</v>
      </c>
    </row>
    <row r="122" spans="1:26" x14ac:dyDescent="0.25">
      <c r="A122" s="34">
        <v>60</v>
      </c>
      <c r="B122" s="34">
        <v>32.905197143554688</v>
      </c>
      <c r="C122" s="1">
        <f t="shared" ca="1" si="3"/>
        <v>43.272651372330699</v>
      </c>
      <c r="D122" s="1">
        <f t="shared" ca="1" si="4"/>
        <v>53.742053592882804</v>
      </c>
      <c r="E122" s="1">
        <f t="shared" ca="1" si="5"/>
        <v>21.741482734680176</v>
      </c>
      <c r="H122" s="34"/>
      <c r="Y122" s="34">
        <v>60</v>
      </c>
      <c r="Z122" s="34">
        <v>32.905197143554688</v>
      </c>
    </row>
    <row r="123" spans="1:26" x14ac:dyDescent="0.25">
      <c r="A123" s="34">
        <v>60.5</v>
      </c>
      <c r="B123" s="34">
        <v>33.423049926757812</v>
      </c>
      <c r="C123" s="1">
        <f t="shared" ca="1" si="3"/>
        <v>43.5687028427241</v>
      </c>
      <c r="D123" s="1">
        <f t="shared" ca="1" si="4"/>
        <v>51.467136545627618</v>
      </c>
      <c r="E123" s="1">
        <f t="shared" ca="1" si="5"/>
        <v>22.259335517883301</v>
      </c>
      <c r="H123" s="34"/>
      <c r="Y123" s="34">
        <v>60.5</v>
      </c>
      <c r="Z123" s="34">
        <v>33.423049926757812</v>
      </c>
    </row>
    <row r="124" spans="1:26" x14ac:dyDescent="0.25">
      <c r="A124" s="34">
        <v>61</v>
      </c>
      <c r="B124" s="34">
        <v>34.954563140869141</v>
      </c>
      <c r="C124" s="1">
        <f t="shared" ca="1" si="3"/>
        <v>43.859514602086605</v>
      </c>
      <c r="D124" s="1">
        <f t="shared" ca="1" si="4"/>
        <v>39.649080263319533</v>
      </c>
      <c r="E124" s="1">
        <f t="shared" ca="1" si="5"/>
        <v>23.790848731994629</v>
      </c>
      <c r="H124" s="34"/>
      <c r="Y124" s="34">
        <v>61</v>
      </c>
      <c r="Z124" s="34">
        <v>34.954563140869141</v>
      </c>
    </row>
    <row r="125" spans="1:26" x14ac:dyDescent="0.25">
      <c r="A125" s="34">
        <v>61.5</v>
      </c>
      <c r="B125" s="34">
        <v>36.486473083496094</v>
      </c>
      <c r="C125" s="1">
        <f t="shared" ca="1" si="3"/>
        <v>44.145179386224086</v>
      </c>
      <c r="D125" s="1">
        <f t="shared" ca="1" si="4"/>
        <v>29.327891115722739</v>
      </c>
      <c r="E125" s="1">
        <f t="shared" ca="1" si="5"/>
        <v>25.322758674621582</v>
      </c>
      <c r="H125" s="34"/>
      <c r="Y125" s="34">
        <v>61.5</v>
      </c>
      <c r="Z125" s="34">
        <v>36.486473083496094</v>
      </c>
    </row>
    <row r="126" spans="1:26" x14ac:dyDescent="0.25">
      <c r="A126" s="34">
        <v>62</v>
      </c>
      <c r="B126" s="34">
        <v>38.018692016601563</v>
      </c>
      <c r="C126" s="1">
        <f t="shared" ca="1" si="3"/>
        <v>44.425788289643947</v>
      </c>
      <c r="D126" s="1">
        <f t="shared" ca="1" si="4"/>
        <v>20.525441326016807</v>
      </c>
      <c r="E126" s="1">
        <f t="shared" ca="1" si="5"/>
        <v>26.854977607727051</v>
      </c>
      <c r="H126" s="34"/>
      <c r="Y126" s="34">
        <v>62</v>
      </c>
      <c r="Z126" s="34">
        <v>38.018692016601563</v>
      </c>
    </row>
    <row r="127" spans="1:26" x14ac:dyDescent="0.25">
      <c r="A127" s="34">
        <v>62.5</v>
      </c>
      <c r="B127" s="34">
        <v>39.551151275634766</v>
      </c>
      <c r="C127" s="1">
        <f t="shared" ca="1" si="3"/>
        <v>44.701430794603894</v>
      </c>
      <c r="D127" s="1">
        <f t="shared" ca="1" si="4"/>
        <v>13.262689561756439</v>
      </c>
      <c r="E127" s="1">
        <f t="shared" ca="1" si="5"/>
        <v>28.387436866760254</v>
      </c>
      <c r="H127" s="34"/>
      <c r="Y127" s="34">
        <v>62.5</v>
      </c>
      <c r="Z127" s="34">
        <v>39.551151275634766</v>
      </c>
    </row>
    <row r="128" spans="1:26" x14ac:dyDescent="0.25">
      <c r="A128" s="34">
        <v>63</v>
      </c>
      <c r="B128" s="34">
        <v>40.048019409179688</v>
      </c>
      <c r="C128" s="1">
        <f t="shared" ca="1" si="3"/>
        <v>44.972194799646566</v>
      </c>
      <c r="D128" s="1">
        <f t="shared" ca="1" si="4"/>
        <v>12.123751638039817</v>
      </c>
      <c r="E128" s="1">
        <f t="shared" ca="1" si="5"/>
        <v>28.884305000305176</v>
      </c>
      <c r="H128" s="34"/>
      <c r="Y128" s="34">
        <v>63</v>
      </c>
      <c r="Z128" s="34">
        <v>40.048019409179688</v>
      </c>
    </row>
    <row r="129" spans="1:26" x14ac:dyDescent="0.25">
      <c r="A129" s="34">
        <v>63.5</v>
      </c>
      <c r="B129" s="34">
        <v>39.541984558105469</v>
      </c>
      <c r="C129" s="1">
        <f t="shared" ca="1" si="3"/>
        <v>45.238166647629157</v>
      </c>
      <c r="D129" s="1">
        <f t="shared" ca="1" si="4"/>
        <v>16.223245198505225</v>
      </c>
      <c r="E129" s="1">
        <f t="shared" ca="1" si="5"/>
        <v>28.378270149230957</v>
      </c>
      <c r="H129" s="34"/>
      <c r="Y129" s="34">
        <v>63.5</v>
      </c>
      <c r="Z129" s="34">
        <v>39.541984558105469</v>
      </c>
    </row>
    <row r="130" spans="1:26" x14ac:dyDescent="0.25">
      <c r="A130" s="34">
        <v>64</v>
      </c>
      <c r="B130" s="34">
        <v>39.035621643066406</v>
      </c>
      <c r="C130" s="1">
        <f t="shared" ref="C130:C193" ca="1" si="6">IF(A130&gt;=$K$5,OFFSET($B$1,2*$K$5,0)+$L$5*(1-EXP((-1/$M$5)*(A130-$K$5))),0)</f>
        <v>45.49943115325695</v>
      </c>
      <c r="D130" s="1">
        <f t="shared" ref="D130:D193" ca="1" si="7">IF(A130&gt;=$K$5,(C130-B130)*(C130-B130)*0.5,0)</f>
        <v>20.890416692014856</v>
      </c>
      <c r="E130" s="1">
        <f t="shared" ca="1" si="5"/>
        <v>27.871907234191895</v>
      </c>
      <c r="H130" s="34"/>
      <c r="Y130" s="34">
        <v>64</v>
      </c>
      <c r="Z130" s="34">
        <v>39.035621643066406</v>
      </c>
    </row>
    <row r="131" spans="1:26" x14ac:dyDescent="0.25">
      <c r="A131" s="34">
        <v>64.5</v>
      </c>
      <c r="B131" s="34">
        <v>38.528999328613281</v>
      </c>
      <c r="C131" s="1">
        <f t="shared" ca="1" si="6"/>
        <v>45.75607163012954</v>
      </c>
      <c r="D131" s="1">
        <f t="shared" ca="1" si="7"/>
        <v>26.115287025671758</v>
      </c>
      <c r="E131" s="1">
        <f t="shared" ref="E131:E194" ca="1" si="8">IF(A131&gt;=$K$5,(B131-$L$6),0)</f>
        <v>27.36528491973877</v>
      </c>
      <c r="H131" s="34"/>
      <c r="Y131" s="34">
        <v>64.5</v>
      </c>
      <c r="Z131" s="34">
        <v>38.528999328613281</v>
      </c>
    </row>
    <row r="132" spans="1:26" x14ac:dyDescent="0.25">
      <c r="A132" s="34">
        <v>65</v>
      </c>
      <c r="B132" s="34">
        <v>38.022197723388672</v>
      </c>
      <c r="C132" s="1">
        <f t="shared" ca="1" si="6"/>
        <v>46.008169917308358</v>
      </c>
      <c r="D132" s="1">
        <f t="shared" ca="1" si="7"/>
        <v>31.887875941029201</v>
      </c>
      <c r="E132" s="1">
        <f t="shared" ca="1" si="8"/>
        <v>26.85848331451416</v>
      </c>
      <c r="H132" s="34"/>
      <c r="Y132" s="34">
        <v>65</v>
      </c>
      <c r="Z132" s="34">
        <v>38.022197723388672</v>
      </c>
    </row>
    <row r="133" spans="1:26" x14ac:dyDescent="0.25">
      <c r="A133" s="34">
        <v>65.5</v>
      </c>
      <c r="B133" s="34">
        <v>38.988994598388672</v>
      </c>
      <c r="C133" s="1">
        <f t="shared" ca="1" si="6"/>
        <v>46.255806405414049</v>
      </c>
      <c r="D133" s="1">
        <f t="shared" ca="1" si="7"/>
        <v>26.403276919361712</v>
      </c>
      <c r="E133" s="1">
        <f t="shared" ca="1" si="8"/>
        <v>27.82528018951416</v>
      </c>
      <c r="H133" s="34"/>
      <c r="Y133" s="34">
        <v>65.5</v>
      </c>
      <c r="Z133" s="34">
        <v>38.988994598388672</v>
      </c>
    </row>
    <row r="134" spans="1:26" x14ac:dyDescent="0.25">
      <c r="A134" s="34">
        <v>66</v>
      </c>
      <c r="B134" s="34">
        <v>40.489883422851563</v>
      </c>
      <c r="C134" s="1">
        <f t="shared" ca="1" si="6"/>
        <v>46.499060062261854</v>
      </c>
      <c r="D134" s="1">
        <f t="shared" ca="1" si="7"/>
        <v>18.055101941817185</v>
      </c>
      <c r="E134" s="1">
        <f t="shared" ca="1" si="8"/>
        <v>29.326169013977051</v>
      </c>
      <c r="H134" s="34"/>
      <c r="Y134" s="34">
        <v>66</v>
      </c>
      <c r="Z134" s="34">
        <v>40.489883422851563</v>
      </c>
    </row>
    <row r="135" spans="1:26" x14ac:dyDescent="0.25">
      <c r="A135" s="34">
        <v>66.5</v>
      </c>
      <c r="B135" s="34">
        <v>41.990737915039063</v>
      </c>
      <c r="C135" s="1">
        <f t="shared" ca="1" si="6"/>
        <v>46.738008458043417</v>
      </c>
      <c r="D135" s="1">
        <f t="shared" ca="1" si="7"/>
        <v>11.268288804238431</v>
      </c>
      <c r="E135" s="1">
        <f t="shared" ca="1" si="8"/>
        <v>30.827023506164551</v>
      </c>
      <c r="H135" s="34"/>
      <c r="Y135" s="34">
        <v>66.5</v>
      </c>
      <c r="Z135" s="34">
        <v>41.990737915039063</v>
      </c>
    </row>
    <row r="136" spans="1:26" x14ac:dyDescent="0.25">
      <c r="A136" s="34">
        <v>67</v>
      </c>
      <c r="B136" s="34">
        <v>43.491558074951172</v>
      </c>
      <c r="C136" s="1">
        <f t="shared" ca="1" si="6"/>
        <v>46.972727790062756</v>
      </c>
      <c r="D136" s="1">
        <f t="shared" ca="1" si="7"/>
        <v>6.0592712927050325</v>
      </c>
      <c r="E136" s="1">
        <f t="shared" ca="1" si="8"/>
        <v>32.32784366607666</v>
      </c>
      <c r="H136" s="34"/>
      <c r="Y136" s="34">
        <v>67</v>
      </c>
      <c r="Z136" s="34">
        <v>43.491558074951172</v>
      </c>
    </row>
    <row r="137" spans="1:26" x14ac:dyDescent="0.25">
      <c r="A137" s="34">
        <v>67.5</v>
      </c>
      <c r="B137" s="34">
        <v>44.992343902587891</v>
      </c>
      <c r="C137" s="1">
        <f t="shared" ca="1" si="6"/>
        <v>47.20329290703458</v>
      </c>
      <c r="D137" s="1">
        <f t="shared" ca="1" si="7"/>
        <v>2.4441477501319038</v>
      </c>
      <c r="E137" s="1">
        <f t="shared" ca="1" si="8"/>
        <v>33.828629493713379</v>
      </c>
      <c r="H137" s="34"/>
      <c r="Y137" s="34">
        <v>67.5</v>
      </c>
      <c r="Z137" s="34">
        <v>44.992343902587891</v>
      </c>
    </row>
    <row r="138" spans="1:26" x14ac:dyDescent="0.25">
      <c r="A138" s="34">
        <v>68</v>
      </c>
      <c r="B138" s="34">
        <v>44.990345001220703</v>
      </c>
      <c r="C138" s="1">
        <f t="shared" ca="1" si="6"/>
        <v>47.429777332952469</v>
      </c>
      <c r="D138" s="1">
        <f t="shared" ca="1" si="7"/>
        <v>2.9754150505491395</v>
      </c>
      <c r="E138" s="1">
        <f t="shared" ca="1" si="8"/>
        <v>33.826630592346191</v>
      </c>
      <c r="H138" s="34"/>
      <c r="Y138" s="34">
        <v>68</v>
      </c>
      <c r="Z138" s="34">
        <v>44.990345001220703</v>
      </c>
    </row>
    <row r="139" spans="1:26" x14ac:dyDescent="0.25">
      <c r="A139" s="34">
        <v>68.5</v>
      </c>
      <c r="B139" s="34">
        <v>44.491825103759766</v>
      </c>
      <c r="C139" s="1">
        <f t="shared" ca="1" si="6"/>
        <v>47.652253290534667</v>
      </c>
      <c r="D139" s="1">
        <f t="shared" ca="1" si="7"/>
        <v>4.9941531618806438</v>
      </c>
      <c r="E139" s="1">
        <f t="shared" ca="1" si="8"/>
        <v>33.328110694885254</v>
      </c>
      <c r="H139" s="34"/>
      <c r="Y139" s="34">
        <v>68.5</v>
      </c>
      <c r="Z139" s="34">
        <v>44.491825103759766</v>
      </c>
    </row>
    <row r="140" spans="1:26" x14ac:dyDescent="0.25">
      <c r="A140" s="34">
        <v>69</v>
      </c>
      <c r="B140" s="34">
        <v>43.993186950683594</v>
      </c>
      <c r="C140" s="1">
        <f t="shared" ca="1" si="6"/>
        <v>47.870791724254858</v>
      </c>
      <c r="D140" s="1">
        <f t="shared" ca="1" si="7"/>
        <v>7.5179093900113259</v>
      </c>
      <c r="E140" s="1">
        <f t="shared" ca="1" si="8"/>
        <v>32.829472541809082</v>
      </c>
      <c r="H140" s="34"/>
      <c r="Y140" s="34">
        <v>69</v>
      </c>
      <c r="Z140" s="34">
        <v>43.993186950683594</v>
      </c>
    </row>
    <row r="141" spans="1:26" x14ac:dyDescent="0.25">
      <c r="A141" s="34">
        <v>69.5</v>
      </c>
      <c r="B141" s="34">
        <v>43.49444580078125</v>
      </c>
      <c r="C141" s="1">
        <f t="shared" ca="1" si="6"/>
        <v>48.085462322965427</v>
      </c>
      <c r="D141" s="1">
        <f t="shared" ca="1" si="7"/>
        <v>10.538716353484046</v>
      </c>
      <c r="E141" s="1">
        <f t="shared" ca="1" si="8"/>
        <v>32.330731391906738</v>
      </c>
      <c r="H141" s="34"/>
      <c r="Y141" s="34">
        <v>69.5</v>
      </c>
      <c r="Z141" s="34">
        <v>43.49444580078125</v>
      </c>
    </row>
    <row r="142" spans="1:26" x14ac:dyDescent="0.25">
      <c r="A142" s="34">
        <v>70</v>
      </c>
      <c r="B142" s="34">
        <v>42.995655059814453</v>
      </c>
      <c r="C142" s="1">
        <f t="shared" ca="1" si="6"/>
        <v>48.296333542120209</v>
      </c>
      <c r="D142" s="1">
        <f t="shared" ca="1" si="7"/>
        <v>14.048596186389625</v>
      </c>
      <c r="E142" s="1">
        <f t="shared" ca="1" si="8"/>
        <v>31.831940650939941</v>
      </c>
      <c r="H142" s="34"/>
      <c r="Y142" s="34">
        <v>70</v>
      </c>
      <c r="Z142" s="34">
        <v>42.995655059814453</v>
      </c>
    </row>
    <row r="143" spans="1:26" x14ac:dyDescent="0.25">
      <c r="A143" s="34">
        <v>70.5</v>
      </c>
      <c r="B143" s="34">
        <v>42.496814727783203</v>
      </c>
      <c r="C143" s="1">
        <f t="shared" ca="1" si="6"/>
        <v>48.503472625604005</v>
      </c>
      <c r="D143" s="1">
        <f t="shared" ca="1" si="7"/>
        <v>18.039969550726504</v>
      </c>
      <c r="E143" s="1">
        <f t="shared" ca="1" si="8"/>
        <v>31.333100318908691</v>
      </c>
      <c r="H143" s="34"/>
      <c r="Y143" s="34">
        <v>70.5</v>
      </c>
      <c r="Z143" s="34">
        <v>42.496814727783203</v>
      </c>
    </row>
    <row r="144" spans="1:26" x14ac:dyDescent="0.25">
      <c r="A144" s="34">
        <v>71</v>
      </c>
      <c r="B144" s="34">
        <v>41.997932434082031</v>
      </c>
      <c r="C144" s="1">
        <f t="shared" ca="1" si="6"/>
        <v>48.706945627175699</v>
      </c>
      <c r="D144" s="1">
        <f t="shared" ca="1" si="7"/>
        <v>22.505429012552447</v>
      </c>
      <c r="E144" s="1">
        <f t="shared" ca="1" si="8"/>
        <v>30.83421802520752</v>
      </c>
      <c r="H144" s="34"/>
      <c r="Y144" s="34">
        <v>71</v>
      </c>
      <c r="Z144" s="34">
        <v>41.997932434082031</v>
      </c>
    </row>
    <row r="145" spans="1:26" x14ac:dyDescent="0.25">
      <c r="A145" s="34">
        <v>71.5</v>
      </c>
      <c r="B145" s="34">
        <v>41.499015808105469</v>
      </c>
      <c r="C145" s="1">
        <f t="shared" ca="1" si="6"/>
        <v>48.906817431531884</v>
      </c>
      <c r="D145" s="1">
        <f t="shared" ca="1" si="7"/>
        <v>27.437762446019519</v>
      </c>
      <c r="E145" s="1">
        <f t="shared" ca="1" si="8"/>
        <v>30.335301399230957</v>
      </c>
      <c r="H145" s="34"/>
      <c r="Y145" s="34">
        <v>71.5</v>
      </c>
      <c r="Z145" s="34">
        <v>41.499015808105469</v>
      </c>
    </row>
    <row r="146" spans="1:26" x14ac:dyDescent="0.25">
      <c r="A146" s="34">
        <v>72</v>
      </c>
      <c r="B146" s="34">
        <v>41.00006103515625</v>
      </c>
      <c r="C146" s="1">
        <f t="shared" ca="1" si="6"/>
        <v>49.103151774997713</v>
      </c>
      <c r="D146" s="1">
        <f t="shared" ca="1" si="7"/>
        <v>32.830039769052235</v>
      </c>
      <c r="E146" s="1">
        <f t="shared" ca="1" si="8"/>
        <v>29.836346626281738</v>
      </c>
      <c r="H146" s="34"/>
      <c r="Y146" s="34">
        <v>72</v>
      </c>
      <c r="Z146" s="34">
        <v>41.00006103515625</v>
      </c>
    </row>
    <row r="147" spans="1:26" x14ac:dyDescent="0.25">
      <c r="A147" s="34">
        <v>72.5</v>
      </c>
      <c r="B147" s="34">
        <v>40.501079559326172</v>
      </c>
      <c r="C147" s="1">
        <f t="shared" ca="1" si="6"/>
        <v>49.296011265851476</v>
      </c>
      <c r="D147" s="1">
        <f t="shared" ca="1" si="7"/>
        <v>38.675411861222052</v>
      </c>
      <c r="E147" s="1">
        <f t="shared" ca="1" si="8"/>
        <v>29.33736515045166</v>
      </c>
      <c r="H147" s="34"/>
      <c r="Y147" s="34">
        <v>72.5</v>
      </c>
      <c r="Z147" s="34">
        <v>40.501079559326172</v>
      </c>
    </row>
    <row r="148" spans="1:26" x14ac:dyDescent="0.25">
      <c r="A148" s="34">
        <v>73</v>
      </c>
      <c r="B148" s="34">
        <v>40.002063751220703</v>
      </c>
      <c r="C148" s="1">
        <f t="shared" ca="1" si="6"/>
        <v>49.485457404289534</v>
      </c>
      <c r="D148" s="1">
        <f t="shared" ca="1" si="7"/>
        <v>44.967377589533086</v>
      </c>
      <c r="E148" s="1">
        <f t="shared" ca="1" si="8"/>
        <v>28.838349342346191</v>
      </c>
      <c r="H148" s="34"/>
      <c r="Y148" s="34">
        <v>73</v>
      </c>
      <c r="Z148" s="34">
        <v>40.002063751220703</v>
      </c>
    </row>
    <row r="149" spans="1:26" x14ac:dyDescent="0.25">
      <c r="A149" s="34">
        <v>73.5</v>
      </c>
      <c r="B149" s="34">
        <v>39.503025054931641</v>
      </c>
      <c r="C149" s="1">
        <f t="shared" ca="1" si="6"/>
        <v>49.671550602037861</v>
      </c>
      <c r="D149" s="1">
        <f t="shared" ca="1" si="7"/>
        <v>51.699455901075929</v>
      </c>
      <c r="E149" s="1">
        <f t="shared" ca="1" si="8"/>
        <v>28.339310646057129</v>
      </c>
      <c r="H149" s="34"/>
      <c r="Y149" s="34">
        <v>73.5</v>
      </c>
      <c r="Z149" s="34">
        <v>39.503025054931641</v>
      </c>
    </row>
    <row r="150" spans="1:26" x14ac:dyDescent="0.25">
      <c r="A150" s="34">
        <v>74</v>
      </c>
      <c r="B150" s="34">
        <v>39.003955841064453</v>
      </c>
      <c r="C150" s="1">
        <f t="shared" ca="1" si="6"/>
        <v>49.854350201616526</v>
      </c>
      <c r="D150" s="1">
        <f t="shared" ca="1" si="7"/>
        <v>58.865528889750117</v>
      </c>
      <c r="E150" s="1">
        <f t="shared" ca="1" si="8"/>
        <v>27.840241432189941</v>
      </c>
      <c r="H150" s="34"/>
      <c r="Y150" s="34">
        <v>74</v>
      </c>
      <c r="Z150" s="34">
        <v>39.003955841064453</v>
      </c>
    </row>
    <row r="151" spans="1:26" x14ac:dyDescent="0.25">
      <c r="A151" s="34">
        <v>74.5</v>
      </c>
      <c r="B151" s="34">
        <v>38.504859924316406</v>
      </c>
      <c r="C151" s="1">
        <f t="shared" ca="1" si="6"/>
        <v>50.033914495263133</v>
      </c>
      <c r="D151" s="1">
        <f t="shared" ca="1" si="7"/>
        <v>66.459549649933805</v>
      </c>
      <c r="E151" s="1">
        <f t="shared" ca="1" si="8"/>
        <v>27.341145515441895</v>
      </c>
      <c r="H151" s="34"/>
      <c r="Y151" s="34">
        <v>74.5</v>
      </c>
      <c r="Z151" s="34">
        <v>38.504859924316406</v>
      </c>
    </row>
    <row r="152" spans="1:26" x14ac:dyDescent="0.25">
      <c r="A152" s="34">
        <v>75</v>
      </c>
      <c r="B152" s="34">
        <v>38.005741119384766</v>
      </c>
      <c r="C152" s="1">
        <f t="shared" ca="1" si="6"/>
        <v>50.210300743521465</v>
      </c>
      <c r="D152" s="1">
        <f t="shared" ca="1" si="7"/>
        <v>74.475637809553859</v>
      </c>
      <c r="E152" s="1">
        <f t="shared" ca="1" si="8"/>
        <v>26.842026710510254</v>
      </c>
      <c r="H152" s="34"/>
      <c r="Y152" s="34">
        <v>75</v>
      </c>
      <c r="Z152" s="34">
        <v>38.005741119384766</v>
      </c>
    </row>
    <row r="153" spans="1:26" x14ac:dyDescent="0.25">
      <c r="A153" s="34">
        <v>75.5</v>
      </c>
      <c r="B153" s="34">
        <v>39.187454223632812</v>
      </c>
      <c r="C153" s="1">
        <f t="shared" ca="1" si="6"/>
        <v>50.383565193501035</v>
      </c>
      <c r="D153" s="1">
        <f t="shared" ca="1" si="7"/>
        <v>62.676450424801772</v>
      </c>
      <c r="E153" s="1">
        <f t="shared" ca="1" si="8"/>
        <v>28.023739814758301</v>
      </c>
      <c r="H153" s="34"/>
      <c r="Y153" s="34">
        <v>75.5</v>
      </c>
      <c r="Z153" s="34">
        <v>39.187454223632812</v>
      </c>
    </row>
    <row r="154" spans="1:26" x14ac:dyDescent="0.25">
      <c r="A154" s="34">
        <v>76</v>
      </c>
      <c r="B154" s="34">
        <v>40.687358856201172</v>
      </c>
      <c r="C154" s="1">
        <f t="shared" ca="1" si="6"/>
        <v>50.553763096813526</v>
      </c>
      <c r="D154" s="1">
        <f t="shared" ca="1" si="7"/>
        <v>48.67296631958672</v>
      </c>
      <c r="E154" s="1">
        <f t="shared" ca="1" si="8"/>
        <v>29.52364444732666</v>
      </c>
      <c r="H154" s="34"/>
      <c r="Y154" s="34">
        <v>76</v>
      </c>
      <c r="Z154" s="34">
        <v>40.687358856201172</v>
      </c>
    </row>
    <row r="155" spans="1:26" x14ac:dyDescent="0.25">
      <c r="A155" s="34">
        <v>76.5</v>
      </c>
      <c r="B155" s="34">
        <v>42.187332153320313</v>
      </c>
      <c r="C155" s="1">
        <f t="shared" ca="1" si="6"/>
        <v>50.720948727191725</v>
      </c>
      <c r="D155" s="1">
        <f t="shared" ca="1" si="7"/>
        <v>36.411305914926437</v>
      </c>
      <c r="E155" s="1">
        <f t="shared" ca="1" si="8"/>
        <v>31.023617744445801</v>
      </c>
      <c r="H155" s="34"/>
      <c r="Y155" s="34">
        <v>76.5</v>
      </c>
      <c r="Z155" s="34">
        <v>42.187332153320313</v>
      </c>
    </row>
    <row r="156" spans="1:26" x14ac:dyDescent="0.25">
      <c r="A156" s="34">
        <v>77</v>
      </c>
      <c r="B156" s="34">
        <v>43.687351226806641</v>
      </c>
      <c r="C156" s="1">
        <f t="shared" ca="1" si="6"/>
        <v>50.885175397796687</v>
      </c>
      <c r="D156" s="1">
        <f t="shared" ca="1" si="7"/>
        <v>25.904336398244272</v>
      </c>
      <c r="E156" s="1">
        <f t="shared" ca="1" si="8"/>
        <v>32.523636817932129</v>
      </c>
      <c r="H156" s="34"/>
      <c r="Y156" s="34">
        <v>77</v>
      </c>
      <c r="Z156" s="34">
        <v>43.687351226806641</v>
      </c>
    </row>
    <row r="157" spans="1:26" x14ac:dyDescent="0.25">
      <c r="A157" s="34">
        <v>77.5</v>
      </c>
      <c r="B157" s="34">
        <v>45.187393188476562</v>
      </c>
      <c r="C157" s="1">
        <f t="shared" ca="1" si="6"/>
        <v>51.046495478218553</v>
      </c>
      <c r="D157" s="1">
        <f t="shared" ca="1" si="7"/>
        <v>17.164539820829919</v>
      </c>
      <c r="E157" s="1">
        <f t="shared" ca="1" si="8"/>
        <v>34.023678779602051</v>
      </c>
      <c r="H157" s="34"/>
      <c r="Y157" s="34">
        <v>77.5</v>
      </c>
      <c r="Z157" s="34">
        <v>45.187393188476562</v>
      </c>
    </row>
    <row r="158" spans="1:26" x14ac:dyDescent="0.25">
      <c r="A158" s="34">
        <v>78</v>
      </c>
      <c r="B158" s="34">
        <v>45.004714965820312</v>
      </c>
      <c r="C158" s="1">
        <f t="shared" ca="1" si="6"/>
        <v>51.204960411176479</v>
      </c>
      <c r="D158" s="1">
        <f t="shared" ca="1" si="7"/>
        <v>19.221521791329945</v>
      </c>
      <c r="E158" s="1">
        <f t="shared" ca="1" si="8"/>
        <v>33.841000556945801</v>
      </c>
      <c r="H158" s="34"/>
      <c r="Y158" s="34">
        <v>78</v>
      </c>
      <c r="Z158" s="34">
        <v>45.004714965820312</v>
      </c>
    </row>
    <row r="159" spans="1:26" x14ac:dyDescent="0.25">
      <c r="A159" s="34">
        <v>78.5</v>
      </c>
      <c r="B159" s="34">
        <v>44.505264282226562</v>
      </c>
      <c r="C159" s="1">
        <f t="shared" ca="1" si="6"/>
        <v>51.360620728922974</v>
      </c>
      <c r="D159" s="1">
        <f t="shared" ca="1" si="7"/>
        <v>23.497956005631028</v>
      </c>
      <c r="E159" s="1">
        <f t="shared" ca="1" si="8"/>
        <v>33.341549873352051</v>
      </c>
      <c r="H159" s="34"/>
      <c r="Y159" s="34">
        <v>78.5</v>
      </c>
      <c r="Z159" s="34">
        <v>44.505264282226562</v>
      </c>
    </row>
    <row r="160" spans="1:26" x14ac:dyDescent="0.25">
      <c r="A160" s="34">
        <v>79</v>
      </c>
      <c r="B160" s="34">
        <v>44.005756378173828</v>
      </c>
      <c r="C160" s="1">
        <f t="shared" ca="1" si="6"/>
        <v>51.513526069357972</v>
      </c>
      <c r="D160" s="1">
        <f t="shared" ca="1" si="7"/>
        <v>28.18330286793163</v>
      </c>
      <c r="E160" s="1">
        <f t="shared" ca="1" si="8"/>
        <v>32.842041969299316</v>
      </c>
      <c r="H160" s="34"/>
      <c r="Y160" s="34">
        <v>79</v>
      </c>
      <c r="Z160" s="34">
        <v>44.005756378173828</v>
      </c>
    </row>
    <row r="161" spans="1:26" x14ac:dyDescent="0.25">
      <c r="A161" s="34">
        <v>79.5</v>
      </c>
      <c r="B161" s="34">
        <v>43.506202697753906</v>
      </c>
      <c r="C161" s="1">
        <f t="shared" ca="1" si="6"/>
        <v>51.66372519185763</v>
      </c>
      <c r="D161" s="1">
        <f t="shared" ca="1" si="7"/>
        <v>33.272586620904114</v>
      </c>
      <c r="E161" s="1">
        <f t="shared" ca="1" si="8"/>
        <v>32.342488288879395</v>
      </c>
      <c r="H161" s="34"/>
      <c r="Y161" s="34">
        <v>79.5</v>
      </c>
      <c r="Z161" s="34">
        <v>43.506202697753906</v>
      </c>
    </row>
    <row r="162" spans="1:26" x14ac:dyDescent="0.25">
      <c r="A162" s="34">
        <v>80</v>
      </c>
      <c r="B162" s="34">
        <v>43.006637573242188</v>
      </c>
      <c r="C162" s="1">
        <f t="shared" ca="1" si="6"/>
        <v>51.811265992823046</v>
      </c>
      <c r="D162" s="1">
        <f t="shared" ca="1" si="7"/>
        <v>38.760740803445458</v>
      </c>
      <c r="E162" s="1">
        <f t="shared" ca="1" si="8"/>
        <v>31.842923164367676</v>
      </c>
      <c r="H162" s="34"/>
      <c r="Y162" s="34">
        <v>80</v>
      </c>
      <c r="Z162" s="34">
        <v>43.006637573242188</v>
      </c>
    </row>
    <row r="163" spans="1:26" x14ac:dyDescent="0.25">
      <c r="A163" s="34">
        <v>80.5</v>
      </c>
      <c r="B163" s="34">
        <v>44.145271301269531</v>
      </c>
      <c r="C163" s="1">
        <f t="shared" ca="1" si="6"/>
        <v>51.956195520953713</v>
      </c>
      <c r="D163" s="1">
        <f t="shared" ca="1" si="7"/>
        <v>30.505268582824474</v>
      </c>
      <c r="E163" s="1">
        <f t="shared" ca="1" si="8"/>
        <v>32.98155689239502</v>
      </c>
      <c r="H163" s="34"/>
      <c r="Y163" s="34">
        <v>80.5</v>
      </c>
      <c r="Z163" s="34">
        <v>44.145271301269531</v>
      </c>
    </row>
    <row r="164" spans="1:26" x14ac:dyDescent="0.25">
      <c r="A164" s="34">
        <v>81</v>
      </c>
      <c r="B164" s="34">
        <v>45.626285552978516</v>
      </c>
      <c r="C164" s="1">
        <f t="shared" ca="1" si="6"/>
        <v>52.098559992250706</v>
      </c>
      <c r="D164" s="1">
        <f t="shared" ca="1" si="7"/>
        <v>20.945168208628075</v>
      </c>
      <c r="E164" s="1">
        <f t="shared" ca="1" si="8"/>
        <v>34.462571144104004</v>
      </c>
      <c r="H164" s="34"/>
      <c r="Y164" s="34">
        <v>81</v>
      </c>
      <c r="Z164" s="34">
        <v>45.626285552978516</v>
      </c>
    </row>
    <row r="165" spans="1:26" x14ac:dyDescent="0.25">
      <c r="A165" s="34">
        <v>81.5</v>
      </c>
      <c r="B165" s="34">
        <v>47.107463836669922</v>
      </c>
      <c r="C165" s="1">
        <f t="shared" ca="1" si="6"/>
        <v>52.238404804754353</v>
      </c>
      <c r="D165" s="1">
        <f t="shared" ca="1" si="7"/>
        <v>13.1632776089836</v>
      </c>
      <c r="E165" s="1">
        <f t="shared" ca="1" si="8"/>
        <v>35.94374942779541</v>
      </c>
      <c r="H165" s="34"/>
      <c r="Y165" s="34">
        <v>81.5</v>
      </c>
      <c r="Z165" s="34">
        <v>47.107463836669922</v>
      </c>
    </row>
    <row r="166" spans="1:26" x14ac:dyDescent="0.25">
      <c r="A166" s="34">
        <v>82</v>
      </c>
      <c r="B166" s="34">
        <v>48.588752746582031</v>
      </c>
      <c r="C166" s="1">
        <f t="shared" ca="1" si="6"/>
        <v>52.375774553020968</v>
      </c>
      <c r="D166" s="1">
        <f t="shared" ca="1" si="7"/>
        <v>7.1707670812220119</v>
      </c>
      <c r="E166" s="1">
        <f t="shared" ca="1" si="8"/>
        <v>37.42503833770752</v>
      </c>
      <c r="H166" s="34"/>
      <c r="Y166" s="34">
        <v>82</v>
      </c>
      <c r="Z166" s="34">
        <v>48.588752746582031</v>
      </c>
    </row>
    <row r="167" spans="1:26" x14ac:dyDescent="0.25">
      <c r="A167" s="34">
        <v>82.5</v>
      </c>
      <c r="B167" s="34">
        <v>50.070117950439453</v>
      </c>
      <c r="C167" s="1">
        <f t="shared" ca="1" si="6"/>
        <v>52.510713042343497</v>
      </c>
      <c r="D167" s="1">
        <f t="shared" ca="1" si="7"/>
        <v>2.9782522013130532</v>
      </c>
      <c r="E167" s="1">
        <f t="shared" ca="1" si="8"/>
        <v>38.906403541564941</v>
      </c>
      <c r="H167" s="34"/>
      <c r="Y167" s="34">
        <v>82.5</v>
      </c>
      <c r="Z167" s="34">
        <v>50.070117950439453</v>
      </c>
    </row>
    <row r="168" spans="1:26" x14ac:dyDescent="0.25">
      <c r="A168" s="34">
        <v>83</v>
      </c>
      <c r="B168" s="34">
        <v>49.911170959472656</v>
      </c>
      <c r="C168" s="1">
        <f t="shared" ca="1" si="6"/>
        <v>52.643263302720371</v>
      </c>
      <c r="D168" s="1">
        <f t="shared" ca="1" si="7"/>
        <v>3.7321642860163937</v>
      </c>
      <c r="E168" s="1">
        <f t="shared" ca="1" si="8"/>
        <v>38.747456550598145</v>
      </c>
      <c r="H168" s="34"/>
      <c r="Y168" s="34">
        <v>83</v>
      </c>
      <c r="Z168" s="34">
        <v>49.911170959472656</v>
      </c>
    </row>
    <row r="169" spans="1:26" x14ac:dyDescent="0.25">
      <c r="A169" s="34">
        <v>83.5</v>
      </c>
      <c r="B169" s="34">
        <v>49.416389465332031</v>
      </c>
      <c r="C169" s="1">
        <f t="shared" ca="1" si="6"/>
        <v>52.773467602577199</v>
      </c>
      <c r="D169" s="1">
        <f t="shared" ca="1" si="7"/>
        <v>5.6349868097847429</v>
      </c>
      <c r="E169" s="1">
        <f t="shared" ca="1" si="8"/>
        <v>38.25267505645752</v>
      </c>
      <c r="H169" s="34"/>
      <c r="Y169" s="34">
        <v>83.5</v>
      </c>
      <c r="Z169" s="34">
        <v>49.416389465332031</v>
      </c>
    </row>
    <row r="170" spans="1:26" x14ac:dyDescent="0.25">
      <c r="A170" s="34">
        <v>84</v>
      </c>
      <c r="B170" s="34">
        <v>48.921482086181641</v>
      </c>
      <c r="C170" s="1">
        <f t="shared" ca="1" si="6"/>
        <v>52.901367462245553</v>
      </c>
      <c r="D170" s="1">
        <f t="shared" ca="1" si="7"/>
        <v>7.9197438033036924</v>
      </c>
      <c r="E170" s="1">
        <f t="shared" ca="1" si="8"/>
        <v>37.757767677307129</v>
      </c>
      <c r="H170" s="34"/>
      <c r="Y170" s="34">
        <v>84</v>
      </c>
      <c r="Z170" s="34">
        <v>48.921482086181641</v>
      </c>
    </row>
    <row r="171" spans="1:26" x14ac:dyDescent="0.25">
      <c r="A171" s="34">
        <v>84.5</v>
      </c>
      <c r="B171" s="34">
        <v>50.288303375244141</v>
      </c>
      <c r="C171" s="1">
        <f t="shared" ca="1" si="6"/>
        <v>53.027003667203253</v>
      </c>
      <c r="D171" s="1">
        <f t="shared" ca="1" si="7"/>
        <v>3.750239644588464</v>
      </c>
      <c r="E171" s="1">
        <f t="shared" ca="1" si="8"/>
        <v>39.124588966369629</v>
      </c>
      <c r="H171" s="34"/>
      <c r="Y171" s="34">
        <v>84.5</v>
      </c>
      <c r="Z171" s="34">
        <v>50.288303375244141</v>
      </c>
    </row>
    <row r="172" spans="1:26" x14ac:dyDescent="0.25">
      <c r="A172" s="34">
        <v>85</v>
      </c>
      <c r="B172" s="34">
        <v>51.771102905273438</v>
      </c>
      <c r="C172" s="1">
        <f t="shared" ca="1" si="6"/>
        <v>53.150416281080233</v>
      </c>
      <c r="D172" s="1">
        <f t="shared" ca="1" si="7"/>
        <v>0.95125269433976878</v>
      </c>
      <c r="E172" s="1">
        <f t="shared" ca="1" si="8"/>
        <v>40.607388496398926</v>
      </c>
      <c r="H172" s="34"/>
      <c r="Y172" s="34">
        <v>85</v>
      </c>
      <c r="Z172" s="34">
        <v>51.771102905273438</v>
      </c>
    </row>
    <row r="173" spans="1:26" x14ac:dyDescent="0.25">
      <c r="A173" s="34">
        <v>85.5</v>
      </c>
      <c r="B173" s="34">
        <v>53.253879547119141</v>
      </c>
      <c r="C173" s="1">
        <f t="shared" ca="1" si="6"/>
        <v>53.271644658434347</v>
      </c>
      <c r="D173" s="1">
        <f t="shared" ca="1" si="7"/>
        <v>1.5779959002084148E-4</v>
      </c>
      <c r="E173" s="1">
        <f t="shared" ca="1" si="8"/>
        <v>42.090165138244629</v>
      </c>
      <c r="H173" s="34"/>
      <c r="Y173" s="34">
        <v>85.5</v>
      </c>
      <c r="Z173" s="34">
        <v>53.253879547119141</v>
      </c>
    </row>
    <row r="174" spans="1:26" x14ac:dyDescent="0.25">
      <c r="A174" s="34">
        <v>86</v>
      </c>
      <c r="B174" s="34">
        <v>54.736625671386719</v>
      </c>
      <c r="C174" s="1">
        <f t="shared" ca="1" si="6"/>
        <v>53.390727457300926</v>
      </c>
      <c r="D174" s="1">
        <f t="shared" ca="1" si="7"/>
        <v>0.90572100133966316</v>
      </c>
      <c r="E174" s="1">
        <f t="shared" ca="1" si="8"/>
        <v>43.572911262512207</v>
      </c>
      <c r="H174" s="34"/>
      <c r="Y174" s="34">
        <v>86</v>
      </c>
      <c r="Z174" s="34">
        <v>54.736625671386719</v>
      </c>
    </row>
    <row r="175" spans="1:26" x14ac:dyDescent="0.25">
      <c r="A175" s="34">
        <v>86.5</v>
      </c>
      <c r="B175" s="34">
        <v>56.210586547851563</v>
      </c>
      <c r="C175" s="1">
        <f t="shared" ca="1" si="6"/>
        <v>53.507702651520297</v>
      </c>
      <c r="D175" s="1">
        <f t="shared" ca="1" si="7"/>
        <v>3.6527906785234405</v>
      </c>
      <c r="E175" s="1">
        <f t="shared" ca="1" si="8"/>
        <v>45.046872138977051</v>
      </c>
      <c r="H175" s="34"/>
      <c r="Y175" s="34">
        <v>86.5</v>
      </c>
      <c r="Z175" s="34">
        <v>56.210586547851563</v>
      </c>
    </row>
    <row r="176" spans="1:26" x14ac:dyDescent="0.25">
      <c r="A176" s="34">
        <v>87</v>
      </c>
      <c r="B176" s="34">
        <v>55.819324493408203</v>
      </c>
      <c r="C176" s="1">
        <f t="shared" ca="1" si="6"/>
        <v>53.622607542847142</v>
      </c>
      <c r="D176" s="1">
        <f t="shared" ca="1" si="7"/>
        <v>2.4127826804411443</v>
      </c>
      <c r="E176" s="1">
        <f t="shared" ca="1" si="8"/>
        <v>44.655610084533691</v>
      </c>
      <c r="H176" s="34"/>
      <c r="Y176" s="34">
        <v>87</v>
      </c>
      <c r="Z176" s="34">
        <v>55.819324493408203</v>
      </c>
    </row>
    <row r="177" spans="1:26" x14ac:dyDescent="0.25">
      <c r="A177" s="34">
        <v>87.5</v>
      </c>
      <c r="B177" s="34">
        <v>55.324329376220703</v>
      </c>
      <c r="C177" s="1">
        <f t="shared" ca="1" si="6"/>
        <v>53.735478772845475</v>
      </c>
      <c r="D177" s="1">
        <f t="shared" ca="1" si="7"/>
        <v>1.2622231199229128</v>
      </c>
      <c r="E177" s="1">
        <f t="shared" ca="1" si="8"/>
        <v>44.160614967346191</v>
      </c>
      <c r="H177" s="34"/>
      <c r="Y177" s="34">
        <v>87.5</v>
      </c>
      <c r="Z177" s="34">
        <v>55.324329376220703</v>
      </c>
    </row>
    <row r="178" spans="1:26" x14ac:dyDescent="0.25">
      <c r="A178" s="34">
        <v>88</v>
      </c>
      <c r="B178" s="34">
        <v>54.829269409179688</v>
      </c>
      <c r="C178" s="1">
        <f t="shared" ca="1" si="6"/>
        <v>53.846352334573119</v>
      </c>
      <c r="D178" s="1">
        <f t="shared" ca="1" si="7"/>
        <v>0.48306298777656731</v>
      </c>
      <c r="E178" s="1">
        <f t="shared" ca="1" si="8"/>
        <v>43.665555000305176</v>
      </c>
      <c r="H178" s="34"/>
      <c r="Y178" s="34">
        <v>88</v>
      </c>
      <c r="Z178" s="34">
        <v>54.829269409179688</v>
      </c>
    </row>
    <row r="179" spans="1:26" x14ac:dyDescent="0.25">
      <c r="A179" s="34">
        <v>88.5</v>
      </c>
      <c r="B179" s="34">
        <v>54.33416748046875</v>
      </c>
      <c r="C179" s="1">
        <f t="shared" ca="1" si="6"/>
        <v>53.955263584059431</v>
      </c>
      <c r="D179" s="1">
        <f t="shared" ca="1" si="7"/>
        <v>7.1784081357082141E-2</v>
      </c>
      <c r="E179" s="1">
        <f t="shared" ca="1" si="8"/>
        <v>43.170453071594238</v>
      </c>
      <c r="H179" s="34"/>
      <c r="Y179" s="34">
        <v>88.5</v>
      </c>
      <c r="Z179" s="34">
        <v>54.33416748046875</v>
      </c>
    </row>
    <row r="180" spans="1:26" x14ac:dyDescent="0.25">
      <c r="A180" s="34">
        <v>89</v>
      </c>
      <c r="B180" s="34">
        <v>55.512374877929688</v>
      </c>
      <c r="C180" s="1">
        <f t="shared" ca="1" si="6"/>
        <v>54.062247251579798</v>
      </c>
      <c r="D180" s="1">
        <f t="shared" ca="1" si="7"/>
        <v>1.0514350663515823</v>
      </c>
      <c r="E180" s="1">
        <f t="shared" ca="1" si="8"/>
        <v>44.348660469055176</v>
      </c>
      <c r="H180" s="34"/>
      <c r="Y180" s="34">
        <v>89</v>
      </c>
      <c r="Z180" s="34">
        <v>55.512374877929688</v>
      </c>
    </row>
    <row r="181" spans="1:26" x14ac:dyDescent="0.25">
      <c r="A181" s="34">
        <v>89.5</v>
      </c>
      <c r="B181" s="34">
        <v>57.010997772216797</v>
      </c>
      <c r="C181" s="1">
        <f t="shared" ca="1" si="6"/>
        <v>54.167337452730649</v>
      </c>
      <c r="D181" s="1">
        <f t="shared" ca="1" si="7"/>
        <v>4.0432020063100298</v>
      </c>
      <c r="E181" s="1">
        <f t="shared" ca="1" si="8"/>
        <v>45.847283363342285</v>
      </c>
      <c r="H181" s="34"/>
      <c r="Y181" s="34">
        <v>89.5</v>
      </c>
      <c r="Z181" s="34">
        <v>57.010997772216797</v>
      </c>
    </row>
    <row r="182" spans="1:26" x14ac:dyDescent="0.25">
      <c r="A182" s="34">
        <v>90</v>
      </c>
      <c r="B182" s="34">
        <v>58.509700775146484</v>
      </c>
      <c r="C182" s="1">
        <f t="shared" ca="1" si="6"/>
        <v>54.270567699308486</v>
      </c>
      <c r="D182" s="1">
        <f t="shared" ca="1" si="7"/>
        <v>8.9851246173318629</v>
      </c>
      <c r="E182" s="1">
        <f t="shared" ca="1" si="8"/>
        <v>47.345986366271973</v>
      </c>
      <c r="H182" s="34"/>
      <c r="Y182" s="34">
        <v>90</v>
      </c>
      <c r="Z182" s="34">
        <v>58.509700775146484</v>
      </c>
    </row>
    <row r="183" spans="1:26" x14ac:dyDescent="0.25">
      <c r="A183" s="34">
        <v>90.5</v>
      </c>
      <c r="B183" s="34">
        <v>60.008457183837891</v>
      </c>
      <c r="C183" s="1">
        <f t="shared" ca="1" si="6"/>
        <v>54.371970909996243</v>
      </c>
      <c r="D183" s="1">
        <f t="shared" ca="1" si="7"/>
        <v>15.884988757602651</v>
      </c>
      <c r="E183" s="1">
        <f t="shared" ca="1" si="8"/>
        <v>48.844742774963379</v>
      </c>
      <c r="H183" s="34"/>
      <c r="Y183" s="34">
        <v>90.5</v>
      </c>
      <c r="Z183" s="34">
        <v>60.008457183837891</v>
      </c>
    </row>
    <row r="184" spans="1:26" x14ac:dyDescent="0.25">
      <c r="A184" s="34">
        <v>91</v>
      </c>
      <c r="B184" s="34">
        <v>61.507240295410156</v>
      </c>
      <c r="C184" s="1">
        <f t="shared" ca="1" si="6"/>
        <v>54.471579420860685</v>
      </c>
      <c r="D184" s="1">
        <f t="shared" ca="1" si="7"/>
        <v>24.750261970833115</v>
      </c>
      <c r="E184" s="1">
        <f t="shared" ca="1" si="8"/>
        <v>50.343525886535645</v>
      </c>
      <c r="H184" s="34"/>
      <c r="Y184" s="34">
        <v>91</v>
      </c>
      <c r="Z184" s="34">
        <v>61.507240295410156</v>
      </c>
    </row>
    <row r="185" spans="1:26" x14ac:dyDescent="0.25">
      <c r="A185" s="34">
        <v>91.5</v>
      </c>
      <c r="B185" s="34">
        <v>61.324462890625</v>
      </c>
      <c r="C185" s="1">
        <f t="shared" ca="1" si="6"/>
        <v>54.569424995663859</v>
      </c>
      <c r="D185" s="1">
        <f t="shared" ca="1" si="7"/>
        <v>22.815268481180524</v>
      </c>
      <c r="E185" s="1">
        <f t="shared" ca="1" si="8"/>
        <v>50.160748481750488</v>
      </c>
      <c r="H185" s="34"/>
      <c r="Y185" s="34">
        <v>91.5</v>
      </c>
      <c r="Z185" s="34">
        <v>61.324462890625</v>
      </c>
    </row>
    <row r="186" spans="1:26" x14ac:dyDescent="0.25">
      <c r="A186" s="34">
        <v>92</v>
      </c>
      <c r="B186" s="34">
        <v>60.825180053710937</v>
      </c>
      <c r="C186" s="1">
        <f t="shared" ca="1" si="6"/>
        <v>54.665538835992137</v>
      </c>
      <c r="D186" s="1">
        <f t="shared" ca="1" si="7"/>
        <v>18.970589965510172</v>
      </c>
      <c r="E186" s="1">
        <f t="shared" ca="1" si="8"/>
        <v>49.661465644836426</v>
      </c>
      <c r="H186" s="34"/>
      <c r="Y186" s="34">
        <v>92</v>
      </c>
      <c r="Z186" s="34">
        <v>60.825180053710937</v>
      </c>
    </row>
    <row r="187" spans="1:26" x14ac:dyDescent="0.25">
      <c r="A187" s="34">
        <v>92.5</v>
      </c>
      <c r="B187" s="34">
        <v>60.325851440429688</v>
      </c>
      <c r="C187" s="1">
        <f t="shared" ca="1" si="6"/>
        <v>54.759951591206004</v>
      </c>
      <c r="D187" s="1">
        <f t="shared" ca="1" si="7"/>
        <v>15.489620565794111</v>
      </c>
      <c r="E187" s="1">
        <f t="shared" ca="1" si="8"/>
        <v>49.162137031555176</v>
      </c>
      <c r="H187" s="34"/>
      <c r="Y187" s="34">
        <v>92.5</v>
      </c>
      <c r="Z187" s="34">
        <v>60.325851440429688</v>
      </c>
    </row>
    <row r="188" spans="1:26" x14ac:dyDescent="0.25">
      <c r="A188" s="34">
        <v>93</v>
      </c>
      <c r="B188" s="34">
        <v>59.826480865478516</v>
      </c>
      <c r="C188" s="1">
        <f t="shared" ca="1" si="6"/>
        <v>54.852693368213622</v>
      </c>
      <c r="D188" s="1">
        <f t="shared" ca="1" si="7"/>
        <v>12.369281033974289</v>
      </c>
      <c r="E188" s="1">
        <f t="shared" ca="1" si="8"/>
        <v>48.662766456604004</v>
      </c>
      <c r="H188" s="34"/>
      <c r="Y188" s="34">
        <v>93</v>
      </c>
      <c r="Z188" s="34">
        <v>59.826480865478516</v>
      </c>
    </row>
    <row r="189" spans="1:26" x14ac:dyDescent="0.25">
      <c r="A189" s="34">
        <v>93.5</v>
      </c>
      <c r="B189" s="34">
        <v>59.327114105224609</v>
      </c>
      <c r="C189" s="1">
        <f t="shared" ca="1" si="6"/>
        <v>54.943793741071602</v>
      </c>
      <c r="D189" s="1">
        <f t="shared" ca="1" si="7"/>
        <v>9.6067487073992286</v>
      </c>
      <c r="E189" s="1">
        <f t="shared" ca="1" si="8"/>
        <v>48.163399696350098</v>
      </c>
      <c r="H189" s="34"/>
      <c r="Y189" s="34">
        <v>93.5</v>
      </c>
      <c r="Z189" s="34">
        <v>59.327114105224609</v>
      </c>
    </row>
    <row r="190" spans="1:26" x14ac:dyDescent="0.25">
      <c r="A190" s="34">
        <v>94</v>
      </c>
      <c r="B190" s="34">
        <v>58.827747344970703</v>
      </c>
      <c r="C190" s="1">
        <f t="shared" ca="1" si="6"/>
        <v>55.03328176041569</v>
      </c>
      <c r="D190" s="1">
        <f t="shared" ca="1" si="7"/>
        <v>7.1989845361862086</v>
      </c>
      <c r="E190" s="1">
        <f t="shared" ca="1" si="8"/>
        <v>47.664032936096191</v>
      </c>
      <c r="H190" s="34"/>
      <c r="Y190" s="34">
        <v>94</v>
      </c>
      <c r="Z190" s="34">
        <v>58.827747344970703</v>
      </c>
    </row>
    <row r="191" spans="1:26" x14ac:dyDescent="0.25">
      <c r="A191" s="34">
        <v>94.5</v>
      </c>
      <c r="B191" s="34">
        <v>58.328388214111328</v>
      </c>
      <c r="C191" s="1">
        <f t="shared" ca="1" si="6"/>
        <v>55.121185962724617</v>
      </c>
      <c r="D191" s="1">
        <f t="shared" ca="1" si="7"/>
        <v>5.1430731406499941</v>
      </c>
      <c r="E191" s="1">
        <f t="shared" ca="1" si="8"/>
        <v>47.164673805236816</v>
      </c>
      <c r="H191" s="34"/>
      <c r="Y191" s="34">
        <v>94.5</v>
      </c>
      <c r="Z191" s="34">
        <v>58.328388214111328</v>
      </c>
    </row>
    <row r="192" spans="1:26" x14ac:dyDescent="0.25">
      <c r="A192" s="34">
        <v>95</v>
      </c>
      <c r="B192" s="34">
        <v>57.829029083251953</v>
      </c>
      <c r="C192" s="1">
        <f t="shared" ca="1" si="6"/>
        <v>55.207534379420025</v>
      </c>
      <c r="D192" s="1">
        <f t="shared" ca="1" si="7"/>
        <v>3.4361172411094243</v>
      </c>
      <c r="E192" s="1">
        <f t="shared" ca="1" si="8"/>
        <v>46.665314674377441</v>
      </c>
      <c r="H192" s="34"/>
      <c r="Y192" s="34">
        <v>95</v>
      </c>
      <c r="Z192" s="34">
        <v>57.829029083251953</v>
      </c>
    </row>
    <row r="193" spans="1:26" x14ac:dyDescent="0.25">
      <c r="A193" s="34">
        <v>95.5</v>
      </c>
      <c r="B193" s="34">
        <v>57.785114288330078</v>
      </c>
      <c r="C193" s="1">
        <f t="shared" ca="1" si="6"/>
        <v>55.292354545805253</v>
      </c>
      <c r="D193" s="1">
        <f t="shared" ca="1" si="7"/>
        <v>3.1069255669762161</v>
      </c>
      <c r="E193" s="1">
        <f t="shared" ca="1" si="8"/>
        <v>46.621399879455566</v>
      </c>
      <c r="H193" s="34"/>
      <c r="Y193" s="34">
        <v>95.5</v>
      </c>
      <c r="Z193" s="34">
        <v>57.785114288330078</v>
      </c>
    </row>
    <row r="194" spans="1:26" x14ac:dyDescent="0.25">
      <c r="A194" s="34">
        <v>96</v>
      </c>
      <c r="B194" s="34">
        <v>59.285152435302734</v>
      </c>
      <c r="C194" s="1">
        <f t="shared" ref="C194:C257" ca="1" si="9">IF(A194&gt;=$K$5,OFFSET($B$1,2*$K$5,0)+$L$5*(1-EXP((-1/$M$5)*(A194-$K$5))),0)</f>
        <v>55.37567350984596</v>
      </c>
      <c r="D194" s="1">
        <f t="shared" ref="D194:D257" ca="1" si="10">IF(A194&gt;=$K$5,(C194-B194)*(C194-B194)*0.5,0)</f>
        <v>7.642012734295327</v>
      </c>
      <c r="E194" s="1">
        <f t="shared" ca="1" si="8"/>
        <v>48.121438026428223</v>
      </c>
      <c r="H194" s="34"/>
      <c r="Y194" s="34">
        <v>96</v>
      </c>
      <c r="Z194" s="34">
        <v>59.285152435302734</v>
      </c>
    </row>
    <row r="195" spans="1:26" x14ac:dyDescent="0.25">
      <c r="A195" s="34">
        <v>96.5</v>
      </c>
      <c r="B195" s="34">
        <v>60.785167694091797</v>
      </c>
      <c r="C195" s="1">
        <f t="shared" ca="1" si="9"/>
        <v>55.457517840795376</v>
      </c>
      <c r="D195" s="1">
        <f t="shared" ca="1" si="10"/>
        <v>14.191926479664689</v>
      </c>
      <c r="E195" s="1">
        <f t="shared" ref="E195:E258" ca="1" si="11">IF(A195&gt;=$K$5,(B195-$L$6),0)</f>
        <v>49.621453285217285</v>
      </c>
      <c r="H195" s="34"/>
      <c r="Y195" s="34">
        <v>96.5</v>
      </c>
      <c r="Z195" s="34">
        <v>60.785167694091797</v>
      </c>
    </row>
    <row r="196" spans="1:26" x14ac:dyDescent="0.25">
      <c r="A196" s="34">
        <v>97</v>
      </c>
      <c r="B196" s="34">
        <v>62.285133361816406</v>
      </c>
      <c r="C196" s="1">
        <f t="shared" ca="1" si="9"/>
        <v>55.537913637666847</v>
      </c>
      <c r="D196" s="1">
        <f t="shared" ca="1" si="10"/>
        <v>22.762487002976428</v>
      </c>
      <c r="E196" s="1">
        <f t="shared" ca="1" si="11"/>
        <v>51.121418952941895</v>
      </c>
      <c r="H196" s="34"/>
      <c r="Y196" s="34">
        <v>97</v>
      </c>
      <c r="Z196" s="34">
        <v>62.285133361816406</v>
      </c>
    </row>
    <row r="197" spans="1:26" x14ac:dyDescent="0.25">
      <c r="A197" s="34">
        <v>97.5</v>
      </c>
      <c r="B197" s="34">
        <v>63.785045623779297</v>
      </c>
      <c r="C197" s="1">
        <f t="shared" ca="1" si="9"/>
        <v>55.616886537556432</v>
      </c>
      <c r="D197" s="1">
        <f t="shared" ca="1" si="10"/>
        <v>33.35941142892257</v>
      </c>
      <c r="E197" s="1">
        <f t="shared" ca="1" si="11"/>
        <v>52.621331214904785</v>
      </c>
      <c r="H197" s="34"/>
      <c r="Y197" s="34">
        <v>97.5</v>
      </c>
      <c r="Z197" s="34">
        <v>63.785045623779297</v>
      </c>
    </row>
    <row r="198" spans="1:26" x14ac:dyDescent="0.25">
      <c r="A198" s="34">
        <v>98</v>
      </c>
      <c r="B198" s="34">
        <v>64.782005310058594</v>
      </c>
      <c r="C198" s="1">
        <f t="shared" ca="1" si="9"/>
        <v>55.694461723818229</v>
      </c>
      <c r="D198" s="1">
        <f t="shared" ca="1" si="10"/>
        <v>41.291724215909198</v>
      </c>
      <c r="E198" s="1">
        <f t="shared" ca="1" si="11"/>
        <v>53.618290901184082</v>
      </c>
      <c r="H198" s="34"/>
      <c r="Y198" s="34">
        <v>98</v>
      </c>
      <c r="Z198" s="34">
        <v>64.782005310058594</v>
      </c>
    </row>
    <row r="199" spans="1:26" x14ac:dyDescent="0.25">
      <c r="A199" s="34">
        <v>98.5</v>
      </c>
      <c r="B199" s="34">
        <v>64.284088134765625</v>
      </c>
      <c r="C199" s="1">
        <f t="shared" ca="1" si="9"/>
        <v>55.770663934095012</v>
      </c>
      <c r="D199" s="1">
        <f t="shared" ca="1" si="10"/>
        <v>36.239195810282034</v>
      </c>
      <c r="E199" s="1">
        <f t="shared" ca="1" si="11"/>
        <v>53.120373725891113</v>
      </c>
      <c r="H199" s="34"/>
      <c r="Y199" s="34">
        <v>98.5</v>
      </c>
      <c r="Z199" s="34">
        <v>64.284088134765625</v>
      </c>
    </row>
    <row r="200" spans="1:26" x14ac:dyDescent="0.25">
      <c r="A200" s="34">
        <v>99</v>
      </c>
      <c r="B200" s="34">
        <v>63.785976409912109</v>
      </c>
      <c r="C200" s="1">
        <f t="shared" ca="1" si="9"/>
        <v>55.84551746820668</v>
      </c>
      <c r="D200" s="1">
        <f t="shared" ca="1" si="10"/>
        <v>31.525444102454856</v>
      </c>
      <c r="E200" s="1">
        <f t="shared" ca="1" si="11"/>
        <v>52.622262001037598</v>
      </c>
      <c r="H200" s="34"/>
      <c r="Y200" s="34">
        <v>99</v>
      </c>
      <c r="Z200" s="34">
        <v>63.785976409912109</v>
      </c>
    </row>
    <row r="201" spans="1:26" x14ac:dyDescent="0.25">
      <c r="A201" s="34">
        <v>99.5</v>
      </c>
      <c r="B201" s="34">
        <v>63.287750244140625</v>
      </c>
      <c r="C201" s="1">
        <f t="shared" ca="1" si="9"/>
        <v>55.919046195899163</v>
      </c>
      <c r="D201" s="1">
        <f t="shared" ca="1" si="10"/>
        <v>27.148899675285051</v>
      </c>
      <c r="E201" s="1">
        <f t="shared" ca="1" si="11"/>
        <v>52.124035835266113</v>
      </c>
      <c r="H201" s="34"/>
      <c r="Y201" s="34">
        <v>99.5</v>
      </c>
      <c r="Z201" s="34">
        <v>63.287750244140625</v>
      </c>
    </row>
    <row r="202" spans="1:26" x14ac:dyDescent="0.25">
      <c r="A202" s="34">
        <v>100</v>
      </c>
      <c r="B202" s="34">
        <v>62.789443969726562</v>
      </c>
      <c r="C202" s="1">
        <f t="shared" ca="1" si="9"/>
        <v>55.991273564456137</v>
      </c>
      <c r="D202" s="1">
        <f t="shared" ca="1" si="10"/>
        <v>23.107560429547334</v>
      </c>
      <c r="E202" s="1">
        <f t="shared" ca="1" si="11"/>
        <v>51.625729560852051</v>
      </c>
      <c r="H202" s="34"/>
      <c r="Y202" s="34">
        <v>100</v>
      </c>
      <c r="Z202" s="34">
        <v>62.789443969726562</v>
      </c>
    </row>
    <row r="203" spans="1:26" x14ac:dyDescent="0.25">
      <c r="A203" s="34">
        <v>100.5</v>
      </c>
      <c r="B203" s="34">
        <v>62.291080474853516</v>
      </c>
      <c r="C203" s="1">
        <f t="shared" ca="1" si="9"/>
        <v>56.062222606176022</v>
      </c>
      <c r="D203" s="1">
        <f t="shared" ca="1" si="10"/>
        <v>19.399335174092766</v>
      </c>
      <c r="E203" s="1">
        <f t="shared" ca="1" si="11"/>
        <v>51.127366065979004</v>
      </c>
      <c r="H203" s="34"/>
      <c r="Y203" s="34">
        <v>100.5</v>
      </c>
      <c r="Z203" s="34">
        <v>62.291080474853516</v>
      </c>
    </row>
    <row r="204" spans="1:26" x14ac:dyDescent="0.25">
      <c r="A204" s="34">
        <v>101</v>
      </c>
      <c r="B204" s="34">
        <v>61.792667388916016</v>
      </c>
      <c r="C204" s="1">
        <f t="shared" ca="1" si="9"/>
        <v>56.131915945716706</v>
      </c>
      <c r="D204" s="1">
        <f t="shared" ca="1" si="10"/>
        <v>16.022053450841533</v>
      </c>
      <c r="E204" s="1">
        <f t="shared" ca="1" si="11"/>
        <v>50.628952980041504</v>
      </c>
      <c r="H204" s="34"/>
      <c r="Y204" s="34">
        <v>101</v>
      </c>
      <c r="Z204" s="34">
        <v>61.792667388916016</v>
      </c>
    </row>
    <row r="205" spans="1:26" x14ac:dyDescent="0.25">
      <c r="A205" s="34">
        <v>101.5</v>
      </c>
      <c r="B205" s="34">
        <v>61.294208526611328</v>
      </c>
      <c r="C205" s="1">
        <f t="shared" ca="1" si="9"/>
        <v>56.200375807310174</v>
      </c>
      <c r="D205" s="1">
        <f t="shared" ca="1" si="10"/>
        <v>12.973565886111498</v>
      </c>
      <c r="E205" s="1">
        <f t="shared" ca="1" si="11"/>
        <v>50.130494117736816</v>
      </c>
      <c r="H205" s="34"/>
      <c r="Y205" s="34">
        <v>101.5</v>
      </c>
      <c r="Z205" s="34">
        <v>61.294208526611328</v>
      </c>
    </row>
    <row r="206" spans="1:26" x14ac:dyDescent="0.25">
      <c r="A206" s="34">
        <v>102</v>
      </c>
      <c r="B206" s="34">
        <v>60.795707702636719</v>
      </c>
      <c r="C206" s="1">
        <f t="shared" ca="1" si="9"/>
        <v>56.267624021849528</v>
      </c>
      <c r="D206" s="1">
        <f t="shared" ca="1" si="10"/>
        <v>10.251770910105636</v>
      </c>
      <c r="E206" s="1">
        <f t="shared" ca="1" si="11"/>
        <v>49.631993293762207</v>
      </c>
      <c r="H206" s="34"/>
      <c r="Y206" s="34">
        <v>102</v>
      </c>
      <c r="Z206" s="34">
        <v>60.795707702636719</v>
      </c>
    </row>
    <row r="207" spans="1:26" x14ac:dyDescent="0.25">
      <c r="A207" s="34">
        <v>102.5</v>
      </c>
      <c r="B207" s="34">
        <v>60.297172546386719</v>
      </c>
      <c r="C207" s="1">
        <f t="shared" ca="1" si="9"/>
        <v>56.333682033850593</v>
      </c>
      <c r="D207" s="1">
        <f t="shared" ca="1" si="10"/>
        <v>7.8546285214819402</v>
      </c>
      <c r="E207" s="1">
        <f t="shared" ca="1" si="11"/>
        <v>49.133458137512207</v>
      </c>
      <c r="H207" s="34"/>
      <c r="Y207" s="34">
        <v>102.5</v>
      </c>
      <c r="Z207" s="34">
        <v>60.297172546386719</v>
      </c>
    </row>
    <row r="208" spans="1:26" x14ac:dyDescent="0.25">
      <c r="A208" s="34">
        <v>103</v>
      </c>
      <c r="B208" s="34">
        <v>59.798595428466797</v>
      </c>
      <c r="C208" s="1">
        <f t="shared" ca="1" si="9"/>
        <v>56.398570908290196</v>
      </c>
      <c r="D208" s="1">
        <f t="shared" ca="1" si="10"/>
        <v>5.780083368901062</v>
      </c>
      <c r="E208" s="1">
        <f t="shared" ca="1" si="11"/>
        <v>48.634881019592285</v>
      </c>
      <c r="H208" s="34"/>
      <c r="Y208" s="34">
        <v>103</v>
      </c>
      <c r="Z208" s="34">
        <v>59.798595428466797</v>
      </c>
    </row>
    <row r="209" spans="1:26" x14ac:dyDescent="0.25">
      <c r="A209" s="34">
        <v>103.5</v>
      </c>
      <c r="B209" s="34">
        <v>61.184894561767578</v>
      </c>
      <c r="C209" s="1">
        <f t="shared" ca="1" si="9"/>
        <v>56.462311337323555</v>
      </c>
      <c r="D209" s="1">
        <f t="shared" ca="1" si="10"/>
        <v>11.15139615590005</v>
      </c>
      <c r="E209" s="1">
        <f t="shared" ca="1" si="11"/>
        <v>50.021180152893066</v>
      </c>
      <c r="H209" s="34"/>
      <c r="Y209" s="34">
        <v>103.5</v>
      </c>
      <c r="Z209" s="34">
        <v>61.184894561767578</v>
      </c>
    </row>
    <row r="210" spans="1:26" x14ac:dyDescent="0.25">
      <c r="A210" s="34">
        <v>104</v>
      </c>
      <c r="B210" s="34">
        <v>62.688846588134766</v>
      </c>
      <c r="C210" s="1">
        <f t="shared" ca="1" si="9"/>
        <v>56.524923646882705</v>
      </c>
      <c r="D210" s="1">
        <f t="shared" ca="1" si="10"/>
        <v>18.996973012846727</v>
      </c>
      <c r="E210" s="1">
        <f t="shared" ca="1" si="11"/>
        <v>51.525132179260254</v>
      </c>
      <c r="H210" s="34"/>
      <c r="Y210" s="34">
        <v>104</v>
      </c>
      <c r="Z210" s="34">
        <v>62.688846588134766</v>
      </c>
    </row>
    <row r="211" spans="1:26" x14ac:dyDescent="0.25">
      <c r="A211" s="34">
        <v>104.5</v>
      </c>
      <c r="B211" s="34">
        <v>64.192855834960938</v>
      </c>
      <c r="C211" s="1">
        <f t="shared" ca="1" si="9"/>
        <v>56.586427803158131</v>
      </c>
      <c r="D211" s="1">
        <f t="shared" ca="1" si="10"/>
        <v>28.928873701497761</v>
      </c>
      <c r="E211" s="1">
        <f t="shared" ca="1" si="11"/>
        <v>53.029141426086426</v>
      </c>
      <c r="H211" s="34"/>
      <c r="Y211" s="34">
        <v>104.5</v>
      </c>
      <c r="Z211" s="34">
        <v>64.192855834960938</v>
      </c>
    </row>
    <row r="212" spans="1:26" x14ac:dyDescent="0.25">
      <c r="A212" s="34">
        <v>105</v>
      </c>
      <c r="B212" s="34">
        <v>65.696891784667969</v>
      </c>
      <c r="C212" s="1">
        <f t="shared" ca="1" si="9"/>
        <v>56.64684341896573</v>
      </c>
      <c r="D212" s="1">
        <f t="shared" ca="1" si="10"/>
        <v>40.951687710774877</v>
      </c>
      <c r="E212" s="1">
        <f t="shared" ca="1" si="11"/>
        <v>54.533177375793457</v>
      </c>
      <c r="H212" s="34"/>
      <c r="Y212" s="34">
        <v>105</v>
      </c>
      <c r="Z212" s="34">
        <v>65.696891784667969</v>
      </c>
    </row>
    <row r="213" spans="1:26" x14ac:dyDescent="0.25">
      <c r="A213" s="34">
        <v>105.5</v>
      </c>
      <c r="B213" s="34">
        <v>67.192192077636719</v>
      </c>
      <c r="C213" s="1">
        <f t="shared" ca="1" si="9"/>
        <v>56.70618976000106</v>
      </c>
      <c r="D213" s="1">
        <f t="shared" ca="1" si="10"/>
        <v>54.978122302730206</v>
      </c>
      <c r="E213" s="1">
        <f t="shared" ca="1" si="11"/>
        <v>56.028477668762207</v>
      </c>
      <c r="H213" s="34"/>
      <c r="Y213" s="34">
        <v>105.5</v>
      </c>
      <c r="Z213" s="34">
        <v>67.192192077636719</v>
      </c>
    </row>
    <row r="214" spans="1:26" x14ac:dyDescent="0.25">
      <c r="A214" s="34">
        <v>106</v>
      </c>
      <c r="B214" s="34">
        <v>66.798118591308594</v>
      </c>
      <c r="C214" s="1">
        <f t="shared" ca="1" si="9"/>
        <v>56.764485750982885</v>
      </c>
      <c r="D214" s="1">
        <f t="shared" ca="1" si="10"/>
        <v>50.336893987231271</v>
      </c>
      <c r="E214" s="1">
        <f t="shared" ca="1" si="11"/>
        <v>55.634404182434082</v>
      </c>
      <c r="H214" s="34"/>
      <c r="Y214" s="34">
        <v>106</v>
      </c>
      <c r="Z214" s="34">
        <v>66.798118591308594</v>
      </c>
    </row>
    <row r="215" spans="1:26" x14ac:dyDescent="0.25">
      <c r="A215" s="34">
        <v>106.5</v>
      </c>
      <c r="B215" s="34">
        <v>66.298248291015625</v>
      </c>
      <c r="C215" s="1">
        <f t="shared" ca="1" si="9"/>
        <v>56.821749981688043</v>
      </c>
      <c r="D215" s="1">
        <f t="shared" ca="1" si="10"/>
        <v>44.90201010334426</v>
      </c>
      <c r="E215" s="1">
        <f t="shared" ca="1" si="11"/>
        <v>55.134533882141113</v>
      </c>
      <c r="H215" s="34"/>
      <c r="Y215" s="34">
        <v>106.5</v>
      </c>
      <c r="Z215" s="34">
        <v>66.298248291015625</v>
      </c>
    </row>
    <row r="216" spans="1:26" x14ac:dyDescent="0.25">
      <c r="A216" s="34">
        <v>107</v>
      </c>
      <c r="B216" s="34">
        <v>65.79827880859375</v>
      </c>
      <c r="C216" s="1">
        <f t="shared" ca="1" si="9"/>
        <v>56.878000712879398</v>
      </c>
      <c r="D216" s="1">
        <f t="shared" ca="1" si="10"/>
        <v>39.785680652440632</v>
      </c>
      <c r="E216" s="1">
        <f t="shared" ca="1" si="11"/>
        <v>54.634564399719238</v>
      </c>
      <c r="H216" s="34"/>
      <c r="Y216" s="34">
        <v>107</v>
      </c>
      <c r="Z216" s="34">
        <v>65.79827880859375</v>
      </c>
    </row>
    <row r="217" spans="1:26" x14ac:dyDescent="0.25">
      <c r="A217" s="34">
        <v>107.5</v>
      </c>
      <c r="B217" s="34">
        <v>65.298240661621094</v>
      </c>
      <c r="C217" s="1">
        <f t="shared" ca="1" si="9"/>
        <v>56.933255882129018</v>
      </c>
      <c r="D217" s="1">
        <f t="shared" ca="1" si="10"/>
        <v>34.986485180567044</v>
      </c>
      <c r="E217" s="1">
        <f t="shared" ca="1" si="11"/>
        <v>54.134526252746582</v>
      </c>
      <c r="H217" s="34"/>
      <c r="Y217" s="34">
        <v>107.5</v>
      </c>
      <c r="Z217" s="34">
        <v>65.298240661621094</v>
      </c>
    </row>
    <row r="218" spans="1:26" x14ac:dyDescent="0.25">
      <c r="A218" s="34">
        <v>108</v>
      </c>
      <c r="B218" s="34">
        <v>64.798171997070312</v>
      </c>
      <c r="C218" s="1">
        <f t="shared" ca="1" si="9"/>
        <v>56.987533109538155</v>
      </c>
      <c r="D218" s="1">
        <f t="shared" ca="1" si="10"/>
        <v>30.503039915714787</v>
      </c>
      <c r="E218" s="1">
        <f t="shared" ca="1" si="11"/>
        <v>53.634457588195801</v>
      </c>
      <c r="H218" s="34"/>
      <c r="Y218" s="34">
        <v>108</v>
      </c>
      <c r="Z218" s="34">
        <v>64.798171997070312</v>
      </c>
    </row>
    <row r="219" spans="1:26" x14ac:dyDescent="0.25">
      <c r="A219" s="34">
        <v>108.5</v>
      </c>
      <c r="B219" s="34">
        <v>64.298065185546875</v>
      </c>
      <c r="C219" s="1">
        <f t="shared" ca="1" si="9"/>
        <v>57.040849703356102</v>
      </c>
      <c r="D219" s="1">
        <f t="shared" ca="1" si="10"/>
        <v>26.333588277474728</v>
      </c>
      <c r="E219" s="1">
        <f t="shared" ca="1" si="11"/>
        <v>53.134350776672363</v>
      </c>
      <c r="H219" s="34"/>
      <c r="Y219" s="34">
        <v>108.5</v>
      </c>
      <c r="Z219" s="34">
        <v>64.298065185546875</v>
      </c>
    </row>
    <row r="220" spans="1:26" x14ac:dyDescent="0.25">
      <c r="A220" s="34">
        <v>109</v>
      </c>
      <c r="B220" s="34">
        <v>63.797939300537109</v>
      </c>
      <c r="C220" s="1">
        <f t="shared" ca="1" si="9"/>
        <v>57.093222665499511</v>
      </c>
      <c r="D220" s="1">
        <f t="shared" ca="1" si="10"/>
        <v>22.476612578074953</v>
      </c>
      <c r="E220" s="1">
        <f t="shared" ca="1" si="11"/>
        <v>52.634224891662598</v>
      </c>
      <c r="H220" s="34"/>
      <c r="Y220" s="34">
        <v>109</v>
      </c>
      <c r="Z220" s="34">
        <v>63.797939300537109</v>
      </c>
    </row>
    <row r="221" spans="1:26" x14ac:dyDescent="0.25">
      <c r="A221" s="34">
        <v>109.5</v>
      </c>
      <c r="B221" s="34">
        <v>63.297786712646484</v>
      </c>
      <c r="C221" s="1">
        <f t="shared" ca="1" si="9"/>
        <v>57.14466869697408</v>
      </c>
      <c r="D221" s="1">
        <f t="shared" ca="1" si="10"/>
        <v>18.930430657396155</v>
      </c>
      <c r="E221" s="1">
        <f t="shared" ca="1" si="11"/>
        <v>52.134072303771973</v>
      </c>
      <c r="H221" s="34"/>
      <c r="Y221" s="34">
        <v>109.5</v>
      </c>
      <c r="Z221" s="34">
        <v>63.297786712646484</v>
      </c>
    </row>
    <row r="222" spans="1:26" x14ac:dyDescent="0.25">
      <c r="A222" s="34">
        <v>110</v>
      </c>
      <c r="B222" s="34">
        <v>62.797618865966797</v>
      </c>
      <c r="C222" s="1">
        <f t="shared" ca="1" si="9"/>
        <v>57.195204203200262</v>
      </c>
      <c r="D222" s="1">
        <f t="shared" ca="1" si="10"/>
        <v>15.693525026790731</v>
      </c>
      <c r="E222" s="1">
        <f t="shared" ca="1" si="11"/>
        <v>51.633904457092285</v>
      </c>
      <c r="H222" s="34"/>
      <c r="Y222" s="34">
        <v>110</v>
      </c>
      <c r="Z222" s="34">
        <v>62.797618865966797</v>
      </c>
    </row>
    <row r="223" spans="1:26" x14ac:dyDescent="0.25">
      <c r="A223" s="34">
        <v>110.5</v>
      </c>
      <c r="B223" s="34">
        <v>62.297428131103516</v>
      </c>
      <c r="C223" s="1">
        <f t="shared" ca="1" si="9"/>
        <v>57.244845299244751</v>
      </c>
      <c r="D223" s="1">
        <f t="shared" ca="1" si="10"/>
        <v>12.764296636396965</v>
      </c>
      <c r="E223" s="1">
        <f t="shared" ca="1" si="11"/>
        <v>51.133713722229004</v>
      </c>
      <c r="H223" s="34"/>
      <c r="Y223" s="34">
        <v>110.5</v>
      </c>
      <c r="Z223" s="34">
        <v>62.297428131103516</v>
      </c>
    </row>
    <row r="224" spans="1:26" x14ac:dyDescent="0.25">
      <c r="A224" s="34">
        <v>111</v>
      </c>
      <c r="B224" s="34">
        <v>61.797218322753906</v>
      </c>
      <c r="C224" s="1">
        <f t="shared" ca="1" si="9"/>
        <v>57.293607814959323</v>
      </c>
      <c r="D224" s="1">
        <f t="shared" ca="1" si="10"/>
        <v>10.141253802958893</v>
      </c>
      <c r="E224" s="1">
        <f t="shared" ca="1" si="11"/>
        <v>50.633503913879395</v>
      </c>
      <c r="H224" s="34"/>
      <c r="Y224" s="34">
        <v>111</v>
      </c>
      <c r="Z224" s="34">
        <v>61.797218322753906</v>
      </c>
    </row>
    <row r="225" spans="1:26" x14ac:dyDescent="0.25">
      <c r="A225" s="34">
        <v>111.5</v>
      </c>
      <c r="B225" s="34">
        <v>61.296989440917969</v>
      </c>
      <c r="C225" s="1">
        <f t="shared" ca="1" si="9"/>
        <v>57.341507300028773</v>
      </c>
      <c r="D225" s="1">
        <f t="shared" ca="1" si="10"/>
        <v>7.822919483446686</v>
      </c>
      <c r="E225" s="1">
        <f t="shared" ca="1" si="11"/>
        <v>50.133275032043457</v>
      </c>
      <c r="H225" s="34"/>
      <c r="Y225" s="34">
        <v>111.5</v>
      </c>
      <c r="Z225" s="34">
        <v>61.296989440917969</v>
      </c>
    </row>
    <row r="226" spans="1:26" x14ac:dyDescent="0.25">
      <c r="A226" s="34">
        <v>112</v>
      </c>
      <c r="B226" s="34">
        <v>60.796745300292969</v>
      </c>
      <c r="C226" s="1">
        <f t="shared" ca="1" si="9"/>
        <v>57.388559028929478</v>
      </c>
      <c r="D226" s="1">
        <f t="shared" ca="1" si="10"/>
        <v>5.8078668301552865</v>
      </c>
      <c r="E226" s="1">
        <f t="shared" ca="1" si="11"/>
        <v>49.633030891418457</v>
      </c>
      <c r="H226" s="34"/>
      <c r="Y226" s="34">
        <v>112</v>
      </c>
      <c r="Z226" s="34">
        <v>60.796745300292969</v>
      </c>
    </row>
    <row r="227" spans="1:26" x14ac:dyDescent="0.25">
      <c r="A227" s="34">
        <v>112.5</v>
      </c>
      <c r="B227" s="34">
        <v>60.296485900878906</v>
      </c>
      <c r="C227" s="1">
        <f t="shared" ca="1" si="9"/>
        <v>57.434778005800219</v>
      </c>
      <c r="D227" s="1">
        <f t="shared" ca="1" si="10"/>
        <v>4.0946860383778461</v>
      </c>
      <c r="E227" s="1">
        <f t="shared" ca="1" si="11"/>
        <v>49.132771492004395</v>
      </c>
      <c r="H227" s="34"/>
      <c r="Y227" s="34">
        <v>112.5</v>
      </c>
      <c r="Z227" s="34">
        <v>60.296485900878906</v>
      </c>
    </row>
    <row r="228" spans="1:26" x14ac:dyDescent="0.25">
      <c r="A228" s="34">
        <v>113</v>
      </c>
      <c r="B228" s="34">
        <v>59.796211242675781</v>
      </c>
      <c r="C228" s="1">
        <f t="shared" ca="1" si="9"/>
        <v>57.480178969226792</v>
      </c>
      <c r="D228" s="1">
        <f t="shared" ca="1" si="10"/>
        <v>2.6820027458286475</v>
      </c>
      <c r="E228" s="1">
        <f t="shared" ca="1" si="11"/>
        <v>48.63249683380127</v>
      </c>
      <c r="H228" s="34"/>
      <c r="Y228" s="34">
        <v>113</v>
      </c>
      <c r="Z228" s="34">
        <v>59.796211242675781</v>
      </c>
    </row>
    <row r="229" spans="1:26" x14ac:dyDescent="0.25">
      <c r="A229" s="34">
        <v>113.5</v>
      </c>
      <c r="B229" s="34">
        <v>59.295921325683594</v>
      </c>
      <c r="C229" s="1">
        <f t="shared" ca="1" si="9"/>
        <v>57.524776396941938</v>
      </c>
      <c r="D229" s="1">
        <f t="shared" ca="1" si="10"/>
        <v>1.5684771793036423</v>
      </c>
      <c r="E229" s="1">
        <f t="shared" ca="1" si="11"/>
        <v>48.132206916809082</v>
      </c>
      <c r="H229" s="34"/>
      <c r="Y229" s="34">
        <v>113.5</v>
      </c>
      <c r="Z229" s="34">
        <v>59.295921325683594</v>
      </c>
    </row>
    <row r="230" spans="1:26" x14ac:dyDescent="0.25">
      <c r="A230" s="34">
        <v>114</v>
      </c>
      <c r="B230" s="34">
        <v>58.795612335205078</v>
      </c>
      <c r="C230" s="1">
        <f t="shared" ca="1" si="9"/>
        <v>57.568584510442108</v>
      </c>
      <c r="D230" s="1">
        <f t="shared" ca="1" si="10"/>
        <v>0.7527986413712735</v>
      </c>
      <c r="E230" s="1">
        <f t="shared" ca="1" si="11"/>
        <v>47.631897926330566</v>
      </c>
      <c r="H230" s="34"/>
      <c r="Y230" s="34">
        <v>114</v>
      </c>
      <c r="Z230" s="34">
        <v>58.795612335205078</v>
      </c>
    </row>
    <row r="231" spans="1:26" x14ac:dyDescent="0.25">
      <c r="A231" s="34">
        <v>114.5</v>
      </c>
      <c r="B231" s="34">
        <v>58.295291900634766</v>
      </c>
      <c r="C231" s="1">
        <f t="shared" ca="1" si="9"/>
        <v>57.611617279522456</v>
      </c>
      <c r="D231" s="1">
        <f t="shared" ca="1" si="10"/>
        <v>0.23370549377653027</v>
      </c>
      <c r="E231" s="1">
        <f t="shared" ca="1" si="11"/>
        <v>47.131577491760254</v>
      </c>
      <c r="H231" s="34"/>
      <c r="Y231" s="34">
        <v>114.5</v>
      </c>
      <c r="Z231" s="34">
        <v>58.295291900634766</v>
      </c>
    </row>
    <row r="232" spans="1:26" x14ac:dyDescent="0.25">
      <c r="A232" s="34">
        <v>115</v>
      </c>
      <c r="B232" s="34">
        <v>57.794956207275391</v>
      </c>
      <c r="C232" s="1">
        <f t="shared" ca="1" si="9"/>
        <v>57.653888426731633</v>
      </c>
      <c r="D232" s="1">
        <f t="shared" ca="1" si="10"/>
        <v>9.9500593537708258E-3</v>
      </c>
      <c r="E232" s="1">
        <f t="shared" ca="1" si="11"/>
        <v>46.631241798400879</v>
      </c>
      <c r="H232" s="34"/>
      <c r="Y232" s="34">
        <v>115</v>
      </c>
      <c r="Z232" s="34">
        <v>57.794956207275391</v>
      </c>
    </row>
    <row r="233" spans="1:26" x14ac:dyDescent="0.25">
      <c r="A233" s="34">
        <v>115.5</v>
      </c>
      <c r="B233" s="34">
        <v>57.294605255126953</v>
      </c>
      <c r="C233" s="1">
        <f t="shared" ca="1" si="9"/>
        <v>57.69541143174775</v>
      </c>
      <c r="D233" s="1">
        <f t="shared" ca="1" si="10"/>
        <v>8.0322795608690892E-2</v>
      </c>
      <c r="E233" s="1">
        <f t="shared" ca="1" si="11"/>
        <v>46.130890846252441</v>
      </c>
      <c r="H233" s="34"/>
      <c r="Y233" s="34">
        <v>115.5</v>
      </c>
      <c r="Z233" s="34">
        <v>57.294605255126953</v>
      </c>
    </row>
    <row r="234" spans="1:26" x14ac:dyDescent="0.25">
      <c r="A234" s="34">
        <v>116</v>
      </c>
      <c r="B234" s="34">
        <v>56.794239044189453</v>
      </c>
      <c r="C234" s="1">
        <f t="shared" ca="1" si="9"/>
        <v>57.736199535676811</v>
      </c>
      <c r="D234" s="1">
        <f t="shared" ca="1" si="10"/>
        <v>0.44364478376155192</v>
      </c>
      <c r="E234" s="1">
        <f t="shared" ca="1" si="11"/>
        <v>45.630524635314941</v>
      </c>
      <c r="H234" s="34"/>
      <c r="Y234" s="34">
        <v>116</v>
      </c>
      <c r="Z234" s="34">
        <v>56.794239044189453</v>
      </c>
    </row>
    <row r="235" spans="1:26" x14ac:dyDescent="0.25">
      <c r="A235" s="34">
        <v>116.5</v>
      </c>
      <c r="B235" s="34">
        <v>56.293857574462891</v>
      </c>
      <c r="C235" s="1">
        <f t="shared" ca="1" si="9"/>
        <v>57.776265745275118</v>
      </c>
      <c r="D235" s="1">
        <f t="shared" ca="1" si="10"/>
        <v>1.0987669924454277</v>
      </c>
      <c r="E235" s="1">
        <f t="shared" ca="1" si="11"/>
        <v>45.130143165588379</v>
      </c>
      <c r="H235" s="34"/>
      <c r="Y235" s="34">
        <v>116.5</v>
      </c>
      <c r="Z235" s="34">
        <v>56.293857574462891</v>
      </c>
    </row>
    <row r="236" spans="1:26" x14ac:dyDescent="0.25">
      <c r="A236" s="34">
        <v>117</v>
      </c>
      <c r="B236" s="34">
        <v>55.793464660644531</v>
      </c>
      <c r="C236" s="1">
        <f t="shared" ca="1" si="9"/>
        <v>57.815622837096974</v>
      </c>
      <c r="D236" s="1">
        <f t="shared" ca="1" si="10"/>
        <v>2.0445618452967347</v>
      </c>
      <c r="E236" s="1">
        <f t="shared" ca="1" si="11"/>
        <v>44.62975025177002</v>
      </c>
      <c r="H236" s="34"/>
      <c r="Y236" s="34">
        <v>117</v>
      </c>
      <c r="Z236" s="34">
        <v>55.793464660644531</v>
      </c>
    </row>
    <row r="237" spans="1:26" x14ac:dyDescent="0.25">
      <c r="A237" s="34">
        <v>117.5</v>
      </c>
      <c r="B237" s="34">
        <v>55.293056488037109</v>
      </c>
      <c r="C237" s="1">
        <f t="shared" ca="1" si="9"/>
        <v>57.854283361568953</v>
      </c>
      <c r="D237" s="1">
        <f t="shared" ca="1" si="10"/>
        <v>3.2799415488508514</v>
      </c>
      <c r="E237" s="1">
        <f t="shared" ca="1" si="11"/>
        <v>44.129342079162598</v>
      </c>
      <c r="H237" s="34"/>
      <c r="Y237" s="34">
        <v>117.5</v>
      </c>
      <c r="Z237" s="34">
        <v>55.293056488037109</v>
      </c>
    </row>
    <row r="238" spans="1:26" x14ac:dyDescent="0.25">
      <c r="A238" s="34">
        <v>118</v>
      </c>
      <c r="B238" s="34">
        <v>54.792636871337891</v>
      </c>
      <c r="C238" s="1">
        <f t="shared" ca="1" si="9"/>
        <v>57.892259646991995</v>
      </c>
      <c r="D238" s="1">
        <f t="shared" ca="1" si="10"/>
        <v>4.8038306756768279</v>
      </c>
      <c r="E238" s="1">
        <f t="shared" ca="1" si="11"/>
        <v>43.628922462463379</v>
      </c>
      <c r="H238" s="34"/>
      <c r="Y238" s="34">
        <v>118</v>
      </c>
      <c r="Z238" s="34">
        <v>54.792636871337891</v>
      </c>
    </row>
    <row r="239" spans="1:26" x14ac:dyDescent="0.25">
      <c r="A239" s="34">
        <v>118.5</v>
      </c>
      <c r="B239" s="34">
        <v>54.292201995849609</v>
      </c>
      <c r="C239" s="1">
        <f t="shared" ca="1" si="9"/>
        <v>57.929563803472796</v>
      </c>
      <c r="D239" s="1">
        <f t="shared" ca="1" si="10"/>
        <v>6.615200459777907</v>
      </c>
      <c r="E239" s="1">
        <f t="shared" ca="1" si="11"/>
        <v>43.128487586975098</v>
      </c>
      <c r="H239" s="34"/>
      <c r="Y239" s="34">
        <v>118.5</v>
      </c>
      <c r="Z239" s="34">
        <v>54.292201995849609</v>
      </c>
    </row>
    <row r="240" spans="1:26" x14ac:dyDescent="0.25">
      <c r="A240" s="34">
        <v>119</v>
      </c>
      <c r="B240" s="34">
        <v>53.791755676269531</v>
      </c>
      <c r="C240" s="1">
        <f t="shared" ca="1" si="9"/>
        <v>57.966207726785527</v>
      </c>
      <c r="D240" s="1">
        <f t="shared" ca="1" si="10"/>
        <v>8.7130249610285997</v>
      </c>
      <c r="E240" s="1">
        <f t="shared" ca="1" si="11"/>
        <v>42.62804126739502</v>
      </c>
      <c r="H240" s="34"/>
      <c r="Y240" s="34">
        <v>119</v>
      </c>
      <c r="Z240" s="34">
        <v>53.791755676269531</v>
      </c>
    </row>
    <row r="241" spans="1:26" x14ac:dyDescent="0.25">
      <c r="A241" s="34">
        <v>119.5</v>
      </c>
      <c r="B241" s="34">
        <v>53.291294097900391</v>
      </c>
      <c r="C241" s="1">
        <f t="shared" ca="1" si="9"/>
        <v>58.002203102165211</v>
      </c>
      <c r="D241" s="1">
        <f t="shared" ca="1" si="10"/>
        <v>11.096331823231681</v>
      </c>
      <c r="E241" s="1">
        <f t="shared" ca="1" si="11"/>
        <v>42.127579689025879</v>
      </c>
      <c r="H241" s="34"/>
      <c r="Y241" s="34">
        <v>119.5</v>
      </c>
      <c r="Z241" s="34">
        <v>53.291294097900391</v>
      </c>
    </row>
    <row r="242" spans="1:26" x14ac:dyDescent="0.25">
      <c r="A242" s="34">
        <v>120</v>
      </c>
      <c r="B242" s="34">
        <v>52.790817260742188</v>
      </c>
      <c r="C242" s="1">
        <f t="shared" ca="1" si="9"/>
        <v>58.037561408034023</v>
      </c>
      <c r="D242" s="1">
        <f t="shared" ca="1" si="10"/>
        <v>13.764162073570564</v>
      </c>
      <c r="E242" s="1">
        <f t="shared" ca="1" si="11"/>
        <v>41.627102851867676</v>
      </c>
      <c r="H242" s="34"/>
      <c r="Y242" s="34">
        <v>120</v>
      </c>
      <c r="Z242" s="34">
        <v>52.790817260742188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34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3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34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34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34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34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34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34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34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34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34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3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34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34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34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34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34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34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34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34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34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3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34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34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34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34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34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34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34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34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34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3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34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34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34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34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34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34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34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34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34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3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34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34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34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34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34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34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34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34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34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3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34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34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34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34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34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34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34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34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/>
  <dimension ref="A1:AB362"/>
  <sheetViews>
    <sheetView topLeftCell="G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1.1870707090002808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1.1870707090002808</v>
      </c>
      <c r="AB3" s="78" t="s">
        <v>170</v>
      </c>
    </row>
    <row r="4" spans="1:28" x14ac:dyDescent="0.25">
      <c r="A4" s="34">
        <v>1</v>
      </c>
      <c r="B4" s="34">
        <v>2.5867461816021975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2.5867461816021975</v>
      </c>
      <c r="AB4" s="78" t="s">
        <v>171</v>
      </c>
    </row>
    <row r="5" spans="1:28" ht="15.75" thickBot="1" x14ac:dyDescent="0.3">
      <c r="A5" s="34">
        <v>1.5</v>
      </c>
      <c r="B5" s="34">
        <v>3.9855695001267084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106.1052473570555</v>
      </c>
      <c r="M5" s="4">
        <v>20</v>
      </c>
      <c r="N5" s="4">
        <v>78</v>
      </c>
      <c r="O5" s="11">
        <v>100</v>
      </c>
      <c r="P5" s="12">
        <v>117</v>
      </c>
      <c r="Y5" s="34">
        <v>1.5</v>
      </c>
      <c r="Z5" s="34">
        <v>3.9855695001267084</v>
      </c>
      <c r="AB5" s="78" t="s">
        <v>172</v>
      </c>
    </row>
    <row r="6" spans="1:28" x14ac:dyDescent="0.25">
      <c r="A6" s="34">
        <v>2</v>
      </c>
      <c r="B6" s="34">
        <v>5.3833317674547629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10.894752642944503</v>
      </c>
      <c r="Y6" s="34">
        <v>2</v>
      </c>
      <c r="Z6" s="34">
        <v>5.3833317674547629</v>
      </c>
      <c r="AB6" s="78" t="s">
        <v>173</v>
      </c>
    </row>
    <row r="7" spans="1:28" x14ac:dyDescent="0.25">
      <c r="A7" s="34">
        <v>2.5</v>
      </c>
      <c r="B7" s="34">
        <v>6.7800061539333978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45</v>
      </c>
      <c r="L7" s="24">
        <f ca="1">OFFSET($B$1,2*$K$7,0)</f>
        <v>45.04945597916101</v>
      </c>
      <c r="Y7" s="34">
        <v>2.5</v>
      </c>
      <c r="Z7" s="34">
        <v>6.7800061539333978</v>
      </c>
      <c r="AB7" s="78" t="s">
        <v>174</v>
      </c>
    </row>
    <row r="8" spans="1:28" ht="15.75" thickBot="1" x14ac:dyDescent="0.3">
      <c r="A8" s="34">
        <v>3</v>
      </c>
      <c r="B8" s="34">
        <v>7.8029723155250075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7.8029723155250075</v>
      </c>
      <c r="AB8" s="78" t="s">
        <v>175</v>
      </c>
    </row>
    <row r="9" spans="1:28" x14ac:dyDescent="0.25">
      <c r="A9" s="34">
        <v>3.5</v>
      </c>
      <c r="B9" s="34">
        <v>9.1979481621496735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9.1979481621496735</v>
      </c>
    </row>
    <row r="10" spans="1:28" x14ac:dyDescent="0.25">
      <c r="A10" s="34">
        <v>4</v>
      </c>
      <c r="B10" s="34">
        <v>10.592055059266496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10.592055059266496</v>
      </c>
    </row>
    <row r="11" spans="1:28" ht="15.75" thickBot="1" x14ac:dyDescent="0.3">
      <c r="A11" s="34">
        <v>4.5</v>
      </c>
      <c r="B11" s="34">
        <v>11.985393986271133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11.985393986271133</v>
      </c>
    </row>
    <row r="12" spans="1:28" ht="15.75" thickTop="1" x14ac:dyDescent="0.25">
      <c r="A12" s="34">
        <v>5</v>
      </c>
      <c r="B12" s="34">
        <v>13.378062085461547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13.378062085461547</v>
      </c>
    </row>
    <row r="13" spans="1:28" ht="15.75" thickBot="1" x14ac:dyDescent="0.3">
      <c r="A13" s="34">
        <v>5.5</v>
      </c>
      <c r="B13" s="34">
        <v>14.191467711420344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100</v>
      </c>
      <c r="Q13" s="26">
        <f ca="1">OFFSET($C$1,2*$O$5,0)</f>
        <v>113.71478696356377</v>
      </c>
      <c r="Y13" s="34">
        <v>5.5</v>
      </c>
      <c r="Z13" s="34">
        <v>14.191467711420344</v>
      </c>
    </row>
    <row r="14" spans="1:28" ht="16.5" thickTop="1" x14ac:dyDescent="0.25">
      <c r="A14" s="34">
        <v>6</v>
      </c>
      <c r="B14" s="34">
        <v>15.618371726126973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106.105247357056* [1 - exp (1/20)*(txp - 30)]</v>
      </c>
      <c r="O14" s="25" t="s">
        <v>38</v>
      </c>
      <c r="P14" s="26">
        <f>$O$5</f>
        <v>100</v>
      </c>
      <c r="Q14" s="26">
        <f ca="1">OFFSET($B$1,2*$K$5,0)</f>
        <v>10.894752642944503</v>
      </c>
      <c r="Y14" s="34">
        <v>6</v>
      </c>
      <c r="Z14" s="34">
        <v>15.618371726126973</v>
      </c>
    </row>
    <row r="15" spans="1:28" x14ac:dyDescent="0.25">
      <c r="A15" s="34">
        <v>6.5</v>
      </c>
      <c r="B15" s="34">
        <v>17.045187815001587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9298.1299712084183</v>
      </c>
      <c r="Y15" s="34">
        <v>6.5</v>
      </c>
      <c r="Z15" s="34">
        <v>17.045187815001587</v>
      </c>
    </row>
    <row r="16" spans="1:28" x14ac:dyDescent="0.25">
      <c r="A16" s="34">
        <v>7</v>
      </c>
      <c r="B16" s="34">
        <v>18.471920489231596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106.1052473570555</v>
      </c>
      <c r="L16" s="34" t="s">
        <v>14</v>
      </c>
      <c r="P16" s="1">
        <f>$K$5</f>
        <v>30</v>
      </c>
      <c r="Q16" s="2">
        <f ca="1">OFFSET($B$1,2*$K$5,0)</f>
        <v>10.894752642944503</v>
      </c>
      <c r="Y16" s="34">
        <v>7</v>
      </c>
      <c r="Z16" s="34">
        <v>18.471920489231596</v>
      </c>
    </row>
    <row r="17" spans="1:26" ht="15.75" thickBot="1" x14ac:dyDescent="0.3">
      <c r="A17" s="34">
        <v>7.5</v>
      </c>
      <c r="B17" s="34">
        <v>19.898579690552673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20</v>
      </c>
      <c r="L17" s="34" t="s">
        <v>15</v>
      </c>
      <c r="P17" s="1">
        <f>$O$5</f>
        <v>100</v>
      </c>
      <c r="Q17" s="2">
        <f ca="1">OFFSET($B$1,2*$K$5,0)</f>
        <v>10.894752642944503</v>
      </c>
      <c r="Y17" s="34">
        <v>7.5</v>
      </c>
      <c r="Z17" s="34">
        <v>19.898579690552673</v>
      </c>
    </row>
    <row r="18" spans="1:26" ht="15.75" thickBot="1" x14ac:dyDescent="0.3">
      <c r="A18" s="34">
        <v>8</v>
      </c>
      <c r="B18" s="34">
        <v>20.977083169304116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4.694079525479113</v>
      </c>
      <c r="L18" s="16" t="s">
        <v>23</v>
      </c>
      <c r="Y18" s="34">
        <v>8</v>
      </c>
      <c r="Z18" s="34">
        <v>20.977083169304116</v>
      </c>
    </row>
    <row r="19" spans="1:26" x14ac:dyDescent="0.25">
      <c r="A19" s="34">
        <v>8.5</v>
      </c>
      <c r="B19" s="34">
        <v>22.406771949795562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2.276980222414434</v>
      </c>
      <c r="L19" s="16" t="s">
        <v>23</v>
      </c>
      <c r="P19" s="34">
        <f>$N$5</f>
        <v>78</v>
      </c>
      <c r="Q19" s="34">
        <f>$P$5</f>
        <v>117</v>
      </c>
      <c r="Y19" s="34">
        <v>8.5</v>
      </c>
      <c r="Z19" s="34">
        <v>22.406771949795562</v>
      </c>
    </row>
    <row r="20" spans="1:26" ht="15.75" thickBot="1" x14ac:dyDescent="0.3">
      <c r="A20" s="34">
        <v>9</v>
      </c>
      <c r="B20" s="34">
        <v>23.836120279286298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100</v>
      </c>
      <c r="Q20" s="34">
        <f>$P$5</f>
        <v>117</v>
      </c>
      <c r="Y20" s="34">
        <v>9</v>
      </c>
      <c r="Z20" s="34">
        <v>23.836120279286298</v>
      </c>
    </row>
    <row r="21" spans="1:26" x14ac:dyDescent="0.25">
      <c r="A21" s="34">
        <v>9.5</v>
      </c>
      <c r="B21" s="34">
        <v>25.265177848685124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25.265177848685124</v>
      </c>
    </row>
    <row r="22" spans="1:26" x14ac:dyDescent="0.25">
      <c r="A22" s="34">
        <v>10</v>
      </c>
      <c r="B22" s="34">
        <v>26.694000682327943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26.694000682327943</v>
      </c>
    </row>
    <row r="23" spans="1:26" x14ac:dyDescent="0.25">
      <c r="A23" s="34">
        <v>10.5</v>
      </c>
      <c r="B23" s="34">
        <v>27.837719478319432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117</v>
      </c>
      <c r="L23" s="34" t="s">
        <v>14</v>
      </c>
      <c r="Y23" s="34">
        <v>10.5</v>
      </c>
      <c r="Z23" s="34">
        <v>27.837719478319432</v>
      </c>
    </row>
    <row r="24" spans="1:26" x14ac:dyDescent="0.25">
      <c r="A24" s="34">
        <v>11</v>
      </c>
      <c r="B24" s="34">
        <v>27.350502132831242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22</v>
      </c>
      <c r="L24" s="34" t="s">
        <v>15</v>
      </c>
      <c r="Y24" s="34">
        <v>11</v>
      </c>
      <c r="Z24" s="34">
        <v>27.350502132831242</v>
      </c>
    </row>
    <row r="25" spans="1:26" x14ac:dyDescent="0.25">
      <c r="A25" s="34">
        <v>11.5</v>
      </c>
      <c r="B25" s="34">
        <v>26.8637644648948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26.8637644648948</v>
      </c>
    </row>
    <row r="26" spans="1:26" x14ac:dyDescent="0.25">
      <c r="A26" s="34">
        <v>12</v>
      </c>
      <c r="B26" s="34">
        <v>26.377487003758326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123.78745938132069</v>
      </c>
      <c r="L26" s="34" t="s">
        <v>14</v>
      </c>
      <c r="Y26" s="34">
        <v>12</v>
      </c>
      <c r="Z26" s="34">
        <v>26.377487003758326</v>
      </c>
    </row>
    <row r="27" spans="1:26" x14ac:dyDescent="0.25">
      <c r="A27" s="34">
        <v>12.5</v>
      </c>
      <c r="B27" s="34">
        <v>25.891640324079408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53.5</v>
      </c>
      <c r="L27" s="34" t="s">
        <v>15</v>
      </c>
      <c r="Y27" s="34">
        <v>12.5</v>
      </c>
      <c r="Z27" s="34">
        <v>25.891640324079408</v>
      </c>
    </row>
    <row r="28" spans="1:26" x14ac:dyDescent="0.25">
      <c r="A28" s="34">
        <v>13</v>
      </c>
      <c r="B28" s="34">
        <v>25.406150620541318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25.406150620541318</v>
      </c>
    </row>
    <row r="29" spans="1:26" x14ac:dyDescent="0.25">
      <c r="A29" s="34">
        <v>13.5</v>
      </c>
      <c r="B29" s="34">
        <v>24.921044567520276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24.921044567520276</v>
      </c>
    </row>
    <row r="30" spans="1:26" x14ac:dyDescent="0.25">
      <c r="A30" s="34">
        <v>14</v>
      </c>
      <c r="B30" s="34">
        <v>24.436318746021179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4967.4898868198479</v>
      </c>
      <c r="L30" s="34" t="s">
        <v>34</v>
      </c>
      <c r="Y30" s="34">
        <v>14</v>
      </c>
      <c r="Z30" s="34">
        <v>24.436318746021179</v>
      </c>
    </row>
    <row r="31" spans="1:26" ht="15.75" x14ac:dyDescent="0.25">
      <c r="A31" s="34">
        <v>14.5</v>
      </c>
      <c r="B31" s="34">
        <v>23.951953861276909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16884.346707799352</v>
      </c>
      <c r="Y31" s="34">
        <v>14.5</v>
      </c>
      <c r="Z31" s="34">
        <v>23.951953861276909</v>
      </c>
    </row>
    <row r="32" spans="1:26" ht="15.75" x14ac:dyDescent="0.25">
      <c r="A32" s="34">
        <v>15</v>
      </c>
      <c r="B32" s="34">
        <v>23.467932879948009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16884.346707799352</v>
      </c>
      <c r="Y32" s="34">
        <v>15</v>
      </c>
      <c r="Z32" s="34">
        <v>23.467932879948009</v>
      </c>
    </row>
    <row r="33" spans="1:26" x14ac:dyDescent="0.25">
      <c r="A33" s="34">
        <v>15.5</v>
      </c>
      <c r="B33" s="34">
        <v>22.984240709541812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22.984240709541812</v>
      </c>
    </row>
    <row r="34" spans="1:26" x14ac:dyDescent="0.25">
      <c r="A34" s="34">
        <v>16</v>
      </c>
      <c r="B34" s="34">
        <v>22.500863939658466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22.500863939658466</v>
      </c>
    </row>
    <row r="35" spans="1:26" x14ac:dyDescent="0.25">
      <c r="A35" s="34">
        <v>16.5</v>
      </c>
      <c r="B35" s="34">
        <v>22.017790632274767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22.017790632274767</v>
      </c>
    </row>
    <row r="36" spans="1:26" x14ac:dyDescent="0.25">
      <c r="A36" s="34">
        <v>17</v>
      </c>
      <c r="B36" s="34">
        <v>21.535010150995657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21.535010150995657</v>
      </c>
    </row>
    <row r="37" spans="1:26" x14ac:dyDescent="0.25">
      <c r="A37" s="34">
        <v>17.5</v>
      </c>
      <c r="B37" s="34">
        <v>21.052513021340197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Y37" s="34">
        <v>17.5</v>
      </c>
      <c r="Z37" s="34">
        <v>21.052513021340197</v>
      </c>
    </row>
    <row r="38" spans="1:26" x14ac:dyDescent="0.25">
      <c r="A38" s="34">
        <v>18</v>
      </c>
      <c r="B38" s="34">
        <v>20.570290815808551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20.570290815808551</v>
      </c>
    </row>
    <row r="39" spans="1:26" x14ac:dyDescent="0.25">
      <c r="A39" s="34">
        <v>18.5</v>
      </c>
      <c r="B39" s="34">
        <v>20.088336058793185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20.088336058793185</v>
      </c>
    </row>
    <row r="40" spans="1:26" x14ac:dyDescent="0.25">
      <c r="A40" s="34">
        <v>19</v>
      </c>
      <c r="B40" s="34">
        <v>19.606642147435057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19.606642147435057</v>
      </c>
    </row>
    <row r="41" spans="1:26" x14ac:dyDescent="0.25">
      <c r="A41" s="34">
        <v>19.5</v>
      </c>
      <c r="B41" s="34">
        <v>19.125203285338873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19.125203285338873</v>
      </c>
    </row>
    <row r="42" spans="1:26" x14ac:dyDescent="0.25">
      <c r="A42" s="34">
        <v>20</v>
      </c>
      <c r="B42" s="34">
        <v>18.644014426696849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18.644014426696849</v>
      </c>
    </row>
    <row r="43" spans="1:26" x14ac:dyDescent="0.25">
      <c r="A43" s="34">
        <v>20.5</v>
      </c>
      <c r="B43" s="34">
        <v>18.16307122887353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18.16307122887353</v>
      </c>
    </row>
    <row r="44" spans="1:26" x14ac:dyDescent="0.25">
      <c r="A44" s="34">
        <v>21</v>
      </c>
      <c r="B44" s="34">
        <v>17.682370011892839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17.682370011892839</v>
      </c>
    </row>
    <row r="45" spans="1:26" x14ac:dyDescent="0.25">
      <c r="A45" s="34">
        <v>21.5</v>
      </c>
      <c r="B45" s="34">
        <v>17.201907723574337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17.201907723574337</v>
      </c>
    </row>
    <row r="46" spans="1:26" x14ac:dyDescent="0.25">
      <c r="A46" s="34">
        <v>22</v>
      </c>
      <c r="B46" s="34">
        <v>16.721681909301822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16.721681909301822</v>
      </c>
    </row>
    <row r="47" spans="1:26" x14ac:dyDescent="0.25">
      <c r="A47" s="34">
        <v>22.5</v>
      </c>
      <c r="B47" s="34">
        <v>16.241690685589024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16.241690685589024</v>
      </c>
    </row>
    <row r="48" spans="1:26" x14ac:dyDescent="0.25">
      <c r="A48" s="34">
        <v>23</v>
      </c>
      <c r="B48" s="34">
        <v>15.761932716745788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15.761932716745788</v>
      </c>
    </row>
    <row r="49" spans="1:26" x14ac:dyDescent="0.25">
      <c r="A49" s="34">
        <v>23.5</v>
      </c>
      <c r="B49" s="34">
        <v>15.282407194049938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15.282407194049938</v>
      </c>
    </row>
    <row r="50" spans="1:26" x14ac:dyDescent="0.25">
      <c r="A50" s="34">
        <v>24</v>
      </c>
      <c r="B50" s="34">
        <v>14.803221373925997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14.803221373925997</v>
      </c>
    </row>
    <row r="51" spans="1:26" x14ac:dyDescent="0.25">
      <c r="A51" s="34">
        <v>24.5</v>
      </c>
      <c r="B51" s="34">
        <v>14.339735494540735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14.339735494540735</v>
      </c>
    </row>
    <row r="52" spans="1:26" x14ac:dyDescent="0.25">
      <c r="A52" s="34">
        <v>25</v>
      </c>
      <c r="B52" s="34">
        <v>13.902166638080979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13.902166638080979</v>
      </c>
    </row>
    <row r="53" spans="1:26" x14ac:dyDescent="0.25">
      <c r="A53" s="34">
        <v>25.5</v>
      </c>
      <c r="B53" s="34">
        <v>13.488868608944092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13.488868608944092</v>
      </c>
    </row>
    <row r="54" spans="1:26" x14ac:dyDescent="0.25">
      <c r="A54" s="34">
        <v>26</v>
      </c>
      <c r="B54" s="34">
        <v>13.098322380322436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13.098322380322436</v>
      </c>
    </row>
    <row r="55" spans="1:26" x14ac:dyDescent="0.25">
      <c r="A55" s="34">
        <v>26.5</v>
      </c>
      <c r="B55" s="34">
        <v>12.729121045823605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12.729121045823605</v>
      </c>
    </row>
    <row r="56" spans="1:26" x14ac:dyDescent="0.25">
      <c r="A56" s="34">
        <v>27</v>
      </c>
      <c r="B56" s="34">
        <v>12.379957377780277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12.379957377780277</v>
      </c>
    </row>
    <row r="57" spans="1:26" x14ac:dyDescent="0.25">
      <c r="A57" s="34">
        <v>27.5</v>
      </c>
      <c r="B57" s="34">
        <v>12.049613470076213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12.049613470076213</v>
      </c>
    </row>
    <row r="58" spans="1:26" x14ac:dyDescent="0.25">
      <c r="A58" s="34">
        <v>28</v>
      </c>
      <c r="B58" s="34">
        <v>11.736952051292363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11.736952051292363</v>
      </c>
    </row>
    <row r="59" spans="1:26" x14ac:dyDescent="0.25">
      <c r="A59" s="34">
        <v>28.5</v>
      </c>
      <c r="B59" s="34">
        <v>11.440909139507918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11.440909139507918</v>
      </c>
    </row>
    <row r="60" spans="1:26" x14ac:dyDescent="0.25">
      <c r="A60" s="34">
        <v>29</v>
      </c>
      <c r="B60" s="34">
        <v>11.160487777781917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11.160487777781917</v>
      </c>
    </row>
    <row r="61" spans="1:26" x14ac:dyDescent="0.25">
      <c r="A61" s="34">
        <v>29.5</v>
      </c>
      <c r="B61" s="34">
        <v>10.894752642944503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10.894752642944503</v>
      </c>
    </row>
    <row r="62" spans="1:26" x14ac:dyDescent="0.25">
      <c r="A62" s="34">
        <v>30</v>
      </c>
      <c r="B62" s="34">
        <v>10.641357426466806</v>
      </c>
      <c r="C62" s="1">
        <f t="shared" ca="1" si="0"/>
        <v>10.894752642944503</v>
      </c>
      <c r="D62" s="1">
        <f t="shared" ca="1" si="1"/>
        <v>3.2104567866889554E-2</v>
      </c>
      <c r="E62" s="1">
        <f ca="1">IF(A62&gt;=$K$5,(B62-$L$6),0)</f>
        <v>-0.25339521647769736</v>
      </c>
      <c r="H62" s="34"/>
      <c r="Y62" s="34">
        <v>30</v>
      </c>
      <c r="Z62" s="34">
        <v>10.641357426466806</v>
      </c>
    </row>
    <row r="63" spans="1:26" x14ac:dyDescent="0.25">
      <c r="A63" s="34">
        <v>30.5</v>
      </c>
      <c r="B63" s="34">
        <v>11.731264603978902</v>
      </c>
      <c r="C63" s="1">
        <f t="shared" ca="1" si="0"/>
        <v>13.514500534445732</v>
      </c>
      <c r="D63" s="1">
        <f t="shared" ca="1" si="1"/>
        <v>1.5899651918539508</v>
      </c>
      <c r="E63" s="1">
        <f t="shared" ca="1" si="2"/>
        <v>0.83651196103439851</v>
      </c>
      <c r="H63" s="34"/>
      <c r="Y63" s="34">
        <v>30.5</v>
      </c>
      <c r="Z63" s="34">
        <v>11.731264603978902</v>
      </c>
    </row>
    <row r="64" spans="1:26" x14ac:dyDescent="0.25">
      <c r="A64" s="34">
        <v>31</v>
      </c>
      <c r="B64" s="34">
        <v>13.086496611152489</v>
      </c>
      <c r="C64" s="1">
        <f t="shared" ca="1" si="0"/>
        <v>16.069566620042195</v>
      </c>
      <c r="D64" s="1">
        <f t="shared" ca="1" si="1"/>
        <v>4.4493533389686162</v>
      </c>
      <c r="E64" s="1">
        <f t="shared" ca="1" si="2"/>
        <v>2.1917439682079856</v>
      </c>
      <c r="H64" s="34"/>
      <c r="Y64" s="34">
        <v>31</v>
      </c>
      <c r="Z64" s="34">
        <v>13.086496611152489</v>
      </c>
    </row>
    <row r="65" spans="1:26" x14ac:dyDescent="0.25">
      <c r="A65" s="34">
        <v>31.5</v>
      </c>
      <c r="B65" s="34">
        <v>14.439797264865572</v>
      </c>
      <c r="C65" s="1">
        <f t="shared" ca="1" si="0"/>
        <v>18.561547899211867</v>
      </c>
      <c r="D65" s="1">
        <f t="shared" ca="1" si="1"/>
        <v>8.4944141458670437</v>
      </c>
      <c r="E65" s="1">
        <f t="shared" ca="1" si="2"/>
        <v>3.5450446219210683</v>
      </c>
      <c r="H65" s="34"/>
      <c r="Y65" s="34">
        <v>31.5</v>
      </c>
      <c r="Z65" s="34">
        <v>14.439797264865572</v>
      </c>
    </row>
    <row r="66" spans="1:26" x14ac:dyDescent="0.25">
      <c r="A66" s="34">
        <v>32</v>
      </c>
      <c r="B66" s="34">
        <v>15.791441239512949</v>
      </c>
      <c r="C66" s="1">
        <f t="shared" ref="C66:C129" ca="1" si="3">IF(A66&gt;=$K$5,OFFSET($B$1,2*$K$5,0)+$L$5*(1-EXP((-1/$M$5)*(A66-$K$5))),0)</f>
        <v>20.992001941375086</v>
      </c>
      <c r="D66" s="1">
        <f t="shared" ref="D66:D129" ca="1" si="4">IF(A66&gt;=$K$5,(C66-B66)*(C66-B66)*0.5,0)</f>
        <v>13.522915806876405</v>
      </c>
      <c r="E66" s="1">
        <f t="shared" ca="1" si="2"/>
        <v>4.8966885965684455</v>
      </c>
      <c r="H66" s="34"/>
      <c r="Y66" s="34">
        <v>32</v>
      </c>
      <c r="Z66" s="34">
        <v>15.791441239512949</v>
      </c>
    </row>
    <row r="67" spans="1:26" x14ac:dyDescent="0.25">
      <c r="A67" s="34">
        <v>32.5</v>
      </c>
      <c r="B67" s="34">
        <v>17.141653972078458</v>
      </c>
      <c r="C67" s="1">
        <f t="shared" ca="1" si="3"/>
        <v>23.36244785942619</v>
      </c>
      <c r="D67" s="1">
        <f t="shared" ca="1" si="4"/>
        <v>19.349138294431452</v>
      </c>
      <c r="E67" s="1">
        <f t="shared" ref="E67:E130" ca="1" si="5">IF(A67&gt;=$K$5,(B67-$L$6),0)</f>
        <v>6.246901329133955</v>
      </c>
      <c r="H67" s="34"/>
      <c r="Y67" s="34">
        <v>32.5</v>
      </c>
      <c r="Z67" s="34">
        <v>17.141653972078458</v>
      </c>
    </row>
    <row r="68" spans="1:26" x14ac:dyDescent="0.25">
      <c r="A68" s="34">
        <v>33</v>
      </c>
      <c r="B68" s="34">
        <v>18.161263742184548</v>
      </c>
      <c r="C68" s="1">
        <f t="shared" ca="1" si="3"/>
        <v>25.674367259228553</v>
      </c>
      <c r="D68" s="1">
        <f t="shared" ca="1" si="4"/>
        <v>28.223362228909497</v>
      </c>
      <c r="E68" s="1">
        <f t="shared" ca="1" si="5"/>
        <v>7.266511099240045</v>
      </c>
      <c r="H68" s="34"/>
      <c r="Y68" s="34">
        <v>33</v>
      </c>
      <c r="Z68" s="34">
        <v>18.161263742184548</v>
      </c>
    </row>
    <row r="69" spans="1:26" x14ac:dyDescent="0.25">
      <c r="A69" s="34">
        <v>33.5</v>
      </c>
      <c r="B69" s="34">
        <v>19.51275889547647</v>
      </c>
      <c r="C69" s="1">
        <f t="shared" ca="1" si="3"/>
        <v>27.929205165666382</v>
      </c>
      <c r="D69" s="1">
        <f t="shared" ca="1" si="4"/>
        <v>35.418283909496843</v>
      </c>
      <c r="E69" s="1">
        <f t="shared" ca="1" si="5"/>
        <v>8.6180062525319663</v>
      </c>
      <c r="H69" s="34"/>
      <c r="Y69" s="34">
        <v>33.5</v>
      </c>
      <c r="Z69" s="34">
        <v>19.51275889547647</v>
      </c>
    </row>
    <row r="70" spans="1:26" x14ac:dyDescent="0.25">
      <c r="A70" s="34">
        <v>34</v>
      </c>
      <c r="B70" s="34">
        <v>20.862938570709591</v>
      </c>
      <c r="C70" s="1">
        <f t="shared" ca="1" si="3"/>
        <v>30.128370925832414</v>
      </c>
      <c r="D70" s="1">
        <f t="shared" ca="1" si="4"/>
        <v>42.924118363678424</v>
      </c>
      <c r="E70" s="1">
        <f t="shared" ca="1" si="5"/>
        <v>9.9681859277650879</v>
      </c>
      <c r="H70" s="34"/>
      <c r="Y70" s="34">
        <v>34</v>
      </c>
      <c r="Z70" s="34">
        <v>20.862938570709591</v>
      </c>
    </row>
    <row r="71" spans="1:26" x14ac:dyDescent="0.25">
      <c r="A71" s="34">
        <v>34.5</v>
      </c>
      <c r="B71" s="34">
        <v>22.211991892350827</v>
      </c>
      <c r="C71" s="1">
        <f t="shared" ca="1" si="3"/>
        <v>32.273239089915663</v>
      </c>
      <c r="D71" s="1">
        <f t="shared" ca="1" si="4"/>
        <v>50.614347585253128</v>
      </c>
      <c r="E71" s="1">
        <f t="shared" ca="1" si="5"/>
        <v>11.317239249406324</v>
      </c>
      <c r="H71" s="34"/>
      <c r="Y71" s="34">
        <v>34.5</v>
      </c>
      <c r="Z71" s="34">
        <v>22.211991892350827</v>
      </c>
    </row>
    <row r="72" spans="1:26" x14ac:dyDescent="0.25">
      <c r="A72" s="34">
        <v>35</v>
      </c>
      <c r="B72" s="34">
        <v>23.560077095550277</v>
      </c>
      <c r="C72" s="1">
        <f t="shared" ca="1" si="3"/>
        <v>34.365150270340067</v>
      </c>
      <c r="D72" s="1">
        <f t="shared" ca="1" si="4"/>
        <v>58.374803156280954</v>
      </c>
      <c r="E72" s="1">
        <f t="shared" ca="1" si="5"/>
        <v>12.665324452605773</v>
      </c>
      <c r="H72" s="34"/>
      <c r="Y72" s="34">
        <v>35</v>
      </c>
      <c r="Z72" s="34">
        <v>23.560077095550277</v>
      </c>
    </row>
    <row r="73" spans="1:26" x14ac:dyDescent="0.25">
      <c r="A73" s="34">
        <v>35.5</v>
      </c>
      <c r="B73" s="34">
        <v>23.730761330472955</v>
      </c>
      <c r="C73" s="1">
        <f t="shared" ca="1" si="3"/>
        <v>36.405411979690882</v>
      </c>
      <c r="D73" s="1">
        <f t="shared" ca="1" si="4"/>
        <v>80.323384539860214</v>
      </c>
      <c r="E73" s="1">
        <f t="shared" ca="1" si="5"/>
        <v>12.836008687528452</v>
      </c>
      <c r="H73" s="34"/>
      <c r="Y73" s="34">
        <v>35.5</v>
      </c>
      <c r="Z73" s="34">
        <v>23.730761330472955</v>
      </c>
    </row>
    <row r="74" spans="1:26" x14ac:dyDescent="0.25">
      <c r="A74" s="34">
        <v>36</v>
      </c>
      <c r="B74" s="34">
        <v>23.893715084964438</v>
      </c>
      <c r="C74" s="1">
        <f t="shared" ca="1" si="3"/>
        <v>38.395299447952596</v>
      </c>
      <c r="D74" s="1">
        <f t="shared" ca="1" si="4"/>
        <v>105.14797451843133</v>
      </c>
      <c r="E74" s="1">
        <f t="shared" ca="1" si="5"/>
        <v>12.998962442019934</v>
      </c>
      <c r="H74" s="34"/>
      <c r="Y74" s="34">
        <v>36</v>
      </c>
      <c r="Z74" s="34">
        <v>23.893715084964438</v>
      </c>
    </row>
    <row r="75" spans="1:26" x14ac:dyDescent="0.25">
      <c r="A75" s="34">
        <v>36.5</v>
      </c>
      <c r="B75" s="34">
        <v>25.254291113596718</v>
      </c>
      <c r="C75" s="1">
        <f t="shared" ca="1" si="3"/>
        <v>40.336056419569218</v>
      </c>
      <c r="D75" s="1">
        <f t="shared" ca="1" si="4"/>
        <v>113.72982237221788</v>
      </c>
      <c r="E75" s="1">
        <f t="shared" ca="1" si="5"/>
        <v>14.359538470652215</v>
      </c>
      <c r="H75" s="34"/>
      <c r="Y75" s="34">
        <v>36.5</v>
      </c>
      <c r="Z75" s="34">
        <v>25.254291113596718</v>
      </c>
    </row>
    <row r="76" spans="1:26" x14ac:dyDescent="0.25">
      <c r="A76" s="34">
        <v>37</v>
      </c>
      <c r="B76" s="34">
        <v>26.614375253204074</v>
      </c>
      <c r="C76" s="1">
        <f t="shared" ca="1" si="3"/>
        <v>42.228895930824997</v>
      </c>
      <c r="D76" s="1">
        <f t="shared" ca="1" si="4"/>
        <v>121.90662799592569</v>
      </c>
      <c r="E76" s="1">
        <f t="shared" ca="1" si="5"/>
        <v>15.71962261025957</v>
      </c>
      <c r="H76" s="34"/>
      <c r="Y76" s="34">
        <v>37</v>
      </c>
      <c r="Z76" s="34">
        <v>26.614375253204074</v>
      </c>
    </row>
    <row r="77" spans="1:26" x14ac:dyDescent="0.25">
      <c r="A77" s="34">
        <v>37.5</v>
      </c>
      <c r="B77" s="34">
        <v>27.974029508143779</v>
      </c>
      <c r="C77" s="1">
        <f t="shared" ca="1" si="3"/>
        <v>44.075001068031618</v>
      </c>
      <c r="D77" s="1">
        <f t="shared" ca="1" si="4"/>
        <v>129.62064258615851</v>
      </c>
      <c r="E77" s="1">
        <f t="shared" ca="1" si="5"/>
        <v>17.079276865199276</v>
      </c>
      <c r="H77" s="34"/>
      <c r="Y77" s="34">
        <v>37.5</v>
      </c>
      <c r="Z77" s="34">
        <v>27.974029508143779</v>
      </c>
    </row>
    <row r="78" spans="1:26" x14ac:dyDescent="0.25">
      <c r="A78" s="34">
        <v>38</v>
      </c>
      <c r="B78" s="34">
        <v>29.3333097493684</v>
      </c>
      <c r="C78" s="1">
        <f t="shared" ca="1" si="3"/>
        <v>45.875525706995667</v>
      </c>
      <c r="D78" s="1">
        <f t="shared" ca="1" si="4"/>
        <v>136.8224543943891</v>
      </c>
      <c r="E78" s="1">
        <f t="shared" ca="1" si="5"/>
        <v>18.438557106423897</v>
      </c>
      <c r="H78" s="34"/>
      <c r="Y78" s="34">
        <v>38</v>
      </c>
      <c r="Z78" s="34">
        <v>29.3333097493684</v>
      </c>
    </row>
    <row r="79" spans="1:26" x14ac:dyDescent="0.25">
      <c r="A79" s="34">
        <v>38.5</v>
      </c>
      <c r="B79" s="34">
        <v>30.061935580912124</v>
      </c>
      <c r="C79" s="1">
        <f t="shared" ca="1" si="3"/>
        <v>47.631595234228534</v>
      </c>
      <c r="D79" s="1">
        <f t="shared" ca="1" si="4"/>
        <v>154.34647016668725</v>
      </c>
      <c r="E79" s="1">
        <f t="shared" ca="1" si="5"/>
        <v>19.16718293796762</v>
      </c>
      <c r="H79" s="34"/>
      <c r="Y79" s="34">
        <v>38.5</v>
      </c>
      <c r="Z79" s="34">
        <v>30.061935580912124</v>
      </c>
    </row>
    <row r="80" spans="1:26" x14ac:dyDescent="0.25">
      <c r="A80" s="34">
        <v>39</v>
      </c>
      <c r="B80" s="34">
        <v>30.780032180781202</v>
      </c>
      <c r="C80" s="1">
        <f t="shared" ca="1" si="3"/>
        <v>49.344307250349658</v>
      </c>
      <c r="D80" s="1">
        <f t="shared" ca="1" si="4"/>
        <v>172.31615442930047</v>
      </c>
      <c r="E80" s="1">
        <f t="shared" ca="1" si="5"/>
        <v>19.885279537836698</v>
      </c>
      <c r="H80" s="34"/>
      <c r="Y80" s="34">
        <v>39</v>
      </c>
      <c r="Z80" s="34">
        <v>30.780032180781202</v>
      </c>
    </row>
    <row r="81" spans="1:26" x14ac:dyDescent="0.25">
      <c r="A81" s="34">
        <v>39.5</v>
      </c>
      <c r="B81" s="34">
        <v>32.141100087672399</v>
      </c>
      <c r="C81" s="1">
        <f t="shared" ca="1" si="3"/>
        <v>51.014732256122628</v>
      </c>
      <c r="D81" s="1">
        <f t="shared" ca="1" si="4"/>
        <v>178.10699561497964</v>
      </c>
      <c r="E81" s="1">
        <f t="shared" ca="1" si="5"/>
        <v>21.246347444727895</v>
      </c>
      <c r="H81" s="34"/>
      <c r="Y81" s="34">
        <v>39.5</v>
      </c>
      <c r="Z81" s="34">
        <v>32.141100087672399</v>
      </c>
    </row>
    <row r="82" spans="1:26" x14ac:dyDescent="0.25">
      <c r="A82" s="34">
        <v>40</v>
      </c>
      <c r="B82" s="34">
        <v>33.501701153738246</v>
      </c>
      <c r="C82" s="1">
        <f t="shared" ca="1" si="3"/>
        <v>52.643914321552977</v>
      </c>
      <c r="D82" s="1">
        <f t="shared" ca="1" si="4"/>
        <v>183.21216248102985</v>
      </c>
      <c r="E82" s="1">
        <f t="shared" ca="1" si="5"/>
        <v>22.606948510793742</v>
      </c>
      <c r="H82" s="34"/>
      <c r="Y82" s="34">
        <v>40</v>
      </c>
      <c r="Z82" s="34">
        <v>33.501701153738246</v>
      </c>
    </row>
    <row r="83" spans="1:26" x14ac:dyDescent="0.25">
      <c r="A83" s="34">
        <v>40.5</v>
      </c>
      <c r="B83" s="34">
        <v>34.861908810529414</v>
      </c>
      <c r="C83" s="1">
        <f t="shared" ca="1" si="3"/>
        <v>54.232871738465995</v>
      </c>
      <c r="D83" s="1">
        <f t="shared" ca="1" si="4"/>
        <v>187.61710237774668</v>
      </c>
      <c r="E83" s="1">
        <f t="shared" ca="1" si="5"/>
        <v>23.967156167584911</v>
      </c>
      <c r="H83" s="34"/>
      <c r="Y83" s="34">
        <v>40.5</v>
      </c>
      <c r="Z83" s="34">
        <v>34.861908810529414</v>
      </c>
    </row>
    <row r="84" spans="1:26" x14ac:dyDescent="0.25">
      <c r="A84" s="34">
        <v>41</v>
      </c>
      <c r="B84" s="34">
        <v>36.221783869286043</v>
      </c>
      <c r="C84" s="1">
        <f t="shared" ca="1" si="3"/>
        <v>55.7825976569722</v>
      </c>
      <c r="D84" s="1">
        <f t="shared" ca="1" si="4"/>
        <v>191.31271801826645</v>
      </c>
      <c r="E84" s="1">
        <f t="shared" ca="1" si="5"/>
        <v>25.327031226341539</v>
      </c>
      <c r="H84" s="34"/>
      <c r="Y84" s="34">
        <v>41</v>
      </c>
      <c r="Z84" s="34">
        <v>36.221783869286043</v>
      </c>
    </row>
    <row r="85" spans="1:26" x14ac:dyDescent="0.25">
      <c r="A85" s="34">
        <v>41.5</v>
      </c>
      <c r="B85" s="34">
        <v>36.83116121123215</v>
      </c>
      <c r="C85" s="1">
        <f t="shared" ca="1" si="3"/>
        <v>57.294060706218509</v>
      </c>
      <c r="D85" s="1">
        <f t="shared" ca="1" si="4"/>
        <v>209.36512787095651</v>
      </c>
      <c r="E85" s="1">
        <f t="shared" ca="1" si="5"/>
        <v>25.936408568287646</v>
      </c>
      <c r="H85" s="34"/>
      <c r="Y85" s="34">
        <v>41.5</v>
      </c>
      <c r="Z85" s="34">
        <v>36.83116121123215</v>
      </c>
    </row>
    <row r="86" spans="1:26" x14ac:dyDescent="0.25">
      <c r="A86" s="34">
        <v>42</v>
      </c>
      <c r="B86" s="34">
        <v>38.247596169344334</v>
      </c>
      <c r="C86" s="1">
        <f t="shared" ca="1" si="3"/>
        <v>58.768205599813008</v>
      </c>
      <c r="D86" s="1">
        <f t="shared" ca="1" si="4"/>
        <v>210.54770569891994</v>
      </c>
      <c r="E86" s="1">
        <f t="shared" ca="1" si="5"/>
        <v>27.35284352639983</v>
      </c>
      <c r="H86" s="34"/>
      <c r="Y86" s="34">
        <v>42</v>
      </c>
      <c r="Z86" s="34">
        <v>38.247596169344334</v>
      </c>
    </row>
    <row r="87" spans="1:26" x14ac:dyDescent="0.25">
      <c r="A87" s="34">
        <v>42.5</v>
      </c>
      <c r="B87" s="34">
        <v>39.663533410360785</v>
      </c>
      <c r="C87" s="1">
        <f t="shared" ca="1" si="3"/>
        <v>60.205953726301658</v>
      </c>
      <c r="D87" s="1">
        <f t="shared" ca="1" si="4"/>
        <v>210.99551621839018</v>
      </c>
      <c r="E87" s="1">
        <f t="shared" ca="1" si="5"/>
        <v>28.768780767416281</v>
      </c>
      <c r="H87" s="34"/>
      <c r="Y87" s="34">
        <v>42.5</v>
      </c>
      <c r="Z87" s="34">
        <v>39.663533410360785</v>
      </c>
    </row>
    <row r="88" spans="1:26" x14ac:dyDescent="0.25">
      <c r="A88" s="34">
        <v>43</v>
      </c>
      <c r="B88" s="34">
        <v>41.079063155950131</v>
      </c>
      <c r="C88" s="1">
        <f t="shared" ca="1" si="3"/>
        <v>61.608203725066225</v>
      </c>
      <c r="D88" s="1">
        <f t="shared" ca="1" si="4"/>
        <v>210.72280625326414</v>
      </c>
      <c r="E88" s="1">
        <f t="shared" ca="1" si="5"/>
        <v>30.184310513005627</v>
      </c>
      <c r="H88" s="34"/>
      <c r="Y88" s="34">
        <v>43</v>
      </c>
      <c r="Z88" s="34">
        <v>41.079063155950131</v>
      </c>
    </row>
    <row r="89" spans="1:26" x14ac:dyDescent="0.25">
      <c r="A89" s="34">
        <v>43.5</v>
      </c>
      <c r="B89" s="34">
        <v>42.494255818537233</v>
      </c>
      <c r="C89" s="1">
        <f t="shared" ca="1" si="3"/>
        <v>62.975832048003006</v>
      </c>
      <c r="D89" s="1">
        <f t="shared" ca="1" si="4"/>
        <v>209.7474824217087</v>
      </c>
      <c r="E89" s="1">
        <f t="shared" ca="1" si="5"/>
        <v>31.59950317559273</v>
      </c>
      <c r="H89" s="34"/>
      <c r="Y89" s="34">
        <v>43.5</v>
      </c>
      <c r="Z89" s="34">
        <v>42.494255818537233</v>
      </c>
    </row>
    <row r="90" spans="1:26" x14ac:dyDescent="0.25">
      <c r="A90" s="34">
        <v>44</v>
      </c>
      <c r="B90" s="34">
        <v>43.639163880879167</v>
      </c>
      <c r="C90" s="1">
        <f t="shared" ca="1" si="3"/>
        <v>64.309693507333961</v>
      </c>
      <c r="D90" s="1">
        <f t="shared" ca="1" si="4"/>
        <v>213.63539751907268</v>
      </c>
      <c r="E90" s="1">
        <f t="shared" ca="1" si="5"/>
        <v>32.744411237934663</v>
      </c>
      <c r="H90" s="34"/>
      <c r="Y90" s="34">
        <v>44</v>
      </c>
      <c r="Z90" s="34">
        <v>43.639163880879167</v>
      </c>
    </row>
    <row r="91" spans="1:26" x14ac:dyDescent="0.25">
      <c r="A91" s="34">
        <v>44.5</v>
      </c>
      <c r="B91" s="34">
        <v>45.04945597916101</v>
      </c>
      <c r="C91" s="1">
        <f t="shared" ca="1" si="3"/>
        <v>65.610621809891995</v>
      </c>
      <c r="D91" s="1">
        <f t="shared" ca="1" si="4"/>
        <v>211.38077015940971</v>
      </c>
      <c r="E91" s="1">
        <f t="shared" ca="1" si="5"/>
        <v>34.154703336216507</v>
      </c>
      <c r="H91" s="34"/>
      <c r="Y91" s="34">
        <v>44.5</v>
      </c>
      <c r="Z91" s="34">
        <v>45.04945597916101</v>
      </c>
    </row>
    <row r="92" spans="1:26" x14ac:dyDescent="0.25">
      <c r="A92" s="34">
        <v>45</v>
      </c>
      <c r="B92" s="34">
        <v>46.460223010388034</v>
      </c>
      <c r="C92" s="1">
        <f t="shared" ca="1" si="3"/>
        <v>66.879430078215037</v>
      </c>
      <c r="D92" s="1">
        <f t="shared" ca="1" si="4"/>
        <v>208.47200863939813</v>
      </c>
      <c r="E92" s="1">
        <f t="shared" ca="1" si="5"/>
        <v>35.565470367443531</v>
      </c>
      <c r="H92" s="34"/>
      <c r="Y92" s="34">
        <v>45</v>
      </c>
      <c r="Z92" s="34">
        <v>46.460223010388034</v>
      </c>
    </row>
    <row r="93" spans="1:26" x14ac:dyDescent="0.25">
      <c r="A93" s="34">
        <v>45.5</v>
      </c>
      <c r="B93" s="34">
        <v>47.871126181000733</v>
      </c>
      <c r="C93" s="1">
        <f t="shared" ca="1" si="3"/>
        <v>68.116911358774018</v>
      </c>
      <c r="D93" s="1">
        <f t="shared" ca="1" si="4"/>
        <v>204.94590873227224</v>
      </c>
      <c r="E93" s="1">
        <f t="shared" ca="1" si="5"/>
        <v>36.97637353805623</v>
      </c>
      <c r="H93" s="34"/>
      <c r="Y93" s="34">
        <v>45.5</v>
      </c>
      <c r="Z93" s="34">
        <v>47.871126181000733</v>
      </c>
    </row>
    <row r="94" spans="1:26" x14ac:dyDescent="0.25">
      <c r="A94" s="34">
        <v>46</v>
      </c>
      <c r="B94" s="34">
        <v>49.282145947458297</v>
      </c>
      <c r="C94" s="1">
        <f t="shared" ca="1" si="3"/>
        <v>69.323839117652696</v>
      </c>
      <c r="D94" s="1">
        <f t="shared" ca="1" si="4"/>
        <v>200.83473256410841</v>
      </c>
      <c r="E94" s="1">
        <f t="shared" ca="1" si="5"/>
        <v>38.387393304513793</v>
      </c>
      <c r="H94" s="34"/>
      <c r="Y94" s="34">
        <v>46</v>
      </c>
      <c r="Z94" s="34">
        <v>49.282145947458297</v>
      </c>
    </row>
    <row r="95" spans="1:26" x14ac:dyDescent="0.25">
      <c r="A95" s="34">
        <v>46.5</v>
      </c>
      <c r="B95" s="34">
        <v>50.445082556021966</v>
      </c>
      <c r="C95" s="1">
        <f t="shared" ca="1" si="3"/>
        <v>70.50096772398922</v>
      </c>
      <c r="D95" s="1">
        <f t="shared" ca="1" si="4"/>
        <v>201.11926493534446</v>
      </c>
      <c r="E95" s="1">
        <f t="shared" ca="1" si="5"/>
        <v>39.550329913077462</v>
      </c>
      <c r="H95" s="34"/>
      <c r="Y95" s="34">
        <v>46.5</v>
      </c>
      <c r="Z95" s="34">
        <v>50.445082556021966</v>
      </c>
    </row>
    <row r="96" spans="1:26" x14ac:dyDescent="0.25">
      <c r="A96" s="34">
        <v>47</v>
      </c>
      <c r="B96" s="34">
        <v>51.80313466155463</v>
      </c>
      <c r="C96" s="1">
        <f t="shared" ca="1" si="3"/>
        <v>71.649032921481336</v>
      </c>
      <c r="D96" s="1">
        <f t="shared" ca="1" si="4"/>
        <v>196.92983887168091</v>
      </c>
      <c r="E96" s="1">
        <f t="shared" ca="1" si="5"/>
        <v>40.908382018610126</v>
      </c>
      <c r="H96" s="34"/>
      <c r="Y96" s="34">
        <v>47</v>
      </c>
      <c r="Z96" s="34">
        <v>51.80313466155463</v>
      </c>
    </row>
    <row r="97" spans="1:26" x14ac:dyDescent="0.25">
      <c r="A97" s="34">
        <v>47.5</v>
      </c>
      <c r="B97" s="34">
        <v>53.261502350942671</v>
      </c>
      <c r="C97" s="1">
        <f t="shared" ca="1" si="3"/>
        <v>72.768752288250127</v>
      </c>
      <c r="D97" s="1">
        <f t="shared" ca="1" si="4"/>
        <v>190.26640005829088</v>
      </c>
      <c r="E97" s="1">
        <f t="shared" ca="1" si="5"/>
        <v>42.366749707998167</v>
      </c>
      <c r="H97" s="34"/>
      <c r="Y97" s="34">
        <v>47.5</v>
      </c>
      <c r="Z97" s="34">
        <v>53.261502350942671</v>
      </c>
    </row>
    <row r="98" spans="1:26" x14ac:dyDescent="0.25">
      <c r="A98" s="34">
        <v>48</v>
      </c>
      <c r="B98" s="34">
        <v>54.719717350297351</v>
      </c>
      <c r="C98" s="1">
        <f t="shared" ca="1" si="3"/>
        <v>73.860825685349852</v>
      </c>
      <c r="D98" s="1">
        <f t="shared" ca="1" si="4"/>
        <v>183.19101414710815</v>
      </c>
      <c r="E98" s="1">
        <f t="shared" ca="1" si="5"/>
        <v>43.824964707352848</v>
      </c>
      <c r="H98" s="34"/>
      <c r="Y98" s="34">
        <v>48</v>
      </c>
      <c r="Z98" s="34">
        <v>54.719717350297351</v>
      </c>
    </row>
    <row r="99" spans="1:26" x14ac:dyDescent="0.25">
      <c r="A99" s="34">
        <v>48.5</v>
      </c>
      <c r="B99" s="34">
        <v>56.177809897985448</v>
      </c>
      <c r="C99" s="1">
        <f t="shared" ca="1" si="3"/>
        <v>74.925935694203645</v>
      </c>
      <c r="D99" s="1">
        <f t="shared" ca="1" si="4"/>
        <v>175.74611043541111</v>
      </c>
      <c r="E99" s="1">
        <f t="shared" ca="1" si="5"/>
        <v>45.283057255040944</v>
      </c>
      <c r="H99" s="34"/>
      <c r="Y99" s="34">
        <v>48.5</v>
      </c>
      <c r="Z99" s="34">
        <v>56.177809897985448</v>
      </c>
    </row>
    <row r="100" spans="1:26" x14ac:dyDescent="0.25">
      <c r="A100" s="34">
        <v>49</v>
      </c>
      <c r="B100" s="34">
        <v>57.62156762105365</v>
      </c>
      <c r="C100" s="1">
        <f t="shared" ca="1" si="3"/>
        <v>75.964748043239354</v>
      </c>
      <c r="D100" s="1">
        <f t="shared" ca="1" si="4"/>
        <v>168.23613400042845</v>
      </c>
      <c r="E100" s="1">
        <f t="shared" ca="1" si="5"/>
        <v>46.726814978109147</v>
      </c>
      <c r="H100" s="34"/>
      <c r="Y100" s="34">
        <v>49</v>
      </c>
      <c r="Z100" s="34">
        <v>57.62156762105365</v>
      </c>
    </row>
    <row r="101" spans="1:26" x14ac:dyDescent="0.25">
      <c r="A101" s="34">
        <v>49.5</v>
      </c>
      <c r="B101" s="34">
        <v>58.655109763592293</v>
      </c>
      <c r="C101" s="1">
        <f t="shared" ca="1" si="3"/>
        <v>76.977912023991308</v>
      </c>
      <c r="D101" s="1">
        <f t="shared" ca="1" si="4"/>
        <v>167.86254133684164</v>
      </c>
      <c r="E101" s="1">
        <f t="shared" ca="1" si="5"/>
        <v>47.760357120647789</v>
      </c>
      <c r="H101" s="34"/>
      <c r="Y101" s="34">
        <v>49.5</v>
      </c>
      <c r="Z101" s="34">
        <v>58.655109763592293</v>
      </c>
    </row>
    <row r="102" spans="1:26" x14ac:dyDescent="0.25">
      <c r="A102" s="34">
        <v>50</v>
      </c>
      <c r="B102" s="34">
        <v>60.110625327805359</v>
      </c>
      <c r="C102" s="1">
        <f t="shared" ca="1" si="3"/>
        <v>77.966060896928781</v>
      </c>
      <c r="D102" s="1">
        <f t="shared" ca="1" si="4"/>
        <v>159.40828968155893</v>
      </c>
      <c r="E102" s="1">
        <f t="shared" ca="1" si="5"/>
        <v>49.215872684860855</v>
      </c>
      <c r="H102" s="34"/>
      <c r="Y102" s="34">
        <v>50</v>
      </c>
      <c r="Z102" s="34">
        <v>60.110625327805359</v>
      </c>
    </row>
    <row r="103" spans="1:26" x14ac:dyDescent="0.25">
      <c r="A103" s="34">
        <v>50.5</v>
      </c>
      <c r="B103" s="34">
        <v>61.566293736065553</v>
      </c>
      <c r="C103" s="1">
        <f t="shared" ca="1" si="3"/>
        <v>78.929812287264298</v>
      </c>
      <c r="D103" s="1">
        <f t="shared" ca="1" si="4"/>
        <v>150.74588823891148</v>
      </c>
      <c r="E103" s="1">
        <f t="shared" ca="1" si="5"/>
        <v>50.67154109312105</v>
      </c>
      <c r="H103" s="34"/>
      <c r="Y103" s="34">
        <v>50.5</v>
      </c>
      <c r="Z103" s="34">
        <v>61.566293736065553</v>
      </c>
    </row>
    <row r="104" spans="1:26" x14ac:dyDescent="0.25">
      <c r="A104" s="34">
        <v>51</v>
      </c>
      <c r="B104" s="34">
        <v>63.022091336807847</v>
      </c>
      <c r="C104" s="1">
        <f t="shared" ca="1" si="3"/>
        <v>79.869768570989635</v>
      </c>
      <c r="D104" s="1">
        <f t="shared" ca="1" si="4"/>
        <v>141.92211409358364</v>
      </c>
      <c r="E104" s="1">
        <f t="shared" ca="1" si="5"/>
        <v>52.127338693863344</v>
      </c>
      <c r="H104" s="34"/>
      <c r="Y104" s="34">
        <v>51</v>
      </c>
      <c r="Z104" s="34">
        <v>63.022091336807847</v>
      </c>
    </row>
    <row r="105" spans="1:26" x14ac:dyDescent="0.25">
      <c r="A105" s="34">
        <v>51.5</v>
      </c>
      <c r="B105" s="34">
        <v>64.478000378154931</v>
      </c>
      <c r="C105" s="1">
        <f t="shared" ca="1" si="3"/>
        <v>80.786517251380275</v>
      </c>
      <c r="D105" s="1">
        <f t="shared" ca="1" si="4"/>
        <v>132.98386130213788</v>
      </c>
      <c r="E105" s="1">
        <f t="shared" ca="1" si="5"/>
        <v>53.583247735210428</v>
      </c>
      <c r="H105" s="34"/>
      <c r="Y105" s="34">
        <v>51.5</v>
      </c>
      <c r="Z105" s="34">
        <v>64.478000378154931</v>
      </c>
    </row>
    <row r="106" spans="1:26" x14ac:dyDescent="0.25">
      <c r="A106" s="34">
        <v>52</v>
      </c>
      <c r="B106" s="34">
        <v>64.966401620645271</v>
      </c>
      <c r="C106" s="1">
        <f t="shared" ca="1" si="3"/>
        <v>81.68063132620415</v>
      </c>
      <c r="D106" s="1">
        <f t="shared" ca="1" si="4"/>
        <v>139.68273732509343</v>
      </c>
      <c r="E106" s="1">
        <f t="shared" ca="1" si="5"/>
        <v>54.071648977700768</v>
      </c>
      <c r="H106" s="34"/>
      <c r="Y106" s="34">
        <v>52</v>
      </c>
      <c r="Z106" s="34">
        <v>64.966401620645271</v>
      </c>
    </row>
    <row r="107" spans="1:26" x14ac:dyDescent="0.25">
      <c r="A107" s="34">
        <v>52.5</v>
      </c>
      <c r="B107" s="34">
        <v>66.495735128135962</v>
      </c>
      <c r="C107" s="1">
        <f t="shared" ca="1" si="3"/>
        <v>82.552669645863915</v>
      </c>
      <c r="D107" s="1">
        <f t="shared" ca="1" si="4"/>
        <v>128.91257305330171</v>
      </c>
      <c r="E107" s="1">
        <f t="shared" ca="1" si="5"/>
        <v>55.600982485191459</v>
      </c>
      <c r="H107" s="34"/>
      <c r="Y107" s="34">
        <v>52.5</v>
      </c>
      <c r="Z107" s="34">
        <v>66.495735128135962</v>
      </c>
    </row>
    <row r="108" spans="1:26" x14ac:dyDescent="0.25">
      <c r="A108" s="34">
        <v>53</v>
      </c>
      <c r="B108" s="34">
        <v>68.025271244679658</v>
      </c>
      <c r="C108" s="1">
        <f t="shared" ca="1" si="3"/>
        <v>83.40317726269663</v>
      </c>
      <c r="D108" s="1">
        <f t="shared" ca="1" si="4"/>
        <v>118.23999674948131</v>
      </c>
      <c r="E108" s="1">
        <f t="shared" ca="1" si="5"/>
        <v>57.130518601735155</v>
      </c>
      <c r="H108" s="34"/>
      <c r="Y108" s="34">
        <v>53</v>
      </c>
      <c r="Z108" s="34">
        <v>68.025271244679658</v>
      </c>
    </row>
    <row r="109" spans="1:26" x14ac:dyDescent="0.25">
      <c r="A109" s="34">
        <v>53.5</v>
      </c>
      <c r="B109" s="34">
        <v>69.554969863615156</v>
      </c>
      <c r="C109" s="1">
        <f t="shared" ca="1" si="3"/>
        <v>84.232685771649159</v>
      </c>
      <c r="D109" s="1">
        <f t="shared" ca="1" si="4"/>
        <v>107.71767213847721</v>
      </c>
      <c r="E109" s="1">
        <f t="shared" ca="1" si="5"/>
        <v>58.660217220670653</v>
      </c>
      <c r="H109" s="34"/>
      <c r="Y109" s="34">
        <v>53.5</v>
      </c>
      <c r="Z109" s="34">
        <v>69.554969863615156</v>
      </c>
    </row>
    <row r="110" spans="1:26" x14ac:dyDescent="0.25">
      <c r="A110" s="34">
        <v>54</v>
      </c>
      <c r="B110" s="34">
        <v>71.084802970651722</v>
      </c>
      <c r="C110" s="1">
        <f t="shared" ca="1" si="3"/>
        <v>85.041713642542419</v>
      </c>
      <c r="D110" s="1">
        <f t="shared" ca="1" si="4"/>
        <v>97.39767775156821</v>
      </c>
      <c r="E110" s="1">
        <f t="shared" ca="1" si="5"/>
        <v>60.190050327707219</v>
      </c>
      <c r="H110" s="34"/>
      <c r="Y110" s="34">
        <v>54</v>
      </c>
      <c r="Z110" s="34">
        <v>71.084802970651722</v>
      </c>
    </row>
    <row r="111" spans="1:26" x14ac:dyDescent="0.25">
      <c r="A111" s="34">
        <v>54.5</v>
      </c>
      <c r="B111" s="34">
        <v>72.347039534213437</v>
      </c>
      <c r="C111" s="1">
        <f t="shared" ca="1" si="3"/>
        <v>85.830766544131791</v>
      </c>
      <c r="D111" s="1">
        <f t="shared" ca="1" si="4"/>
        <v>90.905447039000876</v>
      </c>
      <c r="E111" s="1">
        <f t="shared" ca="1" si="5"/>
        <v>61.452286891268933</v>
      </c>
      <c r="H111" s="34"/>
      <c r="Y111" s="34">
        <v>54.5</v>
      </c>
      <c r="Z111" s="34">
        <v>72.347039534213437</v>
      </c>
    </row>
    <row r="112" spans="1:26" x14ac:dyDescent="0.25">
      <c r="A112" s="34">
        <v>55</v>
      </c>
      <c r="B112" s="34">
        <v>73.875555363501974</v>
      </c>
      <c r="C112" s="1">
        <f t="shared" ca="1" si="3"/>
        <v>86.600337660166588</v>
      </c>
      <c r="D112" s="1">
        <f t="shared" ca="1" si="4"/>
        <v>80.96004224875459</v>
      </c>
      <c r="E112" s="1">
        <f t="shared" ca="1" si="5"/>
        <v>62.98080272055747</v>
      </c>
      <c r="H112" s="34"/>
      <c r="Y112" s="34">
        <v>55</v>
      </c>
      <c r="Z112" s="34">
        <v>73.875555363501974</v>
      </c>
    </row>
    <row r="113" spans="1:26" x14ac:dyDescent="0.25">
      <c r="A113" s="34">
        <v>55.5</v>
      </c>
      <c r="B113" s="34">
        <v>75.404907957313569</v>
      </c>
      <c r="C113" s="1">
        <f t="shared" ca="1" si="3"/>
        <v>87.350907997646061</v>
      </c>
      <c r="D113" s="1">
        <f t="shared" ca="1" si="4"/>
        <v>71.353458481811955</v>
      </c>
      <c r="E113" s="1">
        <f t="shared" ca="1" si="5"/>
        <v>64.510155314369058</v>
      </c>
      <c r="H113" s="34"/>
      <c r="Y113" s="34">
        <v>55.5</v>
      </c>
      <c r="Z113" s="34">
        <v>75.404907957313569</v>
      </c>
    </row>
    <row r="114" spans="1:26" x14ac:dyDescent="0.25">
      <c r="A114" s="34">
        <v>56</v>
      </c>
      <c r="B114" s="34">
        <v>76.934436905058647</v>
      </c>
      <c r="C114" s="1">
        <f t="shared" ca="1" si="3"/>
        <v>88.082946687464243</v>
      </c>
      <c r="D114" s="1">
        <f t="shared" ca="1" si="4"/>
        <v>62.144635184196645</v>
      </c>
      <c r="E114" s="1">
        <f t="shared" ca="1" si="5"/>
        <v>66.03968426211415</v>
      </c>
      <c r="H114" s="34"/>
      <c r="Y114" s="34">
        <v>56</v>
      </c>
      <c r="Z114" s="34">
        <v>76.934436905058647</v>
      </c>
    </row>
    <row r="115" spans="1:26" x14ac:dyDescent="0.25">
      <c r="A115" s="34">
        <v>56.5</v>
      </c>
      <c r="B115" s="34">
        <v>78.464112178682043</v>
      </c>
      <c r="C115" s="1">
        <f t="shared" ca="1" si="3"/>
        <v>88.796911277632148</v>
      </c>
      <c r="D115" s="1">
        <f t="shared" ca="1" si="4"/>
        <v>53.383368609632043</v>
      </c>
      <c r="E115" s="1">
        <f t="shared" ca="1" si="5"/>
        <v>67.569359535737533</v>
      </c>
      <c r="H115" s="34"/>
      <c r="Y115" s="34">
        <v>56.5</v>
      </c>
      <c r="Z115" s="34">
        <v>78.464112178682043</v>
      </c>
    </row>
    <row r="116" spans="1:26" x14ac:dyDescent="0.25">
      <c r="A116" s="34">
        <v>57</v>
      </c>
      <c r="B116" s="34">
        <v>79.73207779709594</v>
      </c>
      <c r="C116" s="1">
        <f t="shared" ca="1" si="3"/>
        <v>89.493248019260164</v>
      </c>
      <c r="D116" s="1">
        <f t="shared" ca="1" si="4"/>
        <v>47.640222053032787</v>
      </c>
      <c r="E116" s="1">
        <f t="shared" ca="1" si="5"/>
        <v>68.837325154151443</v>
      </c>
      <c r="H116" s="34"/>
      <c r="Y116" s="34">
        <v>57</v>
      </c>
      <c r="Z116" s="34">
        <v>79.73207779709594</v>
      </c>
    </row>
    <row r="117" spans="1:26" x14ac:dyDescent="0.25">
      <c r="A117" s="34">
        <v>57.5</v>
      </c>
      <c r="B117" s="34">
        <v>80.905503402236732</v>
      </c>
      <c r="C117" s="1">
        <f t="shared" ca="1" si="3"/>
        <v>90.172392145479449</v>
      </c>
      <c r="D117" s="1">
        <f t="shared" ca="1" si="4"/>
        <v>42.937613489819292</v>
      </c>
      <c r="E117" s="1">
        <f t="shared" ca="1" si="5"/>
        <v>70.010750759292222</v>
      </c>
      <c r="H117" s="34"/>
      <c r="Y117" s="34">
        <v>57.5</v>
      </c>
      <c r="Z117" s="34">
        <v>80.905503402236732</v>
      </c>
    </row>
    <row r="118" spans="1:26" x14ac:dyDescent="0.25">
      <c r="A118" s="34">
        <v>58</v>
      </c>
      <c r="B118" s="34">
        <v>82.405010882518766</v>
      </c>
      <c r="C118" s="1">
        <f t="shared" ca="1" si="3"/>
        <v>90.834768143476964</v>
      </c>
      <c r="D118" s="1">
        <f t="shared" ca="1" si="4"/>
        <v>35.53040373933873</v>
      </c>
      <c r="E118" s="1">
        <f t="shared" ca="1" si="5"/>
        <v>71.510258239574256</v>
      </c>
      <c r="H118" s="34"/>
      <c r="Y118" s="34">
        <v>58</v>
      </c>
      <c r="Z118" s="34">
        <v>82.405010882518766</v>
      </c>
    </row>
    <row r="119" spans="1:26" x14ac:dyDescent="0.25">
      <c r="A119" s="34">
        <v>58.5</v>
      </c>
      <c r="B119" s="34">
        <v>83.904702071038571</v>
      </c>
      <c r="C119" s="1">
        <f t="shared" ca="1" si="3"/>
        <v>91.480790019813583</v>
      </c>
      <c r="D119" s="1">
        <f t="shared" ca="1" si="4"/>
        <v>28.698554303786981</v>
      </c>
      <c r="E119" s="1">
        <f t="shared" ca="1" si="5"/>
        <v>73.009949428094075</v>
      </c>
      <c r="H119" s="34"/>
      <c r="Y119" s="34">
        <v>58.5</v>
      </c>
      <c r="Z119" s="34">
        <v>83.904702071038571</v>
      </c>
    </row>
    <row r="120" spans="1:26" x14ac:dyDescent="0.25">
      <c r="A120" s="34">
        <v>59</v>
      </c>
      <c r="B120" s="34">
        <v>85.404545644100423</v>
      </c>
      <c r="C120" s="1">
        <f t="shared" ca="1" si="3"/>
        <v>92.110861559191846</v>
      </c>
      <c r="D120" s="1">
        <f t="shared" ca="1" si="4"/>
        <v>22.487336576504255</v>
      </c>
      <c r="E120" s="1">
        <f t="shared" ca="1" si="5"/>
        <v>74.509793001155913</v>
      </c>
      <c r="H120" s="34"/>
      <c r="Y120" s="34">
        <v>59</v>
      </c>
      <c r="Z120" s="34">
        <v>85.404545644100423</v>
      </c>
    </row>
    <row r="121" spans="1:26" x14ac:dyDescent="0.25">
      <c r="A121" s="34">
        <v>59.5</v>
      </c>
      <c r="B121" s="34">
        <v>86.904517894388619</v>
      </c>
      <c r="C121" s="1">
        <f t="shared" ca="1" si="3"/>
        <v>92.725376576834407</v>
      </c>
      <c r="D121" s="1">
        <f t="shared" ca="1" si="4"/>
        <v>16.94119790050226</v>
      </c>
      <c r="E121" s="1">
        <f t="shared" ca="1" si="5"/>
        <v>76.009765251444122</v>
      </c>
      <c r="H121" s="34"/>
      <c r="Y121" s="34">
        <v>59.5</v>
      </c>
      <c r="Z121" s="34">
        <v>86.904517894388619</v>
      </c>
    </row>
    <row r="122" spans="1:26" x14ac:dyDescent="0.25">
      <c r="A122" s="34">
        <v>60</v>
      </c>
      <c r="B122" s="34">
        <v>88.135300448500402</v>
      </c>
      <c r="C122" s="1">
        <f t="shared" ca="1" si="3"/>
        <v>93.32471916463146</v>
      </c>
      <c r="D122" s="1">
        <f t="shared" ca="1" si="4"/>
        <v>13.465033305665662</v>
      </c>
      <c r="E122" s="1">
        <f t="shared" ca="1" si="5"/>
        <v>77.240547805555906</v>
      </c>
      <c r="H122" s="34"/>
      <c r="Y122" s="34">
        <v>60</v>
      </c>
      <c r="Z122" s="34">
        <v>88.135300448500402</v>
      </c>
    </row>
    <row r="123" spans="1:26" x14ac:dyDescent="0.25">
      <c r="A123" s="34">
        <v>60.5</v>
      </c>
      <c r="B123" s="34">
        <v>89.634767961685299</v>
      </c>
      <c r="C123" s="1">
        <f t="shared" ca="1" si="3"/>
        <v>93.909263931210631</v>
      </c>
      <c r="D123" s="1">
        <f t="shared" ca="1" si="4"/>
        <v>9.1356578967441582</v>
      </c>
      <c r="E123" s="1">
        <f t="shared" ca="1" si="5"/>
        <v>78.740015318740802</v>
      </c>
      <c r="H123" s="34"/>
      <c r="Y123" s="34">
        <v>60.5</v>
      </c>
      <c r="Z123" s="34">
        <v>89.634767961685299</v>
      </c>
    </row>
    <row r="124" spans="1:26" x14ac:dyDescent="0.25">
      <c r="A124" s="34">
        <v>61</v>
      </c>
      <c r="B124" s="34">
        <v>91.134427425847505</v>
      </c>
      <c r="C124" s="1">
        <f t="shared" ca="1" si="3"/>
        <v>94.479376236079588</v>
      </c>
      <c r="D124" s="1">
        <f t="shared" ca="1" si="4"/>
        <v>5.5943412715365133</v>
      </c>
      <c r="E124" s="1">
        <f t="shared" ca="1" si="5"/>
        <v>80.239674782902995</v>
      </c>
      <c r="H124" s="34"/>
      <c r="Y124" s="34">
        <v>61</v>
      </c>
      <c r="Z124" s="34">
        <v>91.134427425847505</v>
      </c>
    </row>
    <row r="125" spans="1:26" x14ac:dyDescent="0.25">
      <c r="A125" s="34">
        <v>61.5</v>
      </c>
      <c r="B125" s="34">
        <v>92.634245875423531</v>
      </c>
      <c r="C125" s="1">
        <f t="shared" ca="1" si="3"/>
        <v>95.035412417987629</v>
      </c>
      <c r="D125" s="1">
        <f t="shared" ca="1" si="4"/>
        <v>2.8828003825646134</v>
      </c>
      <c r="E125" s="1">
        <f t="shared" ca="1" si="5"/>
        <v>81.73949323247902</v>
      </c>
      <c r="H125" s="34"/>
      <c r="Y125" s="34">
        <v>61.5</v>
      </c>
      <c r="Z125" s="34">
        <v>92.634245875423531</v>
      </c>
    </row>
    <row r="126" spans="1:26" x14ac:dyDescent="0.25">
      <c r="A126" s="34">
        <v>62</v>
      </c>
      <c r="B126" s="34">
        <v>94.134198376579207</v>
      </c>
      <c r="C126" s="1">
        <f t="shared" ca="1" si="3"/>
        <v>95.577720017648886</v>
      </c>
      <c r="D126" s="1">
        <f t="shared" ca="1" si="4"/>
        <v>1.0418773641182504</v>
      </c>
      <c r="E126" s="1">
        <f t="shared" ca="1" si="5"/>
        <v>83.23944573363471</v>
      </c>
      <c r="H126" s="34"/>
      <c r="Y126" s="34">
        <v>62</v>
      </c>
      <c r="Z126" s="34">
        <v>94.134198376579207</v>
      </c>
    </row>
    <row r="127" spans="1:26" x14ac:dyDescent="0.25">
      <c r="A127" s="34">
        <v>62.5</v>
      </c>
      <c r="B127" s="34">
        <v>94.177196537724484</v>
      </c>
      <c r="C127" s="1">
        <f t="shared" ca="1" si="3"/>
        <v>96.106637994966832</v>
      </c>
      <c r="D127" s="1">
        <f t="shared" ca="1" si="4"/>
        <v>1.8613721684627371</v>
      </c>
      <c r="E127" s="1">
        <f t="shared" ca="1" si="5"/>
        <v>83.282443894779988</v>
      </c>
      <c r="H127" s="34"/>
      <c r="Y127" s="34">
        <v>62.5</v>
      </c>
      <c r="Z127" s="34">
        <v>94.177196537724484</v>
      </c>
    </row>
    <row r="128" spans="1:26" x14ac:dyDescent="0.25">
      <c r="A128" s="34">
        <v>63</v>
      </c>
      <c r="B128" s="34">
        <v>93.678874991138528</v>
      </c>
      <c r="C128" s="1">
        <f t="shared" ca="1" si="3"/>
        <v>96.62249694089499</v>
      </c>
      <c r="D128" s="1">
        <f t="shared" ca="1" si="4"/>
        <v>4.3324550915440181</v>
      </c>
      <c r="E128" s="1">
        <f t="shared" ca="1" si="5"/>
        <v>82.784122348194018</v>
      </c>
      <c r="H128" s="34"/>
      <c r="Y128" s="34">
        <v>63</v>
      </c>
      <c r="Z128" s="34">
        <v>93.678874991138528</v>
      </c>
    </row>
    <row r="129" spans="1:26" x14ac:dyDescent="0.25">
      <c r="A129" s="34">
        <v>63.5</v>
      </c>
      <c r="B129" s="34">
        <v>93.180366822747914</v>
      </c>
      <c r="C129" s="1">
        <f t="shared" ca="1" si="3"/>
        <v>97.125619284067199</v>
      </c>
      <c r="D129" s="1">
        <f t="shared" ca="1" si="4"/>
        <v>7.7825084917729379</v>
      </c>
      <c r="E129" s="1">
        <f t="shared" ca="1" si="5"/>
        <v>82.285614179803417</v>
      </c>
      <c r="H129" s="34"/>
      <c r="Y129" s="34">
        <v>63.5</v>
      </c>
      <c r="Z129" s="34">
        <v>93.180366822747914</v>
      </c>
    </row>
    <row r="130" spans="1:26" x14ac:dyDescent="0.25">
      <c r="A130" s="34">
        <v>64</v>
      </c>
      <c r="B130" s="34">
        <v>92.681714391846072</v>
      </c>
      <c r="C130" s="1">
        <f t="shared" ref="C130:C193" ca="1" si="6">IF(A130&gt;=$K$5,OFFSET($B$1,2*$K$5,0)+$L$5*(1-EXP((-1/$M$5)*(A130-$K$5))),0)</f>
        <v>97.616319492325999</v>
      </c>
      <c r="D130" s="1">
        <f t="shared" ref="D130:D193" ca="1" si="7">IF(A130&gt;=$K$5,(C130-B130)*(C130-B130)*0.5,0)</f>
        <v>12.175163748841259</v>
      </c>
      <c r="E130" s="1">
        <f t="shared" ca="1" si="5"/>
        <v>81.786961748901575</v>
      </c>
      <c r="H130" s="34"/>
      <c r="Y130" s="34">
        <v>64</v>
      </c>
      <c r="Z130" s="34">
        <v>92.681714391846072</v>
      </c>
    </row>
    <row r="131" spans="1:26" x14ac:dyDescent="0.25">
      <c r="A131" s="34">
        <v>64.5</v>
      </c>
      <c r="B131" s="34">
        <v>92.182937646402308</v>
      </c>
      <c r="C131" s="1">
        <f t="shared" ca="1" si="6"/>
        <v>98.094904269275162</v>
      </c>
      <c r="D131" s="1">
        <f t="shared" ca="1" si="7"/>
        <v>17.475674674981324</v>
      </c>
      <c r="E131" s="1">
        <f t="shared" ref="E131:E194" ca="1" si="8">IF(A131&gt;=$K$5,(B131-$L$6),0)</f>
        <v>81.288185003457812</v>
      </c>
      <c r="H131" s="34"/>
      <c r="Y131" s="34">
        <v>64.5</v>
      </c>
      <c r="Z131" s="34">
        <v>92.182937646402308</v>
      </c>
    </row>
    <row r="132" spans="1:26" x14ac:dyDescent="0.25">
      <c r="A132" s="34">
        <v>65</v>
      </c>
      <c r="B132" s="34">
        <v>91.684051839335467</v>
      </c>
      <c r="C132" s="1">
        <f t="shared" ca="1" si="6"/>
        <v>98.561672745979536</v>
      </c>
      <c r="D132" s="1">
        <f t="shared" ca="1" si="7"/>
        <v>23.650834667753792</v>
      </c>
      <c r="E132" s="1">
        <f t="shared" ca="1" si="8"/>
        <v>80.789299196390971</v>
      </c>
      <c r="H132" s="34"/>
      <c r="Y132" s="34">
        <v>65</v>
      </c>
      <c r="Z132" s="34">
        <v>91.684051839335467</v>
      </c>
    </row>
    <row r="133" spans="1:26" x14ac:dyDescent="0.25">
      <c r="A133" s="34">
        <v>65.5</v>
      </c>
      <c r="B133" s="34">
        <v>91.185108841606976</v>
      </c>
      <c r="C133" s="1">
        <f t="shared" ca="1" si="6"/>
        <v>99.016916667931724</v>
      </c>
      <c r="D133" s="1">
        <f t="shared" ca="1" si="7"/>
        <v>30.66860691424079</v>
      </c>
      <c r="E133" s="1">
        <f t="shared" ca="1" si="8"/>
        <v>80.290356198662465</v>
      </c>
      <c r="H133" s="34"/>
      <c r="Y133" s="34">
        <v>65.5</v>
      </c>
      <c r="Z133" s="34">
        <v>91.185108841606976</v>
      </c>
    </row>
    <row r="134" spans="1:26" x14ac:dyDescent="0.25">
      <c r="A134" s="34">
        <v>66</v>
      </c>
      <c r="B134" s="34">
        <v>90.686115245296421</v>
      </c>
      <c r="C134" s="1">
        <f t="shared" ca="1" si="6"/>
        <v>99.460920577402305</v>
      </c>
      <c r="D134" s="1">
        <f t="shared" ca="1" si="7"/>
        <v>38.498604308176937</v>
      </c>
      <c r="E134" s="1">
        <f t="shared" ca="1" si="8"/>
        <v>79.79136260235191</v>
      </c>
      <c r="H134" s="34"/>
      <c r="Y134" s="34">
        <v>66</v>
      </c>
      <c r="Z134" s="34">
        <v>90.686115245296421</v>
      </c>
    </row>
    <row r="135" spans="1:26" x14ac:dyDescent="0.25">
      <c r="A135" s="34">
        <v>66.5</v>
      </c>
      <c r="B135" s="34">
        <v>90.187076406382403</v>
      </c>
      <c r="C135" s="1">
        <f t="shared" ca="1" si="6"/>
        <v>99.893961991288279</v>
      </c>
      <c r="D135" s="1">
        <f t="shared" ca="1" si="7"/>
        <v>47.111813879226752</v>
      </c>
      <c r="E135" s="1">
        <f t="shared" ca="1" si="8"/>
        <v>79.292323763437906</v>
      </c>
      <c r="H135" s="34"/>
      <c r="Y135" s="34">
        <v>66.5</v>
      </c>
      <c r="Z135" s="34">
        <v>90.187076406382403</v>
      </c>
    </row>
    <row r="136" spans="1:26" x14ac:dyDescent="0.25">
      <c r="A136" s="34">
        <v>67</v>
      </c>
      <c r="B136" s="34">
        <v>89.687996696864985</v>
      </c>
      <c r="C136" s="1">
        <f t="shared" ca="1" si="6"/>
        <v>100.31631157457008</v>
      </c>
      <c r="D136" s="1">
        <f t="shared" ca="1" si="7"/>
        <v>56.480538569823722</v>
      </c>
      <c r="E136" s="1">
        <f t="shared" ca="1" si="8"/>
        <v>78.793244053920489</v>
      </c>
      <c r="H136" s="34"/>
      <c r="Y136" s="34">
        <v>67</v>
      </c>
      <c r="Z136" s="34">
        <v>89.687996696864985</v>
      </c>
    </row>
    <row r="137" spans="1:26" x14ac:dyDescent="0.25">
      <c r="A137" s="34">
        <v>67.5</v>
      </c>
      <c r="B137" s="34">
        <v>89.188879704691004</v>
      </c>
      <c r="C137" s="1">
        <f t="shared" ca="1" si="6"/>
        <v>100.72823330948583</v>
      </c>
      <c r="D137" s="1">
        <f t="shared" ca="1" si="7"/>
        <v>66.57834080824567</v>
      </c>
      <c r="E137" s="1">
        <f t="shared" ca="1" si="8"/>
        <v>78.294127061746508</v>
      </c>
      <c r="H137" s="34"/>
      <c r="Y137" s="34">
        <v>67.5</v>
      </c>
      <c r="Z137" s="34">
        <v>89.188879704691004</v>
      </c>
    </row>
    <row r="138" spans="1:26" x14ac:dyDescent="0.25">
      <c r="A138" s="34">
        <v>68</v>
      </c>
      <c r="B138" s="34">
        <v>88.689728392322593</v>
      </c>
      <c r="C138" s="1">
        <f t="shared" ca="1" si="6"/>
        <v>101.12998466052906</v>
      </c>
      <c r="D138" s="1">
        <f t="shared" ca="1" si="7"/>
        <v>77.37998800932516</v>
      </c>
      <c r="E138" s="1">
        <f t="shared" ca="1" si="8"/>
        <v>77.794975749378096</v>
      </c>
      <c r="H138" s="34"/>
      <c r="Y138" s="34">
        <v>68</v>
      </c>
      <c r="Z138" s="34">
        <v>88.689728392322593</v>
      </c>
    </row>
    <row r="139" spans="1:26" x14ac:dyDescent="0.25">
      <c r="A139" s="34">
        <v>68.5</v>
      </c>
      <c r="B139" s="34">
        <v>88.681625341225526</v>
      </c>
      <c r="C139" s="1">
        <f t="shared" ca="1" si="6"/>
        <v>101.52181673537231</v>
      </c>
      <c r="D139" s="1">
        <f t="shared" ca="1" si="7"/>
        <v>82.435257519160587</v>
      </c>
      <c r="E139" s="1">
        <f t="shared" ca="1" si="8"/>
        <v>77.78687269828103</v>
      </c>
      <c r="H139" s="34"/>
      <c r="Y139" s="34">
        <v>68.5</v>
      </c>
      <c r="Z139" s="34">
        <v>88.681625341225526</v>
      </c>
    </row>
    <row r="140" spans="1:26" x14ac:dyDescent="0.25">
      <c r="A140" s="34">
        <v>69</v>
      </c>
      <c r="B140" s="34">
        <v>90.250326400539777</v>
      </c>
      <c r="C140" s="1">
        <f t="shared" ca="1" si="6"/>
        <v>101.90397444181758</v>
      </c>
      <c r="D140" s="1">
        <f t="shared" ca="1" si="7"/>
        <v>67.903756334989012</v>
      </c>
      <c r="E140" s="1">
        <f t="shared" ca="1" si="8"/>
        <v>79.355573757595266</v>
      </c>
      <c r="H140" s="34"/>
      <c r="Y140" s="34">
        <v>69</v>
      </c>
      <c r="Z140" s="34">
        <v>90.250326400539777</v>
      </c>
    </row>
    <row r="141" spans="1:26" x14ac:dyDescent="0.25">
      <c r="A141" s="34">
        <v>69.5</v>
      </c>
      <c r="B141" s="34">
        <v>91.81916428162917</v>
      </c>
      <c r="C141" s="1">
        <f t="shared" ca="1" si="6"/>
        <v>102.27669664087162</v>
      </c>
      <c r="D141" s="1">
        <f t="shared" ca="1" si="7"/>
        <v>54.679991522301478</v>
      </c>
      <c r="E141" s="1">
        <f t="shared" ca="1" si="8"/>
        <v>80.92441163868466</v>
      </c>
      <c r="H141" s="34"/>
      <c r="Y141" s="34">
        <v>69.5</v>
      </c>
      <c r="Z141" s="34">
        <v>91.81916428162917</v>
      </c>
    </row>
    <row r="142" spans="1:26" x14ac:dyDescent="0.25">
      <c r="A142" s="34">
        <v>70</v>
      </c>
      <c r="B142" s="34">
        <v>93.388301946453367</v>
      </c>
      <c r="C142" s="1">
        <f t="shared" ca="1" si="6"/>
        <v>102.64021629604204</v>
      </c>
      <c r="D142" s="1">
        <f t="shared" ca="1" si="7"/>
        <v>42.798959566062408</v>
      </c>
      <c r="E142" s="1">
        <f t="shared" ca="1" si="8"/>
        <v>82.493549303508871</v>
      </c>
      <c r="H142" s="34"/>
      <c r="Y142" s="34">
        <v>70</v>
      </c>
      <c r="Z142" s="34">
        <v>93.388301946453367</v>
      </c>
    </row>
    <row r="143" spans="1:26" x14ac:dyDescent="0.25">
      <c r="A143" s="34">
        <v>70.5</v>
      </c>
      <c r="B143" s="34">
        <v>94.957683759399444</v>
      </c>
      <c r="C143" s="1">
        <f t="shared" ca="1" si="6"/>
        <v>102.99476061894688</v>
      </c>
      <c r="D143" s="1">
        <f t="shared" ca="1" si="7"/>
        <v>32.297302223136469</v>
      </c>
      <c r="E143" s="1">
        <f t="shared" ca="1" si="8"/>
        <v>84.062931116454934</v>
      </c>
      <c r="H143" s="34"/>
      <c r="Y143" s="34">
        <v>70.5</v>
      </c>
      <c r="Z143" s="34">
        <v>94.957683759399444</v>
      </c>
    </row>
    <row r="144" spans="1:26" x14ac:dyDescent="0.25">
      <c r="A144" s="34">
        <v>71</v>
      </c>
      <c r="B144" s="34">
        <v>96.022103099314421</v>
      </c>
      <c r="C144" s="1">
        <f t="shared" ca="1" si="6"/>
        <v>103.34055121132937</v>
      </c>
      <c r="D144" s="1">
        <f t="shared" ca="1" si="7"/>
        <v>26.779841384127582</v>
      </c>
      <c r="E144" s="1">
        <f t="shared" ca="1" si="8"/>
        <v>85.127350456369925</v>
      </c>
      <c r="H144" s="34"/>
      <c r="Y144" s="34">
        <v>71</v>
      </c>
      <c r="Z144" s="34">
        <v>96.022103099314421</v>
      </c>
    </row>
    <row r="145" spans="1:26" x14ac:dyDescent="0.25">
      <c r="A145" s="34">
        <v>71.5</v>
      </c>
      <c r="B145" s="34">
        <v>95.572936259531858</v>
      </c>
      <c r="C145" s="1">
        <f t="shared" ca="1" si="6"/>
        <v>103.67780420356613</v>
      </c>
      <c r="D145" s="1">
        <f t="shared" ca="1" si="7"/>
        <v>32.844442195117132</v>
      </c>
      <c r="E145" s="1">
        <f t="shared" ca="1" si="8"/>
        <v>84.678183616587347</v>
      </c>
      <c r="H145" s="34"/>
      <c r="Y145" s="34">
        <v>71.5</v>
      </c>
      <c r="Z145" s="34">
        <v>95.572936259531858</v>
      </c>
    </row>
    <row r="146" spans="1:26" x14ac:dyDescent="0.25">
      <c r="A146" s="34">
        <v>72</v>
      </c>
      <c r="B146" s="34">
        <v>97.101240085525887</v>
      </c>
      <c r="C146" s="1">
        <f t="shared" ca="1" si="6"/>
        <v>104.00673038975586</v>
      </c>
      <c r="D146" s="1">
        <f t="shared" ca="1" si="7"/>
        <v>23.84289817090707</v>
      </c>
      <c r="E146" s="1">
        <f t="shared" ca="1" si="8"/>
        <v>86.206487442581391</v>
      </c>
      <c r="H146" s="34"/>
      <c r="Y146" s="34">
        <v>72</v>
      </c>
      <c r="Z146" s="34">
        <v>97.101240085525887</v>
      </c>
    </row>
    <row r="147" spans="1:26" x14ac:dyDescent="0.25">
      <c r="A147" s="34">
        <v>72.5</v>
      </c>
      <c r="B147" s="34">
        <v>98.670213623164898</v>
      </c>
      <c r="C147" s="1">
        <f t="shared" ca="1" si="6"/>
        <v>104.32753535947236</v>
      </c>
      <c r="D147" s="1">
        <f t="shared" ca="1" si="7"/>
        <v>16.00264461404846</v>
      </c>
      <c r="E147" s="1">
        <f t="shared" ca="1" si="8"/>
        <v>87.775460980220402</v>
      </c>
      <c r="H147" s="34"/>
      <c r="Y147" s="34">
        <v>72.5</v>
      </c>
      <c r="Z147" s="34">
        <v>98.670213623164898</v>
      </c>
    </row>
    <row r="148" spans="1:26" x14ac:dyDescent="0.25">
      <c r="A148" s="34">
        <v>73</v>
      </c>
      <c r="B148" s="34">
        <v>100.23943832722334</v>
      </c>
      <c r="C148" s="1">
        <f t="shared" ca="1" si="6"/>
        <v>104.64041962626484</v>
      </c>
      <c r="D148" s="1">
        <f t="shared" ca="1" si="7"/>
        <v>9.6843181972565233</v>
      </c>
      <c r="E148" s="1">
        <f t="shared" ca="1" si="8"/>
        <v>89.344685684278829</v>
      </c>
      <c r="H148" s="34"/>
      <c r="Y148" s="34">
        <v>73</v>
      </c>
      <c r="Z148" s="34">
        <v>100.23943832722334</v>
      </c>
    </row>
    <row r="149" spans="1:26" x14ac:dyDescent="0.25">
      <c r="A149" s="34">
        <v>73.5</v>
      </c>
      <c r="B149" s="34">
        <v>101.80887195984924</v>
      </c>
      <c r="C149" s="1">
        <f t="shared" ca="1" si="6"/>
        <v>104.94557875298526</v>
      </c>
      <c r="D149" s="1">
        <f t="shared" ca="1" si="7"/>
        <v>4.9194647530528082</v>
      </c>
      <c r="E149" s="1">
        <f t="shared" ca="1" si="8"/>
        <v>90.914119316904731</v>
      </c>
      <c r="H149" s="34"/>
      <c r="Y149" s="34">
        <v>73.5</v>
      </c>
      <c r="Z149" s="34">
        <v>101.80887195984924</v>
      </c>
    </row>
    <row r="150" spans="1:26" x14ac:dyDescent="0.25">
      <c r="A150" s="34">
        <v>74</v>
      </c>
      <c r="B150" s="34">
        <v>103.29712299200392</v>
      </c>
      <c r="C150" s="1">
        <f t="shared" ca="1" si="6"/>
        <v>105.24320347402158</v>
      </c>
      <c r="D150" s="1">
        <f t="shared" ca="1" si="7"/>
        <v>1.8936146212450504</v>
      </c>
      <c r="E150" s="1">
        <f t="shared" ca="1" si="8"/>
        <v>92.402370349059424</v>
      </c>
      <c r="H150" s="34"/>
      <c r="Y150" s="34">
        <v>74</v>
      </c>
      <c r="Z150" s="34">
        <v>103.29712299200392</v>
      </c>
    </row>
    <row r="151" spans="1:26" x14ac:dyDescent="0.25">
      <c r="A151" s="34">
        <v>74.5</v>
      </c>
      <c r="B151" s="34">
        <v>104.23921219169704</v>
      </c>
      <c r="C151" s="1">
        <f t="shared" ca="1" si="6"/>
        <v>105.53347981451299</v>
      </c>
      <c r="D151" s="1">
        <f t="shared" ca="1" si="7"/>
        <v>0.8375643397348268</v>
      </c>
      <c r="E151" s="1">
        <f t="shared" ca="1" si="8"/>
        <v>93.344459548752525</v>
      </c>
      <c r="H151" s="34"/>
      <c r="Y151" s="34">
        <v>74.5</v>
      </c>
      <c r="Z151" s="34">
        <v>104.23921219169704</v>
      </c>
    </row>
    <row r="152" spans="1:26" x14ac:dyDescent="0.25">
      <c r="A152" s="34">
        <v>75</v>
      </c>
      <c r="B152" s="34">
        <v>105.79450227682899</v>
      </c>
      <c r="C152" s="1">
        <f t="shared" ca="1" si="6"/>
        <v>105.81658920662156</v>
      </c>
      <c r="D152" s="1">
        <f t="shared" ca="1" si="7"/>
        <v>2.439162338308377E-4</v>
      </c>
      <c r="E152" s="1">
        <f t="shared" ca="1" si="8"/>
        <v>94.899749633884483</v>
      </c>
      <c r="H152" s="34"/>
      <c r="Y152" s="34">
        <v>75</v>
      </c>
      <c r="Z152" s="34">
        <v>105.79450227682899</v>
      </c>
    </row>
    <row r="153" spans="1:26" x14ac:dyDescent="0.25">
      <c r="A153" s="34">
        <v>75.5</v>
      </c>
      <c r="B153" s="34">
        <v>107.34918850806525</v>
      </c>
      <c r="C153" s="1">
        <f t="shared" ca="1" si="6"/>
        <v>106.09270860293336</v>
      </c>
      <c r="D153" s="1">
        <f t="shared" ca="1" si="7"/>
        <v>0.78937087600013056</v>
      </c>
      <c r="E153" s="1">
        <f t="shared" ca="1" si="8"/>
        <v>96.454435865120757</v>
      </c>
      <c r="H153" s="34"/>
      <c r="Y153" s="34">
        <v>75.5</v>
      </c>
      <c r="Z153" s="34">
        <v>107.34918850806525</v>
      </c>
    </row>
    <row r="154" spans="1:26" x14ac:dyDescent="0.25">
      <c r="A154" s="34">
        <v>76</v>
      </c>
      <c r="B154" s="34">
        <v>108.90338112973569</v>
      </c>
      <c r="C154" s="1">
        <f t="shared" ca="1" si="6"/>
        <v>106.36201058705956</v>
      </c>
      <c r="D154" s="1">
        <f t="shared" ca="1" si="7"/>
        <v>3.2292821175909938</v>
      </c>
      <c r="E154" s="1">
        <f t="shared" ca="1" si="8"/>
        <v>98.008628486791196</v>
      </c>
      <c r="H154" s="34"/>
      <c r="Y154" s="34">
        <v>76</v>
      </c>
      <c r="Z154" s="34">
        <v>108.90338112973569</v>
      </c>
    </row>
    <row r="155" spans="1:26" x14ac:dyDescent="0.25">
      <c r="A155" s="34">
        <v>76.5</v>
      </c>
      <c r="B155" s="34">
        <v>110.45716328442172</v>
      </c>
      <c r="C155" s="1">
        <f t="shared" ca="1" si="6"/>
        <v>106.6246634815067</v>
      </c>
      <c r="D155" s="1">
        <f t="shared" ca="1" si="7"/>
        <v>7.3440273696718474</v>
      </c>
      <c r="E155" s="1">
        <f t="shared" ca="1" si="8"/>
        <v>99.562410641477214</v>
      </c>
      <c r="H155" s="34"/>
      <c r="Y155" s="34">
        <v>76.5</v>
      </c>
      <c r="Z155" s="34">
        <v>110.45716328442172</v>
      </c>
    </row>
    <row r="156" spans="1:26" x14ac:dyDescent="0.25">
      <c r="A156" s="34">
        <v>77</v>
      </c>
      <c r="B156" s="34">
        <v>111.76917355581526</v>
      </c>
      <c r="C156" s="1">
        <f t="shared" ca="1" si="6"/>
        <v>106.88083145288397</v>
      </c>
      <c r="D156" s="1">
        <f t="shared" ca="1" si="7"/>
        <v>11.947944257645354</v>
      </c>
      <c r="E156" s="1">
        <f t="shared" ca="1" si="8"/>
        <v>100.87442091287076</v>
      </c>
      <c r="H156" s="34"/>
      <c r="Y156" s="34">
        <v>77</v>
      </c>
      <c r="Z156" s="34">
        <v>111.76917355581526</v>
      </c>
    </row>
    <row r="157" spans="1:26" x14ac:dyDescent="0.25">
      <c r="A157" s="34">
        <v>77.5</v>
      </c>
      <c r="B157" s="34">
        <v>113.31852323983905</v>
      </c>
      <c r="C157" s="1">
        <f t="shared" ca="1" si="6"/>
        <v>107.1306746145124</v>
      </c>
      <c r="D157" s="1">
        <f t="shared" ca="1" si="7"/>
        <v>19.144735304978465</v>
      </c>
      <c r="E157" s="1">
        <f t="shared" ca="1" si="8"/>
        <v>102.42377059689454</v>
      </c>
      <c r="H157" s="34"/>
      <c r="Y157" s="34">
        <v>77.5</v>
      </c>
      <c r="Z157" s="34">
        <v>113.31852323983905</v>
      </c>
    </row>
    <row r="158" spans="1:26" x14ac:dyDescent="0.25">
      <c r="A158" s="34">
        <v>78</v>
      </c>
      <c r="B158" s="34">
        <v>114.8678720956963</v>
      </c>
      <c r="C158" s="1">
        <f t="shared" ca="1" si="6"/>
        <v>107.3743491265011</v>
      </c>
      <c r="D158" s="1">
        <f t="shared" ca="1" si="7"/>
        <v>28.076443244928004</v>
      </c>
      <c r="E158" s="1">
        <f t="shared" ca="1" si="8"/>
        <v>103.9731194527518</v>
      </c>
      <c r="H158" s="34"/>
      <c r="Y158" s="34">
        <v>78</v>
      </c>
      <c r="Z158" s="34">
        <v>114.8678720956963</v>
      </c>
    </row>
    <row r="159" spans="1:26" x14ac:dyDescent="0.25">
      <c r="A159" s="34">
        <v>78.5</v>
      </c>
      <c r="B159" s="34">
        <v>116.41722299535583</v>
      </c>
      <c r="C159" s="1">
        <f t="shared" ca="1" si="6"/>
        <v>107.61200729335235</v>
      </c>
      <c r="D159" s="1">
        <f t="shared" ca="1" si="7"/>
        <v>38.76591177940432</v>
      </c>
      <c r="E159" s="1">
        <f t="shared" ca="1" si="8"/>
        <v>105.52247035241132</v>
      </c>
      <c r="H159" s="34"/>
      <c r="Y159" s="34">
        <v>78.5</v>
      </c>
      <c r="Z159" s="34">
        <v>116.41722299535583</v>
      </c>
    </row>
    <row r="160" spans="1:26" x14ac:dyDescent="0.25">
      <c r="A160" s="34">
        <v>79</v>
      </c>
      <c r="B160" s="34">
        <v>117.9665779359359</v>
      </c>
      <c r="C160" s="1">
        <f t="shared" ca="1" si="6"/>
        <v>107.84379765915685</v>
      </c>
      <c r="D160" s="1">
        <f t="shared" ca="1" si="7"/>
        <v>51.235340265973505</v>
      </c>
      <c r="E160" s="1">
        <f t="shared" ca="1" si="8"/>
        <v>107.07182529299141</v>
      </c>
      <c r="H160" s="34"/>
      <c r="Y160" s="34">
        <v>79</v>
      </c>
      <c r="Z160" s="34">
        <v>117.9665779359359</v>
      </c>
    </row>
    <row r="161" spans="1:26" x14ac:dyDescent="0.25">
      <c r="A161" s="34">
        <v>79.5</v>
      </c>
      <c r="B161" s="34">
        <v>118.18044617264039</v>
      </c>
      <c r="C161" s="1">
        <f t="shared" ca="1" si="6"/>
        <v>108.06986510043865</v>
      </c>
      <c r="D161" s="1">
        <f t="shared" ca="1" si="7"/>
        <v>51.111924808782035</v>
      </c>
      <c r="E161" s="1">
        <f t="shared" ca="1" si="8"/>
        <v>107.28569352969589</v>
      </c>
      <c r="H161" s="34"/>
      <c r="Y161" s="34">
        <v>79.5</v>
      </c>
      <c r="Z161" s="34">
        <v>118.18044617264039</v>
      </c>
    </row>
    <row r="162" spans="1:26" x14ac:dyDescent="0.25">
      <c r="A162" s="34">
        <v>80</v>
      </c>
      <c r="B162" s="34">
        <v>117.66959498881188</v>
      </c>
      <c r="C162" s="1">
        <f t="shared" ca="1" si="6"/>
        <v>108.29035091670767</v>
      </c>
      <c r="D162" s="1">
        <f t="shared" ca="1" si="7"/>
        <v>43.985109682051018</v>
      </c>
      <c r="E162" s="1">
        <f t="shared" ca="1" si="8"/>
        <v>106.77484234586737</v>
      </c>
      <c r="H162" s="34"/>
      <c r="Y162" s="34">
        <v>80</v>
      </c>
      <c r="Z162" s="34">
        <v>117.66959498881188</v>
      </c>
    </row>
    <row r="163" spans="1:26" x14ac:dyDescent="0.25">
      <c r="A163" s="34">
        <v>80.5</v>
      </c>
      <c r="B163" s="34">
        <v>117.1588114917985</v>
      </c>
      <c r="C163" s="1">
        <f t="shared" ca="1" si="6"/>
        <v>108.50539291877652</v>
      </c>
      <c r="D163" s="1">
        <f t="shared" ca="1" si="7"/>
        <v>37.440826499960885</v>
      </c>
      <c r="E163" s="1">
        <f t="shared" ca="1" si="8"/>
        <v>106.26405884885401</v>
      </c>
      <c r="H163" s="34"/>
      <c r="Y163" s="34">
        <v>80.5</v>
      </c>
      <c r="Z163" s="34">
        <v>117.1588114917985</v>
      </c>
    </row>
    <row r="164" spans="1:26" x14ac:dyDescent="0.25">
      <c r="A164" s="34">
        <v>81</v>
      </c>
      <c r="B164" s="34">
        <v>116.64808254572556</v>
      </c>
      <c r="C164" s="1">
        <f t="shared" ca="1" si="6"/>
        <v>108.71512551489667</v>
      </c>
      <c r="D164" s="1">
        <f t="shared" ca="1" si="7"/>
        <v>31.465903626488743</v>
      </c>
      <c r="E164" s="1">
        <f t="shared" ca="1" si="8"/>
        <v>105.75332990278105</v>
      </c>
      <c r="H164" s="34"/>
      <c r="Y164" s="34">
        <v>81</v>
      </c>
      <c r="Z164" s="34">
        <v>116.64808254572556</v>
      </c>
    </row>
    <row r="165" spans="1:26" x14ac:dyDescent="0.25">
      <c r="A165" s="34">
        <v>81.5</v>
      </c>
      <c r="B165" s="34">
        <v>116.36455231698635</v>
      </c>
      <c r="C165" s="1">
        <f t="shared" ca="1" si="6"/>
        <v>108.91967979476809</v>
      </c>
      <c r="D165" s="1">
        <f t="shared" ca="1" si="7"/>
        <v>27.713063436040251</v>
      </c>
      <c r="E165" s="1">
        <f t="shared" ca="1" si="8"/>
        <v>105.46979967404184</v>
      </c>
      <c r="H165" s="34"/>
      <c r="Y165" s="34">
        <v>81.5</v>
      </c>
      <c r="Z165" s="34">
        <v>116.36455231698635</v>
      </c>
    </row>
    <row r="166" spans="1:26" x14ac:dyDescent="0.25">
      <c r="A166" s="34">
        <v>82</v>
      </c>
      <c r="B166" s="34">
        <v>117.90066792832785</v>
      </c>
      <c r="C166" s="1">
        <f t="shared" ca="1" si="6"/>
        <v>109.11918361147451</v>
      </c>
      <c r="D166" s="1">
        <f t="shared" ca="1" si="7"/>
        <v>38.557233403570564</v>
      </c>
      <c r="E166" s="1">
        <f t="shared" ca="1" si="8"/>
        <v>107.00591528538334</v>
      </c>
      <c r="H166" s="34"/>
      <c r="Y166" s="34">
        <v>82</v>
      </c>
      <c r="Z166" s="34">
        <v>117.90066792832785</v>
      </c>
    </row>
    <row r="167" spans="1:26" x14ac:dyDescent="0.25">
      <c r="A167" s="34">
        <v>82.5</v>
      </c>
      <c r="B167" s="34">
        <v>119.43773526391278</v>
      </c>
      <c r="C167" s="1">
        <f t="shared" ca="1" si="6"/>
        <v>109.31376166139574</v>
      </c>
      <c r="D167" s="1">
        <f t="shared" ca="1" si="7"/>
        <v>51.24742075223093</v>
      </c>
      <c r="E167" s="1">
        <f t="shared" ca="1" si="8"/>
        <v>108.54298262096827</v>
      </c>
      <c r="H167" s="34"/>
      <c r="Y167" s="34">
        <v>82.5</v>
      </c>
      <c r="Z167" s="34">
        <v>119.43773526391278</v>
      </c>
    </row>
    <row r="168" spans="1:26" x14ac:dyDescent="0.25">
      <c r="A168" s="34">
        <v>83</v>
      </c>
      <c r="B168" s="34">
        <v>120.97504735236281</v>
      </c>
      <c r="C168" s="1">
        <f t="shared" ca="1" si="6"/>
        <v>109.50353556214711</v>
      </c>
      <c r="D168" s="1">
        <f t="shared" ca="1" si="7"/>
        <v>65.797791376528906</v>
      </c>
      <c r="E168" s="1">
        <f t="shared" ca="1" si="8"/>
        <v>110.0802947094183</v>
      </c>
      <c r="H168" s="34"/>
      <c r="Y168" s="34">
        <v>83</v>
      </c>
      <c r="Z168" s="34">
        <v>120.97504735236281</v>
      </c>
    </row>
    <row r="169" spans="1:26" x14ac:dyDescent="0.25">
      <c r="A169" s="34">
        <v>83.5</v>
      </c>
      <c r="B169" s="34">
        <v>122.51255900788205</v>
      </c>
      <c r="C169" s="1">
        <f t="shared" ca="1" si="6"/>
        <v>109.68862392859415</v>
      </c>
      <c r="D169" s="1">
        <f t="shared" ca="1" si="7"/>
        <v>82.22665545889528</v>
      </c>
      <c r="E169" s="1">
        <f t="shared" ca="1" si="8"/>
        <v>111.61780636493754</v>
      </c>
      <c r="H169" s="34"/>
      <c r="Y169" s="34">
        <v>83.5</v>
      </c>
      <c r="Z169" s="34">
        <v>122.51255900788205</v>
      </c>
    </row>
    <row r="170" spans="1:26" x14ac:dyDescent="0.25">
      <c r="A170" s="34">
        <v>84</v>
      </c>
      <c r="B170" s="34">
        <v>123.78745938132069</v>
      </c>
      <c r="C170" s="1">
        <f t="shared" ca="1" si="6"/>
        <v>109.86914244699111</v>
      </c>
      <c r="D170" s="1">
        <f t="shared" ca="1" si="7"/>
        <v>96.859773142222807</v>
      </c>
      <c r="E170" s="1">
        <f t="shared" ca="1" si="8"/>
        <v>112.89270673837618</v>
      </c>
      <c r="H170" s="34"/>
      <c r="Y170" s="34">
        <v>84</v>
      </c>
      <c r="Z170" s="34">
        <v>123.78745938132069</v>
      </c>
    </row>
    <row r="171" spans="1:26" x14ac:dyDescent="0.25">
      <c r="A171" s="34">
        <v>84.5</v>
      </c>
      <c r="B171" s="34">
        <v>123.28160318872351</v>
      </c>
      <c r="C171" s="1">
        <f t="shared" ca="1" si="6"/>
        <v>110.04520394728834</v>
      </c>
      <c r="D171" s="1">
        <f t="shared" ca="1" si="7"/>
        <v>87.601132439332716</v>
      </c>
      <c r="E171" s="1">
        <f t="shared" ca="1" si="8"/>
        <v>112.386850545779</v>
      </c>
      <c r="H171" s="34"/>
      <c r="Y171" s="34">
        <v>84.5</v>
      </c>
      <c r="Z171" s="34">
        <v>123.28160318872351</v>
      </c>
    </row>
    <row r="172" spans="1:26" x14ac:dyDescent="0.25">
      <c r="A172" s="34">
        <v>85</v>
      </c>
      <c r="B172" s="34">
        <v>122.77516099923221</v>
      </c>
      <c r="C172" s="1">
        <f t="shared" ca="1" si="6"/>
        <v>110.2169184736548</v>
      </c>
      <c r="D172" s="1">
        <f t="shared" ca="1" si="7"/>
        <v>78.854727665610469</v>
      </c>
      <c r="E172" s="1">
        <f t="shared" ca="1" si="8"/>
        <v>111.88040835628772</v>
      </c>
      <c r="H172" s="34"/>
      <c r="Y172" s="34">
        <v>85</v>
      </c>
      <c r="Z172" s="34">
        <v>122.77516099923221</v>
      </c>
    </row>
    <row r="173" spans="1:26" x14ac:dyDescent="0.25">
      <c r="A173" s="34">
        <v>85.5</v>
      </c>
      <c r="B173" s="34">
        <v>122.26853650379833</v>
      </c>
      <c r="C173" s="1">
        <f t="shared" ca="1" si="6"/>
        <v>110.38439335325924</v>
      </c>
      <c r="D173" s="1">
        <f t="shared" ca="1" si="7"/>
        <v>70.616429211252566</v>
      </c>
      <c r="E173" s="1">
        <f t="shared" ca="1" si="8"/>
        <v>111.37378386085382</v>
      </c>
      <c r="H173" s="34"/>
      <c r="Y173" s="34">
        <v>85.5</v>
      </c>
      <c r="Z173" s="34">
        <v>122.26853650379833</v>
      </c>
    </row>
    <row r="174" spans="1:26" x14ac:dyDescent="0.25">
      <c r="A174" s="34">
        <v>86</v>
      </c>
      <c r="B174" s="34">
        <v>121.76176207992678</v>
      </c>
      <c r="C174" s="1">
        <f t="shared" ca="1" si="6"/>
        <v>110.54773326335322</v>
      </c>
      <c r="D174" s="1">
        <f t="shared" ca="1" si="7"/>
        <v>62.877221149471097</v>
      </c>
      <c r="E174" s="1">
        <f t="shared" ca="1" si="8"/>
        <v>110.86700943698227</v>
      </c>
      <c r="H174" s="34"/>
      <c r="Y174" s="34">
        <v>86</v>
      </c>
      <c r="Z174" s="34">
        <v>121.76176207992678</v>
      </c>
    </row>
    <row r="175" spans="1:26" x14ac:dyDescent="0.25">
      <c r="A175" s="34">
        <v>86.5</v>
      </c>
      <c r="B175" s="34">
        <v>121.25486351122488</v>
      </c>
      <c r="C175" s="1">
        <f t="shared" ca="1" si="6"/>
        <v>110.7070402966977</v>
      </c>
      <c r="D175" s="1">
        <f t="shared" ca="1" si="7"/>
        <v>55.628287282459297</v>
      </c>
      <c r="E175" s="1">
        <f t="shared" ca="1" si="8"/>
        <v>110.36011086828037</v>
      </c>
      <c r="H175" s="34"/>
      <c r="Y175" s="34">
        <v>86.5</v>
      </c>
      <c r="Z175" s="34">
        <v>121.25486351122488</v>
      </c>
    </row>
    <row r="176" spans="1:26" x14ac:dyDescent="0.25">
      <c r="A176" s="34">
        <v>87</v>
      </c>
      <c r="B176" s="34">
        <v>120.74787814906543</v>
      </c>
      <c r="C176" s="1">
        <f t="shared" ca="1" si="6"/>
        <v>110.86241402537439</v>
      </c>
      <c r="D176" s="1">
        <f t="shared" ca="1" si="7"/>
        <v>48.861200470391296</v>
      </c>
      <c r="E176" s="1">
        <f t="shared" ca="1" si="8"/>
        <v>109.85312550612093</v>
      </c>
      <c r="H176" s="34"/>
      <c r="Y176" s="34">
        <v>87</v>
      </c>
      <c r="Z176" s="34">
        <v>120.74787814906543</v>
      </c>
    </row>
    <row r="177" spans="1:26" x14ac:dyDescent="0.25">
      <c r="A177" s="34">
        <v>87.5</v>
      </c>
      <c r="B177" s="34">
        <v>120.24081570160824</v>
      </c>
      <c r="C177" s="1">
        <f t="shared" ca="1" si="6"/>
        <v>111.01395156302155</v>
      </c>
      <c r="D177" s="1">
        <f t="shared" ca="1" si="7"/>
        <v>42.567510915968562</v>
      </c>
      <c r="E177" s="1">
        <f t="shared" ca="1" si="8"/>
        <v>109.34606305866373</v>
      </c>
      <c r="H177" s="34"/>
      <c r="Y177" s="34">
        <v>87.5</v>
      </c>
      <c r="Z177" s="34">
        <v>120.24081570160824</v>
      </c>
    </row>
    <row r="178" spans="1:26" x14ac:dyDescent="0.25">
      <c r="A178" s="34">
        <v>88</v>
      </c>
      <c r="B178" s="34">
        <v>119.73368410775345</v>
      </c>
      <c r="C178" s="1">
        <f t="shared" ca="1" si="6"/>
        <v>111.16174762553322</v>
      </c>
      <c r="D178" s="1">
        <f t="shared" ca="1" si="7"/>
        <v>36.73904752760901</v>
      </c>
      <c r="E178" s="1">
        <f t="shared" ca="1" si="8"/>
        <v>108.83893146480895</v>
      </c>
      <c r="H178" s="34"/>
      <c r="Y178" s="34">
        <v>88</v>
      </c>
      <c r="Z178" s="34">
        <v>119.73368410775345</v>
      </c>
    </row>
    <row r="179" spans="1:26" x14ac:dyDescent="0.25">
      <c r="A179" s="34">
        <v>88.5</v>
      </c>
      <c r="B179" s="34">
        <v>119.22648989417634</v>
      </c>
      <c r="C179" s="1">
        <f t="shared" ca="1" si="6"/>
        <v>111.30589459025958</v>
      </c>
      <c r="D179" s="1">
        <f t="shared" ca="1" si="7"/>
        <v>31.367914984214078</v>
      </c>
      <c r="E179" s="1">
        <f t="shared" ca="1" si="8"/>
        <v>108.33173725123183</v>
      </c>
      <c r="H179" s="34"/>
      <c r="Y179" s="34">
        <v>88.5</v>
      </c>
      <c r="Z179" s="34">
        <v>119.22648989417634</v>
      </c>
    </row>
    <row r="180" spans="1:26" x14ac:dyDescent="0.25">
      <c r="A180" s="34">
        <v>89</v>
      </c>
      <c r="B180" s="34">
        <v>118.71923845861897</v>
      </c>
      <c r="C180" s="1">
        <f t="shared" ca="1" si="6"/>
        <v>111.44648255374605</v>
      </c>
      <c r="D180" s="1">
        <f t="shared" ca="1" si="7"/>
        <v>26.446489225931987</v>
      </c>
      <c r="E180" s="1">
        <f t="shared" ca="1" si="8"/>
        <v>107.82448581567448</v>
      </c>
      <c r="H180" s="34"/>
      <c r="Y180" s="34">
        <v>89</v>
      </c>
      <c r="Z180" s="34">
        <v>118.71923845861897</v>
      </c>
    </row>
    <row r="181" spans="1:26" x14ac:dyDescent="0.25">
      <c r="A181" s="34">
        <v>89.5</v>
      </c>
      <c r="B181" s="34">
        <v>118.21193429459208</v>
      </c>
      <c r="C181" s="1">
        <f t="shared" ca="1" si="6"/>
        <v>111.58359938804625</v>
      </c>
      <c r="D181" s="1">
        <f t="shared" ca="1" si="7"/>
        <v>21.967411816666964</v>
      </c>
      <c r="E181" s="1">
        <f t="shared" ca="1" si="8"/>
        <v>107.31718165164759</v>
      </c>
      <c r="H181" s="34"/>
      <c r="Y181" s="34">
        <v>89.5</v>
      </c>
      <c r="Z181" s="34">
        <v>118.21193429459208</v>
      </c>
    </row>
    <row r="182" spans="1:26" x14ac:dyDescent="0.25">
      <c r="A182" s="34">
        <v>90</v>
      </c>
      <c r="B182" s="34">
        <v>117.70458116969762</v>
      </c>
      <c r="C182" s="1">
        <f t="shared" ca="1" si="6"/>
        <v>111.71733079564518</v>
      </c>
      <c r="D182" s="1">
        <f t="shared" ca="1" si="7"/>
        <v>17.923583520795521</v>
      </c>
      <c r="E182" s="1">
        <f t="shared" ca="1" si="8"/>
        <v>106.80982852675311</v>
      </c>
      <c r="H182" s="34"/>
      <c r="Y182" s="34">
        <v>90</v>
      </c>
      <c r="Z182" s="34">
        <v>117.70458116969762</v>
      </c>
    </row>
    <row r="183" spans="1:26" x14ac:dyDescent="0.25">
      <c r="A183" s="34">
        <v>90.5</v>
      </c>
      <c r="B183" s="34">
        <v>117.19718226723643</v>
      </c>
      <c r="C183" s="1">
        <f t="shared" ca="1" si="6"/>
        <v>111.84776036302591</v>
      </c>
      <c r="D183" s="1">
        <f t="shared" ca="1" si="7"/>
        <v>14.30815735462363</v>
      </c>
      <c r="E183" s="1">
        <f t="shared" ca="1" si="8"/>
        <v>106.30242962429193</v>
      </c>
      <c r="H183" s="34"/>
      <c r="Y183" s="34">
        <v>90.5</v>
      </c>
      <c r="Z183" s="34">
        <v>117.19718226723643</v>
      </c>
    </row>
    <row r="184" spans="1:26" x14ac:dyDescent="0.25">
      <c r="A184" s="34">
        <v>91</v>
      </c>
      <c r="B184" s="34">
        <v>116.68974029874082</v>
      </c>
      <c r="C184" s="1">
        <f t="shared" ca="1" si="6"/>
        <v>111.97496961291392</v>
      </c>
      <c r="D184" s="1">
        <f t="shared" ca="1" si="7"/>
        <v>11.11453130996629</v>
      </c>
      <c r="E184" s="1">
        <f t="shared" ca="1" si="8"/>
        <v>105.79498765579632</v>
      </c>
      <c r="H184" s="34"/>
      <c r="Y184" s="34">
        <v>91</v>
      </c>
      <c r="Z184" s="34">
        <v>116.68974029874082</v>
      </c>
    </row>
    <row r="185" spans="1:26" x14ac:dyDescent="0.25">
      <c r="A185" s="34">
        <v>91.5</v>
      </c>
      <c r="B185" s="34">
        <v>116.18225759348215</v>
      </c>
      <c r="C185" s="1">
        <f t="shared" ca="1" si="6"/>
        <v>112.09903805523138</v>
      </c>
      <c r="D185" s="1">
        <f t="shared" ca="1" si="7"/>
        <v>8.3363408987764291</v>
      </c>
      <c r="E185" s="1">
        <f t="shared" ca="1" si="8"/>
        <v>105.28750495053765</v>
      </c>
      <c r="H185" s="34"/>
      <c r="Y185" s="34">
        <v>91.5</v>
      </c>
      <c r="Z185" s="34">
        <v>116.18225759348215</v>
      </c>
    </row>
    <row r="186" spans="1:26" x14ac:dyDescent="0.25">
      <c r="A186" s="34">
        <v>92</v>
      </c>
      <c r="B186" s="34">
        <v>115.67473616973713</v>
      </c>
      <c r="C186" s="1">
        <f t="shared" ca="1" si="6"/>
        <v>112.22004323679349</v>
      </c>
      <c r="D186" s="1">
        <f t="shared" ca="1" si="7"/>
        <v>5.9674516304653782</v>
      </c>
      <c r="E186" s="1">
        <f t="shared" ca="1" si="8"/>
        <v>104.77998352679262</v>
      </c>
      <c r="H186" s="34"/>
      <c r="Y186" s="34">
        <v>92</v>
      </c>
      <c r="Z186" s="34">
        <v>115.67473616973713</v>
      </c>
    </row>
    <row r="187" spans="1:26" x14ac:dyDescent="0.25">
      <c r="A187" s="34">
        <v>92.5</v>
      </c>
      <c r="B187" s="34">
        <v>115.16717779159781</v>
      </c>
      <c r="C187" s="1">
        <f t="shared" ca="1" si="6"/>
        <v>112.33806078977784</v>
      </c>
      <c r="D187" s="1">
        <f t="shared" ca="1" si="7"/>
        <v>4.0019515049933982</v>
      </c>
      <c r="E187" s="1">
        <f t="shared" ca="1" si="8"/>
        <v>104.2724251486533</v>
      </c>
      <c r="H187" s="34"/>
      <c r="Y187" s="34">
        <v>92.5</v>
      </c>
      <c r="Z187" s="34">
        <v>115.16717779159781</v>
      </c>
    </row>
    <row r="188" spans="1:26" x14ac:dyDescent="0.25">
      <c r="A188" s="34">
        <v>93</v>
      </c>
      <c r="B188" s="34">
        <v>114.65958401432361</v>
      </c>
      <c r="C188" s="1">
        <f t="shared" ca="1" si="6"/>
        <v>112.45316447899677</v>
      </c>
      <c r="D188" s="1">
        <f t="shared" ca="1" si="7"/>
        <v>2.4341435829359641</v>
      </c>
      <c r="E188" s="1">
        <f t="shared" ca="1" si="8"/>
        <v>103.7648313713791</v>
      </c>
      <c r="H188" s="34"/>
      <c r="Y188" s="34">
        <v>93</v>
      </c>
      <c r="Z188" s="34">
        <v>114.65958401432361</v>
      </c>
    </row>
    <row r="189" spans="1:26" x14ac:dyDescent="0.25">
      <c r="A189" s="34">
        <v>93.5</v>
      </c>
      <c r="B189" s="34">
        <v>114.15195622060584</v>
      </c>
      <c r="C189" s="1">
        <f t="shared" ca="1" si="6"/>
        <v>112.56542624800306</v>
      </c>
      <c r="D189" s="1">
        <f t="shared" ca="1" si="7"/>
        <v>1.2585386769834821</v>
      </c>
      <c r="E189" s="1">
        <f t="shared" ca="1" si="8"/>
        <v>103.25720357766133</v>
      </c>
      <c r="H189" s="34"/>
      <c r="Y189" s="34">
        <v>93.5</v>
      </c>
      <c r="Z189" s="34">
        <v>114.15195622060584</v>
      </c>
    </row>
    <row r="190" spans="1:26" x14ac:dyDescent="0.25">
      <c r="A190" s="34">
        <v>94</v>
      </c>
      <c r="B190" s="34">
        <v>113.64429564962126</v>
      </c>
      <c r="C190" s="1">
        <f t="shared" ca="1" si="6"/>
        <v>112.67491626405672</v>
      </c>
      <c r="D190" s="1">
        <f t="shared" ca="1" si="7"/>
        <v>0.46984819657873939</v>
      </c>
      <c r="E190" s="1">
        <f t="shared" ca="1" si="8"/>
        <v>102.74954300667676</v>
      </c>
      <c r="H190" s="34"/>
      <c r="Y190" s="34">
        <v>94</v>
      </c>
      <c r="Z190" s="34">
        <v>113.64429564962126</v>
      </c>
    </row>
    <row r="191" spans="1:26" x14ac:dyDescent="0.25">
      <c r="A191" s="34">
        <v>94.5</v>
      </c>
      <c r="B191" s="34">
        <v>113.1366034203613</v>
      </c>
      <c r="C191" s="1">
        <f t="shared" ca="1" si="6"/>
        <v>112.78170296198198</v>
      </c>
      <c r="D191" s="1">
        <f t="shared" ca="1" si="7"/>
        <v>6.297716767892543E-2</v>
      </c>
      <c r="E191" s="1">
        <f t="shared" ca="1" si="8"/>
        <v>102.2418507774168</v>
      </c>
      <c r="H191" s="34"/>
      <c r="Y191" s="34">
        <v>94.5</v>
      </c>
      <c r="Z191" s="34">
        <v>113.1366034203613</v>
      </c>
    </row>
    <row r="192" spans="1:26" x14ac:dyDescent="0.25">
      <c r="A192" s="34">
        <v>95</v>
      </c>
      <c r="B192" s="34">
        <v>112.62888055041438</v>
      </c>
      <c r="C192" s="1">
        <f t="shared" ca="1" si="6"/>
        <v>112.88585308694127</v>
      </c>
      <c r="D192" s="1">
        <f t="shared" ca="1" si="7"/>
        <v>3.3017442264531398E-2</v>
      </c>
      <c r="E192" s="1">
        <f t="shared" ca="1" si="8"/>
        <v>101.73412790746988</v>
      </c>
      <c r="H192" s="34"/>
      <c r="Y192" s="34">
        <v>95</v>
      </c>
      <c r="Z192" s="34">
        <v>112.62888055041438</v>
      </c>
    </row>
    <row r="193" spans="1:26" x14ac:dyDescent="0.25">
      <c r="A193" s="34">
        <v>95.5</v>
      </c>
      <c r="B193" s="34">
        <v>112.12112797113201</v>
      </c>
      <c r="C193" s="1">
        <f t="shared" ca="1" si="6"/>
        <v>112.98743173615304</v>
      </c>
      <c r="D193" s="1">
        <f t="shared" ca="1" si="7"/>
        <v>0.37524110664480592</v>
      </c>
      <c r="E193" s="1">
        <f t="shared" ca="1" si="8"/>
        <v>101.22637532818752</v>
      </c>
      <c r="H193" s="34"/>
      <c r="Y193" s="34">
        <v>95.5</v>
      </c>
      <c r="Z193" s="34">
        <v>112.12112797113201</v>
      </c>
    </row>
    <row r="194" spans="1:26" x14ac:dyDescent="0.25">
      <c r="A194" s="34">
        <v>96</v>
      </c>
      <c r="B194" s="34">
        <v>111.61334653991737</v>
      </c>
      <c r="C194" s="1">
        <f t="shared" ref="C194:C257" ca="1" si="9">IF(A194&gt;=$K$5,OFFSET($B$1,2*$K$5,0)+$L$5*(1-EXP((-1/$M$5)*(A194-$K$5))),0)</f>
        <v>113.08650239957976</v>
      </c>
      <c r="D194" s="1">
        <f t="shared" ref="D194:D257" ca="1" si="10">IF(A194&gt;=$K$5,(C194-B194)*(C194-B194)*0.5,0)</f>
        <v>1.0850940934288091</v>
      </c>
      <c r="E194" s="1">
        <f t="shared" ca="1" si="8"/>
        <v>100.71859389697286</v>
      </c>
      <c r="H194" s="34"/>
      <c r="Y194" s="34">
        <v>96</v>
      </c>
      <c r="Z194" s="34">
        <v>111.61334653991737</v>
      </c>
    </row>
    <row r="195" spans="1:26" x14ac:dyDescent="0.25">
      <c r="A195" s="34">
        <v>96.5</v>
      </c>
      <c r="B195" s="34">
        <v>112.43143546073847</v>
      </c>
      <c r="C195" s="1">
        <f t="shared" ca="1" si="9"/>
        <v>113.18312699961103</v>
      </c>
      <c r="D195" s="1">
        <f t="shared" ca="1" si="10"/>
        <v>0.28252008480630136</v>
      </c>
      <c r="E195" s="1">
        <f t="shared" ref="E195:E258" ca="1" si="11">IF(A195&gt;=$K$5,(B195-$L$6),0)</f>
        <v>101.53668281779397</v>
      </c>
      <c r="H195" s="34"/>
      <c r="Y195" s="34">
        <v>96.5</v>
      </c>
      <c r="Z195" s="34">
        <v>112.43143546073847</v>
      </c>
    </row>
    <row r="196" spans="1:26" x14ac:dyDescent="0.25">
      <c r="A196" s="34">
        <v>97</v>
      </c>
      <c r="B196" s="34">
        <v>113.97085908236409</v>
      </c>
      <c r="C196" s="1">
        <f t="shared" ca="1" si="9"/>
        <v>113.27736592976731</v>
      </c>
      <c r="D196" s="1">
        <f t="shared" ca="1" si="10"/>
        <v>0.24046637634930532</v>
      </c>
      <c r="E196" s="1">
        <f t="shared" ca="1" si="11"/>
        <v>103.07610643941959</v>
      </c>
      <c r="H196" s="34"/>
      <c r="Y196" s="34">
        <v>97</v>
      </c>
      <c r="Z196" s="34">
        <v>113.97085908236409</v>
      </c>
    </row>
    <row r="197" spans="1:26" x14ac:dyDescent="0.25">
      <c r="A197" s="34">
        <v>97.5</v>
      </c>
      <c r="B197" s="34">
        <v>115.5102308602557</v>
      </c>
      <c r="C197" s="1">
        <f t="shared" ca="1" si="9"/>
        <v>113.3692780924477</v>
      </c>
      <c r="D197" s="1">
        <f t="shared" ca="1" si="10"/>
        <v>2.2918393769923733</v>
      </c>
      <c r="E197" s="1">
        <f t="shared" ca="1" si="11"/>
        <v>104.61547821731119</v>
      </c>
      <c r="H197" s="34"/>
      <c r="Y197" s="34">
        <v>97.5</v>
      </c>
      <c r="Z197" s="34">
        <v>115.5102308602557</v>
      </c>
    </row>
    <row r="198" spans="1:26" x14ac:dyDescent="0.25">
      <c r="A198" s="34">
        <v>98</v>
      </c>
      <c r="B198" s="34">
        <v>117.04959789628721</v>
      </c>
      <c r="C198" s="1">
        <f t="shared" ca="1" si="9"/>
        <v>113.45892093574582</v>
      </c>
      <c r="D198" s="1">
        <f t="shared" ca="1" si="10"/>
        <v>6.4464805174813673</v>
      </c>
      <c r="E198" s="1">
        <f t="shared" ca="1" si="11"/>
        <v>106.1548452533427</v>
      </c>
      <c r="H198" s="34"/>
      <c r="Y198" s="34">
        <v>98</v>
      </c>
      <c r="Z198" s="34">
        <v>117.04959789628721</v>
      </c>
    </row>
    <row r="199" spans="1:26" x14ac:dyDescent="0.25">
      <c r="A199" s="34">
        <v>98.5</v>
      </c>
      <c r="B199" s="34">
        <v>118.58895837678865</v>
      </c>
      <c r="C199" s="1">
        <f t="shared" ca="1" si="9"/>
        <v>113.54635048935688</v>
      </c>
      <c r="D199" s="1">
        <f t="shared" ca="1" si="10"/>
        <v>12.713947153194555</v>
      </c>
      <c r="E199" s="1">
        <f t="shared" ca="1" si="11"/>
        <v>107.69420573384414</v>
      </c>
      <c r="H199" s="34"/>
      <c r="Y199" s="34">
        <v>98.5</v>
      </c>
      <c r="Z199" s="34">
        <v>118.58895837678865</v>
      </c>
    </row>
    <row r="200" spans="1:26" x14ac:dyDescent="0.25">
      <c r="A200" s="34">
        <v>99</v>
      </c>
      <c r="B200" s="34">
        <v>118.80063540121073</v>
      </c>
      <c r="C200" s="1">
        <f t="shared" ca="1" si="9"/>
        <v>113.63162139959798</v>
      </c>
      <c r="D200" s="1">
        <f t="shared" ca="1" si="10"/>
        <v>13.359352874434334</v>
      </c>
      <c r="E200" s="1">
        <f t="shared" ca="1" si="11"/>
        <v>107.90588275826622</v>
      </c>
      <c r="H200" s="34"/>
      <c r="Y200" s="34">
        <v>99</v>
      </c>
      <c r="Z200" s="34">
        <v>118.80063540121073</v>
      </c>
    </row>
    <row r="201" spans="1:26" x14ac:dyDescent="0.25">
      <c r="A201" s="34">
        <v>99.5</v>
      </c>
      <c r="B201" s="34">
        <v>118.29196544581116</v>
      </c>
      <c r="C201" s="1">
        <f t="shared" ca="1" si="9"/>
        <v>113.71478696356377</v>
      </c>
      <c r="D201" s="1">
        <f t="shared" ca="1" si="10"/>
        <v>10.475281429174263</v>
      </c>
      <c r="E201" s="1">
        <f t="shared" ca="1" si="11"/>
        <v>107.39721280286665</v>
      </c>
      <c r="H201" s="34"/>
      <c r="Y201" s="34">
        <v>99.5</v>
      </c>
      <c r="Z201" s="34">
        <v>118.29196544581116</v>
      </c>
    </row>
    <row r="202" spans="1:26" x14ac:dyDescent="0.25">
      <c r="A202" s="34">
        <v>100</v>
      </c>
      <c r="B202" s="34">
        <v>117.78335706783336</v>
      </c>
      <c r="C202" s="1">
        <f t="shared" ca="1" si="9"/>
        <v>113.79589916243907</v>
      </c>
      <c r="D202" s="1">
        <f t="shared" ca="1" si="10"/>
        <v>7.9499102736457248</v>
      </c>
      <c r="E202" s="1">
        <f t="shared" ca="1" si="11"/>
        <v>106.88860442488885</v>
      </c>
      <c r="H202" s="34"/>
      <c r="Y202" s="34">
        <v>100</v>
      </c>
      <c r="Z202" s="34">
        <v>117.78335706783336</v>
      </c>
    </row>
    <row r="203" spans="1:26" x14ac:dyDescent="0.25">
      <c r="A203" s="34">
        <v>100.5</v>
      </c>
      <c r="B203" s="34">
        <v>117.27480075301739</v>
      </c>
      <c r="C203" s="1">
        <f t="shared" ca="1" si="9"/>
        <v>113.87500869398852</v>
      </c>
      <c r="D203" s="1">
        <f t="shared" ca="1" si="10"/>
        <v>5.7792930223178773</v>
      </c>
      <c r="E203" s="1">
        <f t="shared" ca="1" si="11"/>
        <v>106.38004811007289</v>
      </c>
      <c r="H203" s="34"/>
      <c r="Y203" s="34">
        <v>100.5</v>
      </c>
      <c r="Z203" s="34">
        <v>117.27480075301739</v>
      </c>
    </row>
    <row r="204" spans="1:26" x14ac:dyDescent="0.25">
      <c r="A204" s="34">
        <v>101</v>
      </c>
      <c r="B204" s="34">
        <v>116.76630064574339</v>
      </c>
      <c r="C204" s="1">
        <f t="shared" ca="1" si="9"/>
        <v>113.95216500424465</v>
      </c>
      <c r="D204" s="1">
        <f t="shared" ca="1" si="10"/>
        <v>3.9596797043767542</v>
      </c>
      <c r="E204" s="1">
        <f t="shared" ca="1" si="11"/>
        <v>105.87154800279887</v>
      </c>
      <c r="H204" s="34"/>
      <c r="Y204" s="34">
        <v>101</v>
      </c>
      <c r="Z204" s="34">
        <v>116.76630064574339</v>
      </c>
    </row>
    <row r="205" spans="1:26" x14ac:dyDescent="0.25">
      <c r="A205" s="34">
        <v>101.5</v>
      </c>
      <c r="B205" s="34">
        <v>116.25782094924941</v>
      </c>
      <c r="C205" s="1">
        <f t="shared" ca="1" si="9"/>
        <v>114.02741631841297</v>
      </c>
      <c r="D205" s="1">
        <f t="shared" ca="1" si="10"/>
        <v>2.4873524086283005</v>
      </c>
      <c r="E205" s="1">
        <f t="shared" ca="1" si="11"/>
        <v>105.36306830630491</v>
      </c>
      <c r="H205" s="34"/>
      <c r="Y205" s="34">
        <v>101.5</v>
      </c>
      <c r="Z205" s="34">
        <v>116.25782094924941</v>
      </c>
    </row>
    <row r="206" spans="1:26" x14ac:dyDescent="0.25">
      <c r="A206" s="34">
        <v>102</v>
      </c>
      <c r="B206" s="34">
        <v>115.74935831407377</v>
      </c>
      <c r="C206" s="1">
        <f t="shared" ca="1" si="9"/>
        <v>114.1008096710145</v>
      </c>
      <c r="D206" s="1">
        <f t="shared" ca="1" si="10"/>
        <v>1.3588563142662826</v>
      </c>
      <c r="E206" s="1">
        <f t="shared" ca="1" si="11"/>
        <v>104.85460567112926</v>
      </c>
      <c r="H206" s="34"/>
      <c r="Y206" s="34">
        <v>102</v>
      </c>
      <c r="Z206" s="34">
        <v>115.74935831407377</v>
      </c>
    </row>
    <row r="207" spans="1:26" x14ac:dyDescent="0.25">
      <c r="A207" s="34">
        <v>102.5</v>
      </c>
      <c r="B207" s="34">
        <v>115.24091006170478</v>
      </c>
      <c r="C207" s="1">
        <f t="shared" ca="1" si="9"/>
        <v>114.17239093528377</v>
      </c>
      <c r="D207" s="1">
        <f t="shared" ca="1" si="10"/>
        <v>0.57086656176375805</v>
      </c>
      <c r="E207" s="1">
        <f t="shared" ca="1" si="11"/>
        <v>104.34615741876027</v>
      </c>
      <c r="H207" s="34"/>
      <c r="Y207" s="34">
        <v>102.5</v>
      </c>
      <c r="Z207" s="34">
        <v>115.24091006170478</v>
      </c>
    </row>
    <row r="208" spans="1:26" x14ac:dyDescent="0.25">
      <c r="A208" s="34">
        <v>103</v>
      </c>
      <c r="B208" s="34">
        <v>114.73247386489422</v>
      </c>
      <c r="C208" s="1">
        <f t="shared" ca="1" si="9"/>
        <v>114.24220485184108</v>
      </c>
      <c r="D208" s="1">
        <f t="shared" ca="1" si="10"/>
        <v>0.12018185258004845</v>
      </c>
      <c r="E208" s="1">
        <f t="shared" ca="1" si="11"/>
        <v>103.83772122194972</v>
      </c>
      <c r="H208" s="34"/>
      <c r="Y208" s="34">
        <v>103</v>
      </c>
      <c r="Z208" s="34">
        <v>114.73247386489422</v>
      </c>
    </row>
    <row r="209" spans="1:26" x14ac:dyDescent="0.25">
      <c r="A209" s="34">
        <v>103.5</v>
      </c>
      <c r="B209" s="34">
        <v>114.22404768338093</v>
      </c>
      <c r="C209" s="1">
        <f t="shared" ca="1" si="9"/>
        <v>114.31029505665697</v>
      </c>
      <c r="D209" s="1">
        <f t="shared" ca="1" si="10"/>
        <v>3.7193046985081013E-3</v>
      </c>
      <c r="E209" s="1">
        <f t="shared" ca="1" si="11"/>
        <v>103.32929504043642</v>
      </c>
      <c r="H209" s="34"/>
      <c r="Y209" s="34">
        <v>103.5</v>
      </c>
      <c r="Z209" s="34">
        <v>114.22404768338093</v>
      </c>
    </row>
    <row r="210" spans="1:26" x14ac:dyDescent="0.25">
      <c r="A210" s="34">
        <v>104</v>
      </c>
      <c r="B210" s="34">
        <v>113.71562971328571</v>
      </c>
      <c r="C210" s="1">
        <f t="shared" ca="1" si="9"/>
        <v>114.37670410832592</v>
      </c>
      <c r="D210" s="1">
        <f t="shared" ca="1" si="10"/>
        <v>0.21850967788889425</v>
      </c>
      <c r="E210" s="1">
        <f t="shared" ca="1" si="11"/>
        <v>102.8208770703412</v>
      </c>
      <c r="H210" s="34"/>
      <c r="Y210" s="34">
        <v>104</v>
      </c>
      <c r="Z210" s="34">
        <v>113.71562971328571</v>
      </c>
    </row>
    <row r="211" spans="1:26" x14ac:dyDescent="0.25">
      <c r="A211" s="34">
        <v>104.5</v>
      </c>
      <c r="B211" s="34">
        <v>113.20721834714058</v>
      </c>
      <c r="C211" s="1">
        <f t="shared" ca="1" si="9"/>
        <v>114.44147351466708</v>
      </c>
      <c r="D211" s="1">
        <f t="shared" ca="1" si="10"/>
        <v>0.76169290928293254</v>
      </c>
      <c r="E211" s="1">
        <f t="shared" ca="1" si="11"/>
        <v>102.31246570419609</v>
      </c>
      <c r="H211" s="34"/>
      <c r="Y211" s="34">
        <v>104.5</v>
      </c>
      <c r="Z211" s="34">
        <v>113.20721834714058</v>
      </c>
    </row>
    <row r="212" spans="1:26" x14ac:dyDescent="0.25">
      <c r="A212" s="34">
        <v>105</v>
      </c>
      <c r="B212" s="34">
        <v>112.69881214219626</v>
      </c>
      <c r="C212" s="1">
        <f t="shared" ca="1" si="9"/>
        <v>114.50464375866781</v>
      </c>
      <c r="D212" s="1">
        <f t="shared" ca="1" si="10"/>
        <v>1.6305139135241269</v>
      </c>
      <c r="E212" s="1">
        <f t="shared" ca="1" si="11"/>
        <v>101.80405949925176</v>
      </c>
      <c r="H212" s="34"/>
      <c r="Y212" s="34">
        <v>105</v>
      </c>
      <c r="Z212" s="34">
        <v>112.69881214219626</v>
      </c>
    </row>
    <row r="213" spans="1:26" x14ac:dyDescent="0.25">
      <c r="A213" s="34">
        <v>105.5</v>
      </c>
      <c r="B213" s="34">
        <v>112.19040979518144</v>
      </c>
      <c r="C213" s="1">
        <f t="shared" ca="1" si="9"/>
        <v>114.56625432378692</v>
      </c>
      <c r="D213" s="1">
        <f t="shared" ca="1" si="10"/>
        <v>2.8223186120523063</v>
      </c>
      <c r="E213" s="1">
        <f t="shared" ca="1" si="11"/>
        <v>101.29565715223694</v>
      </c>
      <c r="H213" s="34"/>
      <c r="Y213" s="34">
        <v>105.5</v>
      </c>
      <c r="Z213" s="34">
        <v>112.19040979518144</v>
      </c>
    </row>
    <row r="214" spans="1:26" x14ac:dyDescent="0.25">
      <c r="A214" s="34">
        <v>106</v>
      </c>
      <c r="B214" s="34">
        <v>111.68201012208868</v>
      </c>
      <c r="C214" s="1">
        <f t="shared" ca="1" si="9"/>
        <v>114.62634371863331</v>
      </c>
      <c r="D214" s="1">
        <f t="shared" ca="1" si="10"/>
        <v>4.3345501638706994</v>
      </c>
      <c r="E214" s="1">
        <f t="shared" ca="1" si="11"/>
        <v>100.78725747914419</v>
      </c>
      <c r="H214" s="34"/>
      <c r="Y214" s="34">
        <v>106</v>
      </c>
      <c r="Z214" s="34">
        <v>111.68201012208868</v>
      </c>
    </row>
    <row r="215" spans="1:26" x14ac:dyDescent="0.25">
      <c r="A215" s="34">
        <v>106.5</v>
      </c>
      <c r="B215" s="34">
        <v>111.173612041891</v>
      </c>
      <c r="C215" s="1">
        <f t="shared" ca="1" si="9"/>
        <v>114.68494950103474</v>
      </c>
      <c r="D215" s="1">
        <f t="shared" ca="1" si="10"/>
        <v>6.1647453759929798</v>
      </c>
      <c r="E215" s="1">
        <f t="shared" ca="1" si="11"/>
        <v>100.27885939894651</v>
      </c>
      <c r="H215" s="34"/>
      <c r="Y215" s="34">
        <v>106.5</v>
      </c>
      <c r="Z215" s="34">
        <v>111.173612041891</v>
      </c>
    </row>
    <row r="216" spans="1:26" x14ac:dyDescent="0.25">
      <c r="A216" s="34">
        <v>107</v>
      </c>
      <c r="B216" s="34">
        <v>110.66521456332924</v>
      </c>
      <c r="C216" s="1">
        <f t="shared" ca="1" si="9"/>
        <v>114.74210830151304</v>
      </c>
      <c r="D216" s="1">
        <f t="shared" ca="1" si="10"/>
        <v>8.3105312762211341</v>
      </c>
      <c r="E216" s="1">
        <f t="shared" ca="1" si="11"/>
        <v>99.770461920384747</v>
      </c>
      <c r="H216" s="34"/>
      <c r="Y216" s="34">
        <v>107</v>
      </c>
      <c r="Z216" s="34">
        <v>110.66521456332924</v>
      </c>
    </row>
    <row r="217" spans="1:26" x14ac:dyDescent="0.25">
      <c r="A217" s="34">
        <v>107.5</v>
      </c>
      <c r="B217" s="34">
        <v>110.15681677410782</v>
      </c>
      <c r="C217" s="1">
        <f t="shared" ca="1" si="9"/>
        <v>114.7978558461792</v>
      </c>
      <c r="D217" s="1">
        <f t="shared" ca="1" si="10"/>
        <v>10.769621834246584</v>
      </c>
      <c r="E217" s="1">
        <f t="shared" ca="1" si="11"/>
        <v>99.262064131163328</v>
      </c>
      <c r="H217" s="34"/>
      <c r="Y217" s="34">
        <v>107.5</v>
      </c>
      <c r="Z217" s="34">
        <v>110.15681677410782</v>
      </c>
    </row>
    <row r="218" spans="1:26" x14ac:dyDescent="0.25">
      <c r="A218" s="34">
        <v>108</v>
      </c>
      <c r="B218" s="34">
        <v>109.64841783198412</v>
      </c>
      <c r="C218" s="1">
        <f t="shared" ca="1" si="9"/>
        <v>114.85222697906332</v>
      </c>
      <c r="D218" s="1">
        <f t="shared" ca="1" si="10"/>
        <v>13.539814819612566</v>
      </c>
      <c r="E218" s="1">
        <f t="shared" ca="1" si="11"/>
        <v>98.753665189039623</v>
      </c>
      <c r="H218" s="34"/>
      <c r="Y218" s="34">
        <v>108</v>
      </c>
      <c r="Z218" s="34">
        <v>109.64841783198412</v>
      </c>
    </row>
    <row r="219" spans="1:26" x14ac:dyDescent="0.25">
      <c r="A219" s="34">
        <v>108.5</v>
      </c>
      <c r="B219" s="34">
        <v>109.14001695734909</v>
      </c>
      <c r="C219" s="1">
        <f t="shared" ca="1" si="9"/>
        <v>114.90525568389342</v>
      </c>
      <c r="D219" s="1">
        <f t="shared" ca="1" si="10"/>
        <v>16.618988787023216</v>
      </c>
      <c r="E219" s="1">
        <f t="shared" ca="1" si="11"/>
        <v>98.245264314404579</v>
      </c>
      <c r="H219" s="34"/>
      <c r="Y219" s="34">
        <v>108.5</v>
      </c>
      <c r="Z219" s="34">
        <v>109.14001695734909</v>
      </c>
    </row>
    <row r="220" spans="1:26" x14ac:dyDescent="0.25">
      <c r="A220" s="34">
        <v>109</v>
      </c>
      <c r="B220" s="34">
        <v>108.63161342699017</v>
      </c>
      <c r="C220" s="1">
        <f t="shared" ca="1" si="9"/>
        <v>114.95697510533626</v>
      </c>
      <c r="D220" s="1">
        <f t="shared" ca="1" si="10"/>
        <v>20.005100180944595</v>
      </c>
      <c r="E220" s="1">
        <f t="shared" ca="1" si="11"/>
        <v>97.73686078404566</v>
      </c>
      <c r="H220" s="34"/>
      <c r="Y220" s="34">
        <v>109</v>
      </c>
      <c r="Z220" s="34">
        <v>108.63161342699017</v>
      </c>
    </row>
    <row r="221" spans="1:26" x14ac:dyDescent="0.25">
      <c r="A221" s="34">
        <v>109.5</v>
      </c>
      <c r="B221" s="34">
        <v>108.12320656879392</v>
      </c>
      <c r="C221" s="1">
        <f t="shared" ca="1" si="9"/>
        <v>115.00741756971379</v>
      </c>
      <c r="D221" s="1">
        <f t="shared" ca="1" si="10"/>
        <v>23.696180552593123</v>
      </c>
      <c r="E221" s="1">
        <f t="shared" ca="1" si="11"/>
        <v>97.228453925849408</v>
      </c>
      <c r="H221" s="34"/>
      <c r="Y221" s="34">
        <v>109.5</v>
      </c>
      <c r="Z221" s="34">
        <v>108.12320656879392</v>
      </c>
    </row>
    <row r="222" spans="1:26" x14ac:dyDescent="0.25">
      <c r="A222" s="34">
        <v>110</v>
      </c>
      <c r="B222" s="34">
        <v>107.61479575719758</v>
      </c>
      <c r="C222" s="1">
        <f t="shared" ca="1" si="9"/>
        <v>115.05661460520835</v>
      </c>
      <c r="D222" s="1">
        <f t="shared" ca="1" si="10"/>
        <v>27.690333883304163</v>
      </c>
      <c r="E222" s="1">
        <f t="shared" ca="1" si="11"/>
        <v>96.720043114253087</v>
      </c>
      <c r="H222" s="34"/>
      <c r="Y222" s="34">
        <v>110</v>
      </c>
      <c r="Z222" s="34">
        <v>107.61479575719758</v>
      </c>
    </row>
    <row r="223" spans="1:26" x14ac:dyDescent="0.25">
      <c r="A223" s="34">
        <v>110.5</v>
      </c>
      <c r="B223" s="34">
        <v>107.10638040924647</v>
      </c>
      <c r="C223" s="1">
        <f t="shared" ca="1" si="9"/>
        <v>115.10459696156863</v>
      </c>
      <c r="D223" s="1">
        <f t="shared" ca="1" si="10"/>
        <v>31.985734008920108</v>
      </c>
      <c r="E223" s="1">
        <f t="shared" ca="1" si="11"/>
        <v>96.211627766301973</v>
      </c>
      <c r="H223" s="34"/>
      <c r="Y223" s="34">
        <v>110.5</v>
      </c>
      <c r="Z223" s="34">
        <v>107.10638040924647</v>
      </c>
    </row>
    <row r="224" spans="1:26" x14ac:dyDescent="0.25">
      <c r="A224" s="34">
        <v>111</v>
      </c>
      <c r="B224" s="34">
        <v>106.59795998113947</v>
      </c>
      <c r="C224" s="1">
        <f t="shared" ca="1" si="9"/>
        <v>115.15139462932927</v>
      </c>
      <c r="D224" s="1">
        <f t="shared" ca="1" si="10"/>
        <v>36.580622140426946</v>
      </c>
      <c r="E224" s="1">
        <f t="shared" ca="1" si="11"/>
        <v>95.703207338194971</v>
      </c>
      <c r="H224" s="34"/>
      <c r="Y224" s="34">
        <v>111</v>
      </c>
      <c r="Z224" s="34">
        <v>106.59795998113947</v>
      </c>
    </row>
    <row r="225" spans="1:26" x14ac:dyDescent="0.25">
      <c r="A225" s="34">
        <v>111.5</v>
      </c>
      <c r="B225" s="34">
        <v>106.08953396517566</v>
      </c>
      <c r="C225" s="1">
        <f t="shared" ca="1" si="9"/>
        <v>115.197036858556</v>
      </c>
      <c r="D225" s="1">
        <f t="shared" ca="1" si="10"/>
        <v>41.473304476465657</v>
      </c>
      <c r="E225" s="1">
        <f t="shared" ca="1" si="11"/>
        <v>95.194781322231165</v>
      </c>
      <c r="H225" s="34"/>
      <c r="Y225" s="34">
        <v>111.5</v>
      </c>
      <c r="Z225" s="34">
        <v>106.08953396517566</v>
      </c>
    </row>
    <row r="226" spans="1:26" x14ac:dyDescent="0.25">
      <c r="A226" s="34">
        <v>112</v>
      </c>
      <c r="B226" s="34">
        <v>105.58110188702918</v>
      </c>
      <c r="C226" s="1">
        <f t="shared" ca="1" si="9"/>
        <v>115.24155217712794</v>
      </c>
      <c r="D226" s="1">
        <f t="shared" ca="1" si="10"/>
        <v>46.662149903734658</v>
      </c>
      <c r="E226" s="1">
        <f t="shared" ca="1" si="11"/>
        <v>94.686349244084681</v>
      </c>
      <c r="H226" s="34"/>
      <c r="Y226" s="34">
        <v>112</v>
      </c>
      <c r="Z226" s="34">
        <v>105.58110188702918</v>
      </c>
    </row>
    <row r="227" spans="1:26" x14ac:dyDescent="0.25">
      <c r="A227" s="34">
        <v>112.5</v>
      </c>
      <c r="B227" s="34">
        <v>105.07266330329853</v>
      </c>
      <c r="C227" s="1">
        <f t="shared" ca="1" si="9"/>
        <v>115.28496840856823</v>
      </c>
      <c r="D227" s="1">
        <f t="shared" ca="1" si="10"/>
        <v>52.145587781558852</v>
      </c>
      <c r="E227" s="1">
        <f t="shared" ca="1" si="11"/>
        <v>94.17791066035403</v>
      </c>
      <c r="H227" s="34"/>
      <c r="Y227" s="34">
        <v>112.5</v>
      </c>
      <c r="Z227" s="34">
        <v>105.07266330329853</v>
      </c>
    </row>
    <row r="228" spans="1:26" x14ac:dyDescent="0.25">
      <c r="A228" s="34">
        <v>113</v>
      </c>
      <c r="B228" s="34">
        <v>104.56421779928525</v>
      </c>
      <c r="C228" s="1">
        <f t="shared" ca="1" si="9"/>
        <v>115.32731268943488</v>
      </c>
      <c r="D228" s="1">
        <f t="shared" ca="1" si="10"/>
        <v>57.922105807182547</v>
      </c>
      <c r="E228" s="1">
        <f t="shared" ca="1" si="11"/>
        <v>93.669465156340749</v>
      </c>
      <c r="H228" s="34"/>
      <c r="Y228" s="34">
        <v>113</v>
      </c>
      <c r="Z228" s="34">
        <v>104.56421779928525</v>
      </c>
    </row>
    <row r="229" spans="1:26" x14ac:dyDescent="0.25">
      <c r="A229" s="34">
        <v>113.5</v>
      </c>
      <c r="B229" s="34">
        <v>104.0557649869699</v>
      </c>
      <c r="C229" s="1">
        <f t="shared" ca="1" si="9"/>
        <v>115.36861148628182</v>
      </c>
      <c r="D229" s="1">
        <f t="shared" ca="1" si="10"/>
        <v>63.990247958496944</v>
      </c>
      <c r="E229" s="1">
        <f t="shared" ca="1" si="11"/>
        <v>93.161012344025409</v>
      </c>
      <c r="H229" s="34"/>
      <c r="Y229" s="34">
        <v>113.5</v>
      </c>
      <c r="Z229" s="34">
        <v>104.0557649869699</v>
      </c>
    </row>
    <row r="230" spans="1:26" x14ac:dyDescent="0.25">
      <c r="A230" s="34">
        <v>114</v>
      </c>
      <c r="B230" s="34">
        <v>103.54730450315365</v>
      </c>
      <c r="C230" s="1">
        <f t="shared" ca="1" si="9"/>
        <v>115.4088906122015</v>
      </c>
      <c r="D230" s="1">
        <f t="shared" ca="1" si="10"/>
        <v>70.348612511178445</v>
      </c>
      <c r="E230" s="1">
        <f t="shared" ca="1" si="11"/>
        <v>92.652551860209144</v>
      </c>
      <c r="H230" s="34"/>
      <c r="Y230" s="34">
        <v>114</v>
      </c>
      <c r="Z230" s="34">
        <v>103.54730450315365</v>
      </c>
    </row>
    <row r="231" spans="1:26" x14ac:dyDescent="0.25">
      <c r="A231" s="34">
        <v>114.5</v>
      </c>
      <c r="B231" s="34">
        <v>103.03883600774688</v>
      </c>
      <c r="C231" s="1">
        <f t="shared" ca="1" si="9"/>
        <v>115.44817524295877</v>
      </c>
      <c r="D231" s="1">
        <f t="shared" ca="1" si="10"/>
        <v>76.995850127284584</v>
      </c>
      <c r="E231" s="1">
        <f t="shared" ca="1" si="11"/>
        <v>92.144083364802384</v>
      </c>
      <c r="H231" s="34"/>
      <c r="Y231" s="34">
        <v>114.5</v>
      </c>
      <c r="Z231" s="34">
        <v>103.03883600774688</v>
      </c>
    </row>
    <row r="232" spans="1:26" x14ac:dyDescent="0.25">
      <c r="A232" s="34">
        <v>115</v>
      </c>
      <c r="B232" s="34">
        <v>102.53035918218482</v>
      </c>
      <c r="C232" s="1">
        <f t="shared" ca="1" si="9"/>
        <v>115.48648993272676</v>
      </c>
      <c r="D232" s="1">
        <f t="shared" ca="1" si="10"/>
        <v>83.930662012569101</v>
      </c>
      <c r="E232" s="1">
        <f t="shared" ca="1" si="11"/>
        <v>91.635606539240314</v>
      </c>
      <c r="H232" s="34"/>
      <c r="Y232" s="34">
        <v>115</v>
      </c>
      <c r="Z232" s="34">
        <v>102.53035918218482</v>
      </c>
    </row>
    <row r="233" spans="1:26" x14ac:dyDescent="0.25">
      <c r="A233" s="34">
        <v>115.5</v>
      </c>
      <c r="B233" s="34">
        <v>102.02187372795483</v>
      </c>
      <c r="C233" s="1">
        <f t="shared" ca="1" si="9"/>
        <v>115.52385862943373</v>
      </c>
      <c r="D233" s="1">
        <f t="shared" ca="1" si="10"/>
        <v>91.151798139882175</v>
      </c>
      <c r="E233" s="1">
        <f t="shared" ca="1" si="11"/>
        <v>91.127121085010316</v>
      </c>
      <c r="H233" s="34"/>
      <c r="Y233" s="34">
        <v>115.5</v>
      </c>
      <c r="Z233" s="34">
        <v>102.02187372795483</v>
      </c>
    </row>
    <row r="234" spans="1:26" x14ac:dyDescent="0.25">
      <c r="A234" s="34">
        <v>116</v>
      </c>
      <c r="B234" s="34">
        <v>101.5133793652266</v>
      </c>
      <c r="C234" s="1">
        <f t="shared" ca="1" si="9"/>
        <v>115.56030468973162</v>
      </c>
      <c r="D234" s="1">
        <f t="shared" ca="1" si="10"/>
        <v>98.658055536110311</v>
      </c>
      <c r="E234" s="1">
        <f t="shared" ca="1" si="11"/>
        <v>90.618626722282102</v>
      </c>
      <c r="H234" s="34"/>
      <c r="Y234" s="34">
        <v>116</v>
      </c>
      <c r="Z234" s="34">
        <v>101.5133793652266</v>
      </c>
    </row>
    <row r="235" spans="1:26" x14ac:dyDescent="0.25">
      <c r="A235" s="34">
        <v>116.5</v>
      </c>
      <c r="B235" s="34">
        <v>101.00487583157064</v>
      </c>
      <c r="C235" s="1">
        <f t="shared" ca="1" si="9"/>
        <v>115.59585089359456</v>
      </c>
      <c r="D235" s="1">
        <f t="shared" ca="1" si="10"/>
        <v>106.44827663030189</v>
      </c>
      <c r="E235" s="1">
        <f t="shared" ca="1" si="11"/>
        <v>90.110123188626147</v>
      </c>
      <c r="H235" s="34"/>
      <c r="Y235" s="34">
        <v>116.5</v>
      </c>
      <c r="Z235" s="34">
        <v>101.00487583157064</v>
      </c>
    </row>
    <row r="236" spans="1:26" x14ac:dyDescent="0.25">
      <c r="A236" s="34">
        <v>117</v>
      </c>
      <c r="B236" s="34">
        <v>100.49729549050794</v>
      </c>
      <c r="C236" s="1">
        <f t="shared" ca="1" si="9"/>
        <v>115.63051945855705</v>
      </c>
      <c r="D236" s="1">
        <f t="shared" ca="1" si="10"/>
        <v>114.50723383356801</v>
      </c>
      <c r="E236" s="1">
        <f t="shared" ca="1" si="11"/>
        <v>89.602542847563427</v>
      </c>
      <c r="H236" s="34"/>
      <c r="Y236" s="34">
        <v>117</v>
      </c>
      <c r="Z236" s="34">
        <v>100.49729549050794</v>
      </c>
    </row>
    <row r="237" spans="1:26" x14ac:dyDescent="0.25">
      <c r="A237" s="34">
        <v>117.5</v>
      </c>
      <c r="B237" s="34">
        <v>100.00576331518285</v>
      </c>
      <c r="C237" s="1">
        <f t="shared" ca="1" si="9"/>
        <v>115.66433205360076</v>
      </c>
      <c r="D237" s="1">
        <f t="shared" ca="1" si="10"/>
        <v>122.59538746787936</v>
      </c>
      <c r="E237" s="1">
        <f t="shared" ca="1" si="11"/>
        <v>89.111010672238336</v>
      </c>
      <c r="H237" s="34"/>
      <c r="Y237" s="34">
        <v>117.5</v>
      </c>
      <c r="Z237" s="34">
        <v>100.00576331518285</v>
      </c>
    </row>
    <row r="238" spans="1:26" x14ac:dyDescent="0.25">
      <c r="A238" s="34">
        <v>118</v>
      </c>
      <c r="B238" s="34">
        <v>99.53241188218972</v>
      </c>
      <c r="C238" s="1">
        <f t="shared" ca="1" si="9"/>
        <v>115.69730981269828</v>
      </c>
      <c r="D238" s="1">
        <f t="shared" ca="1" si="10"/>
        <v>130.65196255187993</v>
      </c>
      <c r="E238" s="1">
        <f t="shared" ca="1" si="11"/>
        <v>88.63765923924521</v>
      </c>
      <c r="H238" s="34"/>
      <c r="Y238" s="34">
        <v>118</v>
      </c>
      <c r="Z238" s="34">
        <v>99.53241188218972</v>
      </c>
    </row>
    <row r="239" spans="1:26" x14ac:dyDescent="0.25">
      <c r="A239" s="34">
        <v>118.5</v>
      </c>
      <c r="B239" s="34">
        <v>99.073372946645492</v>
      </c>
      <c r="C239" s="1">
        <f t="shared" ca="1" si="9"/>
        <v>115.72947334802259</v>
      </c>
      <c r="D239" s="1">
        <f t="shared" ca="1" si="10"/>
        <v>138.71284029037724</v>
      </c>
      <c r="E239" s="1">
        <f t="shared" ca="1" si="11"/>
        <v>88.178620303700995</v>
      </c>
      <c r="H239" s="34"/>
      <c r="Y239" s="34">
        <v>118.5</v>
      </c>
      <c r="Z239" s="34">
        <v>99.073372946645492</v>
      </c>
    </row>
    <row r="240" spans="1:26" x14ac:dyDescent="0.25">
      <c r="A240" s="34">
        <v>119</v>
      </c>
      <c r="B240" s="34">
        <v>98.627972822533962</v>
      </c>
      <c r="C240" s="1">
        <f t="shared" ca="1" si="9"/>
        <v>115.76084276283026</v>
      </c>
      <c r="D240" s="1">
        <f t="shared" ca="1" si="10"/>
        <v>146.76761619555433</v>
      </c>
      <c r="E240" s="1">
        <f t="shared" ca="1" si="11"/>
        <v>87.733220179589466</v>
      </c>
      <c r="H240" s="34"/>
      <c r="Y240" s="34">
        <v>119</v>
      </c>
      <c r="Z240" s="34">
        <v>98.627972822533962</v>
      </c>
    </row>
    <row r="241" spans="1:26" x14ac:dyDescent="0.25">
      <c r="A241" s="34">
        <v>119.5</v>
      </c>
      <c r="B241" s="34">
        <v>98.195589463513045</v>
      </c>
      <c r="C241" s="1">
        <f t="shared" ca="1" si="9"/>
        <v>115.79143766402672</v>
      </c>
      <c r="D241" s="1">
        <f t="shared" ca="1" si="10"/>
        <v>154.80693694776011</v>
      </c>
      <c r="E241" s="1">
        <f t="shared" ca="1" si="11"/>
        <v>87.300836820568549</v>
      </c>
      <c r="H241" s="34"/>
      <c r="Y241" s="34">
        <v>119.5</v>
      </c>
      <c r="Z241" s="34">
        <v>98.195589463513045</v>
      </c>
    </row>
    <row r="242" spans="1:26" x14ac:dyDescent="0.25">
      <c r="A242" s="34">
        <v>120</v>
      </c>
      <c r="B242" s="34">
        <v>97.77563787477753</v>
      </c>
      <c r="C242" s="1">
        <f t="shared" ca="1" si="9"/>
        <v>115.82127717442114</v>
      </c>
      <c r="D242" s="1">
        <f t="shared" ca="1" si="10"/>
        <v>162.82254886642099</v>
      </c>
      <c r="E242" s="1">
        <f t="shared" ca="1" si="11"/>
        <v>86.88088523183302</v>
      </c>
      <c r="H242" s="34"/>
      <c r="Y242" s="34">
        <v>120</v>
      </c>
      <c r="Z242" s="34">
        <v>97.77563787477753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34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3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34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34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34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34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34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34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34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34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34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3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34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34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34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34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34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34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34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34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34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3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34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34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34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34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34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34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34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34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34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3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34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34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34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34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34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34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34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34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34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3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34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34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34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34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34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34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34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34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34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3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34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34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34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34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34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34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34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34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/>
  <dimension ref="A1:AB362"/>
  <sheetViews>
    <sheetView topLeftCell="F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0.90886951857261944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0.90886951857261944</v>
      </c>
      <c r="AB3" s="78" t="s">
        <v>170</v>
      </c>
    </row>
    <row r="4" spans="1:28" x14ac:dyDescent="0.25">
      <c r="A4" s="34">
        <v>1</v>
      </c>
      <c r="B4" s="34">
        <v>2.5735310722887945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2.5735310722887945</v>
      </c>
      <c r="AB4" s="78" t="s">
        <v>171</v>
      </c>
    </row>
    <row r="5" spans="1:28" ht="15.75" thickBot="1" x14ac:dyDescent="0.3">
      <c r="A5" s="34">
        <v>1.5</v>
      </c>
      <c r="B5" s="34">
        <v>4.2409132397778899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66.617679918855202</v>
      </c>
      <c r="M5" s="4">
        <v>30</v>
      </c>
      <c r="N5" s="4">
        <v>106</v>
      </c>
      <c r="O5" s="11">
        <v>120</v>
      </c>
      <c r="P5" s="12">
        <v>80</v>
      </c>
      <c r="Y5" s="34">
        <v>1.5</v>
      </c>
      <c r="Z5" s="34">
        <v>4.2409132397778899</v>
      </c>
      <c r="AB5" s="78" t="s">
        <v>172</v>
      </c>
    </row>
    <row r="6" spans="1:28" x14ac:dyDescent="0.25">
      <c r="A6" s="34">
        <v>2</v>
      </c>
      <c r="B6" s="34">
        <v>5.9110958440576127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13.382320081144792</v>
      </c>
      <c r="Y6" s="34">
        <v>2</v>
      </c>
      <c r="Z6" s="34">
        <v>5.9110958440576127</v>
      </c>
      <c r="AB6" s="78" t="s">
        <v>173</v>
      </c>
    </row>
    <row r="7" spans="1:28" x14ac:dyDescent="0.25">
      <c r="A7" s="34">
        <v>2.5</v>
      </c>
      <c r="B7" s="34">
        <v>7.5839082086300049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60</v>
      </c>
      <c r="L7" s="24">
        <f ca="1">OFFSET($B$1,2*$K$7,0)</f>
        <v>51.371467127530359</v>
      </c>
      <c r="Y7" s="34">
        <v>2.5</v>
      </c>
      <c r="Z7" s="34">
        <v>7.5839082086300049</v>
      </c>
      <c r="AB7" s="78" t="s">
        <v>174</v>
      </c>
    </row>
    <row r="8" spans="1:28" ht="15.75" thickBot="1" x14ac:dyDescent="0.3">
      <c r="A8" s="34">
        <v>3</v>
      </c>
      <c r="B8" s="34">
        <v>9.0373841609716994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9.0373841609716994</v>
      </c>
      <c r="AB8" s="78" t="s">
        <v>175</v>
      </c>
    </row>
    <row r="9" spans="1:28" x14ac:dyDescent="0.25">
      <c r="A9" s="34">
        <v>3.5</v>
      </c>
      <c r="B9" s="34">
        <v>10.713956104341458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10.713956104341458</v>
      </c>
    </row>
    <row r="10" spans="1:28" x14ac:dyDescent="0.25">
      <c r="A10" s="34">
        <v>4</v>
      </c>
      <c r="B10" s="34">
        <v>12.392470700210374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12.392470700210374</v>
      </c>
    </row>
    <row r="11" spans="1:28" ht="15.75" thickBot="1" x14ac:dyDescent="0.3">
      <c r="A11" s="34">
        <v>4.5</v>
      </c>
      <c r="B11" s="34">
        <v>14.072671032753544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14.072671032753544</v>
      </c>
    </row>
    <row r="12" spans="1:28" ht="15.75" thickTop="1" x14ac:dyDescent="0.25">
      <c r="A12" s="34">
        <v>5</v>
      </c>
      <c r="B12" s="34">
        <v>15.754330024386851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15.754330024386851</v>
      </c>
    </row>
    <row r="13" spans="1:28" ht="15.75" thickBot="1" x14ac:dyDescent="0.3">
      <c r="A13" s="34">
        <v>5.5</v>
      </c>
      <c r="B13" s="34">
        <v>16.463609674790401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76.627559476444034</v>
      </c>
      <c r="Y13" s="34">
        <v>5.5</v>
      </c>
      <c r="Z13" s="34">
        <v>16.463609674790401</v>
      </c>
    </row>
    <row r="14" spans="1:28" ht="16.5" thickTop="1" x14ac:dyDescent="0.25">
      <c r="A14" s="34">
        <v>6</v>
      </c>
      <c r="B14" s="34">
        <v>17.673522583825179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66.6176799188552* [1 - exp (1/30)*(txp - 30)]</v>
      </c>
      <c r="O14" s="25" t="s">
        <v>38</v>
      </c>
      <c r="P14" s="26">
        <f>$O$5</f>
        <v>120</v>
      </c>
      <c r="Q14" s="26">
        <f ca="1">OFFSET($B$1,2*$K$5,0)</f>
        <v>13.382320081144792</v>
      </c>
      <c r="Y14" s="34">
        <v>6</v>
      </c>
      <c r="Z14" s="34">
        <v>17.673522583825179</v>
      </c>
    </row>
    <row r="15" spans="1:28" x14ac:dyDescent="0.25">
      <c r="A15" s="34">
        <v>6.5</v>
      </c>
      <c r="B15" s="34">
        <v>18.97680977076201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10597.319029832739</v>
      </c>
      <c r="Y15" s="34">
        <v>6.5</v>
      </c>
      <c r="Z15" s="34">
        <v>18.97680977076201</v>
      </c>
    </row>
    <row r="16" spans="1:28" x14ac:dyDescent="0.25">
      <c r="A16" s="34">
        <v>7</v>
      </c>
      <c r="B16" s="34">
        <v>20.279328586321327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66.617679918855202</v>
      </c>
      <c r="L16" s="34" t="s">
        <v>14</v>
      </c>
      <c r="P16" s="1">
        <f>$K$5</f>
        <v>30</v>
      </c>
      <c r="Q16" s="2">
        <f ca="1">OFFSET($B$1,2*$K$5,0)</f>
        <v>13.382320081144792</v>
      </c>
      <c r="Y16" s="34">
        <v>7</v>
      </c>
      <c r="Z16" s="34">
        <v>20.279328586321327</v>
      </c>
    </row>
    <row r="17" spans="1:26" ht="15.75" thickBot="1" x14ac:dyDescent="0.3">
      <c r="A17" s="34">
        <v>7.5</v>
      </c>
      <c r="B17" s="34">
        <v>21.581203291476328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30</v>
      </c>
      <c r="L17" s="34" t="s">
        <v>15</v>
      </c>
      <c r="P17" s="1">
        <f>$O$5</f>
        <v>120</v>
      </c>
      <c r="Q17" s="2">
        <f ca="1">OFFSET($B$1,2*$K$5,0)</f>
        <v>13.382320081144792</v>
      </c>
      <c r="Y17" s="34">
        <v>7.5</v>
      </c>
      <c r="Z17" s="34">
        <v>21.581203291476328</v>
      </c>
    </row>
    <row r="18" spans="1:26" ht="15.75" thickBot="1" x14ac:dyDescent="0.3">
      <c r="A18" s="34">
        <v>8</v>
      </c>
      <c r="B18" s="34">
        <v>22.869763347310258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2.0454062625863645</v>
      </c>
      <c r="L18" s="16" t="s">
        <v>23</v>
      </c>
      <c r="Y18" s="34">
        <v>8</v>
      </c>
      <c r="Z18" s="34">
        <v>22.869763347310258</v>
      </c>
    </row>
    <row r="19" spans="1:26" x14ac:dyDescent="0.25">
      <c r="A19" s="34">
        <v>8.5</v>
      </c>
      <c r="B19" s="34">
        <v>23.619850777925656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1.2663049015461856</v>
      </c>
      <c r="L19" s="16" t="s">
        <v>23</v>
      </c>
      <c r="P19" s="34">
        <f>$N$5</f>
        <v>106</v>
      </c>
      <c r="Q19" s="34">
        <f>$P$5</f>
        <v>80</v>
      </c>
      <c r="Y19" s="34">
        <v>8.5</v>
      </c>
      <c r="Z19" s="34">
        <v>23.619850777925656</v>
      </c>
    </row>
    <row r="20" spans="1:26" ht="15.75" thickBot="1" x14ac:dyDescent="0.3">
      <c r="A20" s="34">
        <v>9</v>
      </c>
      <c r="B20" s="34">
        <v>24.921597397459223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120</v>
      </c>
      <c r="Q20" s="34">
        <f>$P$5</f>
        <v>80</v>
      </c>
      <c r="Y20" s="34">
        <v>9</v>
      </c>
      <c r="Z20" s="34">
        <v>24.921597397459223</v>
      </c>
    </row>
    <row r="21" spans="1:26" x14ac:dyDescent="0.25">
      <c r="A21" s="34">
        <v>9.5</v>
      </c>
      <c r="B21" s="34">
        <v>26.222848237803589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26.222848237803589</v>
      </c>
    </row>
    <row r="22" spans="1:26" x14ac:dyDescent="0.25">
      <c r="A22" s="34">
        <v>10</v>
      </c>
      <c r="B22" s="34">
        <v>27.523696150297997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27.523696150297997</v>
      </c>
    </row>
    <row r="23" spans="1:26" x14ac:dyDescent="0.25">
      <c r="A23" s="34">
        <v>10.5</v>
      </c>
      <c r="B23" s="34">
        <v>28.824215674066416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80</v>
      </c>
      <c r="L23" s="34" t="s">
        <v>14</v>
      </c>
      <c r="Y23" s="34">
        <v>10.5</v>
      </c>
      <c r="Z23" s="34">
        <v>28.824215674066416</v>
      </c>
    </row>
    <row r="24" spans="1:26" x14ac:dyDescent="0.25">
      <c r="A24" s="34">
        <v>11</v>
      </c>
      <c r="B24" s="34">
        <v>28.955507005260944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14</v>
      </c>
      <c r="L24" s="34" t="s">
        <v>15</v>
      </c>
      <c r="Y24" s="34">
        <v>11</v>
      </c>
      <c r="Z24" s="34">
        <v>28.955507005260944</v>
      </c>
    </row>
    <row r="25" spans="1:26" x14ac:dyDescent="0.25">
      <c r="A25" s="34">
        <v>11.5</v>
      </c>
      <c r="B25" s="34">
        <v>28.494258837088044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28.494258837088044</v>
      </c>
    </row>
    <row r="26" spans="1:26" x14ac:dyDescent="0.25">
      <c r="A26" s="34">
        <v>12</v>
      </c>
      <c r="B26" s="34">
        <v>28.033836876907639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83.388225264961321</v>
      </c>
      <c r="L26" s="34" t="s">
        <v>14</v>
      </c>
      <c r="Y26" s="34">
        <v>12</v>
      </c>
      <c r="Z26" s="34">
        <v>28.033836876907639</v>
      </c>
    </row>
    <row r="27" spans="1:26" x14ac:dyDescent="0.25">
      <c r="A27" s="34">
        <v>12.5</v>
      </c>
      <c r="B27" s="34">
        <v>27.574209775585672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77</v>
      </c>
      <c r="L27" s="34" t="s">
        <v>15</v>
      </c>
      <c r="Y27" s="34">
        <v>12.5</v>
      </c>
      <c r="Z27" s="34">
        <v>27.574209775585672</v>
      </c>
    </row>
    <row r="28" spans="1:26" x14ac:dyDescent="0.25">
      <c r="A28" s="34">
        <v>13</v>
      </c>
      <c r="B28" s="34">
        <v>27.115246059126452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27.115246059126452</v>
      </c>
    </row>
    <row r="29" spans="1:26" x14ac:dyDescent="0.25">
      <c r="A29" s="34">
        <v>13.5</v>
      </c>
      <c r="B29" s="34">
        <v>26.657057930434593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26.657057930434593</v>
      </c>
    </row>
    <row r="30" spans="1:26" x14ac:dyDescent="0.25">
      <c r="A30" s="34">
        <v>14</v>
      </c>
      <c r="B30" s="34">
        <v>26.199611199580954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3511.5540804669035</v>
      </c>
      <c r="L30" s="34" t="s">
        <v>34</v>
      </c>
      <c r="Y30" s="34">
        <v>14</v>
      </c>
      <c r="Z30" s="34">
        <v>26.199611199580954</v>
      </c>
    </row>
    <row r="31" spans="1:26" ht="15.75" x14ac:dyDescent="0.25">
      <c r="A31" s="34">
        <v>14.5</v>
      </c>
      <c r="B31" s="34">
        <v>25.742875880201137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10631.297500574874</v>
      </c>
      <c r="Y31" s="34">
        <v>14.5</v>
      </c>
      <c r="Z31" s="34">
        <v>25.742875880201137</v>
      </c>
    </row>
    <row r="32" spans="1:26" ht="15.75" x14ac:dyDescent="0.25">
      <c r="A32" s="34">
        <v>15</v>
      </c>
      <c r="B32" s="34">
        <v>25.286825352632178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10631.297500574874</v>
      </c>
      <c r="Y32" s="34">
        <v>15</v>
      </c>
      <c r="Z32" s="34">
        <v>25.286825352632178</v>
      </c>
    </row>
    <row r="33" spans="1:26" x14ac:dyDescent="0.25">
      <c r="A33" s="34">
        <v>15.5</v>
      </c>
      <c r="B33" s="34">
        <v>24.831435864095479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24.831435864095479</v>
      </c>
    </row>
    <row r="34" spans="1:26" x14ac:dyDescent="0.25">
      <c r="A34" s="34">
        <v>16</v>
      </c>
      <c r="B34" s="34">
        <v>24.376686141392806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24.376686141392806</v>
      </c>
    </row>
    <row r="35" spans="1:26" x14ac:dyDescent="0.25">
      <c r="A35" s="34">
        <v>16.5</v>
      </c>
      <c r="B35" s="34">
        <v>23.922557088604083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23.922557088604083</v>
      </c>
    </row>
    <row r="36" spans="1:26" x14ac:dyDescent="0.25">
      <c r="A36" s="34">
        <v>17</v>
      </c>
      <c r="B36" s="34">
        <v>23.469031549191421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23.469031549191421</v>
      </c>
    </row>
    <row r="37" spans="1:26" x14ac:dyDescent="0.25">
      <c r="A37" s="34">
        <v>17.5</v>
      </c>
      <c r="B37" s="34">
        <v>23.016094117079692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Y37" s="34">
        <v>17.5</v>
      </c>
      <c r="Z37" s="34">
        <v>23.016094117079692</v>
      </c>
    </row>
    <row r="38" spans="1:26" x14ac:dyDescent="0.25">
      <c r="A38" s="34">
        <v>18</v>
      </c>
      <c r="B38" s="34">
        <v>22.563730985150912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22.563730985150912</v>
      </c>
    </row>
    <row r="39" spans="1:26" x14ac:dyDescent="0.25">
      <c r="A39" s="34">
        <v>18.5</v>
      </c>
      <c r="B39" s="34">
        <v>22.11192982247562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22.11192982247562</v>
      </c>
    </row>
    <row r="40" spans="1:26" x14ac:dyDescent="0.25">
      <c r="A40" s="34">
        <v>19</v>
      </c>
      <c r="B40" s="34">
        <v>21.660679673766591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21.660679673766591</v>
      </c>
    </row>
    <row r="41" spans="1:26" x14ac:dyDescent="0.25">
      <c r="A41" s="34">
        <v>19.5</v>
      </c>
      <c r="B41" s="34">
        <v>21.209970876153676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21.209970876153676</v>
      </c>
    </row>
    <row r="42" spans="1:26" x14ac:dyDescent="0.25">
      <c r="A42" s="34">
        <v>20</v>
      </c>
      <c r="B42" s="34">
        <v>20.759794989587082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20.759794989587082</v>
      </c>
    </row>
    <row r="43" spans="1:26" x14ac:dyDescent="0.25">
      <c r="A43" s="34">
        <v>20.5</v>
      </c>
      <c r="B43" s="34">
        <v>20.310144738078979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20.310144738078979</v>
      </c>
    </row>
    <row r="44" spans="1:26" x14ac:dyDescent="0.25">
      <c r="A44" s="34">
        <v>21</v>
      </c>
      <c r="B44" s="34">
        <v>19.861013959668288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19.861013959668288</v>
      </c>
    </row>
    <row r="45" spans="1:26" x14ac:dyDescent="0.25">
      <c r="A45" s="34">
        <v>21.5</v>
      </c>
      <c r="B45" s="34">
        <v>19.412397563498633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19.412397563498633</v>
      </c>
    </row>
    <row r="46" spans="1:26" x14ac:dyDescent="0.25">
      <c r="A46" s="34">
        <v>22</v>
      </c>
      <c r="B46" s="34">
        <v>18.964291492774684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18.964291492774684</v>
      </c>
    </row>
    <row r="47" spans="1:26" x14ac:dyDescent="0.25">
      <c r="A47" s="34">
        <v>22.5</v>
      </c>
      <c r="B47" s="34">
        <v>18.516692692642859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18.516692692642859</v>
      </c>
    </row>
    <row r="48" spans="1:26" x14ac:dyDescent="0.25">
      <c r="A48" s="34">
        <v>23</v>
      </c>
      <c r="B48" s="34">
        <v>18.069599082251724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18.069599082251724</v>
      </c>
    </row>
    <row r="49" spans="1:26" x14ac:dyDescent="0.25">
      <c r="A49" s="34">
        <v>23.5</v>
      </c>
      <c r="B49" s="34">
        <v>17.623009530398175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17.623009530398175</v>
      </c>
    </row>
    <row r="50" spans="1:26" x14ac:dyDescent="0.25">
      <c r="A50" s="34">
        <v>24</v>
      </c>
      <c r="B50" s="34">
        <v>17.177064516624547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17.177064516624547</v>
      </c>
    </row>
    <row r="51" spans="1:26" x14ac:dyDescent="0.25">
      <c r="A51" s="34">
        <v>24.5</v>
      </c>
      <c r="B51" s="34">
        <v>16.744355116963938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16.744355116963938</v>
      </c>
    </row>
    <row r="52" spans="1:26" x14ac:dyDescent="0.25">
      <c r="A52" s="34">
        <v>25</v>
      </c>
      <c r="B52" s="34">
        <v>16.332310437803464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16.332310437803464</v>
      </c>
    </row>
    <row r="53" spans="1:26" x14ac:dyDescent="0.25">
      <c r="A53" s="34">
        <v>25.5</v>
      </c>
      <c r="B53" s="34">
        <v>15.939741606051232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15.939741606051232</v>
      </c>
    </row>
    <row r="54" spans="1:26" x14ac:dyDescent="0.25">
      <c r="A54" s="34">
        <v>26</v>
      </c>
      <c r="B54" s="34">
        <v>15.565547501092105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15.565547501092105</v>
      </c>
    </row>
    <row r="55" spans="1:26" x14ac:dyDescent="0.25">
      <c r="A55" s="34">
        <v>26.5</v>
      </c>
      <c r="B55" s="34">
        <v>15.208703513526089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15.208703513526089</v>
      </c>
    </row>
    <row r="56" spans="1:26" x14ac:dyDescent="0.25">
      <c r="A56" s="34">
        <v>27</v>
      </c>
      <c r="B56" s="34">
        <v>14.868252595420842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14.868252595420842</v>
      </c>
    </row>
    <row r="57" spans="1:26" x14ac:dyDescent="0.25">
      <c r="A57" s="34">
        <v>27.5</v>
      </c>
      <c r="B57" s="34">
        <v>14.543298054404499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14.543298054404499</v>
      </c>
    </row>
    <row r="58" spans="1:26" x14ac:dyDescent="0.25">
      <c r="A58" s="34">
        <v>28</v>
      </c>
      <c r="B58" s="34">
        <v>14.232997679438379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14.232997679438379</v>
      </c>
    </row>
    <row r="59" spans="1:26" x14ac:dyDescent="0.25">
      <c r="A59" s="34">
        <v>28.5</v>
      </c>
      <c r="B59" s="34">
        <v>13.936558887827358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13.936558887827358</v>
      </c>
    </row>
    <row r="60" spans="1:26" x14ac:dyDescent="0.25">
      <c r="A60" s="34">
        <v>29</v>
      </c>
      <c r="B60" s="34">
        <v>13.653234659398942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13.653234659398942</v>
      </c>
    </row>
    <row r="61" spans="1:26" x14ac:dyDescent="0.25">
      <c r="A61" s="34">
        <v>29.5</v>
      </c>
      <c r="B61" s="34">
        <v>13.382320081144792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13.382320081144792</v>
      </c>
    </row>
    <row r="62" spans="1:26" x14ac:dyDescent="0.25">
      <c r="A62" s="34">
        <v>30</v>
      </c>
      <c r="B62" s="34">
        <v>13.123149368721375</v>
      </c>
      <c r="C62" s="1">
        <f t="shared" ca="1" si="0"/>
        <v>13.382320081144792</v>
      </c>
      <c r="D62" s="1">
        <f t="shared" ca="1" si="1"/>
        <v>3.3584729089030825E-2</v>
      </c>
      <c r="E62" s="1">
        <f ca="1">IF(A62&gt;=$K$5,(B62-$L$6),0)</f>
        <v>-0.25917071242341727</v>
      </c>
      <c r="H62" s="34"/>
      <c r="Y62" s="34">
        <v>30</v>
      </c>
      <c r="Z62" s="34">
        <v>13.123149368721375</v>
      </c>
    </row>
    <row r="63" spans="1:26" x14ac:dyDescent="0.25">
      <c r="A63" s="34">
        <v>30.5</v>
      </c>
      <c r="B63" s="34">
        <v>13.559951995150499</v>
      </c>
      <c r="C63" s="1">
        <f t="shared" ca="1" si="0"/>
        <v>14.483413479980296</v>
      </c>
      <c r="D63" s="1">
        <f t="shared" ca="1" si="1"/>
        <v>0.42639055698202694</v>
      </c>
      <c r="E63" s="1">
        <f t="shared" ca="1" si="2"/>
        <v>0.17763191400570655</v>
      </c>
      <c r="H63" s="34"/>
      <c r="Y63" s="34">
        <v>30.5</v>
      </c>
      <c r="Z63" s="34">
        <v>13.559951995150499</v>
      </c>
    </row>
    <row r="64" spans="1:26" x14ac:dyDescent="0.25">
      <c r="A64" s="34">
        <v>31</v>
      </c>
      <c r="B64" s="34">
        <v>14.90659841425555</v>
      </c>
      <c r="C64" s="1">
        <f t="shared" ca="1" si="0"/>
        <v>15.566307405726434</v>
      </c>
      <c r="D64" s="1">
        <f t="shared" ca="1" si="1"/>
        <v>0.21760797671376561</v>
      </c>
      <c r="E64" s="1">
        <f t="shared" ca="1" si="2"/>
        <v>1.5242783331107574</v>
      </c>
      <c r="H64" s="34"/>
      <c r="Y64" s="34">
        <v>31</v>
      </c>
      <c r="Z64" s="34">
        <v>14.90659841425555</v>
      </c>
    </row>
    <row r="65" spans="1:26" x14ac:dyDescent="0.25">
      <c r="A65" s="34">
        <v>31.5</v>
      </c>
      <c r="B65" s="34">
        <v>16.251636234462545</v>
      </c>
      <c r="C65" s="1">
        <f t="shared" ca="1" si="0"/>
        <v>16.631302669214588</v>
      </c>
      <c r="D65" s="1">
        <f t="shared" ca="1" si="1"/>
        <v>7.2073300838663534E-2</v>
      </c>
      <c r="E65" s="1">
        <f t="shared" ca="1" si="2"/>
        <v>2.8693161533177527</v>
      </c>
      <c r="H65" s="34"/>
      <c r="Y65" s="34">
        <v>31.5</v>
      </c>
      <c r="Z65" s="34">
        <v>16.251636234462545</v>
      </c>
    </row>
    <row r="66" spans="1:26" x14ac:dyDescent="0.25">
      <c r="A66" s="34">
        <v>32</v>
      </c>
      <c r="B66" s="34">
        <v>17.595280039912261</v>
      </c>
      <c r="C66" s="1">
        <f t="shared" ref="C66:C129" ca="1" si="3">IF(A66&gt;=$K$5,OFFSET($B$1,2*$K$5,0)+$L$5*(1-EXP((-1/$M$5)*(A66-$K$5))),0)</f>
        <v>17.678695109310418</v>
      </c>
      <c r="D66" s="1">
        <f t="shared" ref="D66:D129" ca="1" si="4">IF(A66&gt;=$K$5,(C66-B66)*(C66-B66)*0.5,0)</f>
        <v>3.4790369013496755E-3</v>
      </c>
      <c r="E66" s="1">
        <f t="shared" ca="1" si="2"/>
        <v>4.2129599587674686</v>
      </c>
      <c r="H66" s="34"/>
      <c r="Y66" s="34">
        <v>32</v>
      </c>
      <c r="Z66" s="34">
        <v>17.595280039912261</v>
      </c>
    </row>
    <row r="67" spans="1:26" x14ac:dyDescent="0.25">
      <c r="A67" s="34">
        <v>32.5</v>
      </c>
      <c r="B67" s="34">
        <v>18.937694732572904</v>
      </c>
      <c r="C67" s="1">
        <f t="shared" ca="1" si="3"/>
        <v>18.708775675093236</v>
      </c>
      <c r="D67" s="1">
        <f t="shared" ca="1" si="4"/>
        <v>2.6201967438689876E-2</v>
      </c>
      <c r="E67" s="1">
        <f t="shared" ref="E67:E130" ca="1" si="5">IF(A67&gt;=$K$5,(B67-$L$6),0)</f>
        <v>5.5553746514281119</v>
      </c>
      <c r="H67" s="34"/>
      <c r="Y67" s="34">
        <v>32.5</v>
      </c>
      <c r="Z67" s="34">
        <v>18.937694732572904</v>
      </c>
    </row>
    <row r="68" spans="1:26" x14ac:dyDescent="0.25">
      <c r="A68" s="34">
        <v>33</v>
      </c>
      <c r="B68" s="34">
        <v>19.507108689777859</v>
      </c>
      <c r="C68" s="1">
        <f t="shared" ca="1" si="3"/>
        <v>19.721830506677065</v>
      </c>
      <c r="D68" s="1">
        <f t="shared" ca="1" si="4"/>
        <v>2.3052729326248265E-2</v>
      </c>
      <c r="E68" s="1">
        <f t="shared" ca="1" si="5"/>
        <v>6.1247886086330663</v>
      </c>
      <c r="H68" s="34"/>
      <c r="Y68" s="34">
        <v>33</v>
      </c>
      <c r="Z68" s="34">
        <v>19.507108689777859</v>
      </c>
    </row>
    <row r="69" spans="1:26" x14ac:dyDescent="0.25">
      <c r="A69" s="34">
        <v>33.5</v>
      </c>
      <c r="B69" s="34">
        <v>19.049350975286355</v>
      </c>
      <c r="C69" s="1">
        <f t="shared" ca="1" si="3"/>
        <v>20.718141014695817</v>
      </c>
      <c r="D69" s="1">
        <f t="shared" ca="1" si="4"/>
        <v>1.3924300978161168</v>
      </c>
      <c r="E69" s="1">
        <f t="shared" ca="1" si="5"/>
        <v>5.667030894141563</v>
      </c>
      <c r="H69" s="34"/>
      <c r="Y69" s="34">
        <v>33.5</v>
      </c>
      <c r="Z69" s="34">
        <v>19.049350975286355</v>
      </c>
    </row>
    <row r="70" spans="1:26" x14ac:dyDescent="0.25">
      <c r="A70" s="34">
        <v>34</v>
      </c>
      <c r="B70" s="34">
        <v>18.592023901556303</v>
      </c>
      <c r="C70" s="1">
        <f t="shared" ca="1" si="3"/>
        <v>21.697983958474772</v>
      </c>
      <c r="D70" s="1">
        <f t="shared" ca="1" si="4"/>
        <v>4.8234939375864911</v>
      </c>
      <c r="E70" s="1">
        <f t="shared" ca="1" si="5"/>
        <v>5.2097038204115105</v>
      </c>
      <c r="H70" s="34"/>
      <c r="Y70" s="34">
        <v>34</v>
      </c>
      <c r="Z70" s="34">
        <v>18.592023901556303</v>
      </c>
    </row>
    <row r="71" spans="1:26" x14ac:dyDescent="0.25">
      <c r="A71" s="34">
        <v>34.5</v>
      </c>
      <c r="B71" s="34">
        <v>19.269603147530681</v>
      </c>
      <c r="C71" s="1">
        <f t="shared" ca="1" si="3"/>
        <v>22.661631522909925</v>
      </c>
      <c r="D71" s="1">
        <f t="shared" ca="1" si="4"/>
        <v>5.7529282496889769</v>
      </c>
      <c r="E71" s="1">
        <f t="shared" ca="1" si="5"/>
        <v>5.8872830663858888</v>
      </c>
      <c r="H71" s="34"/>
      <c r="Y71" s="34">
        <v>34.5</v>
      </c>
      <c r="Z71" s="34">
        <v>19.269603147530681</v>
      </c>
    </row>
    <row r="72" spans="1:26" x14ac:dyDescent="0.25">
      <c r="A72" s="34">
        <v>35</v>
      </c>
      <c r="B72" s="34">
        <v>20.610533116116965</v>
      </c>
      <c r="C72" s="1">
        <f t="shared" ca="1" si="3"/>
        <v>23.609351394076615</v>
      </c>
      <c r="D72" s="1">
        <f t="shared" ca="1" si="4"/>
        <v>4.4964555321124404</v>
      </c>
      <c r="E72" s="1">
        <f t="shared" ca="1" si="5"/>
        <v>7.2282130349721729</v>
      </c>
      <c r="H72" s="34"/>
      <c r="Y72" s="34">
        <v>35</v>
      </c>
      <c r="Z72" s="34">
        <v>20.610533116116965</v>
      </c>
    </row>
    <row r="73" spans="1:26" x14ac:dyDescent="0.25">
      <c r="A73" s="34">
        <v>35.5</v>
      </c>
      <c r="B73" s="34">
        <v>21.950594988155416</v>
      </c>
      <c r="C73" s="1">
        <f t="shared" ca="1" si="3"/>
        <v>24.54140683358856</v>
      </c>
      <c r="D73" s="1">
        <f t="shared" ca="1" si="4"/>
        <v>3.3561530092183474</v>
      </c>
      <c r="E73" s="1">
        <f t="shared" ca="1" si="5"/>
        <v>8.5682749070106237</v>
      </c>
      <c r="H73" s="34"/>
      <c r="Y73" s="34">
        <v>35.5</v>
      </c>
      <c r="Z73" s="34">
        <v>21.950594988155416</v>
      </c>
    </row>
    <row r="74" spans="1:26" x14ac:dyDescent="0.25">
      <c r="A74" s="34">
        <v>36</v>
      </c>
      <c r="B74" s="34">
        <v>23.289877420354319</v>
      </c>
      <c r="C74" s="1">
        <f t="shared" ca="1" si="3"/>
        <v>25.458056751727728</v>
      </c>
      <c r="D74" s="1">
        <f t="shared" ca="1" si="4"/>
        <v>2.3505008064974215</v>
      </c>
      <c r="E74" s="1">
        <f t="shared" ca="1" si="5"/>
        <v>9.9075573392095269</v>
      </c>
      <c r="H74" s="34"/>
      <c r="Y74" s="34">
        <v>36</v>
      </c>
      <c r="Z74" s="34">
        <v>23.289877420354319</v>
      </c>
    </row>
    <row r="75" spans="1:26" x14ac:dyDescent="0.25">
      <c r="A75" s="34">
        <v>36.5</v>
      </c>
      <c r="B75" s="34">
        <v>24.628462930074615</v>
      </c>
      <c r="C75" s="1">
        <f t="shared" ca="1" si="3"/>
        <v>26.359555779365511</v>
      </c>
      <c r="D75" s="1">
        <f t="shared" ca="1" si="4"/>
        <v>1.4983412264330358</v>
      </c>
      <c r="E75" s="1">
        <f t="shared" ca="1" si="5"/>
        <v>11.246142848929823</v>
      </c>
      <c r="H75" s="34"/>
      <c r="Y75" s="34">
        <v>36.5</v>
      </c>
      <c r="Z75" s="34">
        <v>24.628462930074615</v>
      </c>
    </row>
    <row r="76" spans="1:26" x14ac:dyDescent="0.25">
      <c r="A76" s="34">
        <v>37</v>
      </c>
      <c r="B76" s="34">
        <v>24.834633376521019</v>
      </c>
      <c r="C76" s="1">
        <f t="shared" ca="1" si="3"/>
        <v>27.24615433869522</v>
      </c>
      <c r="D76" s="1">
        <f t="shared" ca="1" si="4"/>
        <v>2.9077166755027921</v>
      </c>
      <c r="E76" s="1">
        <f t="shared" ca="1" si="5"/>
        <v>11.452313295376227</v>
      </c>
      <c r="H76" s="34"/>
      <c r="Y76" s="34">
        <v>37</v>
      </c>
      <c r="Z76" s="34">
        <v>24.834633376521019</v>
      </c>
    </row>
    <row r="77" spans="1:26" x14ac:dyDescent="0.25">
      <c r="A77" s="34">
        <v>37.5</v>
      </c>
      <c r="B77" s="34">
        <v>24.373616231916273</v>
      </c>
      <c r="C77" s="1">
        <f t="shared" ca="1" si="3"/>
        <v>28.118098712795359</v>
      </c>
      <c r="D77" s="1">
        <f t="shared" ca="1" si="4"/>
        <v>7.0105745248051958</v>
      </c>
      <c r="E77" s="1">
        <f t="shared" ca="1" si="5"/>
        <v>10.991296150771481</v>
      </c>
      <c r="H77" s="34"/>
      <c r="Y77" s="34">
        <v>37.5</v>
      </c>
      <c r="Z77" s="34">
        <v>24.373616231916273</v>
      </c>
    </row>
    <row r="78" spans="1:26" x14ac:dyDescent="0.25">
      <c r="A78" s="34">
        <v>38</v>
      </c>
      <c r="B78" s="34">
        <v>23.913008795103192</v>
      </c>
      <c r="C78" s="1">
        <f t="shared" ca="1" si="3"/>
        <v>28.975631114043203</v>
      </c>
      <c r="D78" s="1">
        <f t="shared" ca="1" si="4"/>
        <v>12.81507237211477</v>
      </c>
      <c r="E78" s="1">
        <f t="shared" ca="1" si="5"/>
        <v>10.5306887139584</v>
      </c>
      <c r="H78" s="34"/>
      <c r="Y78" s="34">
        <v>38</v>
      </c>
      <c r="Z78" s="34">
        <v>23.913008795103192</v>
      </c>
    </row>
    <row r="79" spans="1:26" x14ac:dyDescent="0.25">
      <c r="A79" s="34">
        <v>38.5</v>
      </c>
      <c r="B79" s="34">
        <v>23.452813841286488</v>
      </c>
      <c r="C79" s="1">
        <f t="shared" ca="1" si="3"/>
        <v>29.818989751397567</v>
      </c>
      <c r="D79" s="1">
        <f t="shared" ca="1" si="4"/>
        <v>20.264097859239307</v>
      </c>
      <c r="E79" s="1">
        <f t="shared" ca="1" si="5"/>
        <v>10.070493760141696</v>
      </c>
      <c r="H79" s="34"/>
      <c r="Y79" s="34">
        <v>38.5</v>
      </c>
      <c r="Z79" s="34">
        <v>23.452813841286488</v>
      </c>
    </row>
    <row r="80" spans="1:26" x14ac:dyDescent="0.25">
      <c r="A80" s="34">
        <v>39</v>
      </c>
      <c r="B80" s="34">
        <v>22.993008987697394</v>
      </c>
      <c r="C80" s="1">
        <f t="shared" ca="1" si="3"/>
        <v>30.648408896569478</v>
      </c>
      <c r="D80" s="1">
        <f t="shared" ca="1" si="4"/>
        <v>29.30257388237936</v>
      </c>
      <c r="E80" s="1">
        <f t="shared" ca="1" si="5"/>
        <v>9.6106889065526016</v>
      </c>
      <c r="H80" s="34"/>
      <c r="Y80" s="34">
        <v>39</v>
      </c>
      <c r="Z80" s="34">
        <v>22.993008987697394</v>
      </c>
    </row>
    <row r="81" spans="1:26" x14ac:dyDescent="0.25">
      <c r="A81" s="34">
        <v>39.5</v>
      </c>
      <c r="B81" s="34">
        <v>22.533680644449568</v>
      </c>
      <c r="C81" s="1">
        <f t="shared" ca="1" si="3"/>
        <v>31.464118949099174</v>
      </c>
      <c r="D81" s="1">
        <f t="shared" ca="1" si="4"/>
        <v>39.876364156576464</v>
      </c>
      <c r="E81" s="1">
        <f t="shared" ca="1" si="5"/>
        <v>9.1513605633047757</v>
      </c>
      <c r="H81" s="34"/>
      <c r="Y81" s="34">
        <v>39.5</v>
      </c>
      <c r="Z81" s="34">
        <v>22.533680644449568</v>
      </c>
    </row>
    <row r="82" spans="1:26" x14ac:dyDescent="0.25">
      <c r="A82" s="34">
        <v>40</v>
      </c>
      <c r="B82" s="34">
        <v>22.161191725755916</v>
      </c>
      <c r="C82" s="1">
        <f t="shared" ca="1" si="3"/>
        <v>32.266346500357471</v>
      </c>
      <c r="D82" s="1">
        <f t="shared" ca="1" si="4"/>
        <v>51.057076509326301</v>
      </c>
      <c r="E82" s="1">
        <f t="shared" ca="1" si="5"/>
        <v>8.7788716446111241</v>
      </c>
      <c r="H82" s="34"/>
      <c r="Y82" s="34">
        <v>40</v>
      </c>
      <c r="Z82" s="34">
        <v>22.161191725755916</v>
      </c>
    </row>
    <row r="83" spans="1:26" x14ac:dyDescent="0.25">
      <c r="A83" s="34">
        <v>40.5</v>
      </c>
      <c r="B83" s="34">
        <v>23.557460886235337</v>
      </c>
      <c r="C83" s="1">
        <f t="shared" ca="1" si="3"/>
        <v>33.055314396489223</v>
      </c>
      <c r="D83" s="1">
        <f t="shared" ca="1" si="4"/>
        <v>45.104610651121035</v>
      </c>
      <c r="E83" s="1">
        <f t="shared" ca="1" si="5"/>
        <v>10.175140805090544</v>
      </c>
      <c r="H83" s="34"/>
      <c r="Y83" s="34">
        <v>40.5</v>
      </c>
      <c r="Z83" s="34">
        <v>23.557460886235337</v>
      </c>
    </row>
    <row r="84" spans="1:26" x14ac:dyDescent="0.25">
      <c r="A84" s="34">
        <v>41</v>
      </c>
      <c r="B84" s="34">
        <v>24.960278358932364</v>
      </c>
      <c r="C84" s="1">
        <f t="shared" ca="1" si="3"/>
        <v>33.831241800316505</v>
      </c>
      <c r="D84" s="1">
        <f t="shared" ca="1" si="4"/>
        <v>39.346996189186981</v>
      </c>
      <c r="E84" s="1">
        <f t="shared" ca="1" si="5"/>
        <v>11.577958277787571</v>
      </c>
      <c r="H84" s="34"/>
      <c r="Y84" s="34">
        <v>41</v>
      </c>
      <c r="Z84" s="34">
        <v>24.960278358932364</v>
      </c>
    </row>
    <row r="85" spans="1:26" x14ac:dyDescent="0.25">
      <c r="A85" s="34">
        <v>41.5</v>
      </c>
      <c r="B85" s="34">
        <v>26.362675575875027</v>
      </c>
      <c r="C85" s="1">
        <f t="shared" ca="1" si="3"/>
        <v>34.594344252218541</v>
      </c>
      <c r="D85" s="1">
        <f t="shared" ca="1" si="4"/>
        <v>33.880184598547487</v>
      </c>
      <c r="E85" s="1">
        <f t="shared" ca="1" si="5"/>
        <v>12.980355494730235</v>
      </c>
      <c r="H85" s="34"/>
      <c r="Y85" s="34">
        <v>41.5</v>
      </c>
      <c r="Z85" s="34">
        <v>26.362675575875027</v>
      </c>
    </row>
    <row r="86" spans="1:26" x14ac:dyDescent="0.25">
      <c r="A86" s="34">
        <v>42</v>
      </c>
      <c r="B86" s="34">
        <v>27.764692082889145</v>
      </c>
      <c r="C86" s="1">
        <f t="shared" ca="1" si="3"/>
        <v>35.34483373000549</v>
      </c>
      <c r="D86" s="1">
        <f t="shared" ca="1" si="4"/>
        <v>28.729273695173852</v>
      </c>
      <c r="E86" s="1">
        <f t="shared" ca="1" si="5"/>
        <v>14.382372001744352</v>
      </c>
      <c r="H86" s="34"/>
      <c r="Y86" s="34">
        <v>42</v>
      </c>
      <c r="Z86" s="34">
        <v>27.764692082889145</v>
      </c>
    </row>
    <row r="87" spans="1:26" x14ac:dyDescent="0.25">
      <c r="A87" s="34">
        <v>42.5</v>
      </c>
      <c r="B87" s="34">
        <v>29.079510544262138</v>
      </c>
      <c r="C87" s="1">
        <f t="shared" ca="1" si="3"/>
        <v>36.082918707802442</v>
      </c>
      <c r="D87" s="1">
        <f t="shared" ca="1" si="4"/>
        <v>24.523862952571481</v>
      </c>
      <c r="E87" s="1">
        <f t="shared" ca="1" si="5"/>
        <v>15.697190463117346</v>
      </c>
      <c r="H87" s="34"/>
      <c r="Y87" s="34">
        <v>42.5</v>
      </c>
      <c r="Z87" s="34">
        <v>29.079510544262138</v>
      </c>
    </row>
    <row r="88" spans="1:26" x14ac:dyDescent="0.25">
      <c r="A88" s="34">
        <v>43</v>
      </c>
      <c r="B88" s="34">
        <v>28.610246517532534</v>
      </c>
      <c r="C88" s="1">
        <f t="shared" ca="1" si="3"/>
        <v>36.808804213960308</v>
      </c>
      <c r="D88" s="1">
        <f t="shared" ca="1" si="4"/>
        <v>33.608174150827537</v>
      </c>
      <c r="E88" s="1">
        <f t="shared" ca="1" si="5"/>
        <v>15.227926436387742</v>
      </c>
      <c r="H88" s="34"/>
      <c r="Y88" s="34">
        <v>43</v>
      </c>
      <c r="Z88" s="34">
        <v>28.610246517532534</v>
      </c>
    </row>
    <row r="89" spans="1:26" x14ac:dyDescent="0.25">
      <c r="A89" s="34">
        <v>43.5</v>
      </c>
      <c r="B89" s="34">
        <v>28.133803144792275</v>
      </c>
      <c r="C89" s="1">
        <f t="shared" ca="1" si="3"/>
        <v>37.522691888009426</v>
      </c>
      <c r="D89" s="1">
        <f t="shared" ca="1" si="4"/>
        <v>44.075615916254868</v>
      </c>
      <c r="E89" s="1">
        <f t="shared" ca="1" si="5"/>
        <v>14.751483063647482</v>
      </c>
      <c r="H89" s="34"/>
      <c r="Y89" s="34">
        <v>43.5</v>
      </c>
      <c r="Z89" s="34">
        <v>28.133803144792275</v>
      </c>
    </row>
    <row r="90" spans="1:26" x14ac:dyDescent="0.25">
      <c r="A90" s="34">
        <v>44</v>
      </c>
      <c r="B90" s="34">
        <v>27.729874796594196</v>
      </c>
      <c r="C90" s="1">
        <f t="shared" ca="1" si="3"/>
        <v>38.224780036671852</v>
      </c>
      <c r="D90" s="1">
        <f t="shared" ca="1" si="4"/>
        <v>55.071517999104728</v>
      </c>
      <c r="E90" s="1">
        <f t="shared" ca="1" si="5"/>
        <v>14.347554715449403</v>
      </c>
      <c r="H90" s="34"/>
      <c r="Y90" s="34">
        <v>44</v>
      </c>
      <c r="Z90" s="34">
        <v>27.729874796594196</v>
      </c>
    </row>
    <row r="91" spans="1:26" x14ac:dyDescent="0.25">
      <c r="A91" s="34">
        <v>44.5</v>
      </c>
      <c r="B91" s="34">
        <v>29.108395543029154</v>
      </c>
      <c r="C91" s="1">
        <f t="shared" ca="1" si="3"/>
        <v>38.915263688947803</v>
      </c>
      <c r="D91" s="1">
        <f t="shared" ca="1" si="4"/>
        <v>48.087331415716946</v>
      </c>
      <c r="E91" s="1">
        <f t="shared" ca="1" si="5"/>
        <v>15.726075461884362</v>
      </c>
      <c r="H91" s="34"/>
      <c r="Y91" s="34">
        <v>44.5</v>
      </c>
      <c r="Z91" s="34">
        <v>29.108395543029154</v>
      </c>
    </row>
    <row r="92" spans="1:26" x14ac:dyDescent="0.25">
      <c r="A92" s="34">
        <v>45</v>
      </c>
      <c r="B92" s="34">
        <v>30.509106302715537</v>
      </c>
      <c r="C92" s="1">
        <f t="shared" ca="1" si="3"/>
        <v>39.5943346502917</v>
      </c>
      <c r="D92" s="1">
        <f t="shared" ca="1" si="4"/>
        <v>41.270687063800743</v>
      </c>
      <c r="E92" s="1">
        <f t="shared" ca="1" si="5"/>
        <v>17.126786221570747</v>
      </c>
      <c r="H92" s="34"/>
      <c r="Y92" s="34">
        <v>45</v>
      </c>
      <c r="Z92" s="34">
        <v>30.509106302715537</v>
      </c>
    </row>
    <row r="93" spans="1:26" x14ac:dyDescent="0.25">
      <c r="A93" s="34">
        <v>45.5</v>
      </c>
      <c r="B93" s="34">
        <v>31.909647792389645</v>
      </c>
      <c r="C93" s="1">
        <f t="shared" ca="1" si="3"/>
        <v>40.262181555892617</v>
      </c>
      <c r="D93" s="1">
        <f t="shared" ca="1" si="4"/>
        <v>34.882410135228561</v>
      </c>
      <c r="E93" s="1">
        <f t="shared" ca="1" si="5"/>
        <v>18.527327711244851</v>
      </c>
      <c r="H93" s="34"/>
      <c r="Y93" s="34">
        <v>45.5</v>
      </c>
      <c r="Z93" s="34">
        <v>31.909647792389645</v>
      </c>
    </row>
    <row r="94" spans="1:26" x14ac:dyDescent="0.25">
      <c r="A94" s="34">
        <v>46</v>
      </c>
      <c r="B94" s="34">
        <v>33.310022939521495</v>
      </c>
      <c r="C94" s="1">
        <f t="shared" ca="1" si="3"/>
        <v>40.918989923074228</v>
      </c>
      <c r="D94" s="1">
        <f t="shared" ca="1" si="4"/>
        <v>28.948189278397791</v>
      </c>
      <c r="E94" s="1">
        <f t="shared" ca="1" si="5"/>
        <v>19.927702858376705</v>
      </c>
      <c r="H94" s="34"/>
      <c r="Y94" s="34">
        <v>46</v>
      </c>
      <c r="Z94" s="34">
        <v>33.310022939521495</v>
      </c>
    </row>
    <row r="95" spans="1:26" x14ac:dyDescent="0.25">
      <c r="A95" s="34">
        <v>46.5</v>
      </c>
      <c r="B95" s="34">
        <v>34.637051629814273</v>
      </c>
      <c r="C95" s="1">
        <f t="shared" ca="1" si="3"/>
        <v>41.564942202828533</v>
      </c>
      <c r="D95" s="1">
        <f t="shared" ca="1" si="4"/>
        <v>23.997833895829924</v>
      </c>
      <c r="E95" s="1">
        <f t="shared" ca="1" si="5"/>
        <v>21.254731548669483</v>
      </c>
      <c r="H95" s="34"/>
      <c r="Y95" s="34">
        <v>46.5</v>
      </c>
      <c r="Z95" s="34">
        <v>34.637051629814273</v>
      </c>
    </row>
    <row r="96" spans="1:26" x14ac:dyDescent="0.25">
      <c r="A96" s="34">
        <v>47</v>
      </c>
      <c r="B96" s="34">
        <v>34.181422077730673</v>
      </c>
      <c r="C96" s="1">
        <f t="shared" ca="1" si="3"/>
        <v>42.200217830497877</v>
      </c>
      <c r="D96" s="1">
        <f t="shared" ca="1" si="4"/>
        <v>32.150542662298676</v>
      </c>
      <c r="E96" s="1">
        <f t="shared" ca="1" si="5"/>
        <v>20.799101996585883</v>
      </c>
      <c r="H96" s="34"/>
      <c r="Y96" s="34">
        <v>47</v>
      </c>
      <c r="Z96" s="34">
        <v>34.181422077730673</v>
      </c>
    </row>
    <row r="97" spans="1:26" x14ac:dyDescent="0.25">
      <c r="A97" s="34">
        <v>47.5</v>
      </c>
      <c r="B97" s="34">
        <v>33.704442375553931</v>
      </c>
      <c r="C97" s="1">
        <f t="shared" ca="1" si="3"/>
        <v>42.824993275619292</v>
      </c>
      <c r="D97" s="1">
        <f t="shared" ca="1" si="4"/>
        <v>41.592224360341532</v>
      </c>
      <c r="E97" s="1">
        <f t="shared" ca="1" si="5"/>
        <v>20.322122294409141</v>
      </c>
      <c r="H97" s="34"/>
      <c r="Y97" s="34">
        <v>47.5</v>
      </c>
      <c r="Z97" s="34">
        <v>33.704442375553931</v>
      </c>
    </row>
    <row r="98" spans="1:26" x14ac:dyDescent="0.25">
      <c r="A98" s="34">
        <v>48</v>
      </c>
      <c r="B98" s="34">
        <v>33.696473931262418</v>
      </c>
      <c r="C98" s="1">
        <f t="shared" ca="1" si="3"/>
        <v>43.439442090944901</v>
      </c>
      <c r="D98" s="1">
        <f t="shared" ca="1" si="4"/>
        <v>47.462714280293341</v>
      </c>
      <c r="E98" s="1">
        <f t="shared" ca="1" si="5"/>
        <v>20.314153850117627</v>
      </c>
      <c r="H98" s="34"/>
      <c r="Y98" s="34">
        <v>48</v>
      </c>
      <c r="Z98" s="34">
        <v>33.696473931262418</v>
      </c>
    </row>
    <row r="99" spans="1:26" x14ac:dyDescent="0.25">
      <c r="A99" s="34">
        <v>48.5</v>
      </c>
      <c r="B99" s="34">
        <v>35.170765692670983</v>
      </c>
      <c r="C99" s="1">
        <f t="shared" ca="1" si="3"/>
        <v>44.043734960652152</v>
      </c>
      <c r="D99" s="1">
        <f t="shared" ca="1" si="4"/>
        <v>39.364791815269143</v>
      </c>
      <c r="E99" s="1">
        <f t="shared" ca="1" si="5"/>
        <v>21.788445611526193</v>
      </c>
      <c r="H99" s="34"/>
      <c r="Y99" s="34">
        <v>48.5</v>
      </c>
      <c r="Z99" s="34">
        <v>35.170765692670983</v>
      </c>
    </row>
    <row r="100" spans="1:26" x14ac:dyDescent="0.25">
      <c r="A100" s="34">
        <v>49</v>
      </c>
      <c r="B100" s="34">
        <v>36.645138072500018</v>
      </c>
      <c r="C100" s="1">
        <f t="shared" ca="1" si="3"/>
        <v>44.638039747757162</v>
      </c>
      <c r="D100" s="1">
        <f t="shared" ca="1" si="4"/>
        <v>31.943238595164232</v>
      </c>
      <c r="E100" s="1">
        <f t="shared" ca="1" si="5"/>
        <v>23.262817991355227</v>
      </c>
      <c r="H100" s="34"/>
      <c r="Y100" s="34">
        <v>49</v>
      </c>
      <c r="Z100" s="34">
        <v>36.645138072500018</v>
      </c>
    </row>
    <row r="101" spans="1:26" x14ac:dyDescent="0.25">
      <c r="A101" s="34">
        <v>49.5</v>
      </c>
      <c r="B101" s="34">
        <v>38.119561816650616</v>
      </c>
      <c r="C101" s="1">
        <f t="shared" ca="1" si="3"/>
        <v>45.222521540744488</v>
      </c>
      <c r="D101" s="1">
        <f t="shared" ca="1" si="4"/>
        <v>25.226018421049844</v>
      </c>
      <c r="E101" s="1">
        <f t="shared" ca="1" si="5"/>
        <v>24.737241735505826</v>
      </c>
      <c r="H101" s="34"/>
      <c r="Y101" s="34">
        <v>49.5</v>
      </c>
      <c r="Z101" s="34">
        <v>38.119561816650616</v>
      </c>
    </row>
    <row r="102" spans="1:26" x14ac:dyDescent="0.25">
      <c r="A102" s="34">
        <v>50</v>
      </c>
      <c r="B102" s="34">
        <v>39.594020528278165</v>
      </c>
      <c r="C102" s="1">
        <f t="shared" ca="1" si="3"/>
        <v>45.797342699425997</v>
      </c>
      <c r="D102" s="1">
        <f t="shared" ca="1" si="4"/>
        <v>19.240602979527125</v>
      </c>
      <c r="E102" s="1">
        <f t="shared" ca="1" si="5"/>
        <v>26.211700447133374</v>
      </c>
      <c r="H102" s="34"/>
      <c r="Y102" s="34">
        <v>50</v>
      </c>
      <c r="Z102" s="34">
        <v>39.594020528278165</v>
      </c>
    </row>
    <row r="103" spans="1:26" x14ac:dyDescent="0.25">
      <c r="A103" s="34">
        <v>50.5</v>
      </c>
      <c r="B103" s="34">
        <v>40.593491074145859</v>
      </c>
      <c r="C103" s="1">
        <f t="shared" ca="1" si="3"/>
        <v>46.362662900041926</v>
      </c>
      <c r="D103" s="1">
        <f t="shared" ca="1" si="4"/>
        <v>16.641671778356475</v>
      </c>
      <c r="E103" s="1">
        <f t="shared" ca="1" si="5"/>
        <v>27.211170993001069</v>
      </c>
      <c r="H103" s="34"/>
      <c r="Y103" s="34">
        <v>50.5</v>
      </c>
      <c r="Z103" s="34">
        <v>40.593491074145859</v>
      </c>
    </row>
    <row r="104" spans="1:26" x14ac:dyDescent="0.25">
      <c r="A104" s="34">
        <v>51</v>
      </c>
      <c r="B104" s="34">
        <v>40.099777628780664</v>
      </c>
      <c r="C104" s="1">
        <f t="shared" ca="1" si="3"/>
        <v>46.918639179616399</v>
      </c>
      <c r="D104" s="1">
        <f t="shared" ca="1" si="4"/>
        <v>23.248436424732958</v>
      </c>
      <c r="E104" s="1">
        <f t="shared" ca="1" si="5"/>
        <v>26.717457547635874</v>
      </c>
      <c r="H104" s="34"/>
      <c r="Y104" s="34">
        <v>51</v>
      </c>
      <c r="Z104" s="34">
        <v>40.099777628780664</v>
      </c>
    </row>
    <row r="105" spans="1:26" x14ac:dyDescent="0.25">
      <c r="A105" s="34">
        <v>51.5</v>
      </c>
      <c r="B105" s="34">
        <v>40.471252258675349</v>
      </c>
      <c r="C105" s="1">
        <f t="shared" ca="1" si="3"/>
        <v>47.465425979579848</v>
      </c>
      <c r="D105" s="1">
        <f t="shared" ca="1" si="4"/>
        <v>24.459233019095542</v>
      </c>
      <c r="E105" s="1">
        <f t="shared" ca="1" si="5"/>
        <v>27.088932177530559</v>
      </c>
      <c r="H105" s="34"/>
      <c r="Y105" s="34">
        <v>51.5</v>
      </c>
      <c r="Z105" s="34">
        <v>40.471252258675349</v>
      </c>
    </row>
    <row r="106" spans="1:26" x14ac:dyDescent="0.25">
      <c r="A106" s="34">
        <v>52</v>
      </c>
      <c r="B106" s="34">
        <v>41.945428060039511</v>
      </c>
      <c r="C106" s="1">
        <f t="shared" ca="1" si="3"/>
        <v>48.003175188670362</v>
      </c>
      <c r="D106" s="1">
        <f t="shared" ca="1" si="4"/>
        <v>18.348150137217658</v>
      </c>
      <c r="E106" s="1">
        <f t="shared" ca="1" si="5"/>
        <v>28.56310797889472</v>
      </c>
      <c r="H106" s="34"/>
      <c r="Y106" s="34">
        <v>52</v>
      </c>
      <c r="Z106" s="34">
        <v>41.945428060039511</v>
      </c>
    </row>
    <row r="107" spans="1:26" x14ac:dyDescent="0.25">
      <c r="A107" s="34">
        <v>52.5</v>
      </c>
      <c r="B107" s="34">
        <v>43.419690500147077</v>
      </c>
      <c r="C107" s="1">
        <f t="shared" ca="1" si="3"/>
        <v>48.532036185126039</v>
      </c>
      <c r="D107" s="1">
        <f t="shared" ca="1" si="4"/>
        <v>13.068039201361506</v>
      </c>
      <c r="E107" s="1">
        <f t="shared" ca="1" si="5"/>
        <v>30.037370419002286</v>
      </c>
      <c r="H107" s="34"/>
      <c r="Y107" s="34">
        <v>52.5</v>
      </c>
      <c r="Z107" s="34">
        <v>43.419690500147077</v>
      </c>
    </row>
    <row r="108" spans="1:26" x14ac:dyDescent="0.25">
      <c r="A108" s="34">
        <v>53</v>
      </c>
      <c r="B108" s="34">
        <v>44.89401628180093</v>
      </c>
      <c r="C108" s="1">
        <f t="shared" ca="1" si="3"/>
        <v>49.052155878179846</v>
      </c>
      <c r="D108" s="1">
        <f t="shared" ca="1" si="4"/>
        <v>8.6450624514871084</v>
      </c>
      <c r="E108" s="1">
        <f t="shared" ca="1" si="5"/>
        <v>31.511696200656139</v>
      </c>
      <c r="H108" s="34"/>
      <c r="Y108" s="34">
        <v>53</v>
      </c>
      <c r="Z108" s="34">
        <v>44.89401628180093</v>
      </c>
    </row>
    <row r="109" spans="1:26" x14ac:dyDescent="0.25">
      <c r="A109" s="34">
        <v>53.5</v>
      </c>
      <c r="B109" s="34">
        <v>46.368389758685204</v>
      </c>
      <c r="C109" s="1">
        <f t="shared" ca="1" si="3"/>
        <v>49.563678748868739</v>
      </c>
      <c r="D109" s="1">
        <f t="shared" ca="1" si="4"/>
        <v>5.1049358653940571</v>
      </c>
      <c r="E109" s="1">
        <f t="shared" ca="1" si="5"/>
        <v>32.986069677540414</v>
      </c>
      <c r="H109" s="34"/>
      <c r="Y109" s="34">
        <v>53.5</v>
      </c>
      <c r="Z109" s="34">
        <v>46.368389758685204</v>
      </c>
    </row>
    <row r="110" spans="1:26" x14ac:dyDescent="0.25">
      <c r="A110" s="34">
        <v>54</v>
      </c>
      <c r="B110" s="34">
        <v>46.974144174435835</v>
      </c>
      <c r="C110" s="1">
        <f t="shared" ca="1" si="3"/>
        <v>50.066746890168154</v>
      </c>
      <c r="D110" s="1">
        <f t="shared" ca="1" si="4"/>
        <v>4.7820957786774576</v>
      </c>
      <c r="E110" s="1">
        <f t="shared" ca="1" si="5"/>
        <v>33.591824093291045</v>
      </c>
      <c r="H110" s="34"/>
      <c r="Y110" s="34">
        <v>54</v>
      </c>
      <c r="Z110" s="34">
        <v>46.974144174435835</v>
      </c>
    </row>
    <row r="111" spans="1:26" x14ac:dyDescent="0.25">
      <c r="A111" s="34">
        <v>54.5</v>
      </c>
      <c r="B111" s="34">
        <v>46.480305983144667</v>
      </c>
      <c r="C111" s="1">
        <f t="shared" ca="1" si="3"/>
        <v>50.561500046463216</v>
      </c>
      <c r="D111" s="1">
        <f t="shared" ca="1" si="4"/>
        <v>8.3280724912332822</v>
      </c>
      <c r="E111" s="1">
        <f t="shared" ca="1" si="5"/>
        <v>33.097985901999877</v>
      </c>
      <c r="H111" s="34"/>
      <c r="Y111" s="34">
        <v>54.5</v>
      </c>
      <c r="Z111" s="34">
        <v>46.480305983144667</v>
      </c>
    </row>
    <row r="112" spans="1:26" x14ac:dyDescent="0.25">
      <c r="A112" s="34">
        <v>55</v>
      </c>
      <c r="B112" s="34">
        <v>45.986409334330517</v>
      </c>
      <c r="C112" s="1">
        <f t="shared" ca="1" si="3"/>
        <v>51.048075652367565</v>
      </c>
      <c r="D112" s="1">
        <f t="shared" ca="1" si="4"/>
        <v>12.810232957575364</v>
      </c>
      <c r="E112" s="1">
        <f t="shared" ca="1" si="5"/>
        <v>32.604089253185727</v>
      </c>
      <c r="H112" s="34"/>
      <c r="Y112" s="34">
        <v>55</v>
      </c>
      <c r="Z112" s="34">
        <v>45.986409334330517</v>
      </c>
    </row>
    <row r="113" spans="1:26" x14ac:dyDescent="0.25">
      <c r="A113" s="34">
        <v>55.5</v>
      </c>
      <c r="B113" s="34">
        <v>45.492483263202658</v>
      </c>
      <c r="C113" s="1">
        <f t="shared" ca="1" si="3"/>
        <v>51.526608870900439</v>
      </c>
      <c r="D113" s="1">
        <f t="shared" ca="1" si="4"/>
        <v>18.20533592473706</v>
      </c>
      <c r="E113" s="1">
        <f t="shared" ca="1" si="5"/>
        <v>32.110163182057867</v>
      </c>
      <c r="H113" s="34"/>
      <c r="Y113" s="34">
        <v>55.5</v>
      </c>
      <c r="Z113" s="34">
        <v>45.492483263202658</v>
      </c>
    </row>
    <row r="114" spans="1:26" x14ac:dyDescent="0.25">
      <c r="A114" s="34">
        <v>56</v>
      </c>
      <c r="B114" s="34">
        <v>44.998518523119863</v>
      </c>
      <c r="C114" s="1">
        <f t="shared" ca="1" si="3"/>
        <v>51.997232631032915</v>
      </c>
      <c r="D114" s="1">
        <f t="shared" ca="1" si="4"/>
        <v>24.490999582150597</v>
      </c>
      <c r="E114" s="1">
        <f t="shared" ca="1" si="5"/>
        <v>31.616198441975072</v>
      </c>
      <c r="H114" s="34"/>
      <c r="Y114" s="34">
        <v>56</v>
      </c>
      <c r="Z114" s="34">
        <v>44.998518523119863</v>
      </c>
    </row>
    <row r="115" spans="1:26" x14ac:dyDescent="0.25">
      <c r="A115" s="34">
        <v>56.5</v>
      </c>
      <c r="B115" s="34">
        <v>44.592979032313821</v>
      </c>
      <c r="C115" s="1">
        <f t="shared" ca="1" si="3"/>
        <v>52.46007766461338</v>
      </c>
      <c r="D115" s="1">
        <f t="shared" ca="1" si="4"/>
        <v>30.945620445164796</v>
      </c>
      <c r="E115" s="1">
        <f t="shared" ca="1" si="5"/>
        <v>31.21065895116903</v>
      </c>
      <c r="H115" s="34"/>
      <c r="Y115" s="34">
        <v>56.5</v>
      </c>
      <c r="Z115" s="34">
        <v>44.592979032313821</v>
      </c>
    </row>
    <row r="116" spans="1:26" x14ac:dyDescent="0.25">
      <c r="A116" s="34">
        <v>57</v>
      </c>
      <c r="B116" s="34">
        <v>46.055146554742457</v>
      </c>
      <c r="C116" s="1">
        <f t="shared" ca="1" si="3"/>
        <v>52.915272542682892</v>
      </c>
      <c r="D116" s="1">
        <f t="shared" ca="1" si="4"/>
        <v>23.530664285207866</v>
      </c>
      <c r="E116" s="1">
        <f t="shared" ca="1" si="5"/>
        <v>32.672826473597667</v>
      </c>
      <c r="H116" s="34"/>
      <c r="Y116" s="34">
        <v>57</v>
      </c>
      <c r="Z116" s="34">
        <v>46.055146554742457</v>
      </c>
    </row>
    <row r="117" spans="1:26" x14ac:dyDescent="0.25">
      <c r="A117" s="34">
        <v>57.5</v>
      </c>
      <c r="B117" s="34">
        <v>47.527797095283553</v>
      </c>
      <c r="C117" s="1">
        <f t="shared" ca="1" si="3"/>
        <v>53.362943711190063</v>
      </c>
      <c r="D117" s="1">
        <f t="shared" ca="1" si="4"/>
        <v>17.024468014562597</v>
      </c>
      <c r="E117" s="1">
        <f t="shared" ca="1" si="5"/>
        <v>34.145477014138763</v>
      </c>
      <c r="H117" s="34"/>
      <c r="Y117" s="34">
        <v>57.5</v>
      </c>
      <c r="Z117" s="34">
        <v>47.527797095283553</v>
      </c>
    </row>
    <row r="118" spans="1:26" x14ac:dyDescent="0.25">
      <c r="A118" s="34">
        <v>58</v>
      </c>
      <c r="B118" s="34">
        <v>49.000543670012974</v>
      </c>
      <c r="C118" s="1">
        <f t="shared" ca="1" si="3"/>
        <v>53.803215526115835</v>
      </c>
      <c r="D118" s="1">
        <f t="shared" ca="1" si="4"/>
        <v>11.532828478701253</v>
      </c>
      <c r="E118" s="1">
        <f t="shared" ca="1" si="5"/>
        <v>35.618223588868183</v>
      </c>
      <c r="H118" s="34"/>
      <c r="Y118" s="34">
        <v>58</v>
      </c>
      <c r="Z118" s="34">
        <v>49.000543670012974</v>
      </c>
    </row>
    <row r="119" spans="1:26" x14ac:dyDescent="0.25">
      <c r="A119" s="34">
        <v>58.5</v>
      </c>
      <c r="B119" s="34">
        <v>50.47335964370982</v>
      </c>
      <c r="C119" s="1">
        <f t="shared" ca="1" si="3"/>
        <v>54.23621028801756</v>
      </c>
      <c r="D119" s="1">
        <f t="shared" ca="1" si="4"/>
        <v>7.0795224856835866</v>
      </c>
      <c r="E119" s="1">
        <f t="shared" ca="1" si="5"/>
        <v>37.09103956256503</v>
      </c>
      <c r="H119" s="34"/>
      <c r="Y119" s="34">
        <v>58.5</v>
      </c>
      <c r="Z119" s="34">
        <v>50.47335964370982</v>
      </c>
    </row>
    <row r="120" spans="1:26" x14ac:dyDescent="0.25">
      <c r="A120" s="34">
        <v>59</v>
      </c>
      <c r="B120" s="34">
        <v>51.856193467081397</v>
      </c>
      <c r="C120" s="1">
        <f t="shared" ca="1" si="3"/>
        <v>54.662048276002203</v>
      </c>
      <c r="D120" s="1">
        <f t="shared" ca="1" si="4"/>
        <v>3.9364106043720062</v>
      </c>
      <c r="E120" s="1">
        <f t="shared" ca="1" si="5"/>
        <v>38.473873385936606</v>
      </c>
      <c r="H120" s="34"/>
      <c r="Y120" s="34">
        <v>59</v>
      </c>
      <c r="Z120" s="34">
        <v>51.856193467081397</v>
      </c>
    </row>
    <row r="121" spans="1:26" x14ac:dyDescent="0.25">
      <c r="A121" s="34">
        <v>59.5</v>
      </c>
      <c r="B121" s="34">
        <v>51.371467127530359</v>
      </c>
      <c r="C121" s="1">
        <f t="shared" ca="1" si="3"/>
        <v>55.080847781137919</v>
      </c>
      <c r="D121" s="1">
        <f t="shared" ca="1" si="4"/>
        <v>6.8797524166790263</v>
      </c>
      <c r="E121" s="1">
        <f t="shared" ca="1" si="5"/>
        <v>37.989147046385568</v>
      </c>
      <c r="H121" s="34"/>
      <c r="Y121" s="34">
        <v>59.5</v>
      </c>
      <c r="Z121" s="34">
        <v>51.371467127530359</v>
      </c>
    </row>
    <row r="122" spans="1:26" x14ac:dyDescent="0.25">
      <c r="A122" s="34">
        <v>60</v>
      </c>
      <c r="B122" s="34">
        <v>50.877972851182598</v>
      </c>
      <c r="C122" s="1">
        <f t="shared" ca="1" si="3"/>
        <v>55.492725139313528</v>
      </c>
      <c r="D122" s="1">
        <f t="shared" ca="1" si="4"/>
        <v>10.647969340404828</v>
      </c>
      <c r="E122" s="1">
        <f t="shared" ca="1" si="5"/>
        <v>37.495652770037807</v>
      </c>
      <c r="H122" s="34"/>
      <c r="Y122" s="34">
        <v>60</v>
      </c>
      <c r="Z122" s="34">
        <v>50.877972851182598</v>
      </c>
    </row>
    <row r="123" spans="1:26" x14ac:dyDescent="0.25">
      <c r="A123" s="34">
        <v>60.5</v>
      </c>
      <c r="B123" s="34">
        <v>50.384436124716387</v>
      </c>
      <c r="C123" s="1">
        <f t="shared" ca="1" si="3"/>
        <v>55.8977947635547</v>
      </c>
      <c r="D123" s="1">
        <f t="shared" ca="1" si="4"/>
        <v>15.198561740226523</v>
      </c>
      <c r="E123" s="1">
        <f t="shared" ca="1" si="5"/>
        <v>37.002116043571597</v>
      </c>
      <c r="H123" s="34"/>
      <c r="Y123" s="34">
        <v>60.5</v>
      </c>
      <c r="Z123" s="34">
        <v>50.384436124716387</v>
      </c>
    </row>
    <row r="124" spans="1:26" x14ac:dyDescent="0.25">
      <c r="A124" s="34">
        <v>61</v>
      </c>
      <c r="B124" s="34">
        <v>49.890856103194125</v>
      </c>
      <c r="C124" s="1">
        <f t="shared" ca="1" si="3"/>
        <v>56.296169175806135</v>
      </c>
      <c r="D124" s="1">
        <f t="shared" ca="1" si="4"/>
        <v>20.514017779087155</v>
      </c>
      <c r="E124" s="1">
        <f t="shared" ca="1" si="5"/>
        <v>36.508536022049334</v>
      </c>
      <c r="H124" s="34"/>
      <c r="Y124" s="34">
        <v>61</v>
      </c>
      <c r="Z124" s="34">
        <v>49.890856103194125</v>
      </c>
    </row>
    <row r="125" spans="1:26" x14ac:dyDescent="0.25">
      <c r="A125" s="34">
        <v>61.5</v>
      </c>
      <c r="B125" s="34">
        <v>49.397271712499609</v>
      </c>
      <c r="C125" s="1">
        <f t="shared" ca="1" si="3"/>
        <v>56.687959038188396</v>
      </c>
      <c r="D125" s="1">
        <f t="shared" ca="1" si="4"/>
        <v>26.577060840479554</v>
      </c>
      <c r="E125" s="1">
        <f t="shared" ca="1" si="5"/>
        <v>36.014951631354819</v>
      </c>
      <c r="H125" s="34"/>
      <c r="Y125" s="34">
        <v>61.5</v>
      </c>
      <c r="Z125" s="34">
        <v>49.397271712499609</v>
      </c>
    </row>
    <row r="126" spans="1:26" x14ac:dyDescent="0.25">
      <c r="A126" s="34">
        <v>62</v>
      </c>
      <c r="B126" s="34">
        <v>48.903702831332602</v>
      </c>
      <c r="C126" s="1">
        <f t="shared" ca="1" si="3"/>
        <v>57.073273183738038</v>
      </c>
      <c r="D126" s="1">
        <f t="shared" ca="1" si="4"/>
        <v>33.370939871450943</v>
      </c>
      <c r="E126" s="1">
        <f t="shared" ca="1" si="5"/>
        <v>35.521382750187811</v>
      </c>
      <c r="H126" s="34"/>
      <c r="Y126" s="34">
        <v>62</v>
      </c>
      <c r="Z126" s="34">
        <v>48.903702831332602</v>
      </c>
    </row>
    <row r="127" spans="1:26" x14ac:dyDescent="0.25">
      <c r="A127" s="34">
        <v>62.5</v>
      </c>
      <c r="B127" s="34">
        <v>48.410151845024693</v>
      </c>
      <c r="C127" s="1">
        <f t="shared" ca="1" si="3"/>
        <v>57.452218646639778</v>
      </c>
      <c r="D127" s="1">
        <f t="shared" ca="1" si="4"/>
        <v>40.879486022434833</v>
      </c>
      <c r="E127" s="1">
        <f t="shared" ca="1" si="5"/>
        <v>35.027831763879902</v>
      </c>
      <c r="H127" s="34"/>
      <c r="Y127" s="34">
        <v>62.5</v>
      </c>
      <c r="Z127" s="34">
        <v>48.410151845024693</v>
      </c>
    </row>
    <row r="128" spans="1:26" x14ac:dyDescent="0.25">
      <c r="A128" s="34">
        <v>63</v>
      </c>
      <c r="B128" s="34">
        <v>47.916620365140226</v>
      </c>
      <c r="C128" s="1">
        <f t="shared" ca="1" si="3"/>
        <v>57.824900691958874</v>
      </c>
      <c r="D128" s="1">
        <f t="shared" ca="1" si="4"/>
        <v>49.087009517410728</v>
      </c>
      <c r="E128" s="1">
        <f t="shared" ca="1" si="5"/>
        <v>34.534300283995435</v>
      </c>
      <c r="H128" s="34"/>
      <c r="Y128" s="34">
        <v>63</v>
      </c>
      <c r="Z128" s="34">
        <v>47.916620365140226</v>
      </c>
    </row>
    <row r="129" spans="1:26" x14ac:dyDescent="0.25">
      <c r="A129" s="34">
        <v>63.5</v>
      </c>
      <c r="B129" s="34">
        <v>47.423109436778681</v>
      </c>
      <c r="C129" s="1">
        <f t="shared" ca="1" si="3"/>
        <v>58.191422844882041</v>
      </c>
      <c r="D129" s="1">
        <f t="shared" ca="1" si="4"/>
        <v>57.978286827569299</v>
      </c>
      <c r="E129" s="1">
        <f t="shared" ca="1" si="5"/>
        <v>34.040789355633891</v>
      </c>
      <c r="H129" s="34"/>
      <c r="Y129" s="34">
        <v>63.5</v>
      </c>
      <c r="Z129" s="34">
        <v>47.423109436778681</v>
      </c>
    </row>
    <row r="130" spans="1:26" x14ac:dyDescent="0.25">
      <c r="A130" s="34">
        <v>64</v>
      </c>
      <c r="B130" s="34">
        <v>46.929619694404437</v>
      </c>
      <c r="C130" s="1">
        <f t="shared" ref="C130:C193" ca="1" si="6">IF(A130&gt;=$K$5,OFFSET($B$1,2*$K$5,0)+$L$5*(1-EXP((-1/$M$5)*(A130-$K$5))),0)</f>
        <v>58.55188691947523</v>
      </c>
      <c r="D130" s="1">
        <f t="shared" ref="D130:D193" ca="1" si="7">IF(A130&gt;=$K$5,(C130-B130)*(C130-B130)*0.5,0)</f>
        <v>67.538547725477372</v>
      </c>
      <c r="E130" s="1">
        <f t="shared" ca="1" si="5"/>
        <v>33.547299613259646</v>
      </c>
      <c r="H130" s="34"/>
      <c r="Y130" s="34">
        <v>64</v>
      </c>
      <c r="Z130" s="34">
        <v>46.929619694404437</v>
      </c>
    </row>
    <row r="131" spans="1:26" x14ac:dyDescent="0.25">
      <c r="A131" s="34">
        <v>64.5</v>
      </c>
      <c r="B131" s="34">
        <v>46.436151478830581</v>
      </c>
      <c r="C131" s="1">
        <f t="shared" ca="1" si="6"/>
        <v>58.906393046965853</v>
      </c>
      <c r="D131" s="1">
        <f t="shared" ca="1" si="7"/>
        <v>77.753462383824427</v>
      </c>
      <c r="E131" s="1">
        <f t="shared" ref="E131:E194" ca="1" si="8">IF(A131&gt;=$K$5,(B131-$L$6),0)</f>
        <v>33.053831397685791</v>
      </c>
      <c r="H131" s="34"/>
      <c r="Y131" s="34">
        <v>64.5</v>
      </c>
      <c r="Z131" s="34">
        <v>46.436151478830581</v>
      </c>
    </row>
    <row r="132" spans="1:26" x14ac:dyDescent="0.25">
      <c r="A132" s="34">
        <v>65</v>
      </c>
      <c r="B132" s="34">
        <v>45.942704924898145</v>
      </c>
      <c r="C132" s="1">
        <f t="shared" ca="1" si="6"/>
        <v>59.255039703557735</v>
      </c>
      <c r="D132" s="1">
        <f t="shared" ca="1" si="7"/>
        <v>88.609128629554831</v>
      </c>
      <c r="E132" s="1">
        <f t="shared" ca="1" si="8"/>
        <v>32.560384843753354</v>
      </c>
      <c r="H132" s="34"/>
      <c r="Y132" s="34">
        <v>65</v>
      </c>
      <c r="Z132" s="34">
        <v>45.942704924898145</v>
      </c>
    </row>
    <row r="133" spans="1:26" x14ac:dyDescent="0.25">
      <c r="A133" s="34">
        <v>65.5</v>
      </c>
      <c r="B133" s="34">
        <v>45.449280027058279</v>
      </c>
      <c r="C133" s="1">
        <f t="shared" ca="1" si="6"/>
        <v>59.597923737786189</v>
      </c>
      <c r="D133" s="1">
        <f t="shared" ca="1" si="7"/>
        <v>100.09205942656023</v>
      </c>
      <c r="E133" s="1">
        <f t="shared" ca="1" si="8"/>
        <v>32.066959945913489</v>
      </c>
      <c r="H133" s="34"/>
      <c r="Y133" s="34">
        <v>65.5</v>
      </c>
      <c r="Z133" s="34">
        <v>45.449280027058279</v>
      </c>
    </row>
    <row r="134" spans="1:26" x14ac:dyDescent="0.25">
      <c r="A134" s="34">
        <v>66</v>
      </c>
      <c r="B134" s="34">
        <v>44.955876688301288</v>
      </c>
      <c r="C134" s="1">
        <f t="shared" ca="1" si="6"/>
        <v>59.935140397421065</v>
      </c>
      <c r="D134" s="1">
        <f t="shared" ca="1" si="7"/>
        <v>112.1891706336764</v>
      </c>
      <c r="E134" s="1">
        <f t="shared" ca="1" si="8"/>
        <v>31.573556607156497</v>
      </c>
      <c r="H134" s="34"/>
      <c r="Y134" s="34">
        <v>66</v>
      </c>
      <c r="Z134" s="34">
        <v>44.955876688301288</v>
      </c>
    </row>
    <row r="135" spans="1:26" x14ac:dyDescent="0.25">
      <c r="A135" s="34">
        <v>66.5</v>
      </c>
      <c r="B135" s="34">
        <v>44.462494756544736</v>
      </c>
      <c r="C135" s="1">
        <f t="shared" ca="1" si="6"/>
        <v>60.266783355925057</v>
      </c>
      <c r="D135" s="1">
        <f t="shared" ca="1" si="7"/>
        <v>124.88776906625139</v>
      </c>
      <c r="E135" s="1">
        <f t="shared" ca="1" si="8"/>
        <v>31.080174675399945</v>
      </c>
      <c r="H135" s="34"/>
      <c r="Y135" s="34">
        <v>66.5</v>
      </c>
      <c r="Z135" s="34">
        <v>44.462494756544736</v>
      </c>
    </row>
    <row r="136" spans="1:26" x14ac:dyDescent="0.25">
      <c r="A136" s="34">
        <v>67</v>
      </c>
      <c r="B136" s="34">
        <v>43.969134051587595</v>
      </c>
      <c r="C136" s="1">
        <f t="shared" ca="1" si="6"/>
        <v>60.592944738474678</v>
      </c>
      <c r="D136" s="1">
        <f t="shared" ca="1" si="7"/>
        <v>138.17554087673059</v>
      </c>
      <c r="E136" s="1">
        <f t="shared" ca="1" si="8"/>
        <v>30.586813970442805</v>
      </c>
      <c r="H136" s="34"/>
      <c r="Y136" s="34">
        <v>67</v>
      </c>
      <c r="Z136" s="34">
        <v>43.969134051587595</v>
      </c>
    </row>
    <row r="137" spans="1:26" x14ac:dyDescent="0.25">
      <c r="A137" s="34">
        <v>67.5</v>
      </c>
      <c r="B137" s="34">
        <v>43.475794384973426</v>
      </c>
      <c r="C137" s="1">
        <f t="shared" ca="1" si="6"/>
        <v>60.913715147551216</v>
      </c>
      <c r="D137" s="1">
        <f t="shared" ca="1" si="7"/>
        <v>152.04054026097077</v>
      </c>
      <c r="E137" s="1">
        <f t="shared" ca="1" si="8"/>
        <v>30.093474303828636</v>
      </c>
      <c r="H137" s="34"/>
      <c r="Y137" s="34">
        <v>67.5</v>
      </c>
      <c r="Z137" s="34">
        <v>43.475794384973426</v>
      </c>
    </row>
    <row r="138" spans="1:26" x14ac:dyDescent="0.25">
      <c r="A138" s="34">
        <v>68</v>
      </c>
      <c r="B138" s="34">
        <v>42.982475574536018</v>
      </c>
      <c r="C138" s="1">
        <f t="shared" ca="1" si="6"/>
        <v>61.229183688108677</v>
      </c>
      <c r="D138" s="1">
        <f t="shared" ca="1" si="7"/>
        <v>166.47117849095915</v>
      </c>
      <c r="E138" s="1">
        <f t="shared" ca="1" si="8"/>
        <v>29.600155493391227</v>
      </c>
      <c r="H138" s="34"/>
      <c r="Y138" s="34">
        <v>68</v>
      </c>
      <c r="Z138" s="34">
        <v>42.982475574536018</v>
      </c>
    </row>
    <row r="139" spans="1:26" x14ac:dyDescent="0.25">
      <c r="A139" s="34">
        <v>68.5</v>
      </c>
      <c r="B139" s="34">
        <v>42.489177454960803</v>
      </c>
      <c r="C139" s="1">
        <f t="shared" ca="1" si="6"/>
        <v>61.539437992325709</v>
      </c>
      <c r="D139" s="1">
        <f t="shared" ca="1" si="7"/>
        <v>181.45621327074133</v>
      </c>
      <c r="E139" s="1">
        <f t="shared" ca="1" si="8"/>
        <v>29.106857373816013</v>
      </c>
      <c r="H139" s="34"/>
      <c r="Y139" s="34">
        <v>68.5</v>
      </c>
      <c r="Z139" s="34">
        <v>42.489177454960803</v>
      </c>
    </row>
    <row r="140" spans="1:26" x14ac:dyDescent="0.25">
      <c r="A140" s="34">
        <v>69</v>
      </c>
      <c r="B140" s="34">
        <v>41.995899885373724</v>
      </c>
      <c r="C140" s="1">
        <f t="shared" ca="1" si="6"/>
        <v>61.844564243948454</v>
      </c>
      <c r="D140" s="1">
        <f t="shared" ca="1" si="7"/>
        <v>196.98473840967739</v>
      </c>
      <c r="E140" s="1">
        <f t="shared" ca="1" si="8"/>
        <v>28.613579804228934</v>
      </c>
      <c r="H140" s="34"/>
      <c r="Y140" s="34">
        <v>69</v>
      </c>
      <c r="Z140" s="34">
        <v>41.995899885373724</v>
      </c>
    </row>
    <row r="141" spans="1:26" x14ac:dyDescent="0.25">
      <c r="A141" s="34">
        <v>69.5</v>
      </c>
      <c r="B141" s="34">
        <v>41.502642754716042</v>
      </c>
      <c r="C141" s="1">
        <f t="shared" ca="1" si="6"/>
        <v>62.144647202231006</v>
      </c>
      <c r="D141" s="1">
        <f t="shared" ca="1" si="7"/>
        <v>213.04617380561376</v>
      </c>
      <c r="E141" s="1">
        <f t="shared" ca="1" si="8"/>
        <v>28.120322673571252</v>
      </c>
      <c r="H141" s="34"/>
      <c r="Y141" s="34">
        <v>69.5</v>
      </c>
      <c r="Z141" s="34">
        <v>41.502642754716042</v>
      </c>
    </row>
    <row r="142" spans="1:26" x14ac:dyDescent="0.25">
      <c r="A142" s="34">
        <v>70</v>
      </c>
      <c r="B142" s="34">
        <v>41.009405985480498</v>
      </c>
      <c r="C142" s="1">
        <f t="shared" ca="1" si="6"/>
        <v>62.439770225480245</v>
      </c>
      <c r="D142" s="1">
        <f t="shared" ca="1" si="7"/>
        <v>229.63025572952998</v>
      </c>
      <c r="E142" s="1">
        <f t="shared" ca="1" si="8"/>
        <v>27.627085904335708</v>
      </c>
      <c r="H142" s="34"/>
      <c r="Y142" s="34">
        <v>70</v>
      </c>
      <c r="Z142" s="34">
        <v>41.009405985480498</v>
      </c>
    </row>
    <row r="143" spans="1:26" x14ac:dyDescent="0.25">
      <c r="A143" s="34">
        <v>70.5</v>
      </c>
      <c r="B143" s="34">
        <v>40.51618953624061</v>
      </c>
      <c r="C143" s="1">
        <f t="shared" ca="1" si="6"/>
        <v>62.730015294211398</v>
      </c>
      <c r="D143" s="1">
        <f t="shared" ca="1" si="7"/>
        <v>246.72702740274323</v>
      </c>
      <c r="E143" s="1">
        <f t="shared" ca="1" si="8"/>
        <v>27.133869455095819</v>
      </c>
      <c r="H143" s="34"/>
      <c r="Y143" s="34">
        <v>70.5</v>
      </c>
      <c r="Z143" s="34">
        <v>40.51618953624061</v>
      </c>
    </row>
    <row r="144" spans="1:26" x14ac:dyDescent="0.25">
      <c r="A144" s="34">
        <v>71</v>
      </c>
      <c r="B144" s="34">
        <v>40.022993403299296</v>
      </c>
      <c r="C144" s="1">
        <f t="shared" ca="1" si="6"/>
        <v>63.015463033920987</v>
      </c>
      <c r="D144" s="1">
        <f t="shared" ca="1" si="7"/>
        <v>264.32682985753041</v>
      </c>
      <c r="E144" s="1">
        <f t="shared" ca="1" si="8"/>
        <v>26.640673322154505</v>
      </c>
      <c r="H144" s="34"/>
      <c r="Y144" s="34">
        <v>71</v>
      </c>
      <c r="Z144" s="34">
        <v>40.022993403299296</v>
      </c>
    </row>
    <row r="145" spans="1:26" x14ac:dyDescent="0.25">
      <c r="A145" s="34">
        <v>71.5</v>
      </c>
      <c r="B145" s="34">
        <v>39.5298176217023</v>
      </c>
      <c r="C145" s="1">
        <f t="shared" ca="1" si="6"/>
        <v>63.296192737483267</v>
      </c>
      <c r="D145" s="1">
        <f t="shared" ca="1" si="7"/>
        <v>282.42029307200642</v>
      </c>
      <c r="E145" s="1">
        <f t="shared" ca="1" si="8"/>
        <v>26.147497540557509</v>
      </c>
      <c r="H145" s="34"/>
      <c r="Y145" s="34">
        <v>71.5</v>
      </c>
      <c r="Z145" s="34">
        <v>39.5298176217023</v>
      </c>
    </row>
    <row r="146" spans="1:26" x14ac:dyDescent="0.25">
      <c r="A146" s="34">
        <v>72</v>
      </c>
      <c r="B146" s="34">
        <v>39.036662265800913</v>
      </c>
      <c r="C146" s="1">
        <f t="shared" ca="1" si="6"/>
        <v>63.572282387176578</v>
      </c>
      <c r="D146" s="1">
        <f t="shared" ca="1" si="7"/>
        <v>300.99832737022717</v>
      </c>
      <c r="E146" s="1">
        <f t="shared" ca="1" si="8"/>
        <v>25.654342184656123</v>
      </c>
      <c r="H146" s="34"/>
      <c r="Y146" s="34">
        <v>72</v>
      </c>
      <c r="Z146" s="34">
        <v>39.036662265800913</v>
      </c>
    </row>
    <row r="147" spans="1:26" x14ac:dyDescent="0.25">
      <c r="A147" s="34">
        <v>72.5</v>
      </c>
      <c r="B147" s="34">
        <v>38.543622689147</v>
      </c>
      <c r="C147" s="1">
        <f t="shared" ca="1" si="6"/>
        <v>63.84380867634556</v>
      </c>
      <c r="D147" s="1">
        <f t="shared" ca="1" si="7"/>
        <v>320.0497054934192</v>
      </c>
      <c r="E147" s="1">
        <f t="shared" ca="1" si="8"/>
        <v>25.16130260800221</v>
      </c>
      <c r="H147" s="34"/>
      <c r="Y147" s="34">
        <v>72.5</v>
      </c>
      <c r="Z147" s="34">
        <v>38.543622689147</v>
      </c>
    </row>
    <row r="148" spans="1:26" x14ac:dyDescent="0.25">
      <c r="A148" s="34">
        <v>73</v>
      </c>
      <c r="B148" s="34">
        <v>38.062678808132262</v>
      </c>
      <c r="C148" s="1">
        <f t="shared" ca="1" si="6"/>
        <v>64.110847030705358</v>
      </c>
      <c r="D148" s="1">
        <f t="shared" ca="1" si="7"/>
        <v>339.25353387573341</v>
      </c>
      <c r="E148" s="1">
        <f t="shared" ca="1" si="8"/>
        <v>24.680358726987471</v>
      </c>
      <c r="H148" s="34"/>
      <c r="Y148" s="34">
        <v>73</v>
      </c>
      <c r="Z148" s="34">
        <v>38.062678808132262</v>
      </c>
    </row>
    <row r="149" spans="1:26" x14ac:dyDescent="0.25">
      <c r="A149" s="34">
        <v>73.5</v>
      </c>
      <c r="B149" s="34">
        <v>37.601476931811753</v>
      </c>
      <c r="C149" s="1">
        <f t="shared" ca="1" si="6"/>
        <v>64.373471629293732</v>
      </c>
      <c r="D149" s="1">
        <f t="shared" ca="1" si="7"/>
        <v>358.3698500410016</v>
      </c>
      <c r="E149" s="1">
        <f t="shared" ca="1" si="8"/>
        <v>24.219156850666963</v>
      </c>
      <c r="H149" s="34"/>
      <c r="Y149" s="34">
        <v>73.5</v>
      </c>
      <c r="Z149" s="34">
        <v>37.601476931811753</v>
      </c>
    </row>
    <row r="150" spans="1:26" x14ac:dyDescent="0.25">
      <c r="A150" s="34">
        <v>74</v>
      </c>
      <c r="B150" s="34">
        <v>37.158870615962186</v>
      </c>
      <c r="C150" s="1">
        <f t="shared" ca="1" si="6"/>
        <v>64.631755425076761</v>
      </c>
      <c r="D150" s="1">
        <f t="shared" ca="1" si="7"/>
        <v>377.37969986743917</v>
      </c>
      <c r="E150" s="1">
        <f t="shared" ca="1" si="8"/>
        <v>23.776550534817396</v>
      </c>
      <c r="H150" s="34"/>
      <c r="Y150" s="34">
        <v>74</v>
      </c>
      <c r="Z150" s="34">
        <v>37.158870615962186</v>
      </c>
    </row>
    <row r="151" spans="1:26" x14ac:dyDescent="0.25">
      <c r="A151" s="34">
        <v>74.5</v>
      </c>
      <c r="B151" s="34">
        <v>36.733800129682031</v>
      </c>
      <c r="C151" s="1">
        <f t="shared" ca="1" si="6"/>
        <v>64.885770165214055</v>
      </c>
      <c r="D151" s="1">
        <f t="shared" ca="1" si="7"/>
        <v>396.26670844074647</v>
      </c>
      <c r="E151" s="1">
        <f t="shared" ca="1" si="8"/>
        <v>23.35148004853724</v>
      </c>
      <c r="H151" s="34"/>
      <c r="Y151" s="34">
        <v>74.5</v>
      </c>
      <c r="Z151" s="34">
        <v>36.733800129682031</v>
      </c>
    </row>
    <row r="152" spans="1:26" x14ac:dyDescent="0.25">
      <c r="A152" s="34">
        <v>75</v>
      </c>
      <c r="B152" s="34">
        <v>36.325281326583919</v>
      </c>
      <c r="C152" s="1">
        <f t="shared" ca="1" si="6"/>
        <v>65.135586410989006</v>
      </c>
      <c r="D152" s="1">
        <f t="shared" ca="1" si="7"/>
        <v>415.01683952824879</v>
      </c>
      <c r="E152" s="1">
        <f t="shared" ca="1" si="8"/>
        <v>22.942961245439129</v>
      </c>
      <c r="H152" s="34"/>
      <c r="Y152" s="34">
        <v>75</v>
      </c>
      <c r="Z152" s="34">
        <v>36.325281326583919</v>
      </c>
    </row>
    <row r="153" spans="1:26" x14ac:dyDescent="0.25">
      <c r="A153" s="34">
        <v>75.5</v>
      </c>
      <c r="B153" s="34">
        <v>37.114041144769331</v>
      </c>
      <c r="C153" s="1">
        <f t="shared" ca="1" si="6"/>
        <v>65.381273557409543</v>
      </c>
      <c r="D153" s="1">
        <f t="shared" ca="1" si="7"/>
        <v>399.51821413510868</v>
      </c>
      <c r="E153" s="1">
        <f t="shared" ca="1" si="8"/>
        <v>23.731721063624541</v>
      </c>
      <c r="H153" s="34"/>
      <c r="Y153" s="34">
        <v>75.5</v>
      </c>
      <c r="Z153" s="34">
        <v>37.114041144769331</v>
      </c>
    </row>
    <row r="154" spans="1:26" x14ac:dyDescent="0.25">
      <c r="A154" s="34">
        <v>76</v>
      </c>
      <c r="B154" s="34">
        <v>38.608909899520391</v>
      </c>
      <c r="C154" s="1">
        <f t="shared" ca="1" si="6"/>
        <v>65.622899852485034</v>
      </c>
      <c r="D154" s="1">
        <f t="shared" ca="1" si="7"/>
        <v>364.87782658943735</v>
      </c>
      <c r="E154" s="1">
        <f t="shared" ca="1" si="8"/>
        <v>25.226589818375601</v>
      </c>
      <c r="H154" s="34"/>
      <c r="Y154" s="34">
        <v>76</v>
      </c>
      <c r="Z154" s="34">
        <v>38.608909899520391</v>
      </c>
    </row>
    <row r="155" spans="1:26" x14ac:dyDescent="0.25">
      <c r="A155" s="34">
        <v>76.5</v>
      </c>
      <c r="B155" s="34">
        <v>40.103980259605024</v>
      </c>
      <c r="C155" s="1">
        <f t="shared" ca="1" si="6"/>
        <v>65.860532416184469</v>
      </c>
      <c r="D155" s="1">
        <f t="shared" ca="1" si="7"/>
        <v>331.69998949729865</v>
      </c>
      <c r="E155" s="1">
        <f t="shared" ca="1" si="8"/>
        <v>26.721660178460233</v>
      </c>
      <c r="H155" s="34"/>
      <c r="Y155" s="34">
        <v>76.5</v>
      </c>
      <c r="Z155" s="34">
        <v>40.103980259605024</v>
      </c>
    </row>
    <row r="156" spans="1:26" x14ac:dyDescent="0.25">
      <c r="A156" s="34">
        <v>77</v>
      </c>
      <c r="B156" s="34">
        <v>41.599235591406824</v>
      </c>
      <c r="C156" s="1">
        <f t="shared" ca="1" si="6"/>
        <v>66.094237259081311</v>
      </c>
      <c r="D156" s="1">
        <f t="shared" ca="1" si="7"/>
        <v>300.00255334968796</v>
      </c>
      <c r="E156" s="1">
        <f t="shared" ca="1" si="8"/>
        <v>28.216915510262034</v>
      </c>
      <c r="H156" s="34"/>
      <c r="Y156" s="34">
        <v>77</v>
      </c>
      <c r="Z156" s="34">
        <v>41.599235591406824</v>
      </c>
    </row>
    <row r="157" spans="1:26" x14ac:dyDescent="0.25">
      <c r="A157" s="34">
        <v>77.5</v>
      </c>
      <c r="B157" s="34">
        <v>43.094637444322807</v>
      </c>
      <c r="C157" s="1">
        <f t="shared" ca="1" si="6"/>
        <v>66.324079300690215</v>
      </c>
      <c r="D157" s="1">
        <f t="shared" ca="1" si="7"/>
        <v>269.80348447917703</v>
      </c>
      <c r="E157" s="1">
        <f t="shared" ca="1" si="8"/>
        <v>29.712317363178016</v>
      </c>
      <c r="H157" s="34"/>
      <c r="Y157" s="34">
        <v>77.5</v>
      </c>
      <c r="Z157" s="34">
        <v>43.094637444322807</v>
      </c>
    </row>
    <row r="158" spans="1:26" x14ac:dyDescent="0.25">
      <c r="A158" s="34">
        <v>78</v>
      </c>
      <c r="B158" s="34">
        <v>44.03726533480873</v>
      </c>
      <c r="C158" s="1">
        <f t="shared" ca="1" si="6"/>
        <v>66.55012238750065</v>
      </c>
      <c r="D158" s="1">
        <f t="shared" ca="1" si="7"/>
        <v>253.41436633747017</v>
      </c>
      <c r="E158" s="1">
        <f t="shared" ca="1" si="8"/>
        <v>30.654945253663939</v>
      </c>
      <c r="H158" s="34"/>
      <c r="Y158" s="34">
        <v>78</v>
      </c>
      <c r="Z158" s="34">
        <v>44.03726533480873</v>
      </c>
    </row>
    <row r="159" spans="1:26" x14ac:dyDescent="0.25">
      <c r="A159" s="34">
        <v>78.5</v>
      </c>
      <c r="B159" s="34">
        <v>45.535445891428687</v>
      </c>
      <c r="C159" s="1">
        <f t="shared" ca="1" si="6"/>
        <v>66.77242931071244</v>
      </c>
      <c r="D159" s="1">
        <f t="shared" ca="1" si="7"/>
        <v>225.50473237546652</v>
      </c>
      <c r="E159" s="1">
        <f t="shared" ca="1" si="8"/>
        <v>32.153125810283896</v>
      </c>
      <c r="H159" s="34"/>
      <c r="Y159" s="34">
        <v>78.5</v>
      </c>
      <c r="Z159" s="34">
        <v>45.535445891428687</v>
      </c>
    </row>
    <row r="160" spans="1:26" x14ac:dyDescent="0.25">
      <c r="A160" s="34">
        <v>79</v>
      </c>
      <c r="B160" s="34">
        <v>47.033474022480988</v>
      </c>
      <c r="C160" s="1">
        <f t="shared" ca="1" si="6"/>
        <v>66.991061823678152</v>
      </c>
      <c r="D160" s="1">
        <f t="shared" ca="1" si="7"/>
        <v>199.15265542124692</v>
      </c>
      <c r="E160" s="1">
        <f t="shared" ca="1" si="8"/>
        <v>33.651153941336197</v>
      </c>
      <c r="H160" s="34"/>
      <c r="Y160" s="34">
        <v>79</v>
      </c>
      <c r="Z160" s="34">
        <v>47.033474022480988</v>
      </c>
    </row>
    <row r="161" spans="1:26" x14ac:dyDescent="0.25">
      <c r="A161" s="34">
        <v>79.5</v>
      </c>
      <c r="B161" s="34">
        <v>48.531382366631298</v>
      </c>
      <c r="C161" s="1">
        <f t="shared" ca="1" si="6"/>
        <v>67.206080659057207</v>
      </c>
      <c r="D161" s="1">
        <f t="shared" ca="1" si="7"/>
        <v>174.37217815656757</v>
      </c>
      <c r="E161" s="1">
        <f t="shared" ca="1" si="8"/>
        <v>35.149062285486508</v>
      </c>
      <c r="H161" s="34"/>
      <c r="Y161" s="34">
        <v>79.5</v>
      </c>
      <c r="Z161" s="34">
        <v>48.531382366631298</v>
      </c>
    </row>
    <row r="162" spans="1:26" x14ac:dyDescent="0.25">
      <c r="A162" s="34">
        <v>80</v>
      </c>
      <c r="B162" s="34">
        <v>50.02919450542128</v>
      </c>
      <c r="C162" s="1">
        <f t="shared" ca="1" si="6"/>
        <v>67.417545545686494</v>
      </c>
      <c r="D162" s="1">
        <f t="shared" ca="1" si="7"/>
        <v>151.17737594974616</v>
      </c>
      <c r="E162" s="1">
        <f t="shared" ca="1" si="8"/>
        <v>36.64687442427649</v>
      </c>
      <c r="H162" s="34"/>
      <c r="Y162" s="34">
        <v>80</v>
      </c>
      <c r="Z162" s="34">
        <v>50.02919450542128</v>
      </c>
    </row>
    <row r="163" spans="1:26" x14ac:dyDescent="0.25">
      <c r="A163" s="34">
        <v>80.5</v>
      </c>
      <c r="B163" s="34">
        <v>51.306432966437931</v>
      </c>
      <c r="C163" s="1">
        <f t="shared" ca="1" si="6"/>
        <v>67.625515225171995</v>
      </c>
      <c r="D163" s="1">
        <f t="shared" ca="1" si="7"/>
        <v>133.15622288366444</v>
      </c>
      <c r="E163" s="1">
        <f t="shared" ca="1" si="8"/>
        <v>37.924112885293141</v>
      </c>
      <c r="H163" s="34"/>
      <c r="Y163" s="34">
        <v>80.5</v>
      </c>
      <c r="Z163" s="34">
        <v>51.306432966437931</v>
      </c>
    </row>
    <row r="164" spans="1:26" x14ac:dyDescent="0.25">
      <c r="A164" s="34">
        <v>81</v>
      </c>
      <c r="B164" s="34">
        <v>52.780012328461865</v>
      </c>
      <c r="C164" s="1">
        <f t="shared" ca="1" si="6"/>
        <v>67.83004746820643</v>
      </c>
      <c r="D164" s="1">
        <f t="shared" ca="1" si="7"/>
        <v>113.25177885377312</v>
      </c>
      <c r="E164" s="1">
        <f t="shared" ca="1" si="8"/>
        <v>39.397692247317075</v>
      </c>
      <c r="H164" s="34"/>
      <c r="Y164" s="34">
        <v>81</v>
      </c>
      <c r="Z164" s="34">
        <v>52.780012328461865</v>
      </c>
    </row>
    <row r="165" spans="1:26" x14ac:dyDescent="0.25">
      <c r="A165" s="34">
        <v>81.5</v>
      </c>
      <c r="B165" s="34">
        <v>54.253639281344185</v>
      </c>
      <c r="C165" s="1">
        <f t="shared" ca="1" si="6"/>
        <v>68.031199090616909</v>
      </c>
      <c r="D165" s="1">
        <f t="shared" ca="1" si="7"/>
        <v>94.910577149043519</v>
      </c>
      <c r="E165" s="1">
        <f t="shared" ca="1" si="8"/>
        <v>40.871319200199395</v>
      </c>
      <c r="H165" s="34"/>
      <c r="Y165" s="34">
        <v>81.5</v>
      </c>
      <c r="Z165" s="34">
        <v>54.253639281344185</v>
      </c>
    </row>
    <row r="166" spans="1:26" x14ac:dyDescent="0.25">
      <c r="A166" s="34">
        <v>82</v>
      </c>
      <c r="B166" s="34">
        <v>55.727299095198468</v>
      </c>
      <c r="C166" s="1">
        <f t="shared" ca="1" si="6"/>
        <v>68.229025969147514</v>
      </c>
      <c r="D166" s="1">
        <f t="shared" ca="1" si="7"/>
        <v>78.146587415409897</v>
      </c>
      <c r="E166" s="1">
        <f t="shared" ca="1" si="8"/>
        <v>42.344979014053678</v>
      </c>
      <c r="H166" s="34"/>
      <c r="Y166" s="34">
        <v>82</v>
      </c>
      <c r="Z166" s="34">
        <v>55.727299095198468</v>
      </c>
    </row>
    <row r="167" spans="1:26" x14ac:dyDescent="0.25">
      <c r="A167" s="34">
        <v>82.5</v>
      </c>
      <c r="B167" s="34">
        <v>57.200984940215562</v>
      </c>
      <c r="C167" s="1">
        <f t="shared" ca="1" si="6"/>
        <v>68.423583056981002</v>
      </c>
      <c r="D167" s="1">
        <f t="shared" ca="1" si="7"/>
        <v>62.973354245213599</v>
      </c>
      <c r="E167" s="1">
        <f t="shared" ca="1" si="8"/>
        <v>43.818664859070772</v>
      </c>
      <c r="H167" s="34"/>
      <c r="Y167" s="34">
        <v>82.5</v>
      </c>
      <c r="Z167" s="34">
        <v>57.200984940215562</v>
      </c>
    </row>
    <row r="168" spans="1:26" x14ac:dyDescent="0.25">
      <c r="A168" s="34">
        <v>83</v>
      </c>
      <c r="B168" s="34">
        <v>58.199887188442993</v>
      </c>
      <c r="C168" s="1">
        <f t="shared" ca="1" si="6"/>
        <v>68.614924399003897</v>
      </c>
      <c r="D168" s="1">
        <f t="shared" ca="1" si="7"/>
        <v>54.236500048684128</v>
      </c>
      <c r="E168" s="1">
        <f t="shared" ca="1" si="8"/>
        <v>44.817567107298203</v>
      </c>
      <c r="H168" s="34"/>
      <c r="Y168" s="34">
        <v>83</v>
      </c>
      <c r="Z168" s="34">
        <v>58.199887188442993</v>
      </c>
    </row>
    <row r="169" spans="1:26" x14ac:dyDescent="0.25">
      <c r="A169" s="34">
        <v>83.5</v>
      </c>
      <c r="B169" s="34">
        <v>57.70631704172952</v>
      </c>
      <c r="C169" s="1">
        <f t="shared" ca="1" si="6"/>
        <v>68.803103146819339</v>
      </c>
      <c r="D169" s="1">
        <f t="shared" ca="1" si="7"/>
        <v>61.569330931057245</v>
      </c>
      <c r="E169" s="1">
        <f t="shared" ca="1" si="8"/>
        <v>44.323996960584729</v>
      </c>
      <c r="H169" s="34"/>
      <c r="Y169" s="34">
        <v>83.5</v>
      </c>
      <c r="Z169" s="34">
        <v>57.70631704172952</v>
      </c>
    </row>
    <row r="170" spans="1:26" x14ac:dyDescent="0.25">
      <c r="A170" s="34">
        <v>84</v>
      </c>
      <c r="B170" s="34">
        <v>57.283089949156938</v>
      </c>
      <c r="C170" s="1">
        <f t="shared" ca="1" si="6"/>
        <v>68.988171573511721</v>
      </c>
      <c r="D170" s="1">
        <f t="shared" ca="1" si="7"/>
        <v>68.504467916403996</v>
      </c>
      <c r="E170" s="1">
        <f t="shared" ca="1" si="8"/>
        <v>43.900769868012148</v>
      </c>
      <c r="H170" s="34"/>
      <c r="Y170" s="34">
        <v>84</v>
      </c>
      <c r="Z170" s="34">
        <v>57.283089949156938</v>
      </c>
    </row>
    <row r="171" spans="1:26" x14ac:dyDescent="0.25">
      <c r="A171" s="34">
        <v>84.5</v>
      </c>
      <c r="B171" s="34">
        <v>58.726652946256813</v>
      </c>
      <c r="C171" s="1">
        <f t="shared" ca="1" si="6"/>
        <v>69.170181088167354</v>
      </c>
      <c r="D171" s="1">
        <f t="shared" ca="1" si="7"/>
        <v>54.533640025438714</v>
      </c>
      <c r="E171" s="1">
        <f t="shared" ca="1" si="8"/>
        <v>45.344332865112023</v>
      </c>
      <c r="H171" s="34"/>
      <c r="Y171" s="34">
        <v>84.5</v>
      </c>
      <c r="Z171" s="34">
        <v>58.726652946256813</v>
      </c>
    </row>
    <row r="172" spans="1:26" x14ac:dyDescent="0.25">
      <c r="A172" s="34">
        <v>85</v>
      </c>
      <c r="B172" s="34">
        <v>60.199491194095053</v>
      </c>
      <c r="C172" s="1">
        <f t="shared" ca="1" si="6"/>
        <v>69.34918225015511</v>
      </c>
      <c r="D172" s="1">
        <f t="shared" ca="1" si="7"/>
        <v>41.858423210672697</v>
      </c>
      <c r="E172" s="1">
        <f t="shared" ca="1" si="8"/>
        <v>46.817171112950263</v>
      </c>
      <c r="H172" s="34"/>
      <c r="Y172" s="34">
        <v>85</v>
      </c>
      <c r="Z172" s="34">
        <v>60.199491194095053</v>
      </c>
    </row>
    <row r="173" spans="1:26" x14ac:dyDescent="0.25">
      <c r="A173" s="34">
        <v>85.5</v>
      </c>
      <c r="B173" s="34">
        <v>61.672472536803575</v>
      </c>
      <c r="C173" s="1">
        <f t="shared" ca="1" si="6"/>
        <v>69.525224783170955</v>
      </c>
      <c r="D173" s="1">
        <f t="shared" ca="1" si="7"/>
        <v>30.832858921413969</v>
      </c>
      <c r="E173" s="1">
        <f t="shared" ca="1" si="8"/>
        <v>48.290152455658784</v>
      </c>
      <c r="H173" s="34"/>
      <c r="Y173" s="34">
        <v>85.5</v>
      </c>
      <c r="Z173" s="34">
        <v>61.672472536803575</v>
      </c>
    </row>
    <row r="174" spans="1:26" x14ac:dyDescent="0.25">
      <c r="A174" s="34">
        <v>86</v>
      </c>
      <c r="B174" s="34">
        <v>63.145565013773222</v>
      </c>
      <c r="C174" s="1">
        <f t="shared" ca="1" si="6"/>
        <v>69.698357589050488</v>
      </c>
      <c r="D174" s="1">
        <f t="shared" ca="1" si="7"/>
        <v>21.469545267304433</v>
      </c>
      <c r="E174" s="1">
        <f t="shared" ca="1" si="8"/>
        <v>49.763244932628432</v>
      </c>
      <c r="H174" s="34"/>
      <c r="Y174" s="34">
        <v>86</v>
      </c>
      <c r="Z174" s="34">
        <v>63.145565013773222</v>
      </c>
    </row>
    <row r="175" spans="1:26" x14ac:dyDescent="0.25">
      <c r="A175" s="34">
        <v>86.5</v>
      </c>
      <c r="B175" s="34">
        <v>64.543645928741398</v>
      </c>
      <c r="C175" s="1">
        <f t="shared" ca="1" si="6"/>
        <v>69.868628761353051</v>
      </c>
      <c r="D175" s="1">
        <f t="shared" ca="1" si="7"/>
        <v>14.177721083804411</v>
      </c>
      <c r="E175" s="1">
        <f t="shared" ca="1" si="8"/>
        <v>51.161325847596608</v>
      </c>
      <c r="H175" s="34"/>
      <c r="Y175" s="34">
        <v>86.5</v>
      </c>
      <c r="Z175" s="34">
        <v>64.543645928741398</v>
      </c>
    </row>
    <row r="176" spans="1:26" x14ac:dyDescent="0.25">
      <c r="A176" s="34">
        <v>87</v>
      </c>
      <c r="B176" s="34">
        <v>65.351476420023744</v>
      </c>
      <c r="C176" s="1">
        <f t="shared" ca="1" si="6"/>
        <v>70.036085598721357</v>
      </c>
      <c r="D176" s="1">
        <f t="shared" ca="1" si="7"/>
        <v>10.972781578568963</v>
      </c>
      <c r="E176" s="1">
        <f t="shared" ca="1" si="8"/>
        <v>51.969156338878953</v>
      </c>
      <c r="H176" s="34"/>
      <c r="Y176" s="34">
        <v>87</v>
      </c>
      <c r="Z176" s="34">
        <v>65.351476420023744</v>
      </c>
    </row>
    <row r="177" spans="1:26" x14ac:dyDescent="0.25">
      <c r="A177" s="34">
        <v>87.5</v>
      </c>
      <c r="B177" s="34">
        <v>66.8316935795429</v>
      </c>
      <c r="C177" s="1">
        <f t="shared" ca="1" si="6"/>
        <v>70.200774618020347</v>
      </c>
      <c r="D177" s="1">
        <f t="shared" ca="1" si="7"/>
        <v>5.6753535219141344</v>
      </c>
      <c r="E177" s="1">
        <f t="shared" ca="1" si="8"/>
        <v>53.44937349839811</v>
      </c>
      <c r="H177" s="34"/>
      <c r="Y177" s="34">
        <v>87.5</v>
      </c>
      <c r="Z177" s="34">
        <v>66.8316935795429</v>
      </c>
    </row>
    <row r="178" spans="1:26" x14ac:dyDescent="0.25">
      <c r="A178" s="34">
        <v>88</v>
      </c>
      <c r="B178" s="34">
        <v>68.311804689086657</v>
      </c>
      <c r="C178" s="1">
        <f t="shared" ca="1" si="6"/>
        <v>70.36274156725878</v>
      </c>
      <c r="D178" s="1">
        <f t="shared" ca="1" si="7"/>
        <v>2.1031710391232079</v>
      </c>
      <c r="E178" s="1">
        <f t="shared" ca="1" si="8"/>
        <v>54.929484607941866</v>
      </c>
      <c r="H178" s="34"/>
      <c r="Y178" s="34">
        <v>88</v>
      </c>
      <c r="Z178" s="34">
        <v>68.311804689086657</v>
      </c>
    </row>
    <row r="179" spans="1:26" x14ac:dyDescent="0.25">
      <c r="A179" s="34">
        <v>88.5</v>
      </c>
      <c r="B179" s="34">
        <v>69.791830525140114</v>
      </c>
      <c r="C179" s="1">
        <f t="shared" ca="1" si="6"/>
        <v>70.522031438297347</v>
      </c>
      <c r="D179" s="1">
        <f t="shared" ca="1" si="7"/>
        <v>0.26659668678782872</v>
      </c>
      <c r="E179" s="1">
        <f t="shared" ca="1" si="8"/>
        <v>56.409510443995323</v>
      </c>
      <c r="H179" s="34"/>
      <c r="Y179" s="34">
        <v>88.5</v>
      </c>
      <c r="Z179" s="34">
        <v>69.791830525140114</v>
      </c>
    </row>
    <row r="180" spans="1:26" x14ac:dyDescent="0.25">
      <c r="A180" s="34">
        <v>89</v>
      </c>
      <c r="B180" s="34">
        <v>71.271786338283334</v>
      </c>
      <c r="C180" s="1">
        <f t="shared" ca="1" si="6"/>
        <v>70.678688479346704</v>
      </c>
      <c r="D180" s="1">
        <f t="shared" ca="1" si="7"/>
        <v>0.1758825351376076</v>
      </c>
      <c r="E180" s="1">
        <f t="shared" ca="1" si="8"/>
        <v>57.889466257138544</v>
      </c>
      <c r="H180" s="34"/>
      <c r="Y180" s="34">
        <v>89</v>
      </c>
      <c r="Z180" s="34">
        <v>71.271786338283334</v>
      </c>
    </row>
    <row r="181" spans="1:26" x14ac:dyDescent="0.25">
      <c r="A181" s="34">
        <v>89.5</v>
      </c>
      <c r="B181" s="34">
        <v>71.472222209562645</v>
      </c>
      <c r="C181" s="1">
        <f t="shared" ca="1" si="6"/>
        <v>70.83275620725891</v>
      </c>
      <c r="D181" s="1">
        <f t="shared" ca="1" si="7"/>
        <v>0.20445838405115996</v>
      </c>
      <c r="E181" s="1">
        <f t="shared" ca="1" si="8"/>
        <v>58.089902128417854</v>
      </c>
      <c r="H181" s="34"/>
      <c r="Y181" s="34">
        <v>89.5</v>
      </c>
      <c r="Z181" s="34">
        <v>71.472222209562645</v>
      </c>
    </row>
    <row r="182" spans="1:26" x14ac:dyDescent="0.25">
      <c r="A182" s="34">
        <v>90</v>
      </c>
      <c r="B182" s="34">
        <v>70.976626714311266</v>
      </c>
      <c r="C182" s="1">
        <f t="shared" ca="1" si="6"/>
        <v>70.984277419615722</v>
      </c>
      <c r="D182" s="1">
        <f t="shared" ca="1" si="7"/>
        <v>2.9266645827819802E-5</v>
      </c>
      <c r="E182" s="1">
        <f t="shared" ca="1" si="8"/>
        <v>57.594306633166475</v>
      </c>
      <c r="H182" s="34"/>
      <c r="Y182" s="34">
        <v>90</v>
      </c>
      <c r="Z182" s="34">
        <v>70.976626714311266</v>
      </c>
    </row>
    <row r="183" spans="1:26" x14ac:dyDescent="0.25">
      <c r="A183" s="34">
        <v>90.5</v>
      </c>
      <c r="B183" s="34">
        <v>70.481078578848724</v>
      </c>
      <c r="C183" s="1">
        <f t="shared" ca="1" si="6"/>
        <v>71.133294206617094</v>
      </c>
      <c r="D183" s="1">
        <f t="shared" ca="1" si="7"/>
        <v>0.21269261255264488</v>
      </c>
      <c r="E183" s="1">
        <f t="shared" ca="1" si="8"/>
        <v>57.098758497703933</v>
      </c>
      <c r="H183" s="34"/>
      <c r="Y183" s="34">
        <v>90.5</v>
      </c>
      <c r="Z183" s="34">
        <v>70.481078578848724</v>
      </c>
    </row>
    <row r="184" spans="1:26" x14ac:dyDescent="0.25">
      <c r="A184" s="34">
        <v>91</v>
      </c>
      <c r="B184" s="34">
        <v>69.98557360075398</v>
      </c>
      <c r="C184" s="1">
        <f t="shared" ca="1" si="6"/>
        <v>71.279847962773147</v>
      </c>
      <c r="D184" s="1">
        <f t="shared" ca="1" si="7"/>
        <v>0.83757306209005999</v>
      </c>
      <c r="E184" s="1">
        <f t="shared" ca="1" si="8"/>
        <v>56.60325351960919</v>
      </c>
      <c r="H184" s="34"/>
      <c r="Y184" s="34">
        <v>91</v>
      </c>
      <c r="Z184" s="34">
        <v>69.98557360075398</v>
      </c>
    </row>
    <row r="185" spans="1:26" x14ac:dyDescent="0.25">
      <c r="A185" s="34">
        <v>91.5</v>
      </c>
      <c r="B185" s="34">
        <v>69.490095429442619</v>
      </c>
      <c r="C185" s="1">
        <f t="shared" ca="1" si="6"/>
        <v>71.423979398402963</v>
      </c>
      <c r="D185" s="1">
        <f t="shared" ca="1" si="7"/>
        <v>1.8699536027009076</v>
      </c>
      <c r="E185" s="1">
        <f t="shared" ca="1" si="8"/>
        <v>56.107775348297828</v>
      </c>
      <c r="H185" s="34"/>
      <c r="Y185" s="34">
        <v>91.5</v>
      </c>
      <c r="Z185" s="34">
        <v>69.490095429442619</v>
      </c>
    </row>
    <row r="186" spans="1:26" x14ac:dyDescent="0.25">
      <c r="A186" s="34">
        <v>92</v>
      </c>
      <c r="B186" s="34">
        <v>68.994656420973143</v>
      </c>
      <c r="C186" s="1">
        <f t="shared" ca="1" si="6"/>
        <v>71.56572855094322</v>
      </c>
      <c r="D186" s="1">
        <f t="shared" ca="1" si="7"/>
        <v>3.3052059487544332</v>
      </c>
      <c r="E186" s="1">
        <f t="shared" ca="1" si="8"/>
        <v>55.612336339828353</v>
      </c>
      <c r="H186" s="34"/>
      <c r="Y186" s="34">
        <v>92</v>
      </c>
      <c r="Z186" s="34">
        <v>68.994656420973143</v>
      </c>
    </row>
    <row r="187" spans="1:26" x14ac:dyDescent="0.25">
      <c r="A187" s="34">
        <v>92.5</v>
      </c>
      <c r="B187" s="34">
        <v>68.499255524846248</v>
      </c>
      <c r="C187" s="1">
        <f t="shared" ca="1" si="6"/>
        <v>71.70513479606997</v>
      </c>
      <c r="D187" s="1">
        <f t="shared" ca="1" si="7"/>
        <v>5.1388309508309717</v>
      </c>
      <c r="E187" s="1">
        <f t="shared" ca="1" si="8"/>
        <v>55.116935443701458</v>
      </c>
      <c r="H187" s="34"/>
      <c r="Y187" s="34">
        <v>92.5</v>
      </c>
      <c r="Z187" s="34">
        <v>68.499255524846248</v>
      </c>
    </row>
    <row r="188" spans="1:26" x14ac:dyDescent="0.25">
      <c r="A188" s="34">
        <v>93</v>
      </c>
      <c r="B188" s="34">
        <v>68.003889753491933</v>
      </c>
      <c r="C188" s="1">
        <f t="shared" ca="1" si="6"/>
        <v>71.842236858636596</v>
      </c>
      <c r="D188" s="1">
        <f t="shared" ca="1" si="7"/>
        <v>7.3664542497862087</v>
      </c>
      <c r="E188" s="1">
        <f t="shared" ca="1" si="8"/>
        <v>54.621569672347142</v>
      </c>
      <c r="H188" s="34"/>
      <c r="Y188" s="34">
        <v>93</v>
      </c>
      <c r="Z188" s="34">
        <v>68.003889753491933</v>
      </c>
    </row>
    <row r="189" spans="1:26" x14ac:dyDescent="0.25">
      <c r="A189" s="34">
        <v>93.5</v>
      </c>
      <c r="B189" s="34">
        <v>67.508556516718002</v>
      </c>
      <c r="C189" s="1">
        <f t="shared" ca="1" si="6"/>
        <v>71.97707282343093</v>
      </c>
      <c r="D189" s="1">
        <f t="shared" ca="1" si="7"/>
        <v>9.9838189916796729</v>
      </c>
      <c r="E189" s="1">
        <f t="shared" ca="1" si="8"/>
        <v>54.126236435573212</v>
      </c>
      <c r="H189" s="34"/>
      <c r="Y189" s="34">
        <v>93.5</v>
      </c>
      <c r="Z189" s="34">
        <v>67.508556516718002</v>
      </c>
    </row>
    <row r="190" spans="1:26" x14ac:dyDescent="0.25">
      <c r="A190" s="34">
        <v>94</v>
      </c>
      <c r="B190" s="34">
        <v>67.01325354107945</v>
      </c>
      <c r="C190" s="1">
        <f t="shared" ca="1" si="6"/>
        <v>72.109680145754638</v>
      </c>
      <c r="D190" s="1">
        <f t="shared" ca="1" si="7"/>
        <v>12.98678206842053</v>
      </c>
      <c r="E190" s="1">
        <f t="shared" ca="1" si="8"/>
        <v>53.63093345993466</v>
      </c>
      <c r="H190" s="34"/>
      <c r="Y190" s="34">
        <v>94</v>
      </c>
      <c r="Z190" s="34">
        <v>67.01325354107945</v>
      </c>
    </row>
    <row r="191" spans="1:26" x14ac:dyDescent="0.25">
      <c r="A191" s="34">
        <v>94.5</v>
      </c>
      <c r="B191" s="34">
        <v>66.517978809444131</v>
      </c>
      <c r="C191" s="1">
        <f t="shared" ca="1" si="6"/>
        <v>72.240095661827752</v>
      </c>
      <c r="D191" s="1">
        <f t="shared" ca="1" si="7"/>
        <v>16.371310636166321</v>
      </c>
      <c r="E191" s="1">
        <f t="shared" ca="1" si="8"/>
        <v>53.13565872829934</v>
      </c>
      <c r="H191" s="34"/>
      <c r="Y191" s="34">
        <v>94.5</v>
      </c>
      <c r="Z191" s="34">
        <v>66.517978809444131</v>
      </c>
    </row>
    <row r="192" spans="1:26" x14ac:dyDescent="0.25">
      <c r="A192" s="34">
        <v>95</v>
      </c>
      <c r="B192" s="34">
        <v>67.877076450986948</v>
      </c>
      <c r="C192" s="1">
        <f t="shared" ca="1" si="6"/>
        <v>72.368355599021058</v>
      </c>
      <c r="D192" s="1">
        <f t="shared" ca="1" si="7"/>
        <v>10.085794192783</v>
      </c>
      <c r="E192" s="1">
        <f t="shared" ca="1" si="8"/>
        <v>54.494756369842158</v>
      </c>
      <c r="H192" s="34"/>
      <c r="Y192" s="34">
        <v>95</v>
      </c>
      <c r="Z192" s="34">
        <v>67.877076450986948</v>
      </c>
    </row>
    <row r="193" spans="1:26" x14ac:dyDescent="0.25">
      <c r="A193" s="34">
        <v>95.5</v>
      </c>
      <c r="B193" s="34">
        <v>69.355364179898004</v>
      </c>
      <c r="C193" s="1">
        <f t="shared" ca="1" si="6"/>
        <v>72.494495585919637</v>
      </c>
      <c r="D193" s="1">
        <f t="shared" ca="1" si="7"/>
        <v>4.9270729921356775</v>
      </c>
      <c r="E193" s="1">
        <f t="shared" ca="1" si="8"/>
        <v>55.973044098753213</v>
      </c>
      <c r="H193" s="34"/>
      <c r="Y193" s="34">
        <v>95.5</v>
      </c>
      <c r="Z193" s="34">
        <v>69.355364179898004</v>
      </c>
    </row>
    <row r="194" spans="1:26" x14ac:dyDescent="0.25">
      <c r="A194" s="34">
        <v>96</v>
      </c>
      <c r="B194" s="34">
        <v>70.833785323230543</v>
      </c>
      <c r="C194" s="1">
        <f t="shared" ref="C194:C257" ca="1" si="9">IF(A194&gt;=$K$5,OFFSET($B$1,2*$K$5,0)+$L$5*(1-EXP((-1/$M$5)*(A194-$K$5))),0)</f>
        <v>72.618550662219818</v>
      </c>
      <c r="D194" s="1">
        <f t="shared" ref="D194:D257" ca="1" si="10">IF(A194&gt;=$K$5,(C194-B194)*(C194-B194)*0.5,0)</f>
        <v>1.5926936576287494</v>
      </c>
      <c r="E194" s="1">
        <f t="shared" ca="1" si="8"/>
        <v>57.451465242085753</v>
      </c>
      <c r="H194" s="34"/>
      <c r="Y194" s="34">
        <v>96</v>
      </c>
      <c r="Z194" s="34">
        <v>70.833785323230543</v>
      </c>
    </row>
    <row r="195" spans="1:26" x14ac:dyDescent="0.25">
      <c r="A195" s="34">
        <v>96.5</v>
      </c>
      <c r="B195" s="34">
        <v>72.31230388469028</v>
      </c>
      <c r="C195" s="1">
        <f t="shared" ca="1" si="9"/>
        <v>72.740555288462701</v>
      </c>
      <c r="D195" s="1">
        <f t="shared" ca="1" si="10"/>
        <v>9.1699632416524679E-2</v>
      </c>
      <c r="E195" s="1">
        <f t="shared" ref="E195:E258" ca="1" si="11">IF(A195&gt;=$K$5,(B195-$L$6),0)</f>
        <v>58.92998380354549</v>
      </c>
      <c r="H195" s="34"/>
      <c r="Y195" s="34">
        <v>96.5</v>
      </c>
      <c r="Z195" s="34">
        <v>72.31230388469028</v>
      </c>
    </row>
    <row r="196" spans="1:26" x14ac:dyDescent="0.25">
      <c r="A196" s="34">
        <v>97</v>
      </c>
      <c r="B196" s="34">
        <v>73.790896218557222</v>
      </c>
      <c r="C196" s="1">
        <f t="shared" ca="1" si="9"/>
        <v>72.860543355606765</v>
      </c>
      <c r="D196" s="1">
        <f t="shared" ca="1" si="10"/>
        <v>0.43277822480005584</v>
      </c>
      <c r="E196" s="1">
        <f t="shared" ca="1" si="11"/>
        <v>60.408576137412432</v>
      </c>
      <c r="H196" s="34"/>
      <c r="Y196" s="34">
        <v>97</v>
      </c>
      <c r="Z196" s="34">
        <v>73.790896218557222</v>
      </c>
    </row>
    <row r="197" spans="1:26" x14ac:dyDescent="0.25">
      <c r="A197" s="34">
        <v>97.5</v>
      </c>
      <c r="B197" s="34">
        <v>73.412137245269307</v>
      </c>
      <c r="C197" s="1">
        <f t="shared" ca="1" si="9"/>
        <v>72.978548194442169</v>
      </c>
      <c r="D197" s="1">
        <f t="shared" ca="1" si="10"/>
        <v>9.3999732498589061E-2</v>
      </c>
      <c r="E197" s="1">
        <f t="shared" ca="1" si="11"/>
        <v>60.029817164124516</v>
      </c>
      <c r="H197" s="34"/>
      <c r="Y197" s="34">
        <v>97.5</v>
      </c>
      <c r="Z197" s="34">
        <v>73.412137245269307</v>
      </c>
    </row>
    <row r="198" spans="1:26" x14ac:dyDescent="0.25">
      <c r="A198" s="34">
        <v>98</v>
      </c>
      <c r="B198" s="34">
        <v>72.917431638847304</v>
      </c>
      <c r="C198" s="1">
        <f t="shared" ca="1" si="9"/>
        <v>73.094602584849625</v>
      </c>
      <c r="D198" s="1">
        <f t="shared" ca="1" si="10"/>
        <v>1.569477205367855E-2</v>
      </c>
      <c r="E198" s="1">
        <f t="shared" ca="1" si="11"/>
        <v>59.535111557702514</v>
      </c>
      <c r="H198" s="34"/>
      <c r="Y198" s="34">
        <v>98</v>
      </c>
      <c r="Z198" s="34">
        <v>72.917431638847304</v>
      </c>
    </row>
    <row r="199" spans="1:26" x14ac:dyDescent="0.25">
      <c r="A199" s="34">
        <v>98.5</v>
      </c>
      <c r="B199" s="34">
        <v>72.422654364641474</v>
      </c>
      <c r="C199" s="1">
        <f t="shared" ca="1" si="9"/>
        <v>73.208738764906016</v>
      </c>
      <c r="D199" s="1">
        <f t="shared" ca="1" si="10"/>
        <v>0.30896434216963248</v>
      </c>
      <c r="E199" s="1">
        <f t="shared" ca="1" si="11"/>
        <v>59.040334283496684</v>
      </c>
      <c r="H199" s="34"/>
      <c r="Y199" s="34">
        <v>98.5</v>
      </c>
      <c r="Z199" s="34">
        <v>72.422654364641474</v>
      </c>
    </row>
    <row r="200" spans="1:26" x14ac:dyDescent="0.25">
      <c r="A200" s="34">
        <v>99</v>
      </c>
      <c r="B200" s="34">
        <v>71.927807827212717</v>
      </c>
      <c r="C200" s="1">
        <f t="shared" ca="1" si="9"/>
        <v>73.320988439839724</v>
      </c>
      <c r="D200" s="1">
        <f t="shared" ca="1" si="10"/>
        <v>0.97047610969987996</v>
      </c>
      <c r="E200" s="1">
        <f t="shared" ca="1" si="11"/>
        <v>58.545487746067927</v>
      </c>
      <c r="H200" s="34"/>
      <c r="Y200" s="34">
        <v>99</v>
      </c>
      <c r="Z200" s="34">
        <v>71.927807827212717</v>
      </c>
    </row>
    <row r="201" spans="1:26" x14ac:dyDescent="0.25">
      <c r="A201" s="34">
        <v>99.5</v>
      </c>
      <c r="B201" s="34">
        <v>71.432930331538998</v>
      </c>
      <c r="C201" s="1">
        <f t="shared" ca="1" si="9"/>
        <v>73.431382790837787</v>
      </c>
      <c r="D201" s="1">
        <f t="shared" ca="1" si="10"/>
        <v>1.9969061160386901</v>
      </c>
      <c r="E201" s="1">
        <f t="shared" ca="1" si="11"/>
        <v>58.050610250394207</v>
      </c>
      <c r="H201" s="34"/>
      <c r="Y201" s="34">
        <v>99.5</v>
      </c>
      <c r="Z201" s="34">
        <v>71.432930331538998</v>
      </c>
    </row>
    <row r="202" spans="1:26" x14ac:dyDescent="0.25">
      <c r="A202" s="34">
        <v>100</v>
      </c>
      <c r="B202" s="34">
        <v>70.938042575619093</v>
      </c>
      <c r="C202" s="1">
        <f t="shared" ca="1" si="9"/>
        <v>73.539952483707552</v>
      </c>
      <c r="D202" s="1">
        <f t="shared" ca="1" si="10"/>
        <v>3.3849675849044458</v>
      </c>
      <c r="E202" s="1">
        <f t="shared" ca="1" si="11"/>
        <v>57.555722494474303</v>
      </c>
      <c r="H202" s="34"/>
      <c r="Y202" s="34">
        <v>100</v>
      </c>
      <c r="Z202" s="34">
        <v>70.938042575619093</v>
      </c>
    </row>
    <row r="203" spans="1:26" x14ac:dyDescent="0.25">
      <c r="A203" s="34">
        <v>100.5</v>
      </c>
      <c r="B203" s="34">
        <v>72.076695330372758</v>
      </c>
      <c r="C203" s="1">
        <f t="shared" ca="1" si="9"/>
        <v>73.646727677395134</v>
      </c>
      <c r="D203" s="1">
        <f t="shared" ca="1" si="10"/>
        <v>1.2325007853482961</v>
      </c>
      <c r="E203" s="1">
        <f t="shared" ca="1" si="11"/>
        <v>58.694375249227967</v>
      </c>
      <c r="H203" s="34"/>
      <c r="Y203" s="34">
        <v>100.5</v>
      </c>
      <c r="Z203" s="34">
        <v>72.076695330372758</v>
      </c>
    </row>
    <row r="204" spans="1:26" x14ac:dyDescent="0.25">
      <c r="A204" s="34">
        <v>101</v>
      </c>
      <c r="B204" s="34">
        <v>73.572538329150092</v>
      </c>
      <c r="C204" s="1">
        <f t="shared" ca="1" si="9"/>
        <v>73.75173803236315</v>
      </c>
      <c r="D204" s="1">
        <f t="shared" ca="1" si="10"/>
        <v>1.6056266815824054E-2</v>
      </c>
      <c r="E204" s="1">
        <f t="shared" ca="1" si="11"/>
        <v>60.190218248005301</v>
      </c>
      <c r="H204" s="34"/>
      <c r="Y204" s="34">
        <v>101</v>
      </c>
      <c r="Z204" s="34">
        <v>73.572538329150092</v>
      </c>
    </row>
    <row r="205" spans="1:26" x14ac:dyDescent="0.25">
      <c r="A205" s="34">
        <v>101.5</v>
      </c>
      <c r="B205" s="34">
        <v>75.068598154779764</v>
      </c>
      <c r="C205" s="1">
        <f t="shared" ca="1" si="9"/>
        <v>73.855012718829855</v>
      </c>
      <c r="D205" s="1">
        <f t="shared" ca="1" si="10"/>
        <v>0.73639480517486555</v>
      </c>
      <c r="E205" s="1">
        <f t="shared" ca="1" si="11"/>
        <v>61.686278073634973</v>
      </c>
      <c r="H205" s="34"/>
      <c r="Y205" s="34">
        <v>101.5</v>
      </c>
      <c r="Z205" s="34">
        <v>75.068598154779764</v>
      </c>
    </row>
    <row r="206" spans="1:26" x14ac:dyDescent="0.25">
      <c r="A206" s="34">
        <v>102</v>
      </c>
      <c r="B206" s="34">
        <v>76.564826500729652</v>
      </c>
      <c r="C206" s="1">
        <f t="shared" ca="1" si="9"/>
        <v>73.956580424872257</v>
      </c>
      <c r="D206" s="1">
        <f t="shared" ca="1" si="10"/>
        <v>3.4014737961127484</v>
      </c>
      <c r="E206" s="1">
        <f t="shared" ca="1" si="11"/>
        <v>63.182506419584861</v>
      </c>
      <c r="H206" s="34"/>
      <c r="Y206" s="34">
        <v>102</v>
      </c>
      <c r="Z206" s="34">
        <v>76.564826500729652</v>
      </c>
    </row>
    <row r="207" spans="1:26" x14ac:dyDescent="0.25">
      <c r="A207" s="34">
        <v>102.5</v>
      </c>
      <c r="B207" s="34">
        <v>78.061189144617728</v>
      </c>
      <c r="C207" s="1">
        <f t="shared" ca="1" si="9"/>
        <v>74.056469364395099</v>
      </c>
      <c r="D207" s="1">
        <f t="shared" ca="1" si="10"/>
        <v>8.0188902590531921</v>
      </c>
      <c r="E207" s="1">
        <f t="shared" ca="1" si="11"/>
        <v>64.678869063472931</v>
      </c>
      <c r="H207" s="34"/>
      <c r="Y207" s="34">
        <v>102.5</v>
      </c>
      <c r="Z207" s="34">
        <v>78.061189144617728</v>
      </c>
    </row>
    <row r="208" spans="1:26" x14ac:dyDescent="0.25">
      <c r="A208" s="34">
        <v>103</v>
      </c>
      <c r="B208" s="34">
        <v>77.911561983570508</v>
      </c>
      <c r="C208" s="1">
        <f t="shared" ca="1" si="9"/>
        <v>74.154707284968325</v>
      </c>
      <c r="D208" s="1">
        <f t="shared" ca="1" si="10"/>
        <v>7.0569786132046497</v>
      </c>
      <c r="E208" s="1">
        <f t="shared" ca="1" si="11"/>
        <v>64.52924190242571</v>
      </c>
      <c r="H208" s="34"/>
      <c r="Y208" s="34">
        <v>103</v>
      </c>
      <c r="Z208" s="34">
        <v>77.911561983570508</v>
      </c>
    </row>
    <row r="209" spans="1:26" x14ac:dyDescent="0.25">
      <c r="A209" s="34">
        <v>103.5</v>
      </c>
      <c r="B209" s="34">
        <v>77.41340811136962</v>
      </c>
      <c r="C209" s="1">
        <f t="shared" ca="1" si="9"/>
        <v>74.251321475534894</v>
      </c>
      <c r="D209" s="1">
        <f t="shared" ca="1" si="10"/>
        <v>4.999395946262287</v>
      </c>
      <c r="E209" s="1">
        <f t="shared" ca="1" si="11"/>
        <v>64.031088030224822</v>
      </c>
      <c r="H209" s="34"/>
      <c r="Y209" s="34">
        <v>103.5</v>
      </c>
      <c r="Z209" s="34">
        <v>77.41340811136962</v>
      </c>
    </row>
    <row r="210" spans="1:26" x14ac:dyDescent="0.25">
      <c r="A210" s="34">
        <v>104</v>
      </c>
      <c r="B210" s="34">
        <v>76.915102021646717</v>
      </c>
      <c r="C210" s="1">
        <f t="shared" ca="1" si="9"/>
        <v>74.346338773991178</v>
      </c>
      <c r="D210" s="1">
        <f t="shared" ca="1" si="10"/>
        <v>3.299272311252917</v>
      </c>
      <c r="E210" s="1">
        <f t="shared" ca="1" si="11"/>
        <v>63.532781940501927</v>
      </c>
      <c r="H210" s="34"/>
      <c r="Y210" s="34">
        <v>104</v>
      </c>
      <c r="Z210" s="34">
        <v>76.915102021646717</v>
      </c>
    </row>
    <row r="211" spans="1:26" x14ac:dyDescent="0.25">
      <c r="A211" s="34">
        <v>104.5</v>
      </c>
      <c r="B211" s="34">
        <v>76.416667618424881</v>
      </c>
      <c r="C211" s="1">
        <f t="shared" ca="1" si="9"/>
        <v>74.439785574642201</v>
      </c>
      <c r="D211" s="1">
        <f t="shared" ca="1" si="10"/>
        <v>1.9540313075151938</v>
      </c>
      <c r="E211" s="1">
        <f t="shared" ca="1" si="11"/>
        <v>63.034347537280091</v>
      </c>
      <c r="H211" s="34"/>
      <c r="Y211" s="34">
        <v>104.5</v>
      </c>
      <c r="Z211" s="34">
        <v>76.416667618424881</v>
      </c>
    </row>
    <row r="212" spans="1:26" x14ac:dyDescent="0.25">
      <c r="A212" s="34">
        <v>105</v>
      </c>
      <c r="B212" s="34">
        <v>76.95502419079402</v>
      </c>
      <c r="C212" s="1">
        <f t="shared" ca="1" si="9"/>
        <v>74.531687835533432</v>
      </c>
      <c r="D212" s="1">
        <f t="shared" ca="1" si="10"/>
        <v>2.9362795453638353</v>
      </c>
      <c r="E212" s="1">
        <f t="shared" ca="1" si="11"/>
        <v>63.57270410964923</v>
      </c>
      <c r="H212" s="34"/>
      <c r="Y212" s="34">
        <v>105</v>
      </c>
      <c r="Z212" s="34">
        <v>76.95502419079402</v>
      </c>
    </row>
    <row r="213" spans="1:26" x14ac:dyDescent="0.25">
      <c r="A213" s="34">
        <v>105.5</v>
      </c>
      <c r="B213" s="34">
        <v>78.450853560521708</v>
      </c>
      <c r="C213" s="1">
        <f t="shared" ca="1" si="9"/>
        <v>74.622071085661631</v>
      </c>
      <c r="D213" s="1">
        <f t="shared" ca="1" si="10"/>
        <v>7.3297876198978278</v>
      </c>
      <c r="E213" s="1">
        <f t="shared" ca="1" si="11"/>
        <v>65.06853347937691</v>
      </c>
      <c r="H213" s="34"/>
      <c r="Y213" s="34">
        <v>105.5</v>
      </c>
      <c r="Z213" s="34">
        <v>78.450853560521708</v>
      </c>
    </row>
    <row r="214" spans="1:26" x14ac:dyDescent="0.25">
      <c r="A214" s="34">
        <v>106</v>
      </c>
      <c r="B214" s="34">
        <v>79.946905736952615</v>
      </c>
      <c r="C214" s="1">
        <f t="shared" ca="1" si="9"/>
        <v>74.710960432066329</v>
      </c>
      <c r="D214" s="1">
        <f t="shared" ca="1" si="10"/>
        <v>13.707561617880371</v>
      </c>
      <c r="E214" s="1">
        <f t="shared" ca="1" si="11"/>
        <v>66.564585655807818</v>
      </c>
      <c r="H214" s="34"/>
      <c r="Y214" s="34">
        <v>106</v>
      </c>
      <c r="Z214" s="34">
        <v>79.946905736952615</v>
      </c>
    </row>
    <row r="215" spans="1:26" x14ac:dyDescent="0.25">
      <c r="A215" s="34">
        <v>106.5</v>
      </c>
      <c r="B215" s="34">
        <v>81.443130666066722</v>
      </c>
      <c r="C215" s="1">
        <f t="shared" ca="1" si="9"/>
        <v>74.798380566804212</v>
      </c>
      <c r="D215" s="1">
        <f t="shared" ca="1" si="10"/>
        <v>22.076351940824566</v>
      </c>
      <c r="E215" s="1">
        <f t="shared" ca="1" si="11"/>
        <v>68.060810584921924</v>
      </c>
      <c r="H215" s="34"/>
      <c r="Y215" s="34">
        <v>106.5</v>
      </c>
      <c r="Z215" s="34">
        <v>81.443130666066722</v>
      </c>
    </row>
    <row r="216" spans="1:26" x14ac:dyDescent="0.25">
      <c r="A216" s="34">
        <v>107</v>
      </c>
      <c r="B216" s="34">
        <v>82.939492913599736</v>
      </c>
      <c r="C216" s="1">
        <f t="shared" ca="1" si="9"/>
        <v>74.884355773808167</v>
      </c>
      <c r="D216" s="1">
        <f t="shared" ca="1" si="10"/>
        <v>32.442617170424747</v>
      </c>
      <c r="E216" s="1">
        <f t="shared" ca="1" si="11"/>
        <v>69.557172832454938</v>
      </c>
      <c r="H216" s="34"/>
      <c r="Y216" s="34">
        <v>107</v>
      </c>
      <c r="Z216" s="34">
        <v>82.939492913599736</v>
      </c>
    </row>
    <row r="217" spans="1:26" x14ac:dyDescent="0.25">
      <c r="A217" s="34">
        <v>107.5</v>
      </c>
      <c r="B217" s="34">
        <v>83.388225264961321</v>
      </c>
      <c r="C217" s="1">
        <f t="shared" ca="1" si="9"/>
        <v>74.968909935632951</v>
      </c>
      <c r="D217" s="1">
        <f t="shared" ca="1" si="10"/>
        <v>35.442435307331841</v>
      </c>
      <c r="E217" s="1">
        <f t="shared" ca="1" si="11"/>
        <v>70.005905183816523</v>
      </c>
      <c r="H217" s="34"/>
      <c r="Y217" s="34">
        <v>107.5</v>
      </c>
      <c r="Z217" s="34">
        <v>83.388225264961321</v>
      </c>
    </row>
    <row r="218" spans="1:26" x14ac:dyDescent="0.25">
      <c r="A218" s="34">
        <v>108</v>
      </c>
      <c r="B218" s="34">
        <v>82.890150859404415</v>
      </c>
      <c r="C218" s="1">
        <f t="shared" ca="1" si="9"/>
        <v>75.052066540089442</v>
      </c>
      <c r="D218" s="1">
        <f t="shared" ca="1" si="10"/>
        <v>30.717782898345632</v>
      </c>
      <c r="E218" s="1">
        <f t="shared" ca="1" si="11"/>
        <v>69.507830778259617</v>
      </c>
      <c r="H218" s="34"/>
      <c r="Y218" s="34">
        <v>108</v>
      </c>
      <c r="Z218" s="34">
        <v>82.890150859404415</v>
      </c>
    </row>
    <row r="219" spans="1:26" x14ac:dyDescent="0.25">
      <c r="A219" s="34">
        <v>108.5</v>
      </c>
      <c r="B219" s="34">
        <v>82.391907055760313</v>
      </c>
      <c r="C219" s="1">
        <f t="shared" ca="1" si="9"/>
        <v>75.133848686769142</v>
      </c>
      <c r="D219" s="1">
        <f t="shared" ca="1" si="10"/>
        <v>26.339705643841395</v>
      </c>
      <c r="E219" s="1">
        <f t="shared" ca="1" si="11"/>
        <v>69.009586974615516</v>
      </c>
      <c r="H219" s="34"/>
      <c r="Y219" s="34">
        <v>108.5</v>
      </c>
      <c r="Z219" s="34">
        <v>82.391907055760313</v>
      </c>
    </row>
    <row r="220" spans="1:26" x14ac:dyDescent="0.25">
      <c r="A220" s="34">
        <v>109</v>
      </c>
      <c r="B220" s="34">
        <v>81.893533480947923</v>
      </c>
      <c r="C220" s="1">
        <f t="shared" ca="1" si="9"/>
        <v>75.214279093460874</v>
      </c>
      <c r="D220" s="1">
        <f t="shared" ca="1" si="10"/>
        <v>22.306219586382497</v>
      </c>
      <c r="E220" s="1">
        <f t="shared" ca="1" si="11"/>
        <v>68.511213399803125</v>
      </c>
      <c r="H220" s="34"/>
      <c r="Y220" s="34">
        <v>109</v>
      </c>
      <c r="Z220" s="34">
        <v>81.893533480947923</v>
      </c>
    </row>
    <row r="221" spans="1:26" x14ac:dyDescent="0.25">
      <c r="A221" s="34">
        <v>109.5</v>
      </c>
      <c r="B221" s="34">
        <v>81.395043899041056</v>
      </c>
      <c r="C221" s="1">
        <f t="shared" ca="1" si="9"/>
        <v>75.293380102461455</v>
      </c>
      <c r="D221" s="1">
        <f t="shared" ca="1" si="10"/>
        <v>18.615150543245093</v>
      </c>
      <c r="E221" s="1">
        <f t="shared" ca="1" si="11"/>
        <v>68.012723817896259</v>
      </c>
      <c r="H221" s="34"/>
      <c r="Y221" s="34">
        <v>109.5</v>
      </c>
      <c r="Z221" s="34">
        <v>81.395043899041056</v>
      </c>
    </row>
    <row r="222" spans="1:26" x14ac:dyDescent="0.25">
      <c r="A222" s="34">
        <v>110</v>
      </c>
      <c r="B222" s="34">
        <v>80.896498461481315</v>
      </c>
      <c r="C222" s="1">
        <f t="shared" ca="1" si="9"/>
        <v>75.371173686782015</v>
      </c>
      <c r="D222" s="1">
        <f t="shared" ca="1" si="10"/>
        <v>15.264606932952933</v>
      </c>
      <c r="E222" s="1">
        <f t="shared" ca="1" si="11"/>
        <v>67.514178380336517</v>
      </c>
      <c r="H222" s="34"/>
      <c r="Y222" s="34">
        <v>110</v>
      </c>
      <c r="Z222" s="34">
        <v>80.896498461481315</v>
      </c>
    </row>
    <row r="223" spans="1:26" x14ac:dyDescent="0.25">
      <c r="A223" s="34">
        <v>110.5</v>
      </c>
      <c r="B223" s="34">
        <v>80.397905671127916</v>
      </c>
      <c r="C223" s="1">
        <f t="shared" ca="1" si="9"/>
        <v>75.447681456251743</v>
      </c>
      <c r="D223" s="1">
        <f t="shared" ca="1" si="10"/>
        <v>12.252359888773208</v>
      </c>
      <c r="E223" s="1">
        <f t="shared" ca="1" si="11"/>
        <v>67.015585589983118</v>
      </c>
      <c r="H223" s="34"/>
      <c r="Y223" s="34">
        <v>110.5</v>
      </c>
      <c r="Z223" s="34">
        <v>80.397905671127916</v>
      </c>
    </row>
    <row r="224" spans="1:26" x14ac:dyDescent="0.25">
      <c r="A224" s="34">
        <v>111</v>
      </c>
      <c r="B224" s="34">
        <v>79.899272125972857</v>
      </c>
      <c r="C224" s="1">
        <f t="shared" ca="1" si="9"/>
        <v>75.522924663520797</v>
      </c>
      <c r="D224" s="1">
        <f t="shared" ca="1" si="10"/>
        <v>9.5762085560552919</v>
      </c>
      <c r="E224" s="1">
        <f t="shared" ca="1" si="11"/>
        <v>66.516952044828059</v>
      </c>
      <c r="H224" s="34"/>
      <c r="Y224" s="34">
        <v>111</v>
      </c>
      <c r="Z224" s="34">
        <v>79.899272125972857</v>
      </c>
    </row>
    <row r="225" spans="1:26" x14ac:dyDescent="0.25">
      <c r="A225" s="34">
        <v>111.5</v>
      </c>
      <c r="B225" s="34">
        <v>79.400602949720195</v>
      </c>
      <c r="C225" s="1">
        <f t="shared" ca="1" si="9"/>
        <v>75.596924209963902</v>
      </c>
      <c r="D225" s="1">
        <f t="shared" ca="1" si="10"/>
        <v>7.2339859776370119</v>
      </c>
      <c r="E225" s="1">
        <f t="shared" ca="1" si="11"/>
        <v>66.018282868575398</v>
      </c>
      <c r="H225" s="34"/>
      <c r="Y225" s="34">
        <v>111.5</v>
      </c>
      <c r="Z225" s="34">
        <v>79.400602949720195</v>
      </c>
    </row>
    <row r="226" spans="1:26" x14ac:dyDescent="0.25">
      <c r="A226" s="34">
        <v>112</v>
      </c>
      <c r="B226" s="34">
        <v>78.901902150525444</v>
      </c>
      <c r="C226" s="1">
        <f t="shared" ca="1" si="9"/>
        <v>75.669700651486423</v>
      </c>
      <c r="D226" s="1">
        <f t="shared" ca="1" si="10"/>
        <v>5.2235632651950485</v>
      </c>
      <c r="E226" s="1">
        <f t="shared" ca="1" si="11"/>
        <v>65.519582069380647</v>
      </c>
      <c r="H226" s="34"/>
      <c r="Y226" s="34">
        <v>112</v>
      </c>
      <c r="Z226" s="34">
        <v>78.901902150525444</v>
      </c>
    </row>
    <row r="227" spans="1:26" x14ac:dyDescent="0.25">
      <c r="A227" s="34">
        <v>112.5</v>
      </c>
      <c r="B227" s="34">
        <v>78.403172891283972</v>
      </c>
      <c r="C227" s="1">
        <f t="shared" ca="1" si="9"/>
        <v>75.741274204234557</v>
      </c>
      <c r="D227" s="1">
        <f t="shared" ca="1" si="10"/>
        <v>3.5428523100577007</v>
      </c>
      <c r="E227" s="1">
        <f t="shared" ca="1" si="11"/>
        <v>65.020852810139175</v>
      </c>
      <c r="H227" s="34"/>
      <c r="Y227" s="34">
        <v>112.5</v>
      </c>
      <c r="Z227" s="34">
        <v>78.403172891283972</v>
      </c>
    </row>
    <row r="228" spans="1:26" x14ac:dyDescent="0.25">
      <c r="A228" s="34">
        <v>113</v>
      </c>
      <c r="B228" s="34">
        <v>77.904417693331936</v>
      </c>
      <c r="C228" s="1">
        <f t="shared" ca="1" si="9"/>
        <v>75.811664750210937</v>
      </c>
      <c r="D228" s="1">
        <f t="shared" ca="1" si="10"/>
        <v>2.1898074404708017</v>
      </c>
      <c r="E228" s="1">
        <f t="shared" ca="1" si="11"/>
        <v>64.522097612187139</v>
      </c>
      <c r="H228" s="34"/>
      <c r="Y228" s="34">
        <v>113</v>
      </c>
      <c r="Z228" s="34">
        <v>77.904417693331936</v>
      </c>
    </row>
    <row r="229" spans="1:26" x14ac:dyDescent="0.25">
      <c r="A229" s="34">
        <v>113.5</v>
      </c>
      <c r="B229" s="34">
        <v>77.405638590014902</v>
      </c>
      <c r="C229" s="1">
        <f t="shared" ca="1" si="9"/>
        <v>75.88089184279761</v>
      </c>
      <c r="D229" s="1">
        <f t="shared" ca="1" si="10"/>
        <v>1.1624263215748576</v>
      </c>
      <c r="E229" s="1">
        <f t="shared" ca="1" si="11"/>
        <v>64.023318508870105</v>
      </c>
      <c r="H229" s="34"/>
      <c r="Y229" s="34">
        <v>113.5</v>
      </c>
      <c r="Z229" s="34">
        <v>77.405638590014902</v>
      </c>
    </row>
    <row r="230" spans="1:26" x14ac:dyDescent="0.25">
      <c r="A230" s="34">
        <v>114</v>
      </c>
      <c r="B230" s="34">
        <v>76.906837242512694</v>
      </c>
      <c r="C230" s="1">
        <f t="shared" ca="1" si="9"/>
        <v>75.948974712187692</v>
      </c>
      <c r="D230" s="1">
        <f t="shared" ca="1" si="10"/>
        <v>0.45875031350030782</v>
      </c>
      <c r="E230" s="1">
        <f t="shared" ca="1" si="11"/>
        <v>63.524517161367903</v>
      </c>
      <c r="H230" s="34"/>
      <c r="Y230" s="34">
        <v>114</v>
      </c>
      <c r="Z230" s="34">
        <v>76.906837242512694</v>
      </c>
    </row>
    <row r="231" spans="1:26" x14ac:dyDescent="0.25">
      <c r="A231" s="34">
        <v>114.5</v>
      </c>
      <c r="B231" s="34">
        <v>76.408015027240722</v>
      </c>
      <c r="C231" s="1">
        <f t="shared" ca="1" si="9"/>
        <v>76.015932270727092</v>
      </c>
      <c r="D231" s="1">
        <f t="shared" ca="1" si="10"/>
        <v>7.6864443977663496E-2</v>
      </c>
      <c r="E231" s="1">
        <f t="shared" ca="1" si="11"/>
        <v>63.025694946095932</v>
      </c>
      <c r="H231" s="34"/>
      <c r="Y231" s="34">
        <v>114.5</v>
      </c>
      <c r="Z231" s="34">
        <v>76.408015027240722</v>
      </c>
    </row>
    <row r="232" spans="1:26" x14ac:dyDescent="0.25">
      <c r="A232" s="34">
        <v>115</v>
      </c>
      <c r="B232" s="34">
        <v>75.909173101847472</v>
      </c>
      <c r="C232" s="1">
        <f t="shared" ca="1" si="9"/>
        <v>76.081783118168175</v>
      </c>
      <c r="D232" s="1">
        <f t="shared" ca="1" si="10"/>
        <v>1.4897108867116782E-2</v>
      </c>
      <c r="E232" s="1">
        <f t="shared" ca="1" si="11"/>
        <v>62.526853020702681</v>
      </c>
      <c r="H232" s="34"/>
      <c r="Y232" s="34">
        <v>115</v>
      </c>
      <c r="Z232" s="34">
        <v>75.909173101847472</v>
      </c>
    </row>
    <row r="233" spans="1:26" x14ac:dyDescent="0.25">
      <c r="A233" s="34">
        <v>115.5</v>
      </c>
      <c r="B233" s="34">
        <v>76.959091511571827</v>
      </c>
      <c r="C233" s="1">
        <f t="shared" ca="1" si="9"/>
        <v>76.14654554683645</v>
      </c>
      <c r="D233" s="1">
        <f t="shared" ca="1" si="10"/>
        <v>0.33011547240387296</v>
      </c>
      <c r="E233" s="1">
        <f t="shared" ca="1" si="11"/>
        <v>63.576771430427037</v>
      </c>
      <c r="H233" s="34"/>
      <c r="Y233" s="34">
        <v>115.5</v>
      </c>
      <c r="Z233" s="34">
        <v>76.959091511571827</v>
      </c>
    </row>
    <row r="234" spans="1:26" x14ac:dyDescent="0.25">
      <c r="A234" s="34">
        <v>116</v>
      </c>
      <c r="B234" s="34">
        <v>78.45761523952568</v>
      </c>
      <c r="C234" s="1">
        <f t="shared" ca="1" si="9"/>
        <v>76.210237546711852</v>
      </c>
      <c r="D234" s="1">
        <f t="shared" ca="1" si="10"/>
        <v>2.525353247078602</v>
      </c>
      <c r="E234" s="1">
        <f t="shared" ca="1" si="11"/>
        <v>65.075295158380882</v>
      </c>
      <c r="H234" s="34"/>
      <c r="Y234" s="34">
        <v>116</v>
      </c>
      <c r="Z234" s="34">
        <v>78.45761523952568</v>
      </c>
    </row>
    <row r="235" spans="1:26" x14ac:dyDescent="0.25">
      <c r="A235" s="34">
        <v>116.5</v>
      </c>
      <c r="B235" s="34">
        <v>79.956242214883972</v>
      </c>
      <c r="C235" s="1">
        <f t="shared" ca="1" si="9"/>
        <v>76.272876810426126</v>
      </c>
      <c r="D235" s="1">
        <f t="shared" ca="1" si="10"/>
        <v>6.7835903513784528</v>
      </c>
      <c r="E235" s="1">
        <f t="shared" ca="1" si="11"/>
        <v>66.573922133739174</v>
      </c>
      <c r="H235" s="34"/>
      <c r="Y235" s="34">
        <v>116.5</v>
      </c>
      <c r="Z235" s="34">
        <v>79.956242214883972</v>
      </c>
    </row>
    <row r="236" spans="1:26" x14ac:dyDescent="0.25">
      <c r="A236" s="34">
        <v>117</v>
      </c>
      <c r="B236" s="34">
        <v>81.454959086004692</v>
      </c>
      <c r="C236" s="1">
        <f t="shared" ca="1" si="9"/>
        <v>76.334480738177518</v>
      </c>
      <c r="D236" s="1">
        <f t="shared" ca="1" si="10"/>
        <v>13.10964925528345</v>
      </c>
      <c r="E236" s="1">
        <f t="shared" ca="1" si="11"/>
        <v>68.072639004859894</v>
      </c>
      <c r="H236" s="34"/>
      <c r="Y236" s="34">
        <v>117</v>
      </c>
      <c r="Z236" s="34">
        <v>81.454959086004692</v>
      </c>
    </row>
    <row r="237" spans="1:26" x14ac:dyDescent="0.25">
      <c r="A237" s="34">
        <v>117.5</v>
      </c>
      <c r="B237" s="34">
        <v>82.953744954906995</v>
      </c>
      <c r="C237" s="1">
        <f t="shared" ca="1" si="9"/>
        <v>76.395066442564314</v>
      </c>
      <c r="D237" s="1">
        <f t="shared" ca="1" si="10"/>
        <v>21.5081319141328</v>
      </c>
      <c r="E237" s="1">
        <f t="shared" ca="1" si="11"/>
        <v>69.571424873762197</v>
      </c>
      <c r="H237" s="34"/>
      <c r="Y237" s="34">
        <v>117.5</v>
      </c>
      <c r="Z237" s="34">
        <v>82.953744954906995</v>
      </c>
    </row>
    <row r="238" spans="1:26" x14ac:dyDescent="0.25">
      <c r="A238" s="34">
        <v>118</v>
      </c>
      <c r="B238" s="34">
        <v>82.899724869639527</v>
      </c>
      <c r="C238" s="1">
        <f t="shared" ca="1" si="9"/>
        <v>76.454650753338385</v>
      </c>
      <c r="D238" s="1">
        <f t="shared" ca="1" si="10"/>
        <v>20.769490182307479</v>
      </c>
      <c r="E238" s="1">
        <f t="shared" ca="1" si="11"/>
        <v>69.51740478849473</v>
      </c>
      <c r="H238" s="34"/>
      <c r="Y238" s="34">
        <v>118</v>
      </c>
      <c r="Z238" s="34">
        <v>82.899724869639527</v>
      </c>
    </row>
    <row r="239" spans="1:26" x14ac:dyDescent="0.25">
      <c r="A239" s="34">
        <v>118.5</v>
      </c>
      <c r="B239" s="34">
        <v>82.400730486176158</v>
      </c>
      <c r="C239" s="1">
        <f t="shared" ca="1" si="9"/>
        <v>76.51325022208033</v>
      </c>
      <c r="D239" s="1">
        <f t="shared" ca="1" si="10"/>
        <v>17.331211930058942</v>
      </c>
      <c r="E239" s="1">
        <f t="shared" ca="1" si="11"/>
        <v>69.018410405031361</v>
      </c>
      <c r="H239" s="34"/>
      <c r="Y239" s="34">
        <v>118.5</v>
      </c>
      <c r="Z239" s="34">
        <v>82.400730486176158</v>
      </c>
    </row>
    <row r="240" spans="1:26" x14ac:dyDescent="0.25">
      <c r="A240" s="34">
        <v>119</v>
      </c>
      <c r="B240" s="34">
        <v>81.901647627653233</v>
      </c>
      <c r="C240" s="1">
        <f t="shared" ca="1" si="9"/>
        <v>76.570881126797133</v>
      </c>
      <c r="D240" s="1">
        <f t="shared" ca="1" si="10"/>
        <v>14.208535743324795</v>
      </c>
      <c r="E240" s="1">
        <f t="shared" ca="1" si="11"/>
        <v>68.519327546508435</v>
      </c>
      <c r="H240" s="34"/>
      <c r="Y240" s="34">
        <v>119</v>
      </c>
      <c r="Z240" s="34">
        <v>81.901647627653233</v>
      </c>
    </row>
    <row r="241" spans="1:26" x14ac:dyDescent="0.25">
      <c r="A241" s="34">
        <v>119.5</v>
      </c>
      <c r="B241" s="34">
        <v>81.402487401677632</v>
      </c>
      <c r="C241" s="1">
        <f t="shared" ca="1" si="9"/>
        <v>76.627559476444034</v>
      </c>
      <c r="D241" s="1">
        <f t="shared" ca="1" si="10"/>
        <v>11.399968345587817</v>
      </c>
      <c r="E241" s="1">
        <f t="shared" ca="1" si="11"/>
        <v>68.020167320532835</v>
      </c>
      <c r="H241" s="34"/>
      <c r="Y241" s="34">
        <v>119.5</v>
      </c>
      <c r="Z241" s="34">
        <v>81.402487401677632</v>
      </c>
    </row>
    <row r="242" spans="1:26" x14ac:dyDescent="0.25">
      <c r="A242" s="34">
        <v>120</v>
      </c>
      <c r="B242" s="34">
        <v>80.903275903645522</v>
      </c>
      <c r="C242" s="1">
        <f t="shared" ca="1" si="9"/>
        <v>76.68330101537147</v>
      </c>
      <c r="D242" s="1">
        <f t="shared" ca="1" si="10"/>
        <v>8.9040940288317998</v>
      </c>
      <c r="E242" s="1">
        <f t="shared" ca="1" si="11"/>
        <v>67.520955822500724</v>
      </c>
      <c r="H242" s="34"/>
      <c r="Y242" s="34">
        <v>120</v>
      </c>
      <c r="Z242" s="34">
        <v>80.903275903645522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34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3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34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34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34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34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34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34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34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34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34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3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34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34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34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34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34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34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34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34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34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3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34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34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34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34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34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34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34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34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34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3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34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34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34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34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34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34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34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34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34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3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34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34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34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34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34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34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34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34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34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3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34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34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34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34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34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34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34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34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/>
  <dimension ref="A1:AB362"/>
  <sheetViews>
    <sheetView topLeftCell="N1" zoomScale="115" zoomScaleNormal="115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1.2074195260844383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1.2074195260844383</v>
      </c>
      <c r="AB3" s="78" t="s">
        <v>170</v>
      </c>
    </row>
    <row r="4" spans="1:28" x14ac:dyDescent="0.25">
      <c r="A4" s="34">
        <v>1</v>
      </c>
      <c r="B4" s="34">
        <v>2.6785790979088606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2.6785790979088606</v>
      </c>
      <c r="AB4" s="78" t="s">
        <v>171</v>
      </c>
    </row>
    <row r="5" spans="1:28" ht="15.75" thickBot="1" x14ac:dyDescent="0.3">
      <c r="A5" s="34">
        <v>1.5</v>
      </c>
      <c r="B5" s="34">
        <v>4.1502534005020228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76.678718452041011</v>
      </c>
      <c r="M5" s="4">
        <v>25</v>
      </c>
      <c r="N5" s="4">
        <v>100</v>
      </c>
      <c r="O5" s="11">
        <v>110</v>
      </c>
      <c r="P5" s="12">
        <v>90</v>
      </c>
      <c r="Y5" s="34">
        <v>1.5</v>
      </c>
      <c r="Z5" s="34">
        <v>4.1502534005020228</v>
      </c>
      <c r="AB5" s="78" t="s">
        <v>172</v>
      </c>
    </row>
    <row r="6" spans="1:28" x14ac:dyDescent="0.25">
      <c r="A6" s="34">
        <v>2</v>
      </c>
      <c r="B6" s="34">
        <v>5.6221695202666035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13.321281547958984</v>
      </c>
      <c r="Y6" s="34">
        <v>2</v>
      </c>
      <c r="Z6" s="34">
        <v>5.6221695202666035</v>
      </c>
      <c r="AB6" s="78" t="s">
        <v>173</v>
      </c>
    </row>
    <row r="7" spans="1:28" x14ac:dyDescent="0.25">
      <c r="A7" s="34">
        <v>2.5</v>
      </c>
      <c r="B7" s="34">
        <v>7.0941835811854776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79">
        <v>15</v>
      </c>
      <c r="K7" s="22">
        <v>43</v>
      </c>
      <c r="L7" s="24">
        <f ca="1">OFFSET($B$1,2*$K$7,0)</f>
        <v>43.108702549287621</v>
      </c>
      <c r="Y7" s="34">
        <v>2.5</v>
      </c>
      <c r="Z7" s="34">
        <v>7.0941835811854776</v>
      </c>
      <c r="AB7" s="78" t="s">
        <v>174</v>
      </c>
    </row>
    <row r="8" spans="1:28" ht="15.75" thickBot="1" x14ac:dyDescent="0.3">
      <c r="A8" s="34">
        <v>3</v>
      </c>
      <c r="B8" s="34">
        <v>7.9790964883018241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7.9790964883018241</v>
      </c>
      <c r="AB8" s="78" t="s">
        <v>175</v>
      </c>
    </row>
    <row r="9" spans="1:28" x14ac:dyDescent="0.25">
      <c r="A9" s="34">
        <v>3.5</v>
      </c>
      <c r="B9" s="34">
        <v>9.4501816027575849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9.4501816027575849</v>
      </c>
    </row>
    <row r="10" spans="1:28" x14ac:dyDescent="0.25">
      <c r="A10" s="34">
        <v>4</v>
      </c>
      <c r="B10" s="34">
        <v>10.921413515796029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10.921413515796029</v>
      </c>
    </row>
    <row r="11" spans="1:28" ht="15.75" thickBot="1" x14ac:dyDescent="0.3">
      <c r="A11" s="34">
        <v>4.5</v>
      </c>
      <c r="B11" s="34">
        <v>12.392731573573526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12.392731573573526</v>
      </c>
    </row>
    <row r="12" spans="1:28" ht="15.75" thickTop="1" x14ac:dyDescent="0.25">
      <c r="A12" s="34">
        <v>5</v>
      </c>
      <c r="B12" s="34">
        <v>13.864102667330597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13.864102667330597</v>
      </c>
    </row>
    <row r="13" spans="1:28" ht="15.75" thickBot="1" x14ac:dyDescent="0.3">
      <c r="A13" s="34">
        <v>5.5</v>
      </c>
      <c r="B13" s="34">
        <v>15.08398526777041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110</v>
      </c>
      <c r="Q13" s="26">
        <f ca="1">OFFSET($C$1,2*$O$5,0)</f>
        <v>86.811265259319882</v>
      </c>
      <c r="Y13" s="34">
        <v>5.5</v>
      </c>
      <c r="Z13" s="34">
        <v>15.08398526777041</v>
      </c>
    </row>
    <row r="14" spans="1:28" ht="16.5" thickTop="1" x14ac:dyDescent="0.25">
      <c r="A14" s="34">
        <v>6</v>
      </c>
      <c r="B14" s="34">
        <v>17.173615730076882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76.678718452041* [1 - exp (1/25)*(txp - 30)]</v>
      </c>
      <c r="O14" s="25" t="s">
        <v>38</v>
      </c>
      <c r="P14" s="26">
        <f>$O$5</f>
        <v>110</v>
      </c>
      <c r="Q14" s="26">
        <f ca="1">OFFSET($B$1,2*$K$5,0)</f>
        <v>13.321281547958984</v>
      </c>
      <c r="Y14" s="34">
        <v>6</v>
      </c>
      <c r="Z14" s="34">
        <v>17.173615730076882</v>
      </c>
    </row>
    <row r="15" spans="1:28" x14ac:dyDescent="0.25">
      <c r="A15" s="34">
        <v>6.5</v>
      </c>
      <c r="B15" s="34">
        <v>19.268774912986899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1497.3502349885496</v>
      </c>
      <c r="Y15" s="34">
        <v>6.5</v>
      </c>
      <c r="Z15" s="34">
        <v>19.268774912986899</v>
      </c>
    </row>
    <row r="16" spans="1:28" x14ac:dyDescent="0.25">
      <c r="A16" s="34">
        <v>7</v>
      </c>
      <c r="B16" s="34">
        <v>21.368482577878357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76.678718452041011</v>
      </c>
      <c r="L16" s="34" t="s">
        <v>14</v>
      </c>
      <c r="P16" s="1">
        <f>$K$5</f>
        <v>30</v>
      </c>
      <c r="Q16" s="2">
        <f ca="1">OFFSET($B$1,2*$K$5,0)</f>
        <v>13.321281547958984</v>
      </c>
      <c r="Y16" s="34">
        <v>7</v>
      </c>
      <c r="Z16" s="34">
        <v>21.368482577878357</v>
      </c>
    </row>
    <row r="17" spans="1:26" ht="15.75" thickBot="1" x14ac:dyDescent="0.3">
      <c r="A17" s="34">
        <v>7.5</v>
      </c>
      <c r="B17" s="34">
        <v>23.471969346159312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25</v>
      </c>
      <c r="L17" s="34" t="s">
        <v>15</v>
      </c>
      <c r="P17" s="1">
        <f>$O$5</f>
        <v>110</v>
      </c>
      <c r="Q17" s="2">
        <f ca="1">OFFSET($B$1,2*$K$5,0)</f>
        <v>13.321281547958984</v>
      </c>
      <c r="Y17" s="34">
        <v>7.5</v>
      </c>
      <c r="Z17" s="34">
        <v>23.471969346159312</v>
      </c>
    </row>
    <row r="18" spans="1:26" ht="15.75" thickBot="1" x14ac:dyDescent="0.3">
      <c r="A18" s="34">
        <v>8</v>
      </c>
      <c r="B18" s="34">
        <v>24.753169752084801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2.7798987097493866</v>
      </c>
      <c r="L18" s="16" t="s">
        <v>23</v>
      </c>
      <c r="Y18" s="34">
        <v>8</v>
      </c>
      <c r="Z18" s="34">
        <v>24.753169752084801</v>
      </c>
    </row>
    <row r="19" spans="1:26" x14ac:dyDescent="0.25">
      <c r="A19" s="34">
        <v>8.5</v>
      </c>
      <c r="B19" s="34">
        <v>24.14142752752657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2.2913400770252799</v>
      </c>
      <c r="L19" s="16" t="s">
        <v>23</v>
      </c>
      <c r="P19" s="34">
        <f>$N$5</f>
        <v>100</v>
      </c>
      <c r="Q19" s="34">
        <f>$P$5</f>
        <v>90</v>
      </c>
      <c r="Y19" s="34">
        <v>8.5</v>
      </c>
      <c r="Z19" s="34">
        <v>24.14142752752657</v>
      </c>
    </row>
    <row r="20" spans="1:26" ht="15.75" thickBot="1" x14ac:dyDescent="0.3">
      <c r="A20" s="34">
        <v>9</v>
      </c>
      <c r="B20" s="34">
        <v>25.411107472293388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110</v>
      </c>
      <c r="Q20" s="34">
        <f>$P$5</f>
        <v>90</v>
      </c>
      <c r="Y20" s="34">
        <v>9</v>
      </c>
      <c r="Z20" s="34">
        <v>25.411107472293388</v>
      </c>
    </row>
    <row r="21" spans="1:26" x14ac:dyDescent="0.25">
      <c r="A21" s="34">
        <v>9.5</v>
      </c>
      <c r="B21" s="34">
        <v>27.513570956550542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27.513570956550542</v>
      </c>
    </row>
    <row r="22" spans="1:26" x14ac:dyDescent="0.25">
      <c r="A22" s="34">
        <v>10</v>
      </c>
      <c r="B22" s="34">
        <v>29.618884914592066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29.618884914592066</v>
      </c>
    </row>
    <row r="23" spans="1:26" x14ac:dyDescent="0.25">
      <c r="A23" s="34">
        <v>10.5</v>
      </c>
      <c r="B23" s="34">
        <v>31.726498007637783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90</v>
      </c>
      <c r="L23" s="34" t="s">
        <v>14</v>
      </c>
      <c r="Y23" s="34">
        <v>10.5</v>
      </c>
      <c r="Z23" s="34">
        <v>31.726498007637783</v>
      </c>
    </row>
    <row r="24" spans="1:26" x14ac:dyDescent="0.25">
      <c r="A24" s="34">
        <v>11</v>
      </c>
      <c r="B24" s="34">
        <v>33.835964475796111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10</v>
      </c>
      <c r="L24" s="34" t="s">
        <v>15</v>
      </c>
      <c r="Y24" s="34">
        <v>11</v>
      </c>
      <c r="Z24" s="34">
        <v>33.835964475796111</v>
      </c>
    </row>
    <row r="25" spans="1:26" x14ac:dyDescent="0.25">
      <c r="A25" s="34">
        <v>11.5</v>
      </c>
      <c r="B25" s="34">
        <v>34.034361273055758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34.034361273055758</v>
      </c>
    </row>
    <row r="26" spans="1:26" x14ac:dyDescent="0.25">
      <c r="A26" s="34">
        <v>12</v>
      </c>
      <c r="B26" s="34">
        <v>33.424599976793324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MAX($B$62:$B$242)</f>
        <v>99.320977948425082</v>
      </c>
      <c r="L26" s="34" t="s">
        <v>14</v>
      </c>
      <c r="Y26" s="34">
        <v>12</v>
      </c>
      <c r="Z26" s="34">
        <v>33.424599976793324</v>
      </c>
    </row>
    <row r="27" spans="1:26" x14ac:dyDescent="0.25">
      <c r="A27" s="34">
        <v>12.5</v>
      </c>
      <c r="B27" s="34">
        <v>32.810717032396994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OFFSET($Y$1,MATCH($K$26,$Z$2:$Z$242,0)-1,0)-$K$5</f>
        <v>85</v>
      </c>
      <c r="L27" s="34" t="s">
        <v>15</v>
      </c>
      <c r="Y27" s="34">
        <v>12.5</v>
      </c>
      <c r="Z27" s="34">
        <v>32.810717032396994</v>
      </c>
    </row>
    <row r="28" spans="1:26" x14ac:dyDescent="0.25">
      <c r="A28" s="34">
        <v>13</v>
      </c>
      <c r="B28" s="34">
        <v>32.193272991687493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32.193272991687493</v>
      </c>
    </row>
    <row r="29" spans="1:26" x14ac:dyDescent="0.25">
      <c r="A29" s="34">
        <v>13.5</v>
      </c>
      <c r="B29" s="34">
        <v>31.572192639595198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31.572192639595198</v>
      </c>
    </row>
    <row r="30" spans="1:26" x14ac:dyDescent="0.25">
      <c r="A30" s="34">
        <v>14</v>
      </c>
      <c r="B30" s="34">
        <v>30.947656437074581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4121.54374463563</v>
      </c>
      <c r="L30" s="34" t="s">
        <v>34</v>
      </c>
      <c r="Y30" s="34">
        <v>14</v>
      </c>
      <c r="Z30" s="34">
        <v>30.947656437074581</v>
      </c>
    </row>
    <row r="31" spans="1:26" ht="15.75" x14ac:dyDescent="0.25">
      <c r="A31" s="34">
        <v>14.5</v>
      </c>
      <c r="B31" s="34">
        <v>30.319835851501111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13598.871601500259</v>
      </c>
      <c r="Y31" s="34">
        <v>14.5</v>
      </c>
      <c r="Z31" s="34">
        <v>30.319835851501111</v>
      </c>
    </row>
    <row r="32" spans="1:26" ht="15.75" x14ac:dyDescent="0.25">
      <c r="A32" s="34">
        <v>15</v>
      </c>
      <c r="B32" s="34">
        <v>29.688876703753241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13598.871601500259</v>
      </c>
      <c r="Y32" s="34">
        <v>15</v>
      </c>
      <c r="Z32" s="34">
        <v>29.688876703753241</v>
      </c>
    </row>
    <row r="33" spans="1:26" x14ac:dyDescent="0.25">
      <c r="A33" s="34">
        <v>15.5</v>
      </c>
      <c r="B33" s="34">
        <v>29.054904478625225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29.054904478625225</v>
      </c>
    </row>
    <row r="34" spans="1:26" x14ac:dyDescent="0.25">
      <c r="A34" s="34">
        <v>16</v>
      </c>
      <c r="B34" s="34">
        <v>28.418028108160527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28.418028108160527</v>
      </c>
    </row>
    <row r="35" spans="1:26" x14ac:dyDescent="0.25">
      <c r="A35" s="34">
        <v>16.5</v>
      </c>
      <c r="B35" s="34">
        <v>27.778342687419492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27.778342687419492</v>
      </c>
    </row>
    <row r="36" spans="1:26" x14ac:dyDescent="0.25">
      <c r="A36" s="34">
        <v>17</v>
      </c>
      <c r="B36" s="34">
        <v>27.135931441663445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27.135931441663445</v>
      </c>
    </row>
    <row r="37" spans="1:26" ht="15.75" x14ac:dyDescent="0.25">
      <c r="A37" s="34">
        <v>17.5</v>
      </c>
      <c r="B37" s="34">
        <v>26.490867166493249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I37" s="28"/>
      <c r="Y37" s="34">
        <v>17.5</v>
      </c>
      <c r="Z37" s="34">
        <v>26.490867166493249</v>
      </c>
    </row>
    <row r="38" spans="1:26" x14ac:dyDescent="0.25">
      <c r="A38" s="34">
        <v>18</v>
      </c>
      <c r="B38" s="34">
        <v>25.843213294907077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25.843213294907077</v>
      </c>
    </row>
    <row r="39" spans="1:26" x14ac:dyDescent="0.25">
      <c r="A39" s="34">
        <v>18.5</v>
      </c>
      <c r="B39" s="34">
        <v>25.19302469838858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25.19302469838858</v>
      </c>
    </row>
    <row r="40" spans="1:26" x14ac:dyDescent="0.25">
      <c r="A40" s="34">
        <v>19</v>
      </c>
      <c r="B40" s="34">
        <v>24.540348296654024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24.540348296654024</v>
      </c>
    </row>
    <row r="41" spans="1:26" x14ac:dyDescent="0.25">
      <c r="A41" s="34">
        <v>19.5</v>
      </c>
      <c r="B41" s="34">
        <v>23.885223528178827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23.885223528178827</v>
      </c>
    </row>
    <row r="42" spans="1:26" x14ac:dyDescent="0.25">
      <c r="A42" s="34">
        <v>20</v>
      </c>
      <c r="B42" s="34">
        <v>23.227682718043262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23.227682718043262</v>
      </c>
    </row>
    <row r="43" spans="1:26" x14ac:dyDescent="0.25">
      <c r="A43" s="34">
        <v>20.5</v>
      </c>
      <c r="B43" s="34">
        <v>22.567751368875477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22.567751368875477</v>
      </c>
    </row>
    <row r="44" spans="1:26" x14ac:dyDescent="0.25">
      <c r="A44" s="34">
        <v>21</v>
      </c>
      <c r="B44" s="34">
        <v>21.905448393267818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21.905448393267818</v>
      </c>
    </row>
    <row r="45" spans="1:26" x14ac:dyDescent="0.25">
      <c r="A45" s="34">
        <v>21.5</v>
      </c>
      <c r="B45" s="34">
        <v>21.24078630099747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21.24078630099747</v>
      </c>
    </row>
    <row r="46" spans="1:26" x14ac:dyDescent="0.25">
      <c r="A46" s="34">
        <v>22</v>
      </c>
      <c r="B46" s="34">
        <v>20.573771350999035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20.573771350999035</v>
      </c>
    </row>
    <row r="47" spans="1:26" x14ac:dyDescent="0.25">
      <c r="A47" s="34">
        <v>22.5</v>
      </c>
      <c r="B47" s="34">
        <v>19.904403675850901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19.904403675850901</v>
      </c>
    </row>
    <row r="48" spans="1:26" x14ac:dyDescent="0.25">
      <c r="A48" s="34">
        <v>23</v>
      </c>
      <c r="B48" s="34">
        <v>19.241711797268501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19.241711797268501</v>
      </c>
    </row>
    <row r="49" spans="1:26" x14ac:dyDescent="0.25">
      <c r="A49" s="34">
        <v>23.5</v>
      </c>
      <c r="B49" s="34">
        <v>18.614491377585455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18.614491377585455</v>
      </c>
    </row>
    <row r="50" spans="1:26" x14ac:dyDescent="0.25">
      <c r="A50" s="34">
        <v>24</v>
      </c>
      <c r="B50" s="34">
        <v>18.022817002187068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18.022817002187068</v>
      </c>
    </row>
    <row r="51" spans="1:26" x14ac:dyDescent="0.25">
      <c r="A51" s="34">
        <v>24.5</v>
      </c>
      <c r="B51" s="34">
        <v>17.464445112879542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17.464445112879542</v>
      </c>
    </row>
    <row r="52" spans="1:26" x14ac:dyDescent="0.25">
      <c r="A52" s="34">
        <v>25</v>
      </c>
      <c r="B52" s="34">
        <v>16.937311073393783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16.937311073393783</v>
      </c>
    </row>
    <row r="53" spans="1:26" x14ac:dyDescent="0.25">
      <c r="A53" s="34">
        <v>25.5</v>
      </c>
      <c r="B53" s="34">
        <v>16.439502682778734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16.439502682778734</v>
      </c>
    </row>
    <row r="54" spans="1:26" x14ac:dyDescent="0.25">
      <c r="A54" s="34">
        <v>26</v>
      </c>
      <c r="B54" s="34">
        <v>15.969240305134665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15.969240305134665</v>
      </c>
    </row>
    <row r="55" spans="1:26" x14ac:dyDescent="0.25">
      <c r="A55" s="34">
        <v>26.5</v>
      </c>
      <c r="B55" s="34">
        <v>15.524861669196563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15.524861669196563</v>
      </c>
    </row>
    <row r="56" spans="1:26" x14ac:dyDescent="0.25">
      <c r="A56" s="34">
        <v>27</v>
      </c>
      <c r="B56" s="34">
        <v>15.104809983534127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15.104809983534127</v>
      </c>
    </row>
    <row r="57" spans="1:26" x14ac:dyDescent="0.25">
      <c r="A57" s="34">
        <v>27.5</v>
      </c>
      <c r="B57" s="34">
        <v>14.707624423672652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14.707624423672652</v>
      </c>
    </row>
    <row r="58" spans="1:26" x14ac:dyDescent="0.25">
      <c r="A58" s="34">
        <v>28</v>
      </c>
      <c r="B58" s="34">
        <v>14.331932332167034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14.331932332167034</v>
      </c>
    </row>
    <row r="59" spans="1:26" x14ac:dyDescent="0.25">
      <c r="A59" s="34">
        <v>28.5</v>
      </c>
      <c r="B59" s="34">
        <v>13.976442670273805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13.976442670273805</v>
      </c>
    </row>
    <row r="60" spans="1:26" x14ac:dyDescent="0.25">
      <c r="A60" s="34">
        <v>29</v>
      </c>
      <c r="B60" s="34">
        <v>13.639940397145986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13.639940397145986</v>
      </c>
    </row>
    <row r="61" spans="1:26" x14ac:dyDescent="0.25">
      <c r="A61" s="34">
        <v>29.5</v>
      </c>
      <c r="B61" s="34">
        <v>13.321281547958984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13.321281547958984</v>
      </c>
    </row>
    <row r="62" spans="1:26" x14ac:dyDescent="0.25">
      <c r="A62" s="34">
        <v>30</v>
      </c>
      <c r="B62" s="34">
        <v>13.019031965687669</v>
      </c>
      <c r="C62" s="1">
        <f t="shared" ca="1" si="0"/>
        <v>13.321281547958984</v>
      </c>
      <c r="D62" s="1">
        <f t="shared" ca="1" si="1"/>
        <v>4.567740499159232E-2</v>
      </c>
      <c r="E62" s="1">
        <f ca="1">IF(A62&gt;=$K$5,(B62-$L$6),0)</f>
        <v>-0.30224958227131538</v>
      </c>
      <c r="H62" s="34"/>
      <c r="Y62" s="34">
        <v>30</v>
      </c>
      <c r="Z62" s="34">
        <v>13.019031965687669</v>
      </c>
    </row>
    <row r="63" spans="1:26" x14ac:dyDescent="0.25">
      <c r="A63" s="34">
        <v>30.5</v>
      </c>
      <c r="B63" s="34">
        <v>14.024873909709783</v>
      </c>
      <c r="C63" s="1">
        <f t="shared" ca="1" si="0"/>
        <v>14.839621902447181</v>
      </c>
      <c r="D63" s="1">
        <f t="shared" ca="1" si="1"/>
        <v>0.33190714583481007</v>
      </c>
      <c r="E63" s="1">
        <f t="shared" ca="1" si="2"/>
        <v>0.70359236175079864</v>
      </c>
      <c r="H63" s="34"/>
      <c r="Y63" s="34">
        <v>30.5</v>
      </c>
      <c r="Z63" s="34">
        <v>14.024873909709783</v>
      </c>
    </row>
    <row r="64" spans="1:26" x14ac:dyDescent="0.25">
      <c r="A64" s="34">
        <v>31</v>
      </c>
      <c r="B64" s="34">
        <v>15.710767685714965</v>
      </c>
      <c r="C64" s="1">
        <f t="shared" ca="1" si="0"/>
        <v>16.327897103544618</v>
      </c>
      <c r="D64" s="1">
        <f t="shared" ca="1" si="1"/>
        <v>0.19042435917538372</v>
      </c>
      <c r="E64" s="1">
        <f t="shared" ca="1" si="2"/>
        <v>2.3894861377559806</v>
      </c>
      <c r="H64" s="34"/>
      <c r="Y64" s="34">
        <v>31</v>
      </c>
      <c r="Z64" s="34">
        <v>15.710767685714965</v>
      </c>
    </row>
    <row r="65" spans="1:26" x14ac:dyDescent="0.25">
      <c r="A65" s="34">
        <v>31.5</v>
      </c>
      <c r="B65" s="34">
        <v>17.400102932182119</v>
      </c>
      <c r="C65" s="1">
        <f t="shared" ca="1" si="0"/>
        <v>17.786702481175666</v>
      </c>
      <c r="D65" s="1">
        <f t="shared" ca="1" si="1"/>
        <v>7.4729605641007307E-2</v>
      </c>
      <c r="E65" s="1">
        <f t="shared" ca="1" si="2"/>
        <v>4.0788213842231347</v>
      </c>
      <c r="H65" s="34"/>
      <c r="Y65" s="34">
        <v>31.5</v>
      </c>
      <c r="Z65" s="34">
        <v>17.400102932182119</v>
      </c>
    </row>
    <row r="66" spans="1:26" x14ac:dyDescent="0.25">
      <c r="A66" s="34">
        <v>32</v>
      </c>
      <c r="B66" s="34">
        <v>19.092327455690107</v>
      </c>
      <c r="C66" s="1">
        <f t="shared" ref="C66:C129" ca="1" si="3">IF(A66&gt;=$K$5,OFFSET($B$1,2*$K$5,0)+$L$5*(1-EXP((-1/$M$5)*(A66-$K$5))),0)</f>
        <v>19.216621576942387</v>
      </c>
      <c r="D66" s="1">
        <f t="shared" ref="D66:D129" ca="1" si="4">IF(A66&gt;=$K$5,(C66-B66)*(C66-B66)*0.5,0)</f>
        <v>7.7245142889382562E-3</v>
      </c>
      <c r="E66" s="1">
        <f t="shared" ca="1" si="2"/>
        <v>5.7710459077311231</v>
      </c>
      <c r="H66" s="34"/>
      <c r="Y66" s="34">
        <v>32</v>
      </c>
      <c r="Z66" s="34">
        <v>19.092327455690107</v>
      </c>
    </row>
    <row r="67" spans="1:26" x14ac:dyDescent="0.25">
      <c r="A67" s="34">
        <v>32.5</v>
      </c>
      <c r="B67" s="34">
        <v>20.786997798954737</v>
      </c>
      <c r="C67" s="1">
        <f t="shared" ca="1" si="3"/>
        <v>20.618226377548922</v>
      </c>
      <c r="D67" s="1">
        <f t="shared" ca="1" si="4"/>
        <v>1.4241896341669542E-2</v>
      </c>
      <c r="E67" s="1">
        <f t="shared" ref="E67:E130" ca="1" si="5">IF(A67&gt;=$K$5,(B67-$L$6),0)</f>
        <v>7.4657162509957526</v>
      </c>
      <c r="H67" s="34"/>
      <c r="Y67" s="34">
        <v>32.5</v>
      </c>
      <c r="Z67" s="34">
        <v>20.786997798954737</v>
      </c>
    </row>
    <row r="68" spans="1:26" x14ac:dyDescent="0.25">
      <c r="A68" s="34">
        <v>33</v>
      </c>
      <c r="B68" s="34">
        <v>21.013395566801979</v>
      </c>
      <c r="C68" s="1">
        <f t="shared" ca="1" si="3"/>
        <v>21.99207754360382</v>
      </c>
      <c r="D68" s="1">
        <f t="shared" ca="1" si="4"/>
        <v>0.47890920585837971</v>
      </c>
      <c r="E68" s="1">
        <f t="shared" ca="1" si="5"/>
        <v>7.6921140188429948</v>
      </c>
      <c r="H68" s="34"/>
      <c r="Y68" s="34">
        <v>33</v>
      </c>
      <c r="Z68" s="34">
        <v>21.013395566801979</v>
      </c>
    </row>
    <row r="69" spans="1:26" x14ac:dyDescent="0.25">
      <c r="A69" s="34">
        <v>33.5</v>
      </c>
      <c r="B69" s="34">
        <v>21.837651099686298</v>
      </c>
      <c r="C69" s="1">
        <f t="shared" ca="1" si="3"/>
        <v>23.338724633891765</v>
      </c>
      <c r="D69" s="1">
        <f t="shared" ca="1" si="4"/>
        <v>1.1266108775460462</v>
      </c>
      <c r="E69" s="1">
        <f t="shared" ca="1" si="5"/>
        <v>8.5163695517273137</v>
      </c>
      <c r="H69" s="34"/>
      <c r="Y69" s="34">
        <v>33.5</v>
      </c>
      <c r="Z69" s="34">
        <v>21.837651099686298</v>
      </c>
    </row>
    <row r="70" spans="1:26" x14ac:dyDescent="0.25">
      <c r="A70" s="34">
        <v>34</v>
      </c>
      <c r="B70" s="34">
        <v>23.532805664905233</v>
      </c>
      <c r="C70" s="1">
        <f t="shared" ca="1" si="3"/>
        <v>24.658706325204424</v>
      </c>
      <c r="D70" s="1">
        <f t="shared" ca="1" si="4"/>
        <v>0.6338261484310771</v>
      </c>
      <c r="E70" s="1">
        <f t="shared" ca="1" si="5"/>
        <v>10.211524116946249</v>
      </c>
      <c r="H70" s="34"/>
      <c r="Y70" s="34">
        <v>34</v>
      </c>
      <c r="Z70" s="34">
        <v>23.532805664905233</v>
      </c>
    </row>
    <row r="71" spans="1:26" x14ac:dyDescent="0.25">
      <c r="A71" s="34">
        <v>34.5</v>
      </c>
      <c r="B71" s="34">
        <v>25.229926850162251</v>
      </c>
      <c r="C71" s="1">
        <f t="shared" ca="1" si="3"/>
        <v>25.952550627818297</v>
      </c>
      <c r="D71" s="1">
        <f t="shared" ca="1" si="4"/>
        <v>0.2610925620169478</v>
      </c>
      <c r="E71" s="1">
        <f t="shared" ca="1" si="5"/>
        <v>11.908645302203267</v>
      </c>
      <c r="H71" s="34"/>
      <c r="Y71" s="34">
        <v>34.5</v>
      </c>
      <c r="Z71" s="34">
        <v>25.229926850162251</v>
      </c>
    </row>
    <row r="72" spans="1:26" x14ac:dyDescent="0.25">
      <c r="A72" s="34">
        <v>35</v>
      </c>
      <c r="B72" s="34">
        <v>26.928701448409729</v>
      </c>
      <c r="C72" s="1">
        <f t="shared" ca="1" si="3"/>
        <v>27.220775096705918</v>
      </c>
      <c r="D72" s="1">
        <f t="shared" ca="1" si="4"/>
        <v>4.265350801452282E-2</v>
      </c>
      <c r="E72" s="1">
        <f t="shared" ca="1" si="5"/>
        <v>13.607419900450745</v>
      </c>
      <c r="H72" s="34"/>
      <c r="Y72" s="34">
        <v>35</v>
      </c>
      <c r="Z72" s="34">
        <v>26.928701448409729</v>
      </c>
    </row>
    <row r="73" spans="1:26" x14ac:dyDescent="0.25">
      <c r="A73" s="34">
        <v>35.5</v>
      </c>
      <c r="B73" s="34">
        <v>28.628879464012904</v>
      </c>
      <c r="C73" s="1">
        <f t="shared" ca="1" si="3"/>
        <v>28.463887038564721</v>
      </c>
      <c r="D73" s="1">
        <f t="shared" ca="1" si="4"/>
        <v>1.3611250227637138E-2</v>
      </c>
      <c r="E73" s="1">
        <f t="shared" ca="1" si="5"/>
        <v>15.30759791605392</v>
      </c>
      <c r="H73" s="34"/>
      <c r="Y73" s="34">
        <v>35.5</v>
      </c>
      <c r="Z73" s="34">
        <v>28.628879464012904</v>
      </c>
    </row>
    <row r="74" spans="1:26" x14ac:dyDescent="0.25">
      <c r="A74" s="34">
        <v>36</v>
      </c>
      <c r="B74" s="34">
        <v>28.954134654927589</v>
      </c>
      <c r="C74" s="1">
        <f t="shared" ca="1" si="3"/>
        <v>29.682383714746507</v>
      </c>
      <c r="D74" s="1">
        <f t="shared" ca="1" si="4"/>
        <v>0.26517334656356883</v>
      </c>
      <c r="E74" s="1">
        <f t="shared" ca="1" si="5"/>
        <v>15.632853106968605</v>
      </c>
      <c r="H74" s="34"/>
      <c r="Y74" s="34">
        <v>36</v>
      </c>
      <c r="Z74" s="34">
        <v>28.954134654927589</v>
      </c>
    </row>
    <row r="75" spans="1:26" x14ac:dyDescent="0.25">
      <c r="A75" s="34">
        <v>36.5</v>
      </c>
      <c r="B75" s="34">
        <v>28.410219382939722</v>
      </c>
      <c r="C75" s="1">
        <f t="shared" ca="1" si="3"/>
        <v>30.876752540168596</v>
      </c>
      <c r="D75" s="1">
        <f t="shared" ca="1" si="4"/>
        <v>3.0418929078547174</v>
      </c>
      <c r="E75" s="1">
        <f t="shared" ca="1" si="5"/>
        <v>15.088937834980738</v>
      </c>
      <c r="H75" s="34"/>
      <c r="Y75" s="34">
        <v>36.5</v>
      </c>
      <c r="Z75" s="34">
        <v>28.410219382939722</v>
      </c>
    </row>
    <row r="76" spans="1:26" x14ac:dyDescent="0.25">
      <c r="A76" s="34">
        <v>37</v>
      </c>
      <c r="B76" s="34">
        <v>27.865030099846997</v>
      </c>
      <c r="C76" s="1">
        <f t="shared" ca="1" si="3"/>
        <v>32.047471278286267</v>
      </c>
      <c r="D76" s="1">
        <f t="shared" ca="1" si="4"/>
        <v>8.7464071055522332</v>
      </c>
      <c r="E76" s="1">
        <f t="shared" ca="1" si="5"/>
        <v>14.543748551888013</v>
      </c>
      <c r="H76" s="34"/>
      <c r="Y76" s="34">
        <v>37</v>
      </c>
      <c r="Z76" s="34">
        <v>27.865030099846997</v>
      </c>
    </row>
    <row r="77" spans="1:26" x14ac:dyDescent="0.25">
      <c r="A77" s="34">
        <v>37.5</v>
      </c>
      <c r="B77" s="34">
        <v>29.330665159879267</v>
      </c>
      <c r="C77" s="1">
        <f t="shared" ca="1" si="3"/>
        <v>33.195008232204565</v>
      </c>
      <c r="D77" s="1">
        <f t="shared" ca="1" si="4"/>
        <v>7.4665736903142603</v>
      </c>
      <c r="E77" s="1">
        <f t="shared" ca="1" si="5"/>
        <v>16.009383611920285</v>
      </c>
      <c r="H77" s="34"/>
      <c r="Y77" s="34">
        <v>37.5</v>
      </c>
      <c r="Z77" s="34">
        <v>29.330665159879267</v>
      </c>
    </row>
    <row r="78" spans="1:26" x14ac:dyDescent="0.25">
      <c r="A78" s="34">
        <v>38</v>
      </c>
      <c r="B78" s="34">
        <v>30.942972850376421</v>
      </c>
      <c r="C78" s="1">
        <f t="shared" ca="1" si="3"/>
        <v>34.319822432005758</v>
      </c>
      <c r="D78" s="1">
        <f t="shared" ca="1" si="4"/>
        <v>5.7015565484751134</v>
      </c>
      <c r="E78" s="1">
        <f t="shared" ca="1" si="5"/>
        <v>17.621691302417439</v>
      </c>
      <c r="H78" s="34"/>
      <c r="Y78" s="34">
        <v>38</v>
      </c>
      <c r="Z78" s="34">
        <v>30.942972850376421</v>
      </c>
    </row>
    <row r="79" spans="1:26" x14ac:dyDescent="0.25">
      <c r="A79" s="34">
        <v>38.5</v>
      </c>
      <c r="B79" s="34">
        <v>32.556023341924679</v>
      </c>
      <c r="C79" s="1">
        <f t="shared" ca="1" si="3"/>
        <v>35.422363818367494</v>
      </c>
      <c r="D79" s="1">
        <f t="shared" ca="1" si="4"/>
        <v>4.1079538634472117</v>
      </c>
      <c r="E79" s="1">
        <f t="shared" ca="1" si="5"/>
        <v>19.234741793965696</v>
      </c>
      <c r="H79" s="34"/>
      <c r="Y79" s="34">
        <v>38.5</v>
      </c>
      <c r="Z79" s="34">
        <v>32.556023341924679</v>
      </c>
    </row>
    <row r="80" spans="1:26" x14ac:dyDescent="0.25">
      <c r="A80" s="34">
        <v>39</v>
      </c>
      <c r="B80" s="34">
        <v>34.169681611592544</v>
      </c>
      <c r="C80" s="1">
        <f t="shared" ca="1" si="3"/>
        <v>36.50307342254505</v>
      </c>
      <c r="D80" s="1">
        <f t="shared" ca="1" si="4"/>
        <v>2.7223586717101074</v>
      </c>
      <c r="E80" s="1">
        <f t="shared" ca="1" si="5"/>
        <v>20.848400063633562</v>
      </c>
      <c r="H80" s="34"/>
      <c r="Y80" s="34">
        <v>39</v>
      </c>
      <c r="Z80" s="34">
        <v>34.169681611592544</v>
      </c>
    </row>
    <row r="81" spans="1:26" x14ac:dyDescent="0.25">
      <c r="A81" s="34">
        <v>39.5</v>
      </c>
      <c r="B81" s="34">
        <v>35.783846594287958</v>
      </c>
      <c r="C81" s="1">
        <f t="shared" ca="1" si="3"/>
        <v>37.56238354278976</v>
      </c>
      <c r="D81" s="1">
        <f t="shared" ca="1" si="4"/>
        <v>1.5815968385930512</v>
      </c>
      <c r="E81" s="1">
        <f t="shared" ca="1" si="5"/>
        <v>22.462565046328976</v>
      </c>
      <c r="H81" s="34"/>
      <c r="Y81" s="34">
        <v>39.5</v>
      </c>
      <c r="Z81" s="34">
        <v>35.783846594287958</v>
      </c>
    </row>
    <row r="82" spans="1:26" x14ac:dyDescent="0.25">
      <c r="A82" s="34">
        <v>40</v>
      </c>
      <c r="B82" s="34">
        <v>35.401068273860901</v>
      </c>
      <c r="C82" s="1">
        <f t="shared" ca="1" si="3"/>
        <v>38.600717917274039</v>
      </c>
      <c r="D82" s="1">
        <f t="shared" ca="1" si="4"/>
        <v>5.1188789202969129</v>
      </c>
      <c r="E82" s="1">
        <f t="shared" ca="1" si="5"/>
        <v>22.079786725901918</v>
      </c>
      <c r="H82" s="34"/>
      <c r="Y82" s="34">
        <v>40</v>
      </c>
      <c r="Z82" s="34">
        <v>35.401068273860901</v>
      </c>
    </row>
    <row r="83" spans="1:26" x14ac:dyDescent="0.25">
      <c r="A83" s="34">
        <v>40.5</v>
      </c>
      <c r="B83" s="34">
        <v>36.651113085193273</v>
      </c>
      <c r="C83" s="1">
        <f t="shared" ca="1" si="3"/>
        <v>39.618491893592335</v>
      </c>
      <c r="D83" s="1">
        <f t="shared" ca="1" si="4"/>
        <v>4.4026684962679168</v>
      </c>
      <c r="E83" s="1">
        <f t="shared" ca="1" si="5"/>
        <v>23.329831537234291</v>
      </c>
      <c r="H83" s="34"/>
      <c r="Y83" s="34">
        <v>40.5</v>
      </c>
      <c r="Z83" s="34">
        <v>36.651113085193273</v>
      </c>
    </row>
    <row r="84" spans="1:26" x14ac:dyDescent="0.25">
      <c r="A84" s="34">
        <v>41</v>
      </c>
      <c r="B84" s="34">
        <v>38.264844767421629</v>
      </c>
      <c r="C84" s="1">
        <f t="shared" ca="1" si="3"/>
        <v>40.616112594905665</v>
      </c>
      <c r="D84" s="1">
        <f t="shared" ca="1" si="4"/>
        <v>2.7642301982807513</v>
      </c>
      <c r="E84" s="1">
        <f t="shared" ca="1" si="5"/>
        <v>24.943563219462646</v>
      </c>
      <c r="H84" s="34"/>
      <c r="Y84" s="34">
        <v>41</v>
      </c>
      <c r="Z84" s="34">
        <v>38.264844767421629</v>
      </c>
    </row>
    <row r="85" spans="1:26" x14ac:dyDescent="0.25">
      <c r="A85" s="34">
        <v>41.5</v>
      </c>
      <c r="B85" s="34">
        <v>39.879080130956162</v>
      </c>
      <c r="C85" s="1">
        <f t="shared" ca="1" si="3"/>
        <v>41.593979082796352</v>
      </c>
      <c r="D85" s="1">
        <f t="shared" ca="1" si="4"/>
        <v>1.470439207511292</v>
      </c>
      <c r="E85" s="1">
        <f t="shared" ca="1" si="5"/>
        <v>26.557798582997179</v>
      </c>
      <c r="H85" s="34"/>
      <c r="Y85" s="34">
        <v>41.5</v>
      </c>
      <c r="Z85" s="34">
        <v>39.879080130956162</v>
      </c>
    </row>
    <row r="86" spans="1:26" x14ac:dyDescent="0.25">
      <c r="A86" s="34">
        <v>42</v>
      </c>
      <c r="B86" s="34">
        <v>41.493722882568584</v>
      </c>
      <c r="C86" s="1">
        <f t="shared" ca="1" si="3"/>
        <v>42.552482516897939</v>
      </c>
      <c r="D86" s="1">
        <f t="shared" ca="1" si="4"/>
        <v>0.56048598164261532</v>
      </c>
      <c r="E86" s="1">
        <f t="shared" ca="1" si="5"/>
        <v>28.172441334609601</v>
      </c>
      <c r="H86" s="34"/>
      <c r="Y86" s="34">
        <v>42</v>
      </c>
      <c r="Z86" s="34">
        <v>41.493722882568584</v>
      </c>
    </row>
    <row r="87" spans="1:26" x14ac:dyDescent="0.25">
      <c r="A87" s="34">
        <v>42.5</v>
      </c>
      <c r="B87" s="34">
        <v>43.108702549287621</v>
      </c>
      <c r="C87" s="1">
        <f t="shared" ca="1" si="3"/>
        <v>43.492006311364285</v>
      </c>
      <c r="D87" s="1">
        <f t="shared" ca="1" si="4"/>
        <v>7.3460887011062154E-2</v>
      </c>
      <c r="E87" s="1">
        <f t="shared" ca="1" si="5"/>
        <v>29.787421001328639</v>
      </c>
      <c r="H87" s="34"/>
      <c r="Y87" s="34">
        <v>42.5</v>
      </c>
      <c r="Z87" s="34">
        <v>43.108702549287621</v>
      </c>
    </row>
    <row r="88" spans="1:26" x14ac:dyDescent="0.25">
      <c r="A88" s="34">
        <v>43</v>
      </c>
      <c r="B88" s="34">
        <v>42.94040783511565</v>
      </c>
      <c r="C88" s="1">
        <f t="shared" ca="1" si="3"/>
        <v>44.412926288240321</v>
      </c>
      <c r="D88" s="1">
        <f t="shared" ca="1" si="4"/>
        <v>1.0841552973963371</v>
      </c>
      <c r="E88" s="1">
        <f t="shared" ca="1" si="5"/>
        <v>29.619126287156668</v>
      </c>
      <c r="H88" s="34"/>
      <c r="Y88" s="34">
        <v>43</v>
      </c>
      <c r="Z88" s="34">
        <v>42.94040783511565</v>
      </c>
    </row>
    <row r="89" spans="1:26" x14ac:dyDescent="0.25">
      <c r="A89" s="34">
        <v>43.5</v>
      </c>
      <c r="B89" s="34">
        <v>43.758580278069509</v>
      </c>
      <c r="C89" s="1">
        <f t="shared" ca="1" si="3"/>
        <v>45.315610827795901</v>
      </c>
      <c r="D89" s="1">
        <f t="shared" ca="1" si="4"/>
        <v>1.2121720663906348</v>
      </c>
      <c r="E89" s="1">
        <f t="shared" ca="1" si="5"/>
        <v>30.437298730110527</v>
      </c>
      <c r="H89" s="34"/>
      <c r="Y89" s="34">
        <v>43.5</v>
      </c>
      <c r="Z89" s="34">
        <v>43.758580278069509</v>
      </c>
    </row>
    <row r="90" spans="1:26" x14ac:dyDescent="0.25">
      <c r="A90" s="34">
        <v>44</v>
      </c>
      <c r="B90" s="34">
        <v>45.322049047889145</v>
      </c>
      <c r="C90" s="1">
        <f t="shared" ca="1" si="3"/>
        <v>46.200421015882803</v>
      </c>
      <c r="D90" s="1">
        <f t="shared" ca="1" si="4"/>
        <v>0.38576865707852598</v>
      </c>
      <c r="E90" s="1">
        <f t="shared" ca="1" si="5"/>
        <v>32.000767499930163</v>
      </c>
      <c r="H90" s="34"/>
      <c r="Y90" s="34">
        <v>44</v>
      </c>
      <c r="Z90" s="34">
        <v>45.322049047889145</v>
      </c>
    </row>
    <row r="91" spans="1:26" x14ac:dyDescent="0.25">
      <c r="A91" s="34">
        <v>44.5</v>
      </c>
      <c r="B91" s="34">
        <v>46.885611070956145</v>
      </c>
      <c r="C91" s="1">
        <f t="shared" ca="1" si="3"/>
        <v>47.06771078837388</v>
      </c>
      <c r="D91" s="1">
        <f t="shared" ca="1" si="4"/>
        <v>1.6580153541809473E-2</v>
      </c>
      <c r="E91" s="1">
        <f t="shared" ca="1" si="5"/>
        <v>33.564329522997163</v>
      </c>
      <c r="H91" s="34"/>
      <c r="Y91" s="34">
        <v>44.5</v>
      </c>
      <c r="Z91" s="34">
        <v>46.885611070956145</v>
      </c>
    </row>
    <row r="92" spans="1:26" x14ac:dyDescent="0.25">
      <c r="A92" s="34">
        <v>45</v>
      </c>
      <c r="B92" s="34">
        <v>48.449247429156792</v>
      </c>
      <c r="C92" s="1">
        <f t="shared" ca="1" si="3"/>
        <v>47.917827072742156</v>
      </c>
      <c r="D92" s="1">
        <f t="shared" ca="1" si="4"/>
        <v>0.14120379760592905</v>
      </c>
      <c r="E92" s="1">
        <f t="shared" ca="1" si="5"/>
        <v>35.127965881197809</v>
      </c>
      <c r="H92" s="34"/>
      <c r="Y92" s="34">
        <v>45</v>
      </c>
      <c r="Z92" s="34">
        <v>48.449247429156792</v>
      </c>
    </row>
    <row r="93" spans="1:26" x14ac:dyDescent="0.25">
      <c r="A93" s="34">
        <v>45.5</v>
      </c>
      <c r="B93" s="34">
        <v>50.012943729100009</v>
      </c>
      <c r="C93" s="1">
        <f t="shared" ca="1" si="3"/>
        <v>48.751109926836406</v>
      </c>
      <c r="D93" s="1">
        <f t="shared" ca="1" si="4"/>
        <v>0.79611227226751002</v>
      </c>
      <c r="E93" s="1">
        <f t="shared" ca="1" si="5"/>
        <v>36.691662181141027</v>
      </c>
      <c r="H93" s="34"/>
      <c r="Y93" s="34">
        <v>45.5</v>
      </c>
      <c r="Z93" s="34">
        <v>50.012943729100009</v>
      </c>
    </row>
    <row r="94" spans="1:26" x14ac:dyDescent="0.25">
      <c r="A94" s="34">
        <v>46</v>
      </c>
      <c r="B94" s="34">
        <v>50.237741833593624</v>
      </c>
      <c r="C94" s="1">
        <f t="shared" ca="1" si="3"/>
        <v>49.567892674908855</v>
      </c>
      <c r="D94" s="1">
        <f t="shared" ca="1" si="4"/>
        <v>0.22434894769534672</v>
      </c>
      <c r="E94" s="1">
        <f t="shared" ca="1" si="5"/>
        <v>36.916460285634642</v>
      </c>
      <c r="H94" s="34"/>
      <c r="Y94" s="34">
        <v>46</v>
      </c>
      <c r="Z94" s="34">
        <v>50.237741833593624</v>
      </c>
    </row>
    <row r="95" spans="1:26" x14ac:dyDescent="0.25">
      <c r="A95" s="34">
        <v>46.5</v>
      </c>
      <c r="B95" s="34">
        <v>49.724969902589699</v>
      </c>
      <c r="C95" s="1">
        <f t="shared" ca="1" si="3"/>
        <v>50.368502040949316</v>
      </c>
      <c r="D95" s="1">
        <f t="shared" ca="1" si="4"/>
        <v>0.20706680655085097</v>
      </c>
      <c r="E95" s="1">
        <f t="shared" ca="1" si="5"/>
        <v>36.403688354630717</v>
      </c>
      <c r="H95" s="34"/>
      <c r="Y95" s="34">
        <v>46.5</v>
      </c>
      <c r="Z95" s="34">
        <v>49.724969902589699</v>
      </c>
    </row>
    <row r="96" spans="1:26" x14ac:dyDescent="0.25">
      <c r="A96" s="34">
        <v>47</v>
      </c>
      <c r="B96" s="34">
        <v>49.211999829031996</v>
      </c>
      <c r="C96" s="1">
        <f t="shared" ca="1" si="3"/>
        <v>51.153258279379145</v>
      </c>
      <c r="D96" s="1">
        <f t="shared" ca="1" si="4"/>
        <v>1.8842421855221076</v>
      </c>
      <c r="E96" s="1">
        <f t="shared" ca="1" si="5"/>
        <v>35.890718281073013</v>
      </c>
      <c r="H96" s="34"/>
      <c r="Y96" s="34">
        <v>47</v>
      </c>
      <c r="Z96" s="34">
        <v>49.211999829031996</v>
      </c>
    </row>
    <row r="97" spans="1:26" x14ac:dyDescent="0.25">
      <c r="A97" s="34">
        <v>47.5</v>
      </c>
      <c r="B97" s="34">
        <v>48.966841174793231</v>
      </c>
      <c r="C97" s="1">
        <f t="shared" ca="1" si="3"/>
        <v>51.922475303157256</v>
      </c>
      <c r="D97" s="1">
        <f t="shared" ca="1" si="4"/>
        <v>4.3678865503750854</v>
      </c>
      <c r="E97" s="1">
        <f t="shared" ca="1" si="5"/>
        <v>35.645559626834249</v>
      </c>
      <c r="H97" s="34"/>
      <c r="Y97" s="34">
        <v>47.5</v>
      </c>
      <c r="Z97" s="34">
        <v>48.966841174793231</v>
      </c>
    </row>
    <row r="98" spans="1:26" x14ac:dyDescent="0.25">
      <c r="A98" s="34">
        <v>48</v>
      </c>
      <c r="B98" s="34">
        <v>50.526491332231927</v>
      </c>
      <c r="C98" s="1">
        <f t="shared" ca="1" si="3"/>
        <v>52.676460809349521</v>
      </c>
      <c r="D98" s="1">
        <f t="shared" ca="1" si="4"/>
        <v>2.3111843762686499</v>
      </c>
      <c r="E98" s="1">
        <f t="shared" ca="1" si="5"/>
        <v>37.205209784272945</v>
      </c>
      <c r="H98" s="34"/>
      <c r="Y98" s="34">
        <v>48</v>
      </c>
      <c r="Z98" s="34">
        <v>50.526491332231927</v>
      </c>
    </row>
    <row r="99" spans="1:26" x14ac:dyDescent="0.25">
      <c r="A99" s="34">
        <v>48.5</v>
      </c>
      <c r="B99" s="34">
        <v>52.087631661849755</v>
      </c>
      <c r="C99" s="1">
        <f t="shared" ca="1" si="3"/>
        <v>53.415516402211715</v>
      </c>
      <c r="D99" s="1">
        <f t="shared" ca="1" si="4"/>
        <v>0.88163894184307412</v>
      </c>
      <c r="E99" s="1">
        <f t="shared" ca="1" si="5"/>
        <v>38.766350113890773</v>
      </c>
      <c r="H99" s="34"/>
      <c r="Y99" s="34">
        <v>48.5</v>
      </c>
      <c r="Z99" s="34">
        <v>52.087631661849755</v>
      </c>
    </row>
    <row r="100" spans="1:26" x14ac:dyDescent="0.25">
      <c r="A100" s="34">
        <v>49</v>
      </c>
      <c r="B100" s="34">
        <v>53.649116530411575</v>
      </c>
      <c r="C100" s="1">
        <f t="shared" ca="1" si="3"/>
        <v>54.139937713835174</v>
      </c>
      <c r="D100" s="1">
        <f t="shared" ca="1" si="4"/>
        <v>0.12045271704867086</v>
      </c>
      <c r="E100" s="1">
        <f t="shared" ca="1" si="5"/>
        <v>40.327834982452593</v>
      </c>
      <c r="H100" s="34"/>
      <c r="Y100" s="34">
        <v>49</v>
      </c>
      <c r="Z100" s="34">
        <v>53.649116530411575</v>
      </c>
    </row>
    <row r="101" spans="1:26" x14ac:dyDescent="0.25">
      <c r="A101" s="34">
        <v>49.5</v>
      </c>
      <c r="B101" s="34">
        <v>55.21086105433556</v>
      </c>
      <c r="C101" s="1">
        <f t="shared" ca="1" si="3"/>
        <v>54.850014522403633</v>
      </c>
      <c r="D101" s="1">
        <f t="shared" ca="1" si="4"/>
        <v>6.5105109803649433E-2</v>
      </c>
      <c r="E101" s="1">
        <f t="shared" ca="1" si="5"/>
        <v>41.889579506376577</v>
      </c>
      <c r="H101" s="34"/>
      <c r="Y101" s="34">
        <v>49.5</v>
      </c>
      <c r="Z101" s="34">
        <v>55.21086105433556</v>
      </c>
    </row>
    <row r="102" spans="1:26" x14ac:dyDescent="0.25">
      <c r="A102" s="34">
        <v>50</v>
      </c>
      <c r="B102" s="34">
        <v>56.491339396733025</v>
      </c>
      <c r="C102" s="1">
        <f t="shared" ca="1" si="3"/>
        <v>55.546030868108325</v>
      </c>
      <c r="D102" s="1">
        <f t="shared" ca="1" si="4"/>
        <v>0.44680410714529789</v>
      </c>
      <c r="E102" s="1">
        <f t="shared" ca="1" si="5"/>
        <v>43.170057848774043</v>
      </c>
      <c r="H102" s="34"/>
      <c r="Y102" s="34">
        <v>50</v>
      </c>
      <c r="Z102" s="34">
        <v>56.491339396733025</v>
      </c>
    </row>
    <row r="103" spans="1:26" x14ac:dyDescent="0.25">
      <c r="A103" s="34">
        <v>50.5</v>
      </c>
      <c r="B103" s="34">
        <v>55.98031143416808</v>
      </c>
      <c r="C103" s="1">
        <f t="shared" ca="1" si="3"/>
        <v>56.228265166767883</v>
      </c>
      <c r="D103" s="1">
        <f t="shared" ca="1" si="4"/>
        <v>3.0740526755087504E-2</v>
      </c>
      <c r="E103" s="1">
        <f t="shared" ca="1" si="5"/>
        <v>42.659029886209098</v>
      </c>
      <c r="H103" s="34"/>
      <c r="Y103" s="34">
        <v>50.5</v>
      </c>
      <c r="Z103" s="34">
        <v>55.98031143416808</v>
      </c>
    </row>
    <row r="104" spans="1:26" x14ac:dyDescent="0.25">
      <c r="A104" s="34">
        <v>51</v>
      </c>
      <c r="B104" s="34">
        <v>55.468177698760883</v>
      </c>
      <c r="C104" s="1">
        <f t="shared" ca="1" si="3"/>
        <v>56.896990321198338</v>
      </c>
      <c r="D104" s="1">
        <f t="shared" ca="1" si="4"/>
        <v>1.0207527550182989</v>
      </c>
      <c r="E104" s="1">
        <f t="shared" ca="1" si="5"/>
        <v>42.146896150801901</v>
      </c>
      <c r="H104" s="34"/>
      <c r="Y104" s="34">
        <v>51</v>
      </c>
      <c r="Z104" s="34">
        <v>55.468177698760883</v>
      </c>
    </row>
    <row r="105" spans="1:26" x14ac:dyDescent="0.25">
      <c r="A105" s="34">
        <v>51.5</v>
      </c>
      <c r="B105" s="34">
        <v>54.955744103398196</v>
      </c>
      <c r="C105" s="1">
        <f t="shared" ca="1" si="3"/>
        <v>57.552473830377927</v>
      </c>
      <c r="D105" s="1">
        <f t="shared" ca="1" si="4"/>
        <v>3.3715026374901149</v>
      </c>
      <c r="E105" s="1">
        <f t="shared" ca="1" si="5"/>
        <v>41.634462555439214</v>
      </c>
      <c r="H105" s="34"/>
      <c r="Y105" s="34">
        <v>51.5</v>
      </c>
      <c r="Z105" s="34">
        <v>54.955744103398196</v>
      </c>
    </row>
    <row r="106" spans="1:26" x14ac:dyDescent="0.25">
      <c r="A106" s="34">
        <v>52</v>
      </c>
      <c r="B106" s="34">
        <v>54.443084014340002</v>
      </c>
      <c r="C106" s="1">
        <f t="shared" ca="1" si="3"/>
        <v>58.194977896450226</v>
      </c>
      <c r="D106" s="1">
        <f t="shared" ca="1" si="4"/>
        <v>7.038353851308063</v>
      </c>
      <c r="E106" s="1">
        <f t="shared" ca="1" si="5"/>
        <v>41.12180246638102</v>
      </c>
      <c r="H106" s="34"/>
      <c r="Y106" s="34">
        <v>52</v>
      </c>
      <c r="Z106" s="34">
        <v>54.443084014340002</v>
      </c>
    </row>
    <row r="107" spans="1:26" x14ac:dyDescent="0.25">
      <c r="A107" s="34">
        <v>52.5</v>
      </c>
      <c r="B107" s="34">
        <v>53.930240964971269</v>
      </c>
      <c r="C107" s="1">
        <f t="shared" ca="1" si="3"/>
        <v>58.824759529608478</v>
      </c>
      <c r="D107" s="1">
        <f t="shared" ca="1" si="4"/>
        <v>11.978155989789146</v>
      </c>
      <c r="E107" s="1">
        <f t="shared" ca="1" si="5"/>
        <v>40.608959417012287</v>
      </c>
      <c r="H107" s="34"/>
      <c r="Y107" s="34">
        <v>52.5</v>
      </c>
      <c r="Z107" s="34">
        <v>53.930240964971269</v>
      </c>
    </row>
    <row r="108" spans="1:26" x14ac:dyDescent="0.25">
      <c r="A108" s="34">
        <v>53</v>
      </c>
      <c r="B108" s="34">
        <v>53.417232973754096</v>
      </c>
      <c r="C108" s="1">
        <f t="shared" ca="1" si="3"/>
        <v>59.442070650903176</v>
      </c>
      <c r="D108" s="1">
        <f t="shared" ca="1" si="4"/>
        <v>18.149334517997559</v>
      </c>
      <c r="E108" s="1">
        <f t="shared" ca="1" si="5"/>
        <v>40.095951425795114</v>
      </c>
      <c r="H108" s="34"/>
      <c r="Y108" s="34">
        <v>53</v>
      </c>
      <c r="Z108" s="34">
        <v>53.417232973754096</v>
      </c>
    </row>
    <row r="109" spans="1:26" x14ac:dyDescent="0.25">
      <c r="A109" s="34">
        <v>53.5</v>
      </c>
      <c r="B109" s="34">
        <v>52.904073818237066</v>
      </c>
      <c r="C109" s="1">
        <f t="shared" ca="1" si="3"/>
        <v>60.047158193013722</v>
      </c>
      <c r="D109" s="1">
        <f t="shared" ca="1" si="4"/>
        <v>25.511827192589205</v>
      </c>
      <c r="E109" s="1">
        <f t="shared" ca="1" si="5"/>
        <v>39.582792270278084</v>
      </c>
      <c r="H109" s="34"/>
      <c r="Y109" s="34">
        <v>53.5</v>
      </c>
      <c r="Z109" s="34">
        <v>52.904073818237066</v>
      </c>
    </row>
    <row r="110" spans="1:26" x14ac:dyDescent="0.25">
      <c r="A110" s="34">
        <v>54</v>
      </c>
      <c r="B110" s="34">
        <v>52.390774240697382</v>
      </c>
      <c r="C110" s="1">
        <f t="shared" ca="1" si="3"/>
        <v>60.640264199024934</v>
      </c>
      <c r="D110" s="1">
        <f t="shared" ca="1" si="4"/>
        <v>34.027042286273549</v>
      </c>
      <c r="E110" s="1">
        <f t="shared" ca="1" si="5"/>
        <v>39.0694926927384</v>
      </c>
      <c r="H110" s="34"/>
      <c r="Y110" s="34">
        <v>54</v>
      </c>
      <c r="Z110" s="34">
        <v>52.390774240697382</v>
      </c>
    </row>
    <row r="111" spans="1:26" x14ac:dyDescent="0.25">
      <c r="A111" s="34">
        <v>54.5</v>
      </c>
      <c r="B111" s="34">
        <v>51.877342791768484</v>
      </c>
      <c r="C111" s="1">
        <f t="shared" ca="1" si="3"/>
        <v>61.221625919247394</v>
      </c>
      <c r="D111" s="1">
        <f t="shared" ca="1" si="4"/>
        <v>43.657813583243517</v>
      </c>
      <c r="E111" s="1">
        <f t="shared" ca="1" si="5"/>
        <v>38.556061243809502</v>
      </c>
      <c r="H111" s="34"/>
      <c r="Y111" s="34">
        <v>54.5</v>
      </c>
      <c r="Z111" s="34">
        <v>51.877342791768484</v>
      </c>
    </row>
    <row r="112" spans="1:26" x14ac:dyDescent="0.25">
      <c r="A112" s="34">
        <v>55</v>
      </c>
      <c r="B112" s="34">
        <v>53.021584240967236</v>
      </c>
      <c r="C112" s="1">
        <f t="shared" ca="1" si="3"/>
        <v>61.79147590612078</v>
      </c>
      <c r="D112" s="1">
        <f t="shared" ca="1" si="4"/>
        <v>38.455499909264802</v>
      </c>
      <c r="E112" s="1">
        <f t="shared" ca="1" si="5"/>
        <v>39.700302693008254</v>
      </c>
      <c r="H112" s="34"/>
      <c r="Y112" s="34">
        <v>55</v>
      </c>
      <c r="Z112" s="34">
        <v>53.021584240967236</v>
      </c>
    </row>
    <row r="113" spans="1:26" x14ac:dyDescent="0.25">
      <c r="A113" s="34">
        <v>55.5</v>
      </c>
      <c r="B113" s="34">
        <v>54.526891114648471</v>
      </c>
      <c r="C113" s="1">
        <f t="shared" ca="1" si="3"/>
        <v>62.350042107237947</v>
      </c>
      <c r="D113" s="1">
        <f t="shared" ca="1" si="4"/>
        <v>30.600845726426847</v>
      </c>
      <c r="E113" s="1">
        <f t="shared" ca="1" si="5"/>
        <v>41.205609566689489</v>
      </c>
      <c r="H113" s="34"/>
      <c r="Y113" s="34">
        <v>55.5</v>
      </c>
      <c r="Z113" s="34">
        <v>54.526891114648471</v>
      </c>
    </row>
    <row r="114" spans="1:26" x14ac:dyDescent="0.25">
      <c r="A114" s="34">
        <v>56</v>
      </c>
      <c r="B114" s="34">
        <v>56.031963740662448</v>
      </c>
      <c r="C114" s="1">
        <f t="shared" ca="1" si="3"/>
        <v>62.897547956526992</v>
      </c>
      <c r="D114" s="1">
        <f t="shared" ca="1" si="4"/>
        <v>23.568123312564182</v>
      </c>
      <c r="E114" s="1">
        <f t="shared" ca="1" si="5"/>
        <v>42.710682192703466</v>
      </c>
      <c r="H114" s="34"/>
      <c r="Y114" s="34">
        <v>56</v>
      </c>
      <c r="Z114" s="34">
        <v>56.031963740662448</v>
      </c>
    </row>
    <row r="115" spans="1:26" x14ac:dyDescent="0.25">
      <c r="A115" s="34">
        <v>56.5</v>
      </c>
      <c r="B115" s="34">
        <v>57.536845066044329</v>
      </c>
      <c r="C115" s="1">
        <f t="shared" ca="1" si="3"/>
        <v>63.434212463627794</v>
      </c>
      <c r="D115" s="1">
        <f t="shared" ca="1" si="4"/>
        <v>17.389471111040191</v>
      </c>
      <c r="E115" s="1">
        <f t="shared" ca="1" si="5"/>
        <v>44.215563518085347</v>
      </c>
      <c r="H115" s="34"/>
      <c r="Y115" s="34">
        <v>56.5</v>
      </c>
      <c r="Z115" s="34">
        <v>57.536845066044329</v>
      </c>
    </row>
    <row r="116" spans="1:26" x14ac:dyDescent="0.25">
      <c r="A116" s="34">
        <v>57</v>
      </c>
      <c r="B116" s="34">
        <v>59.041564067094605</v>
      </c>
      <c r="C116" s="1">
        <f t="shared" ca="1" si="3"/>
        <v>63.960250301498832</v>
      </c>
      <c r="D116" s="1">
        <f t="shared" ca="1" si="4"/>
        <v>12.096737136258817</v>
      </c>
      <c r="E116" s="1">
        <f t="shared" ca="1" si="5"/>
        <v>45.720282519135623</v>
      </c>
      <c r="H116" s="34"/>
      <c r="Y116" s="34">
        <v>57</v>
      </c>
      <c r="Z116" s="34">
        <v>59.041564067094605</v>
      </c>
    </row>
    <row r="117" spans="1:26" x14ac:dyDescent="0.25">
      <c r="A117" s="34">
        <v>57.5</v>
      </c>
      <c r="B117" s="34">
        <v>58.829946972156655</v>
      </c>
      <c r="C117" s="1">
        <f t="shared" ca="1" si="3"/>
        <v>64.475871892289177</v>
      </c>
      <c r="D117" s="1">
        <f t="shared" ca="1" si="4"/>
        <v>15.938234101886714</v>
      </c>
      <c r="E117" s="1">
        <f t="shared" ca="1" si="5"/>
        <v>45.508665424197673</v>
      </c>
      <c r="H117" s="34"/>
      <c r="Y117" s="34">
        <v>57.5</v>
      </c>
      <c r="Z117" s="34">
        <v>58.829946972156655</v>
      </c>
    </row>
    <row r="118" spans="1:26" x14ac:dyDescent="0.25">
      <c r="A118" s="34">
        <v>58</v>
      </c>
      <c r="B118" s="34">
        <v>58.331740084598174</v>
      </c>
      <c r="C118" s="1">
        <f t="shared" ca="1" si="3"/>
        <v>64.981283491510183</v>
      </c>
      <c r="D118" s="1">
        <f t="shared" ca="1" si="4"/>
        <v>22.108213760203487</v>
      </c>
      <c r="E118" s="1">
        <f t="shared" ca="1" si="5"/>
        <v>45.010458536639192</v>
      </c>
      <c r="H118" s="34"/>
      <c r="Y118" s="34">
        <v>58</v>
      </c>
      <c r="Z118" s="34">
        <v>58.331740084598174</v>
      </c>
    </row>
    <row r="119" spans="1:26" x14ac:dyDescent="0.25">
      <c r="A119" s="34">
        <v>58.5</v>
      </c>
      <c r="B119" s="34">
        <v>57.833375897407123</v>
      </c>
      <c r="C119" s="1">
        <f t="shared" ca="1" si="3"/>
        <v>65.476687270540467</v>
      </c>
      <c r="D119" s="1">
        <f t="shared" ca="1" si="4"/>
        <v>29.210104373334758</v>
      </c>
      <c r="E119" s="1">
        <f t="shared" ca="1" si="5"/>
        <v>44.512094349448141</v>
      </c>
      <c r="H119" s="34"/>
      <c r="Y119" s="34">
        <v>58.5</v>
      </c>
      <c r="Z119" s="34">
        <v>57.833375897407123</v>
      </c>
    </row>
    <row r="120" spans="1:26" x14ac:dyDescent="0.25">
      <c r="A120" s="34">
        <v>59</v>
      </c>
      <c r="B120" s="34">
        <v>57.334879134007465</v>
      </c>
      <c r="C120" s="1">
        <f t="shared" ca="1" si="3"/>
        <v>65.962281397497108</v>
      </c>
      <c r="D120" s="1">
        <f t="shared" ca="1" si="4"/>
        <v>37.216034908033102</v>
      </c>
      <c r="E120" s="1">
        <f t="shared" ca="1" si="5"/>
        <v>44.013597586048483</v>
      </c>
      <c r="H120" s="34"/>
      <c r="Y120" s="34">
        <v>59</v>
      </c>
      <c r="Z120" s="34">
        <v>57.334879134007465</v>
      </c>
    </row>
    <row r="121" spans="1:26" x14ac:dyDescent="0.25">
      <c r="A121" s="34">
        <v>59.5</v>
      </c>
      <c r="B121" s="34">
        <v>58.27188705960809</v>
      </c>
      <c r="C121" s="1">
        <f t="shared" ca="1" si="3"/>
        <v>66.438260116505546</v>
      </c>
      <c r="D121" s="1">
        <f t="shared" ca="1" si="4"/>
        <v>33.344824452210347</v>
      </c>
      <c r="E121" s="1">
        <f t="shared" ca="1" si="5"/>
        <v>44.950605511649108</v>
      </c>
      <c r="H121" s="34"/>
      <c r="Y121" s="34">
        <v>59.5</v>
      </c>
      <c r="Z121" s="34">
        <v>58.27188705960809</v>
      </c>
    </row>
    <row r="122" spans="1:26" x14ac:dyDescent="0.25">
      <c r="A122" s="34">
        <v>60</v>
      </c>
      <c r="B122" s="34">
        <v>59.777582184822016</v>
      </c>
      <c r="C122" s="1">
        <f t="shared" ca="1" si="3"/>
        <v>66.90481382539987</v>
      </c>
      <c r="D122" s="1">
        <f t="shared" ca="1" si="4"/>
        <v>25.398715429227043</v>
      </c>
      <c r="E122" s="1">
        <f t="shared" ca="1" si="5"/>
        <v>46.456300636863034</v>
      </c>
      <c r="H122" s="34"/>
      <c r="Y122" s="34">
        <v>60</v>
      </c>
      <c r="Z122" s="34">
        <v>59.777582184822016</v>
      </c>
    </row>
    <row r="123" spans="1:26" x14ac:dyDescent="0.25">
      <c r="A123" s="34">
        <v>60.5</v>
      </c>
      <c r="B123" s="34">
        <v>61.282988234662504</v>
      </c>
      <c r="C123" s="1">
        <f t="shared" ca="1" si="3"/>
        <v>67.362129151884432</v>
      </c>
      <c r="D123" s="1">
        <f t="shared" ca="1" si="4"/>
        <v>18.477977145720928</v>
      </c>
      <c r="E123" s="1">
        <f t="shared" ca="1" si="5"/>
        <v>47.961706686703522</v>
      </c>
      <c r="H123" s="34"/>
      <c r="Y123" s="34">
        <v>60.5</v>
      </c>
      <c r="Z123" s="34">
        <v>61.282988234662504</v>
      </c>
    </row>
    <row r="124" spans="1:26" x14ac:dyDescent="0.25">
      <c r="A124" s="34">
        <v>61</v>
      </c>
      <c r="B124" s="34">
        <v>62.788164619597033</v>
      </c>
      <c r="C124" s="1">
        <f t="shared" ca="1" si="3"/>
        <v>67.810389028187458</v>
      </c>
      <c r="D124" s="1">
        <f t="shared" ca="1" si="4"/>
        <v>12.611369005120723</v>
      </c>
      <c r="E124" s="1">
        <f t="shared" ca="1" si="5"/>
        <v>49.466883071638051</v>
      </c>
      <c r="H124" s="34"/>
      <c r="Y124" s="34">
        <v>61</v>
      </c>
      <c r="Z124" s="34">
        <v>62.788164619597033</v>
      </c>
    </row>
    <row r="125" spans="1:26" x14ac:dyDescent="0.25">
      <c r="A125" s="34">
        <v>61.5</v>
      </c>
      <c r="B125" s="34">
        <v>64.293150485815019</v>
      </c>
      <c r="C125" s="1">
        <f t="shared" ca="1" si="3"/>
        <v>68.249772764236312</v>
      </c>
      <c r="D125" s="1">
        <f t="shared" ca="1" si="4"/>
        <v>7.8274299270498497</v>
      </c>
      <c r="E125" s="1">
        <f t="shared" ca="1" si="5"/>
        <v>50.971868937856037</v>
      </c>
      <c r="H125" s="34"/>
      <c r="Y125" s="34">
        <v>61.5</v>
      </c>
      <c r="Z125" s="34">
        <v>64.293150485815019</v>
      </c>
    </row>
    <row r="126" spans="1:26" x14ac:dyDescent="0.25">
      <c r="A126" s="34">
        <v>62</v>
      </c>
      <c r="B126" s="34">
        <v>64.28203731394845</v>
      </c>
      <c r="C126" s="1">
        <f t="shared" ca="1" si="3"/>
        <v>68.68045611938399</v>
      </c>
      <c r="D126" s="1">
        <f t="shared" ca="1" si="4"/>
        <v>9.6730439940045017</v>
      </c>
      <c r="E126" s="1">
        <f t="shared" ca="1" si="5"/>
        <v>50.960755765989468</v>
      </c>
      <c r="H126" s="34"/>
      <c r="Y126" s="34">
        <v>62</v>
      </c>
      <c r="Z126" s="34">
        <v>64.28203731394845</v>
      </c>
    </row>
    <row r="127" spans="1:26" x14ac:dyDescent="0.25">
      <c r="A127" s="34">
        <v>62.5</v>
      </c>
      <c r="B127" s="34">
        <v>63.784059004574218</v>
      </c>
      <c r="C127" s="1">
        <f t="shared" ca="1" si="3"/>
        <v>69.102611372715032</v>
      </c>
      <c r="D127" s="1">
        <f t="shared" ca="1" si="4"/>
        <v>14.143499646328131</v>
      </c>
      <c r="E127" s="1">
        <f t="shared" ca="1" si="5"/>
        <v>50.462777456615235</v>
      </c>
      <c r="H127" s="34"/>
      <c r="Y127" s="34">
        <v>62.5</v>
      </c>
      <c r="Z127" s="34">
        <v>63.784059004574218</v>
      </c>
    </row>
    <row r="128" spans="1:26" x14ac:dyDescent="0.25">
      <c r="A128" s="34">
        <v>63</v>
      </c>
      <c r="B128" s="34">
        <v>63.28590924477178</v>
      </c>
      <c r="C128" s="1">
        <f t="shared" ca="1" si="3"/>
        <v>69.516407391959604</v>
      </c>
      <c r="D128" s="1">
        <f t="shared" ca="1" si="4"/>
        <v>19.409553581055452</v>
      </c>
      <c r="E128" s="1">
        <f t="shared" ca="1" si="5"/>
        <v>49.964627696812798</v>
      </c>
      <c r="H128" s="34"/>
      <c r="Y128" s="34">
        <v>63</v>
      </c>
      <c r="Z128" s="34">
        <v>63.28590924477178</v>
      </c>
    </row>
    <row r="129" spans="1:26" x14ac:dyDescent="0.25">
      <c r="A129" s="34">
        <v>63.5</v>
      </c>
      <c r="B129" s="34">
        <v>62.787609951448722</v>
      </c>
      <c r="C129" s="1">
        <f t="shared" ca="1" si="3"/>
        <v>69.922009701042739</v>
      </c>
      <c r="D129" s="1">
        <f t="shared" ca="1" si="4"/>
        <v>25.449829893503587</v>
      </c>
      <c r="E129" s="1">
        <f t="shared" ca="1" si="5"/>
        <v>49.46632840348974</v>
      </c>
      <c r="H129" s="34"/>
      <c r="Y129" s="34">
        <v>63.5</v>
      </c>
      <c r="Z129" s="34">
        <v>62.787609951448722</v>
      </c>
    </row>
    <row r="130" spans="1:26" x14ac:dyDescent="0.25">
      <c r="A130" s="34">
        <v>64</v>
      </c>
      <c r="B130" s="34">
        <v>62.289199880315529</v>
      </c>
      <c r="C130" s="1">
        <f t="shared" ref="C130:C193" ca="1" si="6">IF(A130&gt;=$K$5,OFFSET($B$1,2*$K$5,0)+$L$5*(1-EXP((-1/$M$5)*(A130-$K$5))),0)</f>
        <v>70.319580546296194</v>
      </c>
      <c r="D130" s="1">
        <f t="shared" ref="D130:D193" ca="1" si="7">IF(A130&gt;=$K$5,(C130-B130)*(C130-B130)*0.5,0)</f>
        <v>32.243506820278036</v>
      </c>
      <c r="E130" s="1">
        <f t="shared" ca="1" si="5"/>
        <v>48.967918332356547</v>
      </c>
      <c r="H130" s="34"/>
      <c r="Y130" s="34">
        <v>64</v>
      </c>
      <c r="Z130" s="34">
        <v>62.289199880315529</v>
      </c>
    </row>
    <row r="131" spans="1:26" x14ac:dyDescent="0.25">
      <c r="A131" s="34">
        <v>64.5</v>
      </c>
      <c r="B131" s="34">
        <v>61.790688942470084</v>
      </c>
      <c r="C131" s="1">
        <f t="shared" ca="1" si="6"/>
        <v>70.709278961359061</v>
      </c>
      <c r="D131" s="1">
        <f t="shared" ca="1" si="7"/>
        <v>39.770623962513049</v>
      </c>
      <c r="E131" s="1">
        <f t="shared" ref="E131:E194" ca="1" si="8">IF(A131&gt;=$K$5,(B131-$L$6),0)</f>
        <v>48.469407394511101</v>
      </c>
      <c r="H131" s="34"/>
      <c r="Y131" s="34">
        <v>64.5</v>
      </c>
      <c r="Z131" s="34">
        <v>61.790688942470084</v>
      </c>
    </row>
    <row r="132" spans="1:26" x14ac:dyDescent="0.25">
      <c r="A132" s="34">
        <v>65</v>
      </c>
      <c r="B132" s="34">
        <v>61.292085185771988</v>
      </c>
      <c r="C132" s="1">
        <f t="shared" ca="1" si="6"/>
        <v>71.091260830793445</v>
      </c>
      <c r="D132" s="1">
        <f t="shared" ca="1" si="7"/>
        <v>48.011921660990843</v>
      </c>
      <c r="E132" s="1">
        <f t="shared" ca="1" si="8"/>
        <v>47.970803637813006</v>
      </c>
      <c r="H132" s="34"/>
      <c r="Y132" s="34">
        <v>65</v>
      </c>
      <c r="Z132" s="34">
        <v>61.292085185771988</v>
      </c>
    </row>
    <row r="133" spans="1:26" x14ac:dyDescent="0.25">
      <c r="A133" s="34">
        <v>65.5</v>
      </c>
      <c r="B133" s="34">
        <v>60.793395283855645</v>
      </c>
      <c r="C133" s="1">
        <f t="shared" ca="1" si="6"/>
        <v>71.465678952440257</v>
      </c>
      <c r="D133" s="1">
        <f t="shared" ca="1" si="7"/>
        <v>56.948819351368911</v>
      </c>
      <c r="E133" s="1">
        <f t="shared" ca="1" si="8"/>
        <v>47.472113735896663</v>
      </c>
      <c r="H133" s="34"/>
      <c r="Y133" s="34">
        <v>65.5</v>
      </c>
      <c r="Z133" s="34">
        <v>60.793395283855645</v>
      </c>
    </row>
    <row r="134" spans="1:26" x14ac:dyDescent="0.25">
      <c r="A134" s="34">
        <v>66</v>
      </c>
      <c r="B134" s="34">
        <v>60.294624888699687</v>
      </c>
      <c r="C134" s="1">
        <f t="shared" ca="1" si="6"/>
        <v>71.832683098540471</v>
      </c>
      <c r="D134" s="1">
        <f t="shared" ca="1" si="7"/>
        <v>66.563393626837154</v>
      </c>
      <c r="E134" s="1">
        <f t="shared" ca="1" si="8"/>
        <v>46.973343340740705</v>
      </c>
      <c r="H134" s="34"/>
      <c r="Y134" s="34">
        <v>66</v>
      </c>
      <c r="Z134" s="34">
        <v>60.294624888699687</v>
      </c>
    </row>
    <row r="135" spans="1:26" x14ac:dyDescent="0.25">
      <c r="A135" s="34">
        <v>66.5</v>
      </c>
      <c r="B135" s="34">
        <v>60.795684249147087</v>
      </c>
      <c r="C135" s="1">
        <f t="shared" ca="1" si="6"/>
        <v>72.19242007564597</v>
      </c>
      <c r="D135" s="1">
        <f t="shared" ca="1" si="7"/>
        <v>64.94279374950159</v>
      </c>
      <c r="E135" s="1">
        <f t="shared" ca="1" si="8"/>
        <v>47.474402701188104</v>
      </c>
      <c r="H135" s="34"/>
      <c r="Y135" s="34">
        <v>66.5</v>
      </c>
      <c r="Z135" s="34">
        <v>60.795684249147087</v>
      </c>
    </row>
    <row r="136" spans="1:26" x14ac:dyDescent="0.25">
      <c r="A136" s="34">
        <v>67</v>
      </c>
      <c r="B136" s="34">
        <v>62.267449102333224</v>
      </c>
      <c r="C136" s="1">
        <f t="shared" ca="1" si="6"/>
        <v>72.545033783344181</v>
      </c>
      <c r="D136" s="1">
        <f t="shared" ca="1" si="7"/>
        <v>52.814373437675549</v>
      </c>
      <c r="E136" s="1">
        <f t="shared" ca="1" si="8"/>
        <v>48.946167554374242</v>
      </c>
      <c r="H136" s="34"/>
      <c r="Y136" s="34">
        <v>67</v>
      </c>
      <c r="Z136" s="34">
        <v>62.267449102333224</v>
      </c>
    </row>
    <row r="137" spans="1:26" x14ac:dyDescent="0.25">
      <c r="A137" s="34">
        <v>67.5</v>
      </c>
      <c r="B137" s="34">
        <v>63.73946231602222</v>
      </c>
      <c r="C137" s="1">
        <f t="shared" ca="1" si="6"/>
        <v>72.890665271819728</v>
      </c>
      <c r="D137" s="1">
        <f t="shared" ca="1" si="7"/>
        <v>41.872257769098525</v>
      </c>
      <c r="E137" s="1">
        <f t="shared" ca="1" si="8"/>
        <v>50.418180768063237</v>
      </c>
      <c r="H137" s="34"/>
      <c r="Y137" s="34">
        <v>67.5</v>
      </c>
      <c r="Z137" s="34">
        <v>63.73946231602222</v>
      </c>
    </row>
    <row r="138" spans="1:26" x14ac:dyDescent="0.25">
      <c r="A138" s="34">
        <v>68</v>
      </c>
      <c r="B138" s="34">
        <v>65.21167567734534</v>
      </c>
      <c r="C138" s="1">
        <f t="shared" ca="1" si="6"/>
        <v>73.229452798276498</v>
      </c>
      <c r="D138" s="1">
        <f t="shared" ca="1" si="7"/>
        <v>32.142374980463558</v>
      </c>
      <c r="E138" s="1">
        <f t="shared" ca="1" si="8"/>
        <v>51.890394129386358</v>
      </c>
      <c r="H138" s="34"/>
      <c r="Y138" s="34">
        <v>68</v>
      </c>
      <c r="Z138" s="34">
        <v>65.21167567734534</v>
      </c>
    </row>
    <row r="139" spans="1:26" x14ac:dyDescent="0.25">
      <c r="A139" s="34">
        <v>68.5</v>
      </c>
      <c r="B139" s="34">
        <v>66.684027148236311</v>
      </c>
      <c r="C139" s="1">
        <f t="shared" ca="1" si="6"/>
        <v>73.561531882242306</v>
      </c>
      <c r="D139" s="1">
        <f t="shared" ca="1" si="7"/>
        <v>23.650035683137439</v>
      </c>
      <c r="E139" s="1">
        <f t="shared" ca="1" si="8"/>
        <v>53.362745600277329</v>
      </c>
      <c r="H139" s="34"/>
      <c r="Y139" s="34">
        <v>68.5</v>
      </c>
      <c r="Z139" s="34">
        <v>66.684027148236311</v>
      </c>
    </row>
    <row r="140" spans="1:26" x14ac:dyDescent="0.25">
      <c r="A140" s="34">
        <v>69</v>
      </c>
      <c r="B140" s="34">
        <v>67.137006164570181</v>
      </c>
      <c r="C140" s="1">
        <f t="shared" ca="1" si="6"/>
        <v>73.887035359778508</v>
      </c>
      <c r="D140" s="1">
        <f t="shared" ca="1" si="7"/>
        <v>22.78144706808239</v>
      </c>
      <c r="E140" s="1">
        <f t="shared" ca="1" si="8"/>
        <v>53.815724616611199</v>
      </c>
      <c r="H140" s="34"/>
      <c r="Y140" s="34">
        <v>69</v>
      </c>
      <c r="Z140" s="34">
        <v>67.137006164570181</v>
      </c>
    </row>
    <row r="141" spans="1:26" x14ac:dyDescent="0.25">
      <c r="A141" s="34">
        <v>69.5</v>
      </c>
      <c r="B141" s="34">
        <v>66.724790903227827</v>
      </c>
      <c r="C141" s="1">
        <f t="shared" ca="1" si="6"/>
        <v>74.206093436616243</v>
      </c>
      <c r="D141" s="1">
        <f t="shared" ca="1" si="7"/>
        <v>27.984943798041961</v>
      </c>
      <c r="E141" s="1">
        <f t="shared" ca="1" si="8"/>
        <v>53.403509355268845</v>
      </c>
      <c r="H141" s="34"/>
      <c r="Y141" s="34">
        <v>69.5</v>
      </c>
      <c r="Z141" s="34">
        <v>66.724790903227827</v>
      </c>
    </row>
    <row r="142" spans="1:26" x14ac:dyDescent="0.25">
      <c r="A142" s="34">
        <v>70</v>
      </c>
      <c r="B142" s="34">
        <v>68.176860504636608</v>
      </c>
      <c r="C142" s="1">
        <f t="shared" ca="1" si="6"/>
        <v>74.518833740240382</v>
      </c>
      <c r="D142" s="1">
        <f t="shared" ca="1" si="7"/>
        <v>20.110312260557301</v>
      </c>
      <c r="E142" s="1">
        <f t="shared" ca="1" si="8"/>
        <v>54.855578956677626</v>
      </c>
      <c r="H142" s="34"/>
      <c r="Y142" s="34">
        <v>70</v>
      </c>
      <c r="Z142" s="34">
        <v>68.176860504636608</v>
      </c>
    </row>
    <row r="143" spans="1:26" x14ac:dyDescent="0.25">
      <c r="A143" s="34">
        <v>70.5</v>
      </c>
      <c r="B143" s="34">
        <v>69.648892815457785</v>
      </c>
      <c r="C143" s="1">
        <f t="shared" ca="1" si="6"/>
        <v>74.825381370942324</v>
      </c>
      <c r="D143" s="1">
        <f t="shared" ca="1" si="7"/>
        <v>13.398016882531206</v>
      </c>
      <c r="E143" s="1">
        <f t="shared" ca="1" si="8"/>
        <v>56.327611267498803</v>
      </c>
      <c r="H143" s="34"/>
      <c r="Y143" s="34">
        <v>70.5</v>
      </c>
      <c r="Z143" s="34">
        <v>69.648892815457785</v>
      </c>
    </row>
    <row r="144" spans="1:26" x14ac:dyDescent="0.25">
      <c r="A144" s="34">
        <v>71</v>
      </c>
      <c r="B144" s="34">
        <v>71.121109822094908</v>
      </c>
      <c r="C144" s="1">
        <f t="shared" ca="1" si="6"/>
        <v>75.125858951861687</v>
      </c>
      <c r="D144" s="1">
        <f t="shared" ca="1" si="7"/>
        <v>8.019007796183887</v>
      </c>
      <c r="E144" s="1">
        <f t="shared" ca="1" si="8"/>
        <v>57.799828274135926</v>
      </c>
      <c r="H144" s="34"/>
      <c r="Y144" s="34">
        <v>71</v>
      </c>
      <c r="Z144" s="34">
        <v>71.121109822094908</v>
      </c>
    </row>
    <row r="145" spans="1:26" x14ac:dyDescent="0.25">
      <c r="A145" s="34">
        <v>71.5</v>
      </c>
      <c r="B145" s="34">
        <v>72.593458309299564</v>
      </c>
      <c r="C145" s="1">
        <f t="shared" ca="1" si="6"/>
        <v>75.420386678037275</v>
      </c>
      <c r="D145" s="1">
        <f t="shared" ca="1" si="7"/>
        <v>3.9957620009870283</v>
      </c>
      <c r="E145" s="1">
        <f t="shared" ca="1" si="8"/>
        <v>59.272176761340582</v>
      </c>
      <c r="H145" s="34"/>
      <c r="Y145" s="34">
        <v>71.5</v>
      </c>
      <c r="Z145" s="34">
        <v>72.593458309299564</v>
      </c>
    </row>
    <row r="146" spans="1:26" x14ac:dyDescent="0.25">
      <c r="A146" s="34">
        <v>72</v>
      </c>
      <c r="B146" s="34">
        <v>73.979901561089406</v>
      </c>
      <c r="C146" s="1">
        <f t="shared" ca="1" si="6"/>
        <v>75.709082364486648</v>
      </c>
      <c r="D146" s="1">
        <f t="shared" ca="1" si="7"/>
        <v>1.495033125418765</v>
      </c>
      <c r="E146" s="1">
        <f t="shared" ca="1" si="8"/>
        <v>60.658620013130424</v>
      </c>
      <c r="H146" s="34"/>
      <c r="Y146" s="34">
        <v>72</v>
      </c>
      <c r="Z146" s="34">
        <v>73.979901561089406</v>
      </c>
    </row>
    <row r="147" spans="1:26" x14ac:dyDescent="0.25">
      <c r="A147" s="34">
        <v>72.5</v>
      </c>
      <c r="B147" s="34">
        <v>73.500279174905472</v>
      </c>
      <c r="C147" s="1">
        <f t="shared" ca="1" si="6"/>
        <v>75.992061493333694</v>
      </c>
      <c r="D147" s="1">
        <f t="shared" ca="1" si="7"/>
        <v>3.1044895612157606</v>
      </c>
      <c r="E147" s="1">
        <f t="shared" ca="1" si="8"/>
        <v>60.17899762694649</v>
      </c>
      <c r="H147" s="34"/>
      <c r="Y147" s="34">
        <v>72.5</v>
      </c>
      <c r="Z147" s="34">
        <v>73.500279174905472</v>
      </c>
    </row>
    <row r="148" spans="1:26" x14ac:dyDescent="0.25">
      <c r="A148" s="34">
        <v>73</v>
      </c>
      <c r="B148" s="34">
        <v>73.007160936794349</v>
      </c>
      <c r="C148" s="1">
        <f t="shared" ca="1" si="6"/>
        <v>76.269437260003073</v>
      </c>
      <c r="D148" s="1">
        <f t="shared" ca="1" si="7"/>
        <v>5.3212234044841145</v>
      </c>
      <c r="E148" s="1">
        <f t="shared" ca="1" si="8"/>
        <v>59.685879388835367</v>
      </c>
      <c r="H148" s="34"/>
      <c r="Y148" s="34">
        <v>73</v>
      </c>
      <c r="Z148" s="34">
        <v>73.007160936794349</v>
      </c>
    </row>
    <row r="149" spans="1:26" x14ac:dyDescent="0.25">
      <c r="A149" s="34">
        <v>73.5</v>
      </c>
      <c r="B149" s="34">
        <v>72.513917947797793</v>
      </c>
      <c r="C149" s="1">
        <f t="shared" ca="1" si="6"/>
        <v>76.541320618499853</v>
      </c>
      <c r="D149" s="1">
        <f t="shared" ca="1" si="7"/>
        <v>8.1099861359890415</v>
      </c>
      <c r="E149" s="1">
        <f t="shared" ca="1" si="8"/>
        <v>59.192636399838811</v>
      </c>
      <c r="H149" s="34"/>
      <c r="Y149" s="34">
        <v>73.5</v>
      </c>
      <c r="Z149" s="34">
        <v>72.513917947797793</v>
      </c>
    </row>
    <row r="150" spans="1:26" x14ac:dyDescent="0.25">
      <c r="A150" s="34">
        <v>74</v>
      </c>
      <c r="B150" s="34">
        <v>73.661452878183411</v>
      </c>
      <c r="C150" s="1">
        <f t="shared" ca="1" si="6"/>
        <v>76.807820325792576</v>
      </c>
      <c r="D150" s="1">
        <f t="shared" ca="1" si="7"/>
        <v>4.9498140576873073</v>
      </c>
      <c r="E150" s="1">
        <f t="shared" ca="1" si="8"/>
        <v>60.340171330224429</v>
      </c>
      <c r="H150" s="34"/>
      <c r="Y150" s="34">
        <v>74</v>
      </c>
      <c r="Z150" s="34">
        <v>73.661452878183411</v>
      </c>
    </row>
    <row r="151" spans="1:26" x14ac:dyDescent="0.25">
      <c r="A151" s="34">
        <v>74.5</v>
      </c>
      <c r="B151" s="34">
        <v>75.113063109181269</v>
      </c>
      <c r="C151" s="1">
        <f t="shared" ca="1" si="6"/>
        <v>77.069042985317537</v>
      </c>
      <c r="D151" s="1">
        <f t="shared" ca="1" si="7"/>
        <v>1.9129286379250263</v>
      </c>
      <c r="E151" s="1">
        <f t="shared" ca="1" si="8"/>
        <v>61.791781561222287</v>
      </c>
      <c r="H151" s="34"/>
      <c r="Y151" s="34">
        <v>74.5</v>
      </c>
      <c r="Z151" s="34">
        <v>75.113063109181269</v>
      </c>
    </row>
    <row r="152" spans="1:26" x14ac:dyDescent="0.25">
      <c r="A152" s="34">
        <v>75</v>
      </c>
      <c r="B152" s="34">
        <v>76.564687562823821</v>
      </c>
      <c r="C152" s="1">
        <f t="shared" ca="1" si="6"/>
        <v>77.325093089621561</v>
      </c>
      <c r="D152" s="1">
        <f t="shared" ca="1" si="7"/>
        <v>0.28910828259227433</v>
      </c>
      <c r="E152" s="1">
        <f t="shared" ca="1" si="8"/>
        <v>63.243406014864838</v>
      </c>
      <c r="H152" s="34"/>
      <c r="Y152" s="34">
        <v>75</v>
      </c>
      <c r="Z152" s="34">
        <v>76.564687562823821</v>
      </c>
    </row>
    <row r="153" spans="1:26" x14ac:dyDescent="0.25">
      <c r="A153" s="34">
        <v>75.5</v>
      </c>
      <c r="B153" s="34">
        <v>78.016305389744801</v>
      </c>
      <c r="C153" s="1">
        <f t="shared" ca="1" si="6"/>
        <v>77.576073062160432</v>
      </c>
      <c r="D153" s="1">
        <f t="shared" ca="1" si="7"/>
        <v>9.6902251125175365E-2</v>
      </c>
      <c r="E153" s="1">
        <f t="shared" ca="1" si="8"/>
        <v>64.695023841785812</v>
      </c>
      <c r="H153" s="34"/>
      <c r="Y153" s="34">
        <v>75.5</v>
      </c>
      <c r="Z153" s="34">
        <v>78.016305389744801</v>
      </c>
    </row>
    <row r="154" spans="1:26" x14ac:dyDescent="0.25">
      <c r="A154" s="34">
        <v>76</v>
      </c>
      <c r="B154" s="34">
        <v>79.467905424903677</v>
      </c>
      <c r="C154" s="1">
        <f t="shared" ca="1" si="6"/>
        <v>77.822083298269604</v>
      </c>
      <c r="D154" s="1">
        <f t="shared" ca="1" si="7"/>
        <v>1.3543652362591512</v>
      </c>
      <c r="E154" s="1">
        <f t="shared" ca="1" si="8"/>
        <v>66.146623876944687</v>
      </c>
      <c r="H154" s="34"/>
      <c r="Y154" s="34">
        <v>76</v>
      </c>
      <c r="Z154" s="34">
        <v>79.467905424903677</v>
      </c>
    </row>
    <row r="155" spans="1:26" x14ac:dyDescent="0.25">
      <c r="A155" s="34">
        <v>76.5</v>
      </c>
      <c r="B155" s="34">
        <v>79.277657814561152</v>
      </c>
      <c r="C155" s="1">
        <f t="shared" ca="1" si="6"/>
        <v>78.063222205323683</v>
      </c>
      <c r="D155" s="1">
        <f t="shared" ca="1" si="7"/>
        <v>0.73742692449199165</v>
      </c>
      <c r="E155" s="1">
        <f t="shared" ca="1" si="8"/>
        <v>65.956376266602163</v>
      </c>
      <c r="H155" s="34"/>
      <c r="Y155" s="34">
        <v>76.5</v>
      </c>
      <c r="Z155" s="34">
        <v>79.277657814561152</v>
      </c>
    </row>
    <row r="156" spans="1:26" x14ac:dyDescent="0.25">
      <c r="A156" s="34">
        <v>77</v>
      </c>
      <c r="B156" s="34">
        <v>78.788321472314436</v>
      </c>
      <c r="C156" s="1">
        <f t="shared" ca="1" si="6"/>
        <v>78.29958624210073</v>
      </c>
      <c r="D156" s="1">
        <f t="shared" ca="1" si="7"/>
        <v>0.11943106262602211</v>
      </c>
      <c r="E156" s="1">
        <f t="shared" ca="1" si="8"/>
        <v>65.467039924355447</v>
      </c>
      <c r="H156" s="34"/>
      <c r="Y156" s="34">
        <v>77</v>
      </c>
      <c r="Z156" s="34">
        <v>78.788321472314436</v>
      </c>
    </row>
    <row r="157" spans="1:26" x14ac:dyDescent="0.25">
      <c r="A157" s="34">
        <v>77.5</v>
      </c>
      <c r="B157" s="34">
        <v>78.299053056034168</v>
      </c>
      <c r="C157" s="1">
        <f t="shared" ca="1" si="6"/>
        <v>78.53126995736703</v>
      </c>
      <c r="D157" s="1">
        <f t="shared" ca="1" si="7"/>
        <v>2.6962344632318055E-2</v>
      </c>
      <c r="E157" s="1">
        <f t="shared" ca="1" si="8"/>
        <v>64.977771508075179</v>
      </c>
      <c r="H157" s="34"/>
      <c r="Y157" s="34">
        <v>77.5</v>
      </c>
      <c r="Z157" s="34">
        <v>78.299053056034168</v>
      </c>
    </row>
    <row r="158" spans="1:26" x14ac:dyDescent="0.25">
      <c r="A158" s="34">
        <v>78</v>
      </c>
      <c r="B158" s="34">
        <v>77.809839349815121</v>
      </c>
      <c r="C158" s="1">
        <f t="shared" ca="1" si="6"/>
        <v>78.758366027697846</v>
      </c>
      <c r="D158" s="1">
        <f t="shared" ca="1" si="7"/>
        <v>0.44985142932761962</v>
      </c>
      <c r="E158" s="1">
        <f t="shared" ca="1" si="8"/>
        <v>64.488557801856132</v>
      </c>
      <c r="H158" s="34"/>
      <c r="Y158" s="34">
        <v>78</v>
      </c>
      <c r="Z158" s="34">
        <v>77.809839349815121</v>
      </c>
    </row>
    <row r="159" spans="1:26" x14ac:dyDescent="0.25">
      <c r="A159" s="34">
        <v>78.5</v>
      </c>
      <c r="B159" s="34">
        <v>77.320715046145523</v>
      </c>
      <c r="C159" s="1">
        <f t="shared" ca="1" si="6"/>
        <v>78.980965294549279</v>
      </c>
      <c r="D159" s="1">
        <f t="shared" ca="1" si="7"/>
        <v>1.3782154436623664</v>
      </c>
      <c r="E159" s="1">
        <f t="shared" ca="1" si="8"/>
        <v>63.999433498186541</v>
      </c>
      <c r="H159" s="34"/>
      <c r="Y159" s="34">
        <v>78.5</v>
      </c>
      <c r="Z159" s="34">
        <v>77.320715046145523</v>
      </c>
    </row>
    <row r="160" spans="1:26" x14ac:dyDescent="0.25">
      <c r="A160" s="34">
        <v>79</v>
      </c>
      <c r="B160" s="34">
        <v>76.831672966738509</v>
      </c>
      <c r="C160" s="1">
        <f t="shared" ca="1" si="6"/>
        <v>79.1991568005961</v>
      </c>
      <c r="D160" s="1">
        <f t="shared" ca="1" si="7"/>
        <v>2.8024898517885188</v>
      </c>
      <c r="E160" s="1">
        <f t="shared" ca="1" si="8"/>
        <v>63.510391418779527</v>
      </c>
      <c r="H160" s="34"/>
      <c r="Y160" s="34">
        <v>79</v>
      </c>
      <c r="Z160" s="34">
        <v>76.831672966738509</v>
      </c>
    </row>
    <row r="161" spans="1:26" x14ac:dyDescent="0.25">
      <c r="A161" s="34">
        <v>79.5</v>
      </c>
      <c r="B161" s="34">
        <v>76.34270696585088</v>
      </c>
      <c r="C161" s="1">
        <f t="shared" ca="1" si="6"/>
        <v>79.413027825350014</v>
      </c>
      <c r="D161" s="1">
        <f t="shared" ca="1" si="7"/>
        <v>4.7134350901377502</v>
      </c>
      <c r="E161" s="1">
        <f t="shared" ca="1" si="8"/>
        <v>63.021425417891898</v>
      </c>
      <c r="H161" s="34"/>
      <c r="Y161" s="34">
        <v>79.5</v>
      </c>
      <c r="Z161" s="34">
        <v>76.34270696585088</v>
      </c>
    </row>
    <row r="162" spans="1:26" x14ac:dyDescent="0.25">
      <c r="A162" s="34">
        <v>80</v>
      </c>
      <c r="B162" s="34">
        <v>75.853811675937138</v>
      </c>
      <c r="C162" s="1">
        <f t="shared" ca="1" si="6"/>
        <v>79.622663920072554</v>
      </c>
      <c r="D162" s="1">
        <f t="shared" ca="1" si="7"/>
        <v>7.102123619062283</v>
      </c>
      <c r="E162" s="1">
        <f t="shared" ca="1" si="8"/>
        <v>62.532530127978156</v>
      </c>
      <c r="H162" s="34"/>
      <c r="Y162" s="34">
        <v>80</v>
      </c>
      <c r="Z162" s="34">
        <v>75.853811675937138</v>
      </c>
    </row>
    <row r="163" spans="1:26" x14ac:dyDescent="0.25">
      <c r="A163" s="34">
        <v>80.5</v>
      </c>
      <c r="B163" s="34">
        <v>75.364982332230881</v>
      </c>
      <c r="C163" s="1">
        <f t="shared" ca="1" si="6"/>
        <v>79.828148941996787</v>
      </c>
      <c r="D163" s="1">
        <f t="shared" ca="1" si="7"/>
        <v>9.9599280932646472</v>
      </c>
      <c r="E163" s="1">
        <f t="shared" ca="1" si="8"/>
        <v>62.043700784271898</v>
      </c>
      <c r="H163" s="34"/>
      <c r="Y163" s="34">
        <v>80.5</v>
      </c>
      <c r="Z163" s="34">
        <v>75.364982332230881</v>
      </c>
    </row>
    <row r="164" spans="1:26" x14ac:dyDescent="0.25">
      <c r="A164" s="34">
        <v>81</v>
      </c>
      <c r="B164" s="34">
        <v>74.876214650374038</v>
      </c>
      <c r="C164" s="1">
        <f t="shared" ca="1" si="6"/>
        <v>80.029565087871333</v>
      </c>
      <c r="D164" s="1">
        <f t="shared" ca="1" si="7"/>
        <v>13.278510365826781</v>
      </c>
      <c r="E164" s="1">
        <f t="shared" ca="1" si="8"/>
        <v>61.554933102415056</v>
      </c>
      <c r="H164" s="34"/>
      <c r="Y164" s="34">
        <v>81</v>
      </c>
      <c r="Z164" s="34">
        <v>74.876214650374038</v>
      </c>
    </row>
    <row r="165" spans="1:26" x14ac:dyDescent="0.25">
      <c r="A165" s="34">
        <v>81.5</v>
      </c>
      <c r="B165" s="34">
        <v>74.431659348110045</v>
      </c>
      <c r="C165" s="1">
        <f t="shared" ca="1" si="6"/>
        <v>80.226992926840126</v>
      </c>
      <c r="D165" s="1">
        <f t="shared" ca="1" si="7"/>
        <v>16.7929456443782</v>
      </c>
      <c r="E165" s="1">
        <f t="shared" ca="1" si="8"/>
        <v>61.110377800151063</v>
      </c>
      <c r="H165" s="34"/>
      <c r="Y165" s="34">
        <v>81.5</v>
      </c>
      <c r="Z165" s="34">
        <v>74.431659348110045</v>
      </c>
    </row>
    <row r="166" spans="1:26" x14ac:dyDescent="0.25">
      <c r="A166" s="34">
        <v>82</v>
      </c>
      <c r="B166" s="34">
        <v>75.881878824301623</v>
      </c>
      <c r="C166" s="1">
        <f t="shared" ca="1" si="6"/>
        <v>80.420511432671162</v>
      </c>
      <c r="D166" s="1">
        <f t="shared" ca="1" si="7"/>
        <v>10.299592976877644</v>
      </c>
      <c r="E166" s="1">
        <f t="shared" ca="1" si="8"/>
        <v>62.560597276342641</v>
      </c>
      <c r="H166" s="34"/>
      <c r="Y166" s="34">
        <v>82</v>
      </c>
      <c r="Z166" s="34">
        <v>75.881878824301623</v>
      </c>
    </row>
    <row r="167" spans="1:26" x14ac:dyDescent="0.25">
      <c r="A167" s="34">
        <v>82.5</v>
      </c>
      <c r="B167" s="34">
        <v>77.336539523012377</v>
      </c>
      <c r="C167" s="1">
        <f t="shared" ca="1" si="6"/>
        <v>80.610198015347038</v>
      </c>
      <c r="D167" s="1">
        <f t="shared" ca="1" si="7"/>
        <v>5.3584199622174236</v>
      </c>
      <c r="E167" s="1">
        <f t="shared" ca="1" si="8"/>
        <v>64.015257975053387</v>
      </c>
      <c r="H167" s="34"/>
      <c r="Y167" s="34">
        <v>82.5</v>
      </c>
      <c r="Z167" s="34">
        <v>77.336539523012377</v>
      </c>
    </row>
    <row r="168" spans="1:26" x14ac:dyDescent="0.25">
      <c r="A168" s="34">
        <v>83</v>
      </c>
      <c r="B168" s="34">
        <v>78.790898238134673</v>
      </c>
      <c r="C168" s="1">
        <f t="shared" ca="1" si="6"/>
        <v>80.796128552030027</v>
      </c>
      <c r="D168" s="1">
        <f t="shared" ca="1" si="7"/>
        <v>2.0104743058824286</v>
      </c>
      <c r="E168" s="1">
        <f t="shared" ca="1" si="8"/>
        <v>65.469616690175684</v>
      </c>
      <c r="H168" s="34"/>
      <c r="Y168" s="34">
        <v>83</v>
      </c>
      <c r="Z168" s="34">
        <v>78.790898238134673</v>
      </c>
    </row>
    <row r="169" spans="1:26" x14ac:dyDescent="0.25">
      <c r="A169" s="34">
        <v>83.5</v>
      </c>
      <c r="B169" s="34">
        <v>80.245006317358573</v>
      </c>
      <c r="C169" s="1">
        <f t="shared" ca="1" si="6"/>
        <v>80.97837741741391</v>
      </c>
      <c r="D169" s="1">
        <f t="shared" ca="1" si="7"/>
        <v>0.26891658519818717</v>
      </c>
      <c r="E169" s="1">
        <f t="shared" ca="1" si="8"/>
        <v>66.923724769399584</v>
      </c>
      <c r="H169" s="34"/>
      <c r="Y169" s="34">
        <v>83.5</v>
      </c>
      <c r="Z169" s="34">
        <v>80.245006317358573</v>
      </c>
    </row>
    <row r="170" spans="1:26" x14ac:dyDescent="0.25">
      <c r="A170" s="34">
        <v>84</v>
      </c>
      <c r="B170" s="34">
        <v>81.583521422994991</v>
      </c>
      <c r="C170" s="1">
        <f t="shared" ca="1" si="6"/>
        <v>81.157017513474855</v>
      </c>
      <c r="D170" s="1">
        <f t="shared" ca="1" si="7"/>
        <v>9.0952792417980155E-2</v>
      </c>
      <c r="E170" s="1">
        <f t="shared" ca="1" si="8"/>
        <v>68.262239875036002</v>
      </c>
      <c r="H170" s="34"/>
      <c r="Y170" s="34">
        <v>84</v>
      </c>
      <c r="Z170" s="34">
        <v>81.583521422994991</v>
      </c>
    </row>
    <row r="171" spans="1:26" x14ac:dyDescent="0.25">
      <c r="A171" s="34">
        <v>84.5</v>
      </c>
      <c r="B171" s="34">
        <v>81.100110662972853</v>
      </c>
      <c r="C171" s="1">
        <f t="shared" ca="1" si="6"/>
        <v>81.332120298633171</v>
      </c>
      <c r="D171" s="1">
        <f t="shared" ca="1" si="7"/>
        <v>2.6914235519616921E-2</v>
      </c>
      <c r="E171" s="1">
        <f t="shared" ca="1" si="8"/>
        <v>67.778829115013863</v>
      </c>
      <c r="H171" s="34"/>
      <c r="Y171" s="34">
        <v>84.5</v>
      </c>
      <c r="Z171" s="34">
        <v>81.100110662972853</v>
      </c>
    </row>
    <row r="172" spans="1:26" x14ac:dyDescent="0.25">
      <c r="A172" s="34">
        <v>85</v>
      </c>
      <c r="B172" s="34">
        <v>80.613186690624289</v>
      </c>
      <c r="C172" s="1">
        <f t="shared" ca="1" si="6"/>
        <v>81.503755816337687</v>
      </c>
      <c r="D172" s="1">
        <f t="shared" ca="1" si="7"/>
        <v>0.39655668383696313</v>
      </c>
      <c r="E172" s="1">
        <f t="shared" ca="1" si="8"/>
        <v>67.2919051426653</v>
      </c>
      <c r="H172" s="34"/>
      <c r="Y172" s="34">
        <v>85</v>
      </c>
      <c r="Z172" s="34">
        <v>80.613186690624289</v>
      </c>
    </row>
    <row r="173" spans="1:26" x14ac:dyDescent="0.25">
      <c r="A173" s="34">
        <v>85.5</v>
      </c>
      <c r="B173" s="34">
        <v>80.126147226740798</v>
      </c>
      <c r="C173" s="1">
        <f t="shared" ca="1" si="6"/>
        <v>81.67199272308396</v>
      </c>
      <c r="D173" s="1">
        <f t="shared" ca="1" si="7"/>
        <v>1.1948191492822184</v>
      </c>
      <c r="E173" s="1">
        <f t="shared" ca="1" si="8"/>
        <v>66.804865678781809</v>
      </c>
      <c r="H173" s="34"/>
      <c r="Y173" s="34">
        <v>85.5</v>
      </c>
      <c r="Z173" s="34">
        <v>80.126147226740798</v>
      </c>
    </row>
    <row r="174" spans="1:26" x14ac:dyDescent="0.25">
      <c r="A174" s="34">
        <v>86</v>
      </c>
      <c r="B174" s="34">
        <v>79.639023878824901</v>
      </c>
      <c r="C174" s="1">
        <f t="shared" ca="1" si="6"/>
        <v>81.836898315877903</v>
      </c>
      <c r="D174" s="1">
        <f t="shared" ca="1" si="7"/>
        <v>2.415326020525526</v>
      </c>
      <c r="E174" s="1">
        <f t="shared" ca="1" si="8"/>
        <v>66.317742330865912</v>
      </c>
      <c r="H174" s="34"/>
      <c r="Y174" s="34">
        <v>86</v>
      </c>
      <c r="Z174" s="34">
        <v>79.639023878824901</v>
      </c>
    </row>
    <row r="175" spans="1:26" x14ac:dyDescent="0.25">
      <c r="A175" s="34">
        <v>86.5</v>
      </c>
      <c r="B175" s="34">
        <v>79.151849844030878</v>
      </c>
      <c r="C175" s="1">
        <f t="shared" ca="1" si="6"/>
        <v>81.998538559155378</v>
      </c>
      <c r="D175" s="1">
        <f t="shared" ca="1" si="7"/>
        <v>4.0518183204085894</v>
      </c>
      <c r="E175" s="1">
        <f t="shared" ca="1" si="8"/>
        <v>65.830568296071888</v>
      </c>
      <c r="H175" s="34"/>
      <c r="Y175" s="34">
        <v>86.5</v>
      </c>
      <c r="Z175" s="34">
        <v>79.151849844030878</v>
      </c>
    </row>
    <row r="176" spans="1:26" x14ac:dyDescent="0.25">
      <c r="A176" s="34">
        <v>87</v>
      </c>
      <c r="B176" s="34">
        <v>78.708583075149207</v>
      </c>
      <c r="C176" s="1">
        <f t="shared" ca="1" si="6"/>
        <v>82.156978111168939</v>
      </c>
      <c r="D176" s="1">
        <f t="shared" ca="1" si="7"/>
        <v>5.9457141622227665</v>
      </c>
      <c r="E176" s="1">
        <f t="shared" ca="1" si="8"/>
        <v>65.387301527190218</v>
      </c>
      <c r="H176" s="34"/>
      <c r="Y176" s="34">
        <v>87</v>
      </c>
      <c r="Z176" s="34">
        <v>78.708583075149207</v>
      </c>
    </row>
    <row r="177" spans="1:26" x14ac:dyDescent="0.25">
      <c r="A177" s="34">
        <v>87.5</v>
      </c>
      <c r="B177" s="34">
        <v>80.158781072534936</v>
      </c>
      <c r="C177" s="1">
        <f t="shared" ca="1" si="6"/>
        <v>82.31228034985196</v>
      </c>
      <c r="D177" s="1">
        <f t="shared" ca="1" si="7"/>
        <v>2.3187795687024733</v>
      </c>
      <c r="E177" s="1">
        <f t="shared" ca="1" si="8"/>
        <v>66.837499524575946</v>
      </c>
      <c r="H177" s="34"/>
      <c r="Y177" s="34">
        <v>87.5</v>
      </c>
      <c r="Z177" s="34">
        <v>80.158781072534936</v>
      </c>
    </row>
    <row r="178" spans="1:26" x14ac:dyDescent="0.25">
      <c r="A178" s="34">
        <v>88</v>
      </c>
      <c r="B178" s="34">
        <v>81.61340279481503</v>
      </c>
      <c r="C178" s="1">
        <f t="shared" ca="1" si="6"/>
        <v>82.46450739817061</v>
      </c>
      <c r="D178" s="1">
        <f t="shared" ca="1" si="7"/>
        <v>0.36218952292652962</v>
      </c>
      <c r="E178" s="1">
        <f t="shared" ca="1" si="8"/>
        <v>68.292121246856041</v>
      </c>
      <c r="H178" s="34"/>
      <c r="Y178" s="34">
        <v>88</v>
      </c>
      <c r="Z178" s="34">
        <v>81.61340279481503</v>
      </c>
    </row>
    <row r="179" spans="1:26" x14ac:dyDescent="0.25">
      <c r="A179" s="34">
        <v>88.5</v>
      </c>
      <c r="B179" s="34">
        <v>83.067724098950279</v>
      </c>
      <c r="C179" s="1">
        <f t="shared" ca="1" si="6"/>
        <v>82.613720148973954</v>
      </c>
      <c r="D179" s="1">
        <f t="shared" ca="1" si="7"/>
        <v>0.10305979329705285</v>
      </c>
      <c r="E179" s="1">
        <f t="shared" ca="1" si="8"/>
        <v>69.74644255099129</v>
      </c>
      <c r="H179" s="34"/>
      <c r="Y179" s="34">
        <v>88.5</v>
      </c>
      <c r="Z179" s="34">
        <v>83.067724098950279</v>
      </c>
    </row>
    <row r="180" spans="1:26" x14ac:dyDescent="0.25">
      <c r="A180" s="34">
        <v>89</v>
      </c>
      <c r="B180" s="34">
        <v>84.521797375335808</v>
      </c>
      <c r="C180" s="1">
        <f t="shared" ca="1" si="6"/>
        <v>82.759978289351864</v>
      </c>
      <c r="D180" s="1">
        <f t="shared" ca="1" si="7"/>
        <v>1.5520032458686508</v>
      </c>
      <c r="E180" s="1">
        <f t="shared" ca="1" si="8"/>
        <v>71.200515827376819</v>
      </c>
      <c r="H180" s="34"/>
      <c r="Y180" s="34">
        <v>89</v>
      </c>
      <c r="Z180" s="34">
        <v>84.521797375335808</v>
      </c>
    </row>
    <row r="181" spans="1:26" x14ac:dyDescent="0.25">
      <c r="A181" s="34">
        <v>89.5</v>
      </c>
      <c r="B181" s="34">
        <v>85.860280724478201</v>
      </c>
      <c r="C181" s="1">
        <f t="shared" ca="1" si="6"/>
        <v>82.903340324510594</v>
      </c>
      <c r="D181" s="1">
        <f t="shared" ca="1" si="7"/>
        <v>4.3717482644802956</v>
      </c>
      <c r="E181" s="1">
        <f t="shared" ca="1" si="8"/>
        <v>72.538999176519212</v>
      </c>
      <c r="H181" s="34"/>
      <c r="Y181" s="34">
        <v>89.5</v>
      </c>
      <c r="Z181" s="34">
        <v>85.860280724478201</v>
      </c>
    </row>
    <row r="182" spans="1:26" x14ac:dyDescent="0.25">
      <c r="A182" s="34">
        <v>90</v>
      </c>
      <c r="B182" s="34">
        <v>85.376836065227934</v>
      </c>
      <c r="C182" s="1">
        <f t="shared" ca="1" si="6"/>
        <v>83.04386360117573</v>
      </c>
      <c r="D182" s="1">
        <f t="shared" ca="1" si="7"/>
        <v>2.7213802590129075</v>
      </c>
      <c r="E182" s="1">
        <f t="shared" ca="1" si="8"/>
        <v>72.055554517268945</v>
      </c>
      <c r="H182" s="34"/>
      <c r="Y182" s="34">
        <v>90</v>
      </c>
      <c r="Z182" s="34">
        <v>85.376836065227934</v>
      </c>
    </row>
    <row r="183" spans="1:26" x14ac:dyDescent="0.25">
      <c r="A183" s="34">
        <v>90.5</v>
      </c>
      <c r="B183" s="34">
        <v>84.8898749037931</v>
      </c>
      <c r="C183" s="1">
        <f t="shared" ca="1" si="6"/>
        <v>83.181604330531627</v>
      </c>
      <c r="D183" s="1">
        <f t="shared" ca="1" si="7"/>
        <v>1.4590941757355402</v>
      </c>
      <c r="E183" s="1">
        <f t="shared" ca="1" si="8"/>
        <v>71.568593355834111</v>
      </c>
      <c r="H183" s="34"/>
      <c r="Y183" s="34">
        <v>90.5</v>
      </c>
      <c r="Z183" s="34">
        <v>84.8898749037931</v>
      </c>
    </row>
    <row r="184" spans="1:26" x14ac:dyDescent="0.25">
      <c r="A184" s="34">
        <v>91</v>
      </c>
      <c r="B184" s="34">
        <v>84.402796265776146</v>
      </c>
      <c r="C184" s="1">
        <f t="shared" ca="1" si="6"/>
        <v>83.316617610706572</v>
      </c>
      <c r="D184" s="1">
        <f t="shared" ca="1" si="7"/>
        <v>0.58989203536437429</v>
      </c>
      <c r="E184" s="1">
        <f t="shared" ca="1" si="8"/>
        <v>71.081514717817157</v>
      </c>
      <c r="H184" s="34"/>
      <c r="Y184" s="34">
        <v>91</v>
      </c>
      <c r="Z184" s="34">
        <v>84.402796265776146</v>
      </c>
    </row>
    <row r="185" spans="1:26" x14ac:dyDescent="0.25">
      <c r="A185" s="34">
        <v>91.5</v>
      </c>
      <c r="B185" s="34">
        <v>83.915629780316792</v>
      </c>
      <c r="C185" s="1">
        <f t="shared" ca="1" si="6"/>
        <v>83.448957448812848</v>
      </c>
      <c r="D185" s="1">
        <f t="shared" ca="1" si="7"/>
        <v>0.10889153249566322</v>
      </c>
      <c r="E185" s="1">
        <f t="shared" ca="1" si="8"/>
        <v>70.594348232357802</v>
      </c>
      <c r="H185" s="34"/>
      <c r="Y185" s="34">
        <v>91.5</v>
      </c>
      <c r="Z185" s="34">
        <v>83.915629780316792</v>
      </c>
    </row>
    <row r="186" spans="1:26" x14ac:dyDescent="0.25">
      <c r="A186" s="34">
        <v>92</v>
      </c>
      <c r="B186" s="34">
        <v>83.428410322870405</v>
      </c>
      <c r="C186" s="1">
        <f t="shared" ca="1" si="6"/>
        <v>83.578676782550247</v>
      </c>
      <c r="D186" s="1">
        <f t="shared" ca="1" si="7"/>
        <v>1.1290004452356655E-2</v>
      </c>
      <c r="E186" s="1">
        <f t="shared" ca="1" si="8"/>
        <v>70.107128774911416</v>
      </c>
      <c r="H186" s="34"/>
      <c r="Y186" s="34">
        <v>92</v>
      </c>
      <c r="Z186" s="34">
        <v>83.428410322870405</v>
      </c>
    </row>
    <row r="187" spans="1:26" x14ac:dyDescent="0.25">
      <c r="A187" s="34">
        <v>92.5</v>
      </c>
      <c r="B187" s="34">
        <v>82.941142555434539</v>
      </c>
      <c r="C187" s="1">
        <f t="shared" ca="1" si="6"/>
        <v>83.70582750138189</v>
      </c>
      <c r="D187" s="1">
        <f t="shared" ca="1" si="7"/>
        <v>0.29237153327925192</v>
      </c>
      <c r="E187" s="1">
        <f t="shared" ca="1" si="8"/>
        <v>69.619861007475549</v>
      </c>
      <c r="H187" s="34"/>
      <c r="Y187" s="34">
        <v>92.5</v>
      </c>
      <c r="Z187" s="34">
        <v>82.941142555434539</v>
      </c>
    </row>
    <row r="188" spans="1:26" x14ac:dyDescent="0.25">
      <c r="A188" s="34">
        <v>93</v>
      </c>
      <c r="B188" s="34">
        <v>82.453830394198846</v>
      </c>
      <c r="C188" s="1">
        <f t="shared" ca="1" si="6"/>
        <v>83.830460467290663</v>
      </c>
      <c r="D188" s="1">
        <f t="shared" ca="1" si="7"/>
        <v>0.94755517907039144</v>
      </c>
      <c r="E188" s="1">
        <f t="shared" ca="1" si="8"/>
        <v>69.132548846239857</v>
      </c>
      <c r="H188" s="34"/>
      <c r="Y188" s="34">
        <v>93</v>
      </c>
      <c r="Z188" s="34">
        <v>82.453830394198846</v>
      </c>
    </row>
    <row r="189" spans="1:26" x14ac:dyDescent="0.25">
      <c r="A189" s="34">
        <v>93.5</v>
      </c>
      <c r="B189" s="34">
        <v>81.966477193880792</v>
      </c>
      <c r="C189" s="1">
        <f t="shared" ca="1" si="6"/>
        <v>83.952625535124739</v>
      </c>
      <c r="D189" s="1">
        <f t="shared" ca="1" si="7"/>
        <v>1.9723926167130408</v>
      </c>
      <c r="E189" s="1">
        <f t="shared" ca="1" si="8"/>
        <v>68.645195645921802</v>
      </c>
      <c r="H189" s="34"/>
      <c r="Y189" s="34">
        <v>93.5</v>
      </c>
      <c r="Z189" s="34">
        <v>81.966477193880792</v>
      </c>
    </row>
    <row r="190" spans="1:26" x14ac:dyDescent="0.25">
      <c r="A190" s="34">
        <v>94</v>
      </c>
      <c r="B190" s="34">
        <v>81.479085881543497</v>
      </c>
      <c r="C190" s="1">
        <f t="shared" ca="1" si="6"/>
        <v>84.072371572540106</v>
      </c>
      <c r="D190" s="1">
        <f t="shared" ca="1" si="7"/>
        <v>3.36256533756388</v>
      </c>
      <c r="E190" s="1">
        <f t="shared" ca="1" si="8"/>
        <v>68.157804333584508</v>
      </c>
      <c r="H190" s="34"/>
      <c r="Y190" s="34">
        <v>94</v>
      </c>
      <c r="Z190" s="34">
        <v>81.479085881543497</v>
      </c>
    </row>
    <row r="191" spans="1:26" x14ac:dyDescent="0.25">
      <c r="A191" s="34">
        <v>94.5</v>
      </c>
      <c r="B191" s="34">
        <v>81.446113234792705</v>
      </c>
      <c r="C191" s="1">
        <f t="shared" ca="1" si="6"/>
        <v>84.189746479548404</v>
      </c>
      <c r="D191" s="1">
        <f t="shared" ca="1" si="7"/>
        <v>3.7637616908643432</v>
      </c>
      <c r="E191" s="1">
        <f t="shared" ca="1" si="8"/>
        <v>68.124831686833716</v>
      </c>
      <c r="H191" s="34"/>
      <c r="Y191" s="34">
        <v>94.5</v>
      </c>
      <c r="Z191" s="34">
        <v>81.446113234792705</v>
      </c>
    </row>
    <row r="192" spans="1:26" x14ac:dyDescent="0.25">
      <c r="A192" s="34">
        <v>95</v>
      </c>
      <c r="B192" s="34">
        <v>82.910465477797771</v>
      </c>
      <c r="C192" s="1">
        <f t="shared" ca="1" si="6"/>
        <v>84.304797207677439</v>
      </c>
      <c r="D192" s="1">
        <f t="shared" ca="1" si="7"/>
        <v>0.97208048647461254</v>
      </c>
      <c r="E192" s="1">
        <f t="shared" ca="1" si="8"/>
        <v>69.589183929838782</v>
      </c>
      <c r="H192" s="34"/>
      <c r="Y192" s="34">
        <v>95</v>
      </c>
      <c r="Z192" s="34">
        <v>82.910465477797771</v>
      </c>
    </row>
    <row r="193" spans="1:26" x14ac:dyDescent="0.25">
      <c r="A193" s="34">
        <v>95.5</v>
      </c>
      <c r="B193" s="34">
        <v>84.375037530500535</v>
      </c>
      <c r="C193" s="1">
        <f t="shared" ca="1" si="6"/>
        <v>84.417569778752508</v>
      </c>
      <c r="D193" s="1">
        <f t="shared" ca="1" si="7"/>
        <v>9.0449607068373932E-4</v>
      </c>
      <c r="E193" s="1">
        <f t="shared" ca="1" si="8"/>
        <v>71.053755982541546</v>
      </c>
      <c r="H193" s="34"/>
      <c r="Y193" s="34">
        <v>95.5</v>
      </c>
      <c r="Z193" s="34">
        <v>84.375037530500535</v>
      </c>
    </row>
    <row r="194" spans="1:26" x14ac:dyDescent="0.25">
      <c r="A194" s="34">
        <v>96</v>
      </c>
      <c r="B194" s="34">
        <v>85.839807717882962</v>
      </c>
      <c r="C194" s="1">
        <f t="shared" ref="C194:C257" ca="1" si="9">IF(A194&gt;=$K$5,OFFSET($B$1,2*$K$5,0)+$L$5*(1-EXP((-1/$M$5)*(A194-$K$5))),0)</f>
        <v>84.528109303305669</v>
      </c>
      <c r="D194" s="1">
        <f t="shared" ref="D194:D257" ca="1" si="10">IF(A194&gt;=$K$5,(C194-B194)*(C194-B194)*0.5,0)</f>
        <v>0.86027636540229224</v>
      </c>
      <c r="E194" s="1">
        <f t="shared" ca="1" si="8"/>
        <v>72.518526169923973</v>
      </c>
      <c r="H194" s="34"/>
      <c r="Y194" s="34">
        <v>96</v>
      </c>
      <c r="Z194" s="34">
        <v>85.839807717882962</v>
      </c>
    </row>
    <row r="195" spans="1:26" x14ac:dyDescent="0.25">
      <c r="A195" s="34">
        <v>96.5</v>
      </c>
      <c r="B195" s="34">
        <v>87.304711180701631</v>
      </c>
      <c r="C195" s="1">
        <f t="shared" ca="1" si="9"/>
        <v>84.636459998620637</v>
      </c>
      <c r="D195" s="1">
        <f t="shared" ca="1" si="10"/>
        <v>3.5597821853383098</v>
      </c>
      <c r="E195" s="1">
        <f t="shared" ref="E195:E258" ca="1" si="11">IF(A195&gt;=$K$5,(B195-$L$6),0)</f>
        <v>73.983429632742642</v>
      </c>
      <c r="H195" s="34"/>
      <c r="Y195" s="34">
        <v>96.5</v>
      </c>
      <c r="Z195" s="34">
        <v>87.304711180701631</v>
      </c>
    </row>
    <row r="196" spans="1:26" x14ac:dyDescent="0.25">
      <c r="A196" s="34">
        <v>97</v>
      </c>
      <c r="B196" s="34">
        <v>88.305852179791728</v>
      </c>
      <c r="C196" s="1">
        <f t="shared" ca="1" si="9"/>
        <v>84.742665206420241</v>
      </c>
      <c r="D196" s="1">
        <f t="shared" ca="1" si="10"/>
        <v>6.3481507036021272</v>
      </c>
      <c r="E196" s="1">
        <f t="shared" ca="1" si="11"/>
        <v>74.984570631832739</v>
      </c>
      <c r="H196" s="34"/>
      <c r="Y196" s="34">
        <v>97</v>
      </c>
      <c r="Z196" s="34">
        <v>88.305852179791728</v>
      </c>
    </row>
    <row r="197" spans="1:26" x14ac:dyDescent="0.25">
      <c r="A197" s="34">
        <v>97.5</v>
      </c>
      <c r="B197" s="34">
        <v>87.814647333730221</v>
      </c>
      <c r="C197" s="1">
        <f t="shared" ca="1" si="9"/>
        <v>84.846767410203668</v>
      </c>
      <c r="D197" s="1">
        <f t="shared" ca="1" si="10"/>
        <v>4.4041556202359891</v>
      </c>
      <c r="E197" s="1">
        <f t="shared" ca="1" si="11"/>
        <v>74.493365785771232</v>
      </c>
      <c r="H197" s="34"/>
      <c r="Y197" s="34">
        <v>97.5</v>
      </c>
      <c r="Z197" s="34">
        <v>87.814647333730221</v>
      </c>
    </row>
    <row r="198" spans="1:26" x14ac:dyDescent="0.25">
      <c r="A198" s="34">
        <v>98</v>
      </c>
      <c r="B198" s="34">
        <v>87.32324900369585</v>
      </c>
      <c r="C198" s="1">
        <f t="shared" ca="1" si="9"/>
        <v>84.948808252240511</v>
      </c>
      <c r="D198" s="1">
        <f t="shared" ca="1" si="10"/>
        <v>2.8189844410858966</v>
      </c>
      <c r="E198" s="1">
        <f t="shared" ca="1" si="11"/>
        <v>74.00196745573686</v>
      </c>
      <c r="H198" s="34"/>
      <c r="Y198" s="34">
        <v>98</v>
      </c>
      <c r="Z198" s="34">
        <v>87.32324900369585</v>
      </c>
    </row>
    <row r="199" spans="1:26" x14ac:dyDescent="0.25">
      <c r="A199" s="34">
        <v>98.5</v>
      </c>
      <c r="B199" s="34">
        <v>86.831714416413632</v>
      </c>
      <c r="C199" s="1">
        <f t="shared" ca="1" si="9"/>
        <v>85.048828550228123</v>
      </c>
      <c r="D199" s="1">
        <f t="shared" ca="1" si="10"/>
        <v>1.589341005922027</v>
      </c>
      <c r="E199" s="1">
        <f t="shared" ca="1" si="11"/>
        <v>73.510432868454643</v>
      </c>
      <c r="H199" s="34"/>
      <c r="Y199" s="34">
        <v>98.5</v>
      </c>
      <c r="Z199" s="34">
        <v>86.831714416413632</v>
      </c>
    </row>
    <row r="200" spans="1:26" x14ac:dyDescent="0.25">
      <c r="A200" s="34">
        <v>99</v>
      </c>
      <c r="B200" s="34">
        <v>86.340129701196233</v>
      </c>
      <c r="C200" s="1">
        <f t="shared" ca="1" si="9"/>
        <v>85.146868313619322</v>
      </c>
      <c r="D200" s="1">
        <f t="shared" ca="1" si="10"/>
        <v>0.71193636954098716</v>
      </c>
      <c r="E200" s="1">
        <f t="shared" ca="1" si="11"/>
        <v>73.018848153237244</v>
      </c>
      <c r="H200" s="34"/>
      <c r="Y200" s="34">
        <v>99</v>
      </c>
      <c r="Z200" s="34">
        <v>86.340129701196233</v>
      </c>
    </row>
    <row r="201" spans="1:26" x14ac:dyDescent="0.25">
      <c r="A201" s="34">
        <v>99.5</v>
      </c>
      <c r="B201" s="34">
        <v>85.848534006528297</v>
      </c>
      <c r="C201" s="1">
        <f t="shared" ca="1" si="9"/>
        <v>85.242966759626682</v>
      </c>
      <c r="D201" s="1">
        <f t="shared" ca="1" si="10"/>
        <v>0.18335584526000043</v>
      </c>
      <c r="E201" s="1">
        <f t="shared" ca="1" si="11"/>
        <v>72.527252458569308</v>
      </c>
      <c r="H201" s="34"/>
      <c r="Y201" s="34">
        <v>99.5</v>
      </c>
      <c r="Z201" s="34">
        <v>85.848534006528297</v>
      </c>
    </row>
    <row r="202" spans="1:26" x14ac:dyDescent="0.25">
      <c r="A202" s="34">
        <v>100</v>
      </c>
      <c r="B202" s="34">
        <v>86.937588959795022</v>
      </c>
      <c r="C202" s="1">
        <f t="shared" ca="1" si="9"/>
        <v>85.337162328909926</v>
      </c>
      <c r="D202" s="1">
        <f t="shared" ca="1" si="10"/>
        <v>1.2806827004231094</v>
      </c>
      <c r="E202" s="1">
        <f t="shared" ca="1" si="11"/>
        <v>73.616307411836033</v>
      </c>
      <c r="H202" s="34"/>
      <c r="Y202" s="34">
        <v>100</v>
      </c>
      <c r="Z202" s="34">
        <v>86.937588959795022</v>
      </c>
    </row>
    <row r="203" spans="1:26" x14ac:dyDescent="0.25">
      <c r="A203" s="34">
        <v>100.5</v>
      </c>
      <c r="B203" s="34">
        <v>88.401798251831892</v>
      </c>
      <c r="C203" s="1">
        <f t="shared" ca="1" si="9"/>
        <v>85.42949270095275</v>
      </c>
      <c r="D203" s="1">
        <f t="shared" ca="1" si="10"/>
        <v>4.4173001438934794</v>
      </c>
      <c r="E203" s="1">
        <f t="shared" ca="1" si="11"/>
        <v>75.080516703872902</v>
      </c>
      <c r="H203" s="34"/>
      <c r="Y203" s="34">
        <v>100.5</v>
      </c>
      <c r="Z203" s="34">
        <v>88.401798251831892</v>
      </c>
    </row>
    <row r="204" spans="1:26" x14ac:dyDescent="0.25">
      <c r="A204" s="34">
        <v>101</v>
      </c>
      <c r="B204" s="34">
        <v>89.866262829607081</v>
      </c>
      <c r="C204" s="1">
        <f t="shared" ca="1" si="9"/>
        <v>85.519994809135042</v>
      </c>
      <c r="D204" s="1">
        <f t="shared" ca="1" si="10"/>
        <v>9.4450228528889664</v>
      </c>
      <c r="E204" s="1">
        <f t="shared" ca="1" si="11"/>
        <v>76.544981281648091</v>
      </c>
      <c r="H204" s="34"/>
      <c r="Y204" s="34">
        <v>101</v>
      </c>
      <c r="Z204" s="34">
        <v>89.866262829607081</v>
      </c>
    </row>
    <row r="205" spans="1:26" x14ac:dyDescent="0.25">
      <c r="A205" s="34">
        <v>101.5</v>
      </c>
      <c r="B205" s="34">
        <v>91.330900901072724</v>
      </c>
      <c r="C205" s="1">
        <f t="shared" ca="1" si="9"/>
        <v>85.608704855506801</v>
      </c>
      <c r="D205" s="1">
        <f t="shared" ca="1" si="10"/>
        <v>16.371763791945142</v>
      </c>
      <c r="E205" s="1">
        <f t="shared" ca="1" si="11"/>
        <v>78.009619353113735</v>
      </c>
      <c r="H205" s="34"/>
      <c r="Y205" s="34">
        <v>101.5</v>
      </c>
      <c r="Z205" s="34">
        <v>91.330900901072724</v>
      </c>
    </row>
    <row r="206" spans="1:26" x14ac:dyDescent="0.25">
      <c r="A206" s="34">
        <v>102</v>
      </c>
      <c r="B206" s="34">
        <v>92.795662367239956</v>
      </c>
      <c r="C206" s="1">
        <f t="shared" ca="1" si="9"/>
        <v>85.695658325269363</v>
      </c>
      <c r="D206" s="1">
        <f t="shared" ca="1" si="10"/>
        <v>25.205028697999374</v>
      </c>
      <c r="E206" s="1">
        <f t="shared" ca="1" si="11"/>
        <v>79.474380819280967</v>
      </c>
      <c r="H206" s="34"/>
      <c r="Y206" s="34">
        <v>102</v>
      </c>
      <c r="Z206" s="34">
        <v>92.795662367239956</v>
      </c>
    </row>
    <row r="207" spans="1:26" x14ac:dyDescent="0.25">
      <c r="A207" s="34">
        <v>102.5</v>
      </c>
      <c r="B207" s="34">
        <v>92.658806411096307</v>
      </c>
      <c r="C207" s="1">
        <f t="shared" ca="1" si="9"/>
        <v>85.780890000970047</v>
      </c>
      <c r="D207" s="1">
        <f t="shared" ca="1" si="10"/>
        <v>23.652867072342055</v>
      </c>
      <c r="E207" s="1">
        <f t="shared" ca="1" si="11"/>
        <v>79.337524863137318</v>
      </c>
      <c r="H207" s="34"/>
      <c r="Y207" s="34">
        <v>102.5</v>
      </c>
      <c r="Z207" s="34">
        <v>92.658806411096307</v>
      </c>
    </row>
    <row r="208" spans="1:26" x14ac:dyDescent="0.25">
      <c r="A208" s="34">
        <v>103</v>
      </c>
      <c r="B208" s="34">
        <v>92.168071882309974</v>
      </c>
      <c r="C208" s="1">
        <f t="shared" ca="1" si="9"/>
        <v>85.864433976415583</v>
      </c>
      <c r="D208" s="1">
        <f t="shared" ca="1" si="10"/>
        <v>19.867925424314311</v>
      </c>
      <c r="E208" s="1">
        <f t="shared" ca="1" si="11"/>
        <v>78.846790334350985</v>
      </c>
      <c r="H208" s="34"/>
      <c r="Y208" s="34">
        <v>103</v>
      </c>
      <c r="Z208" s="34">
        <v>92.168071882309974</v>
      </c>
    </row>
    <row r="209" spans="1:26" x14ac:dyDescent="0.25">
      <c r="A209" s="34">
        <v>103.5</v>
      </c>
      <c r="B209" s="34">
        <v>91.677117703505118</v>
      </c>
      <c r="C209" s="1">
        <f t="shared" ca="1" si="9"/>
        <v>85.946323670310065</v>
      </c>
      <c r="D209" s="1">
        <f t="shared" ca="1" si="10"/>
        <v>16.421000125452014</v>
      </c>
      <c r="E209" s="1">
        <f t="shared" ca="1" si="11"/>
        <v>78.355836155546129</v>
      </c>
      <c r="H209" s="34"/>
      <c r="Y209" s="34">
        <v>103.5</v>
      </c>
      <c r="Z209" s="34">
        <v>91.677117703505118</v>
      </c>
    </row>
    <row r="210" spans="1:26" x14ac:dyDescent="0.25">
      <c r="A210" s="34">
        <v>104</v>
      </c>
      <c r="B210" s="34">
        <v>91.186002508663663</v>
      </c>
      <c r="C210" s="1">
        <f t="shared" ca="1" si="9"/>
        <v>86.026591839622924</v>
      </c>
      <c r="D210" s="1">
        <f t="shared" ca="1" si="10"/>
        <v>13.309759225905701</v>
      </c>
      <c r="E210" s="1">
        <f t="shared" ca="1" si="11"/>
        <v>77.864720960704673</v>
      </c>
      <c r="H210" s="34"/>
      <c r="Y210" s="34">
        <v>104</v>
      </c>
      <c r="Z210" s="34">
        <v>91.186002508663663</v>
      </c>
    </row>
    <row r="211" spans="1:26" x14ac:dyDescent="0.25">
      <c r="A211" s="34">
        <v>104.5</v>
      </c>
      <c r="B211" s="34">
        <v>90.694834288569893</v>
      </c>
      <c r="C211" s="1">
        <f t="shared" ca="1" si="9"/>
        <v>86.10527059269215</v>
      </c>
      <c r="D211" s="1">
        <f t="shared" ca="1" si="10"/>
        <v>10.532047459259484</v>
      </c>
      <c r="E211" s="1">
        <f t="shared" ca="1" si="11"/>
        <v>77.373552740610904</v>
      </c>
      <c r="H211" s="34"/>
      <c r="Y211" s="34">
        <v>104.5</v>
      </c>
      <c r="Z211" s="34">
        <v>90.694834288569893</v>
      </c>
    </row>
    <row r="212" spans="1:26" x14ac:dyDescent="0.25">
      <c r="A212" s="34">
        <v>105</v>
      </c>
      <c r="B212" s="34">
        <v>90.203625222902048</v>
      </c>
      <c r="C212" s="1">
        <f t="shared" ca="1" si="9"/>
        <v>86.182391402068049</v>
      </c>
      <c r="D212" s="1">
        <f t="shared" ca="1" si="10"/>
        <v>8.0851607209095988</v>
      </c>
      <c r="E212" s="1">
        <f t="shared" ca="1" si="11"/>
        <v>76.882343674943058</v>
      </c>
      <c r="H212" s="34"/>
      <c r="Y212" s="34">
        <v>105</v>
      </c>
      <c r="Z212" s="34">
        <v>90.203625222902048</v>
      </c>
    </row>
    <row r="213" spans="1:26" x14ac:dyDescent="0.25">
      <c r="A213" s="34">
        <v>105.5</v>
      </c>
      <c r="B213" s="34">
        <v>89.71238391650212</v>
      </c>
      <c r="C213" s="1">
        <f t="shared" ca="1" si="9"/>
        <v>86.257985117102635</v>
      </c>
      <c r="D213" s="1">
        <f t="shared" ca="1" si="10"/>
        <v>5.966435532646301</v>
      </c>
      <c r="E213" s="1">
        <f t="shared" ca="1" si="11"/>
        <v>76.39110236854313</v>
      </c>
      <c r="H213" s="34"/>
      <c r="Y213" s="34">
        <v>105.5</v>
      </c>
      <c r="Z213" s="34">
        <v>89.71238391650212</v>
      </c>
    </row>
    <row r="214" spans="1:26" x14ac:dyDescent="0.25">
      <c r="A214" s="34">
        <v>106</v>
      </c>
      <c r="B214" s="34">
        <v>89.221116481888956</v>
      </c>
      <c r="C214" s="1">
        <f t="shared" ca="1" si="9"/>
        <v>86.332081976289871</v>
      </c>
      <c r="D214" s="1">
        <f t="shared" ca="1" si="10"/>
        <v>4.1732601872710742</v>
      </c>
      <c r="E214" s="1">
        <f t="shared" ca="1" si="11"/>
        <v>75.899834933929966</v>
      </c>
      <c r="H214" s="34"/>
      <c r="Y214" s="34">
        <v>106</v>
      </c>
      <c r="Z214" s="34">
        <v>89.221116481888956</v>
      </c>
    </row>
    <row r="215" spans="1:26" x14ac:dyDescent="0.25">
      <c r="A215" s="34">
        <v>106.5</v>
      </c>
      <c r="B215" s="34">
        <v>88.729827294141089</v>
      </c>
      <c r="C215" s="1">
        <f t="shared" ca="1" si="9"/>
        <v>86.404711619361393</v>
      </c>
      <c r="D215" s="1">
        <f t="shared" ca="1" si="10"/>
        <v>2.7030814505531193</v>
      </c>
      <c r="E215" s="1">
        <f t="shared" ca="1" si="11"/>
        <v>75.408545746182099</v>
      </c>
      <c r="H215" s="34"/>
      <c r="Y215" s="34">
        <v>106.5</v>
      </c>
      <c r="Z215" s="34">
        <v>88.729827294141089</v>
      </c>
    </row>
    <row r="216" spans="1:26" x14ac:dyDescent="0.25">
      <c r="A216" s="34">
        <v>107</v>
      </c>
      <c r="B216" s="34">
        <v>88.238519516743125</v>
      </c>
      <c r="C216" s="1">
        <f t="shared" ca="1" si="9"/>
        <v>86.47590309914284</v>
      </c>
      <c r="D216" s="1">
        <f t="shared" ca="1" si="10"/>
        <v>1.5534083177970304</v>
      </c>
      <c r="E216" s="1">
        <f t="shared" ca="1" si="11"/>
        <v>74.917237968784136</v>
      </c>
      <c r="H216" s="34"/>
      <c r="Y216" s="34">
        <v>107</v>
      </c>
      <c r="Z216" s="34">
        <v>88.238519516743125</v>
      </c>
    </row>
    <row r="217" spans="1:26" x14ac:dyDescent="0.25">
      <c r="A217" s="34">
        <v>107.5</v>
      </c>
      <c r="B217" s="34">
        <v>87.747195467905271</v>
      </c>
      <c r="C217" s="1">
        <f t="shared" ca="1" si="9"/>
        <v>86.545684893175363</v>
      </c>
      <c r="D217" s="1">
        <f t="shared" ca="1" si="10"/>
        <v>0.72181383059389792</v>
      </c>
      <c r="E217" s="1">
        <f t="shared" ca="1" si="11"/>
        <v>74.425913919946282</v>
      </c>
      <c r="H217" s="34"/>
      <c r="Y217" s="34">
        <v>107.5</v>
      </c>
      <c r="Z217" s="34">
        <v>87.747195467905271</v>
      </c>
    </row>
    <row r="218" spans="1:26" x14ac:dyDescent="0.25">
      <c r="A218" s="34">
        <v>108</v>
      </c>
      <c r="B218" s="34">
        <v>87.255856875769567</v>
      </c>
      <c r="C218" s="1">
        <f t="shared" ca="1" si="9"/>
        <v>86.614084915107014</v>
      </c>
      <c r="D218" s="1">
        <f t="shared" ca="1" si="10"/>
        <v>0.2059356247463284</v>
      </c>
      <c r="E218" s="1">
        <f t="shared" ca="1" si="11"/>
        <v>73.934575327810578</v>
      </c>
      <c r="H218" s="34"/>
      <c r="Y218" s="34">
        <v>108</v>
      </c>
      <c r="Z218" s="34">
        <v>87.255856875769567</v>
      </c>
    </row>
    <row r="219" spans="1:26" x14ac:dyDescent="0.25">
      <c r="A219" s="34">
        <v>108.5</v>
      </c>
      <c r="B219" s="34">
        <v>88.040892231729231</v>
      </c>
      <c r="C219" s="1">
        <f t="shared" ca="1" si="9"/>
        <v>86.681130525858563</v>
      </c>
      <c r="D219" s="1">
        <f t="shared" ca="1" si="10"/>
        <v>0.92447594837615377</v>
      </c>
      <c r="E219" s="1">
        <f t="shared" ca="1" si="11"/>
        <v>74.719610683770242</v>
      </c>
      <c r="H219" s="34"/>
      <c r="Y219" s="34">
        <v>108.5</v>
      </c>
      <c r="Z219" s="34">
        <v>88.040892231729231</v>
      </c>
    </row>
    <row r="220" spans="1:26" x14ac:dyDescent="0.25">
      <c r="A220" s="34">
        <v>109</v>
      </c>
      <c r="B220" s="34">
        <v>89.530197221126116</v>
      </c>
      <c r="C220" s="1">
        <f t="shared" ca="1" si="9"/>
        <v>86.74684854456828</v>
      </c>
      <c r="D220" s="1">
        <f t="shared" ca="1" si="10"/>
        <v>3.8735149276481278</v>
      </c>
      <c r="E220" s="1">
        <f t="shared" ca="1" si="11"/>
        <v>76.208915673167127</v>
      </c>
      <c r="H220" s="34"/>
      <c r="Y220" s="34">
        <v>109</v>
      </c>
      <c r="Z220" s="34">
        <v>89.530197221126116</v>
      </c>
    </row>
    <row r="221" spans="1:26" x14ac:dyDescent="0.25">
      <c r="A221" s="34">
        <v>109.5</v>
      </c>
      <c r="B221" s="34">
        <v>91.019520049175668</v>
      </c>
      <c r="C221" s="1">
        <f t="shared" ca="1" si="9"/>
        <v>86.811265259319882</v>
      </c>
      <c r="D221" s="1">
        <f t="shared" ca="1" si="10"/>
        <v>8.854704188172084</v>
      </c>
      <c r="E221" s="1">
        <f t="shared" ca="1" si="11"/>
        <v>77.698238501216679</v>
      </c>
      <c r="H221" s="34"/>
      <c r="Y221" s="34">
        <v>109.5</v>
      </c>
      <c r="Z221" s="34">
        <v>91.019520049175668</v>
      </c>
    </row>
    <row r="222" spans="1:26" x14ac:dyDescent="0.25">
      <c r="A222" s="34">
        <v>110</v>
      </c>
      <c r="B222" s="34">
        <v>92.508848860700041</v>
      </c>
      <c r="C222" s="1">
        <f t="shared" ca="1" si="9"/>
        <v>86.874406437658195</v>
      </c>
      <c r="D222" s="1">
        <f t="shared" ca="1" si="10"/>
        <v>15.873470709286838</v>
      </c>
      <c r="E222" s="1">
        <f t="shared" ca="1" si="11"/>
        <v>79.187567312741052</v>
      </c>
      <c r="H222" s="34"/>
      <c r="Y222" s="34">
        <v>110</v>
      </c>
      <c r="Z222" s="34">
        <v>92.508848860700041</v>
      </c>
    </row>
    <row r="223" spans="1:26" x14ac:dyDescent="0.25">
      <c r="A223" s="34">
        <v>110.5</v>
      </c>
      <c r="B223" s="34">
        <v>93.998169139043128</v>
      </c>
      <c r="C223" s="1">
        <f t="shared" ca="1" si="9"/>
        <v>86.936297336896416</v>
      </c>
      <c r="D223" s="1">
        <f t="shared" ca="1" si="10"/>
        <v>24.935016674977422</v>
      </c>
      <c r="E223" s="1">
        <f t="shared" ca="1" si="11"/>
        <v>80.676887591084139</v>
      </c>
      <c r="H223" s="34"/>
      <c r="Y223" s="34">
        <v>110.5</v>
      </c>
      <c r="Z223" s="34">
        <v>93.998169139043128</v>
      </c>
    </row>
    <row r="224" spans="1:26" x14ac:dyDescent="0.25">
      <c r="A224" s="34">
        <v>111</v>
      </c>
      <c r="B224" s="34">
        <v>94.204997052560529</v>
      </c>
      <c r="C224" s="1">
        <f t="shared" ca="1" si="9"/>
        <v>86.996962714219492</v>
      </c>
      <c r="D224" s="1">
        <f t="shared" ca="1" si="10"/>
        <v>25.977879511351752</v>
      </c>
      <c r="E224" s="1">
        <f t="shared" ca="1" si="11"/>
        <v>80.88371550460154</v>
      </c>
      <c r="H224" s="34"/>
      <c r="Y224" s="34">
        <v>111</v>
      </c>
      <c r="Z224" s="34">
        <v>94.204997052560529</v>
      </c>
    </row>
    <row r="225" spans="1:26" x14ac:dyDescent="0.25">
      <c r="A225" s="34">
        <v>111.5</v>
      </c>
      <c r="B225" s="34">
        <v>93.707629462272919</v>
      </c>
      <c r="C225" s="1">
        <f t="shared" ca="1" si="9"/>
        <v>87.056426836587235</v>
      </c>
      <c r="D225" s="1">
        <f t="shared" ca="1" si="10"/>
        <v>22.119248183964071</v>
      </c>
      <c r="E225" s="1">
        <f t="shared" ca="1" si="11"/>
        <v>80.38634791431393</v>
      </c>
      <c r="H225" s="34"/>
      <c r="Y225" s="34">
        <v>111.5</v>
      </c>
      <c r="Z225" s="34">
        <v>93.707629462272919</v>
      </c>
    </row>
    <row r="226" spans="1:26" x14ac:dyDescent="0.25">
      <c r="A226" s="34">
        <v>112</v>
      </c>
      <c r="B226" s="34">
        <v>93.210269837869845</v>
      </c>
      <c r="C226" s="1">
        <f t="shared" ca="1" si="9"/>
        <v>87.114713490441446</v>
      </c>
      <c r="D226" s="1">
        <f t="shared" ca="1" si="10"/>
        <v>18.577903592337325</v>
      </c>
      <c r="E226" s="1">
        <f t="shared" ca="1" si="11"/>
        <v>79.888988289910856</v>
      </c>
      <c r="H226" s="34"/>
      <c r="Y226" s="34">
        <v>112</v>
      </c>
      <c r="Z226" s="34">
        <v>93.210269837869845</v>
      </c>
    </row>
    <row r="227" spans="1:26" x14ac:dyDescent="0.25">
      <c r="A227" s="34">
        <v>112.5</v>
      </c>
      <c r="B227" s="34">
        <v>92.712905528800277</v>
      </c>
      <c r="C227" s="1">
        <f t="shared" ca="1" si="9"/>
        <v>87.17184599122082</v>
      </c>
      <c r="D227" s="1">
        <f t="shared" ca="1" si="10"/>
        <v>15.351670399500133</v>
      </c>
      <c r="E227" s="1">
        <f t="shared" ca="1" si="11"/>
        <v>79.391623980841288</v>
      </c>
      <c r="H227" s="34"/>
      <c r="Y227" s="34">
        <v>112.5</v>
      </c>
      <c r="Z227" s="34">
        <v>92.712905528800277</v>
      </c>
    </row>
    <row r="228" spans="1:26" x14ac:dyDescent="0.25">
      <c r="A228" s="34">
        <v>113</v>
      </c>
      <c r="B228" s="34">
        <v>92.215567713406656</v>
      </c>
      <c r="C228" s="1">
        <f t="shared" ca="1" si="9"/>
        <v>87.227847192687463</v>
      </c>
      <c r="D228" s="1">
        <f t="shared" ca="1" si="10"/>
        <v>12.438677996401671</v>
      </c>
      <c r="E228" s="1">
        <f t="shared" ca="1" si="11"/>
        <v>78.894286165447667</v>
      </c>
      <c r="H228" s="34"/>
      <c r="Y228" s="34">
        <v>113</v>
      </c>
      <c r="Z228" s="34">
        <v>92.215567713406656</v>
      </c>
    </row>
    <row r="229" spans="1:26" x14ac:dyDescent="0.25">
      <c r="A229" s="34">
        <v>113.5</v>
      </c>
      <c r="B229" s="34">
        <v>93.370791692543165</v>
      </c>
      <c r="C229" s="1">
        <f t="shared" ca="1" si="9"/>
        <v>87.282739496068658</v>
      </c>
      <c r="D229" s="1">
        <f t="shared" ca="1" si="10"/>
        <v>18.532189773499034</v>
      </c>
      <c r="E229" s="1">
        <f t="shared" ca="1" si="11"/>
        <v>80.049510144584175</v>
      </c>
      <c r="H229" s="34"/>
      <c r="Y229" s="34">
        <v>113.5</v>
      </c>
      <c r="Z229" s="34">
        <v>93.370791692543165</v>
      </c>
    </row>
    <row r="230" spans="1:26" x14ac:dyDescent="0.25">
      <c r="A230" s="34">
        <v>114</v>
      </c>
      <c r="B230" s="34">
        <v>94.858034497377432</v>
      </c>
      <c r="C230" s="1">
        <f t="shared" ca="1" si="9"/>
        <v>87.33654485901765</v>
      </c>
      <c r="D230" s="1">
        <f t="shared" ca="1" si="10"/>
        <v>28.286403189976781</v>
      </c>
      <c r="E230" s="1">
        <f t="shared" ca="1" si="11"/>
        <v>81.536752949418442</v>
      </c>
      <c r="H230" s="34"/>
      <c r="Y230" s="34">
        <v>114</v>
      </c>
      <c r="Z230" s="34">
        <v>94.858034497377432</v>
      </c>
    </row>
    <row r="231" spans="1:26" x14ac:dyDescent="0.25">
      <c r="A231" s="34">
        <v>114.5</v>
      </c>
      <c r="B231" s="34">
        <v>96.345525488093813</v>
      </c>
      <c r="C231" s="1">
        <f t="shared" ca="1" si="9"/>
        <v>87.38928480439705</v>
      </c>
      <c r="D231" s="1">
        <f t="shared" ca="1" si="10"/>
        <v>40.107123592152526</v>
      </c>
      <c r="E231" s="1">
        <f t="shared" ca="1" si="11"/>
        <v>83.024243940134824</v>
      </c>
      <c r="H231" s="34"/>
      <c r="Y231" s="34">
        <v>114.5</v>
      </c>
      <c r="Z231" s="34">
        <v>96.345525488093813</v>
      </c>
    </row>
    <row r="232" spans="1:26" x14ac:dyDescent="0.25">
      <c r="A232" s="34">
        <v>115</v>
      </c>
      <c r="B232" s="34">
        <v>97.833188889323736</v>
      </c>
      <c r="C232" s="1">
        <f t="shared" ca="1" si="9"/>
        <v>87.440980428888196</v>
      </c>
      <c r="D232" s="1">
        <f t="shared" ca="1" si="10"/>
        <v>53.998998342574012</v>
      </c>
      <c r="E232" s="1">
        <f t="shared" ca="1" si="11"/>
        <v>84.511907341364747</v>
      </c>
      <c r="H232" s="34"/>
      <c r="Y232" s="34">
        <v>115</v>
      </c>
      <c r="Z232" s="34">
        <v>97.833188889323736</v>
      </c>
    </row>
    <row r="233" spans="1:26" x14ac:dyDescent="0.25">
      <c r="A233" s="34">
        <v>115.5</v>
      </c>
      <c r="B233" s="34">
        <v>99.320977948425082</v>
      </c>
      <c r="C233" s="1">
        <f t="shared" ca="1" si="9"/>
        <v>87.491652411430195</v>
      </c>
      <c r="D233" s="1">
        <f t="shared" ca="1" si="10"/>
        <v>69.966471330099679</v>
      </c>
      <c r="E233" s="1">
        <f t="shared" ca="1" si="11"/>
        <v>85.999696400466092</v>
      </c>
      <c r="H233" s="34"/>
      <c r="Y233" s="34">
        <v>115.5</v>
      </c>
      <c r="Z233" s="34">
        <v>99.320977948425082</v>
      </c>
    </row>
    <row r="234" spans="1:26" x14ac:dyDescent="0.25">
      <c r="A234" s="34">
        <v>116</v>
      </c>
      <c r="B234" s="34">
        <v>99.148708970492507</v>
      </c>
      <c r="C234" s="1">
        <f t="shared" ca="1" si="9"/>
        <v>87.541321021491669</v>
      </c>
      <c r="D234" s="1">
        <f t="shared" ca="1" si="10"/>
        <v>67.365727499304938</v>
      </c>
      <c r="E234" s="1">
        <f t="shared" ca="1" si="11"/>
        <v>85.827427422533518</v>
      </c>
      <c r="H234" s="34"/>
      <c r="Y234" s="34">
        <v>116</v>
      </c>
      <c r="Z234" s="34">
        <v>99.148708970492507</v>
      </c>
    </row>
    <row r="235" spans="1:26" x14ac:dyDescent="0.25">
      <c r="A235" s="34">
        <v>116.5</v>
      </c>
      <c r="B235" s="34">
        <v>98.652259161585292</v>
      </c>
      <c r="C235" s="1">
        <f t="shared" ca="1" si="9"/>
        <v>87.590006127178938</v>
      </c>
      <c r="D235" s="1">
        <f t="shared" ca="1" si="10"/>
        <v>61.186721098616289</v>
      </c>
      <c r="E235" s="1">
        <f t="shared" ca="1" si="11"/>
        <v>85.330977613626303</v>
      </c>
      <c r="H235" s="34"/>
      <c r="Y235" s="34">
        <v>116.5</v>
      </c>
      <c r="Z235" s="34">
        <v>98.652259161585292</v>
      </c>
    </row>
    <row r="236" spans="1:26" x14ac:dyDescent="0.25">
      <c r="A236" s="34">
        <v>117</v>
      </c>
      <c r="B236" s="34">
        <v>98.155647097347867</v>
      </c>
      <c r="C236" s="1">
        <f t="shared" ca="1" si="9"/>
        <v>87.637727203183374</v>
      </c>
      <c r="D236" s="1">
        <f t="shared" ca="1" si="10"/>
        <v>55.313319450030605</v>
      </c>
      <c r="E236" s="1">
        <f t="shared" ca="1" si="11"/>
        <v>84.834365549388878</v>
      </c>
      <c r="H236" s="34"/>
      <c r="Y236" s="34">
        <v>117</v>
      </c>
      <c r="Z236" s="34">
        <v>98.155647097347867</v>
      </c>
    </row>
    <row r="237" spans="1:26" x14ac:dyDescent="0.25">
      <c r="A237" s="34">
        <v>117.5</v>
      </c>
      <c r="B237" s="34">
        <v>97.658922047931753</v>
      </c>
      <c r="C237" s="1">
        <f t="shared" ca="1" si="9"/>
        <v>87.684503338571716</v>
      </c>
      <c r="D237" s="1">
        <f t="shared" ca="1" si="10"/>
        <v>49.744514294815779</v>
      </c>
      <c r="E237" s="1">
        <f t="shared" ca="1" si="11"/>
        <v>84.337640499972764</v>
      </c>
      <c r="H237" s="34"/>
      <c r="Y237" s="34">
        <v>117.5</v>
      </c>
      <c r="Z237" s="34">
        <v>97.658922047931753</v>
      </c>
    </row>
    <row r="238" spans="1:26" x14ac:dyDescent="0.25">
      <c r="A238" s="34">
        <v>118</v>
      </c>
      <c r="B238" s="34">
        <v>97.162162506146657</v>
      </c>
      <c r="C238" s="1">
        <f t="shared" ca="1" si="9"/>
        <v>87.730353244421764</v>
      </c>
      <c r="D238" s="1">
        <f t="shared" ca="1" si="10"/>
        <v>44.479512974779745</v>
      </c>
      <c r="E238" s="1">
        <f t="shared" ca="1" si="11"/>
        <v>83.840880958187668</v>
      </c>
      <c r="H238" s="34"/>
      <c r="Y238" s="34">
        <v>118</v>
      </c>
      <c r="Z238" s="34">
        <v>97.162162506146657</v>
      </c>
    </row>
    <row r="239" spans="1:26" x14ac:dyDescent="0.25">
      <c r="A239" s="34">
        <v>118.5</v>
      </c>
      <c r="B239" s="34">
        <v>96.665377500219762</v>
      </c>
      <c r="C239" s="1">
        <f t="shared" ca="1" si="9"/>
        <v>87.775295261307235</v>
      </c>
      <c r="D239" s="1">
        <f t="shared" ca="1" si="10"/>
        <v>39.516781107313982</v>
      </c>
      <c r="E239" s="1">
        <f t="shared" ca="1" si="11"/>
        <v>83.344095952260773</v>
      </c>
      <c r="H239" s="34"/>
      <c r="Y239" s="34">
        <v>118.5</v>
      </c>
      <c r="Z239" s="34">
        <v>96.665377500219762</v>
      </c>
    </row>
    <row r="240" spans="1:26" x14ac:dyDescent="0.25">
      <c r="A240" s="34">
        <v>119</v>
      </c>
      <c r="B240" s="34">
        <v>96.168573219996375</v>
      </c>
      <c r="C240" s="1">
        <f t="shared" ca="1" si="9"/>
        <v>87.819347366634105</v>
      </c>
      <c r="D240" s="1">
        <f t="shared" ca="1" si="10"/>
        <v>34.854786175226465</v>
      </c>
      <c r="E240" s="1">
        <f t="shared" ca="1" si="11"/>
        <v>82.847291672037386</v>
      </c>
      <c r="H240" s="34"/>
      <c r="Y240" s="34">
        <v>119</v>
      </c>
      <c r="Z240" s="34">
        <v>96.168573219996375</v>
      </c>
    </row>
    <row r="241" spans="1:26" x14ac:dyDescent="0.25">
      <c r="A241" s="34">
        <v>119.5</v>
      </c>
      <c r="B241" s="34">
        <v>95.671753885019726</v>
      </c>
      <c r="C241" s="1">
        <f t="shared" ca="1" si="9"/>
        <v>87.862527181831865</v>
      </c>
      <c r="D241" s="1">
        <f t="shared" ca="1" si="10"/>
        <v>30.49201085089117</v>
      </c>
      <c r="E241" s="1">
        <f t="shared" ca="1" si="11"/>
        <v>82.350472337060737</v>
      </c>
      <c r="H241" s="34"/>
      <c r="Y241" s="34">
        <v>119.5</v>
      </c>
      <c r="Z241" s="34">
        <v>95.671753885019726</v>
      </c>
    </row>
    <row r="242" spans="1:26" x14ac:dyDescent="0.25">
      <c r="A242" s="34">
        <v>120</v>
      </c>
      <c r="B242" s="34">
        <v>96.033519351778509</v>
      </c>
      <c r="C242" s="1">
        <f t="shared" ca="1" si="9"/>
        <v>87.904851979402338</v>
      </c>
      <c r="D242" s="1">
        <f t="shared" ca="1" si="10"/>
        <v>33.037616625366461</v>
      </c>
      <c r="E242" s="1">
        <f t="shared" ca="1" si="11"/>
        <v>82.712237803819519</v>
      </c>
      <c r="H242" s="34"/>
      <c r="Y242" s="34">
        <v>120</v>
      </c>
      <c r="Z242" s="34">
        <v>96.033519351778509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34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3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34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34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34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34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34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34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34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34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34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3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34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34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34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34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34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34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34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34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34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3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34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34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34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34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34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34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34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34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34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3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34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34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34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34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34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34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34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34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34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3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34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34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34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34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34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34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34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34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34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3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34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34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34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34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34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34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34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34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AB362"/>
  <sheetViews>
    <sheetView topLeftCell="G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1.0265073555341782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1.0265073555341782</v>
      </c>
      <c r="AB3" s="78" t="s">
        <v>170</v>
      </c>
    </row>
    <row r="4" spans="1:28" x14ac:dyDescent="0.25">
      <c r="A4" s="34">
        <v>1</v>
      </c>
      <c r="B4" s="34">
        <v>2.2329083345414062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2.2329083345414062</v>
      </c>
      <c r="AB4" s="78" t="s">
        <v>171</v>
      </c>
    </row>
    <row r="5" spans="1:28" ht="15.75" thickBot="1" x14ac:dyDescent="0.3">
      <c r="A5" s="34">
        <v>1.5</v>
      </c>
      <c r="B5" s="34">
        <v>3.4361459764495526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132.47715044500069</v>
      </c>
      <c r="M5" s="4">
        <v>40</v>
      </c>
      <c r="N5" s="4">
        <v>86</v>
      </c>
      <c r="O5" s="11">
        <v>119</v>
      </c>
      <c r="P5" s="12">
        <v>142</v>
      </c>
      <c r="Y5" s="34">
        <v>1.5</v>
      </c>
      <c r="Z5" s="34">
        <v>3.4361459764495526</v>
      </c>
      <c r="AB5" s="78" t="s">
        <v>172</v>
      </c>
    </row>
    <row r="6" spans="1:28" x14ac:dyDescent="0.25">
      <c r="A6" s="34">
        <v>2</v>
      </c>
      <c r="B6" s="34">
        <v>4.6359242259747093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9.5228495549993255</v>
      </c>
      <c r="Y6" s="34">
        <v>2</v>
      </c>
      <c r="Z6" s="34">
        <v>4.6359242259747093</v>
      </c>
      <c r="AB6" s="78" t="s">
        <v>173</v>
      </c>
    </row>
    <row r="7" spans="1:28" x14ac:dyDescent="0.25">
      <c r="A7" s="34">
        <v>2.5</v>
      </c>
      <c r="B7" s="34">
        <v>5.8323075786017702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45</v>
      </c>
      <c r="L7" s="24">
        <f ca="1">OFFSET($B$1,2*$K$7,0)</f>
        <v>47.25815063603693</v>
      </c>
      <c r="Y7" s="34">
        <v>2.5</v>
      </c>
      <c r="Z7" s="34">
        <v>5.8323075786017702</v>
      </c>
      <c r="AB7" s="78" t="s">
        <v>174</v>
      </c>
    </row>
    <row r="8" spans="1:28" ht="15.75" thickBot="1" x14ac:dyDescent="0.3">
      <c r="A8" s="34">
        <v>3</v>
      </c>
      <c r="B8" s="34">
        <v>6.8523954719799667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6.8523954719799667</v>
      </c>
      <c r="AB8" s="78" t="s">
        <v>175</v>
      </c>
    </row>
    <row r="9" spans="1:28" x14ac:dyDescent="0.25">
      <c r="A9" s="34">
        <v>3.5</v>
      </c>
      <c r="B9" s="34">
        <v>8.0421114125533233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8.0421114125533233</v>
      </c>
    </row>
    <row r="10" spans="1:28" x14ac:dyDescent="0.25">
      <c r="A10" s="34">
        <v>4</v>
      </c>
      <c r="B10" s="34">
        <v>9.2293164851186855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9.2293164851186855</v>
      </c>
    </row>
    <row r="11" spans="1:28" ht="15.75" thickBot="1" x14ac:dyDescent="0.3">
      <c r="A11" s="34">
        <v>4.5</v>
      </c>
      <c r="B11" s="34">
        <v>10.414279916422048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10.414279916422048</v>
      </c>
    </row>
    <row r="12" spans="1:28" ht="15.75" thickTop="1" x14ac:dyDescent="0.25">
      <c r="A12" s="34">
        <v>5</v>
      </c>
      <c r="B12" s="34">
        <v>11.597260107135073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11.597260107135073</v>
      </c>
    </row>
    <row r="13" spans="1:28" ht="15.75" thickBot="1" x14ac:dyDescent="0.3">
      <c r="A13" s="34">
        <v>5.5</v>
      </c>
      <c r="B13" s="34">
        <v>11.794677881531962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119</v>
      </c>
      <c r="Q13" s="26">
        <f ca="1">OFFSET($C$1,2*$O$5,0)</f>
        <v>127.50345737872038</v>
      </c>
      <c r="Y13" s="34">
        <v>5.5</v>
      </c>
      <c r="Z13" s="34">
        <v>11.794677881531962</v>
      </c>
    </row>
    <row r="14" spans="1:28" ht="16.5" thickTop="1" x14ac:dyDescent="0.25">
      <c r="A14" s="34">
        <v>6</v>
      </c>
      <c r="B14" s="34">
        <v>13.155640298427679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132.477150445001* [1 - exp (1/40)*(txp - 30)]</v>
      </c>
      <c r="O14" s="25" t="s">
        <v>38</v>
      </c>
      <c r="P14" s="26">
        <f>$O$5</f>
        <v>119</v>
      </c>
      <c r="Q14" s="26">
        <f ca="1">OFFSET($B$1,2*$K$5,0)</f>
        <v>9.5228495549993255</v>
      </c>
      <c r="Y14" s="34">
        <v>6</v>
      </c>
      <c r="Z14" s="34">
        <v>13.155640298427679</v>
      </c>
    </row>
    <row r="15" spans="1:28" x14ac:dyDescent="0.25">
      <c r="A15" s="34">
        <v>6.5</v>
      </c>
      <c r="B15" s="34">
        <v>14.517544589796591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26144.157341896971</v>
      </c>
      <c r="Y15" s="34">
        <v>6.5</v>
      </c>
      <c r="Z15" s="34">
        <v>14.517544589796591</v>
      </c>
    </row>
    <row r="16" spans="1:28" x14ac:dyDescent="0.25">
      <c r="A16" s="34">
        <v>7</v>
      </c>
      <c r="B16" s="34">
        <v>15.878920146184099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132.47715044500069</v>
      </c>
      <c r="L16" s="34" t="s">
        <v>14</v>
      </c>
      <c r="P16" s="1">
        <f>$K$5</f>
        <v>30</v>
      </c>
      <c r="Q16" s="2">
        <f ca="1">OFFSET($B$1,2*$K$5,0)</f>
        <v>9.5228495549993255</v>
      </c>
      <c r="Y16" s="34">
        <v>7</v>
      </c>
      <c r="Z16" s="34">
        <v>15.878920146184099</v>
      </c>
    </row>
    <row r="17" spans="1:26" ht="15.75" thickBot="1" x14ac:dyDescent="0.3">
      <c r="A17" s="34">
        <v>7.5</v>
      </c>
      <c r="B17" s="34">
        <v>17.239829399159209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40</v>
      </c>
      <c r="L17" s="34" t="s">
        <v>15</v>
      </c>
      <c r="P17" s="1">
        <f>$O$5</f>
        <v>119</v>
      </c>
      <c r="Q17" s="2">
        <f ca="1">OFFSET($B$1,2*$K$5,0)</f>
        <v>9.5228495549993255</v>
      </c>
      <c r="Y17" s="34">
        <v>7.5</v>
      </c>
      <c r="Z17" s="34">
        <v>17.239829399159209</v>
      </c>
    </row>
    <row r="18" spans="1:26" ht="15.75" thickBot="1" x14ac:dyDescent="0.3">
      <c r="A18" s="34">
        <v>8</v>
      </c>
      <c r="B18" s="34">
        <v>18.385290144617397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3.1132951028108238</v>
      </c>
      <c r="L18" s="16" t="s">
        <v>23</v>
      </c>
      <c r="Y18" s="34">
        <v>8</v>
      </c>
      <c r="Z18" s="34">
        <v>18.385290144617397</v>
      </c>
    </row>
    <row r="19" spans="1:26" x14ac:dyDescent="0.25">
      <c r="A19" s="34">
        <v>8.5</v>
      </c>
      <c r="B19" s="34">
        <v>19.647887105986296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2.5156867387358401</v>
      </c>
      <c r="L19" s="16" t="s">
        <v>23</v>
      </c>
      <c r="P19" s="34">
        <f>$N$5</f>
        <v>86</v>
      </c>
      <c r="Q19" s="34">
        <f>$P$5</f>
        <v>142</v>
      </c>
      <c r="Y19" s="34">
        <v>8.5</v>
      </c>
      <c r="Z19" s="34">
        <v>19.647887105986296</v>
      </c>
    </row>
    <row r="20" spans="1:26" ht="15.75" thickBot="1" x14ac:dyDescent="0.3">
      <c r="A20" s="34">
        <v>9</v>
      </c>
      <c r="B20" s="34">
        <v>21.01005106925663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119</v>
      </c>
      <c r="Q20" s="34">
        <f>$P$5</f>
        <v>142</v>
      </c>
      <c r="Y20" s="34">
        <v>9</v>
      </c>
      <c r="Z20" s="34">
        <v>21.01005106925663</v>
      </c>
    </row>
    <row r="21" spans="1:26" x14ac:dyDescent="0.25">
      <c r="A21" s="34">
        <v>9.5</v>
      </c>
      <c r="B21" s="34">
        <v>22.371743555155614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22.371743555155614</v>
      </c>
    </row>
    <row r="22" spans="1:26" x14ac:dyDescent="0.25">
      <c r="A22" s="34">
        <v>10</v>
      </c>
      <c r="B22" s="34">
        <v>23.733048634562657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23.733048634562657</v>
      </c>
    </row>
    <row r="23" spans="1:26" x14ac:dyDescent="0.25">
      <c r="A23" s="34">
        <v>10.5</v>
      </c>
      <c r="B23" s="34">
        <v>25.084569138490483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142</v>
      </c>
      <c r="L23" s="34" t="s">
        <v>14</v>
      </c>
      <c r="Y23" s="34">
        <v>10.5</v>
      </c>
      <c r="Z23" s="34">
        <v>25.084569138490483</v>
      </c>
    </row>
    <row r="24" spans="1:26" x14ac:dyDescent="0.25">
      <c r="A24" s="34">
        <v>11</v>
      </c>
      <c r="B24" s="34">
        <v>24.702133414503887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33</v>
      </c>
      <c r="L24" s="34" t="s">
        <v>15</v>
      </c>
      <c r="Y24" s="34">
        <v>11</v>
      </c>
      <c r="Z24" s="34">
        <v>24.702133414503887</v>
      </c>
    </row>
    <row r="25" spans="1:26" x14ac:dyDescent="0.25">
      <c r="A25" s="34">
        <v>11.5</v>
      </c>
      <c r="B25" s="34">
        <v>24.230453790905955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24.230453790905955</v>
      </c>
    </row>
    <row r="26" spans="1:26" x14ac:dyDescent="0.25">
      <c r="A26" s="34">
        <v>12</v>
      </c>
      <c r="B26" s="34">
        <v>23.759428608439972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149.04534518161651</v>
      </c>
      <c r="L26" s="34" t="s">
        <v>14</v>
      </c>
      <c r="Y26" s="34">
        <v>12</v>
      </c>
      <c r="Z26" s="34">
        <v>23.759428608439972</v>
      </c>
    </row>
    <row r="27" spans="1:26" x14ac:dyDescent="0.25">
      <c r="A27" s="34">
        <v>12.5</v>
      </c>
      <c r="B27" s="34">
        <v>23.288993619511448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92</v>
      </c>
      <c r="L27" s="34" t="s">
        <v>15</v>
      </c>
      <c r="Y27" s="34">
        <v>12.5</v>
      </c>
      <c r="Z27" s="34">
        <v>23.288993619511448</v>
      </c>
    </row>
    <row r="28" spans="1:26" x14ac:dyDescent="0.25">
      <c r="A28" s="34">
        <v>13</v>
      </c>
      <c r="B28" s="34">
        <v>22.819164411289353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22.819164411289353</v>
      </c>
    </row>
    <row r="29" spans="1:26" x14ac:dyDescent="0.25">
      <c r="A29" s="34">
        <v>13.5</v>
      </c>
      <c r="B29" s="34">
        <v>22.349968406876535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22.349968406876535</v>
      </c>
    </row>
    <row r="30" spans="1:26" x14ac:dyDescent="0.25">
      <c r="A30" s="34">
        <v>14</v>
      </c>
      <c r="B30" s="34">
        <v>21.881380036088164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7959.5671796632323</v>
      </c>
      <c r="L30" s="34" t="s">
        <v>34</v>
      </c>
      <c r="Y30" s="34">
        <v>14</v>
      </c>
      <c r="Z30" s="34">
        <v>21.881380036088164</v>
      </c>
    </row>
    <row r="31" spans="1:26" ht="15.75" x14ac:dyDescent="0.25">
      <c r="A31" s="34">
        <v>14.5</v>
      </c>
      <c r="B31" s="34">
        <v>21.413376568657178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18929.451884131453</v>
      </c>
      <c r="Y31" s="34">
        <v>14.5</v>
      </c>
      <c r="Z31" s="34">
        <v>21.413376568657178</v>
      </c>
    </row>
    <row r="32" spans="1:26" ht="15.75" x14ac:dyDescent="0.25">
      <c r="A32" s="34">
        <v>15</v>
      </c>
      <c r="B32" s="34">
        <v>20.945937707262939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18929.451884131453</v>
      </c>
      <c r="Y32" s="34">
        <v>15</v>
      </c>
      <c r="Z32" s="34">
        <v>20.945937707262939</v>
      </c>
    </row>
    <row r="33" spans="1:26" x14ac:dyDescent="0.25">
      <c r="A33" s="34">
        <v>15.5</v>
      </c>
      <c r="B33" s="34">
        <v>20.479045275727362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20.479045275727362</v>
      </c>
    </row>
    <row r="34" spans="1:26" x14ac:dyDescent="0.25">
      <c r="A34" s="34">
        <v>16</v>
      </c>
      <c r="B34" s="34">
        <v>20.012682977670032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20.012682977670032</v>
      </c>
    </row>
    <row r="35" spans="1:26" x14ac:dyDescent="0.25">
      <c r="A35" s="34">
        <v>16.5</v>
      </c>
      <c r="B35" s="34">
        <v>19.546836207522912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19.546836207522912</v>
      </c>
    </row>
    <row r="36" spans="1:26" x14ac:dyDescent="0.25">
      <c r="A36" s="34">
        <v>17</v>
      </c>
      <c r="B36" s="34">
        <v>19.081491900634155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19.081491900634155</v>
      </c>
    </row>
    <row r="37" spans="1:26" x14ac:dyDescent="0.25">
      <c r="A37" s="34">
        <v>17.5</v>
      </c>
      <c r="B37" s="34">
        <v>18.616638412715989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Y37" s="34">
        <v>17.5</v>
      </c>
      <c r="Z37" s="34">
        <v>18.616638412715989</v>
      </c>
    </row>
    <row r="38" spans="1:26" x14ac:dyDescent="0.25">
      <c r="A38" s="34">
        <v>18</v>
      </c>
      <c r="B38" s="34">
        <v>18.15226542146776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18.15226542146776</v>
      </c>
    </row>
    <row r="39" spans="1:26" x14ac:dyDescent="0.25">
      <c r="A39" s="34">
        <v>18.5</v>
      </c>
      <c r="B39" s="34">
        <v>17.688363845082147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17.688363845082147</v>
      </c>
    </row>
    <row r="40" spans="1:26" x14ac:dyDescent="0.25">
      <c r="A40" s="34">
        <v>19</v>
      </c>
      <c r="B40" s="34">
        <v>17.22492577371322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17.22492577371322</v>
      </c>
    </row>
    <row r="41" spans="1:26" x14ac:dyDescent="0.25">
      <c r="A41" s="34">
        <v>19.5</v>
      </c>
      <c r="B41" s="34">
        <v>16.76194441098043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16.76194441098043</v>
      </c>
    </row>
    <row r="42" spans="1:26" x14ac:dyDescent="0.25">
      <c r="A42" s="34">
        <v>20</v>
      </c>
      <c r="B42" s="34">
        <v>16.299414023305541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16.299414023305541</v>
      </c>
    </row>
    <row r="43" spans="1:26" x14ac:dyDescent="0.25">
      <c r="A43" s="34">
        <v>20.5</v>
      </c>
      <c r="B43" s="34">
        <v>15.837329895400103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15.837329895400103</v>
      </c>
    </row>
    <row r="44" spans="1:26" x14ac:dyDescent="0.25">
      <c r="A44" s="34">
        <v>21</v>
      </c>
      <c r="B44" s="34">
        <v>15.375688290594287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15.375688290594287</v>
      </c>
    </row>
    <row r="45" spans="1:26" x14ac:dyDescent="0.25">
      <c r="A45" s="34">
        <v>21.5</v>
      </c>
      <c r="B45" s="34">
        <v>14.91448641495918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14.91448641495918</v>
      </c>
    </row>
    <row r="46" spans="1:26" x14ac:dyDescent="0.25">
      <c r="A46" s="34">
        <v>22</v>
      </c>
      <c r="B46" s="34">
        <v>14.453722384352908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14.453722384352908</v>
      </c>
    </row>
    <row r="47" spans="1:26" x14ac:dyDescent="0.25">
      <c r="A47" s="34">
        <v>22.5</v>
      </c>
      <c r="B47" s="34">
        <v>13.994065521827281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13.994065521827281</v>
      </c>
    </row>
    <row r="48" spans="1:26" x14ac:dyDescent="0.25">
      <c r="A48" s="34">
        <v>23</v>
      </c>
      <c r="B48" s="34">
        <v>13.551959023294014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13.551959023294014</v>
      </c>
    </row>
    <row r="49" spans="1:26" x14ac:dyDescent="0.25">
      <c r="A49" s="34">
        <v>23.5</v>
      </c>
      <c r="B49" s="34">
        <v>13.133512361214983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13.133512361214983</v>
      </c>
    </row>
    <row r="50" spans="1:26" x14ac:dyDescent="0.25">
      <c r="A50" s="34">
        <v>24</v>
      </c>
      <c r="B50" s="34">
        <v>12.737302392432875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12.737302392432875</v>
      </c>
    </row>
    <row r="51" spans="1:26" x14ac:dyDescent="0.25">
      <c r="A51" s="34">
        <v>24.5</v>
      </c>
      <c r="B51" s="34">
        <v>12.362013730959978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12.362013730959978</v>
      </c>
    </row>
    <row r="52" spans="1:26" x14ac:dyDescent="0.25">
      <c r="A52" s="34">
        <v>25</v>
      </c>
      <c r="B52" s="34">
        <v>12.006424210165738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12.006424210165738</v>
      </c>
    </row>
    <row r="53" spans="1:26" x14ac:dyDescent="0.25">
      <c r="A53" s="34">
        <v>25.5</v>
      </c>
      <c r="B53" s="34">
        <v>11.6693935094035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11.6693935094035</v>
      </c>
    </row>
    <row r="54" spans="1:26" x14ac:dyDescent="0.25">
      <c r="A54" s="34">
        <v>26</v>
      </c>
      <c r="B54" s="34">
        <v>11.349854146570721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11.349854146570721</v>
      </c>
    </row>
    <row r="55" spans="1:26" x14ac:dyDescent="0.25">
      <c r="A55" s="34">
        <v>26.5</v>
      </c>
      <c r="B55" s="34">
        <v>11.046804245518029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11.046804245518029</v>
      </c>
    </row>
    <row r="56" spans="1:26" x14ac:dyDescent="0.25">
      <c r="A56" s="34">
        <v>27</v>
      </c>
      <c r="B56" s="34">
        <v>10.759301640327871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10.759301640327871</v>
      </c>
    </row>
    <row r="57" spans="1:26" x14ac:dyDescent="0.25">
      <c r="A57" s="34">
        <v>27.5</v>
      </c>
      <c r="B57" s="34">
        <v>10.486458991551608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10.486458991551608</v>
      </c>
    </row>
    <row r="58" spans="1:26" x14ac:dyDescent="0.25">
      <c r="A58" s="34">
        <v>28</v>
      </c>
      <c r="B58" s="34">
        <v>10.22743967304641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10.22743967304641</v>
      </c>
    </row>
    <row r="59" spans="1:26" x14ac:dyDescent="0.25">
      <c r="A59" s="34">
        <v>28.5</v>
      </c>
      <c r="B59" s="34">
        <v>9.9814542498384426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9.9814542498384426</v>
      </c>
    </row>
    <row r="60" spans="1:26" x14ac:dyDescent="0.25">
      <c r="A60" s="34">
        <v>29</v>
      </c>
      <c r="B60" s="34">
        <v>9.7473242586147641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9.7473242586147641</v>
      </c>
    </row>
    <row r="61" spans="1:26" x14ac:dyDescent="0.25">
      <c r="A61" s="34">
        <v>29.5</v>
      </c>
      <c r="B61" s="34">
        <v>9.5228495549993255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9.5228495549993255</v>
      </c>
    </row>
    <row r="62" spans="1:26" x14ac:dyDescent="0.25">
      <c r="A62" s="34">
        <v>30</v>
      </c>
      <c r="B62" s="34">
        <v>9.3074796583178223</v>
      </c>
      <c r="C62" s="1">
        <f t="shared" ca="1" si="0"/>
        <v>9.5228495549993255</v>
      </c>
      <c r="D62" s="1">
        <f t="shared" ca="1" si="1"/>
        <v>2.319209619830068E-2</v>
      </c>
      <c r="E62" s="1">
        <f ca="1">IF(A62&gt;=$K$5,(B62-$L$6),0)</f>
        <v>-0.21536989668150319</v>
      </c>
      <c r="H62" s="34"/>
      <c r="Y62" s="34">
        <v>30</v>
      </c>
      <c r="Z62" s="34">
        <v>9.3074796583178223</v>
      </c>
    </row>
    <row r="63" spans="1:26" x14ac:dyDescent="0.25">
      <c r="A63" s="34">
        <v>30.5</v>
      </c>
      <c r="B63" s="34">
        <v>10.442637702871526</v>
      </c>
      <c r="C63" s="1">
        <f t="shared" ca="1" si="0"/>
        <v>11.168507147829207</v>
      </c>
      <c r="D63" s="1">
        <f t="shared" ca="1" si="1"/>
        <v>0.26344322556158578</v>
      </c>
      <c r="E63" s="1">
        <f t="shared" ca="1" si="2"/>
        <v>0.91978814787220031</v>
      </c>
      <c r="H63" s="34"/>
      <c r="Y63" s="34">
        <v>30.5</v>
      </c>
      <c r="Z63" s="34">
        <v>10.442637702871526</v>
      </c>
    </row>
    <row r="64" spans="1:26" x14ac:dyDescent="0.25">
      <c r="A64" s="34">
        <v>31</v>
      </c>
      <c r="B64" s="34">
        <v>11.881596119756757</v>
      </c>
      <c r="C64" s="1">
        <f t="shared" ca="1" si="0"/>
        <v>12.793722053722208</v>
      </c>
      <c r="D64" s="1">
        <f t="shared" ca="1" si="1"/>
        <v>0.41598685970617255</v>
      </c>
      <c r="E64" s="1">
        <f t="shared" ca="1" si="2"/>
        <v>2.3587465647574319</v>
      </c>
      <c r="H64" s="34"/>
      <c r="Y64" s="34">
        <v>31</v>
      </c>
      <c r="Z64" s="34">
        <v>11.881596119756757</v>
      </c>
    </row>
    <row r="65" spans="1:26" x14ac:dyDescent="0.25">
      <c r="A65" s="34">
        <v>31.5</v>
      </c>
      <c r="B65" s="34">
        <v>13.319982502112122</v>
      </c>
      <c r="C65" s="1">
        <f t="shared" ca="1" si="0"/>
        <v>14.398748215813864</v>
      </c>
      <c r="D65" s="1">
        <f t="shared" ca="1" si="1"/>
        <v>0.58186773252921431</v>
      </c>
      <c r="E65" s="1">
        <f t="shared" ca="1" si="2"/>
        <v>3.7971329471127966</v>
      </c>
      <c r="H65" s="34"/>
      <c r="Y65" s="34">
        <v>31.5</v>
      </c>
      <c r="Z65" s="34">
        <v>13.319982502112122</v>
      </c>
    </row>
    <row r="66" spans="1:26" x14ac:dyDescent="0.25">
      <c r="A66" s="34">
        <v>32</v>
      </c>
      <c r="B66" s="34">
        <v>14.757854655962619</v>
      </c>
      <c r="C66" s="1">
        <f t="shared" ref="C66:C129" ca="1" si="3">IF(A66&gt;=$K$5,OFFSET($B$1,2*$K$5,0)+$L$5*(1-EXP((-1/$M$5)*(A66-$K$5))),0)</f>
        <v>15.983836422707499</v>
      </c>
      <c r="D66" s="1">
        <f t="shared" ref="D66:D129" ca="1" si="4">IF(A66&gt;=$K$5,(C66-B66)*(C66-B66)*0.5,0)</f>
        <v>0.75151564619544875</v>
      </c>
      <c r="E66" s="1">
        <f t="shared" ca="1" si="2"/>
        <v>5.2350051009632939</v>
      </c>
      <c r="H66" s="34"/>
      <c r="Y66" s="34">
        <v>32</v>
      </c>
      <c r="Z66" s="34">
        <v>14.757854655962619</v>
      </c>
    </row>
    <row r="67" spans="1:26" x14ac:dyDescent="0.25">
      <c r="A67" s="34">
        <v>32.5</v>
      </c>
      <c r="B67" s="34">
        <v>16.195269489994669</v>
      </c>
      <c r="C67" s="1">
        <f t="shared" ca="1" si="3"/>
        <v>17.549234347660295</v>
      </c>
      <c r="D67" s="1">
        <f t="shared" ca="1" si="4"/>
        <v>0.91661041789675068</v>
      </c>
      <c r="E67" s="1">
        <f t="shared" ref="E67:E130" ca="1" si="5">IF(A67&gt;=$K$5,(B67-$L$6),0)</f>
        <v>6.672419934995343</v>
      </c>
      <c r="H67" s="34"/>
      <c r="Y67" s="34">
        <v>32.5</v>
      </c>
      <c r="Z67" s="34">
        <v>16.195269489994669</v>
      </c>
    </row>
    <row r="68" spans="1:26" x14ac:dyDescent="0.25">
      <c r="A68" s="34">
        <v>33</v>
      </c>
      <c r="B68" s="34">
        <v>17.11464756584207</v>
      </c>
      <c r="C68" s="1">
        <f t="shared" ca="1" si="3"/>
        <v>19.095186587282878</v>
      </c>
      <c r="D68" s="1">
        <f t="shared" ca="1" si="4"/>
        <v>1.9612674077248577</v>
      </c>
      <c r="E68" s="1">
        <f t="shared" ca="1" si="5"/>
        <v>7.5917980108427443</v>
      </c>
      <c r="H68" s="34"/>
      <c r="Y68" s="34">
        <v>33</v>
      </c>
      <c r="Z68" s="34">
        <v>17.11464756584207</v>
      </c>
    </row>
    <row r="69" spans="1:26" x14ac:dyDescent="0.25">
      <c r="A69" s="34">
        <v>33.5</v>
      </c>
      <c r="B69" s="34">
        <v>18.553806165203714</v>
      </c>
      <c r="C69" s="1">
        <f t="shared" ca="1" si="3"/>
        <v>20.621934699757929</v>
      </c>
      <c r="D69" s="1">
        <f t="shared" ca="1" si="4"/>
        <v>2.138577817718684</v>
      </c>
      <c r="E69" s="1">
        <f t="shared" ca="1" si="5"/>
        <v>9.0309566102043881</v>
      </c>
      <c r="H69" s="34"/>
      <c r="Y69" s="34">
        <v>33.5</v>
      </c>
      <c r="Z69" s="34">
        <v>18.553806165203714</v>
      </c>
    </row>
    <row r="70" spans="1:26" x14ac:dyDescent="0.25">
      <c r="A70" s="34">
        <v>34</v>
      </c>
      <c r="B70" s="34">
        <v>19.992391739587138</v>
      </c>
      <c r="C70" s="1">
        <f t="shared" ca="1" si="3"/>
        <v>22.129717242584228</v>
      </c>
      <c r="D70" s="1">
        <f t="shared" ca="1" si="4"/>
        <v>2.2840801528808816</v>
      </c>
      <c r="E70" s="1">
        <f t="shared" ca="1" si="5"/>
        <v>10.469542184587812</v>
      </c>
      <c r="H70" s="34"/>
      <c r="Y70" s="34">
        <v>34</v>
      </c>
      <c r="Z70" s="34">
        <v>19.992391739587138</v>
      </c>
    </row>
    <row r="71" spans="1:26" x14ac:dyDescent="0.25">
      <c r="A71" s="34">
        <v>34.5</v>
      </c>
      <c r="B71" s="34">
        <v>21.430495611135676</v>
      </c>
      <c r="C71" s="1">
        <f t="shared" ca="1" si="3"/>
        <v>23.618769809851681</v>
      </c>
      <c r="D71" s="1">
        <f t="shared" ca="1" si="4"/>
        <v>2.3942719843830873</v>
      </c>
      <c r="E71" s="1">
        <f t="shared" ca="1" si="5"/>
        <v>11.90764605613635</v>
      </c>
      <c r="H71" s="34"/>
      <c r="Y71" s="34">
        <v>34.5</v>
      </c>
      <c r="Z71" s="34">
        <v>21.430495611135676</v>
      </c>
    </row>
    <row r="72" spans="1:26" x14ac:dyDescent="0.25">
      <c r="A72" s="34">
        <v>35</v>
      </c>
      <c r="B72" s="34">
        <v>22.868191375295563</v>
      </c>
      <c r="C72" s="1">
        <f t="shared" ca="1" si="3"/>
        <v>25.089325069053444</v>
      </c>
      <c r="D72" s="1">
        <f t="shared" ca="1" si="4"/>
        <v>2.4667174427732652</v>
      </c>
      <c r="E72" s="1">
        <f t="shared" ca="1" si="5"/>
        <v>13.345341820296238</v>
      </c>
      <c r="H72" s="34"/>
      <c r="Y72" s="34">
        <v>35</v>
      </c>
      <c r="Z72" s="34">
        <v>22.868191375295563</v>
      </c>
    </row>
    <row r="73" spans="1:26" x14ac:dyDescent="0.25">
      <c r="A73" s="34">
        <v>35.5</v>
      </c>
      <c r="B73" s="34">
        <v>23.900199959248226</v>
      </c>
      <c r="C73" s="1">
        <f t="shared" ca="1" si="3"/>
        <v>26.541612797440649</v>
      </c>
      <c r="D73" s="1">
        <f t="shared" ca="1" si="4"/>
        <v>3.4885308908838755</v>
      </c>
      <c r="E73" s="1">
        <f t="shared" ca="1" si="5"/>
        <v>14.377350404248901</v>
      </c>
      <c r="H73" s="34"/>
      <c r="Y73" s="34">
        <v>35.5</v>
      </c>
      <c r="Z73" s="34">
        <v>23.900199959248226</v>
      </c>
    </row>
    <row r="74" spans="1:26" x14ac:dyDescent="0.25">
      <c r="A74" s="34">
        <v>36</v>
      </c>
      <c r="B74" s="34">
        <v>25.286876008698965</v>
      </c>
      <c r="C74" s="1">
        <f t="shared" ca="1" si="3"/>
        <v>27.975859917925526</v>
      </c>
      <c r="D74" s="1">
        <f t="shared" ca="1" si="4"/>
        <v>3.6153172320396791</v>
      </c>
      <c r="E74" s="1">
        <f t="shared" ca="1" si="5"/>
        <v>15.764026453699639</v>
      </c>
      <c r="H74" s="34"/>
      <c r="Y74" s="34">
        <v>36</v>
      </c>
      <c r="Z74" s="34">
        <v>25.286876008698965</v>
      </c>
    </row>
    <row r="75" spans="1:26" x14ac:dyDescent="0.25">
      <c r="A75" s="34">
        <v>36.5</v>
      </c>
      <c r="B75" s="34">
        <v>26.672958458377494</v>
      </c>
      <c r="C75" s="1">
        <f t="shared" ca="1" si="3"/>
        <v>29.392290534538663</v>
      </c>
      <c r="D75" s="1">
        <f t="shared" ca="1" si="4"/>
        <v>3.6973834702195081</v>
      </c>
      <c r="E75" s="1">
        <f t="shared" ca="1" si="5"/>
        <v>17.150108903378168</v>
      </c>
      <c r="H75" s="34"/>
      <c r="Y75" s="34">
        <v>36.5</v>
      </c>
      <c r="Z75" s="34">
        <v>26.672958458377494</v>
      </c>
    </row>
    <row r="76" spans="1:26" x14ac:dyDescent="0.25">
      <c r="A76" s="34">
        <v>37</v>
      </c>
      <c r="B76" s="34">
        <v>28.058547211999773</v>
      </c>
      <c r="C76" s="1">
        <f t="shared" ca="1" si="3"/>
        <v>30.791125967445662</v>
      </c>
      <c r="D76" s="1">
        <f t="shared" ca="1" si="4"/>
        <v>3.733493327357102</v>
      </c>
      <c r="E76" s="1">
        <f t="shared" ca="1" si="5"/>
        <v>18.535697657000448</v>
      </c>
      <c r="H76" s="34"/>
      <c r="Y76" s="34">
        <v>37</v>
      </c>
      <c r="Z76" s="34">
        <v>28.058547211999773</v>
      </c>
    </row>
    <row r="77" spans="1:26" x14ac:dyDescent="0.25">
      <c r="A77" s="34">
        <v>37.5</v>
      </c>
      <c r="B77" s="34">
        <v>29.44372192853427</v>
      </c>
      <c r="C77" s="1">
        <f t="shared" ca="1" si="3"/>
        <v>32.172584787528862</v>
      </c>
      <c r="D77" s="1">
        <f t="shared" ca="1" si="4"/>
        <v>3.7233462516000699</v>
      </c>
      <c r="E77" s="1">
        <f t="shared" ca="1" si="5"/>
        <v>19.920872373534944</v>
      </c>
      <c r="H77" s="34"/>
      <c r="Y77" s="34">
        <v>37.5</v>
      </c>
      <c r="Z77" s="34">
        <v>29.44372192853427</v>
      </c>
    </row>
    <row r="78" spans="1:26" x14ac:dyDescent="0.25">
      <c r="A78" s="34">
        <v>38</v>
      </c>
      <c r="B78" s="34">
        <v>30.253919199765829</v>
      </c>
      <c r="C78" s="1">
        <f t="shared" ca="1" si="3"/>
        <v>33.536882850539506</v>
      </c>
      <c r="D78" s="1">
        <f t="shared" ca="1" si="4"/>
        <v>5.3889251661506155</v>
      </c>
      <c r="E78" s="1">
        <f t="shared" ca="1" si="5"/>
        <v>20.731069644766503</v>
      </c>
      <c r="H78" s="34"/>
      <c r="Y78" s="34">
        <v>38</v>
      </c>
      <c r="Z78" s="34">
        <v>30.253919199765829</v>
      </c>
    </row>
    <row r="79" spans="1:26" x14ac:dyDescent="0.25">
      <c r="A79" s="34">
        <v>38.5</v>
      </c>
      <c r="B79" s="34">
        <v>31.631662966948031</v>
      </c>
      <c r="C79" s="1">
        <f t="shared" ca="1" si="3"/>
        <v>34.884233330825616</v>
      </c>
      <c r="D79" s="1">
        <f t="shared" ca="1" si="4"/>
        <v>5.2896069859873815</v>
      </c>
      <c r="E79" s="1">
        <f t="shared" ca="1" si="5"/>
        <v>22.108813411948706</v>
      </c>
      <c r="H79" s="34"/>
      <c r="Y79" s="34">
        <v>38.5</v>
      </c>
      <c r="Z79" s="34">
        <v>31.631662966948031</v>
      </c>
    </row>
    <row r="80" spans="1:26" x14ac:dyDescent="0.25">
      <c r="A80" s="34">
        <v>39</v>
      </c>
      <c r="B80" s="34">
        <v>33.015825831999351</v>
      </c>
      <c r="C80" s="1">
        <f t="shared" ca="1" si="3"/>
        <v>36.214846754640938</v>
      </c>
      <c r="D80" s="1">
        <f t="shared" ca="1" si="4"/>
        <v>5.1168674317493155</v>
      </c>
      <c r="E80" s="1">
        <f t="shared" ca="1" si="5"/>
        <v>23.492976277000025</v>
      </c>
      <c r="H80" s="34"/>
      <c r="Y80" s="34">
        <v>39</v>
      </c>
      <c r="Z80" s="34">
        <v>33.015825831999351</v>
      </c>
    </row>
    <row r="81" spans="1:26" x14ac:dyDescent="0.25">
      <c r="A81" s="34">
        <v>39.5</v>
      </c>
      <c r="B81" s="34">
        <v>34.3997510462085</v>
      </c>
      <c r="C81" s="1">
        <f t="shared" ca="1" si="3"/>
        <v>37.528931033040116</v>
      </c>
      <c r="D81" s="1">
        <f t="shared" ca="1" si="4"/>
        <v>4.8958836949937563</v>
      </c>
      <c r="E81" s="1">
        <f t="shared" ca="1" si="5"/>
        <v>24.876901491209175</v>
      </c>
      <c r="H81" s="34"/>
      <c r="Y81" s="34">
        <v>39.5</v>
      </c>
      <c r="Z81" s="34">
        <v>34.3997510462085</v>
      </c>
    </row>
    <row r="82" spans="1:26" x14ac:dyDescent="0.25">
      <c r="A82" s="34">
        <v>40</v>
      </c>
      <c r="B82" s="34">
        <v>35.783480240336061</v>
      </c>
      <c r="C82" s="1">
        <f t="shared" ca="1" si="3"/>
        <v>38.826691494365164</v>
      </c>
      <c r="D82" s="1">
        <f t="shared" ca="1" si="4"/>
        <v>4.6305673683246926</v>
      </c>
      <c r="E82" s="1">
        <f t="shared" ca="1" si="5"/>
        <v>26.260630685336736</v>
      </c>
      <c r="H82" s="34"/>
      <c r="Y82" s="34">
        <v>40</v>
      </c>
      <c r="Z82" s="34">
        <v>35.783480240336061</v>
      </c>
    </row>
    <row r="83" spans="1:26" x14ac:dyDescent="0.25">
      <c r="A83" s="34">
        <v>40.5</v>
      </c>
      <c r="B83" s="34">
        <v>37.078776974580144</v>
      </c>
      <c r="C83" s="1">
        <f t="shared" ca="1" si="3"/>
        <v>40.108330916328484</v>
      </c>
      <c r="D83" s="1">
        <f t="shared" ca="1" si="4"/>
        <v>4.5890985429814508</v>
      </c>
      <c r="E83" s="1">
        <f t="shared" ca="1" si="5"/>
        <v>27.555927419580819</v>
      </c>
      <c r="H83" s="34"/>
      <c r="Y83" s="34">
        <v>40.5</v>
      </c>
      <c r="Z83" s="34">
        <v>37.078776974580144</v>
      </c>
    </row>
    <row r="84" spans="1:26" x14ac:dyDescent="0.25">
      <c r="A84" s="34">
        <v>41</v>
      </c>
      <c r="B84" s="34">
        <v>38.145996881592112</v>
      </c>
      <c r="C84" s="1">
        <f t="shared" ca="1" si="3"/>
        <v>41.374049557697262</v>
      </c>
      <c r="D84" s="1">
        <f t="shared" ca="1" si="4"/>
        <v>5.2101620398548114</v>
      </c>
      <c r="E84" s="1">
        <f t="shared" ca="1" si="5"/>
        <v>28.623147326592786</v>
      </c>
      <c r="H84" s="34"/>
      <c r="Y84" s="34">
        <v>41</v>
      </c>
      <c r="Z84" s="34">
        <v>38.145996881592112</v>
      </c>
    </row>
    <row r="85" spans="1:26" x14ac:dyDescent="0.25">
      <c r="A85" s="34">
        <v>41.5</v>
      </c>
      <c r="B85" s="34">
        <v>39.524824743110372</v>
      </c>
      <c r="C85" s="1">
        <f t="shared" ca="1" si="3"/>
        <v>42.624045189584351</v>
      </c>
      <c r="D85" s="1">
        <f t="shared" ca="1" si="4"/>
        <v>4.8025836879211834</v>
      </c>
      <c r="E85" s="1">
        <f t="shared" ca="1" si="5"/>
        <v>30.001975188111047</v>
      </c>
      <c r="H85" s="34"/>
      <c r="Y85" s="34">
        <v>41.5</v>
      </c>
      <c r="Z85" s="34">
        <v>39.524824743110372</v>
      </c>
    </row>
    <row r="86" spans="1:26" x14ac:dyDescent="0.25">
      <c r="A86" s="34">
        <v>42</v>
      </c>
      <c r="B86" s="34">
        <v>40.90369398944501</v>
      </c>
      <c r="C86" s="1">
        <f t="shared" ca="1" si="3"/>
        <v>43.858513126350353</v>
      </c>
      <c r="D86" s="1">
        <f t="shared" ca="1" si="4"/>
        <v>4.3654780659110175</v>
      </c>
      <c r="E86" s="1">
        <f t="shared" ca="1" si="5"/>
        <v>31.380844434445684</v>
      </c>
      <c r="H86" s="34"/>
      <c r="Y86" s="34">
        <v>42</v>
      </c>
      <c r="Z86" s="34">
        <v>40.90369398944501</v>
      </c>
    </row>
    <row r="87" spans="1:26" x14ac:dyDescent="0.25">
      <c r="A87" s="34">
        <v>42.5</v>
      </c>
      <c r="B87" s="34">
        <v>42.282597393289898</v>
      </c>
      <c r="C87" s="1">
        <f t="shared" ca="1" si="3"/>
        <v>45.077646256121952</v>
      </c>
      <c r="D87" s="1">
        <f t="shared" ca="1" si="4"/>
        <v>3.90614907280938</v>
      </c>
      <c r="E87" s="1">
        <f t="shared" ca="1" si="5"/>
        <v>32.759747838290572</v>
      </c>
      <c r="H87" s="34"/>
      <c r="Y87" s="34">
        <v>42.5</v>
      </c>
      <c r="Z87" s="34">
        <v>42.282597393289898</v>
      </c>
    </row>
    <row r="88" spans="1:26" x14ac:dyDescent="0.25">
      <c r="A88" s="34">
        <v>43</v>
      </c>
      <c r="B88" s="34">
        <v>43.661532600359806</v>
      </c>
      <c r="C88" s="1">
        <f t="shared" ca="1" si="3"/>
        <v>46.281635070930996</v>
      </c>
      <c r="D88" s="1">
        <f t="shared" ca="1" si="4"/>
        <v>3.4324684781466273</v>
      </c>
      <c r="E88" s="1">
        <f t="shared" ca="1" si="5"/>
        <v>34.13868304536048</v>
      </c>
      <c r="H88" s="34"/>
      <c r="Y88" s="34">
        <v>43</v>
      </c>
      <c r="Z88" s="34">
        <v>43.661532600359806</v>
      </c>
    </row>
    <row r="89" spans="1:26" x14ac:dyDescent="0.25">
      <c r="A89" s="34">
        <v>43.5</v>
      </c>
      <c r="B89" s="34">
        <v>44.497920431036974</v>
      </c>
      <c r="C89" s="1">
        <f t="shared" ca="1" si="3"/>
        <v>47.47066769647936</v>
      </c>
      <c r="D89" s="1">
        <f t="shared" ca="1" si="4"/>
        <v>4.4186131520975929</v>
      </c>
      <c r="E89" s="1">
        <f t="shared" ca="1" si="5"/>
        <v>34.975070876037648</v>
      </c>
      <c r="H89" s="34"/>
      <c r="Y89" s="34">
        <v>43.5</v>
      </c>
      <c r="Z89" s="34">
        <v>44.497920431036974</v>
      </c>
    </row>
    <row r="90" spans="1:26" x14ac:dyDescent="0.25">
      <c r="A90" s="34">
        <v>44</v>
      </c>
      <c r="B90" s="34">
        <v>45.878061504117106</v>
      </c>
      <c r="C90" s="1">
        <f t="shared" ca="1" si="3"/>
        <v>48.644929921533873</v>
      </c>
      <c r="D90" s="1">
        <f t="shared" ca="1" si="4"/>
        <v>3.8277804196491814</v>
      </c>
      <c r="E90" s="1">
        <f t="shared" ca="1" si="5"/>
        <v>36.355211949117781</v>
      </c>
      <c r="H90" s="34"/>
      <c r="Y90" s="34">
        <v>44</v>
      </c>
      <c r="Z90" s="34">
        <v>45.878061504117106</v>
      </c>
    </row>
    <row r="91" spans="1:26" x14ac:dyDescent="0.25">
      <c r="A91" s="34">
        <v>44.5</v>
      </c>
      <c r="B91" s="34">
        <v>47.25815063603693</v>
      </c>
      <c r="C91" s="1">
        <f t="shared" ca="1" si="3"/>
        <v>49.804605226956255</v>
      </c>
      <c r="D91" s="1">
        <f t="shared" ca="1" si="4"/>
        <v>3.2422154918070527</v>
      </c>
      <c r="E91" s="1">
        <f t="shared" ca="1" si="5"/>
        <v>37.735301081037605</v>
      </c>
      <c r="H91" s="34"/>
      <c r="Y91" s="34">
        <v>44.5</v>
      </c>
      <c r="Z91" s="34">
        <v>47.25815063603693</v>
      </c>
    </row>
    <row r="92" spans="1:26" x14ac:dyDescent="0.25">
      <c r="A92" s="34">
        <v>45</v>
      </c>
      <c r="B92" s="34">
        <v>48.638203673733877</v>
      </c>
      <c r="C92" s="1">
        <f t="shared" ca="1" si="3"/>
        <v>50.949874814372365</v>
      </c>
      <c r="D92" s="1">
        <f t="shared" ca="1" si="4"/>
        <v>2.6719117312304239</v>
      </c>
      <c r="E92" s="1">
        <f t="shared" ca="1" si="5"/>
        <v>39.115354118734551</v>
      </c>
      <c r="H92" s="34"/>
      <c r="Y92" s="34">
        <v>45</v>
      </c>
      <c r="Z92" s="34">
        <v>48.638203673733877</v>
      </c>
    </row>
    <row r="93" spans="1:26" x14ac:dyDescent="0.25">
      <c r="A93" s="34">
        <v>45.5</v>
      </c>
      <c r="B93" s="34">
        <v>50.018233340218984</v>
      </c>
      <c r="C93" s="1">
        <f t="shared" ca="1" si="3"/>
        <v>52.08091763448531</v>
      </c>
      <c r="D93" s="1">
        <f t="shared" ca="1" si="4"/>
        <v>2.1273332489064853</v>
      </c>
      <c r="E93" s="1">
        <f t="shared" ca="1" si="5"/>
        <v>40.495383785219659</v>
      </c>
      <c r="H93" s="34"/>
      <c r="Y93" s="34">
        <v>45.5</v>
      </c>
      <c r="Z93" s="34">
        <v>50.018233340218984</v>
      </c>
    </row>
    <row r="94" spans="1:26" x14ac:dyDescent="0.25">
      <c r="A94" s="34">
        <v>46</v>
      </c>
      <c r="B94" s="34">
        <v>50.623716369691195</v>
      </c>
      <c r="C94" s="1">
        <f t="shared" ca="1" si="3"/>
        <v>53.197910415036837</v>
      </c>
      <c r="D94" s="1">
        <f t="shared" ca="1" si="4"/>
        <v>3.3132374915464813</v>
      </c>
      <c r="E94" s="1">
        <f t="shared" ca="1" si="5"/>
        <v>41.100866814691869</v>
      </c>
      <c r="H94" s="34"/>
      <c r="Y94" s="34">
        <v>46</v>
      </c>
      <c r="Z94" s="34">
        <v>50.623716369691195</v>
      </c>
    </row>
    <row r="95" spans="1:26" x14ac:dyDescent="0.25">
      <c r="A95" s="34">
        <v>46.5</v>
      </c>
      <c r="B95" s="34">
        <v>52.012108305252582</v>
      </c>
      <c r="C95" s="1">
        <f t="shared" ca="1" si="3"/>
        <v>54.301027688421463</v>
      </c>
      <c r="D95" s="1">
        <f t="shared" ca="1" si="4"/>
        <v>2.6195759713231062</v>
      </c>
      <c r="E95" s="1">
        <f t="shared" ca="1" si="5"/>
        <v>42.489258750253256</v>
      </c>
      <c r="H95" s="34"/>
      <c r="Y95" s="34">
        <v>46.5</v>
      </c>
      <c r="Z95" s="34">
        <v>52.012108305252582</v>
      </c>
    </row>
    <row r="96" spans="1:26" x14ac:dyDescent="0.25">
      <c r="A96" s="34">
        <v>47</v>
      </c>
      <c r="B96" s="34">
        <v>53.401789923006831</v>
      </c>
      <c r="C96" s="1">
        <f t="shared" ca="1" si="3"/>
        <v>55.390441818957463</v>
      </c>
      <c r="D96" s="1">
        <f t="shared" ca="1" si="4"/>
        <v>1.9773681816340214</v>
      </c>
      <c r="E96" s="1">
        <f t="shared" ca="1" si="5"/>
        <v>43.878940368007505</v>
      </c>
      <c r="H96" s="34"/>
      <c r="Y96" s="34">
        <v>47</v>
      </c>
      <c r="Z96" s="34">
        <v>53.401789923006831</v>
      </c>
    </row>
    <row r="97" spans="1:26" x14ac:dyDescent="0.25">
      <c r="A97" s="34">
        <v>47.5</v>
      </c>
      <c r="B97" s="34">
        <v>54.791612447944459</v>
      </c>
      <c r="C97" s="1">
        <f t="shared" ca="1" si="3"/>
        <v>56.466323029819158</v>
      </c>
      <c r="D97" s="1">
        <f t="shared" ca="1" si="4"/>
        <v>1.4023277665215461</v>
      </c>
      <c r="E97" s="1">
        <f t="shared" ca="1" si="5"/>
        <v>45.268762892945134</v>
      </c>
      <c r="H97" s="34"/>
      <c r="Y97" s="34">
        <v>47.5</v>
      </c>
      <c r="Z97" s="34">
        <v>54.791612447944459</v>
      </c>
    </row>
    <row r="98" spans="1:26" x14ac:dyDescent="0.25">
      <c r="A98" s="34">
        <v>48</v>
      </c>
      <c r="B98" s="34">
        <v>56.181553061047225</v>
      </c>
      <c r="C98" s="1">
        <f t="shared" ca="1" si="3"/>
        <v>57.528839429634637</v>
      </c>
      <c r="D98" s="1">
        <f t="shared" ca="1" si="4"/>
        <v>0.90759027949072746</v>
      </c>
      <c r="E98" s="1">
        <f t="shared" ca="1" si="5"/>
        <v>46.6587035060479</v>
      </c>
      <c r="H98" s="34"/>
      <c r="Y98" s="34">
        <v>48</v>
      </c>
      <c r="Z98" s="34">
        <v>56.181553061047225</v>
      </c>
    </row>
    <row r="99" spans="1:26" x14ac:dyDescent="0.25">
      <c r="A99" s="34">
        <v>48.5</v>
      </c>
      <c r="B99" s="34">
        <v>57.319171556962303</v>
      </c>
      <c r="C99" s="1">
        <f t="shared" ca="1" si="3"/>
        <v>58.578157038753098</v>
      </c>
      <c r="D99" s="1">
        <f t="shared" ca="1" si="4"/>
        <v>0.79252222167999986</v>
      </c>
      <c r="E99" s="1">
        <f t="shared" ca="1" si="5"/>
        <v>47.796322001962977</v>
      </c>
      <c r="H99" s="34"/>
      <c r="Y99" s="34">
        <v>48.5</v>
      </c>
      <c r="Z99" s="34">
        <v>57.319171556962303</v>
      </c>
    </row>
    <row r="100" spans="1:26" x14ac:dyDescent="0.25">
      <c r="A100" s="34">
        <v>49</v>
      </c>
      <c r="B100" s="34">
        <v>56.84268491911569</v>
      </c>
      <c r="C100" s="1">
        <f t="shared" ca="1" si="3"/>
        <v>59.614439815185811</v>
      </c>
      <c r="D100" s="1">
        <f t="shared" ca="1" si="4"/>
        <v>3.8413126019443431</v>
      </c>
      <c r="E100" s="1">
        <f t="shared" ca="1" si="5"/>
        <v>47.319835364116365</v>
      </c>
      <c r="H100" s="34"/>
      <c r="Y100" s="34">
        <v>49</v>
      </c>
      <c r="Z100" s="34">
        <v>56.84268491911569</v>
      </c>
    </row>
    <row r="101" spans="1:26" x14ac:dyDescent="0.25">
      <c r="A101" s="34">
        <v>49.5</v>
      </c>
      <c r="B101" s="34">
        <v>56.365581140639492</v>
      </c>
      <c r="C101" s="1">
        <f t="shared" ca="1" si="3"/>
        <v>60.637849680224903</v>
      </c>
      <c r="D101" s="1">
        <f t="shared" ca="1" si="4"/>
        <v>9.1261392371656314</v>
      </c>
      <c r="E101" s="1">
        <f t="shared" ca="1" si="5"/>
        <v>46.842731585640166</v>
      </c>
      <c r="H101" s="34"/>
      <c r="Y101" s="34">
        <v>49.5</v>
      </c>
      <c r="Z101" s="34">
        <v>56.365581140639492</v>
      </c>
    </row>
    <row r="102" spans="1:26" x14ac:dyDescent="0.25">
      <c r="A102" s="34">
        <v>50</v>
      </c>
      <c r="B102" s="34">
        <v>55.888612429670303</v>
      </c>
      <c r="C102" s="1">
        <f t="shared" ca="1" si="3"/>
        <v>61.648546543743954</v>
      </c>
      <c r="D102" s="1">
        <f t="shared" ca="1" si="4"/>
        <v>16.588420499234708</v>
      </c>
      <c r="E102" s="1">
        <f t="shared" ca="1" si="5"/>
        <v>46.365762874670978</v>
      </c>
      <c r="H102" s="34"/>
      <c r="Y102" s="34">
        <v>50</v>
      </c>
      <c r="Z102" s="34">
        <v>55.888612429670303</v>
      </c>
    </row>
    <row r="103" spans="1:26" x14ac:dyDescent="0.25">
      <c r="A103" s="34">
        <v>50.5</v>
      </c>
      <c r="B103" s="34">
        <v>55.411737216167595</v>
      </c>
      <c r="C103" s="1">
        <f t="shared" ca="1" si="3"/>
        <v>62.64668832918418</v>
      </c>
      <c r="D103" s="1">
        <f t="shared" ca="1" si="4"/>
        <v>26.172258803869962</v>
      </c>
      <c r="E103" s="1">
        <f t="shared" ca="1" si="5"/>
        <v>45.888887661168269</v>
      </c>
      <c r="H103" s="34"/>
      <c r="Y103" s="34">
        <v>50.5</v>
      </c>
      <c r="Z103" s="34">
        <v>55.411737216167595</v>
      </c>
    </row>
    <row r="104" spans="1:26" x14ac:dyDescent="0.25">
      <c r="A104" s="34">
        <v>51</v>
      </c>
      <c r="B104" s="34">
        <v>54.935038743763904</v>
      </c>
      <c r="C104" s="1">
        <f t="shared" ca="1" si="3"/>
        <v>63.632430998230248</v>
      </c>
      <c r="D104" s="1">
        <f t="shared" ca="1" si="4"/>
        <v>37.822316014025574</v>
      </c>
      <c r="E104" s="1">
        <f t="shared" ca="1" si="5"/>
        <v>45.412189188764579</v>
      </c>
      <c r="H104" s="34"/>
      <c r="Y104" s="34">
        <v>51</v>
      </c>
      <c r="Z104" s="34">
        <v>54.935038743763904</v>
      </c>
    </row>
    <row r="105" spans="1:26" x14ac:dyDescent="0.25">
      <c r="A105" s="34">
        <v>51.5</v>
      </c>
      <c r="B105" s="34">
        <v>54.458543383271511</v>
      </c>
      <c r="C105" s="1">
        <f t="shared" ca="1" si="3"/>
        <v>64.605928575179746</v>
      </c>
      <c r="D105" s="1">
        <f t="shared" ca="1" si="4"/>
        <v>51.484713116479263</v>
      </c>
      <c r="E105" s="1">
        <f t="shared" ca="1" si="5"/>
        <v>44.935693828272186</v>
      </c>
      <c r="H105" s="34"/>
      <c r="Y105" s="34">
        <v>51.5</v>
      </c>
      <c r="Z105" s="34">
        <v>54.458543383271511</v>
      </c>
    </row>
    <row r="106" spans="1:26" x14ac:dyDescent="0.25">
      <c r="A106" s="34">
        <v>52</v>
      </c>
      <c r="B106" s="34">
        <v>53.982242950321982</v>
      </c>
      <c r="C106" s="1">
        <f t="shared" ca="1" si="3"/>
        <v>65.567333171009665</v>
      </c>
      <c r="D106" s="1">
        <f t="shared" ca="1" si="4"/>
        <v>67.107157710736686</v>
      </c>
      <c r="E106" s="1">
        <f t="shared" ca="1" si="5"/>
        <v>44.459393395322657</v>
      </c>
      <c r="H106" s="34"/>
      <c r="Y106" s="34">
        <v>52</v>
      </c>
      <c r="Z106" s="34">
        <v>53.982242950321982</v>
      </c>
    </row>
    <row r="107" spans="1:26" x14ac:dyDescent="0.25">
      <c r="A107" s="34">
        <v>52.5</v>
      </c>
      <c r="B107" s="34">
        <v>54.812720899349422</v>
      </c>
      <c r="C107" s="1">
        <f t="shared" ca="1" si="3"/>
        <v>66.516795007144069</v>
      </c>
      <c r="D107" s="1">
        <f t="shared" ca="1" si="4"/>
        <v>68.49267536037452</v>
      </c>
      <c r="E107" s="1">
        <f t="shared" ca="1" si="5"/>
        <v>45.289871344350097</v>
      </c>
      <c r="H107" s="34"/>
      <c r="Y107" s="34">
        <v>52.5</v>
      </c>
      <c r="Z107" s="34">
        <v>54.812720899349422</v>
      </c>
    </row>
    <row r="108" spans="1:26" x14ac:dyDescent="0.25">
      <c r="A108" s="34">
        <v>53</v>
      </c>
      <c r="B108" s="34">
        <v>56.203819147176667</v>
      </c>
      <c r="C108" s="1">
        <f t="shared" ca="1" si="3"/>
        <v>67.454462438926569</v>
      </c>
      <c r="D108" s="1">
        <f t="shared" ca="1" si="4"/>
        <v>63.288487239098544</v>
      </c>
      <c r="E108" s="1">
        <f t="shared" ca="1" si="5"/>
        <v>46.680969592177341</v>
      </c>
      <c r="H108" s="34"/>
      <c r="Y108" s="34">
        <v>53</v>
      </c>
      <c r="Z108" s="34">
        <v>56.203819147176667</v>
      </c>
    </row>
    <row r="109" spans="1:26" x14ac:dyDescent="0.25">
      <c r="A109" s="34">
        <v>53.5</v>
      </c>
      <c r="B109" s="34">
        <v>57.595047405556812</v>
      </c>
      <c r="C109" s="1">
        <f t="shared" ca="1" si="3"/>
        <v>68.380481978801086</v>
      </c>
      <c r="D109" s="1">
        <f t="shared" ca="1" si="4"/>
        <v>58.162799466866446</v>
      </c>
      <c r="E109" s="1">
        <f t="shared" ca="1" si="5"/>
        <v>48.072197850557487</v>
      </c>
      <c r="H109" s="34"/>
      <c r="Y109" s="34">
        <v>53.5</v>
      </c>
      <c r="Z109" s="34">
        <v>57.595047405556812</v>
      </c>
    </row>
    <row r="110" spans="1:26" x14ac:dyDescent="0.25">
      <c r="A110" s="34">
        <v>54</v>
      </c>
      <c r="B110" s="34">
        <v>58.986363655426565</v>
      </c>
      <c r="C110" s="1">
        <f t="shared" ca="1" si="3"/>
        <v>69.294998319204709</v>
      </c>
      <c r="D110" s="1">
        <f t="shared" ca="1" si="4"/>
        <v>53.133974315624158</v>
      </c>
      <c r="E110" s="1">
        <f t="shared" ca="1" si="5"/>
        <v>49.46351410042724</v>
      </c>
      <c r="H110" s="34"/>
      <c r="Y110" s="34">
        <v>54</v>
      </c>
      <c r="Z110" s="34">
        <v>58.986363655426565</v>
      </c>
    </row>
    <row r="111" spans="1:26" x14ac:dyDescent="0.25">
      <c r="A111" s="34">
        <v>54.5</v>
      </c>
      <c r="B111" s="34">
        <v>60.377739133420548</v>
      </c>
      <c r="C111" s="1">
        <f t="shared" ca="1" si="3"/>
        <v>70.198154355176229</v>
      </c>
      <c r="D111" s="1">
        <f t="shared" ca="1" si="4"/>
        <v>48.220277563845343</v>
      </c>
      <c r="E111" s="1">
        <f t="shared" ca="1" si="5"/>
        <v>50.854889578421222</v>
      </c>
      <c r="H111" s="34"/>
      <c r="Y111" s="34">
        <v>54.5</v>
      </c>
      <c r="Z111" s="34">
        <v>60.377739133420548</v>
      </c>
    </row>
    <row r="112" spans="1:26" x14ac:dyDescent="0.25">
      <c r="A112" s="34">
        <v>55</v>
      </c>
      <c r="B112" s="34">
        <v>60.802621856893253</v>
      </c>
      <c r="C112" s="1">
        <f t="shared" ca="1" si="3"/>
        <v>71.090091206683752</v>
      </c>
      <c r="D112" s="1">
        <f t="shared" ca="1" si="4"/>
        <v>52.916012811439472</v>
      </c>
      <c r="E112" s="1">
        <f t="shared" ca="1" si="5"/>
        <v>51.279772301893928</v>
      </c>
      <c r="H112" s="34"/>
      <c r="Y112" s="34">
        <v>55</v>
      </c>
      <c r="Z112" s="34">
        <v>60.802621856893253</v>
      </c>
    </row>
    <row r="113" spans="1:26" x14ac:dyDescent="0.25">
      <c r="A113" s="34">
        <v>55.5</v>
      </c>
      <c r="B113" s="34">
        <v>62.217158369243876</v>
      </c>
      <c r="C113" s="1">
        <f t="shared" ca="1" si="3"/>
        <v>71.970948240675014</v>
      </c>
      <c r="D113" s="1">
        <f t="shared" ca="1" si="4"/>
        <v>47.568208428016327</v>
      </c>
      <c r="E113" s="1">
        <f t="shared" ca="1" si="5"/>
        <v>52.69430881424455</v>
      </c>
      <c r="H113" s="34"/>
      <c r="Y113" s="34">
        <v>55.5</v>
      </c>
      <c r="Z113" s="34">
        <v>62.217158369243876</v>
      </c>
    </row>
    <row r="114" spans="1:26" x14ac:dyDescent="0.25">
      <c r="A114" s="34">
        <v>56</v>
      </c>
      <c r="B114" s="34">
        <v>63.631951726724004</v>
      </c>
      <c r="C114" s="1">
        <f t="shared" ca="1" si="3"/>
        <v>72.840863092853652</v>
      </c>
      <c r="D114" s="1">
        <f t="shared" ca="1" si="4"/>
        <v>42.402024274615911</v>
      </c>
      <c r="E114" s="1">
        <f t="shared" ca="1" si="5"/>
        <v>54.109102171724679</v>
      </c>
      <c r="H114" s="34"/>
      <c r="Y114" s="34">
        <v>56</v>
      </c>
      <c r="Z114" s="34">
        <v>63.631951726724004</v>
      </c>
    </row>
    <row r="115" spans="1:26" x14ac:dyDescent="0.25">
      <c r="A115" s="34">
        <v>56.5</v>
      </c>
      <c r="B115" s="34">
        <v>65.046834016272584</v>
      </c>
      <c r="C115" s="1">
        <f t="shared" ca="1" si="3"/>
        <v>73.699971689185205</v>
      </c>
      <c r="D115" s="1">
        <f t="shared" ca="1" si="4"/>
        <v>37.438395793189827</v>
      </c>
      <c r="E115" s="1">
        <f t="shared" ca="1" si="5"/>
        <v>55.523984461273258</v>
      </c>
      <c r="H115" s="34"/>
      <c r="Y115" s="34">
        <v>56.5</v>
      </c>
      <c r="Z115" s="34">
        <v>65.046834016272584</v>
      </c>
    </row>
    <row r="116" spans="1:26" x14ac:dyDescent="0.25">
      <c r="A116" s="34">
        <v>57</v>
      </c>
      <c r="B116" s="34">
        <v>66.461783729643187</v>
      </c>
      <c r="C116" s="1">
        <f t="shared" ca="1" si="3"/>
        <v>74.54840826713567</v>
      </c>
      <c r="D116" s="1">
        <f t="shared" ca="1" si="4"/>
        <v>32.69674820518776</v>
      </c>
      <c r="E116" s="1">
        <f t="shared" ca="1" si="5"/>
        <v>56.938934174643862</v>
      </c>
      <c r="H116" s="34"/>
      <c r="Y116" s="34">
        <v>57</v>
      </c>
      <c r="Z116" s="34">
        <v>66.461783729643187</v>
      </c>
    </row>
    <row r="117" spans="1:26" x14ac:dyDescent="0.25">
      <c r="A117" s="34">
        <v>57.5</v>
      </c>
      <c r="B117" s="34">
        <v>67.468914720303204</v>
      </c>
      <c r="C117" s="1">
        <f t="shared" ca="1" si="3"/>
        <v>75.386305396646577</v>
      </c>
      <c r="D117" s="1">
        <f t="shared" ca="1" si="4"/>
        <v>31.342537560924491</v>
      </c>
      <c r="E117" s="1">
        <f t="shared" ca="1" si="5"/>
        <v>57.946065165303878</v>
      </c>
      <c r="H117" s="34"/>
      <c r="Y117" s="34">
        <v>57.5</v>
      </c>
      <c r="Z117" s="34">
        <v>67.468914720303204</v>
      </c>
    </row>
    <row r="118" spans="1:26" x14ac:dyDescent="0.25">
      <c r="A118" s="34">
        <v>58</v>
      </c>
      <c r="B118" s="34">
        <v>68.739604794595891</v>
      </c>
      <c r="C118" s="1">
        <f t="shared" ca="1" si="3"/>
        <v>76.213794000849092</v>
      </c>
      <c r="D118" s="1">
        <f t="shared" ca="1" si="4"/>
        <v>27.931752145435922</v>
      </c>
      <c r="E118" s="1">
        <f t="shared" ca="1" si="5"/>
        <v>59.216755239596566</v>
      </c>
      <c r="H118" s="34"/>
      <c r="Y118" s="34">
        <v>58</v>
      </c>
      <c r="Z118" s="34">
        <v>68.739604794595891</v>
      </c>
    </row>
    <row r="119" spans="1:26" x14ac:dyDescent="0.25">
      <c r="A119" s="34">
        <v>58.5</v>
      </c>
      <c r="B119" s="34">
        <v>70.154002356589388</v>
      </c>
      <c r="C119" s="1">
        <f t="shared" ca="1" si="3"/>
        <v>77.031003376521156</v>
      </c>
      <c r="D119" s="1">
        <f t="shared" ca="1" si="4"/>
        <v>23.64657151407129</v>
      </c>
      <c r="E119" s="1">
        <f t="shared" ca="1" si="5"/>
        <v>60.631152801590062</v>
      </c>
      <c r="H119" s="34"/>
      <c r="Y119" s="34">
        <v>58.5</v>
      </c>
      <c r="Z119" s="34">
        <v>70.154002356589388</v>
      </c>
    </row>
    <row r="120" spans="1:26" x14ac:dyDescent="0.25">
      <c r="A120" s="34">
        <v>59</v>
      </c>
      <c r="B120" s="34">
        <v>71.568533207537826</v>
      </c>
      <c r="C120" s="1">
        <f t="shared" ca="1" si="3"/>
        <v>77.838061214290363</v>
      </c>
      <c r="D120" s="1">
        <f t="shared" ca="1" si="4"/>
        <v>19.653490713727223</v>
      </c>
      <c r="E120" s="1">
        <f t="shared" ca="1" si="5"/>
        <v>62.0456836525385</v>
      </c>
      <c r="H120" s="34"/>
      <c r="Y120" s="34">
        <v>59</v>
      </c>
      <c r="Z120" s="34">
        <v>71.568533207537826</v>
      </c>
    </row>
    <row r="121" spans="1:26" x14ac:dyDescent="0.25">
      <c r="A121" s="34">
        <v>59.5</v>
      </c>
      <c r="B121" s="34">
        <v>72.983169180061978</v>
      </c>
      <c r="C121" s="1">
        <f t="shared" ca="1" si="3"/>
        <v>78.635093618585799</v>
      </c>
      <c r="D121" s="1">
        <f t="shared" ca="1" si="4"/>
        <v>15.972124929391404</v>
      </c>
      <c r="E121" s="1">
        <f t="shared" ca="1" si="5"/>
        <v>63.460319625062652</v>
      </c>
      <c r="H121" s="34"/>
      <c r="Y121" s="34">
        <v>59.5</v>
      </c>
      <c r="Z121" s="34">
        <v>72.983169180061978</v>
      </c>
    </row>
    <row r="122" spans="1:26" x14ac:dyDescent="0.25">
      <c r="A122" s="34">
        <v>60</v>
      </c>
      <c r="B122" s="34">
        <v>74.397891173169626</v>
      </c>
      <c r="C122" s="1">
        <f t="shared" ca="1" si="3"/>
        <v>79.422225127342259</v>
      </c>
      <c r="D122" s="1">
        <f t="shared" ca="1" si="4"/>
        <v>12.621965841526002</v>
      </c>
      <c r="E122" s="1">
        <f t="shared" ca="1" si="5"/>
        <v>64.8750416181703</v>
      </c>
      <c r="H122" s="34"/>
      <c r="Y122" s="34">
        <v>60</v>
      </c>
      <c r="Z122" s="34">
        <v>74.397891173169626</v>
      </c>
    </row>
    <row r="123" spans="1:26" x14ac:dyDescent="0.25">
      <c r="A123" s="34">
        <v>60.5</v>
      </c>
      <c r="B123" s="34">
        <v>74.655538727952234</v>
      </c>
      <c r="C123" s="1">
        <f t="shared" ca="1" si="3"/>
        <v>80.199578731459397</v>
      </c>
      <c r="D123" s="1">
        <f t="shared" ca="1" si="4"/>
        <v>15.368189780243855</v>
      </c>
      <c r="E123" s="1">
        <f t="shared" ca="1" si="5"/>
        <v>65.132689172952908</v>
      </c>
      <c r="H123" s="34"/>
      <c r="Y123" s="34">
        <v>60.5</v>
      </c>
      <c r="Z123" s="34">
        <v>74.655538727952234</v>
      </c>
    </row>
    <row r="124" spans="1:26" x14ac:dyDescent="0.25">
      <c r="A124" s="34">
        <v>61</v>
      </c>
      <c r="B124" s="34">
        <v>76.076076993956718</v>
      </c>
      <c r="C124" s="1">
        <f t="shared" ca="1" si="3"/>
        <v>80.967275894019366</v>
      </c>
      <c r="D124" s="1">
        <f t="shared" ca="1" si="4"/>
        <v>11.961913339987028</v>
      </c>
      <c r="E124" s="1">
        <f t="shared" ca="1" si="5"/>
        <v>66.553227438957393</v>
      </c>
      <c r="H124" s="34"/>
      <c r="Y124" s="34">
        <v>61</v>
      </c>
      <c r="Z124" s="34">
        <v>76.076076993956718</v>
      </c>
    </row>
    <row r="125" spans="1:26" x14ac:dyDescent="0.25">
      <c r="A125" s="34">
        <v>61.5</v>
      </c>
      <c r="B125" s="34">
        <v>77.496807473343893</v>
      </c>
      <c r="C125" s="1">
        <f t="shared" ca="1" si="3"/>
        <v>81.725436569265767</v>
      </c>
      <c r="D125" s="1">
        <f t="shared" ca="1" si="4"/>
        <v>8.9406520154385252</v>
      </c>
      <c r="E125" s="1">
        <f t="shared" ca="1" si="5"/>
        <v>67.973957918344567</v>
      </c>
      <c r="H125" s="34"/>
      <c r="Y125" s="34">
        <v>61.5</v>
      </c>
      <c r="Z125" s="34">
        <v>77.496807473343893</v>
      </c>
    </row>
    <row r="126" spans="1:26" x14ac:dyDescent="0.25">
      <c r="A126" s="34">
        <v>62</v>
      </c>
      <c r="B126" s="34">
        <v>78.917683398649515</v>
      </c>
      <c r="C126" s="1">
        <f t="shared" ca="1" si="3"/>
        <v>82.474179221346532</v>
      </c>
      <c r="D126" s="1">
        <f t="shared" ca="1" si="4"/>
        <v>6.3243312684306634</v>
      </c>
      <c r="E126" s="1">
        <f t="shared" ca="1" si="5"/>
        <v>69.39483384365019</v>
      </c>
      <c r="H126" s="34"/>
      <c r="Y126" s="34">
        <v>62</v>
      </c>
      <c r="Z126" s="34">
        <v>78.917683398649515</v>
      </c>
    </row>
    <row r="127" spans="1:26" x14ac:dyDescent="0.25">
      <c r="A127" s="34">
        <v>62.5</v>
      </c>
      <c r="B127" s="34">
        <v>80.338675237035616</v>
      </c>
      <c r="C127" s="1">
        <f t="shared" ca="1" si="3"/>
        <v>83.213620842824426</v>
      </c>
      <c r="D127" s="1">
        <f t="shared" ca="1" si="4"/>
        <v>4.1326561181221928</v>
      </c>
      <c r="E127" s="1">
        <f t="shared" ca="1" si="5"/>
        <v>70.815825682036291</v>
      </c>
      <c r="H127" s="34"/>
      <c r="Y127" s="34">
        <v>62.5</v>
      </c>
      <c r="Z127" s="34">
        <v>80.338675237035616</v>
      </c>
    </row>
    <row r="128" spans="1:26" x14ac:dyDescent="0.25">
      <c r="A128" s="34">
        <v>63</v>
      </c>
      <c r="B128" s="34">
        <v>81.356842828817705</v>
      </c>
      <c r="C128" s="1">
        <f t="shared" ca="1" si="3"/>
        <v>83.943876972957199</v>
      </c>
      <c r="D128" s="1">
        <f t="shared" ca="1" si="4"/>
        <v>3.3463728314717827</v>
      </c>
      <c r="E128" s="1">
        <f t="shared" ca="1" si="5"/>
        <v>71.833993273818379</v>
      </c>
      <c r="H128" s="34"/>
      <c r="Y128" s="34">
        <v>63</v>
      </c>
      <c r="Z128" s="34">
        <v>81.356842828817705</v>
      </c>
    </row>
    <row r="129" spans="1:26" x14ac:dyDescent="0.25">
      <c r="A129" s="34">
        <v>63.5</v>
      </c>
      <c r="B129" s="34">
        <v>82.775881106499284</v>
      </c>
      <c r="C129" s="1">
        <f t="shared" ca="1" si="3"/>
        <v>84.66506171575088</v>
      </c>
      <c r="D129" s="1">
        <f t="shared" ca="1" si="4"/>
        <v>1.7845016871861163</v>
      </c>
      <c r="E129" s="1">
        <f t="shared" ca="1" si="5"/>
        <v>73.253031551499959</v>
      </c>
      <c r="H129" s="34"/>
      <c r="Y129" s="34">
        <v>63.5</v>
      </c>
      <c r="Z129" s="34">
        <v>82.775881106499284</v>
      </c>
    </row>
    <row r="130" spans="1:26" x14ac:dyDescent="0.25">
      <c r="A130" s="34">
        <v>64</v>
      </c>
      <c r="B130" s="34">
        <v>84.196544752231759</v>
      </c>
      <c r="C130" s="1">
        <f t="shared" ref="C130:C193" ca="1" si="6">IF(A130&gt;=$K$5,OFFSET($B$1,2*$K$5,0)+$L$5*(1-EXP((-1/$M$5)*(A130-$K$5))),0)</f>
        <v>85.377287757788835</v>
      </c>
      <c r="D130" s="1">
        <f t="shared" ref="D130:D193" ca="1" si="7">IF(A130&gt;=$K$5,(C130-B130)*(C130-B130)*0.5,0)</f>
        <v>0.69707702258597892</v>
      </c>
      <c r="E130" s="1">
        <f t="shared" ca="1" si="5"/>
        <v>74.673695197232433</v>
      </c>
      <c r="H130" s="34"/>
      <c r="Y130" s="34">
        <v>64</v>
      </c>
      <c r="Z130" s="34">
        <v>84.196544752231759</v>
      </c>
    </row>
    <row r="131" spans="1:26" x14ac:dyDescent="0.25">
      <c r="A131" s="34">
        <v>64.5</v>
      </c>
      <c r="B131" s="34">
        <v>85.617364239460883</v>
      </c>
      <c r="C131" s="1">
        <f t="shared" ca="1" si="6"/>
        <v>86.080666385839109</v>
      </c>
      <c r="D131" s="1">
        <f t="shared" ca="1" si="7"/>
        <v>0.10732443941933541</v>
      </c>
      <c r="E131" s="1">
        <f t="shared" ref="E131:E194" ca="1" si="8">IF(A131&gt;=$K$5,(B131-$L$6),0)</f>
        <v>76.094514684461558</v>
      </c>
      <c r="H131" s="34"/>
      <c r="Y131" s="34">
        <v>64.5</v>
      </c>
      <c r="Z131" s="34">
        <v>85.617364239460883</v>
      </c>
    </row>
    <row r="132" spans="1:26" x14ac:dyDescent="0.25">
      <c r="A132" s="34">
        <v>65</v>
      </c>
      <c r="B132" s="34">
        <v>87.038309167909105</v>
      </c>
      <c r="C132" s="1">
        <f t="shared" ca="1" si="6"/>
        <v>86.775307504243415</v>
      </c>
      <c r="D132" s="1">
        <f t="shared" ca="1" si="7"/>
        <v>3.4584937545460478E-2</v>
      </c>
      <c r="E132" s="1">
        <f t="shared" ca="1" si="8"/>
        <v>77.51545961290978</v>
      </c>
      <c r="H132" s="34"/>
      <c r="Y132" s="34">
        <v>65</v>
      </c>
      <c r="Z132" s="34">
        <v>87.038309167909105</v>
      </c>
    </row>
    <row r="133" spans="1:26" x14ac:dyDescent="0.25">
      <c r="A133" s="34">
        <v>65.5</v>
      </c>
      <c r="B133" s="34">
        <v>88.203134757258425</v>
      </c>
      <c r="C133" s="1">
        <f t="shared" ca="1" si="6"/>
        <v>87.461319652089756</v>
      </c>
      <c r="D133" s="1">
        <f t="shared" ca="1" si="7"/>
        <v>0.27514482512820188</v>
      </c>
      <c r="E133" s="1">
        <f t="shared" ca="1" si="8"/>
        <v>78.6802852022591</v>
      </c>
      <c r="H133" s="34"/>
      <c r="Y133" s="34">
        <v>65.5</v>
      </c>
      <c r="Z133" s="34">
        <v>88.203134757258425</v>
      </c>
    </row>
    <row r="134" spans="1:26" x14ac:dyDescent="0.25">
      <c r="A134" s="34">
        <v>66</v>
      </c>
      <c r="B134" s="34">
        <v>89.48738849419324</v>
      </c>
      <c r="C134" s="1">
        <f t="shared" ca="1" si="6"/>
        <v>88.138810020171931</v>
      </c>
      <c r="D134" s="1">
        <f t="shared" ca="1" si="7"/>
        <v>0.90933195029682135</v>
      </c>
      <c r="E134" s="1">
        <f t="shared" ca="1" si="8"/>
        <v>79.964538939193915</v>
      </c>
      <c r="H134" s="34"/>
      <c r="Y134" s="34">
        <v>66</v>
      </c>
      <c r="Z134" s="34">
        <v>89.48738849419324</v>
      </c>
    </row>
    <row r="135" spans="1:26" x14ac:dyDescent="0.25">
      <c r="A135" s="34">
        <v>66.5</v>
      </c>
      <c r="B135" s="34">
        <v>90.923966641893699</v>
      </c>
      <c r="C135" s="1">
        <f t="shared" ca="1" si="6"/>
        <v>88.807884467738305</v>
      </c>
      <c r="D135" s="1">
        <f t="shared" ca="1" si="7"/>
        <v>2.2389018838891106</v>
      </c>
      <c r="E135" s="1">
        <f t="shared" ca="1" si="8"/>
        <v>81.401117086894374</v>
      </c>
      <c r="H135" s="34"/>
      <c r="Y135" s="34">
        <v>66.5</v>
      </c>
      <c r="Z135" s="34">
        <v>90.923966641893699</v>
      </c>
    </row>
    <row r="136" spans="1:26" x14ac:dyDescent="0.25">
      <c r="A136" s="34">
        <v>67</v>
      </c>
      <c r="B136" s="34">
        <v>92.360720750416647</v>
      </c>
      <c r="C136" s="1">
        <f t="shared" ca="1" si="6"/>
        <v>89.46864753903256</v>
      </c>
      <c r="D136" s="1">
        <f t="shared" ca="1" si="7"/>
        <v>4.1820437300027331</v>
      </c>
      <c r="E136" s="1">
        <f t="shared" ca="1" si="8"/>
        <v>82.837871195417321</v>
      </c>
      <c r="H136" s="34"/>
      <c r="Y136" s="34">
        <v>67</v>
      </c>
      <c r="Z136" s="34">
        <v>92.360720750416647</v>
      </c>
    </row>
    <row r="137" spans="1:26" x14ac:dyDescent="0.25">
      <c r="A137" s="34">
        <v>67.5</v>
      </c>
      <c r="B137" s="34">
        <v>93.79761580763865</v>
      </c>
      <c r="C137" s="1">
        <f t="shared" ca="1" si="6"/>
        <v>90.121202479628934</v>
      </c>
      <c r="D137" s="1">
        <f t="shared" ca="1" si="7"/>
        <v>6.7580074791837363</v>
      </c>
      <c r="E137" s="1">
        <f t="shared" ca="1" si="8"/>
        <v>84.274766252639324</v>
      </c>
      <c r="H137" s="34"/>
      <c r="Y137" s="34">
        <v>67.5</v>
      </c>
      <c r="Z137" s="34">
        <v>93.79761580763865</v>
      </c>
    </row>
    <row r="138" spans="1:26" x14ac:dyDescent="0.25">
      <c r="A138" s="34">
        <v>68</v>
      </c>
      <c r="B138" s="34">
        <v>95.2346274144017</v>
      </c>
      <c r="C138" s="1">
        <f t="shared" ca="1" si="6"/>
        <v>90.76565125256451</v>
      </c>
      <c r="D138" s="1">
        <f t="shared" ca="1" si="7"/>
        <v>9.9858739675345323</v>
      </c>
      <c r="E138" s="1">
        <f t="shared" ca="1" si="8"/>
        <v>85.711777859402375</v>
      </c>
      <c r="H138" s="34"/>
      <c r="Y138" s="34">
        <v>68</v>
      </c>
      <c r="Z138" s="34">
        <v>95.2346274144017</v>
      </c>
    </row>
    <row r="139" spans="1:26" x14ac:dyDescent="0.25">
      <c r="A139" s="34">
        <v>68.5</v>
      </c>
      <c r="B139" s="34">
        <v>96.066877283584915</v>
      </c>
      <c r="C139" s="1">
        <f t="shared" ca="1" si="6"/>
        <v>91.402094554271216</v>
      </c>
      <c r="D139" s="1">
        <f t="shared" ca="1" si="7"/>
        <v>10.880098955851686</v>
      </c>
      <c r="E139" s="1">
        <f t="shared" ca="1" si="8"/>
        <v>86.54402772858559</v>
      </c>
      <c r="H139" s="34"/>
      <c r="Y139" s="34">
        <v>68.5</v>
      </c>
      <c r="Z139" s="34">
        <v>96.066877283584915</v>
      </c>
    </row>
    <row r="140" spans="1:26" x14ac:dyDescent="0.25">
      <c r="A140" s="34">
        <v>69</v>
      </c>
      <c r="B140" s="34">
        <v>97.503387609006339</v>
      </c>
      <c r="C140" s="1">
        <f t="shared" ca="1" si="6"/>
        <v>92.030631830309787</v>
      </c>
      <c r="D140" s="1">
        <f t="shared" ca="1" si="7"/>
        <v>14.975527906628251</v>
      </c>
      <c r="E140" s="1">
        <f t="shared" ca="1" si="8"/>
        <v>87.980538054007013</v>
      </c>
      <c r="H140" s="34"/>
      <c r="Y140" s="34">
        <v>69</v>
      </c>
      <c r="Z140" s="34">
        <v>97.503387609006339</v>
      </c>
    </row>
    <row r="141" spans="1:26" x14ac:dyDescent="0.25">
      <c r="A141" s="34">
        <v>69.5</v>
      </c>
      <c r="B141" s="34">
        <v>98.940097957211279</v>
      </c>
      <c r="C141" s="1">
        <f t="shared" ca="1" si="6"/>
        <v>92.651361290908369</v>
      </c>
      <c r="D141" s="1">
        <f t="shared" ca="1" si="7"/>
        <v>19.774104429051317</v>
      </c>
      <c r="E141" s="1">
        <f t="shared" ca="1" si="8"/>
        <v>89.417248402211953</v>
      </c>
      <c r="H141" s="34"/>
      <c r="Y141" s="34">
        <v>69.5</v>
      </c>
      <c r="Z141" s="34">
        <v>98.940097957211279</v>
      </c>
    </row>
    <row r="142" spans="1:26" x14ac:dyDescent="0.25">
      <c r="A142" s="34">
        <v>70</v>
      </c>
      <c r="B142" s="34">
        <v>100.37696642957961</v>
      </c>
      <c r="C142" s="1">
        <f t="shared" ca="1" si="6"/>
        <v>93.264379926308067</v>
      </c>
      <c r="D142" s="1">
        <f t="shared" ca="1" si="7"/>
        <v>25.294443383260262</v>
      </c>
      <c r="E142" s="1">
        <f t="shared" ca="1" si="8"/>
        <v>90.854116874580285</v>
      </c>
      <c r="H142" s="34"/>
      <c r="Y142" s="34">
        <v>70</v>
      </c>
      <c r="Z142" s="34">
        <v>100.37696642957961</v>
      </c>
    </row>
    <row r="143" spans="1:26" x14ac:dyDescent="0.25">
      <c r="A143" s="34">
        <v>70.5</v>
      </c>
      <c r="B143" s="34">
        <v>101.81396391405431</v>
      </c>
      <c r="C143" s="1">
        <f t="shared" ca="1" si="6"/>
        <v>93.869783521917867</v>
      </c>
      <c r="D143" s="1">
        <f t="shared" ca="1" si="7"/>
        <v>31.555001051402584</v>
      </c>
      <c r="E143" s="1">
        <f t="shared" ca="1" si="8"/>
        <v>92.291114359054987</v>
      </c>
      <c r="H143" s="34"/>
      <c r="Y143" s="34">
        <v>70.5</v>
      </c>
      <c r="Z143" s="34">
        <v>101.81396391405431</v>
      </c>
    </row>
    <row r="144" spans="1:26" x14ac:dyDescent="0.25">
      <c r="A144" s="34">
        <v>71</v>
      </c>
      <c r="B144" s="34">
        <v>102.77294433443093</v>
      </c>
      <c r="C144" s="1">
        <f t="shared" ca="1" si="6"/>
        <v>94.467666673281286</v>
      </c>
      <c r="D144" s="1">
        <f t="shared" ca="1" si="7"/>
        <v>34.48881851439566</v>
      </c>
      <c r="E144" s="1">
        <f t="shared" ca="1" si="8"/>
        <v>93.250094779431606</v>
      </c>
      <c r="H144" s="34"/>
      <c r="Y144" s="34">
        <v>71</v>
      </c>
      <c r="Z144" s="34">
        <v>102.77294433443093</v>
      </c>
    </row>
    <row r="145" spans="1:26" x14ac:dyDescent="0.25">
      <c r="A145" s="34">
        <v>71.5</v>
      </c>
      <c r="B145" s="34">
        <v>104.23472812563706</v>
      </c>
      <c r="C145" s="1">
        <f t="shared" ca="1" si="6"/>
        <v>95.05812280085712</v>
      </c>
      <c r="D145" s="1">
        <f t="shared" ca="1" si="7"/>
        <v>42.105042643389794</v>
      </c>
      <c r="E145" s="1">
        <f t="shared" ca="1" si="8"/>
        <v>94.711878570637737</v>
      </c>
      <c r="H145" s="34"/>
      <c r="Y145" s="34">
        <v>71.5</v>
      </c>
      <c r="Z145" s="34">
        <v>104.23472812563706</v>
      </c>
    </row>
    <row r="146" spans="1:26" x14ac:dyDescent="0.25">
      <c r="A146" s="34">
        <v>72</v>
      </c>
      <c r="B146" s="34">
        <v>105.69663322714172</v>
      </c>
      <c r="C146" s="1">
        <f t="shared" ca="1" si="6"/>
        <v>95.641244164616595</v>
      </c>
      <c r="D146" s="1">
        <f t="shared" ca="1" si="7"/>
        <v>50.55542459937493</v>
      </c>
      <c r="E146" s="1">
        <f t="shared" ca="1" si="8"/>
        <v>96.173783672142392</v>
      </c>
      <c r="H146" s="34"/>
      <c r="Y146" s="34">
        <v>72</v>
      </c>
      <c r="Z146" s="34">
        <v>105.69663322714172</v>
      </c>
    </row>
    <row r="147" spans="1:26" x14ac:dyDescent="0.25">
      <c r="A147" s="34">
        <v>72.5</v>
      </c>
      <c r="B147" s="34">
        <v>107.15863358604507</v>
      </c>
      <c r="C147" s="1">
        <f t="shared" ca="1" si="6"/>
        <v>96.217121878459139</v>
      </c>
      <c r="D147" s="1">
        <f t="shared" ca="1" si="7"/>
        <v>59.85833922362</v>
      </c>
      <c r="E147" s="1">
        <f t="shared" ca="1" si="8"/>
        <v>97.635784031045745</v>
      </c>
      <c r="H147" s="34"/>
      <c r="Y147" s="34">
        <v>72.5</v>
      </c>
      <c r="Z147" s="34">
        <v>107.15863358604507</v>
      </c>
    </row>
    <row r="148" spans="1:26" x14ac:dyDescent="0.25">
      <c r="A148" s="34">
        <v>73</v>
      </c>
      <c r="B148" s="34">
        <v>108.6207115857223</v>
      </c>
      <c r="C148" s="1">
        <f t="shared" ca="1" si="6"/>
        <v>96.785845924449234</v>
      </c>
      <c r="D148" s="1">
        <f t="shared" ca="1" si="7"/>
        <v>70.032022610190239</v>
      </c>
      <c r="E148" s="1">
        <f t="shared" ca="1" si="8"/>
        <v>99.097862030722979</v>
      </c>
      <c r="H148" s="34"/>
      <c r="Y148" s="34">
        <v>73</v>
      </c>
      <c r="Z148" s="34">
        <v>108.6207115857223</v>
      </c>
    </row>
    <row r="149" spans="1:26" x14ac:dyDescent="0.25">
      <c r="A149" s="34">
        <v>73.5</v>
      </c>
      <c r="B149" s="34">
        <v>109.43311665736786</v>
      </c>
      <c r="C149" s="1">
        <f t="shared" ca="1" si="6"/>
        <v>97.347505166876118</v>
      </c>
      <c r="D149" s="1">
        <f t="shared" ca="1" si="7"/>
        <v>73.031002549553023</v>
      </c>
      <c r="E149" s="1">
        <f t="shared" ca="1" si="8"/>
        <v>99.910267102368536</v>
      </c>
      <c r="H149" s="34"/>
      <c r="Y149" s="34">
        <v>73.5</v>
      </c>
      <c r="Z149" s="34">
        <v>109.43311665736786</v>
      </c>
    </row>
    <row r="150" spans="1:26" x14ac:dyDescent="0.25">
      <c r="A150" s="34">
        <v>74</v>
      </c>
      <c r="B150" s="34">
        <v>110.89093412909527</v>
      </c>
      <c r="C150" s="1">
        <f t="shared" ca="1" si="6"/>
        <v>97.902187366139117</v>
      </c>
      <c r="D150" s="1">
        <f t="shared" ca="1" si="7"/>
        <v>84.353771236101991</v>
      </c>
      <c r="E150" s="1">
        <f t="shared" ca="1" si="8"/>
        <v>101.36808457409595</v>
      </c>
      <c r="H150" s="34"/>
      <c r="Y150" s="34">
        <v>74</v>
      </c>
      <c r="Z150" s="34">
        <v>110.89093412909527</v>
      </c>
    </row>
    <row r="151" spans="1:26" x14ac:dyDescent="0.25">
      <c r="A151" s="34">
        <v>74.5</v>
      </c>
      <c r="B151" s="34">
        <v>112.35286885143935</v>
      </c>
      <c r="C151" s="1">
        <f t="shared" ca="1" si="6"/>
        <v>98.449979192460376</v>
      </c>
      <c r="D151" s="1">
        <f t="shared" ca="1" si="7"/>
        <v>96.645170434872298</v>
      </c>
      <c r="E151" s="1">
        <f t="shared" ca="1" si="8"/>
        <v>102.83001929644003</v>
      </c>
      <c r="H151" s="34"/>
      <c r="Y151" s="34">
        <v>74.5</v>
      </c>
      <c r="Z151" s="34">
        <v>112.35286885143935</v>
      </c>
    </row>
    <row r="152" spans="1:26" x14ac:dyDescent="0.25">
      <c r="A152" s="34">
        <v>75</v>
      </c>
      <c r="B152" s="34">
        <v>113.81490588798798</v>
      </c>
      <c r="C152" s="1">
        <f t="shared" ca="1" si="6"/>
        <v>98.990966239427237</v>
      </c>
      <c r="D152" s="1">
        <f t="shared" ca="1" si="7"/>
        <v>109.87459335208554</v>
      </c>
      <c r="E152" s="1">
        <f t="shared" ca="1" si="8"/>
        <v>104.29205633298865</v>
      </c>
      <c r="H152" s="34"/>
      <c r="Y152" s="34">
        <v>75</v>
      </c>
      <c r="Z152" s="34">
        <v>113.81490588798798</v>
      </c>
    </row>
    <row r="153" spans="1:26" x14ac:dyDescent="0.25">
      <c r="A153" s="34">
        <v>75.5</v>
      </c>
      <c r="B153" s="34">
        <v>115.27702509996764</v>
      </c>
      <c r="C153" s="1">
        <f t="shared" ca="1" si="6"/>
        <v>99.525233037366462</v>
      </c>
      <c r="D153" s="1">
        <f t="shared" ca="1" si="7"/>
        <v>124.05947659171281</v>
      </c>
      <c r="E153" s="1">
        <f t="shared" ca="1" si="8"/>
        <v>105.75417554496832</v>
      </c>
      <c r="H153" s="34"/>
      <c r="Y153" s="34">
        <v>75.5</v>
      </c>
      <c r="Z153" s="34">
        <v>115.27702509996764</v>
      </c>
    </row>
    <row r="154" spans="1:26" x14ac:dyDescent="0.25">
      <c r="A154" s="34">
        <v>76</v>
      </c>
      <c r="B154" s="34">
        <v>116.5149779661476</v>
      </c>
      <c r="C154" s="1">
        <f t="shared" ca="1" si="6"/>
        <v>100.05286306655221</v>
      </c>
      <c r="D154" s="1">
        <f t="shared" ca="1" si="7"/>
        <v>135.5006134837403</v>
      </c>
      <c r="E154" s="1">
        <f t="shared" ca="1" si="8"/>
        <v>106.99212841114827</v>
      </c>
      <c r="H154" s="34"/>
      <c r="Y154" s="34">
        <v>76</v>
      </c>
      <c r="Z154" s="34">
        <v>116.5149779661476</v>
      </c>
    </row>
    <row r="155" spans="1:26" x14ac:dyDescent="0.25">
      <c r="A155" s="34">
        <v>76.5</v>
      </c>
      <c r="B155" s="34">
        <v>117.74288239644648</v>
      </c>
      <c r="C155" s="1">
        <f t="shared" ca="1" si="6"/>
        <v>100.57393877024997</v>
      </c>
      <c r="D155" s="1">
        <f t="shared" ca="1" si="7"/>
        <v>147.38631261975686</v>
      </c>
      <c r="E155" s="1">
        <f t="shared" ca="1" si="8"/>
        <v>108.22003284144715</v>
      </c>
      <c r="H155" s="34"/>
      <c r="Y155" s="34">
        <v>76.5</v>
      </c>
      <c r="Z155" s="34">
        <v>117.74288239644648</v>
      </c>
    </row>
    <row r="156" spans="1:26" x14ac:dyDescent="0.25">
      <c r="A156" s="34">
        <v>77</v>
      </c>
      <c r="B156" s="34">
        <v>119.20976224224351</v>
      </c>
      <c r="C156" s="1">
        <f t="shared" ca="1" si="6"/>
        <v>101.0885415675986</v>
      </c>
      <c r="D156" s="1">
        <f t="shared" ca="1" si="7"/>
        <v>164.18931936958919</v>
      </c>
      <c r="E156" s="1">
        <f t="shared" ca="1" si="8"/>
        <v>109.68691268724419</v>
      </c>
      <c r="H156" s="34"/>
      <c r="Y156" s="34">
        <v>77</v>
      </c>
      <c r="Z156" s="34">
        <v>119.20976224224351</v>
      </c>
    </row>
    <row r="157" spans="1:26" x14ac:dyDescent="0.25">
      <c r="A157" s="34">
        <v>77.5</v>
      </c>
      <c r="B157" s="34">
        <v>120.67674490952064</v>
      </c>
      <c r="C157" s="1">
        <f t="shared" ca="1" si="6"/>
        <v>101.59675186633216</v>
      </c>
      <c r="D157" s="1">
        <f t="shared" ca="1" si="7"/>
        <v>182.02306726406042</v>
      </c>
      <c r="E157" s="1">
        <f t="shared" ca="1" si="8"/>
        <v>111.15389535452131</v>
      </c>
      <c r="H157" s="34"/>
      <c r="Y157" s="34">
        <v>77.5</v>
      </c>
      <c r="Z157" s="34">
        <v>120.67674490952064</v>
      </c>
    </row>
    <row r="158" spans="1:26" x14ac:dyDescent="0.25">
      <c r="A158" s="34">
        <v>78</v>
      </c>
      <c r="B158" s="34">
        <v>122.14380993960567</v>
      </c>
      <c r="C158" s="1">
        <f t="shared" ca="1" si="6"/>
        <v>102.09864907534381</v>
      </c>
      <c r="D158" s="1">
        <f t="shared" ca="1" si="7"/>
        <v>200.90423703706762</v>
      </c>
      <c r="E158" s="1">
        <f t="shared" ca="1" si="8"/>
        <v>112.62096038460635</v>
      </c>
      <c r="H158" s="34"/>
      <c r="Y158" s="34">
        <v>78</v>
      </c>
      <c r="Z158" s="34">
        <v>122.14380993960567</v>
      </c>
    </row>
    <row r="159" spans="1:26" x14ac:dyDescent="0.25">
      <c r="A159" s="34">
        <v>78.5</v>
      </c>
      <c r="B159" s="34">
        <v>123.61094304615419</v>
      </c>
      <c r="C159" s="1">
        <f t="shared" ca="1" si="6"/>
        <v>102.59431161709354</v>
      </c>
      <c r="D159" s="1">
        <f t="shared" ca="1" si="7"/>
        <v>220.84939831249</v>
      </c>
      <c r="E159" s="1">
        <f t="shared" ca="1" si="8"/>
        <v>114.08809349115486</v>
      </c>
      <c r="H159" s="34"/>
      <c r="Y159" s="34">
        <v>78.5</v>
      </c>
      <c r="Z159" s="34">
        <v>123.61094304615419</v>
      </c>
    </row>
    <row r="160" spans="1:26" x14ac:dyDescent="0.25">
      <c r="A160" s="34">
        <v>79</v>
      </c>
      <c r="B160" s="34">
        <v>124.49361975436605</v>
      </c>
      <c r="C160" s="1">
        <f t="shared" ca="1" si="6"/>
        <v>103.08381693986193</v>
      </c>
      <c r="D160" s="1">
        <f t="shared" ca="1" si="7"/>
        <v>229.18982827797424</v>
      </c>
      <c r="E160" s="1">
        <f t="shared" ca="1" si="8"/>
        <v>114.97077019936673</v>
      </c>
      <c r="H160" s="34"/>
      <c r="Y160" s="34">
        <v>79</v>
      </c>
      <c r="Z160" s="34">
        <v>124.49361975436605</v>
      </c>
    </row>
    <row r="161" spans="1:26" x14ac:dyDescent="0.25">
      <c r="A161" s="34">
        <v>79.5</v>
      </c>
      <c r="B161" s="34">
        <v>125.9594145454838</v>
      </c>
      <c r="C161" s="1">
        <f t="shared" ca="1" si="6"/>
        <v>103.56724152985161</v>
      </c>
      <c r="D161" s="1">
        <f t="shared" ca="1" si="7"/>
        <v>250.70470618100302</v>
      </c>
      <c r="E161" s="1">
        <f t="shared" ca="1" si="8"/>
        <v>116.43656499048447</v>
      </c>
      <c r="H161" s="34"/>
      <c r="Y161" s="34">
        <v>79.5</v>
      </c>
      <c r="Z161" s="34">
        <v>125.9594145454838</v>
      </c>
    </row>
    <row r="162" spans="1:26" x14ac:dyDescent="0.25">
      <c r="A162" s="34">
        <v>80</v>
      </c>
      <c r="B162" s="34">
        <v>127.42543689102962</v>
      </c>
      <c r="C162" s="1">
        <f t="shared" ca="1" si="6"/>
        <v>104.04466092313824</v>
      </c>
      <c r="D162" s="1">
        <f t="shared" ca="1" si="7"/>
        <v>273.3303424303636</v>
      </c>
      <c r="E162" s="1">
        <f t="shared" ca="1" si="8"/>
        <v>117.90258733603029</v>
      </c>
      <c r="H162" s="34"/>
      <c r="Y162" s="34">
        <v>80</v>
      </c>
      <c r="Z162" s="34">
        <v>127.42543689102962</v>
      </c>
    </row>
    <row r="163" spans="1:26" x14ac:dyDescent="0.25">
      <c r="A163" s="34">
        <v>80.5</v>
      </c>
      <c r="B163" s="34">
        <v>128.89163842722783</v>
      </c>
      <c r="C163" s="1">
        <f t="shared" ca="1" si="6"/>
        <v>104.51614971747341</v>
      </c>
      <c r="D163" s="1">
        <f t="shared" ca="1" si="7"/>
        <v>297.08222491968263</v>
      </c>
      <c r="E163" s="1">
        <f t="shared" ca="1" si="8"/>
        <v>119.36878887222851</v>
      </c>
      <c r="H163" s="34"/>
      <c r="Y163" s="34">
        <v>80.5</v>
      </c>
      <c r="Z163" s="34">
        <v>128.89163842722783</v>
      </c>
    </row>
    <row r="164" spans="1:26" x14ac:dyDescent="0.25">
      <c r="A164" s="34">
        <v>81</v>
      </c>
      <c r="B164" s="34">
        <v>130.35798546921862</v>
      </c>
      <c r="C164" s="1">
        <f t="shared" ca="1" si="6"/>
        <v>104.98178158394043</v>
      </c>
      <c r="D164" s="1">
        <f t="shared" ca="1" si="7"/>
        <v>321.9758618136039</v>
      </c>
      <c r="E164" s="1">
        <f t="shared" ca="1" si="8"/>
        <v>120.83513591421929</v>
      </c>
      <c r="H164" s="34"/>
      <c r="Y164" s="34">
        <v>81</v>
      </c>
      <c r="Z164" s="34">
        <v>130.35798546921862</v>
      </c>
    </row>
    <row r="165" spans="1:26" x14ac:dyDescent="0.25">
      <c r="A165" s="34">
        <v>81.5</v>
      </c>
      <c r="B165" s="34">
        <v>131.24636642461834</v>
      </c>
      <c r="C165" s="1">
        <f t="shared" ca="1" si="6"/>
        <v>105.44162927846581</v>
      </c>
      <c r="D165" s="1">
        <f t="shared" ca="1" si="7"/>
        <v>332.94222959101216</v>
      </c>
      <c r="E165" s="1">
        <f t="shared" ca="1" si="8"/>
        <v>121.72351686961902</v>
      </c>
      <c r="H165" s="34"/>
      <c r="Y165" s="34">
        <v>81.5</v>
      </c>
      <c r="Z165" s="34">
        <v>131.24636642461834</v>
      </c>
    </row>
    <row r="166" spans="1:26" x14ac:dyDescent="0.25">
      <c r="A166" s="34">
        <v>82</v>
      </c>
      <c r="B166" s="34">
        <v>132.72126047109867</v>
      </c>
      <c r="C166" s="1">
        <f t="shared" ca="1" si="6"/>
        <v>105.89576465318734</v>
      </c>
      <c r="D166" s="1">
        <f t="shared" ca="1" si="7"/>
        <v>359.80361293838916</v>
      </c>
      <c r="E166" s="1">
        <f t="shared" ca="1" si="8"/>
        <v>123.19841091609935</v>
      </c>
      <c r="H166" s="34"/>
      <c r="Y166" s="34">
        <v>82</v>
      </c>
      <c r="Z166" s="34">
        <v>132.72126047109867</v>
      </c>
    </row>
    <row r="167" spans="1:26" x14ac:dyDescent="0.25">
      <c r="A167" s="34">
        <v>82.5</v>
      </c>
      <c r="B167" s="34">
        <v>134.19629909770984</v>
      </c>
      <c r="C167" s="1">
        <f t="shared" ca="1" si="6"/>
        <v>106.3442586676813</v>
      </c>
      <c r="D167" s="1">
        <f t="shared" ca="1" si="7"/>
        <v>387.86807805797213</v>
      </c>
      <c r="E167" s="1">
        <f t="shared" ca="1" si="8"/>
        <v>124.67344954271051</v>
      </c>
      <c r="H167" s="34"/>
      <c r="Y167" s="34">
        <v>82.5</v>
      </c>
      <c r="Z167" s="34">
        <v>134.19629909770984</v>
      </c>
    </row>
    <row r="168" spans="1:26" x14ac:dyDescent="0.25">
      <c r="A168" s="34">
        <v>83</v>
      </c>
      <c r="B168" s="34">
        <v>135.67144862158779</v>
      </c>
      <c r="C168" s="1">
        <f t="shared" ca="1" si="6"/>
        <v>106.78718140004992</v>
      </c>
      <c r="D168" s="1">
        <f t="shared" ca="1" si="7"/>
        <v>417.15044646260344</v>
      </c>
      <c r="E168" s="1">
        <f t="shared" ca="1" si="8"/>
        <v>126.14859906658846</v>
      </c>
      <c r="H168" s="34"/>
      <c r="Y168" s="34">
        <v>83</v>
      </c>
      <c r="Z168" s="34">
        <v>135.67144862158779</v>
      </c>
    </row>
    <row r="169" spans="1:26" x14ac:dyDescent="0.25">
      <c r="A169" s="34">
        <v>83.5</v>
      </c>
      <c r="B169" s="34">
        <v>137.14668737891657</v>
      </c>
      <c r="C169" s="1">
        <f t="shared" ca="1" si="6"/>
        <v>107.22460205787127</v>
      </c>
      <c r="D169" s="1">
        <f t="shared" ca="1" si="7"/>
        <v>447.66559497995735</v>
      </c>
      <c r="E169" s="1">
        <f t="shared" ca="1" si="8"/>
        <v>127.62383782391724</v>
      </c>
      <c r="H169" s="34"/>
      <c r="Y169" s="34">
        <v>83.5</v>
      </c>
      <c r="Z169" s="34">
        <v>137.14668737891657</v>
      </c>
    </row>
    <row r="170" spans="1:26" x14ac:dyDescent="0.25">
      <c r="A170" s="34">
        <v>84</v>
      </c>
      <c r="B170" s="34">
        <v>137.94508539287614</v>
      </c>
      <c r="C170" s="1">
        <f t="shared" ca="1" si="6"/>
        <v>107.65658898901306</v>
      </c>
      <c r="D170" s="1">
        <f t="shared" ca="1" si="7"/>
        <v>458.69650720341332</v>
      </c>
      <c r="E170" s="1">
        <f t="shared" ca="1" si="8"/>
        <v>128.42223583787683</v>
      </c>
      <c r="H170" s="34"/>
      <c r="Y170" s="34">
        <v>84</v>
      </c>
      <c r="Z170" s="34">
        <v>137.94508539287614</v>
      </c>
    </row>
    <row r="171" spans="1:26" x14ac:dyDescent="0.25">
      <c r="A171" s="34">
        <v>84.5</v>
      </c>
      <c r="B171" s="34">
        <v>137.60116971880404</v>
      </c>
      <c r="C171" s="1">
        <f t="shared" ca="1" si="6"/>
        <v>108.08320969231217</v>
      </c>
      <c r="D171" s="1">
        <f t="shared" ca="1" si="7"/>
        <v>435.65498206278619</v>
      </c>
      <c r="E171" s="1">
        <f t="shared" ca="1" si="8"/>
        <v>128.07832016380473</v>
      </c>
      <c r="H171" s="34"/>
      <c r="Y171" s="34">
        <v>84.5</v>
      </c>
      <c r="Z171" s="34">
        <v>137.60116971880404</v>
      </c>
    </row>
    <row r="172" spans="1:26" x14ac:dyDescent="0.25">
      <c r="A172" s="34">
        <v>85</v>
      </c>
      <c r="B172" s="34">
        <v>139.06695584305527</v>
      </c>
      <c r="C172" s="1">
        <f t="shared" ca="1" si="6"/>
        <v>108.50453082812145</v>
      </c>
      <c r="D172" s="1">
        <f t="shared" ca="1" si="7"/>
        <v>467.03091139672631</v>
      </c>
      <c r="E172" s="1">
        <f t="shared" ca="1" si="8"/>
        <v>129.54410628805596</v>
      </c>
      <c r="H172" s="34"/>
      <c r="Y172" s="34">
        <v>85</v>
      </c>
      <c r="Z172" s="34">
        <v>139.06695584305527</v>
      </c>
    </row>
    <row r="173" spans="1:26" x14ac:dyDescent="0.25">
      <c r="A173" s="34">
        <v>85.5</v>
      </c>
      <c r="B173" s="34">
        <v>140.53723809353559</v>
      </c>
      <c r="C173" s="1">
        <f t="shared" ca="1" si="6"/>
        <v>108.92061822872557</v>
      </c>
      <c r="D173" s="1">
        <f t="shared" ca="1" si="7"/>
        <v>499.80532583794974</v>
      </c>
      <c r="E173" s="1">
        <f t="shared" ca="1" si="8"/>
        <v>131.01438853853625</v>
      </c>
      <c r="H173" s="34"/>
      <c r="Y173" s="34">
        <v>85.5</v>
      </c>
      <c r="Z173" s="34">
        <v>140.53723809353559</v>
      </c>
    </row>
    <row r="174" spans="1:26" x14ac:dyDescent="0.25">
      <c r="A174" s="34">
        <v>86</v>
      </c>
      <c r="B174" s="34">
        <v>142.00764935532254</v>
      </c>
      <c r="C174" s="1">
        <f t="shared" ca="1" si="6"/>
        <v>109.3315369086274</v>
      </c>
      <c r="D174" s="1">
        <f t="shared" ca="1" si="7"/>
        <v>533.86416231453256</v>
      </c>
      <c r="E174" s="1">
        <f t="shared" ca="1" si="8"/>
        <v>132.48479980032323</v>
      </c>
      <c r="H174" s="34"/>
      <c r="Y174" s="34">
        <v>86</v>
      </c>
      <c r="Z174" s="34">
        <v>142.00764935532254</v>
      </c>
    </row>
    <row r="175" spans="1:26" x14ac:dyDescent="0.25">
      <c r="A175" s="34">
        <v>86.5</v>
      </c>
      <c r="B175" s="34">
        <v>143.47815957272229</v>
      </c>
      <c r="C175" s="1">
        <f t="shared" ca="1" si="6"/>
        <v>109.73735107470671</v>
      </c>
      <c r="D175" s="1">
        <f t="shared" ca="1" si="7"/>
        <v>569.22107904988025</v>
      </c>
      <c r="E175" s="1">
        <f t="shared" ca="1" si="8"/>
        <v>133.95531001772298</v>
      </c>
      <c r="H175" s="34"/>
      <c r="Y175" s="34">
        <v>86.5</v>
      </c>
      <c r="Z175" s="34">
        <v>143.47815957272229</v>
      </c>
    </row>
    <row r="176" spans="1:26" x14ac:dyDescent="0.25">
      <c r="A176" s="34">
        <v>87</v>
      </c>
      <c r="B176" s="34">
        <v>144.72377600448851</v>
      </c>
      <c r="C176" s="1">
        <f t="shared" ca="1" si="6"/>
        <v>110.13812413625257</v>
      </c>
      <c r="D176" s="1">
        <f t="shared" ca="1" si="7"/>
        <v>598.08365757540616</v>
      </c>
      <c r="E176" s="1">
        <f t="shared" ca="1" si="8"/>
        <v>135.2009264494892</v>
      </c>
      <c r="H176" s="34"/>
      <c r="Y176" s="34">
        <v>87</v>
      </c>
      <c r="Z176" s="34">
        <v>144.72377600448851</v>
      </c>
    </row>
    <row r="177" spans="1:26" x14ac:dyDescent="0.25">
      <c r="A177" s="34">
        <v>87.5</v>
      </c>
      <c r="B177" s="34">
        <v>144.23483896012692</v>
      </c>
      <c r="C177" s="1">
        <f t="shared" ca="1" si="6"/>
        <v>110.53391871487122</v>
      </c>
      <c r="D177" s="1">
        <f t="shared" ca="1" si="7"/>
        <v>567.8760126885428</v>
      </c>
      <c r="E177" s="1">
        <f t="shared" ca="1" si="8"/>
        <v>134.71198940512761</v>
      </c>
      <c r="H177" s="34"/>
      <c r="Y177" s="34">
        <v>87.5</v>
      </c>
      <c r="Z177" s="34">
        <v>144.23483896012692</v>
      </c>
    </row>
    <row r="178" spans="1:26" x14ac:dyDescent="0.25">
      <c r="A178" s="34">
        <v>88</v>
      </c>
      <c r="B178" s="34">
        <v>143.74355210373849</v>
      </c>
      <c r="C178" s="1">
        <f t="shared" ca="1" si="6"/>
        <v>110.92479665427084</v>
      </c>
      <c r="D178" s="1">
        <f t="shared" ca="1" si="7"/>
        <v>538.53535462598154</v>
      </c>
      <c r="E178" s="1">
        <f t="shared" ca="1" si="8"/>
        <v>134.22070254873915</v>
      </c>
      <c r="H178" s="34"/>
      <c r="Y178" s="34">
        <v>88</v>
      </c>
      <c r="Z178" s="34">
        <v>143.74355210373849</v>
      </c>
    </row>
    <row r="179" spans="1:26" x14ac:dyDescent="0.25">
      <c r="A179" s="34">
        <v>88.5</v>
      </c>
      <c r="B179" s="34">
        <v>143.25207296022305</v>
      </c>
      <c r="C179" s="1">
        <f t="shared" ca="1" si="6"/>
        <v>111.31081902992467</v>
      </c>
      <c r="D179" s="1">
        <f t="shared" ca="1" si="7"/>
        <v>510.12185131990066</v>
      </c>
      <c r="E179" s="1">
        <f t="shared" ca="1" si="8"/>
        <v>133.72922340522371</v>
      </c>
      <c r="H179" s="34"/>
      <c r="Y179" s="34">
        <v>88.5</v>
      </c>
      <c r="Z179" s="34">
        <v>143.25207296022305</v>
      </c>
    </row>
    <row r="180" spans="1:26" x14ac:dyDescent="0.25">
      <c r="A180" s="34">
        <v>89</v>
      </c>
      <c r="B180" s="34">
        <v>142.76041153613338</v>
      </c>
      <c r="C180" s="1">
        <f t="shared" ca="1" si="6"/>
        <v>111.69204615861433</v>
      </c>
      <c r="D180" s="1">
        <f t="shared" ca="1" si="7"/>
        <v>482.62166361551203</v>
      </c>
      <c r="E180" s="1">
        <f t="shared" ca="1" si="8"/>
        <v>133.23756198113404</v>
      </c>
      <c r="H180" s="34"/>
      <c r="Y180" s="34">
        <v>89</v>
      </c>
      <c r="Z180" s="34">
        <v>142.76041153613338</v>
      </c>
    </row>
    <row r="181" spans="1:26" x14ac:dyDescent="0.25">
      <c r="A181" s="34">
        <v>89.5</v>
      </c>
      <c r="B181" s="34">
        <v>142.26865389514722</v>
      </c>
      <c r="C181" s="1">
        <f t="shared" ca="1" si="6"/>
        <v>112.06853760785425</v>
      </c>
      <c r="D181" s="1">
        <f t="shared" ca="1" si="7"/>
        <v>456.02351188300912</v>
      </c>
      <c r="E181" s="1">
        <f t="shared" ca="1" si="8"/>
        <v>132.74580434014791</v>
      </c>
      <c r="H181" s="34"/>
      <c r="Y181" s="34">
        <v>89.5</v>
      </c>
      <c r="Z181" s="34">
        <v>142.26865389514722</v>
      </c>
    </row>
    <row r="182" spans="1:26" x14ac:dyDescent="0.25">
      <c r="A182" s="34">
        <v>90</v>
      </c>
      <c r="B182" s="34">
        <v>141.77683021984399</v>
      </c>
      <c r="C182" s="1">
        <f t="shared" ca="1" si="6"/>
        <v>112.44035220519939</v>
      </c>
      <c r="D182" s="1">
        <f t="shared" ca="1" si="7"/>
        <v>430.3144711518629</v>
      </c>
      <c r="E182" s="1">
        <f t="shared" ca="1" si="8"/>
        <v>132.25398066484468</v>
      </c>
      <c r="H182" s="34"/>
      <c r="Y182" s="34">
        <v>90</v>
      </c>
      <c r="Z182" s="34">
        <v>141.77683021984399</v>
      </c>
    </row>
    <row r="183" spans="1:26" x14ac:dyDescent="0.25">
      <c r="A183" s="34">
        <v>90.5</v>
      </c>
      <c r="B183" s="34">
        <v>141.28494876667412</v>
      </c>
      <c r="C183" s="1">
        <f t="shared" ca="1" si="6"/>
        <v>112.807548047437</v>
      </c>
      <c r="D183" s="1">
        <f t="shared" ca="1" si="7"/>
        <v>405.48117586200357</v>
      </c>
      <c r="E183" s="1">
        <f t="shared" ca="1" si="8"/>
        <v>131.76209921167481</v>
      </c>
      <c r="H183" s="34"/>
      <c r="Y183" s="34">
        <v>90.5</v>
      </c>
      <c r="Z183" s="34">
        <v>141.28494876667412</v>
      </c>
    </row>
    <row r="184" spans="1:26" x14ac:dyDescent="0.25">
      <c r="A184" s="34">
        <v>91</v>
      </c>
      <c r="B184" s="34">
        <v>140.7930158595253</v>
      </c>
      <c r="C184" s="1">
        <f t="shared" ca="1" si="6"/>
        <v>113.17018250966451</v>
      </c>
      <c r="D184" s="1">
        <f t="shared" ca="1" si="7"/>
        <v>381.51046113709054</v>
      </c>
      <c r="E184" s="1">
        <f t="shared" ca="1" si="8"/>
        <v>131.27016630452596</v>
      </c>
      <c r="H184" s="34"/>
      <c r="Y184" s="34">
        <v>91</v>
      </c>
      <c r="Z184" s="34">
        <v>140.7930158595253</v>
      </c>
    </row>
    <row r="185" spans="1:26" x14ac:dyDescent="0.25">
      <c r="A185" s="34">
        <v>91.5</v>
      </c>
      <c r="B185" s="34">
        <v>140.30103638435583</v>
      </c>
      <c r="C185" s="1">
        <f t="shared" ca="1" si="6"/>
        <v>113.52831225425444</v>
      </c>
      <c r="D185" s="1">
        <f t="shared" ca="1" si="7"/>
        <v>358.38937867325637</v>
      </c>
      <c r="E185" s="1">
        <f t="shared" ca="1" si="8"/>
        <v>130.77818682935651</v>
      </c>
      <c r="H185" s="34"/>
      <c r="Y185" s="34">
        <v>91.5</v>
      </c>
      <c r="Z185" s="34">
        <v>140.30103638435583</v>
      </c>
    </row>
    <row r="186" spans="1:26" x14ac:dyDescent="0.25">
      <c r="A186" s="34">
        <v>92</v>
      </c>
      <c r="B186" s="34">
        <v>139.8090141560665</v>
      </c>
      <c r="C186" s="1">
        <f t="shared" ca="1" si="6"/>
        <v>113.881993239708</v>
      </c>
      <c r="D186" s="1">
        <f t="shared" ca="1" si="7"/>
        <v>336.10520679864561</v>
      </c>
      <c r="E186" s="1">
        <f t="shared" ca="1" si="8"/>
        <v>130.28616460106718</v>
      </c>
      <c r="H186" s="34"/>
      <c r="Y186" s="34">
        <v>92</v>
      </c>
      <c r="Z186" s="34">
        <v>139.8090141560665</v>
      </c>
    </row>
    <row r="187" spans="1:26" x14ac:dyDescent="0.25">
      <c r="A187" s="34">
        <v>92.5</v>
      </c>
      <c r="B187" s="34">
        <v>139.31695219065469</v>
      </c>
      <c r="C187" s="1">
        <f t="shared" ca="1" si="6"/>
        <v>114.23128072939875</v>
      </c>
      <c r="D187" s="1">
        <f t="shared" ca="1" si="7"/>
        <v>314.6454563310354</v>
      </c>
      <c r="E187" s="1">
        <f t="shared" ca="1" si="8"/>
        <v>129.79410263565535</v>
      </c>
      <c r="H187" s="34"/>
      <c r="Y187" s="34">
        <v>92.5</v>
      </c>
      <c r="Z187" s="34">
        <v>139.31695219065469</v>
      </c>
    </row>
    <row r="188" spans="1:26" x14ac:dyDescent="0.25">
      <c r="A188" s="34">
        <v>93</v>
      </c>
      <c r="B188" s="34">
        <v>139.06198265152838</v>
      </c>
      <c r="C188" s="1">
        <f t="shared" ca="1" si="6"/>
        <v>114.57622930020756</v>
      </c>
      <c r="D188" s="1">
        <f t="shared" ca="1" si="7"/>
        <v>299.77605859085946</v>
      </c>
      <c r="E188" s="1">
        <f t="shared" ca="1" si="8"/>
        <v>129.53913309652904</v>
      </c>
      <c r="H188" s="34"/>
      <c r="Y188" s="34">
        <v>93</v>
      </c>
      <c r="Z188" s="34">
        <v>139.06198265152838</v>
      </c>
    </row>
    <row r="189" spans="1:26" x14ac:dyDescent="0.25">
      <c r="A189" s="34">
        <v>93.5</v>
      </c>
      <c r="B189" s="34">
        <v>140.52284758243604</v>
      </c>
      <c r="C189" s="1">
        <f t="shared" ca="1" si="6"/>
        <v>114.91689285105042</v>
      </c>
      <c r="D189" s="1">
        <f t="shared" ca="1" si="7"/>
        <v>327.83245885288488</v>
      </c>
      <c r="E189" s="1">
        <f t="shared" ca="1" si="8"/>
        <v>130.99999802743673</v>
      </c>
      <c r="H189" s="34"/>
      <c r="Y189" s="34">
        <v>93.5</v>
      </c>
      <c r="Z189" s="34">
        <v>140.52284758243604</v>
      </c>
    </row>
    <row r="190" spans="1:26" x14ac:dyDescent="0.25">
      <c r="A190" s="34">
        <v>94</v>
      </c>
      <c r="B190" s="34">
        <v>141.98557885962211</v>
      </c>
      <c r="C190" s="1">
        <f t="shared" ca="1" si="6"/>
        <v>115.25332461130027</v>
      </c>
      <c r="D190" s="1">
        <f t="shared" ca="1" si="7"/>
        <v>357.30670859846043</v>
      </c>
      <c r="E190" s="1">
        <f t="shared" ca="1" si="8"/>
        <v>132.46272930462277</v>
      </c>
      <c r="H190" s="34"/>
      <c r="Y190" s="34">
        <v>94</v>
      </c>
      <c r="Z190" s="34">
        <v>141.98557885962211</v>
      </c>
    </row>
    <row r="191" spans="1:26" x14ac:dyDescent="0.25">
      <c r="A191" s="34">
        <v>94.5</v>
      </c>
      <c r="B191" s="34">
        <v>143.44857894303487</v>
      </c>
      <c r="C191" s="1">
        <f t="shared" ca="1" si="6"/>
        <v>115.58557714910408</v>
      </c>
      <c r="D191" s="1">
        <f t="shared" ca="1" si="7"/>
        <v>388.17343448429529</v>
      </c>
      <c r="E191" s="1">
        <f t="shared" ca="1" si="8"/>
        <v>133.92572938803556</v>
      </c>
      <c r="H191" s="34"/>
      <c r="Y191" s="34">
        <v>94.5</v>
      </c>
      <c r="Z191" s="34">
        <v>143.44857894303487</v>
      </c>
    </row>
    <row r="192" spans="1:26" x14ac:dyDescent="0.25">
      <c r="A192" s="34">
        <v>95</v>
      </c>
      <c r="B192" s="34">
        <v>144.91178005663221</v>
      </c>
      <c r="C192" s="1">
        <f t="shared" ca="1" si="6"/>
        <v>115.91370237959688</v>
      </c>
      <c r="D192" s="1">
        <f t="shared" ca="1" si="7"/>
        <v>420.44425448168727</v>
      </c>
      <c r="E192" s="1">
        <f t="shared" ca="1" si="8"/>
        <v>135.3889305016329</v>
      </c>
      <c r="H192" s="34"/>
      <c r="Y192" s="34">
        <v>95</v>
      </c>
      <c r="Z192" s="34">
        <v>144.91178005663221</v>
      </c>
    </row>
    <row r="193" spans="1:26" x14ac:dyDescent="0.25">
      <c r="A193" s="34">
        <v>95.5</v>
      </c>
      <c r="B193" s="34">
        <v>146.11364573547479</v>
      </c>
      <c r="C193" s="1">
        <f t="shared" ca="1" si="6"/>
        <v>116.23775157301353</v>
      </c>
      <c r="D193" s="1">
        <f t="shared" ca="1" si="7"/>
        <v>446.28452600329354</v>
      </c>
      <c r="E193" s="1">
        <f t="shared" ca="1" si="8"/>
        <v>136.59079618047548</v>
      </c>
      <c r="H193" s="34"/>
      <c r="Y193" s="34">
        <v>95.5</v>
      </c>
      <c r="Z193" s="34">
        <v>146.11364573547479</v>
      </c>
    </row>
    <row r="194" spans="1:26" x14ac:dyDescent="0.25">
      <c r="A194" s="34">
        <v>96</v>
      </c>
      <c r="B194" s="34">
        <v>145.62352798409219</v>
      </c>
      <c r="C194" s="1">
        <f t="shared" ref="C194:C257" ca="1" si="9">IF(A194&gt;=$K$5,OFFSET($B$1,2*$K$5,0)+$L$5*(1-EXP((-1/$M$5)*(A194-$K$5))),0)</f>
        <v>116.55777536269974</v>
      </c>
      <c r="D194" s="1">
        <f t="shared" ref="D194:D257" ca="1" si="10">IF(A194&gt;=$K$5,(C194-B194)*(C194-B194)*0.5,0)</f>
        <v>422.408987723991</v>
      </c>
      <c r="E194" s="1">
        <f t="shared" ca="1" si="8"/>
        <v>136.10067842909285</v>
      </c>
      <c r="H194" s="34"/>
      <c r="Y194" s="34">
        <v>96</v>
      </c>
      <c r="Z194" s="34">
        <v>145.62352798409219</v>
      </c>
    </row>
    <row r="195" spans="1:26" x14ac:dyDescent="0.25">
      <c r="A195" s="34">
        <v>96.5</v>
      </c>
      <c r="B195" s="34">
        <v>145.13232512178496</v>
      </c>
      <c r="C195" s="1">
        <f t="shared" ca="1" si="9"/>
        <v>116.87382375302377</v>
      </c>
      <c r="D195" s="1">
        <f t="shared" ca="1" si="10"/>
        <v>399.27144980413897</v>
      </c>
      <c r="E195" s="1">
        <f t="shared" ref="E195:E258" ca="1" si="11">IF(A195&gt;=$K$5,(B195-$L$6),0)</f>
        <v>135.60947556678565</v>
      </c>
      <c r="H195" s="34"/>
      <c r="Y195" s="34">
        <v>96.5</v>
      </c>
      <c r="Z195" s="34">
        <v>145.13232512178496</v>
      </c>
    </row>
    <row r="196" spans="1:26" x14ac:dyDescent="0.25">
      <c r="A196" s="34">
        <v>97</v>
      </c>
      <c r="B196" s="34">
        <v>144.64102652147261</v>
      </c>
      <c r="C196" s="1">
        <f t="shared" ca="1" si="9"/>
        <v>117.18594612718961</v>
      </c>
      <c r="D196" s="1">
        <f t="shared" ca="1" si="10"/>
        <v>376.89071972827145</v>
      </c>
      <c r="E196" s="1">
        <f t="shared" ca="1" si="11"/>
        <v>135.1181769664733</v>
      </c>
      <c r="H196" s="34"/>
      <c r="Y196" s="34">
        <v>97</v>
      </c>
      <c r="Z196" s="34">
        <v>144.64102652147261</v>
      </c>
    </row>
    <row r="197" spans="1:26" x14ac:dyDescent="0.25">
      <c r="A197" s="34">
        <v>97.5</v>
      </c>
      <c r="B197" s="34">
        <v>144.14961798412986</v>
      </c>
      <c r="C197" s="1">
        <f t="shared" ca="1" si="9"/>
        <v>117.49419125495324</v>
      </c>
      <c r="D197" s="1">
        <f t="shared" ca="1" si="10"/>
        <v>355.25588705725181</v>
      </c>
      <c r="E197" s="1">
        <f t="shared" ca="1" si="11"/>
        <v>134.62676842913055</v>
      </c>
      <c r="H197" s="34"/>
      <c r="Y197" s="34">
        <v>97.5</v>
      </c>
      <c r="Z197" s="34">
        <v>144.14961798412986</v>
      </c>
    </row>
    <row r="198" spans="1:26" x14ac:dyDescent="0.25">
      <c r="A198" s="34">
        <v>98</v>
      </c>
      <c r="B198" s="34">
        <v>143.65819481893197</v>
      </c>
      <c r="C198" s="1">
        <f t="shared" ca="1" si="9"/>
        <v>117.79860730024299</v>
      </c>
      <c r="D198" s="1">
        <f t="shared" ca="1" si="10"/>
        <v>334.35913331836753</v>
      </c>
      <c r="E198" s="1">
        <f t="shared" ca="1" si="11"/>
        <v>134.13534526393266</v>
      </c>
      <c r="H198" s="34"/>
      <c r="Y198" s="34">
        <v>98</v>
      </c>
      <c r="Z198" s="34">
        <v>143.65819481893197</v>
      </c>
    </row>
    <row r="199" spans="1:26" x14ac:dyDescent="0.25">
      <c r="A199" s="34">
        <v>98.5</v>
      </c>
      <c r="B199" s="34">
        <v>143.16676070033424</v>
      </c>
      <c r="C199" s="1">
        <f t="shared" ca="1" si="9"/>
        <v>118.09924182868528</v>
      </c>
      <c r="D199" s="1">
        <f t="shared" ca="1" si="10"/>
        <v>314.19025119023831</v>
      </c>
      <c r="E199" s="1">
        <f t="shared" ca="1" si="11"/>
        <v>133.64391114533493</v>
      </c>
      <c r="H199" s="34"/>
      <c r="Y199" s="34">
        <v>98.5</v>
      </c>
      <c r="Z199" s="34">
        <v>143.16676070033424</v>
      </c>
    </row>
    <row r="200" spans="1:26" x14ac:dyDescent="0.25">
      <c r="A200" s="34">
        <v>99</v>
      </c>
      <c r="B200" s="34">
        <v>142.6753188724953</v>
      </c>
      <c r="C200" s="1">
        <f t="shared" ca="1" si="9"/>
        <v>118.39614181503686</v>
      </c>
      <c r="D200" s="1">
        <f t="shared" ca="1" si="10"/>
        <v>294.73921929370817</v>
      </c>
      <c r="E200" s="1">
        <f t="shared" ca="1" si="11"/>
        <v>133.15246931749596</v>
      </c>
      <c r="H200" s="34"/>
      <c r="Y200" s="34">
        <v>99</v>
      </c>
      <c r="Z200" s="34">
        <v>142.6753188724953</v>
      </c>
    </row>
    <row r="201" spans="1:26" x14ac:dyDescent="0.25">
      <c r="A201" s="34">
        <v>99.5</v>
      </c>
      <c r="B201" s="34">
        <v>142.18387150317901</v>
      </c>
      <c r="C201" s="1">
        <f t="shared" ca="1" si="9"/>
        <v>118.68935365052459</v>
      </c>
      <c r="D201" s="1">
        <f t="shared" ca="1" si="10"/>
        <v>275.99618456434843</v>
      </c>
      <c r="E201" s="1">
        <f t="shared" ca="1" si="11"/>
        <v>132.66102194817967</v>
      </c>
      <c r="H201" s="34"/>
      <c r="Y201" s="34">
        <v>99.5</v>
      </c>
      <c r="Z201" s="34">
        <v>142.18387150317901</v>
      </c>
    </row>
    <row r="202" spans="1:26" x14ac:dyDescent="0.25">
      <c r="A202" s="34">
        <v>100</v>
      </c>
      <c r="B202" s="34">
        <v>141.6924199779092</v>
      </c>
      <c r="C202" s="1">
        <f t="shared" ca="1" si="9"/>
        <v>118.97892315009435</v>
      </c>
      <c r="D202" s="1">
        <f t="shared" ca="1" si="10"/>
        <v>257.95146907357764</v>
      </c>
      <c r="E202" s="1">
        <f t="shared" ca="1" si="11"/>
        <v>132.16957042290989</v>
      </c>
      <c r="H202" s="34"/>
      <c r="Y202" s="34">
        <v>100</v>
      </c>
      <c r="Z202" s="34">
        <v>141.6924199779092</v>
      </c>
    </row>
    <row r="203" spans="1:26" x14ac:dyDescent="0.25">
      <c r="A203" s="34">
        <v>100.5</v>
      </c>
      <c r="B203" s="34">
        <v>141.2009651176871</v>
      </c>
      <c r="C203" s="1">
        <f t="shared" ca="1" si="9"/>
        <v>119.26489555956958</v>
      </c>
      <c r="D203" s="1">
        <f t="shared" ca="1" si="10"/>
        <v>240.59557382928517</v>
      </c>
      <c r="E203" s="1">
        <f t="shared" ca="1" si="11"/>
        <v>131.67811556268776</v>
      </c>
      <c r="H203" s="34"/>
      <c r="Y203" s="34">
        <v>100.5</v>
      </c>
      <c r="Z203" s="34">
        <v>141.2009651176871</v>
      </c>
    </row>
    <row r="204" spans="1:26" x14ac:dyDescent="0.25">
      <c r="A204" s="34">
        <v>101</v>
      </c>
      <c r="B204" s="34">
        <v>140.70950733991239</v>
      </c>
      <c r="C204" s="1">
        <f t="shared" ca="1" si="9"/>
        <v>119.54731556272105</v>
      </c>
      <c r="D204" s="1">
        <f t="shared" ca="1" si="10"/>
        <v>223.91918040731235</v>
      </c>
      <c r="E204" s="1">
        <f t="shared" ca="1" si="11"/>
        <v>131.18665778491305</v>
      </c>
      <c r="H204" s="34"/>
      <c r="Y204" s="34">
        <v>101</v>
      </c>
      <c r="Z204" s="34">
        <v>140.70950733991239</v>
      </c>
    </row>
    <row r="205" spans="1:26" x14ac:dyDescent="0.25">
      <c r="A205" s="34">
        <v>101.5</v>
      </c>
      <c r="B205" s="34">
        <v>140.21804677710699</v>
      </c>
      <c r="C205" s="1">
        <f t="shared" ca="1" si="9"/>
        <v>119.82622728824884</v>
      </c>
      <c r="D205" s="1">
        <f t="shared" ca="1" si="10"/>
        <v>207.91315103308747</v>
      </c>
      <c r="E205" s="1">
        <f t="shared" ca="1" si="11"/>
        <v>130.69519722210765</v>
      </c>
      <c r="H205" s="34"/>
      <c r="Y205" s="34">
        <v>101.5</v>
      </c>
      <c r="Z205" s="34">
        <v>140.21804677710699</v>
      </c>
    </row>
    <row r="206" spans="1:26" x14ac:dyDescent="0.25">
      <c r="A206" s="34">
        <v>102</v>
      </c>
      <c r="B206" s="34">
        <v>139.7265833643124</v>
      </c>
      <c r="C206" s="1">
        <f t="shared" ca="1" si="9"/>
        <v>120.10167431667755</v>
      </c>
      <c r="D206" s="1">
        <f t="shared" ca="1" si="10"/>
        <v>192.56852756397026</v>
      </c>
      <c r="E206" s="1">
        <f t="shared" ca="1" si="11"/>
        <v>130.20373380931306</v>
      </c>
      <c r="H206" s="34"/>
      <c r="Y206" s="34">
        <v>102</v>
      </c>
      <c r="Z206" s="34">
        <v>139.7265833643124</v>
      </c>
    </row>
    <row r="207" spans="1:26" x14ac:dyDescent="0.25">
      <c r="A207" s="34">
        <v>102.5</v>
      </c>
      <c r="B207" s="34">
        <v>139.23511690323159</v>
      </c>
      <c r="C207" s="1">
        <f t="shared" ca="1" si="9"/>
        <v>120.37369968716573</v>
      </c>
      <c r="D207" s="1">
        <f t="shared" ca="1" si="10"/>
        <v>177.87652969925281</v>
      </c>
      <c r="E207" s="1">
        <f t="shared" ca="1" si="11"/>
        <v>129.71226734823227</v>
      </c>
      <c r="H207" s="34"/>
      <c r="Y207" s="34">
        <v>102.5</v>
      </c>
      <c r="Z207" s="34">
        <v>139.23511690323159</v>
      </c>
    </row>
    <row r="208" spans="1:26" x14ac:dyDescent="0.25">
      <c r="A208" s="34">
        <v>103</v>
      </c>
      <c r="B208" s="34">
        <v>138.74364710912263</v>
      </c>
      <c r="C208" s="1">
        <f t="shared" ca="1" si="9"/>
        <v>120.64234590423099</v>
      </c>
      <c r="D208" s="1">
        <f t="shared" ca="1" si="10"/>
        <v>163.8285526551058</v>
      </c>
      <c r="E208" s="1">
        <f t="shared" ca="1" si="11"/>
        <v>129.22079755412329</v>
      </c>
      <c r="H208" s="34"/>
      <c r="Y208" s="34">
        <v>103</v>
      </c>
      <c r="Z208" s="34">
        <v>138.74364710912263</v>
      </c>
    </row>
    <row r="209" spans="1:26" x14ac:dyDescent="0.25">
      <c r="A209" s="34">
        <v>103.5</v>
      </c>
      <c r="B209" s="34">
        <v>138.25217364490979</v>
      </c>
      <c r="C209" s="1">
        <f t="shared" ca="1" si="9"/>
        <v>120.90765494439131</v>
      </c>
      <c r="D209" s="1">
        <f t="shared" ca="1" si="10"/>
        <v>150.41616447631759</v>
      </c>
      <c r="E209" s="1">
        <f t="shared" ca="1" si="11"/>
        <v>128.72932408991045</v>
      </c>
      <c r="H209" s="34"/>
      <c r="Y209" s="34">
        <v>103.5</v>
      </c>
      <c r="Z209" s="34">
        <v>138.25217364490979</v>
      </c>
    </row>
    <row r="210" spans="1:26" x14ac:dyDescent="0.25">
      <c r="A210" s="34">
        <v>104</v>
      </c>
      <c r="B210" s="34">
        <v>137.76069614582894</v>
      </c>
      <c r="C210" s="1">
        <f t="shared" ca="1" si="9"/>
        <v>121.16966826272397</v>
      </c>
      <c r="D210" s="1">
        <f t="shared" ca="1" si="10"/>
        <v>137.6311031089833</v>
      </c>
      <c r="E210" s="1">
        <f t="shared" ca="1" si="11"/>
        <v>128.23784659082963</v>
      </c>
      <c r="H210" s="34"/>
      <c r="Y210" s="34">
        <v>104</v>
      </c>
      <c r="Z210" s="34">
        <v>137.76069614582894</v>
      </c>
    </row>
    <row r="211" spans="1:26" x14ac:dyDescent="0.25">
      <c r="A211" s="34">
        <v>104.5</v>
      </c>
      <c r="B211" s="34">
        <v>138.8870139140875</v>
      </c>
      <c r="C211" s="1">
        <f t="shared" ca="1" si="9"/>
        <v>121.42842679934304</v>
      </c>
      <c r="D211" s="1">
        <f t="shared" ca="1" si="10"/>
        <v>152.40113202156067</v>
      </c>
      <c r="E211" s="1">
        <f t="shared" ca="1" si="11"/>
        <v>129.36416435908819</v>
      </c>
      <c r="H211" s="34"/>
      <c r="Y211" s="34">
        <v>104.5</v>
      </c>
      <c r="Z211" s="34">
        <v>138.8870139140875</v>
      </c>
    </row>
    <row r="212" spans="1:26" x14ac:dyDescent="0.25">
      <c r="A212" s="34">
        <v>105</v>
      </c>
      <c r="B212" s="34">
        <v>140.35471885469116</v>
      </c>
      <c r="C212" s="1">
        <f t="shared" ca="1" si="9"/>
        <v>121.68397098579634</v>
      </c>
      <c r="D212" s="1">
        <f t="shared" ca="1" si="10"/>
        <v>174.29841299192026</v>
      </c>
      <c r="E212" s="1">
        <f t="shared" ca="1" si="11"/>
        <v>130.83186929969185</v>
      </c>
      <c r="H212" s="34"/>
      <c r="Y212" s="34">
        <v>105</v>
      </c>
      <c r="Z212" s="34">
        <v>140.35471885469116</v>
      </c>
    </row>
    <row r="213" spans="1:26" x14ac:dyDescent="0.25">
      <c r="A213" s="34">
        <v>105.5</v>
      </c>
      <c r="B213" s="34">
        <v>141.82265452425861</v>
      </c>
      <c r="C213" s="1">
        <f t="shared" ca="1" si="9"/>
        <v>121.93634075138287</v>
      </c>
      <c r="D213" s="1">
        <f t="shared" ca="1" si="10"/>
        <v>197.73273773663362</v>
      </c>
      <c r="E213" s="1">
        <f t="shared" ca="1" si="11"/>
        <v>132.2998049692593</v>
      </c>
      <c r="H213" s="34"/>
      <c r="Y213" s="34">
        <v>105.5</v>
      </c>
      <c r="Z213" s="34">
        <v>141.82265452425861</v>
      </c>
    </row>
    <row r="214" spans="1:26" x14ac:dyDescent="0.25">
      <c r="A214" s="34">
        <v>106</v>
      </c>
      <c r="B214" s="34">
        <v>143.29077733969683</v>
      </c>
      <c r="C214" s="1">
        <f t="shared" ca="1" si="9"/>
        <v>122.18557552939197</v>
      </c>
      <c r="D214" s="1">
        <f t="shared" ca="1" si="10"/>
        <v>222.71477172684783</v>
      </c>
      <c r="E214" s="1">
        <f t="shared" ca="1" si="11"/>
        <v>133.76792778469752</v>
      </c>
      <c r="H214" s="34"/>
      <c r="Y214" s="34">
        <v>106</v>
      </c>
      <c r="Z214" s="34">
        <v>143.29077733969683</v>
      </c>
    </row>
    <row r="215" spans="1:26" x14ac:dyDescent="0.25">
      <c r="A215" s="34">
        <v>106.5</v>
      </c>
      <c r="B215" s="34">
        <v>144.75904180922208</v>
      </c>
      <c r="C215" s="1">
        <f t="shared" ca="1" si="9"/>
        <v>122.43171426326479</v>
      </c>
      <c r="D215" s="1">
        <f t="shared" ca="1" si="10"/>
        <v>249.25477767223157</v>
      </c>
      <c r="E215" s="1">
        <f t="shared" ca="1" si="11"/>
        <v>135.23619225422277</v>
      </c>
      <c r="H215" s="34"/>
      <c r="Y215" s="34">
        <v>106.5</v>
      </c>
      <c r="Z215" s="34">
        <v>144.75904180922208</v>
      </c>
    </row>
    <row r="216" spans="1:26" x14ac:dyDescent="0.25">
      <c r="A216" s="34">
        <v>107</v>
      </c>
      <c r="B216" s="34">
        <v>144.59396583943996</v>
      </c>
      <c r="C216" s="1">
        <f t="shared" ca="1" si="9"/>
        <v>122.67479541267925</v>
      </c>
      <c r="D216" s="1">
        <f t="shared" ca="1" si="10"/>
        <v>240.22501609869076</v>
      </c>
      <c r="E216" s="1">
        <f t="shared" ca="1" si="11"/>
        <v>135.07111628444062</v>
      </c>
      <c r="H216" s="34"/>
      <c r="Y216" s="34">
        <v>107</v>
      </c>
      <c r="Z216" s="34">
        <v>144.59396583943996</v>
      </c>
    </row>
    <row r="217" spans="1:26" x14ac:dyDescent="0.25">
      <c r="A217" s="34">
        <v>107.5</v>
      </c>
      <c r="B217" s="34">
        <v>144.10176344465589</v>
      </c>
      <c r="C217" s="1">
        <f t="shared" ca="1" si="9"/>
        <v>122.9148569595595</v>
      </c>
      <c r="D217" s="1">
        <f t="shared" ca="1" si="10"/>
        <v>224.44250320410967</v>
      </c>
      <c r="E217" s="1">
        <f t="shared" ca="1" si="11"/>
        <v>134.57891388965658</v>
      </c>
      <c r="H217" s="34"/>
      <c r="Y217" s="34">
        <v>107.5</v>
      </c>
      <c r="Z217" s="34">
        <v>144.10176344465589</v>
      </c>
    </row>
    <row r="218" spans="1:26" x14ac:dyDescent="0.25">
      <c r="A218" s="34">
        <v>108</v>
      </c>
      <c r="B218" s="34">
        <v>143.60943679278341</v>
      </c>
      <c r="C218" s="1">
        <f t="shared" ca="1" si="9"/>
        <v>123.15193641401066</v>
      </c>
      <c r="D218" s="1">
        <f t="shared" ca="1" si="10"/>
        <v>209.2546608737436</v>
      </c>
      <c r="E218" s="1">
        <f t="shared" ca="1" si="11"/>
        <v>134.0865872377841</v>
      </c>
      <c r="H218" s="34"/>
      <c r="Y218" s="34">
        <v>108</v>
      </c>
      <c r="Z218" s="34">
        <v>143.60943679278341</v>
      </c>
    </row>
    <row r="219" spans="1:26" x14ac:dyDescent="0.25">
      <c r="A219" s="34">
        <v>108.5</v>
      </c>
      <c r="B219" s="34">
        <v>143.11698758901682</v>
      </c>
      <c r="C219" s="1">
        <f t="shared" ca="1" si="9"/>
        <v>123.38607082017982</v>
      </c>
      <c r="D219" s="1">
        <f t="shared" ca="1" si="10"/>
        <v>194.65453826938639</v>
      </c>
      <c r="E219" s="1">
        <f t="shared" ca="1" si="11"/>
        <v>133.59413803401748</v>
      </c>
      <c r="H219" s="34"/>
      <c r="Y219" s="34">
        <v>108.5</v>
      </c>
      <c r="Z219" s="34">
        <v>143.11698758901682</v>
      </c>
    </row>
    <row r="220" spans="1:26" x14ac:dyDescent="0.25">
      <c r="A220" s="34">
        <v>109</v>
      </c>
      <c r="B220" s="34">
        <v>142.62448857122806</v>
      </c>
      <c r="C220" s="1">
        <f t="shared" ca="1" si="9"/>
        <v>123.61729676204432</v>
      </c>
      <c r="D220" s="1">
        <f t="shared" ca="1" si="10"/>
        <v>180.63667023555067</v>
      </c>
      <c r="E220" s="1">
        <f t="shared" ca="1" si="11"/>
        <v>133.10163901622872</v>
      </c>
      <c r="H220" s="34"/>
      <c r="Y220" s="34">
        <v>109</v>
      </c>
      <c r="Z220" s="34">
        <v>142.62448857122806</v>
      </c>
    </row>
    <row r="221" spans="1:26" x14ac:dyDescent="0.25">
      <c r="A221" s="34">
        <v>109.5</v>
      </c>
      <c r="B221" s="34">
        <v>142.13196464227033</v>
      </c>
      <c r="C221" s="1">
        <f t="shared" ca="1" si="9"/>
        <v>123.84565036912797</v>
      </c>
      <c r="D221" s="1">
        <f t="shared" ca="1" si="10"/>
        <v>167.19464484806511</v>
      </c>
      <c r="E221" s="1">
        <f t="shared" ca="1" si="11"/>
        <v>132.60911508727099</v>
      </c>
      <c r="H221" s="34"/>
      <c r="Y221" s="34">
        <v>109.5</v>
      </c>
      <c r="Z221" s="34">
        <v>142.13196464227033</v>
      </c>
    </row>
    <row r="222" spans="1:26" x14ac:dyDescent="0.25">
      <c r="A222" s="34">
        <v>110</v>
      </c>
      <c r="B222" s="34">
        <v>141.63942076662499</v>
      </c>
      <c r="C222" s="1">
        <f t="shared" ca="1" si="9"/>
        <v>124.07116732214649</v>
      </c>
      <c r="D222" s="1">
        <f t="shared" ca="1" si="10"/>
        <v>154.32176454471534</v>
      </c>
      <c r="E222" s="1">
        <f t="shared" ca="1" si="11"/>
        <v>132.11657121162568</v>
      </c>
      <c r="H222" s="34"/>
      <c r="Y222" s="34">
        <v>110</v>
      </c>
      <c r="Z222" s="34">
        <v>141.63942076662499</v>
      </c>
    </row>
    <row r="223" spans="1:26" x14ac:dyDescent="0.25">
      <c r="A223" s="34">
        <v>110.5</v>
      </c>
      <c r="B223" s="34">
        <v>141.14686053720126</v>
      </c>
      <c r="C223" s="1">
        <f t="shared" ca="1" si="9"/>
        <v>124.29388285858261</v>
      </c>
      <c r="D223" s="1">
        <f t="shared" ca="1" si="10"/>
        <v>142.01142831800937</v>
      </c>
      <c r="E223" s="1">
        <f t="shared" ca="1" si="11"/>
        <v>131.62401098220192</v>
      </c>
      <c r="H223" s="34"/>
      <c r="Y223" s="34">
        <v>110.5</v>
      </c>
      <c r="Z223" s="34">
        <v>141.14686053720126</v>
      </c>
    </row>
    <row r="224" spans="1:26" x14ac:dyDescent="0.25">
      <c r="A224" s="34">
        <v>111</v>
      </c>
      <c r="B224" s="34">
        <v>140.65428653699794</v>
      </c>
      <c r="C224" s="1">
        <f t="shared" ca="1" si="9"/>
        <v>124.513831778192</v>
      </c>
      <c r="D224" s="1">
        <f t="shared" ca="1" si="10"/>
        <v>130.25713991053073</v>
      </c>
      <c r="E224" s="1">
        <f t="shared" ca="1" si="11"/>
        <v>131.1314369819986</v>
      </c>
      <c r="H224" s="34"/>
      <c r="Y224" s="34">
        <v>111</v>
      </c>
      <c r="Z224" s="34">
        <v>140.65428653699794</v>
      </c>
    </row>
    <row r="225" spans="1:26" x14ac:dyDescent="0.25">
      <c r="A225" s="34">
        <v>111.5</v>
      </c>
      <c r="B225" s="34">
        <v>140.16170060728248</v>
      </c>
      <c r="C225" s="1">
        <f t="shared" ca="1" si="9"/>
        <v>124.73104844844086</v>
      </c>
      <c r="D225" s="1">
        <f t="shared" ca="1" si="10"/>
        <v>119.05251302358184</v>
      </c>
      <c r="E225" s="1">
        <f t="shared" ca="1" si="11"/>
        <v>130.63885105228314</v>
      </c>
      <c r="H225" s="34"/>
      <c r="Y225" s="34">
        <v>111.5</v>
      </c>
      <c r="Z225" s="34">
        <v>140.16170060728248</v>
      </c>
    </row>
    <row r="226" spans="1:26" x14ac:dyDescent="0.25">
      <c r="A226" s="34">
        <v>112</v>
      </c>
      <c r="B226" s="34">
        <v>139.66910404633572</v>
      </c>
      <c r="C226" s="1">
        <f t="shared" ca="1" si="9"/>
        <v>124.94556680987583</v>
      </c>
      <c r="D226" s="1">
        <f t="shared" ca="1" si="10"/>
        <v>108.39127437671047</v>
      </c>
      <c r="E226" s="1">
        <f t="shared" ca="1" si="11"/>
        <v>130.14625449133638</v>
      </c>
      <c r="H226" s="34"/>
      <c r="Y226" s="34">
        <v>112</v>
      </c>
      <c r="Z226" s="34">
        <v>139.66910404633572</v>
      </c>
    </row>
    <row r="227" spans="1:26" x14ac:dyDescent="0.25">
      <c r="A227" s="34">
        <v>112.5</v>
      </c>
      <c r="B227" s="34">
        <v>139.17649775662815</v>
      </c>
      <c r="C227" s="1">
        <f t="shared" ca="1" si="9"/>
        <v>125.1574203814273</v>
      </c>
      <c r="D227" s="1">
        <f t="shared" ca="1" si="10"/>
        <v>98.267265225934196</v>
      </c>
      <c r="E227" s="1">
        <f t="shared" ca="1" si="11"/>
        <v>129.65364820162881</v>
      </c>
      <c r="H227" s="34"/>
      <c r="Y227" s="34">
        <v>112.5</v>
      </c>
      <c r="Z227" s="34">
        <v>139.17649775662815</v>
      </c>
    </row>
    <row r="228" spans="1:26" x14ac:dyDescent="0.25">
      <c r="A228" s="34">
        <v>113</v>
      </c>
      <c r="B228" s="34">
        <v>139.72375610433684</v>
      </c>
      <c r="C228" s="1">
        <f t="shared" ca="1" si="9"/>
        <v>125.36664226564692</v>
      </c>
      <c r="D228" s="1">
        <f t="shared" ca="1" si="10"/>
        <v>103.06335888855089</v>
      </c>
      <c r="E228" s="1">
        <f t="shared" ca="1" si="11"/>
        <v>130.2009065493375</v>
      </c>
      <c r="H228" s="34"/>
      <c r="Y228" s="34">
        <v>113</v>
      </c>
      <c r="Z228" s="34">
        <v>139.72375610433684</v>
      </c>
    </row>
    <row r="229" spans="1:26" x14ac:dyDescent="0.25">
      <c r="A229" s="34">
        <v>113.5</v>
      </c>
      <c r="B229" s="34">
        <v>141.20121449646436</v>
      </c>
      <c r="C229" s="1">
        <f t="shared" ca="1" si="9"/>
        <v>125.57326515387967</v>
      </c>
      <c r="D229" s="1">
        <f t="shared" ca="1" si="10"/>
        <v>122.11640032719654</v>
      </c>
      <c r="E229" s="1">
        <f t="shared" ca="1" si="11"/>
        <v>131.67836494146502</v>
      </c>
      <c r="H229" s="34"/>
      <c r="Y229" s="34">
        <v>113.5</v>
      </c>
      <c r="Z229" s="34">
        <v>141.20121449646436</v>
      </c>
    </row>
    <row r="230" spans="1:26" x14ac:dyDescent="0.25">
      <c r="A230" s="34">
        <v>114</v>
      </c>
      <c r="B230" s="34">
        <v>142.67887709162156</v>
      </c>
      <c r="C230" s="1">
        <f t="shared" ca="1" si="9"/>
        <v>125.77732133137231</v>
      </c>
      <c r="D230" s="1">
        <f t="shared" ca="1" si="10"/>
        <v>142.83129355840734</v>
      </c>
      <c r="E230" s="1">
        <f t="shared" ca="1" si="11"/>
        <v>133.15602753662222</v>
      </c>
      <c r="H230" s="34"/>
      <c r="Y230" s="34">
        <v>114</v>
      </c>
      <c r="Z230" s="34">
        <v>142.67887709162156</v>
      </c>
    </row>
    <row r="231" spans="1:26" x14ac:dyDescent="0.25">
      <c r="A231" s="34">
        <v>114.5</v>
      </c>
      <c r="B231" s="34">
        <v>144.15673462998168</v>
      </c>
      <c r="C231" s="1">
        <f t="shared" ca="1" si="9"/>
        <v>125.97884268231765</v>
      </c>
      <c r="D231" s="1">
        <f t="shared" ca="1" si="10"/>
        <v>165.21787783047452</v>
      </c>
      <c r="E231" s="1">
        <f t="shared" ca="1" si="11"/>
        <v>134.63388507498235</v>
      </c>
      <c r="H231" s="34"/>
      <c r="Y231" s="34">
        <v>114.5</v>
      </c>
      <c r="Z231" s="34">
        <v>144.15673462998168</v>
      </c>
    </row>
    <row r="232" spans="1:26" x14ac:dyDescent="0.25">
      <c r="A232" s="34">
        <v>115</v>
      </c>
      <c r="B232" s="34">
        <v>145.63473896157711</v>
      </c>
      <c r="C232" s="1">
        <f t="shared" ca="1" si="9"/>
        <v>126.1778606948368</v>
      </c>
      <c r="D232" s="1">
        <f t="shared" ca="1" si="10"/>
        <v>189.28505594337588</v>
      </c>
      <c r="E232" s="1">
        <f t="shared" ca="1" si="11"/>
        <v>136.1118894065778</v>
      </c>
      <c r="H232" s="34"/>
      <c r="Y232" s="34">
        <v>115</v>
      </c>
      <c r="Z232" s="34">
        <v>145.63473896157711</v>
      </c>
    </row>
    <row r="233" spans="1:26" x14ac:dyDescent="0.25">
      <c r="A233" s="34">
        <v>115.5</v>
      </c>
      <c r="B233" s="34">
        <v>146.06163271476845</v>
      </c>
      <c r="C233" s="1">
        <f t="shared" ca="1" si="9"/>
        <v>126.37440646589914</v>
      </c>
      <c r="D233" s="1">
        <f t="shared" ca="1" si="10"/>
        <v>193.79343868708435</v>
      </c>
      <c r="E233" s="1">
        <f t="shared" ca="1" si="11"/>
        <v>136.53878315976914</v>
      </c>
      <c r="H233" s="34"/>
      <c r="Y233" s="34">
        <v>115.5</v>
      </c>
      <c r="Z233" s="34">
        <v>146.06163271476845</v>
      </c>
    </row>
    <row r="234" spans="1:26" x14ac:dyDescent="0.25">
      <c r="A234" s="34">
        <v>116</v>
      </c>
      <c r="B234" s="34">
        <v>145.5673763848846</v>
      </c>
      <c r="C234" s="1">
        <f t="shared" ca="1" si="9"/>
        <v>126.56851070618126</v>
      </c>
      <c r="D234" s="1">
        <f t="shared" ca="1" si="10"/>
        <v>180.47844853870583</v>
      </c>
      <c r="E234" s="1">
        <f t="shared" ca="1" si="11"/>
        <v>136.04452682988529</v>
      </c>
      <c r="H234" s="34"/>
      <c r="Y234" s="34">
        <v>116</v>
      </c>
      <c r="Z234" s="34">
        <v>145.5673763848846</v>
      </c>
    </row>
    <row r="235" spans="1:26" x14ac:dyDescent="0.25">
      <c r="A235" s="34">
        <v>116.5</v>
      </c>
      <c r="B235" s="34">
        <v>145.07297032754678</v>
      </c>
      <c r="C235" s="1">
        <f t="shared" ca="1" si="9"/>
        <v>126.76020374486561</v>
      </c>
      <c r="D235" s="1">
        <f t="shared" ca="1" si="10"/>
        <v>167.67870995588223</v>
      </c>
      <c r="E235" s="1">
        <f t="shared" ca="1" si="11"/>
        <v>135.55012077254747</v>
      </c>
      <c r="H235" s="34"/>
      <c r="Y235" s="34">
        <v>116.5</v>
      </c>
      <c r="Z235" s="34">
        <v>145.07297032754678</v>
      </c>
    </row>
    <row r="236" spans="1:26" x14ac:dyDescent="0.25">
      <c r="A236" s="34">
        <v>117</v>
      </c>
      <c r="B236" s="34">
        <v>144.57843824165511</v>
      </c>
      <c r="C236" s="1">
        <f t="shared" ca="1" si="9"/>
        <v>126.94951553437949</v>
      </c>
      <c r="D236" s="1">
        <f t="shared" ca="1" si="10"/>
        <v>155.38945790954901</v>
      </c>
      <c r="E236" s="1">
        <f t="shared" ca="1" si="11"/>
        <v>135.05558868665577</v>
      </c>
      <c r="H236" s="34"/>
      <c r="Y236" s="34">
        <v>117</v>
      </c>
      <c r="Z236" s="34">
        <v>144.57843824165511</v>
      </c>
    </row>
    <row r="237" spans="1:26" x14ac:dyDescent="0.25">
      <c r="A237" s="34">
        <v>117.5</v>
      </c>
      <c r="B237" s="34">
        <v>144.08382379827822</v>
      </c>
      <c r="C237" s="1">
        <f t="shared" ca="1" si="9"/>
        <v>127.13647565507516</v>
      </c>
      <c r="D237" s="1">
        <f t="shared" ca="1" si="10"/>
        <v>143.60630454346406</v>
      </c>
      <c r="E237" s="1">
        <f t="shared" ca="1" si="11"/>
        <v>134.56097424327891</v>
      </c>
      <c r="H237" s="34"/>
      <c r="Y237" s="34">
        <v>117.5</v>
      </c>
      <c r="Z237" s="34">
        <v>144.08382379827822</v>
      </c>
    </row>
    <row r="238" spans="1:26" x14ac:dyDescent="0.25">
      <c r="A238" s="34">
        <v>118</v>
      </c>
      <c r="B238" s="34">
        <v>143.58917509199517</v>
      </c>
      <c r="C238" s="1">
        <f t="shared" ca="1" si="9"/>
        <v>127.32111331985188</v>
      </c>
      <c r="D238" s="1">
        <f t="shared" ca="1" si="10"/>
        <v>132.32491691113506</v>
      </c>
      <c r="E238" s="1">
        <f t="shared" ca="1" si="11"/>
        <v>134.06632553699586</v>
      </c>
      <c r="H238" s="34"/>
      <c r="Y238" s="34">
        <v>118</v>
      </c>
      <c r="Z238" s="34">
        <v>143.58917509199517</v>
      </c>
    </row>
    <row r="239" spans="1:26" x14ac:dyDescent="0.25">
      <c r="A239" s="34">
        <v>118.5</v>
      </c>
      <c r="B239" s="34">
        <v>143.09449849650997</v>
      </c>
      <c r="C239" s="1">
        <f t="shared" ca="1" si="9"/>
        <v>127.50345737872038</v>
      </c>
      <c r="D239" s="1">
        <f t="shared" ca="1" si="10"/>
        <v>121.54028156830279</v>
      </c>
      <c r="E239" s="1">
        <f t="shared" ca="1" si="11"/>
        <v>133.57164894151066</v>
      </c>
      <c r="H239" s="34"/>
      <c r="Y239" s="34">
        <v>118.5</v>
      </c>
      <c r="Z239" s="34">
        <v>143.09449849650997</v>
      </c>
    </row>
    <row r="240" spans="1:26" x14ac:dyDescent="0.25">
      <c r="A240" s="34">
        <v>119</v>
      </c>
      <c r="B240" s="34">
        <v>142.5997987126907</v>
      </c>
      <c r="C240" s="1">
        <f t="shared" ca="1" si="9"/>
        <v>127.68353632331086</v>
      </c>
      <c r="D240" s="1">
        <f t="shared" ca="1" si="10"/>
        <v>111.24744183441376</v>
      </c>
      <c r="E240" s="1">
        <f t="shared" ca="1" si="11"/>
        <v>133.07694915769139</v>
      </c>
      <c r="H240" s="34"/>
      <c r="Y240" s="34">
        <v>119</v>
      </c>
      <c r="Z240" s="34">
        <v>142.5997987126907</v>
      </c>
    </row>
    <row r="241" spans="1:26" x14ac:dyDescent="0.25">
      <c r="A241" s="34">
        <v>119.5</v>
      </c>
      <c r="B241" s="34">
        <v>142.1050792045267</v>
      </c>
      <c r="C241" s="1">
        <f t="shared" ca="1" si="9"/>
        <v>127.8613782913248</v>
      </c>
      <c r="D241" s="1">
        <f t="shared" ca="1" si="10"/>
        <v>101.4415078523744</v>
      </c>
      <c r="E241" s="1">
        <f t="shared" ca="1" si="11"/>
        <v>132.58222964952739</v>
      </c>
      <c r="H241" s="34"/>
      <c r="Y241" s="34">
        <v>119.5</v>
      </c>
      <c r="Z241" s="34">
        <v>142.1050792045267</v>
      </c>
    </row>
    <row r="242" spans="1:26" x14ac:dyDescent="0.25">
      <c r="A242" s="34">
        <v>120</v>
      </c>
      <c r="B242" s="34">
        <v>142.01523796298366</v>
      </c>
      <c r="C242" s="1">
        <f t="shared" ca="1" si="9"/>
        <v>128.0370110709315</v>
      </c>
      <c r="D242" s="1">
        <f t="shared" ca="1" si="10"/>
        <v>97.695413522845143</v>
      </c>
      <c r="E242" s="1">
        <f t="shared" ca="1" si="11"/>
        <v>132.49238840798432</v>
      </c>
      <c r="H242" s="34"/>
      <c r="Y242" s="34">
        <v>120</v>
      </c>
      <c r="Z242" s="34">
        <v>142.01523796298366</v>
      </c>
    </row>
    <row r="243" spans="1:26" x14ac:dyDescent="0.25">
      <c r="A243" s="34">
        <v>120.5</v>
      </c>
      <c r="B243" s="34">
        <v>143.50545275389302</v>
      </c>
      <c r="C243" s="1">
        <f t="shared" ca="1" si="9"/>
        <v>128.21046210511011</v>
      </c>
      <c r="D243" s="1">
        <f t="shared" ca="1" si="10"/>
        <v>116.96836947317838</v>
      </c>
      <c r="E243" s="1">
        <f t="shared" ca="1" si="11"/>
        <v>133.98260319889368</v>
      </c>
      <c r="H243" s="34"/>
      <c r="Y243" s="34">
        <v>120.5</v>
      </c>
      <c r="Z243" s="34">
        <v>143.50545275389302</v>
      </c>
    </row>
    <row r="244" spans="1:26" x14ac:dyDescent="0.25">
      <c r="A244" s="34">
        <v>121</v>
      </c>
      <c r="B244" s="34">
        <v>144.99601346464138</v>
      </c>
      <c r="C244" s="1">
        <f t="shared" ca="1" si="9"/>
        <v>128.38175849593762</v>
      </c>
      <c r="D244" s="1">
        <f t="shared" ca="1" si="10"/>
        <v>138.01673408254882</v>
      </c>
      <c r="E244" s="1">
        <f t="shared" ca="1" si="11"/>
        <v>135.47316390964204</v>
      </c>
      <c r="H244" s="34"/>
      <c r="Y244" s="34">
        <v>121</v>
      </c>
      <c r="Z244" s="34">
        <v>144.99601346464138</v>
      </c>
    </row>
    <row r="245" spans="1:26" x14ac:dyDescent="0.25">
      <c r="A245" s="34">
        <v>121.5</v>
      </c>
      <c r="B245" s="34">
        <v>146.48680606379463</v>
      </c>
      <c r="C245" s="1">
        <f t="shared" ca="1" si="9"/>
        <v>128.55092700882358</v>
      </c>
      <c r="D245" s="1">
        <f t="shared" ca="1" si="10"/>
        <v>160.84787873727467</v>
      </c>
      <c r="E245" s="1">
        <f t="shared" ca="1" si="11"/>
        <v>136.96395650879532</v>
      </c>
      <c r="H245" s="34"/>
      <c r="Y245" s="34">
        <v>121.5</v>
      </c>
      <c r="Z245" s="34">
        <v>146.48680606379463</v>
      </c>
    </row>
    <row r="246" spans="1:26" x14ac:dyDescent="0.25">
      <c r="A246" s="34">
        <v>122</v>
      </c>
      <c r="B246" s="34">
        <v>147.97777370338497</v>
      </c>
      <c r="C246" s="1">
        <f t="shared" ca="1" si="9"/>
        <v>128.71799407669232</v>
      </c>
      <c r="D246" s="1">
        <f t="shared" ca="1" si="10"/>
        <v>185.4695556343826</v>
      </c>
      <c r="E246" s="1">
        <f t="shared" ca="1" si="11"/>
        <v>138.45492414838566</v>
      </c>
      <c r="H246" s="34"/>
      <c r="Y246" s="34">
        <v>122</v>
      </c>
      <c r="Z246" s="34">
        <v>147.97777370338497</v>
      </c>
    </row>
    <row r="247" spans="1:26" x14ac:dyDescent="0.25">
      <c r="A247" s="34">
        <v>122.5</v>
      </c>
      <c r="B247" s="34">
        <v>149.04534518161651</v>
      </c>
      <c r="C247" s="1">
        <f t="shared" ca="1" si="9"/>
        <v>128.8829858041131</v>
      </c>
      <c r="D247" s="1">
        <f t="shared" ca="1" si="10"/>
        <v>203.26036783379979</v>
      </c>
      <c r="E247" s="1">
        <f t="shared" ca="1" si="11"/>
        <v>139.52249562661717</v>
      </c>
      <c r="H247" s="34"/>
      <c r="Y247" s="34">
        <v>122.5</v>
      </c>
      <c r="Z247" s="34">
        <v>149.04534518161651</v>
      </c>
    </row>
    <row r="248" spans="1:26" x14ac:dyDescent="0.25">
      <c r="A248" s="34">
        <v>123</v>
      </c>
      <c r="B248" s="34">
        <v>148.54896376972297</v>
      </c>
      <c r="C248" s="1">
        <f t="shared" ca="1" si="9"/>
        <v>129.045927971379</v>
      </c>
      <c r="D248" s="1">
        <f t="shared" ca="1" si="10"/>
        <v>190.18420267574325</v>
      </c>
      <c r="E248" s="1">
        <f t="shared" ca="1" si="11"/>
        <v>139.02611421472363</v>
      </c>
      <c r="H248" s="34"/>
      <c r="Y248" s="34">
        <v>123</v>
      </c>
      <c r="Z248" s="34">
        <v>148.54896376972297</v>
      </c>
    </row>
    <row r="249" spans="1:26" x14ac:dyDescent="0.25">
      <c r="A249" s="34">
        <v>123.5</v>
      </c>
      <c r="B249" s="34">
        <v>148.05221654667682</v>
      </c>
      <c r="C249" s="1">
        <f t="shared" ca="1" si="9"/>
        <v>129.20684603853516</v>
      </c>
      <c r="D249" s="1">
        <f t="shared" ca="1" si="10"/>
        <v>177.57399479456765</v>
      </c>
      <c r="E249" s="1">
        <f t="shared" ca="1" si="11"/>
        <v>138.52936699167748</v>
      </c>
      <c r="H249" s="34"/>
      <c r="Y249" s="34">
        <v>123.5</v>
      </c>
      <c r="Z249" s="34">
        <v>148.05221654667682</v>
      </c>
    </row>
    <row r="250" spans="1:26" x14ac:dyDescent="0.25">
      <c r="A250" s="34">
        <v>124</v>
      </c>
      <c r="B250" s="34">
        <v>147.55529557841217</v>
      </c>
      <c r="C250" s="1">
        <f t="shared" ca="1" si="9"/>
        <v>129.36576514935697</v>
      </c>
      <c r="D250" s="1">
        <f t="shared" ca="1" si="10"/>
        <v>165.42950861476245</v>
      </c>
      <c r="E250" s="1">
        <f t="shared" ca="1" si="11"/>
        <v>138.03244602341283</v>
      </c>
      <c r="H250" s="34"/>
      <c r="Y250" s="34">
        <v>124</v>
      </c>
      <c r="Z250" s="34">
        <v>147.55529557841217</v>
      </c>
    </row>
    <row r="251" spans="1:26" x14ac:dyDescent="0.25">
      <c r="A251" s="34">
        <v>124.5</v>
      </c>
      <c r="B251" s="34">
        <v>147.05821588999791</v>
      </c>
      <c r="C251" s="1">
        <f t="shared" ca="1" si="9"/>
        <v>129.52271013527883</v>
      </c>
      <c r="D251" s="1">
        <f t="shared" ca="1" si="10"/>
        <v>153.74698103689303</v>
      </c>
      <c r="E251" s="1">
        <f t="shared" ca="1" si="11"/>
        <v>137.53536633499857</v>
      </c>
      <c r="H251" s="34"/>
      <c r="Y251" s="34">
        <v>124.5</v>
      </c>
      <c r="Z251" s="34">
        <v>147.05821588999791</v>
      </c>
    </row>
    <row r="252" spans="1:26" x14ac:dyDescent="0.25">
      <c r="A252" s="34">
        <v>125</v>
      </c>
      <c r="B252" s="34">
        <v>146.56106703853416</v>
      </c>
      <c r="C252" s="1">
        <f t="shared" ca="1" si="9"/>
        <v>129.67770551927407</v>
      </c>
      <c r="D252" s="1">
        <f t="shared" ca="1" si="10"/>
        <v>142.52394809501621</v>
      </c>
      <c r="E252" s="1">
        <f t="shared" ca="1" si="11"/>
        <v>137.03821748353482</v>
      </c>
      <c r="H252" s="34"/>
      <c r="Y252" s="34">
        <v>125</v>
      </c>
      <c r="Z252" s="34">
        <v>146.56106703853416</v>
      </c>
    </row>
    <row r="253" spans="1:26" x14ac:dyDescent="0.25">
      <c r="A253" s="34">
        <v>125.5</v>
      </c>
      <c r="B253" s="34">
        <v>146.06385999289279</v>
      </c>
      <c r="C253" s="1">
        <f t="shared" ca="1" si="9"/>
        <v>129.83077551968677</v>
      </c>
      <c r="D253" s="1">
        <f t="shared" ca="1" si="10"/>
        <v>131.75651575712118</v>
      </c>
      <c r="E253" s="1">
        <f t="shared" ca="1" si="11"/>
        <v>136.54101043789348</v>
      </c>
      <c r="H253" s="34"/>
      <c r="Y253" s="34">
        <v>125.5</v>
      </c>
      <c r="Z253" s="34">
        <v>146.06385999289279</v>
      </c>
    </row>
    <row r="254" spans="1:26" x14ac:dyDescent="0.25">
      <c r="A254" s="34">
        <v>126</v>
      </c>
      <c r="B254" s="34">
        <v>145.56660317797804</v>
      </c>
      <c r="C254" s="1">
        <f t="shared" ca="1" si="9"/>
        <v>129.98194405401597</v>
      </c>
      <c r="D254" s="1">
        <f t="shared" ca="1" si="10"/>
        <v>121.44080000504708</v>
      </c>
      <c r="E254" s="1">
        <f t="shared" ca="1" si="11"/>
        <v>136.04375362297873</v>
      </c>
      <c r="H254" s="34"/>
      <c r="Y254" s="34">
        <v>126</v>
      </c>
      <c r="Z254" s="34">
        <v>145.56660317797804</v>
      </c>
    </row>
    <row r="255" spans="1:26" x14ac:dyDescent="0.25">
      <c r="A255" s="34">
        <v>126.5</v>
      </c>
      <c r="B255" s="34">
        <v>145.0693030269392</v>
      </c>
      <c r="C255" s="1">
        <f t="shared" ca="1" si="9"/>
        <v>130.13123474265268</v>
      </c>
      <c r="D255" s="1">
        <f t="shared" ca="1" si="10"/>
        <v>111.57294203300334</v>
      </c>
      <c r="E255" s="1">
        <f t="shared" ca="1" si="11"/>
        <v>135.54645347193986</v>
      </c>
      <c r="H255" s="34"/>
      <c r="Y255" s="34">
        <v>126.5</v>
      </c>
      <c r="Z255" s="34">
        <v>145.0693030269392</v>
      </c>
    </row>
    <row r="256" spans="1:26" x14ac:dyDescent="0.25">
      <c r="A256" s="34">
        <v>127</v>
      </c>
      <c r="B256" s="34">
        <v>144.57196449017724</v>
      </c>
      <c r="C256" s="1">
        <f t="shared" ca="1" si="9"/>
        <v>130.27867091257076</v>
      </c>
      <c r="D256" s="1">
        <f t="shared" ca="1" si="10"/>
        <v>102.14912064782328</v>
      </c>
      <c r="E256" s="1">
        <f t="shared" ca="1" si="11"/>
        <v>135.0491149351779</v>
      </c>
      <c r="H256" s="34"/>
      <c r="Y256" s="34">
        <v>127</v>
      </c>
      <c r="Z256" s="34">
        <v>144.57196449017724</v>
      </c>
    </row>
    <row r="257" spans="1:26" x14ac:dyDescent="0.25">
      <c r="A257" s="34">
        <v>127.5</v>
      </c>
      <c r="B257" s="34">
        <v>144.07459141276249</v>
      </c>
      <c r="C257" s="1">
        <f t="shared" ca="1" si="9"/>
        <v>130.42427560097167</v>
      </c>
      <c r="D257" s="1">
        <f t="shared" ca="1" si="10"/>
        <v>93.165560880813217</v>
      </c>
      <c r="E257" s="1">
        <f t="shared" ca="1" si="11"/>
        <v>134.55174185776315</v>
      </c>
      <c r="H257" s="34"/>
      <c r="Y257" s="34">
        <v>127.5</v>
      </c>
      <c r="Z257" s="34">
        <v>144.07459141276249</v>
      </c>
    </row>
    <row r="258" spans="1:26" x14ac:dyDescent="0.25">
      <c r="A258" s="34">
        <v>128</v>
      </c>
      <c r="B258" s="34">
        <v>143.5771868143558</v>
      </c>
      <c r="C258" s="1">
        <f t="shared" ref="C258:C321" ca="1" si="12">IF(A258&gt;=$K$5,OFFSET($B$1,2*$K$5,0)+$L$5*(1-EXP((-1/$M$5)*(A258-$K$5))),0)</f>
        <v>130.56807155888424</v>
      </c>
      <c r="D258" s="1">
        <f t="shared" ref="D258:D321" ca="1" si="13">IF(A258&gt;=$K$5,(C258-B258)*(C258-B258)*0.5,0)</f>
        <v>84.618539865071384</v>
      </c>
      <c r="E258" s="1">
        <f t="shared" ca="1" si="11"/>
        <v>134.05433725935649</v>
      </c>
      <c r="H258" s="34"/>
      <c r="Y258" s="34">
        <v>128</v>
      </c>
      <c r="Z258" s="34">
        <v>143.5771868143558</v>
      </c>
    </row>
    <row r="259" spans="1:26" x14ac:dyDescent="0.25">
      <c r="A259" s="34">
        <v>128.5</v>
      </c>
      <c r="B259" s="34">
        <v>143.07975309688629</v>
      </c>
      <c r="C259" s="1">
        <f t="shared" ca="1" si="12"/>
        <v>130.71008125471946</v>
      </c>
      <c r="D259" s="1">
        <f t="shared" ca="1" si="13"/>
        <v>76.504390741447565</v>
      </c>
      <c r="E259" s="1">
        <f t="shared" ref="E259:E322" ca="1" si="14">IF(A259&gt;=$K$5,(B259-$L$6),0)</f>
        <v>133.55690354188698</v>
      </c>
      <c r="H259" s="34"/>
      <c r="Y259" s="34">
        <v>128.5</v>
      </c>
      <c r="Z259" s="34">
        <v>143.07975309688629</v>
      </c>
    </row>
    <row r="260" spans="1:26" x14ac:dyDescent="0.25">
      <c r="A260" s="34">
        <v>129</v>
      </c>
      <c r="B260" s="34">
        <v>142.58229219869665</v>
      </c>
      <c r="C260" s="1">
        <f t="shared" ca="1" si="12"/>
        <v>130.85032687778119</v>
      </c>
      <c r="D260" s="1">
        <f t="shared" ca="1" si="13"/>
        <v>68.819505145581545</v>
      </c>
      <c r="E260" s="1">
        <f t="shared" ca="1" si="14"/>
        <v>133.05944264369731</v>
      </c>
      <c r="H260" s="34"/>
      <c r="Y260" s="34">
        <v>129</v>
      </c>
      <c r="Z260" s="34">
        <v>142.58229219869665</v>
      </c>
    </row>
    <row r="261" spans="1:26" x14ac:dyDescent="0.25">
      <c r="A261" s="34">
        <v>129.5</v>
      </c>
      <c r="B261" s="34">
        <v>142.08480570901347</v>
      </c>
      <c r="C261" s="1">
        <f t="shared" ca="1" si="12"/>
        <v>130.98883034173338</v>
      </c>
      <c r="D261" s="1">
        <f t="shared" ca="1" si="13"/>
        <v>61.560334675643261</v>
      </c>
      <c r="E261" s="1">
        <f t="shared" ca="1" si="14"/>
        <v>132.56195615401413</v>
      </c>
      <c r="H261" s="34"/>
      <c r="Y261" s="34">
        <v>129.5</v>
      </c>
      <c r="Z261" s="34">
        <v>142.08480570901347</v>
      </c>
    </row>
    <row r="262" spans="1:26" x14ac:dyDescent="0.25">
      <c r="A262" s="34">
        <v>130</v>
      </c>
      <c r="B262" s="34">
        <v>141.58729495301287</v>
      </c>
      <c r="C262" s="1">
        <f t="shared" ca="1" si="12"/>
        <v>131.12561328802411</v>
      </c>
      <c r="D262" s="1">
        <f t="shared" ca="1" si="13"/>
        <v>54.723391629780991</v>
      </c>
      <c r="E262" s="1">
        <f t="shared" ca="1" si="14"/>
        <v>132.06444539801356</v>
      </c>
      <c r="H262" s="34"/>
      <c r="Y262" s="34">
        <v>130</v>
      </c>
      <c r="Z262" s="34">
        <v>141.58729495301287</v>
      </c>
    </row>
    <row r="263" spans="1:26" x14ac:dyDescent="0.25">
      <c r="A263" s="34">
        <v>130.5</v>
      </c>
      <c r="B263" s="34">
        <v>141.08976105508648</v>
      </c>
      <c r="C263" s="1">
        <f t="shared" ca="1" si="12"/>
        <v>131.26069708926696</v>
      </c>
      <c r="D263" s="1">
        <f t="shared" ca="1" si="13"/>
        <v>48.305249222085962</v>
      </c>
      <c r="E263" s="1">
        <f t="shared" ca="1" si="14"/>
        <v>131.56691150008714</v>
      </c>
      <c r="H263" s="34"/>
      <c r="Y263" s="34">
        <v>130.5</v>
      </c>
      <c r="Z263" s="34">
        <v>141.08976105508648</v>
      </c>
    </row>
    <row r="264" spans="1:26" x14ac:dyDescent="0.25">
      <c r="A264" s="34">
        <v>131</v>
      </c>
      <c r="B264" s="34">
        <v>140.59220498594868</v>
      </c>
      <c r="C264" s="1">
        <f t="shared" ca="1" si="12"/>
        <v>131.39410285258072</v>
      </c>
      <c r="D264" s="1">
        <f t="shared" ca="1" si="13"/>
        <v>42.30254142793418</v>
      </c>
      <c r="E264" s="1">
        <f t="shared" ca="1" si="14"/>
        <v>131.06935543094937</v>
      </c>
      <c r="H264" s="34"/>
      <c r="Y264" s="34">
        <v>131</v>
      </c>
      <c r="Z264" s="34">
        <v>140.59220498594868</v>
      </c>
    </row>
    <row r="265" spans="1:26" x14ac:dyDescent="0.25">
      <c r="A265" s="34">
        <v>131.5</v>
      </c>
      <c r="B265" s="34">
        <v>140.0946275977544</v>
      </c>
      <c r="C265" s="1">
        <f t="shared" ca="1" si="12"/>
        <v>131.52585142288734</v>
      </c>
      <c r="D265" s="1">
        <f t="shared" ca="1" si="13"/>
        <v>36.711962567484633</v>
      </c>
      <c r="E265" s="1">
        <f t="shared" ca="1" si="14"/>
        <v>130.57177804275506</v>
      </c>
      <c r="H265" s="34"/>
      <c r="Y265" s="34">
        <v>131.5</v>
      </c>
      <c r="Z265" s="34">
        <v>140.0946275977544</v>
      </c>
    </row>
    <row r="266" spans="1:26" x14ac:dyDescent="0.25">
      <c r="A266" s="34">
        <v>132</v>
      </c>
      <c r="B266" s="34">
        <v>139.59702965032906</v>
      </c>
      <c r="C266" s="1">
        <f t="shared" ca="1" si="12"/>
        <v>131.65596338616893</v>
      </c>
      <c r="D266" s="1">
        <f t="shared" ca="1" si="13"/>
        <v>31.530266705891044</v>
      </c>
      <c r="E266" s="1">
        <f t="shared" ca="1" si="14"/>
        <v>130.07418009532972</v>
      </c>
      <c r="H266" s="34"/>
      <c r="Y266" s="34">
        <v>132</v>
      </c>
      <c r="Z266" s="34">
        <v>139.59702965032906</v>
      </c>
    </row>
    <row r="267" spans="1:26" x14ac:dyDescent="0.25">
      <c r="A267" s="34">
        <v>132.5</v>
      </c>
      <c r="B267" s="34">
        <v>139.09941183079934</v>
      </c>
      <c r="C267" s="1">
        <f t="shared" ca="1" si="12"/>
        <v>131.78445907268457</v>
      </c>
      <c r="D267" s="1">
        <f t="shared" ca="1" si="13"/>
        <v>26.754266926725446</v>
      </c>
      <c r="E267" s="1">
        <f t="shared" ca="1" si="14"/>
        <v>129.57656227580003</v>
      </c>
      <c r="H267" s="34"/>
      <c r="Y267" s="34">
        <v>132.5</v>
      </c>
      <c r="Z267" s="34">
        <v>139.09941183079934</v>
      </c>
    </row>
    <row r="268" spans="1:26" x14ac:dyDescent="0.25">
      <c r="A268" s="34">
        <v>133</v>
      </c>
      <c r="B268" s="34">
        <v>138.60177476832729</v>
      </c>
      <c r="C268" s="1">
        <f t="shared" ca="1" si="12"/>
        <v>131.9113585601466</v>
      </c>
      <c r="D268" s="1">
        <f t="shared" ca="1" si="13"/>
        <v>22.380834519343463</v>
      </c>
      <c r="E268" s="1">
        <f t="shared" ca="1" si="14"/>
        <v>129.07892521332798</v>
      </c>
      <c r="H268" s="34"/>
      <c r="Y268" s="34">
        <v>133</v>
      </c>
      <c r="Z268" s="34">
        <v>138.60177476832729</v>
      </c>
    </row>
    <row r="269" spans="1:26" x14ac:dyDescent="0.25">
      <c r="A269" s="34">
        <v>133.5</v>
      </c>
      <c r="B269" s="34">
        <v>138.10411904520424</v>
      </c>
      <c r="C269" s="1">
        <f t="shared" ca="1" si="12"/>
        <v>132.03668167685814</v>
      </c>
      <c r="D269" s="1">
        <f t="shared" ca="1" si="13"/>
        <v>18.406898109401357</v>
      </c>
      <c r="E269" s="1">
        <f t="shared" ca="1" si="14"/>
        <v>128.58126949020493</v>
      </c>
      <c r="H269" s="34"/>
      <c r="Y269" s="34">
        <v>133.5</v>
      </c>
      <c r="Z269" s="34">
        <v>138.10411904520424</v>
      </c>
    </row>
    <row r="270" spans="1:26" x14ac:dyDescent="0.25">
      <c r="A270" s="34">
        <v>134</v>
      </c>
      <c r="B270" s="34">
        <v>137.60644520523991</v>
      </c>
      <c r="C270" s="1">
        <f t="shared" ca="1" si="12"/>
        <v>132.16044800481117</v>
      </c>
      <c r="D270" s="1">
        <f t="shared" ca="1" si="13"/>
        <v>14.82944275353881</v>
      </c>
      <c r="E270" s="1">
        <f t="shared" ca="1" si="14"/>
        <v>128.08359565024057</v>
      </c>
      <c r="H270" s="34"/>
      <c r="Y270" s="34">
        <v>134</v>
      </c>
      <c r="Z270" s="34">
        <v>137.60644520523991</v>
      </c>
    </row>
    <row r="271" spans="1:26" x14ac:dyDescent="0.25">
      <c r="A271" s="34">
        <v>134.5</v>
      </c>
      <c r="B271" s="34">
        <v>137.1087537601409</v>
      </c>
      <c r="C271" s="1">
        <f t="shared" ca="1" si="12"/>
        <v>132.28267688274624</v>
      </c>
      <c r="D271" s="1">
        <f t="shared" ca="1" si="13"/>
        <v>11.645509013261673</v>
      </c>
      <c r="E271" s="1">
        <f t="shared" ca="1" si="14"/>
        <v>127.58590420514157</v>
      </c>
      <c r="H271" s="34"/>
      <c r="Y271" s="34">
        <v>134.5</v>
      </c>
      <c r="Z271" s="34">
        <v>137.1087537601409</v>
      </c>
    </row>
    <row r="272" spans="1:26" x14ac:dyDescent="0.25">
      <c r="A272" s="34">
        <v>135</v>
      </c>
      <c r="B272" s="34">
        <v>136.61104519438885</v>
      </c>
      <c r="C272" s="1">
        <f t="shared" ca="1" si="12"/>
        <v>132.40338740917417</v>
      </c>
      <c r="D272" s="1">
        <f t="shared" ca="1" si="13"/>
        <v>8.8521920187388456</v>
      </c>
      <c r="E272" s="1">
        <f t="shared" ca="1" si="14"/>
        <v>127.08819563938953</v>
      </c>
      <c r="H272" s="34"/>
      <c r="Y272" s="34">
        <v>135</v>
      </c>
      <c r="Z272" s="34">
        <v>136.61104519438885</v>
      </c>
    </row>
    <row r="273" spans="1:26" x14ac:dyDescent="0.25">
      <c r="A273" s="34">
        <v>135.5</v>
      </c>
      <c r="B273" s="34">
        <v>136.11331996899983</v>
      </c>
      <c r="C273" s="1">
        <f t="shared" ca="1" si="12"/>
        <v>132.52259844536036</v>
      </c>
      <c r="D273" s="1">
        <f t="shared" ca="1" si="13"/>
        <v>6.4466405301638909</v>
      </c>
      <c r="E273" s="1">
        <f t="shared" ca="1" si="14"/>
        <v>126.59047041400051</v>
      </c>
      <c r="H273" s="34"/>
      <c r="Y273" s="34">
        <v>135.5</v>
      </c>
      <c r="Z273" s="34">
        <v>136.11331996899983</v>
      </c>
    </row>
    <row r="274" spans="1:26" x14ac:dyDescent="0.25">
      <c r="A274" s="34">
        <v>136</v>
      </c>
      <c r="B274" s="34">
        <v>135.61557852444898</v>
      </c>
      <c r="C274" s="1">
        <f t="shared" ca="1" si="12"/>
        <v>132.6403286182717</v>
      </c>
      <c r="D274" s="1">
        <f t="shared" ca="1" si="13"/>
        <v>4.4260560021039641</v>
      </c>
      <c r="E274" s="1">
        <f t="shared" ca="1" si="14"/>
        <v>126.09272896944965</v>
      </c>
      <c r="H274" s="34"/>
      <c r="Y274" s="34">
        <v>136</v>
      </c>
      <c r="Z274" s="34">
        <v>135.61557852444898</v>
      </c>
    </row>
    <row r="275" spans="1:26" x14ac:dyDescent="0.25">
      <c r="A275" s="34">
        <v>136.5</v>
      </c>
      <c r="B275" s="34">
        <v>135.11782128296917</v>
      </c>
      <c r="C275" s="1">
        <f t="shared" ca="1" si="12"/>
        <v>132.7565963234872</v>
      </c>
      <c r="D275" s="1">
        <f t="shared" ca="1" si="13"/>
        <v>2.7876916546403225</v>
      </c>
      <c r="E275" s="1">
        <f t="shared" ca="1" si="14"/>
        <v>125.59497172796985</v>
      </c>
      <c r="H275" s="34"/>
      <c r="Y275" s="34">
        <v>136.5</v>
      </c>
      <c r="Z275" s="34">
        <v>135.11782128296917</v>
      </c>
    </row>
    <row r="276" spans="1:26" x14ac:dyDescent="0.25">
      <c r="A276" s="34">
        <v>137</v>
      </c>
      <c r="B276" s="34">
        <v>134.62004865037784</v>
      </c>
      <c r="C276" s="1">
        <f t="shared" ca="1" si="12"/>
        <v>132.87141972807245</v>
      </c>
      <c r="D276" s="1">
        <f t="shared" ca="1" si="13"/>
        <v>1.5288515539614478</v>
      </c>
      <c r="E276" s="1">
        <f t="shared" ca="1" si="14"/>
        <v>125.09719909537851</v>
      </c>
      <c r="H276" s="34"/>
      <c r="Y276" s="34">
        <v>137</v>
      </c>
      <c r="Z276" s="34">
        <v>134.62004865037784</v>
      </c>
    </row>
    <row r="277" spans="1:26" x14ac:dyDescent="0.25">
      <c r="A277" s="34">
        <v>137.5</v>
      </c>
      <c r="B277" s="34">
        <v>134.12226101755132</v>
      </c>
      <c r="C277" s="1">
        <f t="shared" ca="1" si="12"/>
        <v>132.98481677341795</v>
      </c>
      <c r="D277" s="1">
        <f t="shared" ca="1" si="13"/>
        <v>0.64688970425607462</v>
      </c>
      <c r="E277" s="1">
        <f t="shared" ca="1" si="14"/>
        <v>124.599411462552</v>
      </c>
      <c r="H277" s="34"/>
      <c r="Y277" s="34">
        <v>137.5</v>
      </c>
      <c r="Z277" s="34">
        <v>134.12226101755132</v>
      </c>
    </row>
    <row r="278" spans="1:26" x14ac:dyDescent="0.25">
      <c r="A278" s="34">
        <v>138</v>
      </c>
      <c r="B278" s="34">
        <v>133.62914685846238</v>
      </c>
      <c r="C278" s="1">
        <f t="shared" ca="1" si="12"/>
        <v>133.09680517804279</v>
      </c>
      <c r="D278" s="1">
        <f t="shared" ca="1" si="13"/>
        <v>0.14169383235597724</v>
      </c>
      <c r="E278" s="1">
        <f t="shared" ca="1" si="14"/>
        <v>124.10629730346305</v>
      </c>
      <c r="H278" s="34"/>
      <c r="Y278" s="34">
        <v>138</v>
      </c>
      <c r="Z278" s="34">
        <v>133.62914685846238</v>
      </c>
    </row>
    <row r="279" spans="1:26" x14ac:dyDescent="0.25">
      <c r="A279" s="34">
        <v>138.5</v>
      </c>
      <c r="B279" s="34">
        <v>133.15443206183102</v>
      </c>
      <c r="C279" s="1">
        <f t="shared" ca="1" si="12"/>
        <v>133.20740244036296</v>
      </c>
      <c r="D279" s="1">
        <f t="shared" ca="1" si="13"/>
        <v>1.4029305009084214E-3</v>
      </c>
      <c r="E279" s="1">
        <f t="shared" ca="1" si="14"/>
        <v>123.63158250683169</v>
      </c>
      <c r="H279" s="34"/>
      <c r="Y279" s="34">
        <v>138.5</v>
      </c>
      <c r="Z279" s="34">
        <v>133.15443206183102</v>
      </c>
    </row>
    <row r="280" spans="1:26" x14ac:dyDescent="0.25">
      <c r="A280" s="34">
        <v>139</v>
      </c>
      <c r="B280" s="34">
        <v>132.69678162293479</v>
      </c>
      <c r="C280" s="1">
        <f t="shared" ca="1" si="12"/>
        <v>133.31662584142578</v>
      </c>
      <c r="D280" s="1">
        <f t="shared" ca="1" si="13"/>
        <v>0.19210342759834828</v>
      </c>
      <c r="E280" s="1">
        <f t="shared" ca="1" si="14"/>
        <v>123.17393206793547</v>
      </c>
      <c r="H280" s="34"/>
      <c r="Y280" s="34">
        <v>139</v>
      </c>
      <c r="Z280" s="34">
        <v>132.69678162293479</v>
      </c>
    </row>
    <row r="281" spans="1:26" x14ac:dyDescent="0.25">
      <c r="A281" s="34">
        <v>139.5</v>
      </c>
      <c r="B281" s="34">
        <v>132.25233731250023</v>
      </c>
      <c r="C281" s="1">
        <f t="shared" ca="1" si="12"/>
        <v>133.42449244760988</v>
      </c>
      <c r="D281" s="1">
        <f t="shared" ca="1" si="13"/>
        <v>0.68697383038195858</v>
      </c>
      <c r="E281" s="1">
        <f t="shared" ca="1" si="14"/>
        <v>122.72948775750091</v>
      </c>
      <c r="H281" s="34"/>
      <c r="Y281" s="34">
        <v>139.5</v>
      </c>
      <c r="Z281" s="34">
        <v>132.25233731250023</v>
      </c>
    </row>
    <row r="282" spans="1:26" x14ac:dyDescent="0.25">
      <c r="A282" s="34">
        <v>140</v>
      </c>
      <c r="B282" s="34">
        <v>131.82037802344848</v>
      </c>
      <c r="C282" s="1">
        <f t="shared" ca="1" si="12"/>
        <v>133.5310191132919</v>
      </c>
      <c r="D282" s="1">
        <f t="shared" ca="1" si="13"/>
        <v>1.4631464691303429</v>
      </c>
      <c r="E282" s="1">
        <f t="shared" ca="1" si="14"/>
        <v>122.29752846844916</v>
      </c>
      <c r="H282" s="34"/>
      <c r="Y282" s="34">
        <v>140</v>
      </c>
      <c r="Z282" s="34">
        <v>131.82037802344848</v>
      </c>
    </row>
    <row r="283" spans="1:26" x14ac:dyDescent="0.25">
      <c r="A283" s="34">
        <v>140.5</v>
      </c>
      <c r="B283" s="34">
        <v>131.40035782080105</v>
      </c>
      <c r="C283" s="1">
        <f t="shared" ca="1" si="12"/>
        <v>133.63622248348008</v>
      </c>
      <c r="D283" s="1">
        <f t="shared" ca="1" si="13"/>
        <v>2.4995453949084165</v>
      </c>
      <c r="E283" s="1">
        <f t="shared" ca="1" si="14"/>
        <v>121.87750826580172</v>
      </c>
      <c r="H283" s="34"/>
      <c r="Y283" s="34">
        <v>140.5</v>
      </c>
      <c r="Z283" s="34">
        <v>131.40035782080105</v>
      </c>
    </row>
    <row r="284" spans="1:26" x14ac:dyDescent="0.25">
      <c r="A284" s="34">
        <v>141</v>
      </c>
      <c r="B284" s="34">
        <v>130.99176046524764</v>
      </c>
      <c r="C284" s="1">
        <f t="shared" ca="1" si="12"/>
        <v>133.74011899641511</v>
      </c>
      <c r="D284" s="1">
        <f t="shared" ca="1" si="13"/>
        <v>3.7767373079205031</v>
      </c>
      <c r="E284" s="1">
        <f t="shared" ca="1" si="14"/>
        <v>121.46891091024831</v>
      </c>
      <c r="H284" s="34"/>
      <c r="Y284" s="34">
        <v>141</v>
      </c>
      <c r="Z284" s="34">
        <v>130.99176046524764</v>
      </c>
    </row>
    <row r="285" spans="1:26" x14ac:dyDescent="0.25">
      <c r="A285" s="34">
        <v>141.5</v>
      </c>
      <c r="B285" s="34">
        <v>130.59409634181893</v>
      </c>
      <c r="C285" s="1">
        <f t="shared" ca="1" si="12"/>
        <v>133.8427248861384</v>
      </c>
      <c r="D285" s="1">
        <f t="shared" ca="1" si="13"/>
        <v>5.2767937094836297</v>
      </c>
      <c r="E285" s="1">
        <f t="shared" ca="1" si="14"/>
        <v>121.0712467868196</v>
      </c>
      <c r="H285" s="34"/>
      <c r="Y285" s="34">
        <v>141.5</v>
      </c>
      <c r="Z285" s="34">
        <v>130.59409634181893</v>
      </c>
    </row>
    <row r="286" spans="1:26" x14ac:dyDescent="0.25">
      <c r="A286" s="34">
        <v>142</v>
      </c>
      <c r="B286" s="34">
        <v>130.20690000014528</v>
      </c>
      <c r="C286" s="1">
        <f t="shared" ca="1" si="12"/>
        <v>133.94405618502913</v>
      </c>
      <c r="D286" s="1">
        <f t="shared" ca="1" si="13"/>
        <v>6.9831681751077834</v>
      </c>
      <c r="E286" s="1">
        <f t="shared" ca="1" si="14"/>
        <v>120.68405044514596</v>
      </c>
      <c r="H286" s="34"/>
      <c r="Y286" s="34">
        <v>142</v>
      </c>
      <c r="Z286" s="34">
        <v>130.20690000014528</v>
      </c>
    </row>
    <row r="287" spans="1:26" x14ac:dyDescent="0.25">
      <c r="A287" s="34">
        <v>142.5</v>
      </c>
      <c r="B287" s="34">
        <v>129.82972815336598</v>
      </c>
      <c r="C287" s="1">
        <f t="shared" ca="1" si="12"/>
        <v>134.04412872630874</v>
      </c>
      <c r="D287" s="1">
        <f t="shared" ca="1" si="13"/>
        <v>8.8805860946101518</v>
      </c>
      <c r="E287" s="1">
        <f t="shared" ca="1" si="14"/>
        <v>120.30687859836665</v>
      </c>
      <c r="H287" s="34"/>
      <c r="Y287" s="34">
        <v>142.5</v>
      </c>
      <c r="Z287" s="34">
        <v>129.82972815336598</v>
      </c>
    </row>
    <row r="288" spans="1:26" x14ac:dyDescent="0.25">
      <c r="A288" s="34">
        <v>143</v>
      </c>
      <c r="B288" s="34">
        <v>129.46215802270842</v>
      </c>
      <c r="C288" s="1">
        <f t="shared" ca="1" si="12"/>
        <v>134.14295814651553</v>
      </c>
      <c r="D288" s="1">
        <f t="shared" ca="1" si="13"/>
        <v>10.954944899516295</v>
      </c>
      <c r="E288" s="1">
        <f t="shared" ca="1" si="14"/>
        <v>119.9393084677091</v>
      </c>
      <c r="H288" s="34"/>
      <c r="Y288" s="34">
        <v>143</v>
      </c>
      <c r="Z288" s="34">
        <v>129.46215802270842</v>
      </c>
    </row>
    <row r="289" spans="1:26" x14ac:dyDescent="0.25">
      <c r="A289" s="34">
        <v>143.5</v>
      </c>
      <c r="B289" s="34">
        <v>129.10378594419734</v>
      </c>
      <c r="C289" s="1">
        <f t="shared" ca="1" si="12"/>
        <v>134.24055988794746</v>
      </c>
      <c r="D289" s="1">
        <f t="shared" ca="1" si="13"/>
        <v>13.19322327459505</v>
      </c>
      <c r="E289" s="1">
        <f t="shared" ca="1" si="14"/>
        <v>119.58093638919802</v>
      </c>
      <c r="H289" s="34"/>
      <c r="Y289" s="34">
        <v>143.5</v>
      </c>
      <c r="Z289" s="34">
        <v>129.10378594419734</v>
      </c>
    </row>
    <row r="290" spans="1:26" x14ac:dyDescent="0.25">
      <c r="A290" s="34">
        <v>144</v>
      </c>
      <c r="B290" s="34">
        <v>128.75422617565633</v>
      </c>
      <c r="C290" s="1">
        <f t="shared" ca="1" si="12"/>
        <v>134.33694920107513</v>
      </c>
      <c r="D290" s="1">
        <f t="shared" ca="1" si="13"/>
        <v>15.583398189270625</v>
      </c>
      <c r="E290" s="1">
        <f t="shared" ca="1" si="14"/>
        <v>119.231376620657</v>
      </c>
      <c r="H290" s="34"/>
      <c r="Y290" s="34">
        <v>144</v>
      </c>
      <c r="Z290" s="34">
        <v>128.75422617565633</v>
      </c>
    </row>
    <row r="291" spans="1:26" x14ac:dyDescent="0.25">
      <c r="A291" s="34">
        <v>144.5</v>
      </c>
      <c r="B291" s="34">
        <v>128.41310985815423</v>
      </c>
      <c r="C291" s="1">
        <f t="shared" ca="1" si="12"/>
        <v>134.43214114692492</v>
      </c>
      <c r="D291" s="1">
        <f t="shared" ca="1" si="13"/>
        <v>18.114368827600281</v>
      </c>
      <c r="E291" s="1">
        <f t="shared" ca="1" si="14"/>
        <v>118.8902603031549</v>
      </c>
      <c r="H291" s="34"/>
      <c r="Y291" s="34">
        <v>144.5</v>
      </c>
      <c r="Z291" s="34">
        <v>128.41310985815423</v>
      </c>
    </row>
    <row r="292" spans="1:26" x14ac:dyDescent="0.25">
      <c r="A292" s="34">
        <v>145</v>
      </c>
      <c r="B292" s="34">
        <v>128.08008409784509</v>
      </c>
      <c r="C292" s="1">
        <f t="shared" ca="1" si="12"/>
        <v>134.52615059943196</v>
      </c>
      <c r="D292" s="1">
        <f t="shared" ca="1" si="13"/>
        <v>20.775886671440194</v>
      </c>
      <c r="E292" s="1">
        <f t="shared" ca="1" si="14"/>
        <v>118.55723454284576</v>
      </c>
      <c r="H292" s="34"/>
      <c r="Y292" s="34">
        <v>145</v>
      </c>
      <c r="Z292" s="34">
        <v>128.08008409784509</v>
      </c>
    </row>
    <row r="293" spans="1:26" x14ac:dyDescent="0.25">
      <c r="A293" s="34">
        <v>145.5</v>
      </c>
      <c r="B293" s="34">
        <v>127.75481114284401</v>
      </c>
      <c r="C293" s="1">
        <f t="shared" ca="1" si="12"/>
        <v>134.61899224776451</v>
      </c>
      <c r="D293" s="1">
        <f t="shared" ca="1" si="13"/>
        <v>23.558491120573841</v>
      </c>
      <c r="E293" s="1">
        <f t="shared" ca="1" si="14"/>
        <v>118.23196158784468</v>
      </c>
      <c r="H293" s="34"/>
      <c r="Y293" s="34">
        <v>145.5</v>
      </c>
      <c r="Z293" s="34">
        <v>127.75481114284401</v>
      </c>
    </row>
    <row r="294" spans="1:26" x14ac:dyDescent="0.25">
      <c r="A294" s="34">
        <v>146</v>
      </c>
      <c r="B294" s="34">
        <v>127.4369676362013</v>
      </c>
      <c r="C294" s="1">
        <f t="shared" ca="1" si="12"/>
        <v>134.71068059861898</v>
      </c>
      <c r="D294" s="1">
        <f t="shared" ca="1" si="13"/>
        <v>26.453450129821462</v>
      </c>
      <c r="E294" s="1">
        <f t="shared" ca="1" si="14"/>
        <v>117.91411808120198</v>
      </c>
      <c r="H294" s="34"/>
      <c r="Y294" s="34">
        <v>146</v>
      </c>
      <c r="Z294" s="34">
        <v>127.4369676362013</v>
      </c>
    </row>
    <row r="295" spans="1:26" x14ac:dyDescent="0.25">
      <c r="A295" s="34">
        <v>146.5</v>
      </c>
      <c r="B295" s="34">
        <v>127.12624393077277</v>
      </c>
      <c r="C295" s="1">
        <f t="shared" ca="1" si="12"/>
        <v>134.80122997848673</v>
      </c>
      <c r="D295" s="1">
        <f t="shared" ca="1" si="13"/>
        <v>29.45270541630196</v>
      </c>
      <c r="E295" s="1">
        <f t="shared" ca="1" si="14"/>
        <v>117.60339437577345</v>
      </c>
      <c r="H295" s="34"/>
      <c r="Y295" s="34">
        <v>146.5</v>
      </c>
      <c r="Z295" s="34">
        <v>127.12624393077277</v>
      </c>
    </row>
    <row r="296" spans="1:26" x14ac:dyDescent="0.25">
      <c r="A296" s="34">
        <v>147</v>
      </c>
      <c r="B296" s="34">
        <v>126.82234345528406</v>
      </c>
      <c r="C296" s="1">
        <f t="shared" ca="1" si="12"/>
        <v>134.89065453589265</v>
      </c>
      <c r="D296" s="1">
        <f t="shared" ca="1" si="13"/>
        <v>32.548821846735713</v>
      </c>
      <c r="E296" s="1">
        <f t="shared" ca="1" si="14"/>
        <v>117.29949390028473</v>
      </c>
      <c r="H296" s="34"/>
      <c r="Y296" s="34">
        <v>147</v>
      </c>
      <c r="Z296" s="34">
        <v>126.82234345528406</v>
      </c>
    </row>
    <row r="297" spans="1:26" x14ac:dyDescent="0.25">
      <c r="A297" s="34">
        <v>147.5</v>
      </c>
      <c r="B297" s="34">
        <v>126.52498212347393</v>
      </c>
      <c r="C297" s="1">
        <f t="shared" ca="1" si="12"/>
        <v>134.97896824360572</v>
      </c>
      <c r="D297" s="1">
        <f t="shared" ca="1" si="13"/>
        <v>35.734940659690459</v>
      </c>
      <c r="E297" s="1">
        <f t="shared" ca="1" si="14"/>
        <v>117.00213256847461</v>
      </c>
      <c r="H297" s="34"/>
      <c r="Y297" s="34">
        <v>147.5</v>
      </c>
      <c r="Z297" s="34">
        <v>126.52498212347393</v>
      </c>
    </row>
    <row r="298" spans="1:26" x14ac:dyDescent="0.25">
      <c r="A298" s="34">
        <v>148</v>
      </c>
      <c r="B298" s="34">
        <v>126.23388778011784</v>
      </c>
      <c r="C298" s="1">
        <f t="shared" ca="1" si="12"/>
        <v>135.06618490082244</v>
      </c>
      <c r="D298" s="1">
        <f t="shared" ca="1" si="13"/>
        <v>39.004736214203341</v>
      </c>
      <c r="E298" s="1">
        <f t="shared" ca="1" si="14"/>
        <v>116.71103822511851</v>
      </c>
      <c r="H298" s="34"/>
      <c r="Y298" s="34">
        <v>148</v>
      </c>
      <c r="Z298" s="34">
        <v>126.23388778011784</v>
      </c>
    </row>
    <row r="299" spans="1:26" x14ac:dyDescent="0.25">
      <c r="A299" s="34">
        <v>148.5</v>
      </c>
      <c r="B299" s="34">
        <v>125.94879967915101</v>
      </c>
      <c r="C299" s="1">
        <f t="shared" ca="1" si="12"/>
        <v>135.15231813532296</v>
      </c>
      <c r="D299" s="1">
        <f t="shared" ca="1" si="13"/>
        <v>42.35237598654885</v>
      </c>
      <c r="E299" s="1">
        <f t="shared" ca="1" si="14"/>
        <v>116.42595012415168</v>
      </c>
      <c r="H299" s="34"/>
      <c r="Y299" s="34">
        <v>148.5</v>
      </c>
      <c r="Z299" s="34">
        <v>125.94879967915101</v>
      </c>
    </row>
    <row r="300" spans="1:26" x14ac:dyDescent="0.25">
      <c r="A300" s="34">
        <v>149</v>
      </c>
      <c r="B300" s="34">
        <v>125.66946799016719</v>
      </c>
      <c r="C300" s="1">
        <f t="shared" ca="1" si="12"/>
        <v>135.23738140560042</v>
      </c>
      <c r="D300" s="1">
        <f t="shared" ca="1" si="13"/>
        <v>45.772483562613537</v>
      </c>
      <c r="E300" s="1">
        <f t="shared" ca="1" si="14"/>
        <v>116.14661843516787</v>
      </c>
      <c r="H300" s="34"/>
      <c r="Y300" s="34">
        <v>149</v>
      </c>
      <c r="Z300" s="34">
        <v>125.66946799016719</v>
      </c>
    </row>
    <row r="301" spans="1:26" x14ac:dyDescent="0.25">
      <c r="A301" s="34">
        <v>149.5</v>
      </c>
      <c r="B301" s="34">
        <v>125.39565333035223</v>
      </c>
      <c r="C301" s="1">
        <f t="shared" ca="1" si="12"/>
        <v>135.32138800296383</v>
      </c>
      <c r="D301" s="1">
        <f t="shared" ca="1" si="13"/>
        <v>49.260104395542022</v>
      </c>
      <c r="E301" s="1">
        <f t="shared" ca="1" si="14"/>
        <v>115.87280377535291</v>
      </c>
      <c r="H301" s="34"/>
      <c r="Y301" s="34">
        <v>149.5</v>
      </c>
      <c r="Z301" s="34">
        <v>125.39565333035223</v>
      </c>
    </row>
    <row r="302" spans="1:26" x14ac:dyDescent="0.25">
      <c r="A302" s="34">
        <v>150</v>
      </c>
      <c r="B302" s="34">
        <v>125.12712631950009</v>
      </c>
      <c r="C302" s="1">
        <f t="shared" ca="1" si="12"/>
        <v>135.40435105361496</v>
      </c>
      <c r="D302" s="1">
        <f t="shared" ca="1" si="13"/>
        <v>52.810674117751198</v>
      </c>
      <c r="E302" s="1">
        <f t="shared" ca="1" si="14"/>
        <v>115.60427676450077</v>
      </c>
      <c r="H302" s="34"/>
      <c r="Y302" s="34">
        <v>150</v>
      </c>
      <c r="Z302" s="34">
        <v>125.12712631950009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4"/>
  <dimension ref="A1:AB362"/>
  <sheetViews>
    <sheetView topLeftCell="D1" zoomScale="80" zoomScaleNormal="80" workbookViewId="0">
      <selection activeCell="AC2" sqref="AC2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1.1648793525661176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1.1648793525661176</v>
      </c>
      <c r="AB3" s="78" t="s">
        <v>170</v>
      </c>
    </row>
    <row r="4" spans="1:28" x14ac:dyDescent="0.25">
      <c r="A4" s="34">
        <v>1</v>
      </c>
      <c r="B4" s="34">
        <v>2.567283737186846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2.567283737186846</v>
      </c>
      <c r="AB4" s="78" t="s">
        <v>171</v>
      </c>
    </row>
    <row r="5" spans="1:28" ht="15.75" thickBot="1" x14ac:dyDescent="0.3">
      <c r="A5" s="34">
        <v>1.5</v>
      </c>
      <c r="B5" s="34">
        <v>3.9692531551082988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80.132233080219649</v>
      </c>
      <c r="M5" s="4">
        <v>20</v>
      </c>
      <c r="N5" s="4">
        <v>78</v>
      </c>
      <c r="O5" s="11">
        <v>93</v>
      </c>
      <c r="P5" s="12">
        <v>93</v>
      </c>
      <c r="Y5" s="34">
        <v>1.5</v>
      </c>
      <c r="Z5" s="34">
        <v>3.9692531551082988</v>
      </c>
      <c r="AB5" s="78" t="s">
        <v>172</v>
      </c>
    </row>
    <row r="6" spans="1:28" x14ac:dyDescent="0.25">
      <c r="A6" s="34">
        <v>2</v>
      </c>
      <c r="B6" s="34">
        <v>5.3705158064925893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12.867766919780349</v>
      </c>
      <c r="Y6" s="34">
        <v>2</v>
      </c>
      <c r="Z6" s="34">
        <v>5.3705158064925893</v>
      </c>
      <c r="AB6" s="78" t="s">
        <v>173</v>
      </c>
    </row>
    <row r="7" spans="1:28" x14ac:dyDescent="0.25">
      <c r="A7" s="34">
        <v>2.5</v>
      </c>
      <c r="B7" s="34">
        <v>6.7709857190613336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30</v>
      </c>
      <c r="K7" s="22">
        <v>45</v>
      </c>
      <c r="L7" s="24">
        <f ca="1">OFFSET($B$1,2*$K$7,0)</f>
        <v>50.844381862466449</v>
      </c>
      <c r="Y7" s="34">
        <v>2.5</v>
      </c>
      <c r="Z7" s="34">
        <v>6.7709857190613336</v>
      </c>
      <c r="AB7" s="78" t="s">
        <v>174</v>
      </c>
    </row>
    <row r="8" spans="1:28" ht="15.75" thickBot="1" x14ac:dyDescent="0.3">
      <c r="A8" s="34">
        <v>3</v>
      </c>
      <c r="B8" s="34">
        <v>7.7985540053740801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7.7985540053740801</v>
      </c>
      <c r="AB8" s="78" t="s">
        <v>175</v>
      </c>
    </row>
    <row r="9" spans="1:28" x14ac:dyDescent="0.25">
      <c r="A9" s="34">
        <v>3.5</v>
      </c>
      <c r="B9" s="34">
        <v>9.1975770395516516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9.1975770395516516</v>
      </c>
    </row>
    <row r="10" spans="1:28" x14ac:dyDescent="0.25">
      <c r="A10" s="34">
        <v>4</v>
      </c>
      <c r="B10" s="34">
        <v>10.595928449072304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10.595928449072304</v>
      </c>
    </row>
    <row r="11" spans="1:28" ht="15.75" thickBot="1" x14ac:dyDescent="0.3">
      <c r="A11" s="34">
        <v>4.5</v>
      </c>
      <c r="B11" s="34">
        <v>11.993669705224178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11.993669705224178</v>
      </c>
    </row>
    <row r="12" spans="1:28" ht="15.75" thickTop="1" x14ac:dyDescent="0.25">
      <c r="A12" s="34">
        <v>5</v>
      </c>
      <c r="B12" s="34">
        <v>13.390866213875681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13.390866213875681</v>
      </c>
    </row>
    <row r="13" spans="1:28" ht="15.75" thickBot="1" x14ac:dyDescent="0.3">
      <c r="A13" s="34">
        <v>5.5</v>
      </c>
      <c r="B13" s="34">
        <v>14.596407847756502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93</v>
      </c>
      <c r="Q13" s="26">
        <f ca="1">OFFSET($C$1,2*$O$5,0)</f>
        <v>89.479235394058975</v>
      </c>
      <c r="Y13" s="34">
        <v>5.5</v>
      </c>
      <c r="Z13" s="34">
        <v>14.596407847756502</v>
      </c>
    </row>
    <row r="14" spans="1:28" ht="16.5" thickTop="1" x14ac:dyDescent="0.25">
      <c r="A14" s="34">
        <v>6</v>
      </c>
      <c r="B14" s="34">
        <v>16.391483848724594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80.1322330802196* [1 - exp (1/20)*(txp - 30)]</v>
      </c>
      <c r="O14" s="25" t="s">
        <v>38</v>
      </c>
      <c r="P14" s="26">
        <f>$O$5</f>
        <v>93</v>
      </c>
      <c r="Q14" s="26">
        <f ca="1">OFFSET($B$1,2*$K$5,0)</f>
        <v>12.867766919780349</v>
      </c>
      <c r="Y14" s="34">
        <v>6</v>
      </c>
      <c r="Z14" s="34">
        <v>16.391483848724594</v>
      </c>
    </row>
    <row r="15" spans="1:28" x14ac:dyDescent="0.25">
      <c r="A15" s="34">
        <v>6.5</v>
      </c>
      <c r="B15" s="34">
        <v>18.188564849506861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927.05870715066771</v>
      </c>
      <c r="Y15" s="34">
        <v>6.5</v>
      </c>
      <c r="Z15" s="34">
        <v>18.188564849506861</v>
      </c>
    </row>
    <row r="16" spans="1:28" x14ac:dyDescent="0.25">
      <c r="A16" s="34">
        <v>7</v>
      </c>
      <c r="B16" s="34">
        <v>19.987369416988699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80.132233080219649</v>
      </c>
      <c r="L16" s="34" t="s">
        <v>14</v>
      </c>
      <c r="P16" s="1">
        <f>$K$5</f>
        <v>30</v>
      </c>
      <c r="Q16" s="2">
        <f ca="1">OFFSET($B$1,2*$K$5,0)</f>
        <v>12.867766919780349</v>
      </c>
      <c r="Y16" s="34">
        <v>7</v>
      </c>
      <c r="Z16" s="34">
        <v>19.987369416988699</v>
      </c>
    </row>
    <row r="17" spans="1:26" ht="15.75" thickBot="1" x14ac:dyDescent="0.3">
      <c r="A17" s="34">
        <v>7.5</v>
      </c>
      <c r="B17" s="34">
        <v>21.787654525035144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20</v>
      </c>
      <c r="L17" s="34" t="s">
        <v>15</v>
      </c>
      <c r="P17" s="1">
        <f>$O$5</f>
        <v>93</v>
      </c>
      <c r="Q17" s="2">
        <f ca="1">OFFSET($B$1,2*$K$5,0)</f>
        <v>12.867766919780349</v>
      </c>
      <c r="Y17" s="34">
        <v>7.5</v>
      </c>
      <c r="Z17" s="34">
        <v>21.787654525035144</v>
      </c>
    </row>
    <row r="18" spans="1:26" ht="15.75" thickBot="1" x14ac:dyDescent="0.3">
      <c r="A18" s="34">
        <v>8</v>
      </c>
      <c r="B18" s="34">
        <v>23.21249169836867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3.54503744161685</v>
      </c>
      <c r="L18" s="16" t="s">
        <v>23</v>
      </c>
      <c r="Y18" s="34">
        <v>8</v>
      </c>
      <c r="Z18" s="34">
        <v>23.21249169836867</v>
      </c>
    </row>
    <row r="19" spans="1:26" x14ac:dyDescent="0.25">
      <c r="A19" s="34">
        <v>8.5</v>
      </c>
      <c r="B19" s="34">
        <v>25.012686738511885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2.5317743295124067</v>
      </c>
      <c r="L19" s="16" t="s">
        <v>23</v>
      </c>
      <c r="P19" s="34">
        <f>$N$5</f>
        <v>78</v>
      </c>
      <c r="Q19" s="34">
        <f>$P$5</f>
        <v>93</v>
      </c>
      <c r="Y19" s="34">
        <v>8.5</v>
      </c>
      <c r="Z19" s="34">
        <v>25.012686738511885</v>
      </c>
    </row>
    <row r="20" spans="1:26" ht="15.75" thickBot="1" x14ac:dyDescent="0.3">
      <c r="A20" s="34">
        <v>9</v>
      </c>
      <c r="B20" s="34">
        <v>26.814220670020184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93</v>
      </c>
      <c r="Q20" s="34">
        <f>$P$5</f>
        <v>93</v>
      </c>
      <c r="Y20" s="34">
        <v>9</v>
      </c>
      <c r="Z20" s="34">
        <v>26.814220670020184</v>
      </c>
    </row>
    <row r="21" spans="1:26" x14ac:dyDescent="0.25">
      <c r="A21" s="34">
        <v>9.5</v>
      </c>
      <c r="B21" s="34">
        <v>28.61671754672345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28.61671754672345</v>
      </c>
    </row>
    <row r="22" spans="1:26" x14ac:dyDescent="0.25">
      <c r="A22" s="34">
        <v>10</v>
      </c>
      <c r="B22" s="34">
        <v>30.420022062073677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30.420022062073677</v>
      </c>
    </row>
    <row r="23" spans="1:26" x14ac:dyDescent="0.25">
      <c r="A23" s="34">
        <v>10.5</v>
      </c>
      <c r="B23" s="34">
        <v>31.527098370868604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93</v>
      </c>
      <c r="L23" s="34" t="s">
        <v>14</v>
      </c>
      <c r="Y23" s="34">
        <v>10.5</v>
      </c>
      <c r="Z23" s="34">
        <v>31.527098370868604</v>
      </c>
    </row>
    <row r="24" spans="1:26" x14ac:dyDescent="0.25">
      <c r="A24" s="34">
        <v>11</v>
      </c>
      <c r="B24" s="34">
        <v>30.97340445798315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15</v>
      </c>
      <c r="L24" s="34" t="s">
        <v>15</v>
      </c>
      <c r="Y24" s="34">
        <v>11</v>
      </c>
      <c r="Z24" s="34">
        <v>30.97340445798315</v>
      </c>
    </row>
    <row r="25" spans="1:26" x14ac:dyDescent="0.25">
      <c r="A25" s="34">
        <v>11.5</v>
      </c>
      <c r="B25" s="34">
        <v>30.417657548407295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30.417657548407295</v>
      </c>
    </row>
    <row r="26" spans="1:26" x14ac:dyDescent="0.25">
      <c r="A26" s="34">
        <v>12</v>
      </c>
      <c r="B26" s="34">
        <v>29.860187804609396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MAX($B$62:$B$242)</f>
        <v>133.53158579037179</v>
      </c>
      <c r="L26" s="34" t="s">
        <v>14</v>
      </c>
      <c r="Y26" s="34">
        <v>12</v>
      </c>
      <c r="Z26" s="34">
        <v>29.860187804609396</v>
      </c>
    </row>
    <row r="27" spans="1:26" x14ac:dyDescent="0.25">
      <c r="A27" s="34">
        <v>12.5</v>
      </c>
      <c r="B27" s="34">
        <v>29.301204738279623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OFFSET($Y$1,MATCH($K$26,$Z$2:$Z$242,0)-1,0)-$K$5</f>
        <v>87</v>
      </c>
      <c r="L27" s="34" t="s">
        <v>15</v>
      </c>
      <c r="Y27" s="34">
        <v>12.5</v>
      </c>
      <c r="Z27" s="34">
        <v>29.301204738279623</v>
      </c>
    </row>
    <row r="28" spans="1:26" x14ac:dyDescent="0.25">
      <c r="A28" s="34">
        <v>13</v>
      </c>
      <c r="B28" s="34">
        <v>28.740709516833448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28.740709516833448</v>
      </c>
    </row>
    <row r="29" spans="1:26" x14ac:dyDescent="0.25">
      <c r="A29" s="34">
        <v>13.5</v>
      </c>
      <c r="B29" s="34">
        <v>28.178774147225756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28.178774147225756</v>
      </c>
    </row>
    <row r="30" spans="1:26" x14ac:dyDescent="0.25">
      <c r="A30" s="34">
        <v>14</v>
      </c>
      <c r="B30" s="34">
        <v>27.615462510985424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3414.8094756405294</v>
      </c>
      <c r="L30" s="34" t="s">
        <v>34</v>
      </c>
      <c r="Y30" s="34">
        <v>14</v>
      </c>
      <c r="Z30" s="34">
        <v>27.615462510985424</v>
      </c>
    </row>
    <row r="31" spans="1:26" ht="15.75" x14ac:dyDescent="0.25">
      <c r="A31" s="34">
        <v>14.5</v>
      </c>
      <c r="B31" s="34">
        <v>27.050828785735604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15770.158522561376</v>
      </c>
      <c r="Y31" s="34">
        <v>14.5</v>
      </c>
      <c r="Z31" s="34">
        <v>27.050828785735604</v>
      </c>
    </row>
    <row r="32" spans="1:26" ht="15.75" x14ac:dyDescent="0.25">
      <c r="A32" s="34">
        <v>15</v>
      </c>
      <c r="B32" s="34">
        <v>26.484919373916846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15770.158522561376</v>
      </c>
      <c r="Y32" s="34">
        <v>15</v>
      </c>
      <c r="Z32" s="34">
        <v>26.484919373916846</v>
      </c>
    </row>
    <row r="33" spans="1:26" x14ac:dyDescent="0.25">
      <c r="A33" s="34">
        <v>15.5</v>
      </c>
      <c r="B33" s="34">
        <v>25.91777432154429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25.91777432154429</v>
      </c>
    </row>
    <row r="34" spans="1:26" x14ac:dyDescent="0.25">
      <c r="A34" s="34">
        <v>16</v>
      </c>
      <c r="B34" s="34">
        <v>25.349428366142735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25.349428366142735</v>
      </c>
    </row>
    <row r="35" spans="1:26" x14ac:dyDescent="0.25">
      <c r="A35" s="34">
        <v>16.5</v>
      </c>
      <c r="B35" s="34">
        <v>24.779911714540102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24.779911714540102</v>
      </c>
    </row>
    <row r="36" spans="1:26" x14ac:dyDescent="0.25">
      <c r="A36" s="34">
        <v>17</v>
      </c>
      <c r="B36" s="34">
        <v>24.20925062338917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24.20925062338917</v>
      </c>
    </row>
    <row r="37" spans="1:26" ht="15.75" x14ac:dyDescent="0.25">
      <c r="A37" s="34">
        <v>17.5</v>
      </c>
      <c r="B37" s="34">
        <v>23.637467835180892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I37" s="28"/>
      <c r="Y37" s="34">
        <v>17.5</v>
      </c>
      <c r="Z37" s="34">
        <v>23.637467835180892</v>
      </c>
    </row>
    <row r="38" spans="1:26" x14ac:dyDescent="0.25">
      <c r="A38" s="34">
        <v>18</v>
      </c>
      <c r="B38" s="34">
        <v>23.064582907976739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23.064582907976739</v>
      </c>
    </row>
    <row r="39" spans="1:26" x14ac:dyDescent="0.25">
      <c r="A39" s="34">
        <v>18.5</v>
      </c>
      <c r="B39" s="34">
        <v>22.49061246657951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22.49061246657951</v>
      </c>
    </row>
    <row r="40" spans="1:26" x14ac:dyDescent="0.25">
      <c r="A40" s="34">
        <v>19</v>
      </c>
      <c r="B40" s="34">
        <v>21.915570395270226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21.915570395270226</v>
      </c>
    </row>
    <row r="41" spans="1:26" x14ac:dyDescent="0.25">
      <c r="A41" s="34">
        <v>19.5</v>
      </c>
      <c r="B41" s="34">
        <v>21.339467986758404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21.339467986758404</v>
      </c>
    </row>
    <row r="42" spans="1:26" x14ac:dyDescent="0.25">
      <c r="A42" s="34">
        <v>20</v>
      </c>
      <c r="B42" s="34">
        <v>20.762314058039429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20.762314058039429</v>
      </c>
    </row>
    <row r="43" spans="1:26" x14ac:dyDescent="0.25">
      <c r="A43" s="34">
        <v>20.5</v>
      </c>
      <c r="B43" s="34">
        <v>20.18411504101239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20.18411504101239</v>
      </c>
    </row>
    <row r="44" spans="1:26" x14ac:dyDescent="0.25">
      <c r="A44" s="34">
        <v>21</v>
      </c>
      <c r="B44" s="34">
        <v>19.604875053676867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19.604875053676867</v>
      </c>
    </row>
    <row r="45" spans="1:26" x14ac:dyDescent="0.25">
      <c r="A45" s="34">
        <v>21.5</v>
      </c>
      <c r="B45" s="34">
        <v>19.036478145526679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19.036478145526679</v>
      </c>
    </row>
    <row r="46" spans="1:26" x14ac:dyDescent="0.25">
      <c r="A46" s="34">
        <v>22</v>
      </c>
      <c r="B46" s="34">
        <v>18.495809237831594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18.495809237831594</v>
      </c>
    </row>
    <row r="47" spans="1:26" x14ac:dyDescent="0.25">
      <c r="A47" s="34">
        <v>22.5</v>
      </c>
      <c r="B47" s="34">
        <v>17.981468357750924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17.981468357750924</v>
      </c>
    </row>
    <row r="48" spans="1:26" x14ac:dyDescent="0.25">
      <c r="A48" s="34">
        <v>23</v>
      </c>
      <c r="B48" s="34">
        <v>17.491980261591767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17.491980261591767</v>
      </c>
    </row>
    <row r="49" spans="1:26" x14ac:dyDescent="0.25">
      <c r="A49" s="34">
        <v>23.5</v>
      </c>
      <c r="B49" s="34">
        <v>17.025975141787207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17.025975141787207</v>
      </c>
    </row>
    <row r="50" spans="1:26" x14ac:dyDescent="0.25">
      <c r="A50" s="34">
        <v>24</v>
      </c>
      <c r="B50" s="34">
        <v>16.582174645082244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16.582174645082244</v>
      </c>
    </row>
    <row r="51" spans="1:26" x14ac:dyDescent="0.25">
      <c r="A51" s="34">
        <v>24.5</v>
      </c>
      <c r="B51" s="34">
        <v>16.159381033633046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16.159381033633046</v>
      </c>
    </row>
    <row r="52" spans="1:26" x14ac:dyDescent="0.25">
      <c r="A52" s="34">
        <v>25</v>
      </c>
      <c r="B52" s="34">
        <v>15.756468652266403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15.756468652266403</v>
      </c>
    </row>
    <row r="53" spans="1:26" x14ac:dyDescent="0.25">
      <c r="A53" s="34">
        <v>25.5</v>
      </c>
      <c r="B53" s="34">
        <v>15.372377095967664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15.372377095967664</v>
      </c>
    </row>
    <row r="54" spans="1:26" x14ac:dyDescent="0.25">
      <c r="A54" s="34">
        <v>26</v>
      </c>
      <c r="B54" s="34">
        <v>15.006105638283392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15.006105638283392</v>
      </c>
    </row>
    <row r="55" spans="1:26" x14ac:dyDescent="0.25">
      <c r="A55" s="34">
        <v>26.5</v>
      </c>
      <c r="B55" s="34">
        <v>14.65670860164084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14.65670860164084</v>
      </c>
    </row>
    <row r="56" spans="1:26" x14ac:dyDescent="0.25">
      <c r="A56" s="34">
        <v>27</v>
      </c>
      <c r="B56" s="34">
        <v>14.323291437507283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14.323291437507283</v>
      </c>
    </row>
    <row r="57" spans="1:26" x14ac:dyDescent="0.25">
      <c r="A57" s="34">
        <v>27.5</v>
      </c>
      <c r="B57" s="34">
        <v>14.005007347144288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14.005007347144288</v>
      </c>
    </row>
    <row r="58" spans="1:26" x14ac:dyDescent="0.25">
      <c r="A58" s="34">
        <v>28</v>
      </c>
      <c r="B58" s="34">
        <v>13.701054319166145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13.701054319166145</v>
      </c>
    </row>
    <row r="59" spans="1:26" x14ac:dyDescent="0.25">
      <c r="A59" s="34">
        <v>28.5</v>
      </c>
      <c r="B59" s="34">
        <v>13.410672493024325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13.410672493024325</v>
      </c>
    </row>
    <row r="60" spans="1:26" x14ac:dyDescent="0.25">
      <c r="A60" s="34">
        <v>29</v>
      </c>
      <c r="B60" s="34">
        <v>13.133141781401889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13.133141781401889</v>
      </c>
    </row>
    <row r="61" spans="1:26" x14ac:dyDescent="0.25">
      <c r="A61" s="34">
        <v>29.5</v>
      </c>
      <c r="B61" s="34">
        <v>12.867766919780349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12.867766919780349</v>
      </c>
    </row>
    <row r="62" spans="1:26" x14ac:dyDescent="0.25">
      <c r="A62" s="34">
        <v>30</v>
      </c>
      <c r="B62" s="34">
        <v>12.612642132252535</v>
      </c>
      <c r="C62" s="1">
        <f t="shared" ca="1" si="0"/>
        <v>12.867766919780349</v>
      </c>
      <c r="D62" s="1">
        <f t="shared" ca="1" si="1"/>
        <v>3.2544328605556117E-2</v>
      </c>
      <c r="E62" s="1">
        <f ca="1">IF(A62&gt;=$K$5,(B62-$L$6),0)</f>
        <v>-0.25512478752781398</v>
      </c>
      <c r="H62" s="34"/>
      <c r="Y62" s="34">
        <v>30</v>
      </c>
      <c r="Z62" s="34">
        <v>12.612642132252535</v>
      </c>
    </row>
    <row r="63" spans="1:26" x14ac:dyDescent="0.25">
      <c r="A63" s="34">
        <v>30.5</v>
      </c>
      <c r="B63" s="34">
        <v>13.86801111056076</v>
      </c>
      <c r="C63" s="1">
        <f t="shared" ca="1" si="0"/>
        <v>14.846238803897128</v>
      </c>
      <c r="D63" s="1">
        <f t="shared" ca="1" si="1"/>
        <v>0.47846471000509588</v>
      </c>
      <c r="E63" s="1">
        <f t="shared" ca="1" si="2"/>
        <v>1.0002441907804105</v>
      </c>
      <c r="H63" s="34"/>
      <c r="Y63" s="34">
        <v>30.5</v>
      </c>
      <c r="Z63" s="34">
        <v>13.86801111056076</v>
      </c>
    </row>
    <row r="64" spans="1:26" x14ac:dyDescent="0.25">
      <c r="A64" s="34">
        <v>31</v>
      </c>
      <c r="B64" s="34">
        <v>15.387728902480657</v>
      </c>
      <c r="C64" s="1">
        <f t="shared" ca="1" si="0"/>
        <v>16.775862043145583</v>
      </c>
      <c r="D64" s="1">
        <f t="shared" ca="1" si="1"/>
        <v>0.96345680810613654</v>
      </c>
      <c r="E64" s="1">
        <f t="shared" ca="1" si="2"/>
        <v>2.5199619827003072</v>
      </c>
      <c r="H64" s="34"/>
      <c r="Y64" s="34">
        <v>31</v>
      </c>
      <c r="Z64" s="34">
        <v>15.387728902480657</v>
      </c>
    </row>
    <row r="65" spans="1:26" x14ac:dyDescent="0.25">
      <c r="A65" s="34">
        <v>31.5</v>
      </c>
      <c r="B65" s="34">
        <v>16.907876822344189</v>
      </c>
      <c r="C65" s="1">
        <f t="shared" ca="1" si="0"/>
        <v>18.657842714864827</v>
      </c>
      <c r="D65" s="1">
        <f t="shared" ca="1" si="1"/>
        <v>1.531190312492777</v>
      </c>
      <c r="E65" s="1">
        <f t="shared" ca="1" si="2"/>
        <v>4.0401099025638398</v>
      </c>
      <c r="H65" s="34"/>
      <c r="Y65" s="34">
        <v>31.5</v>
      </c>
      <c r="Z65" s="34">
        <v>16.907876822344189</v>
      </c>
    </row>
    <row r="66" spans="1:26" x14ac:dyDescent="0.25">
      <c r="A66" s="34">
        <v>32</v>
      </c>
      <c r="B66" s="34">
        <v>18.428378800192661</v>
      </c>
      <c r="C66" s="1">
        <f t="shared" ref="C66:C129" ca="1" si="3">IF(A66&gt;=$K$5,OFFSET($B$1,2*$K$5,0)+$L$5*(1-EXP((-1/$M$5)*(A66-$K$5))),0)</f>
        <v>20.493357118238347</v>
      </c>
      <c r="D66" s="1">
        <f t="shared" ref="D66:D129" ca="1" si="4">IF(A66&gt;=$K$5,(C66-B66)*(C66-B66)*0.5,0)</f>
        <v>2.1320677269993946</v>
      </c>
      <c r="E66" s="1">
        <f t="shared" ca="1" si="2"/>
        <v>5.5606118804123117</v>
      </c>
      <c r="H66" s="34"/>
      <c r="Y66" s="34">
        <v>32</v>
      </c>
      <c r="Z66" s="34">
        <v>18.428378800192661</v>
      </c>
    </row>
    <row r="67" spans="1:26" x14ac:dyDescent="0.25">
      <c r="A67" s="34">
        <v>32.5</v>
      </c>
      <c r="B67" s="34">
        <v>19.949176905815182</v>
      </c>
      <c r="C67" s="1">
        <f t="shared" ca="1" si="3"/>
        <v>22.283552509519303</v>
      </c>
      <c r="D67" s="1">
        <f t="shared" ca="1" si="4"/>
        <v>2.7246547295844898</v>
      </c>
      <c r="E67" s="1">
        <f t="shared" ref="E67:E130" ca="1" si="5">IF(A67&gt;=$K$5,(B67-$L$6),0)</f>
        <v>7.0814099860348332</v>
      </c>
      <c r="H67" s="34"/>
      <c r="Y67" s="34">
        <v>32.5</v>
      </c>
      <c r="Z67" s="34">
        <v>19.949176905815182</v>
      </c>
    </row>
    <row r="68" spans="1:26" x14ac:dyDescent="0.25">
      <c r="A68" s="34">
        <v>33</v>
      </c>
      <c r="B68" s="34">
        <v>20.815839001218261</v>
      </c>
      <c r="C68" s="1">
        <f t="shared" ca="1" si="3"/>
        <v>24.029547819103065</v>
      </c>
      <c r="D68" s="1">
        <f t="shared" ca="1" si="4"/>
        <v>5.163962183075272</v>
      </c>
      <c r="E68" s="1">
        <f t="shared" ca="1" si="5"/>
        <v>7.9480720814379122</v>
      </c>
      <c r="H68" s="34"/>
      <c r="Y68" s="34">
        <v>33</v>
      </c>
      <c r="Z68" s="34">
        <v>20.815839001218261</v>
      </c>
    </row>
    <row r="69" spans="1:26" x14ac:dyDescent="0.25">
      <c r="A69" s="34">
        <v>33.5</v>
      </c>
      <c r="B69" s="34">
        <v>22.335999736380945</v>
      </c>
      <c r="C69" s="1">
        <f t="shared" ca="1" si="3"/>
        <v>25.732434350895087</v>
      </c>
      <c r="D69" s="1">
        <f t="shared" ca="1" si="4"/>
        <v>5.7678840453349141</v>
      </c>
      <c r="E69" s="1">
        <f t="shared" ca="1" si="5"/>
        <v>9.4682328166005956</v>
      </c>
      <c r="H69" s="34"/>
      <c r="Y69" s="34">
        <v>33.5</v>
      </c>
      <c r="Z69" s="34">
        <v>22.335999736380945</v>
      </c>
    </row>
    <row r="70" spans="1:26" x14ac:dyDescent="0.25">
      <c r="A70" s="34">
        <v>34</v>
      </c>
      <c r="B70" s="34">
        <v>23.856463817431042</v>
      </c>
      <c r="C70" s="1">
        <f t="shared" ca="1" si="3"/>
        <v>27.3932764644114</v>
      </c>
      <c r="D70" s="1">
        <f t="shared" ca="1" si="4"/>
        <v>6.2545218499201045</v>
      </c>
      <c r="E70" s="1">
        <f t="shared" ca="1" si="5"/>
        <v>10.988696897650692</v>
      </c>
      <c r="H70" s="34"/>
      <c r="Y70" s="34">
        <v>34</v>
      </c>
      <c r="Z70" s="34">
        <v>23.856463817431042</v>
      </c>
    </row>
    <row r="71" spans="1:26" x14ac:dyDescent="0.25">
      <c r="A71" s="34">
        <v>34.5</v>
      </c>
      <c r="B71" s="34">
        <v>25.377184760255695</v>
      </c>
      <c r="C71" s="1">
        <f t="shared" ca="1" si="3"/>
        <v>29.013112240037934</v>
      </c>
      <c r="D71" s="1">
        <f t="shared" ca="1" si="4"/>
        <v>6.6099843191178138</v>
      </c>
      <c r="E71" s="1">
        <f t="shared" ca="1" si="5"/>
        <v>12.509417840475345</v>
      </c>
      <c r="H71" s="34"/>
      <c r="Y71" s="34">
        <v>34.5</v>
      </c>
      <c r="Z71" s="34">
        <v>25.377184760255695</v>
      </c>
    </row>
    <row r="72" spans="1:26" x14ac:dyDescent="0.25">
      <c r="A72" s="34">
        <v>35</v>
      </c>
      <c r="B72" s="34">
        <v>26.898126802405457</v>
      </c>
      <c r="C72" s="1">
        <f t="shared" ca="1" si="3"/>
        <v>30.592954127864601</v>
      </c>
      <c r="D72" s="1">
        <f t="shared" ca="1" si="4"/>
        <v>6.8258744824797866</v>
      </c>
      <c r="E72" s="1">
        <f t="shared" ca="1" si="5"/>
        <v>14.030359882625108</v>
      </c>
      <c r="H72" s="34"/>
      <c r="Y72" s="34">
        <v>35</v>
      </c>
      <c r="Z72" s="34">
        <v>26.898126802405457</v>
      </c>
    </row>
    <row r="73" spans="1:26" x14ac:dyDescent="0.25">
      <c r="A73" s="34">
        <v>35.5</v>
      </c>
      <c r="B73" s="34">
        <v>28.015370845879531</v>
      </c>
      <c r="C73" s="1">
        <f t="shared" ca="1" si="3"/>
        <v>32.133789580499503</v>
      </c>
      <c r="D73" s="1">
        <f t="shared" ca="1" si="4"/>
        <v>8.4806864368343859</v>
      </c>
      <c r="E73" s="1">
        <f t="shared" ca="1" si="5"/>
        <v>15.147603926099181</v>
      </c>
      <c r="H73" s="34"/>
      <c r="Y73" s="34">
        <v>35.5</v>
      </c>
      <c r="Z73" s="34">
        <v>28.015370845879531</v>
      </c>
    </row>
    <row r="74" spans="1:26" x14ac:dyDescent="0.25">
      <c r="A74" s="34">
        <v>36</v>
      </c>
      <c r="B74" s="34">
        <v>29.566578198405725</v>
      </c>
      <c r="C74" s="1">
        <f t="shared" ca="1" si="3"/>
        <v>33.636581670258984</v>
      </c>
      <c r="D74" s="1">
        <f t="shared" ca="1" si="4"/>
        <v>8.2824641304487887</v>
      </c>
      <c r="E74" s="1">
        <f t="shared" ca="1" si="5"/>
        <v>16.698811278625378</v>
      </c>
      <c r="H74" s="34"/>
      <c r="Y74" s="34">
        <v>36</v>
      </c>
      <c r="Z74" s="34">
        <v>29.566578198405725</v>
      </c>
    </row>
    <row r="75" spans="1:26" x14ac:dyDescent="0.25">
      <c r="A75" s="34">
        <v>36.5</v>
      </c>
      <c r="B75" s="34">
        <v>31.118158635744997</v>
      </c>
      <c r="C75" s="1">
        <f t="shared" ca="1" si="3"/>
        <v>35.102269691119176</v>
      </c>
      <c r="D75" s="1">
        <f t="shared" ca="1" si="4"/>
        <v>7.9365704507773751</v>
      </c>
      <c r="E75" s="1">
        <f t="shared" ca="1" si="5"/>
        <v>18.250391715964646</v>
      </c>
      <c r="H75" s="34"/>
      <c r="Y75" s="34">
        <v>36.5</v>
      </c>
      <c r="Z75" s="34">
        <v>31.118158635744997</v>
      </c>
    </row>
    <row r="76" spans="1:26" x14ac:dyDescent="0.25">
      <c r="A76" s="34">
        <v>37</v>
      </c>
      <c r="B76" s="34">
        <v>32.67003194084046</v>
      </c>
      <c r="C76" s="1">
        <f t="shared" ca="1" si="3"/>
        <v>36.53176974580532</v>
      </c>
      <c r="D76" s="1">
        <f t="shared" ca="1" si="4"/>
        <v>7.4565094371474103</v>
      </c>
      <c r="E76" s="1">
        <f t="shared" ca="1" si="5"/>
        <v>19.802265021060109</v>
      </c>
      <c r="H76" s="34"/>
      <c r="Y76" s="34">
        <v>37</v>
      </c>
      <c r="Z76" s="34">
        <v>32.67003194084046</v>
      </c>
    </row>
    <row r="77" spans="1:26" x14ac:dyDescent="0.25">
      <c r="A77" s="34">
        <v>37.5</v>
      </c>
      <c r="B77" s="34">
        <v>34.222158423743686</v>
      </c>
      <c r="C77" s="1">
        <f t="shared" ca="1" si="3"/>
        <v>37.925975318385746</v>
      </c>
      <c r="D77" s="1">
        <f t="shared" ca="1" si="4"/>
        <v>6.8591297945179752</v>
      </c>
      <c r="E77" s="1">
        <f t="shared" ca="1" si="5"/>
        <v>21.354391503963335</v>
      </c>
      <c r="H77" s="34"/>
      <c r="Y77" s="34">
        <v>37.5</v>
      </c>
      <c r="Z77" s="34">
        <v>34.222158423743686</v>
      </c>
    </row>
    <row r="78" spans="1:26" x14ac:dyDescent="0.25">
      <c r="A78" s="34">
        <v>38</v>
      </c>
      <c r="B78" s="34">
        <v>35.105002029477625</v>
      </c>
      <c r="C78" s="1">
        <f t="shared" ca="1" si="3"/>
        <v>39.285757832728585</v>
      </c>
      <c r="D78" s="1">
        <f t="shared" ca="1" si="4"/>
        <v>8.7393595432082911</v>
      </c>
      <c r="E78" s="1">
        <f t="shared" ca="1" si="5"/>
        <v>22.237235109697274</v>
      </c>
      <c r="H78" s="34"/>
      <c r="Y78" s="34">
        <v>38</v>
      </c>
      <c r="Z78" s="34">
        <v>35.105002029477625</v>
      </c>
    </row>
    <row r="79" spans="1:26" x14ac:dyDescent="0.25">
      <c r="A79" s="34">
        <v>38.5</v>
      </c>
      <c r="B79" s="34">
        <v>36.48964168689276</v>
      </c>
      <c r="C79" s="1">
        <f t="shared" ca="1" si="3"/>
        <v>40.61196719716996</v>
      </c>
      <c r="D79" s="1">
        <f t="shared" ca="1" si="4"/>
        <v>8.4967838063410888</v>
      </c>
      <c r="E79" s="1">
        <f t="shared" ca="1" si="5"/>
        <v>23.621874767112409</v>
      </c>
      <c r="H79" s="34"/>
      <c r="Y79" s="34">
        <v>38.5</v>
      </c>
      <c r="Z79" s="34">
        <v>36.48964168689276</v>
      </c>
    </row>
    <row r="80" spans="1:26" x14ac:dyDescent="0.25">
      <c r="A80" s="34">
        <v>39</v>
      </c>
      <c r="B80" s="34">
        <v>38.041825383403477</v>
      </c>
      <c r="C80" s="1">
        <f t="shared" ca="1" si="3"/>
        <v>41.905432335734424</v>
      </c>
      <c r="D80" s="1">
        <f t="shared" ca="1" si="4"/>
        <v>7.4637293410500156</v>
      </c>
      <c r="E80" s="1">
        <f t="shared" ca="1" si="5"/>
        <v>25.174058463623126</v>
      </c>
      <c r="H80" s="34"/>
      <c r="Y80" s="34">
        <v>39</v>
      </c>
      <c r="Z80" s="34">
        <v>38.041825383403477</v>
      </c>
    </row>
    <row r="81" spans="1:26" x14ac:dyDescent="0.25">
      <c r="A81" s="34">
        <v>39.5</v>
      </c>
      <c r="B81" s="34">
        <v>39.59424452780074</v>
      </c>
      <c r="C81" s="1">
        <f t="shared" ca="1" si="3"/>
        <v>43.166961706239455</v>
      </c>
      <c r="D81" s="1">
        <f t="shared" ca="1" si="4"/>
        <v>6.3821540185555472</v>
      </c>
      <c r="E81" s="1">
        <f t="shared" ca="1" si="5"/>
        <v>26.726477608020389</v>
      </c>
      <c r="H81" s="34"/>
      <c r="Y81" s="34">
        <v>39.5</v>
      </c>
      <c r="Z81" s="34">
        <v>39.59424452780074</v>
      </c>
    </row>
    <row r="82" spans="1:26" x14ac:dyDescent="0.25">
      <c r="A82" s="34">
        <v>40</v>
      </c>
      <c r="B82" s="34">
        <v>41.1468616824938</v>
      </c>
      <c r="C82" s="1">
        <f t="shared" ca="1" si="3"/>
        <v>44.397343805607868</v>
      </c>
      <c r="D82" s="1">
        <f t="shared" ca="1" si="4"/>
        <v>5.2828170163420705</v>
      </c>
      <c r="E82" s="1">
        <f t="shared" ca="1" si="5"/>
        <v>28.279094762713449</v>
      </c>
      <c r="H82" s="34"/>
      <c r="Y82" s="34">
        <v>40</v>
      </c>
      <c r="Z82" s="34">
        <v>41.1468616824938</v>
      </c>
    </row>
    <row r="83" spans="1:26" x14ac:dyDescent="0.25">
      <c r="A83" s="34">
        <v>40.5</v>
      </c>
      <c r="B83" s="34">
        <v>42.699648359117568</v>
      </c>
      <c r="C83" s="1">
        <f t="shared" ca="1" si="3"/>
        <v>45.597347662704109</v>
      </c>
      <c r="D83" s="1">
        <f t="shared" ca="1" si="4"/>
        <v>4.1983306270029654</v>
      </c>
      <c r="E83" s="1">
        <f t="shared" ca="1" si="5"/>
        <v>29.831881439337216</v>
      </c>
      <c r="H83" s="34"/>
      <c r="Y83" s="34">
        <v>40.5</v>
      </c>
      <c r="Z83" s="34">
        <v>42.699648359117568</v>
      </c>
    </row>
    <row r="84" spans="1:26" x14ac:dyDescent="0.25">
      <c r="A84" s="34">
        <v>41</v>
      </c>
      <c r="B84" s="34">
        <v>42.345898772131903</v>
      </c>
      <c r="C84" s="1">
        <f t="shared" ca="1" si="3"/>
        <v>46.767723319002314</v>
      </c>
      <c r="D84" s="1">
        <f t="shared" ca="1" si="4"/>
        <v>9.7762661616528579</v>
      </c>
      <c r="E84" s="1">
        <f t="shared" ca="1" si="5"/>
        <v>29.478131852351552</v>
      </c>
      <c r="H84" s="34"/>
      <c r="Y84" s="34">
        <v>41</v>
      </c>
      <c r="Z84" s="34">
        <v>42.345898772131903</v>
      </c>
    </row>
    <row r="85" spans="1:26" x14ac:dyDescent="0.25">
      <c r="A85" s="34">
        <v>41.5</v>
      </c>
      <c r="B85" s="34">
        <v>43.64416070147734</v>
      </c>
      <c r="C85" s="1">
        <f t="shared" ca="1" si="3"/>
        <v>47.909202297386607</v>
      </c>
      <c r="D85" s="1">
        <f t="shared" ca="1" si="4"/>
        <v>9.0952899074181328</v>
      </c>
      <c r="E85" s="1">
        <f t="shared" ca="1" si="5"/>
        <v>30.776393781696989</v>
      </c>
      <c r="H85" s="34"/>
      <c r="Y85" s="34">
        <v>41.5</v>
      </c>
      <c r="Z85" s="34">
        <v>43.64416070147734</v>
      </c>
    </row>
    <row r="86" spans="1:26" x14ac:dyDescent="0.25">
      <c r="A86" s="34">
        <v>42</v>
      </c>
      <c r="B86" s="34">
        <v>45.100629433684844</v>
      </c>
      <c r="C86" s="1">
        <f t="shared" ca="1" si="3"/>
        <v>49.022498059376794</v>
      </c>
      <c r="D86" s="1">
        <f t="shared" ca="1" si="4"/>
        <v>7.6905267585934309</v>
      </c>
      <c r="E86" s="1">
        <f t="shared" ca="1" si="5"/>
        <v>32.232862513904493</v>
      </c>
      <c r="H86" s="34"/>
      <c r="Y86" s="34">
        <v>42</v>
      </c>
      <c r="Z86" s="34">
        <v>45.100629433684844</v>
      </c>
    </row>
    <row r="87" spans="1:26" x14ac:dyDescent="0.25">
      <c r="A87" s="34">
        <v>42.5</v>
      </c>
      <c r="B87" s="34">
        <v>46.557217167614866</v>
      </c>
      <c r="C87" s="1">
        <f t="shared" ca="1" si="3"/>
        <v>50.108306451064941</v>
      </c>
      <c r="D87" s="1">
        <f t="shared" ca="1" si="4"/>
        <v>6.305117549516984</v>
      </c>
      <c r="E87" s="1">
        <f t="shared" ca="1" si="5"/>
        <v>33.689450247834515</v>
      </c>
      <c r="H87" s="34"/>
      <c r="Y87" s="34">
        <v>42.5</v>
      </c>
      <c r="Z87" s="34">
        <v>46.557217167614866</v>
      </c>
    </row>
    <row r="88" spans="1:26" x14ac:dyDescent="0.25">
      <c r="A88" s="34">
        <v>43</v>
      </c>
      <c r="B88" s="34">
        <v>48.013896708113471</v>
      </c>
      <c r="C88" s="1">
        <f t="shared" ca="1" si="3"/>
        <v>51.167306138041951</v>
      </c>
      <c r="D88" s="1">
        <f t="shared" ca="1" si="4"/>
        <v>4.9719955163809315</v>
      </c>
      <c r="E88" s="1">
        <f t="shared" ca="1" si="5"/>
        <v>35.14612978833312</v>
      </c>
      <c r="H88" s="34"/>
      <c r="Y88" s="34">
        <v>43</v>
      </c>
      <c r="Z88" s="34">
        <v>48.013896708113471</v>
      </c>
    </row>
    <row r="89" spans="1:26" x14ac:dyDescent="0.25">
      <c r="A89" s="34">
        <v>43.5</v>
      </c>
      <c r="B89" s="34">
        <v>49.470650444876583</v>
      </c>
      <c r="C89" s="1">
        <f t="shared" ca="1" si="3"/>
        <v>52.200159029585521</v>
      </c>
      <c r="D89" s="1">
        <f t="shared" ca="1" si="4"/>
        <v>3.7251085569998956</v>
      </c>
      <c r="E89" s="1">
        <f t="shared" ca="1" si="5"/>
        <v>36.602883525096232</v>
      </c>
      <c r="H89" s="34"/>
      <c r="Y89" s="34">
        <v>43.5</v>
      </c>
      <c r="Z89" s="34">
        <v>49.470650444876583</v>
      </c>
    </row>
    <row r="90" spans="1:26" x14ac:dyDescent="0.25">
      <c r="A90" s="34">
        <v>44</v>
      </c>
      <c r="B90" s="34">
        <v>49.388125254739521</v>
      </c>
      <c r="C90" s="1">
        <f t="shared" ca="1" si="3"/>
        <v>53.207510692375095</v>
      </c>
      <c r="D90" s="1">
        <f t="shared" ca="1" si="4"/>
        <v>7.2938525606113442</v>
      </c>
      <c r="E90" s="1">
        <f t="shared" ca="1" si="5"/>
        <v>36.52035833495917</v>
      </c>
      <c r="H90" s="34"/>
      <c r="Y90" s="34">
        <v>44</v>
      </c>
      <c r="Z90" s="34">
        <v>49.388125254739521</v>
      </c>
    </row>
    <row r="91" spans="1:26" x14ac:dyDescent="0.25">
      <c r="A91" s="34">
        <v>44.5</v>
      </c>
      <c r="B91" s="34">
        <v>50.844381862466449</v>
      </c>
      <c r="C91" s="1">
        <f t="shared" ca="1" si="3"/>
        <v>54.189990753991992</v>
      </c>
      <c r="D91" s="1">
        <f t="shared" ca="1" si="4"/>
        <v>5.5965494275273882</v>
      </c>
      <c r="E91" s="1">
        <f t="shared" ca="1" si="5"/>
        <v>37.976614942686098</v>
      </c>
      <c r="H91" s="34"/>
      <c r="Y91" s="34">
        <v>44.5</v>
      </c>
      <c r="Z91" s="34">
        <v>50.844381862466449</v>
      </c>
    </row>
    <row r="92" spans="1:26" x14ac:dyDescent="0.25">
      <c r="A92" s="34">
        <v>45</v>
      </c>
      <c r="B92" s="34">
        <v>52.301958435508489</v>
      </c>
      <c r="C92" s="1">
        <f t="shared" ca="1" si="3"/>
        <v>55.148213296457143</v>
      </c>
      <c r="D92" s="1">
        <f t="shared" ca="1" si="4"/>
        <v>4.0505833667369231</v>
      </c>
      <c r="E92" s="1">
        <f t="shared" ca="1" si="5"/>
        <v>39.434191515728138</v>
      </c>
      <c r="H92" s="34"/>
      <c r="Y92" s="34">
        <v>45</v>
      </c>
      <c r="Z92" s="34">
        <v>52.301958435508489</v>
      </c>
    </row>
    <row r="93" spans="1:26" x14ac:dyDescent="0.25">
      <c r="A93" s="34">
        <v>45.5</v>
      </c>
      <c r="B93" s="34">
        <v>53.759559357443614</v>
      </c>
      <c r="C93" s="1">
        <f t="shared" ca="1" si="3"/>
        <v>56.082777240052401</v>
      </c>
      <c r="D93" s="1">
        <f t="shared" ca="1" si="4"/>
        <v>2.6986706650366288</v>
      </c>
      <c r="E93" s="1">
        <f t="shared" ca="1" si="5"/>
        <v>40.891792437663263</v>
      </c>
      <c r="H93" s="34"/>
      <c r="Y93" s="34">
        <v>45.5</v>
      </c>
      <c r="Z93" s="34">
        <v>53.759559357443614</v>
      </c>
    </row>
    <row r="94" spans="1:26" x14ac:dyDescent="0.25">
      <c r="A94" s="34">
        <v>46</v>
      </c>
      <c r="B94" s="34">
        <v>55.21717881083763</v>
      </c>
      <c r="C94" s="1">
        <f t="shared" ca="1" si="3"/>
        <v>56.994266717665148</v>
      </c>
      <c r="D94" s="1">
        <f t="shared" ca="1" si="4"/>
        <v>1.5790207142963044</v>
      </c>
      <c r="E94" s="1">
        <f t="shared" ca="1" si="5"/>
        <v>42.349411891057279</v>
      </c>
      <c r="H94" s="34"/>
      <c r="Y94" s="34">
        <v>46</v>
      </c>
      <c r="Z94" s="34">
        <v>55.21717881083763</v>
      </c>
    </row>
    <row r="95" spans="1:26" x14ac:dyDescent="0.25">
      <c r="A95" s="34">
        <v>46.5</v>
      </c>
      <c r="B95" s="34">
        <v>56.401128744182891</v>
      </c>
      <c r="C95" s="1">
        <f t="shared" ca="1" si="3"/>
        <v>57.883251439890394</v>
      </c>
      <c r="D95" s="1">
        <f t="shared" ca="1" si="4"/>
        <v>1.0983438425656373</v>
      </c>
      <c r="E95" s="1">
        <f t="shared" ca="1" si="5"/>
        <v>43.53336182440254</v>
      </c>
      <c r="H95" s="34"/>
      <c r="Y95" s="34">
        <v>46.5</v>
      </c>
      <c r="Z95" s="34">
        <v>56.401128744182891</v>
      </c>
    </row>
    <row r="96" spans="1:26" x14ac:dyDescent="0.25">
      <c r="A96" s="34">
        <v>47</v>
      </c>
      <c r="B96" s="34">
        <v>55.911189303521247</v>
      </c>
      <c r="C96" s="1">
        <f t="shared" ca="1" si="3"/>
        <v>58.75028705111842</v>
      </c>
      <c r="D96" s="1">
        <f t="shared" ca="1" si="4"/>
        <v>4.030238010205669</v>
      </c>
      <c r="E96" s="1">
        <f t="shared" ca="1" si="5"/>
        <v>43.043422383740896</v>
      </c>
      <c r="H96" s="34"/>
      <c r="Y96" s="34">
        <v>47</v>
      </c>
      <c r="Z96" s="34">
        <v>55.911189303521247</v>
      </c>
    </row>
    <row r="97" spans="1:26" x14ac:dyDescent="0.25">
      <c r="A97" s="34">
        <v>47.5</v>
      </c>
      <c r="B97" s="34">
        <v>55.420365363195579</v>
      </c>
      <c r="C97" s="1">
        <f t="shared" ca="1" si="3"/>
        <v>59.595915476830655</v>
      </c>
      <c r="D97" s="1">
        <f t="shared" ca="1" si="4"/>
        <v>8.717609375738947</v>
      </c>
      <c r="E97" s="1">
        <f t="shared" ca="1" si="5"/>
        <v>42.552598443415228</v>
      </c>
      <c r="H97" s="34"/>
      <c r="Y97" s="34">
        <v>47.5</v>
      </c>
      <c r="Z97" s="34">
        <v>55.420365363195579</v>
      </c>
    </row>
    <row r="98" spans="1:26" x14ac:dyDescent="0.25">
      <c r="A98" s="34">
        <v>48</v>
      </c>
      <c r="B98" s="34">
        <v>54.929583337783036</v>
      </c>
      <c r="C98" s="1">
        <f t="shared" ca="1" si="3"/>
        <v>60.420665262320718</v>
      </c>
      <c r="D98" s="1">
        <f t="shared" ca="1" si="4"/>
        <v>15.075990350992223</v>
      </c>
      <c r="E98" s="1">
        <f t="shared" ca="1" si="5"/>
        <v>42.061816418002685</v>
      </c>
      <c r="H98" s="34"/>
      <c r="Y98" s="34">
        <v>48</v>
      </c>
      <c r="Z98" s="34">
        <v>54.929583337783036</v>
      </c>
    </row>
    <row r="99" spans="1:26" x14ac:dyDescent="0.25">
      <c r="A99" s="34">
        <v>48.5</v>
      </c>
      <c r="B99" s="34">
        <v>54.438823146027786</v>
      </c>
      <c r="C99" s="1">
        <f t="shared" ca="1" si="3"/>
        <v>61.22505190305241</v>
      </c>
      <c r="D99" s="1">
        <f t="shared" ca="1" si="4"/>
        <v>23.026450371333986</v>
      </c>
      <c r="E99" s="1">
        <f t="shared" ca="1" si="5"/>
        <v>41.571056226247435</v>
      </c>
      <c r="H99" s="34"/>
      <c r="Y99" s="34">
        <v>48.5</v>
      </c>
      <c r="Z99" s="34">
        <v>54.438823146027786</v>
      </c>
    </row>
    <row r="100" spans="1:26" x14ac:dyDescent="0.25">
      <c r="A100" s="34">
        <v>49</v>
      </c>
      <c r="B100" s="34">
        <v>54.986670623340451</v>
      </c>
      <c r="C100" s="1">
        <f t="shared" ca="1" si="3"/>
        <v>62.00957816686121</v>
      </c>
      <c r="D100" s="1">
        <f t="shared" ca="1" si="4"/>
        <v>24.66061518242039</v>
      </c>
      <c r="E100" s="1">
        <f t="shared" ca="1" si="5"/>
        <v>42.1189037035601</v>
      </c>
      <c r="H100" s="34"/>
      <c r="Y100" s="34">
        <v>49</v>
      </c>
      <c r="Z100" s="34">
        <v>54.986670623340451</v>
      </c>
    </row>
    <row r="101" spans="1:26" x14ac:dyDescent="0.25">
      <c r="A101" s="34">
        <v>49.5</v>
      </c>
      <c r="B101" s="34">
        <v>56.4331763858141</v>
      </c>
      <c r="C101" s="1">
        <f t="shared" ca="1" si="3"/>
        <v>62.774734408200487</v>
      </c>
      <c r="D101" s="1">
        <f t="shared" ca="1" si="4"/>
        <v>20.107679075646573</v>
      </c>
      <c r="E101" s="1">
        <f t="shared" ca="1" si="5"/>
        <v>43.565409466033749</v>
      </c>
      <c r="H101" s="34"/>
      <c r="Y101" s="34">
        <v>49.5</v>
      </c>
      <c r="Z101" s="34">
        <v>56.4331763858141</v>
      </c>
    </row>
    <row r="102" spans="1:26" x14ac:dyDescent="0.25">
      <c r="A102" s="34">
        <v>50</v>
      </c>
      <c r="B102" s="34">
        <v>57.87977095921643</v>
      </c>
      <c r="C102" s="1">
        <f t="shared" ca="1" si="3"/>
        <v>63.520998874629029</v>
      </c>
      <c r="D102" s="1">
        <f t="shared" ca="1" si="4"/>
        <v>15.911726196815193</v>
      </c>
      <c r="E102" s="1">
        <f t="shared" ca="1" si="5"/>
        <v>45.012004039436079</v>
      </c>
      <c r="H102" s="34"/>
      <c r="Y102" s="34">
        <v>50</v>
      </c>
      <c r="Z102" s="34">
        <v>57.87977095921643</v>
      </c>
    </row>
    <row r="103" spans="1:26" x14ac:dyDescent="0.25">
      <c r="A103" s="34">
        <v>50.5</v>
      </c>
      <c r="B103" s="34">
        <v>59.326420371775271</v>
      </c>
      <c r="C103" s="1">
        <f t="shared" ca="1" si="3"/>
        <v>64.248838005731315</v>
      </c>
      <c r="D103" s="1">
        <f t="shared" ca="1" si="4"/>
        <v>12.115097681540711</v>
      </c>
      <c r="E103" s="1">
        <f t="shared" ca="1" si="5"/>
        <v>46.45865345199492</v>
      </c>
      <c r="H103" s="34"/>
      <c r="Y103" s="34">
        <v>50.5</v>
      </c>
      <c r="Z103" s="34">
        <v>59.326420371775271</v>
      </c>
    </row>
    <row r="104" spans="1:26" x14ac:dyDescent="0.25">
      <c r="A104" s="34">
        <v>51</v>
      </c>
      <c r="B104" s="34">
        <v>60.77310318734618</v>
      </c>
      <c r="C104" s="1">
        <f t="shared" ca="1" si="3"/>
        <v>64.958706724657475</v>
      </c>
      <c r="D104" s="1">
        <f t="shared" ca="1" si="4"/>
        <v>8.75963848577641</v>
      </c>
      <c r="E104" s="1">
        <f t="shared" ca="1" si="5"/>
        <v>47.905336267565829</v>
      </c>
      <c r="H104" s="34"/>
      <c r="Y104" s="34">
        <v>51</v>
      </c>
      <c r="Z104" s="34">
        <v>60.77310318734618</v>
      </c>
    </row>
    <row r="105" spans="1:26" x14ac:dyDescent="0.25">
      <c r="A105" s="34">
        <v>51.5</v>
      </c>
      <c r="B105" s="34">
        <v>61.174535811194481</v>
      </c>
      <c r="C105" s="1">
        <f t="shared" ca="1" si="3"/>
        <v>65.651048722464992</v>
      </c>
      <c r="D105" s="1">
        <f t="shared" ca="1" si="4"/>
        <v>10.019583922385793</v>
      </c>
      <c r="E105" s="1">
        <f t="shared" ca="1" si="5"/>
        <v>48.30676889141413</v>
      </c>
      <c r="H105" s="34"/>
      <c r="Y105" s="34">
        <v>51.5</v>
      </c>
      <c r="Z105" s="34">
        <v>61.174535811194481</v>
      </c>
    </row>
    <row r="106" spans="1:26" x14ac:dyDescent="0.25">
      <c r="A106" s="34">
        <v>52</v>
      </c>
      <c r="B106" s="34">
        <v>60.686209017256395</v>
      </c>
      <c r="C106" s="1">
        <f t="shared" ca="1" si="3"/>
        <v>66.326296735440181</v>
      </c>
      <c r="D106" s="1">
        <f t="shared" ca="1" si="4"/>
        <v>15.905294734403791</v>
      </c>
      <c r="E106" s="1">
        <f t="shared" ca="1" si="5"/>
        <v>47.818442097476044</v>
      </c>
      <c r="H106" s="34"/>
      <c r="Y106" s="34">
        <v>52</v>
      </c>
      <c r="Z106" s="34">
        <v>60.686209017256395</v>
      </c>
    </row>
    <row r="107" spans="1:26" x14ac:dyDescent="0.25">
      <c r="A107" s="34">
        <v>52.5</v>
      </c>
      <c r="B107" s="34">
        <v>60.197919556995416</v>
      </c>
      <c r="C107" s="1">
        <f t="shared" ca="1" si="3"/>
        <v>66.984872815572317</v>
      </c>
      <c r="D107" s="1">
        <f t="shared" ca="1" si="4"/>
        <v>23.031367267053806</v>
      </c>
      <c r="E107" s="1">
        <f t="shared" ca="1" si="5"/>
        <v>47.330152637215065</v>
      </c>
      <c r="H107" s="34"/>
      <c r="Y107" s="34">
        <v>52.5</v>
      </c>
      <c r="Z107" s="34">
        <v>60.197919556995416</v>
      </c>
    </row>
    <row r="108" spans="1:26" x14ac:dyDescent="0.25">
      <c r="A108" s="34">
        <v>53</v>
      </c>
      <c r="B108" s="34">
        <v>61.424300156479653</v>
      </c>
      <c r="C108" s="1">
        <f t="shared" ca="1" si="3"/>
        <v>67.627188594349946</v>
      </c>
      <c r="D108" s="1">
        <f t="shared" ca="1" si="4"/>
        <v>19.23791248633248</v>
      </c>
      <c r="E108" s="1">
        <f t="shared" ca="1" si="5"/>
        <v>48.556533236699302</v>
      </c>
      <c r="H108" s="34"/>
      <c r="Y108" s="34">
        <v>53</v>
      </c>
      <c r="Z108" s="34">
        <v>61.424300156479653</v>
      </c>
    </row>
    <row r="109" spans="1:26" x14ac:dyDescent="0.25">
      <c r="A109" s="34">
        <v>53.5</v>
      </c>
      <c r="B109" s="34">
        <v>62.870118302187777</v>
      </c>
      <c r="C109" s="1">
        <f t="shared" ca="1" si="3"/>
        <v>68.253645540043976</v>
      </c>
      <c r="D109" s="1">
        <f t="shared" ca="1" si="4"/>
        <v>14.491182760369801</v>
      </c>
      <c r="E109" s="1">
        <f t="shared" ca="1" si="5"/>
        <v>50.002351382407426</v>
      </c>
      <c r="H109" s="34"/>
      <c r="Y109" s="34">
        <v>53.5</v>
      </c>
      <c r="Z109" s="34">
        <v>62.870118302187777</v>
      </c>
    </row>
    <row r="110" spans="1:26" x14ac:dyDescent="0.25">
      <c r="A110" s="34">
        <v>54</v>
      </c>
      <c r="B110" s="34">
        <v>64.316084125207013</v>
      </c>
      <c r="C110" s="1">
        <f t="shared" ca="1" si="3"/>
        <v>68.864635208638362</v>
      </c>
      <c r="D110" s="1">
        <f t="shared" ca="1" si="4"/>
        <v>10.344658479292248</v>
      </c>
      <c r="E110" s="1">
        <f t="shared" ca="1" si="5"/>
        <v>51.448317205426662</v>
      </c>
      <c r="H110" s="34"/>
      <c r="Y110" s="34">
        <v>54</v>
      </c>
      <c r="Z110" s="34">
        <v>64.316084125207013</v>
      </c>
    </row>
    <row r="111" spans="1:26" x14ac:dyDescent="0.25">
      <c r="A111" s="34">
        <v>54.5</v>
      </c>
      <c r="B111" s="34">
        <v>65.762155438525511</v>
      </c>
      <c r="C111" s="1">
        <f t="shared" ca="1" si="3"/>
        <v>69.46053948856536</v>
      </c>
      <c r="D111" s="1">
        <f t="shared" ca="1" si="4"/>
        <v>6.8390222907945768</v>
      </c>
      <c r="E111" s="1">
        <f t="shared" ca="1" si="5"/>
        <v>52.89438851874516</v>
      </c>
      <c r="H111" s="34"/>
      <c r="Y111" s="34">
        <v>54.5</v>
      </c>
      <c r="Z111" s="34">
        <v>65.762155438525511</v>
      </c>
    </row>
    <row r="112" spans="1:26" x14ac:dyDescent="0.25">
      <c r="A112" s="34">
        <v>55</v>
      </c>
      <c r="B112" s="34">
        <v>67.208304625593541</v>
      </c>
      <c r="C112" s="1">
        <f t="shared" ca="1" si="3"/>
        <v>70.041730839398255</v>
      </c>
      <c r="D112" s="1">
        <f t="shared" ca="1" si="4"/>
        <v>4.0141520545378579</v>
      </c>
      <c r="E112" s="1">
        <f t="shared" ca="1" si="5"/>
        <v>54.34053770581319</v>
      </c>
      <c r="H112" s="34"/>
      <c r="Y112" s="34">
        <v>55</v>
      </c>
      <c r="Z112" s="34">
        <v>67.208304625593541</v>
      </c>
    </row>
    <row r="113" spans="1:26" x14ac:dyDescent="0.25">
      <c r="A113" s="34">
        <v>55.5</v>
      </c>
      <c r="B113" s="34">
        <v>66.90278786642574</v>
      </c>
      <c r="C113" s="1">
        <f t="shared" ca="1" si="3"/>
        <v>70.608572524650739</v>
      </c>
      <c r="D113" s="1">
        <f t="shared" ca="1" si="4"/>
        <v>6.8664199665678876</v>
      </c>
      <c r="E113" s="1">
        <f t="shared" ca="1" si="5"/>
        <v>54.035020946645389</v>
      </c>
      <c r="H113" s="34"/>
      <c r="Y113" s="34">
        <v>55.5</v>
      </c>
      <c r="Z113" s="34">
        <v>66.90278786642574</v>
      </c>
    </row>
    <row r="114" spans="1:26" x14ac:dyDescent="0.25">
      <c r="A114" s="34">
        <v>56</v>
      </c>
      <c r="B114" s="34">
        <v>67.985032861410687</v>
      </c>
      <c r="C114" s="1">
        <f t="shared" ca="1" si="3"/>
        <v>71.161418838828325</v>
      </c>
      <c r="D114" s="1">
        <f t="shared" ca="1" si="4"/>
        <v>5.0447139387677025</v>
      </c>
      <c r="E114" s="1">
        <f t="shared" ca="1" si="5"/>
        <v>55.117265941630336</v>
      </c>
      <c r="H114" s="34"/>
      <c r="Y114" s="34">
        <v>56</v>
      </c>
      <c r="Z114" s="34">
        <v>67.985032861410687</v>
      </c>
    </row>
    <row r="115" spans="1:26" x14ac:dyDescent="0.25">
      <c r="A115" s="34">
        <v>56.5</v>
      </c>
      <c r="B115" s="34">
        <v>69.421090429938786</v>
      </c>
      <c r="C115" s="1">
        <f t="shared" ca="1" si="3"/>
        <v>71.700615328874036</v>
      </c>
      <c r="D115" s="1">
        <f t="shared" ca="1" si="4"/>
        <v>2.5981168824328811</v>
      </c>
      <c r="E115" s="1">
        <f t="shared" ca="1" si="5"/>
        <v>56.553323510158435</v>
      </c>
      <c r="H115" s="34"/>
      <c r="Y115" s="34">
        <v>56.5</v>
      </c>
      <c r="Z115" s="34">
        <v>69.421090429938786</v>
      </c>
    </row>
    <row r="116" spans="1:26" x14ac:dyDescent="0.25">
      <c r="A116" s="34">
        <v>57</v>
      </c>
      <c r="B116" s="34">
        <v>70.857300871877371</v>
      </c>
      <c r="C116" s="1">
        <f t="shared" ca="1" si="3"/>
        <v>72.226499010146526</v>
      </c>
      <c r="D116" s="1">
        <f t="shared" ca="1" si="4"/>
        <v>0.93735177091986022</v>
      </c>
      <c r="E116" s="1">
        <f t="shared" ca="1" si="5"/>
        <v>57.98953395209702</v>
      </c>
      <c r="H116" s="34"/>
      <c r="Y116" s="34">
        <v>57</v>
      </c>
      <c r="Z116" s="34">
        <v>70.857300871877371</v>
      </c>
    </row>
    <row r="117" spans="1:26" x14ac:dyDescent="0.25">
      <c r="A117" s="34">
        <v>57.5</v>
      </c>
      <c r="B117" s="34">
        <v>72.293625427252167</v>
      </c>
      <c r="C117" s="1">
        <f t="shared" ca="1" si="3"/>
        <v>72.739398577065529</v>
      </c>
      <c r="D117" s="1">
        <f t="shared" ca="1" si="4"/>
        <v>9.9356850547263301E-2</v>
      </c>
      <c r="E117" s="1">
        <f t="shared" ca="1" si="5"/>
        <v>59.425858507471816</v>
      </c>
      <c r="H117" s="34"/>
      <c r="Y117" s="34">
        <v>57.5</v>
      </c>
      <c r="Z117" s="34">
        <v>72.293625427252167</v>
      </c>
    </row>
    <row r="118" spans="1:26" x14ac:dyDescent="0.25">
      <c r="A118" s="34">
        <v>58</v>
      </c>
      <c r="B118" s="34">
        <v>73.730038430654886</v>
      </c>
      <c r="C118" s="1">
        <f t="shared" ca="1" si="3"/>
        <v>73.239634608556671</v>
      </c>
      <c r="D118" s="1">
        <f t="shared" ca="1" si="4"/>
        <v>0.12024795436426929</v>
      </c>
      <c r="E118" s="1">
        <f t="shared" ca="1" si="5"/>
        <v>60.862271510874535</v>
      </c>
      <c r="H118" s="34"/>
      <c r="Y118" s="34">
        <v>58</v>
      </c>
      <c r="Z118" s="34">
        <v>73.730038430654886</v>
      </c>
    </row>
    <row r="119" spans="1:26" x14ac:dyDescent="0.25">
      <c r="A119" s="34">
        <v>58.5</v>
      </c>
      <c r="B119" s="34">
        <v>73.575812528143942</v>
      </c>
      <c r="C119" s="1">
        <f t="shared" ca="1" si="3"/>
        <v>73.727519768423704</v>
      </c>
      <c r="D119" s="1">
        <f t="shared" ca="1" si="4"/>
        <v>1.1507543376650773E-2</v>
      </c>
      <c r="E119" s="1">
        <f t="shared" ca="1" si="5"/>
        <v>60.708045608363591</v>
      </c>
      <c r="H119" s="34"/>
      <c r="Y119" s="34">
        <v>58.5</v>
      </c>
      <c r="Z119" s="34">
        <v>73.575812528143942</v>
      </c>
    </row>
    <row r="120" spans="1:26" x14ac:dyDescent="0.25">
      <c r="A120" s="34">
        <v>59</v>
      </c>
      <c r="B120" s="34">
        <v>73.090286927265623</v>
      </c>
      <c r="C120" s="1">
        <f t="shared" ca="1" si="3"/>
        <v>74.203359000773531</v>
      </c>
      <c r="D120" s="1">
        <f t="shared" ca="1" si="4"/>
        <v>0.61946472041159695</v>
      </c>
      <c r="E120" s="1">
        <f t="shared" ca="1" si="5"/>
        <v>60.222520007485272</v>
      </c>
      <c r="H120" s="34"/>
      <c r="Y120" s="34">
        <v>59</v>
      </c>
      <c r="Z120" s="34">
        <v>73.090286927265623</v>
      </c>
    </row>
    <row r="121" spans="1:26" x14ac:dyDescent="0.25">
      <c r="A121" s="34">
        <v>59.5</v>
      </c>
      <c r="B121" s="34">
        <v>72.604684505261943</v>
      </c>
      <c r="C121" s="1">
        <f t="shared" ca="1" si="3"/>
        <v>74.66744972061629</v>
      </c>
      <c r="D121" s="1">
        <f t="shared" ca="1" si="4"/>
        <v>2.1275001668379319</v>
      </c>
      <c r="E121" s="1">
        <f t="shared" ca="1" si="5"/>
        <v>59.736917585481592</v>
      </c>
      <c r="H121" s="34"/>
      <c r="Y121" s="34">
        <v>59.5</v>
      </c>
      <c r="Z121" s="34">
        <v>72.604684505261943</v>
      </c>
    </row>
    <row r="122" spans="1:26" x14ac:dyDescent="0.25">
      <c r="A122" s="34">
        <v>60</v>
      </c>
      <c r="B122" s="34">
        <v>72.119010261872162</v>
      </c>
      <c r="C122" s="1">
        <f t="shared" ca="1" si="3"/>
        <v>75.120081999759279</v>
      </c>
      <c r="D122" s="1">
        <f t="shared" ca="1" si="4"/>
        <v>4.5032157879723984</v>
      </c>
      <c r="E122" s="1">
        <f t="shared" ca="1" si="5"/>
        <v>59.251243342091811</v>
      </c>
      <c r="H122" s="34"/>
      <c r="Y122" s="34">
        <v>60</v>
      </c>
      <c r="Z122" s="34">
        <v>72.119010261872162</v>
      </c>
    </row>
    <row r="123" spans="1:26" x14ac:dyDescent="0.25">
      <c r="A123" s="34">
        <v>60.5</v>
      </c>
      <c r="B123" s="34">
        <v>71.633334093652238</v>
      </c>
      <c r="C123" s="1">
        <f t="shared" ca="1" si="3"/>
        <v>75.561538748111431</v>
      </c>
      <c r="D123" s="1">
        <f t="shared" ca="1" si="4"/>
        <v>7.715395903657436</v>
      </c>
      <c r="E123" s="1">
        <f t="shared" ca="1" si="5"/>
        <v>58.765567173871887</v>
      </c>
      <c r="H123" s="34"/>
      <c r="Y123" s="34">
        <v>60.5</v>
      </c>
      <c r="Z123" s="34">
        <v>71.633334093652238</v>
      </c>
    </row>
    <row r="124" spans="1:26" x14ac:dyDescent="0.25">
      <c r="A124" s="34">
        <v>61</v>
      </c>
      <c r="B124" s="34">
        <v>71.147691267455457</v>
      </c>
      <c r="C124" s="1">
        <f t="shared" ca="1" si="3"/>
        <v>75.992095890511052</v>
      </c>
      <c r="D124" s="1">
        <f t="shared" ca="1" si="4"/>
        <v>11.734128075941213</v>
      </c>
      <c r="E124" s="1">
        <f t="shared" ca="1" si="5"/>
        <v>58.279924347675106</v>
      </c>
      <c r="H124" s="34"/>
      <c r="Y124" s="34">
        <v>61</v>
      </c>
      <c r="Z124" s="34">
        <v>71.147691267455457</v>
      </c>
    </row>
    <row r="125" spans="1:26" x14ac:dyDescent="0.25">
      <c r="A125" s="34">
        <v>61.5</v>
      </c>
      <c r="B125" s="34">
        <v>71.249911114431214</v>
      </c>
      <c r="C125" s="1">
        <f t="shared" ca="1" si="3"/>
        <v>76.41202253918803</v>
      </c>
      <c r="D125" s="1">
        <f t="shared" ca="1" si="4"/>
        <v>13.323697180802421</v>
      </c>
      <c r="E125" s="1">
        <f t="shared" ca="1" si="5"/>
        <v>58.382144194650863</v>
      </c>
      <c r="H125" s="34"/>
      <c r="Y125" s="34">
        <v>61.5</v>
      </c>
      <c r="Z125" s="34">
        <v>71.249911114431214</v>
      </c>
    </row>
    <row r="126" spans="1:26" x14ac:dyDescent="0.25">
      <c r="A126" s="34">
        <v>62</v>
      </c>
      <c r="B126" s="34">
        <v>72.690090296634708</v>
      </c>
      <c r="C126" s="1">
        <f t="shared" ca="1" si="3"/>
        <v>76.821581161967515</v>
      </c>
      <c r="D126" s="1">
        <f t="shared" ca="1" si="4"/>
        <v>8.5346083851642156</v>
      </c>
      <c r="E126" s="1">
        <f t="shared" ca="1" si="5"/>
        <v>59.822323376854357</v>
      </c>
      <c r="H126" s="34"/>
      <c r="Y126" s="34">
        <v>62</v>
      </c>
      <c r="Z126" s="34">
        <v>72.690090296634708</v>
      </c>
    </row>
    <row r="127" spans="1:26" x14ac:dyDescent="0.25">
      <c r="A127" s="34">
        <v>62.5</v>
      </c>
      <c r="B127" s="34">
        <v>74.130066227523926</v>
      </c>
      <c r="C127" s="1">
        <f t="shared" ca="1" si="3"/>
        <v>77.221027746321013</v>
      </c>
      <c r="D127" s="1">
        <f t="shared" ca="1" si="4"/>
        <v>4.7770215553421975</v>
      </c>
      <c r="E127" s="1">
        <f t="shared" ca="1" si="5"/>
        <v>61.262299307743575</v>
      </c>
      <c r="H127" s="34"/>
      <c r="Y127" s="34">
        <v>62.5</v>
      </c>
      <c r="Z127" s="34">
        <v>74.130066227523926</v>
      </c>
    </row>
    <row r="128" spans="1:26" x14ac:dyDescent="0.25">
      <c r="A128" s="34">
        <v>63</v>
      </c>
      <c r="B128" s="34">
        <v>75.569859071586222</v>
      </c>
      <c r="C128" s="1">
        <f t="shared" ca="1" si="3"/>
        <v>77.61061195936685</v>
      </c>
      <c r="D128" s="1">
        <f t="shared" ca="1" si="4"/>
        <v>2.0823361744924846</v>
      </c>
      <c r="E128" s="1">
        <f t="shared" ca="1" si="5"/>
        <v>62.702092151805871</v>
      </c>
      <c r="H128" s="34"/>
      <c r="Y128" s="34">
        <v>63</v>
      </c>
      <c r="Z128" s="34">
        <v>75.569859071586222</v>
      </c>
    </row>
    <row r="129" spans="1:26" x14ac:dyDescent="0.25">
      <c r="A129" s="34">
        <v>63.5</v>
      </c>
      <c r="B129" s="34">
        <v>77.009492093688792</v>
      </c>
      <c r="C129" s="1">
        <f t="shared" ca="1" si="3"/>
        <v>77.990577303920205</v>
      </c>
      <c r="D129" s="1">
        <f t="shared" ca="1" si="4"/>
        <v>0.48126409486740784</v>
      </c>
      <c r="E129" s="1">
        <f t="shared" ca="1" si="5"/>
        <v>64.141725173908441</v>
      </c>
      <c r="H129" s="34"/>
      <c r="Y129" s="34">
        <v>63.5</v>
      </c>
      <c r="Z129" s="34">
        <v>77.009492093688792</v>
      </c>
    </row>
    <row r="130" spans="1:26" x14ac:dyDescent="0.25">
      <c r="A130" s="34">
        <v>64</v>
      </c>
      <c r="B130" s="34">
        <v>77.775590251351588</v>
      </c>
      <c r="C130" s="1">
        <f t="shared" ref="C130:C193" ca="1" si="6">IF(A130&gt;=$K$5,OFFSET($B$1,2*$K$5,0)+$L$5*(1-EXP((-1/$M$5)*(A130-$K$5))),0)</f>
        <v>78.36116127069036</v>
      </c>
      <c r="D130" s="1">
        <f t="shared" ref="D130:D193" ca="1" si="7">IF(A130&gt;=$K$5,(C130-B130)*(C130-B130)*0.5,0)</f>
        <v>0.17144670934472436</v>
      </c>
      <c r="E130" s="1">
        <f t="shared" ca="1" si="5"/>
        <v>64.907823331571237</v>
      </c>
      <c r="H130" s="34"/>
      <c r="Y130" s="34">
        <v>64</v>
      </c>
      <c r="Z130" s="34">
        <v>77.775590251351588</v>
      </c>
    </row>
    <row r="131" spans="1:26" x14ac:dyDescent="0.25">
      <c r="A131" s="34">
        <v>64.5</v>
      </c>
      <c r="B131" s="34">
        <v>77.291588337978368</v>
      </c>
      <c r="C131" s="1">
        <f t="shared" ca="1" si="6"/>
        <v>78.722595486720053</v>
      </c>
      <c r="D131" s="1">
        <f t="shared" ca="1" si="7"/>
        <v>1.0238907298749034</v>
      </c>
      <c r="E131" s="1">
        <f t="shared" ref="E131:E194" ca="1" si="8">IF(A131&gt;=$K$5,(B131-$L$6),0)</f>
        <v>64.423821418198017</v>
      </c>
      <c r="H131" s="34"/>
      <c r="Y131" s="34">
        <v>64.5</v>
      </c>
      <c r="Z131" s="34">
        <v>77.291588337978368</v>
      </c>
    </row>
    <row r="132" spans="1:26" x14ac:dyDescent="0.25">
      <c r="A132" s="34">
        <v>65</v>
      </c>
      <c r="B132" s="34">
        <v>76.807446641381617</v>
      </c>
      <c r="C132" s="1">
        <f t="shared" ca="1" si="6"/>
        <v>79.075105860160022</v>
      </c>
      <c r="D132" s="1">
        <f t="shared" ca="1" si="7"/>
        <v>2.5711391662553438</v>
      </c>
      <c r="E132" s="1">
        <f t="shared" ca="1" si="8"/>
        <v>63.939679721601266</v>
      </c>
      <c r="H132" s="34"/>
      <c r="Y132" s="34">
        <v>65</v>
      </c>
      <c r="Z132" s="34">
        <v>76.807446641381617</v>
      </c>
    </row>
    <row r="133" spans="1:26" x14ac:dyDescent="0.25">
      <c r="A133" s="34">
        <v>65.5</v>
      </c>
      <c r="B133" s="34">
        <v>76.323190976470414</v>
      </c>
      <c r="C133" s="1">
        <f t="shared" ca="1" si="6"/>
        <v>79.418912721468828</v>
      </c>
      <c r="D133" s="1">
        <f t="shared" ca="1" si="7"/>
        <v>4.7917465612280132</v>
      </c>
      <c r="E133" s="1">
        <f t="shared" ca="1" si="8"/>
        <v>63.455424056690063</v>
      </c>
      <c r="H133" s="34"/>
      <c r="Y133" s="34">
        <v>65.5</v>
      </c>
      <c r="Z133" s="34">
        <v>76.323190976470414</v>
      </c>
    </row>
    <row r="134" spans="1:26" x14ac:dyDescent="0.25">
      <c r="A134" s="34">
        <v>66</v>
      </c>
      <c r="B134" s="34">
        <v>75.838845559414665</v>
      </c>
      <c r="C134" s="1">
        <f t="shared" ca="1" si="6"/>
        <v>79.754230961126652</v>
      </c>
      <c r="D134" s="1">
        <f t="shared" ca="1" si="7"/>
        <v>7.6651214219696682</v>
      </c>
      <c r="E134" s="1">
        <f t="shared" ca="1" si="8"/>
        <v>62.971078639634314</v>
      </c>
      <c r="H134" s="34"/>
      <c r="Y134" s="34">
        <v>66</v>
      </c>
      <c r="Z134" s="34">
        <v>75.838845559414665</v>
      </c>
    </row>
    <row r="135" spans="1:26" x14ac:dyDescent="0.25">
      <c r="A135" s="34">
        <v>66.5</v>
      </c>
      <c r="B135" s="34">
        <v>75.354460010121898</v>
      </c>
      <c r="C135" s="1">
        <f t="shared" ca="1" si="6"/>
        <v>80.081270163948815</v>
      </c>
      <c r="D135" s="1">
        <f t="shared" ca="1" si="7"/>
        <v>11.171367115160626</v>
      </c>
      <c r="E135" s="1">
        <f t="shared" ca="1" si="8"/>
        <v>62.486693090341547</v>
      </c>
      <c r="H135" s="34"/>
      <c r="Y135" s="34">
        <v>66.5</v>
      </c>
      <c r="Z135" s="34">
        <v>75.354460010121898</v>
      </c>
    </row>
    <row r="136" spans="1:26" x14ac:dyDescent="0.25">
      <c r="A136" s="34">
        <v>67</v>
      </c>
      <c r="B136" s="34">
        <v>74.870039670416404</v>
      </c>
      <c r="C136" s="1">
        <f t="shared" ca="1" si="6"/>
        <v>80.400234740083135</v>
      </c>
      <c r="D136" s="1">
        <f t="shared" ca="1" si="7"/>
        <v>15.291528754283116</v>
      </c>
      <c r="E136" s="1">
        <f t="shared" ca="1" si="8"/>
        <v>62.002272750636052</v>
      </c>
      <c r="H136" s="34"/>
      <c r="Y136" s="34">
        <v>67</v>
      </c>
      <c r="Z136" s="34">
        <v>74.870039670416404</v>
      </c>
    </row>
    <row r="137" spans="1:26" x14ac:dyDescent="0.25">
      <c r="A137" s="34">
        <v>67.5</v>
      </c>
      <c r="B137" s="34">
        <v>74.385588752965702</v>
      </c>
      <c r="C137" s="1">
        <f t="shared" ca="1" si="6"/>
        <v>80.711324052772838</v>
      </c>
      <c r="D137" s="1">
        <f t="shared" ca="1" si="7"/>
        <v>20.007463541613035</v>
      </c>
      <c r="E137" s="1">
        <f t="shared" ca="1" si="8"/>
        <v>61.517821833185351</v>
      </c>
      <c r="H137" s="34"/>
      <c r="Y137" s="34">
        <v>67.5</v>
      </c>
      <c r="Z137" s="34">
        <v>74.385588752965702</v>
      </c>
    </row>
    <row r="138" spans="1:26" x14ac:dyDescent="0.25">
      <c r="A138" s="34">
        <v>68</v>
      </c>
      <c r="B138" s="34">
        <v>74.842569527947973</v>
      </c>
      <c r="C138" s="1">
        <f t="shared" ca="1" si="6"/>
        <v>81.014732542965177</v>
      </c>
      <c r="D138" s="1">
        <f t="shared" ca="1" si="7"/>
        <v>19.047798141973136</v>
      </c>
      <c r="E138" s="1">
        <f t="shared" ca="1" si="8"/>
        <v>61.974802608167622</v>
      </c>
      <c r="H138" s="34"/>
      <c r="Y138" s="34">
        <v>68</v>
      </c>
      <c r="Z138" s="34">
        <v>74.842569527947973</v>
      </c>
    </row>
    <row r="139" spans="1:26" x14ac:dyDescent="0.25">
      <c r="A139" s="34">
        <v>68.5</v>
      </c>
      <c r="B139" s="34">
        <v>76.279066003633446</v>
      </c>
      <c r="C139" s="1">
        <f t="shared" ca="1" si="6"/>
        <v>81.310649850843348</v>
      </c>
      <c r="D139" s="1">
        <f t="shared" ca="1" si="7"/>
        <v>12.658418005751798</v>
      </c>
      <c r="E139" s="1">
        <f t="shared" ca="1" si="8"/>
        <v>63.411299083853095</v>
      </c>
      <c r="H139" s="34"/>
      <c r="Y139" s="34">
        <v>68.5</v>
      </c>
      <c r="Z139" s="34">
        <v>76.279066003633446</v>
      </c>
    </row>
    <row r="140" spans="1:26" x14ac:dyDescent="0.25">
      <c r="A140" s="34">
        <v>69</v>
      </c>
      <c r="B140" s="34">
        <v>77.715725195020156</v>
      </c>
      <c r="C140" s="1">
        <f t="shared" ca="1" si="6"/>
        <v>81.599260934357645</v>
      </c>
      <c r="D140" s="1">
        <f t="shared" ca="1" si="7"/>
        <v>7.5409249193557892</v>
      </c>
      <c r="E140" s="1">
        <f t="shared" ca="1" si="8"/>
        <v>64.847958275239804</v>
      </c>
      <c r="H140" s="34"/>
      <c r="Y140" s="34">
        <v>69</v>
      </c>
      <c r="Z140" s="34">
        <v>77.715725195020156</v>
      </c>
    </row>
    <row r="141" spans="1:26" x14ac:dyDescent="0.25">
      <c r="A141" s="34">
        <v>69.5</v>
      </c>
      <c r="B141" s="34">
        <v>79.152516571438255</v>
      </c>
      <c r="C141" s="1">
        <f t="shared" ca="1" si="6"/>
        <v>81.880746184830386</v>
      </c>
      <c r="D141" s="1">
        <f t="shared" ca="1" si="7"/>
        <v>3.7216184116948874</v>
      </c>
      <c r="E141" s="1">
        <f t="shared" ca="1" si="8"/>
        <v>66.284749651657904</v>
      </c>
      <c r="H141" s="34"/>
      <c r="Y141" s="34">
        <v>69.5</v>
      </c>
      <c r="Z141" s="34">
        <v>79.152516571438255</v>
      </c>
    </row>
    <row r="142" spans="1:26" x14ac:dyDescent="0.25">
      <c r="A142" s="34">
        <v>70</v>
      </c>
      <c r="B142" s="34">
        <v>80.589398283864043</v>
      </c>
      <c r="C142" s="1">
        <f t="shared" ca="1" si="6"/>
        <v>82.155281539706209</v>
      </c>
      <c r="D142" s="1">
        <f t="shared" ca="1" si="7"/>
        <v>1.2259951854634319</v>
      </c>
      <c r="E142" s="1">
        <f t="shared" ca="1" si="8"/>
        <v>67.721631364083692</v>
      </c>
      <c r="H142" s="34"/>
      <c r="Y142" s="34">
        <v>70</v>
      </c>
      <c r="Z142" s="34">
        <v>80.589398283864043</v>
      </c>
    </row>
    <row r="143" spans="1:26" x14ac:dyDescent="0.25">
      <c r="A143" s="34">
        <v>70.5</v>
      </c>
      <c r="B143" s="34">
        <v>81.05302528767298</v>
      </c>
      <c r="C143" s="1">
        <f t="shared" ca="1" si="6"/>
        <v>82.423038592518822</v>
      </c>
      <c r="D143" s="1">
        <f t="shared" ca="1" si="7"/>
        <v>0.93846822772731187</v>
      </c>
      <c r="E143" s="1">
        <f t="shared" ca="1" si="8"/>
        <v>68.185258367892629</v>
      </c>
      <c r="H143" s="34"/>
      <c r="Y143" s="34">
        <v>70.5</v>
      </c>
      <c r="Z143" s="34">
        <v>81.05302528767298</v>
      </c>
    </row>
    <row r="144" spans="1:26" x14ac:dyDescent="0.25">
      <c r="A144" s="34">
        <v>71</v>
      </c>
      <c r="B144" s="34">
        <v>80.568404521015651</v>
      </c>
      <c r="C144" s="1">
        <f t="shared" ca="1" si="6"/>
        <v>82.684184700142467</v>
      </c>
      <c r="D144" s="1">
        <f t="shared" ca="1" si="7"/>
        <v>2.2382628831929501</v>
      </c>
      <c r="E144" s="1">
        <f t="shared" ca="1" si="8"/>
        <v>67.7006376012353</v>
      </c>
      <c r="H144" s="34"/>
      <c r="Y144" s="34">
        <v>71</v>
      </c>
      <c r="Z144" s="34">
        <v>80.568404521015651</v>
      </c>
    </row>
    <row r="145" spans="1:26" x14ac:dyDescent="0.25">
      <c r="A145" s="34">
        <v>71.5</v>
      </c>
      <c r="B145" s="34">
        <v>80.083611730736209</v>
      </c>
      <c r="C145" s="1">
        <f t="shared" ca="1" si="6"/>
        <v>82.938883087395425</v>
      </c>
      <c r="D145" s="1">
        <f t="shared" ca="1" si="7"/>
        <v>4.0762872600792797</v>
      </c>
      <c r="E145" s="1">
        <f t="shared" ca="1" si="8"/>
        <v>67.215844810955858</v>
      </c>
      <c r="H145" s="34"/>
      <c r="Y145" s="34">
        <v>71.5</v>
      </c>
      <c r="Z145" s="34">
        <v>80.083611730736209</v>
      </c>
    </row>
    <row r="146" spans="1:26" x14ac:dyDescent="0.25">
      <c r="A146" s="34">
        <v>72</v>
      </c>
      <c r="B146" s="34">
        <v>79.598674670120104</v>
      </c>
      <c r="C146" s="1">
        <f t="shared" ca="1" si="6"/>
        <v>83.187292949060861</v>
      </c>
      <c r="D146" s="1">
        <f t="shared" ca="1" si="7"/>
        <v>6.4390905759738608</v>
      </c>
      <c r="E146" s="1">
        <f t="shared" ca="1" si="8"/>
        <v>66.730907750339753</v>
      </c>
      <c r="H146" s="34"/>
      <c r="Y146" s="34">
        <v>72</v>
      </c>
      <c r="Z146" s="34">
        <v>79.598674670120104</v>
      </c>
    </row>
    <row r="147" spans="1:26" x14ac:dyDescent="0.25">
      <c r="A147" s="34">
        <v>72.5</v>
      </c>
      <c r="B147" s="34">
        <v>80.758135892486635</v>
      </c>
      <c r="C147" s="1">
        <f t="shared" ca="1" si="6"/>
        <v>83.429569549388745</v>
      </c>
      <c r="D147" s="1">
        <f t="shared" ca="1" si="7"/>
        <v>3.5682788916146904</v>
      </c>
      <c r="E147" s="1">
        <f t="shared" ca="1" si="8"/>
        <v>67.890368972706284</v>
      </c>
      <c r="H147" s="34"/>
      <c r="Y147" s="34">
        <v>72.5</v>
      </c>
      <c r="Z147" s="34">
        <v>80.758135892486635</v>
      </c>
    </row>
    <row r="148" spans="1:26" x14ac:dyDescent="0.25">
      <c r="A148" s="34">
        <v>73</v>
      </c>
      <c r="B148" s="34">
        <v>82.241558512588313</v>
      </c>
      <c r="C148" s="1">
        <f t="shared" ca="1" si="6"/>
        <v>83.665864319141065</v>
      </c>
      <c r="D148" s="1">
        <f t="shared" ca="1" si="7"/>
        <v>1.0143235152899428</v>
      </c>
      <c r="E148" s="1">
        <f t="shared" ca="1" si="8"/>
        <v>69.373791592807962</v>
      </c>
      <c r="H148" s="34"/>
      <c r="Y148" s="34">
        <v>73</v>
      </c>
      <c r="Z148" s="34">
        <v>82.241558512588313</v>
      </c>
    </row>
    <row r="149" spans="1:26" x14ac:dyDescent="0.25">
      <c r="A149" s="34">
        <v>73.5</v>
      </c>
      <c r="B149" s="34">
        <v>83.725085892576146</v>
      </c>
      <c r="C149" s="1">
        <f t="shared" ca="1" si="6"/>
        <v>83.896324950240952</v>
      </c>
      <c r="D149" s="1">
        <f t="shared" ca="1" si="7"/>
        <v>1.4661407434965409E-2</v>
      </c>
      <c r="E149" s="1">
        <f t="shared" ca="1" si="8"/>
        <v>70.857318972795795</v>
      </c>
      <c r="H149" s="34"/>
      <c r="Y149" s="34">
        <v>73.5</v>
      </c>
      <c r="Z149" s="34">
        <v>83.725085892576146</v>
      </c>
    </row>
    <row r="150" spans="1:26" x14ac:dyDescent="0.25">
      <c r="A150" s="34">
        <v>74</v>
      </c>
      <c r="B150" s="34">
        <v>85.208684772220209</v>
      </c>
      <c r="C150" s="1">
        <f t="shared" ca="1" si="6"/>
        <v>84.121095488084975</v>
      </c>
      <c r="D150" s="1">
        <f t="shared" ca="1" si="7"/>
        <v>0.59142522548289533</v>
      </c>
      <c r="E150" s="1">
        <f t="shared" ca="1" si="8"/>
        <v>72.340917852439858</v>
      </c>
      <c r="H150" s="34"/>
      <c r="Y150" s="34">
        <v>74</v>
      </c>
      <c r="Z150" s="34">
        <v>85.208684772220209</v>
      </c>
    </row>
    <row r="151" spans="1:26" x14ac:dyDescent="0.25">
      <c r="A151" s="34">
        <v>74.5</v>
      </c>
      <c r="B151" s="34">
        <v>86.692333357580068</v>
      </c>
      <c r="C151" s="1">
        <f t="shared" ca="1" si="6"/>
        <v>84.34031642157619</v>
      </c>
      <c r="D151" s="1">
        <f t="shared" ca="1" si="7"/>
        <v>2.7659918336245348</v>
      </c>
      <c r="E151" s="1">
        <f t="shared" ca="1" si="8"/>
        <v>73.824566437799717</v>
      </c>
      <c r="H151" s="34"/>
      <c r="Y151" s="34">
        <v>74.5</v>
      </c>
      <c r="Z151" s="34">
        <v>86.692333357580068</v>
      </c>
    </row>
    <row r="152" spans="1:26" x14ac:dyDescent="0.25">
      <c r="A152" s="34">
        <v>75</v>
      </c>
      <c r="B152" s="34">
        <v>86.514112626639928</v>
      </c>
      <c r="C152" s="1">
        <f t="shared" ca="1" si="6"/>
        <v>84.55412477093428</v>
      </c>
      <c r="D152" s="1">
        <f t="shared" ca="1" si="7"/>
        <v>1.9207761972568129</v>
      </c>
      <c r="E152" s="1">
        <f t="shared" ca="1" si="8"/>
        <v>73.646345706859577</v>
      </c>
      <c r="H152" s="34"/>
      <c r="Y152" s="34">
        <v>75</v>
      </c>
      <c r="Z152" s="34">
        <v>86.514112626639928</v>
      </c>
    </row>
    <row r="153" spans="1:26" x14ac:dyDescent="0.25">
      <c r="A153" s="34">
        <v>75.5</v>
      </c>
      <c r="B153" s="34">
        <v>86.041726000530431</v>
      </c>
      <c r="C153" s="1">
        <f t="shared" ca="1" si="6"/>
        <v>84.762654173337623</v>
      </c>
      <c r="D153" s="1">
        <f t="shared" ca="1" si="7"/>
        <v>0.81801236955917489</v>
      </c>
      <c r="E153" s="1">
        <f t="shared" ca="1" si="8"/>
        <v>73.17395908075008</v>
      </c>
      <c r="H153" s="34"/>
      <c r="Y153" s="34">
        <v>75.5</v>
      </c>
      <c r="Z153" s="34">
        <v>86.041726000530431</v>
      </c>
    </row>
    <row r="154" spans="1:26" x14ac:dyDescent="0.25">
      <c r="A154" s="34">
        <v>76</v>
      </c>
      <c r="B154" s="34">
        <v>87.51433148159613</v>
      </c>
      <c r="C154" s="1">
        <f t="shared" ca="1" si="6"/>
        <v>84.966034966450977</v>
      </c>
      <c r="D154" s="1">
        <f t="shared" ca="1" si="7"/>
        <v>3.2469075645504675</v>
      </c>
      <c r="E154" s="1">
        <f t="shared" ca="1" si="8"/>
        <v>74.646564561815779</v>
      </c>
      <c r="H154" s="34"/>
      <c r="Y154" s="34">
        <v>76</v>
      </c>
      <c r="Z154" s="34">
        <v>87.51433148159613</v>
      </c>
    </row>
    <row r="155" spans="1:26" x14ac:dyDescent="0.25">
      <c r="A155" s="34">
        <v>76.5</v>
      </c>
      <c r="B155" s="34">
        <v>89.000531419932983</v>
      </c>
      <c r="C155" s="1">
        <f t="shared" ca="1" si="6"/>
        <v>85.164394269890593</v>
      </c>
      <c r="D155" s="1">
        <f t="shared" ca="1" si="7"/>
        <v>7.3579741169676751</v>
      </c>
      <c r="E155" s="1">
        <f t="shared" ca="1" si="8"/>
        <v>76.132764500152632</v>
      </c>
      <c r="H155" s="34"/>
      <c r="Y155" s="34">
        <v>76.5</v>
      </c>
      <c r="Z155" s="34">
        <v>89.000531419932983</v>
      </c>
    </row>
    <row r="156" spans="1:26" x14ac:dyDescent="0.25">
      <c r="A156" s="34">
        <v>77</v>
      </c>
      <c r="B156" s="34">
        <v>90.486545179167209</v>
      </c>
      <c r="C156" s="1">
        <f t="shared" ca="1" si="6"/>
        <v>85.357856064678302</v>
      </c>
      <c r="D156" s="1">
        <f t="shared" ca="1" si="7"/>
        <v>13.151726016538504</v>
      </c>
      <c r="E156" s="1">
        <f t="shared" ca="1" si="8"/>
        <v>77.618778259386858</v>
      </c>
      <c r="H156" s="34"/>
      <c r="Y156" s="34">
        <v>77</v>
      </c>
      <c r="Z156" s="34">
        <v>90.486545179167209</v>
      </c>
    </row>
    <row r="157" spans="1:26" x14ac:dyDescent="0.25">
      <c r="A157" s="34">
        <v>77.5</v>
      </c>
      <c r="B157" s="34">
        <v>91.972405370257803</v>
      </c>
      <c r="C157" s="1">
        <f t="shared" ca="1" si="6"/>
        <v>85.546541270733542</v>
      </c>
      <c r="D157" s="1">
        <f t="shared" ca="1" si="7"/>
        <v>20.645864712777374</v>
      </c>
      <c r="E157" s="1">
        <f t="shared" ca="1" si="8"/>
        <v>79.104638450477452</v>
      </c>
      <c r="H157" s="34"/>
      <c r="Y157" s="34">
        <v>77.5</v>
      </c>
      <c r="Z157" s="34">
        <v>91.972405370257803</v>
      </c>
    </row>
    <row r="158" spans="1:26" x14ac:dyDescent="0.25">
      <c r="A158" s="34">
        <v>78</v>
      </c>
      <c r="B158" s="34">
        <v>93.351171396272136</v>
      </c>
      <c r="C158" s="1">
        <f t="shared" ca="1" si="6"/>
        <v>85.730567822452329</v>
      </c>
      <c r="D158" s="1">
        <f t="shared" ca="1" si="7"/>
        <v>29.036799414657605</v>
      </c>
      <c r="E158" s="1">
        <f t="shared" ca="1" si="8"/>
        <v>80.483404476491785</v>
      </c>
      <c r="H158" s="34"/>
      <c r="Y158" s="34">
        <v>78</v>
      </c>
      <c r="Z158" s="34">
        <v>93.351171396272136</v>
      </c>
    </row>
    <row r="159" spans="1:26" x14ac:dyDescent="0.25">
      <c r="A159" s="34">
        <v>78.5</v>
      </c>
      <c r="B159" s="34">
        <v>92.867148179346174</v>
      </c>
      <c r="C159" s="1">
        <f t="shared" ca="1" si="6"/>
        <v>85.91005074242004</v>
      </c>
      <c r="D159" s="1">
        <f t="shared" ca="1" si="7"/>
        <v>24.200602373442088</v>
      </c>
      <c r="E159" s="1">
        <f t="shared" ca="1" si="8"/>
        <v>79.999381259565823</v>
      </c>
      <c r="H159" s="34"/>
      <c r="Y159" s="34">
        <v>78.5</v>
      </c>
      <c r="Z159" s="34">
        <v>92.867148179346174</v>
      </c>
    </row>
    <row r="160" spans="1:26" x14ac:dyDescent="0.25">
      <c r="A160" s="34">
        <v>79</v>
      </c>
      <c r="B160" s="34">
        <v>92.373319699612523</v>
      </c>
      <c r="C160" s="1">
        <f t="shared" ca="1" si="6"/>
        <v>86.085102213304353</v>
      </c>
      <c r="D160" s="1">
        <f t="shared" ca="1" si="7"/>
        <v>19.770839577555922</v>
      </c>
      <c r="E160" s="1">
        <f t="shared" ca="1" si="8"/>
        <v>79.505552779832172</v>
      </c>
      <c r="H160" s="34"/>
      <c r="Y160" s="34">
        <v>79</v>
      </c>
      <c r="Z160" s="34">
        <v>92.373319699612523</v>
      </c>
    </row>
    <row r="161" spans="1:26" x14ac:dyDescent="0.25">
      <c r="A161" s="34">
        <v>79.5</v>
      </c>
      <c r="B161" s="34">
        <v>91.879323362850926</v>
      </c>
      <c r="C161" s="1">
        <f t="shared" ca="1" si="6"/>
        <v>86.255831647972954</v>
      </c>
      <c r="D161" s="1">
        <f t="shared" ca="1" si="7"/>
        <v>15.811829533650595</v>
      </c>
      <c r="E161" s="1">
        <f t="shared" ca="1" si="8"/>
        <v>79.011556443070575</v>
      </c>
      <c r="H161" s="34"/>
      <c r="Y161" s="34">
        <v>79.5</v>
      </c>
      <c r="Z161" s="34">
        <v>91.879323362850926</v>
      </c>
    </row>
    <row r="162" spans="1:26" x14ac:dyDescent="0.25">
      <c r="A162" s="34">
        <v>80</v>
      </c>
      <c r="B162" s="34">
        <v>91.385171374951099</v>
      </c>
      <c r="C162" s="1">
        <f t="shared" ca="1" si="6"/>
        <v>86.422345757880223</v>
      </c>
      <c r="D162" s="1">
        <f t="shared" ca="1" si="7"/>
        <v>12.314819052727463</v>
      </c>
      <c r="E162" s="1">
        <f t="shared" ca="1" si="8"/>
        <v>78.517404455170748</v>
      </c>
      <c r="H162" s="34"/>
      <c r="Y162" s="34">
        <v>80</v>
      </c>
      <c r="Z162" s="34">
        <v>91.385171374951099</v>
      </c>
    </row>
    <row r="163" spans="1:26" x14ac:dyDescent="0.25">
      <c r="A163" s="34">
        <v>80.5</v>
      </c>
      <c r="B163" s="34">
        <v>90.890919148837895</v>
      </c>
      <c r="C163" s="1">
        <f t="shared" ca="1" si="6"/>
        <v>86.584748619765378</v>
      </c>
      <c r="D163" s="1">
        <f t="shared" ca="1" si="7"/>
        <v>9.2715523127263406</v>
      </c>
      <c r="E163" s="1">
        <f t="shared" ca="1" si="8"/>
        <v>78.023152229057544</v>
      </c>
      <c r="H163" s="34"/>
      <c r="Y163" s="34">
        <v>80.5</v>
      </c>
      <c r="Z163" s="34">
        <v>90.890919148837895</v>
      </c>
    </row>
    <row r="164" spans="1:26" x14ac:dyDescent="0.25">
      <c r="A164" s="34">
        <v>81</v>
      </c>
      <c r="B164" s="34">
        <v>90.396581136208468</v>
      </c>
      <c r="C164" s="1">
        <f t="shared" ca="1" si="6"/>
        <v>86.743141740703734</v>
      </c>
      <c r="D164" s="1">
        <f t="shared" ca="1" si="7"/>
        <v>6.6738097083129961</v>
      </c>
      <c r="E164" s="1">
        <f t="shared" ca="1" si="8"/>
        <v>77.528814216428117</v>
      </c>
      <c r="H164" s="34"/>
      <c r="Y164" s="34">
        <v>81</v>
      </c>
      <c r="Z164" s="34">
        <v>90.396581136208468</v>
      </c>
    </row>
    <row r="165" spans="1:26" x14ac:dyDescent="0.25">
      <c r="A165" s="34">
        <v>81.5</v>
      </c>
      <c r="B165" s="34">
        <v>89.902165130491568</v>
      </c>
      <c r="C165" s="1">
        <f t="shared" ca="1" si="6"/>
        <v>86.897624121552013</v>
      </c>
      <c r="D165" s="1">
        <f t="shared" ca="1" si="7"/>
        <v>4.5136333371997583</v>
      </c>
      <c r="E165" s="1">
        <f t="shared" ca="1" si="8"/>
        <v>77.034398210711217</v>
      </c>
      <c r="H165" s="34"/>
      <c r="Y165" s="34">
        <v>81.5</v>
      </c>
      <c r="Z165" s="34">
        <v>89.902165130491568</v>
      </c>
    </row>
    <row r="166" spans="1:26" x14ac:dyDescent="0.25">
      <c r="A166" s="34">
        <v>82</v>
      </c>
      <c r="B166" s="34">
        <v>89.407677429571009</v>
      </c>
      <c r="C166" s="1">
        <f t="shared" ca="1" si="6"/>
        <v>87.048292318827066</v>
      </c>
      <c r="D166" s="1">
        <f t="shared" ca="1" si="7"/>
        <v>2.7833490504001053</v>
      </c>
      <c r="E166" s="1">
        <f t="shared" ca="1" si="8"/>
        <v>76.539910509790658</v>
      </c>
      <c r="H166" s="34"/>
      <c r="Y166" s="34">
        <v>82</v>
      </c>
      <c r="Z166" s="34">
        <v>89.407677429571009</v>
      </c>
    </row>
    <row r="167" spans="1:26" x14ac:dyDescent="0.25">
      <c r="A167" s="34">
        <v>82.5</v>
      </c>
      <c r="B167" s="34">
        <v>88.91312321417486</v>
      </c>
      <c r="C167" s="1">
        <f t="shared" ca="1" si="6"/>
        <v>87.195240505056887</v>
      </c>
      <c r="D167" s="1">
        <f t="shared" ca="1" si="7"/>
        <v>1.4755605011432527</v>
      </c>
      <c r="E167" s="1">
        <f t="shared" ca="1" si="8"/>
        <v>76.045356294394509</v>
      </c>
      <c r="H167" s="34"/>
      <c r="Y167" s="34">
        <v>82.5</v>
      </c>
      <c r="Z167" s="34">
        <v>88.91312321417486</v>
      </c>
    </row>
    <row r="168" spans="1:26" x14ac:dyDescent="0.25">
      <c r="A168" s="34">
        <v>83</v>
      </c>
      <c r="B168" s="34">
        <v>88.41850682499684</v>
      </c>
      <c r="C168" s="1">
        <f t="shared" ca="1" si="6"/>
        <v>87.338560527641405</v>
      </c>
      <c r="D168" s="1">
        <f t="shared" ca="1" si="7"/>
        <v>0.58314200258585591</v>
      </c>
      <c r="E168" s="1">
        <f t="shared" ca="1" si="8"/>
        <v>75.550739905216489</v>
      </c>
      <c r="H168" s="34"/>
      <c r="Y168" s="34">
        <v>83</v>
      </c>
      <c r="Z168" s="34">
        <v>88.41850682499684</v>
      </c>
    </row>
    <row r="169" spans="1:26" x14ac:dyDescent="0.25">
      <c r="A169" s="34">
        <v>83.5</v>
      </c>
      <c r="B169" s="34">
        <v>87.923831965942199</v>
      </c>
      <c r="C169" s="1">
        <f t="shared" ca="1" si="6"/>
        <v>87.478341966260203</v>
      </c>
      <c r="D169" s="1">
        <f t="shared" ca="1" si="7"/>
        <v>9.9230669908332444E-2</v>
      </c>
      <c r="E169" s="1">
        <f t="shared" ca="1" si="8"/>
        <v>75.056065046161848</v>
      </c>
      <c r="H169" s="34"/>
      <c r="Y169" s="34">
        <v>83.5</v>
      </c>
      <c r="Z169" s="34">
        <v>87.923831965942199</v>
      </c>
    </row>
    <row r="170" spans="1:26" x14ac:dyDescent="0.25">
      <c r="A170" s="34">
        <v>84</v>
      </c>
      <c r="B170" s="34">
        <v>87.475593092906777</v>
      </c>
      <c r="C170" s="1">
        <f t="shared" ca="1" si="6"/>
        <v>87.614672188862698</v>
      </c>
      <c r="D170" s="1">
        <f t="shared" ca="1" si="7"/>
        <v>9.6714974659581638E-3</v>
      </c>
      <c r="E170" s="1">
        <f t="shared" ca="1" si="8"/>
        <v>74.607826173126426</v>
      </c>
      <c r="H170" s="34"/>
      <c r="Y170" s="34">
        <v>84</v>
      </c>
      <c r="Z170" s="34">
        <v>87.475593092906777</v>
      </c>
    </row>
    <row r="171" spans="1:26" x14ac:dyDescent="0.25">
      <c r="A171" s="34">
        <v>84.5</v>
      </c>
      <c r="B171" s="34">
        <v>88.910463001828745</v>
      </c>
      <c r="C171" s="1">
        <f t="shared" ca="1" si="6"/>
        <v>87.747636406275944</v>
      </c>
      <c r="D171" s="1">
        <f t="shared" ca="1" si="7"/>
        <v>0.67608284566245846</v>
      </c>
      <c r="E171" s="1">
        <f t="shared" ca="1" si="8"/>
        <v>76.042696082048394</v>
      </c>
      <c r="H171" s="34"/>
      <c r="Y171" s="34">
        <v>84.5</v>
      </c>
      <c r="Z171" s="34">
        <v>88.910463001828745</v>
      </c>
    </row>
    <row r="172" spans="1:26" x14ac:dyDescent="0.25">
      <c r="A172" s="34">
        <v>85</v>
      </c>
      <c r="B172" s="34">
        <v>90.409246133473275</v>
      </c>
      <c r="C172" s="1">
        <f t="shared" ca="1" si="6"/>
        <v>87.877317725464181</v>
      </c>
      <c r="D172" s="1">
        <f t="shared" ca="1" si="7"/>
        <v>3.2053307316417321</v>
      </c>
      <c r="E172" s="1">
        <f t="shared" ca="1" si="8"/>
        <v>77.541479213692924</v>
      </c>
      <c r="H172" s="34"/>
      <c r="Y172" s="34">
        <v>85</v>
      </c>
      <c r="Z172" s="34">
        <v>90.409246133473275</v>
      </c>
    </row>
    <row r="173" spans="1:26" x14ac:dyDescent="0.25">
      <c r="A173" s="34">
        <v>85.5</v>
      </c>
      <c r="B173" s="34">
        <v>91.908275497120144</v>
      </c>
      <c r="C173" s="1">
        <f t="shared" ca="1" si="6"/>
        <v>88.003797201473375</v>
      </c>
      <c r="D173" s="1">
        <f t="shared" ca="1" si="7"/>
        <v>7.6224753805883472</v>
      </c>
      <c r="E173" s="1">
        <f t="shared" ca="1" si="8"/>
        <v>79.040508577339793</v>
      </c>
      <c r="H173" s="34"/>
      <c r="Y173" s="34">
        <v>85.5</v>
      </c>
      <c r="Z173" s="34">
        <v>91.908275497120144</v>
      </c>
    </row>
    <row r="174" spans="1:26" x14ac:dyDescent="0.25">
      <c r="A174" s="34">
        <v>86</v>
      </c>
      <c r="B174" s="34">
        <v>93.407485756431555</v>
      </c>
      <c r="C174" s="1">
        <f t="shared" ca="1" si="6"/>
        <v>88.127153888093289</v>
      </c>
      <c r="D174" s="1">
        <f t="shared" ca="1" si="7"/>
        <v>13.94095231989434</v>
      </c>
      <c r="E174" s="1">
        <f t="shared" ca="1" si="8"/>
        <v>80.539718836651204</v>
      </c>
      <c r="H174" s="34"/>
      <c r="Y174" s="34">
        <v>86</v>
      </c>
      <c r="Z174" s="34">
        <v>93.407485756431555</v>
      </c>
    </row>
    <row r="175" spans="1:26" x14ac:dyDescent="0.25">
      <c r="A175" s="34">
        <v>86.5</v>
      </c>
      <c r="B175" s="34">
        <v>94.84818661759644</v>
      </c>
      <c r="C175" s="1">
        <f t="shared" ca="1" si="6"/>
        <v>88.247464887268649</v>
      </c>
      <c r="D175" s="1">
        <f t="shared" ca="1" si="7"/>
        <v>21.784763680610755</v>
      </c>
      <c r="E175" s="1">
        <f t="shared" ca="1" si="8"/>
        <v>81.980419697816089</v>
      </c>
      <c r="H175" s="34"/>
      <c r="Y175" s="34">
        <v>86.5</v>
      </c>
      <c r="Z175" s="34">
        <v>94.84818661759644</v>
      </c>
    </row>
    <row r="176" spans="1:26" x14ac:dyDescent="0.25">
      <c r="A176" s="34">
        <v>87</v>
      </c>
      <c r="B176" s="34">
        <v>94.399680651225026</v>
      </c>
      <c r="C176" s="1">
        <f t="shared" ca="1" si="6"/>
        <v>88.364805397290425</v>
      </c>
      <c r="D176" s="1">
        <f t="shared" ca="1" si="7"/>
        <v>18.209859665276106</v>
      </c>
      <c r="E176" s="1">
        <f t="shared" ca="1" si="8"/>
        <v>81.531913731444675</v>
      </c>
      <c r="H176" s="34"/>
      <c r="Y176" s="34">
        <v>87</v>
      </c>
      <c r="Z176" s="34">
        <v>94.399680651225026</v>
      </c>
    </row>
    <row r="177" spans="1:26" x14ac:dyDescent="0.25">
      <c r="A177" s="34">
        <v>87.5</v>
      </c>
      <c r="B177" s="34">
        <v>93.901465396720951</v>
      </c>
      <c r="C177" s="1">
        <f t="shared" ca="1" si="6"/>
        <v>88.47924875979713</v>
      </c>
      <c r="D177" s="1">
        <f t="shared" ca="1" si="7"/>
        <v>14.700216628866736</v>
      </c>
      <c r="E177" s="1">
        <f t="shared" ca="1" si="8"/>
        <v>81.0336984769406</v>
      </c>
      <c r="H177" s="34"/>
      <c r="Y177" s="34">
        <v>87.5</v>
      </c>
      <c r="Z177" s="34">
        <v>93.901465396720951</v>
      </c>
    </row>
    <row r="178" spans="1:26" x14ac:dyDescent="0.25">
      <c r="A178" s="34">
        <v>88</v>
      </c>
      <c r="B178" s="34">
        <v>93.403058088306665</v>
      </c>
      <c r="C178" s="1">
        <f t="shared" ca="1" si="6"/>
        <v>88.590866505615764</v>
      </c>
      <c r="D178" s="1">
        <f t="shared" ca="1" si="7"/>
        <v>11.578593914260576</v>
      </c>
      <c r="E178" s="1">
        <f t="shared" ca="1" si="8"/>
        <v>80.535291168526314</v>
      </c>
      <c r="H178" s="34"/>
      <c r="Y178" s="34">
        <v>88</v>
      </c>
      <c r="Z178" s="34">
        <v>93.403058088306665</v>
      </c>
    </row>
    <row r="179" spans="1:26" x14ac:dyDescent="0.25">
      <c r="A179" s="34">
        <v>88.5</v>
      </c>
      <c r="B179" s="34">
        <v>92.904476544334301</v>
      </c>
      <c r="C179" s="1">
        <f t="shared" ca="1" si="6"/>
        <v>88.699728399470928</v>
      </c>
      <c r="D179" s="1">
        <f t="shared" ca="1" si="7"/>
        <v>8.8399534808659901</v>
      </c>
      <c r="E179" s="1">
        <f t="shared" ca="1" si="8"/>
        <v>80.03670962455395</v>
      </c>
      <c r="H179" s="34"/>
      <c r="Y179" s="34">
        <v>88.5</v>
      </c>
      <c r="Z179" s="34">
        <v>92.904476544334301</v>
      </c>
    </row>
    <row r="180" spans="1:26" x14ac:dyDescent="0.25">
      <c r="A180" s="34">
        <v>89</v>
      </c>
      <c r="B180" s="34">
        <v>92.405814116172678</v>
      </c>
      <c r="C180" s="1">
        <f t="shared" ca="1" si="6"/>
        <v>88.80590248359006</v>
      </c>
      <c r="D180" s="1">
        <f t="shared" ca="1" si="7"/>
        <v>6.4796818812018246</v>
      </c>
      <c r="E180" s="1">
        <f t="shared" ca="1" si="8"/>
        <v>79.538047196392327</v>
      </c>
      <c r="H180" s="34"/>
      <c r="Y180" s="34">
        <v>89</v>
      </c>
      <c r="Z180" s="34">
        <v>92.405814116172678</v>
      </c>
    </row>
    <row r="181" spans="1:26" x14ac:dyDescent="0.25">
      <c r="A181" s="34">
        <v>89.5</v>
      </c>
      <c r="B181" s="34">
        <v>91.907084187679203</v>
      </c>
      <c r="C181" s="1">
        <f t="shared" ca="1" si="6"/>
        <v>88.909455120231968</v>
      </c>
      <c r="D181" s="1">
        <f t="shared" ca="1" si="7"/>
        <v>4.4928900130022908</v>
      </c>
      <c r="E181" s="1">
        <f t="shared" ca="1" si="8"/>
        <v>79.039317267898852</v>
      </c>
      <c r="H181" s="34"/>
      <c r="Y181" s="34">
        <v>89.5</v>
      </c>
      <c r="Z181" s="34">
        <v>91.907084187679203</v>
      </c>
    </row>
    <row r="182" spans="1:26" x14ac:dyDescent="0.25">
      <c r="A182" s="34">
        <v>90</v>
      </c>
      <c r="B182" s="34">
        <v>91.408296594549753</v>
      </c>
      <c r="C182" s="1">
        <f t="shared" ca="1" si="6"/>
        <v>89.010451033165495</v>
      </c>
      <c r="D182" s="1">
        <f t="shared" ca="1" si="7"/>
        <v>2.8748316681250947</v>
      </c>
      <c r="E182" s="1">
        <f t="shared" ca="1" si="8"/>
        <v>78.540529674769402</v>
      </c>
      <c r="H182" s="34"/>
      <c r="Y182" s="34">
        <v>90</v>
      </c>
      <c r="Z182" s="34">
        <v>91.408296594549753</v>
      </c>
    </row>
    <row r="183" spans="1:26" x14ac:dyDescent="0.25">
      <c r="A183" s="34">
        <v>90.5</v>
      </c>
      <c r="B183" s="34">
        <v>90.909458702753469</v>
      </c>
      <c r="C183" s="1">
        <f t="shared" ca="1" si="6"/>
        <v>89.108953348123919</v>
      </c>
      <c r="D183" s="1">
        <f t="shared" ca="1" si="7"/>
        <v>1.6209097660248408</v>
      </c>
      <c r="E183" s="1">
        <f t="shared" ca="1" si="8"/>
        <v>78.041691782973118</v>
      </c>
      <c r="H183" s="34"/>
      <c r="Y183" s="34">
        <v>90.5</v>
      </c>
      <c r="Z183" s="34">
        <v>90.909458702753469</v>
      </c>
    </row>
    <row r="184" spans="1:26" x14ac:dyDescent="0.25">
      <c r="A184" s="34">
        <v>91</v>
      </c>
      <c r="B184" s="34">
        <v>90.410576079179492</v>
      </c>
      <c r="C184" s="1">
        <f t="shared" ca="1" si="6"/>
        <v>89.205023632260605</v>
      </c>
      <c r="D184" s="1">
        <f t="shared" ca="1" si="7"/>
        <v>0.72667835113605761</v>
      </c>
      <c r="E184" s="1">
        <f t="shared" ca="1" si="8"/>
        <v>77.542809159399141</v>
      </c>
      <c r="H184" s="34"/>
      <c r="Y184" s="34">
        <v>91</v>
      </c>
      <c r="Z184" s="34">
        <v>90.410576079179492</v>
      </c>
    </row>
    <row r="185" spans="1:26" x14ac:dyDescent="0.25">
      <c r="A185" s="34">
        <v>91.5</v>
      </c>
      <c r="B185" s="34">
        <v>91.184566956551237</v>
      </c>
      <c r="C185" s="1">
        <f t="shared" ca="1" si="6"/>
        <v>89.298721932630485</v>
      </c>
      <c r="D185" s="1">
        <f t="shared" ca="1" si="7"/>
        <v>1.7782057271233296</v>
      </c>
      <c r="E185" s="1">
        <f t="shared" ca="1" si="8"/>
        <v>78.316800036770886</v>
      </c>
      <c r="H185" s="34"/>
      <c r="Y185" s="34">
        <v>91.5</v>
      </c>
      <c r="Z185" s="34">
        <v>91.184566956551237</v>
      </c>
    </row>
    <row r="186" spans="1:26" x14ac:dyDescent="0.25">
      <c r="A186" s="34">
        <v>92</v>
      </c>
      <c r="B186" s="34">
        <v>92.684533666603002</v>
      </c>
      <c r="C186" s="1">
        <f t="shared" ca="1" si="6"/>
        <v>89.390106813721431</v>
      </c>
      <c r="D186" s="1">
        <f t="shared" ca="1" si="7"/>
        <v>5.4266241444935872</v>
      </c>
      <c r="E186" s="1">
        <f t="shared" ca="1" si="8"/>
        <v>79.816766746822651</v>
      </c>
      <c r="H186" s="34"/>
      <c r="Y186" s="34">
        <v>92</v>
      </c>
      <c r="Z186" s="34">
        <v>92.684533666603002</v>
      </c>
    </row>
    <row r="187" spans="1:26" x14ac:dyDescent="0.25">
      <c r="A187" s="34">
        <v>92.5</v>
      </c>
      <c r="B187" s="34">
        <v>94.184610544817701</v>
      </c>
      <c r="C187" s="1">
        <f t="shared" ca="1" si="6"/>
        <v>89.479235394058975</v>
      </c>
      <c r="D187" s="1">
        <f t="shared" ca="1" si="7"/>
        <v>11.070277654688853</v>
      </c>
      <c r="E187" s="1">
        <f t="shared" ca="1" si="8"/>
        <v>81.31684362503735</v>
      </c>
      <c r="H187" s="34"/>
      <c r="Y187" s="34">
        <v>92.5</v>
      </c>
      <c r="Z187" s="34">
        <v>94.184610544817701</v>
      </c>
    </row>
    <row r="188" spans="1:26" x14ac:dyDescent="0.25">
      <c r="A188" s="34">
        <v>93</v>
      </c>
      <c r="B188" s="34">
        <v>95.684776653436728</v>
      </c>
      <c r="C188" s="1">
        <f t="shared" ca="1" si="6"/>
        <v>89.566163381907188</v>
      </c>
      <c r="D188" s="1">
        <f t="shared" ca="1" si="7"/>
        <v>18.718714183268709</v>
      </c>
      <c r="E188" s="1">
        <f t="shared" ca="1" si="8"/>
        <v>82.817009733656377</v>
      </c>
      <c r="H188" s="34"/>
      <c r="Y188" s="34">
        <v>93</v>
      </c>
      <c r="Z188" s="34">
        <v>95.684776653436728</v>
      </c>
    </row>
    <row r="189" spans="1:26" x14ac:dyDescent="0.25">
      <c r="A189" s="34">
        <v>93.5</v>
      </c>
      <c r="B189" s="34">
        <v>97.185004574956878</v>
      </c>
      <c r="C189" s="1">
        <f t="shared" ca="1" si="6"/>
        <v>89.650945110088244</v>
      </c>
      <c r="D189" s="1">
        <f t="shared" ca="1" si="7"/>
        <v>28.38102601008832</v>
      </c>
      <c r="E189" s="1">
        <f t="shared" ca="1" si="8"/>
        <v>84.317237655176527</v>
      </c>
      <c r="H189" s="34"/>
      <c r="Y189" s="34">
        <v>93.5</v>
      </c>
      <c r="Z189" s="34">
        <v>97.185004574956878</v>
      </c>
    </row>
    <row r="190" spans="1:26" x14ac:dyDescent="0.25">
      <c r="A190" s="34">
        <v>94</v>
      </c>
      <c r="B190" s="34">
        <v>97.406982311294271</v>
      </c>
      <c r="C190" s="1">
        <f t="shared" ca="1" si="6"/>
        <v>89.7336335699421</v>
      </c>
      <c r="D190" s="1">
        <f t="shared" ca="1" si="7"/>
        <v>29.440140453205476</v>
      </c>
      <c r="E190" s="1">
        <f t="shared" ca="1" si="8"/>
        <v>84.53921539151392</v>
      </c>
      <c r="H190" s="34"/>
      <c r="Y190" s="34">
        <v>94</v>
      </c>
      <c r="Z190" s="34">
        <v>97.406982311294271</v>
      </c>
    </row>
    <row r="191" spans="1:26" x14ac:dyDescent="0.25">
      <c r="A191" s="34">
        <v>94.5</v>
      </c>
      <c r="B191" s="34">
        <v>96.907665831226993</v>
      </c>
      <c r="C191" s="1">
        <f t="shared" ca="1" si="6"/>
        <v>89.814280444447931</v>
      </c>
      <c r="D191" s="1">
        <f t="shared" ca="1" si="7"/>
        <v>25.158058122685368</v>
      </c>
      <c r="E191" s="1">
        <f t="shared" ca="1" si="8"/>
        <v>84.039898911446642</v>
      </c>
      <c r="H191" s="34"/>
      <c r="Y191" s="34">
        <v>94.5</v>
      </c>
      <c r="Z191" s="34">
        <v>96.907665831226993</v>
      </c>
    </row>
    <row r="192" spans="1:26" x14ac:dyDescent="0.25">
      <c r="A192" s="34">
        <v>95</v>
      </c>
      <c r="B192" s="34">
        <v>96.408281475698971</v>
      </c>
      <c r="C192" s="1">
        <f t="shared" ca="1" si="6"/>
        <v>89.892936140527567</v>
      </c>
      <c r="D192" s="1">
        <f t="shared" ca="1" si="7"/>
        <v>21.224862418269883</v>
      </c>
      <c r="E192" s="1">
        <f t="shared" ca="1" si="8"/>
        <v>83.54051455591862</v>
      </c>
      <c r="H192" s="34"/>
      <c r="Y192" s="34">
        <v>95</v>
      </c>
      <c r="Z192" s="34">
        <v>96.408281475698971</v>
      </c>
    </row>
    <row r="193" spans="1:26" x14ac:dyDescent="0.25">
      <c r="A193" s="34">
        <v>95.5</v>
      </c>
      <c r="B193" s="34">
        <v>96.346372105769987</v>
      </c>
      <c r="C193" s="1">
        <f t="shared" ca="1" si="6"/>
        <v>89.969649820551538</v>
      </c>
      <c r="D193" s="1">
        <f t="shared" ca="1" si="7"/>
        <v>20.331293551400798</v>
      </c>
      <c r="E193" s="1">
        <f t="shared" ca="1" si="8"/>
        <v>83.478605185989636</v>
      </c>
      <c r="H193" s="34"/>
      <c r="Y193" s="34">
        <v>95.5</v>
      </c>
      <c r="Z193" s="34">
        <v>96.346372105769987</v>
      </c>
    </row>
    <row r="194" spans="1:26" x14ac:dyDescent="0.25">
      <c r="A194" s="34">
        <v>96</v>
      </c>
      <c r="B194" s="34">
        <v>97.83821034171801</v>
      </c>
      <c r="C194" s="1">
        <f t="shared" ref="C194:C257" ca="1" si="9">IF(A194&gt;=$K$5,OFFSET($B$1,2*$K$5,0)+$L$5*(1-EXP((-1/$M$5)*(A194-$K$5))),0)</f>
        <v>90.044469433067079</v>
      </c>
      <c r="D194" s="1">
        <f t="shared" ref="D194:D257" ca="1" si="10">IF(A194&gt;=$K$5,(C194-B194)*(C194-B194)*0.5,0)</f>
        <v>30.371198675589529</v>
      </c>
      <c r="E194" s="1">
        <f t="shared" ca="1" si="8"/>
        <v>84.970443421937659</v>
      </c>
      <c r="H194" s="34"/>
      <c r="Y194" s="34">
        <v>96</v>
      </c>
      <c r="Z194" s="34">
        <v>97.83821034171801</v>
      </c>
    </row>
    <row r="195" spans="1:26" x14ac:dyDescent="0.25">
      <c r="A195" s="34">
        <v>96.5</v>
      </c>
      <c r="B195" s="34">
        <v>99.330577887744525</v>
      </c>
      <c r="C195" s="1">
        <f t="shared" ca="1" si="9"/>
        <v>90.117441742767596</v>
      </c>
      <c r="D195" s="1">
        <f t="shared" ca="1" si="10"/>
        <v>42.440938812940175</v>
      </c>
      <c r="E195" s="1">
        <f t="shared" ref="E195:E258" ca="1" si="11">IF(A195&gt;=$K$5,(B195-$L$6),0)</f>
        <v>86.462810967964174</v>
      </c>
      <c r="H195" s="34"/>
      <c r="Y195" s="34">
        <v>96.5</v>
      </c>
      <c r="Z195" s="34">
        <v>99.330577887744525</v>
      </c>
    </row>
    <row r="196" spans="1:26" x14ac:dyDescent="0.25">
      <c r="A196" s="34">
        <v>97</v>
      </c>
      <c r="B196" s="34">
        <v>100.82313763712142</v>
      </c>
      <c r="C196" s="1">
        <f t="shared" ca="1" si="9"/>
        <v>90.188612359722129</v>
      </c>
      <c r="D196" s="1">
        <f t="shared" ca="1" si="10"/>
        <v>56.546563937822235</v>
      </c>
      <c r="E196" s="1">
        <f t="shared" ca="1" si="11"/>
        <v>87.955370717341069</v>
      </c>
      <c r="H196" s="34"/>
      <c r="Y196" s="34">
        <v>97</v>
      </c>
      <c r="Z196" s="34">
        <v>100.82313763712142</v>
      </c>
    </row>
    <row r="197" spans="1:26" x14ac:dyDescent="0.25">
      <c r="A197" s="34">
        <v>97.5</v>
      </c>
      <c r="B197" s="34">
        <v>102.31584203937024</v>
      </c>
      <c r="C197" s="1">
        <f t="shared" ca="1" si="9"/>
        <v>90.258025767883055</v>
      </c>
      <c r="D197" s="1">
        <f t="shared" ca="1" si="10"/>
        <v>72.695466618470547</v>
      </c>
      <c r="E197" s="1">
        <f t="shared" ca="1" si="11"/>
        <v>89.448075119589888</v>
      </c>
      <c r="H197" s="34"/>
      <c r="Y197" s="34">
        <v>97.5</v>
      </c>
      <c r="Z197" s="34">
        <v>102.31584203937024</v>
      </c>
    </row>
    <row r="198" spans="1:26" x14ac:dyDescent="0.25">
      <c r="A198" s="34">
        <v>98</v>
      </c>
      <c r="B198" s="34">
        <v>103.35826326125039</v>
      </c>
      <c r="C198" s="1">
        <f t="shared" ca="1" si="9"/>
        <v>90.325725352890061</v>
      </c>
      <c r="D198" s="1">
        <f t="shared" ca="1" si="10"/>
        <v>84.923522166424462</v>
      </c>
      <c r="E198" s="1">
        <f t="shared" ca="1" si="11"/>
        <v>90.490496341470035</v>
      </c>
      <c r="H198" s="34"/>
      <c r="Y198" s="34">
        <v>98</v>
      </c>
      <c r="Z198" s="34">
        <v>103.35826326125039</v>
      </c>
    </row>
    <row r="199" spans="1:26" x14ac:dyDescent="0.25">
      <c r="A199" s="34">
        <v>98.5</v>
      </c>
      <c r="B199" s="34">
        <v>102.8613726865653</v>
      </c>
      <c r="C199" s="1">
        <f t="shared" ca="1" si="9"/>
        <v>90.391753429187602</v>
      </c>
      <c r="D199" s="1">
        <f t="shared" ca="1" si="10"/>
        <v>77.745702211982405</v>
      </c>
      <c r="E199" s="1">
        <f t="shared" ca="1" si="11"/>
        <v>89.993605766784952</v>
      </c>
      <c r="H199" s="34"/>
      <c r="Y199" s="34">
        <v>98.5</v>
      </c>
      <c r="Z199" s="34">
        <v>102.8613726865653</v>
      </c>
    </row>
    <row r="200" spans="1:26" x14ac:dyDescent="0.25">
      <c r="A200" s="34">
        <v>99</v>
      </c>
      <c r="B200" s="34">
        <v>102.36407058814559</v>
      </c>
      <c r="C200" s="1">
        <f t="shared" ca="1" si="9"/>
        <v>90.456151266472759</v>
      </c>
      <c r="D200" s="1">
        <f t="shared" ca="1" si="10"/>
        <v>70.899271285734628</v>
      </c>
      <c r="E200" s="1">
        <f t="shared" ca="1" si="11"/>
        <v>89.496303668365243</v>
      </c>
      <c r="H200" s="34"/>
      <c r="Y200" s="34">
        <v>99</v>
      </c>
      <c r="Z200" s="34">
        <v>102.36407058814559</v>
      </c>
    </row>
    <row r="201" spans="1:26" x14ac:dyDescent="0.25">
      <c r="A201" s="34">
        <v>99.5</v>
      </c>
      <c r="B201" s="34">
        <v>101.86662222499571</v>
      </c>
      <c r="C201" s="1">
        <f t="shared" ca="1" si="9"/>
        <v>90.518959115490162</v>
      </c>
      <c r="D201" s="1">
        <f t="shared" ca="1" si="10"/>
        <v>64.38472902341654</v>
      </c>
      <c r="E201" s="1">
        <f t="shared" ca="1" si="11"/>
        <v>88.998855305215358</v>
      </c>
      <c r="H201" s="34"/>
      <c r="Y201" s="34">
        <v>99.5</v>
      </c>
      <c r="Z201" s="34">
        <v>101.86662222499571</v>
      </c>
    </row>
    <row r="202" spans="1:26" x14ac:dyDescent="0.25">
      <c r="A202" s="34">
        <v>100</v>
      </c>
      <c r="B202" s="34">
        <v>101.3690502568939</v>
      </c>
      <c r="C202" s="1">
        <f t="shared" ca="1" si="9"/>
        <v>90.580216233190015</v>
      </c>
      <c r="D202" s="1">
        <f t="shared" ca="1" si="10"/>
        <v>58.199469795515277</v>
      </c>
      <c r="E202" s="1">
        <f t="shared" ca="1" si="11"/>
        <v>88.501283337113549</v>
      </c>
      <c r="H202" s="34"/>
      <c r="Y202" s="34">
        <v>100</v>
      </c>
      <c r="Z202" s="34">
        <v>101.3690502568939</v>
      </c>
    </row>
    <row r="203" spans="1:26" x14ac:dyDescent="0.25">
      <c r="A203" s="34">
        <v>100.5</v>
      </c>
      <c r="B203" s="34">
        <v>100.8714277442204</v>
      </c>
      <c r="C203" s="1">
        <f t="shared" ca="1" si="9"/>
        <v>90.639960907264964</v>
      </c>
      <c r="D203" s="1">
        <f t="shared" ca="1" si="10"/>
        <v>52.341456817859417</v>
      </c>
      <c r="E203" s="1">
        <f t="shared" ca="1" si="11"/>
        <v>88.003660824440047</v>
      </c>
      <c r="H203" s="34"/>
      <c r="Y203" s="34">
        <v>100.5</v>
      </c>
      <c r="Z203" s="34">
        <v>100.8714277442204</v>
      </c>
    </row>
    <row r="204" spans="1:26" x14ac:dyDescent="0.25">
      <c r="A204" s="34">
        <v>101</v>
      </c>
      <c r="B204" s="34">
        <v>100.37376428340868</v>
      </c>
      <c r="C204" s="1">
        <f t="shared" ca="1" si="9"/>
        <v>90.698230480081165</v>
      </c>
      <c r="D204" s="1">
        <f t="shared" ca="1" si="10"/>
        <v>46.807977189666666</v>
      </c>
      <c r="E204" s="1">
        <f t="shared" ca="1" si="11"/>
        <v>87.505997363628325</v>
      </c>
      <c r="H204" s="34"/>
      <c r="Y204" s="34">
        <v>101</v>
      </c>
      <c r="Z204" s="34">
        <v>100.37376428340868</v>
      </c>
    </row>
    <row r="205" spans="1:26" x14ac:dyDescent="0.25">
      <c r="A205" s="34">
        <v>101.5</v>
      </c>
      <c r="B205" s="34">
        <v>99.87606689345445</v>
      </c>
      <c r="C205" s="1">
        <f t="shared" ca="1" si="9"/>
        <v>90.755061372018474</v>
      </c>
      <c r="D205" s="1">
        <f t="shared" ca="1" si="10"/>
        <v>41.596370861032774</v>
      </c>
      <c r="E205" s="1">
        <f t="shared" ca="1" si="11"/>
        <v>87.008299973674099</v>
      </c>
      <c r="H205" s="34"/>
      <c r="Y205" s="34">
        <v>101.5</v>
      </c>
      <c r="Z205" s="34">
        <v>99.87606689345445</v>
      </c>
    </row>
    <row r="206" spans="1:26" x14ac:dyDescent="0.25">
      <c r="A206" s="34">
        <v>102</v>
      </c>
      <c r="B206" s="34">
        <v>99.378340689148558</v>
      </c>
      <c r="C206" s="1">
        <f t="shared" ca="1" si="9"/>
        <v>90.810489104234321</v>
      </c>
      <c r="D206" s="1">
        <f t="shared" ca="1" si="10"/>
        <v>36.704040390558703</v>
      </c>
      <c r="E206" s="1">
        <f t="shared" ca="1" si="11"/>
        <v>86.510573769368207</v>
      </c>
      <c r="H206" s="34"/>
      <c r="Y206" s="34">
        <v>102</v>
      </c>
      <c r="Z206" s="34">
        <v>99.378340689148558</v>
      </c>
    </row>
    <row r="207" spans="1:26" x14ac:dyDescent="0.25">
      <c r="A207" s="34">
        <v>102.5</v>
      </c>
      <c r="B207" s="34">
        <v>98.880589405977005</v>
      </c>
      <c r="C207" s="1">
        <f t="shared" ca="1" si="9"/>
        <v>90.864548320865708</v>
      </c>
      <c r="D207" s="1">
        <f t="shared" ca="1" si="10"/>
        <v>32.128457339096151</v>
      </c>
      <c r="E207" s="1">
        <f t="shared" ca="1" si="11"/>
        <v>86.012822486196654</v>
      </c>
      <c r="H207" s="34"/>
      <c r="Y207" s="34">
        <v>102.5</v>
      </c>
      <c r="Z207" s="34">
        <v>98.880589405977005</v>
      </c>
    </row>
    <row r="208" spans="1:26" x14ac:dyDescent="0.25">
      <c r="A208" s="34">
        <v>103</v>
      </c>
      <c r="B208" s="34">
        <v>100.25230324571962</v>
      </c>
      <c r="C208" s="1">
        <f t="shared" ca="1" si="9"/>
        <v>90.917272810682775</v>
      </c>
      <c r="D208" s="1">
        <f t="shared" ca="1" si="10"/>
        <v>43.571396611532066</v>
      </c>
      <c r="E208" s="1">
        <f t="shared" ca="1" si="11"/>
        <v>87.384536325939266</v>
      </c>
      <c r="H208" s="34"/>
      <c r="Y208" s="34">
        <v>103</v>
      </c>
      <c r="Z208" s="34">
        <v>100.25230324571962</v>
      </c>
    </row>
    <row r="209" spans="1:26" x14ac:dyDescent="0.25">
      <c r="A209" s="34">
        <v>103.5</v>
      </c>
      <c r="B209" s="34">
        <v>101.74618653389618</v>
      </c>
      <c r="C209" s="1">
        <f t="shared" ca="1" si="9"/>
        <v>90.968695528208002</v>
      </c>
      <c r="D209" s="1">
        <f t="shared" ca="1" si="10"/>
        <v>58.077156188844768</v>
      </c>
      <c r="E209" s="1">
        <f t="shared" ca="1" si="11"/>
        <v>88.878419614115828</v>
      </c>
      <c r="H209" s="34"/>
      <c r="Y209" s="34">
        <v>103.5</v>
      </c>
      <c r="Z209" s="34">
        <v>101.74618653389618</v>
      </c>
    </row>
    <row r="210" spans="1:26" x14ac:dyDescent="0.25">
      <c r="A210" s="34">
        <v>104</v>
      </c>
      <c r="B210" s="34">
        <v>103.2401380924435</v>
      </c>
      <c r="C210" s="1">
        <f t="shared" ca="1" si="9"/>
        <v>91.018848614313782</v>
      </c>
      <c r="D210" s="1">
        <f t="shared" ca="1" si="10"/>
        <v>74.679958254122099</v>
      </c>
      <c r="E210" s="1">
        <f t="shared" ca="1" si="11"/>
        <v>90.372371172663151</v>
      </c>
      <c r="H210" s="34"/>
      <c r="Y210" s="34">
        <v>104</v>
      </c>
      <c r="Z210" s="34">
        <v>103.2401380924435</v>
      </c>
    </row>
    <row r="211" spans="1:26" x14ac:dyDescent="0.25">
      <c r="A211" s="34">
        <v>104.5</v>
      </c>
      <c r="B211" s="34">
        <v>104.73413118489462</v>
      </c>
      <c r="C211" s="1">
        <f t="shared" ca="1" si="9"/>
        <v>91.067763416311564</v>
      </c>
      <c r="D211" s="1">
        <f t="shared" ca="1" si="10"/>
        <v>93.38480399308294</v>
      </c>
      <c r="E211" s="1">
        <f t="shared" ca="1" si="11"/>
        <v>91.866364265114271</v>
      </c>
      <c r="H211" s="34"/>
      <c r="Y211" s="34">
        <v>104.5</v>
      </c>
      <c r="Z211" s="34">
        <v>104.73413118489462</v>
      </c>
    </row>
    <row r="212" spans="1:26" x14ac:dyDescent="0.25">
      <c r="A212" s="34">
        <v>105</v>
      </c>
      <c r="B212" s="34">
        <v>106.22015559512911</v>
      </c>
      <c r="C212" s="1">
        <f t="shared" ca="1" si="9"/>
        <v>91.115470507544913</v>
      </c>
      <c r="D212" s="1">
        <f t="shared" ca="1" si="10"/>
        <v>114.07575579754428</v>
      </c>
      <c r="E212" s="1">
        <f t="shared" ca="1" si="11"/>
        <v>93.352388675348763</v>
      </c>
      <c r="H212" s="34"/>
      <c r="Y212" s="34">
        <v>105</v>
      </c>
      <c r="Z212" s="34">
        <v>106.22015559512911</v>
      </c>
    </row>
    <row r="213" spans="1:26" x14ac:dyDescent="0.25">
      <c r="A213" s="34">
        <v>105.5</v>
      </c>
      <c r="B213" s="34">
        <v>107.00563562254712</v>
      </c>
      <c r="C213" s="1">
        <f t="shared" ca="1" si="9"/>
        <v>91.161999706498818</v>
      </c>
      <c r="D213" s="1">
        <f t="shared" ca="1" si="10"/>
        <v>125.51039952014781</v>
      </c>
      <c r="E213" s="1">
        <f t="shared" ca="1" si="11"/>
        <v>94.137868702766767</v>
      </c>
      <c r="H213" s="34"/>
      <c r="Y213" s="34">
        <v>105.5</v>
      </c>
      <c r="Z213" s="34">
        <v>107.00563562254712</v>
      </c>
    </row>
    <row r="214" spans="1:26" x14ac:dyDescent="0.25">
      <c r="A214" s="34">
        <v>106</v>
      </c>
      <c r="B214" s="34">
        <v>108.49824639453109</v>
      </c>
      <c r="C214" s="1">
        <f t="shared" ca="1" si="9"/>
        <v>91.20738009543733</v>
      </c>
      <c r="D214" s="1">
        <f t="shared" ca="1" si="10"/>
        <v>149.48702868656824</v>
      </c>
      <c r="E214" s="1">
        <f t="shared" ca="1" si="11"/>
        <v>95.630479474750743</v>
      </c>
      <c r="H214" s="34"/>
      <c r="Y214" s="34">
        <v>106</v>
      </c>
      <c r="Z214" s="34">
        <v>108.49824639453109</v>
      </c>
    </row>
    <row r="215" spans="1:26" x14ac:dyDescent="0.25">
      <c r="A215" s="34">
        <v>106.5</v>
      </c>
      <c r="B215" s="34">
        <v>109.99099161648367</v>
      </c>
      <c r="C215" s="1">
        <f t="shared" ca="1" si="9"/>
        <v>91.251640038580732</v>
      </c>
      <c r="D215" s="1">
        <f t="shared" ca="1" si="10"/>
        <v>175.58164878012664</v>
      </c>
      <c r="E215" s="1">
        <f t="shared" ca="1" si="11"/>
        <v>97.123224696703318</v>
      </c>
      <c r="H215" s="34"/>
      <c r="Y215" s="34">
        <v>106.5</v>
      </c>
      <c r="Z215" s="34">
        <v>109.99099161648367</v>
      </c>
    </row>
    <row r="216" spans="1:26" x14ac:dyDescent="0.25">
      <c r="A216" s="34">
        <v>107</v>
      </c>
      <c r="B216" s="34">
        <v>111.4838424542684</v>
      </c>
      <c r="C216" s="1">
        <f t="shared" ca="1" si="9"/>
        <v>91.29480719983431</v>
      </c>
      <c r="D216" s="1">
        <f t="shared" ca="1" si="10"/>
        <v>203.79857225239124</v>
      </c>
      <c r="E216" s="1">
        <f t="shared" ca="1" si="11"/>
        <v>98.616075534488047</v>
      </c>
      <c r="H216" s="34"/>
      <c r="Y216" s="34">
        <v>107</v>
      </c>
      <c r="Z216" s="34">
        <v>111.4838424542684</v>
      </c>
    </row>
    <row r="217" spans="1:26" x14ac:dyDescent="0.25">
      <c r="A217" s="34">
        <v>107.5</v>
      </c>
      <c r="B217" s="34">
        <v>112.97677937402011</v>
      </c>
      <c r="C217" s="1">
        <f t="shared" ca="1" si="9"/>
        <v>91.336908560079067</v>
      </c>
      <c r="D217" s="1">
        <f t="shared" ca="1" si="10"/>
        <v>234.14200442202872</v>
      </c>
      <c r="E217" s="1">
        <f t="shared" ca="1" si="11"/>
        <v>100.10901245423976</v>
      </c>
      <c r="H217" s="34"/>
      <c r="Y217" s="34">
        <v>107.5</v>
      </c>
      <c r="Z217" s="34">
        <v>112.97677937402011</v>
      </c>
    </row>
    <row r="218" spans="1:26" x14ac:dyDescent="0.25">
      <c r="A218" s="34">
        <v>108</v>
      </c>
      <c r="B218" s="34">
        <v>113.67700991952032</v>
      </c>
      <c r="C218" s="1">
        <f t="shared" ca="1" si="9"/>
        <v>91.377970434035646</v>
      </c>
      <c r="D218" s="1">
        <f t="shared" ca="1" si="10"/>
        <v>248.6235809876022</v>
      </c>
      <c r="E218" s="1">
        <f t="shared" ca="1" si="11"/>
        <v>100.80924299973996</v>
      </c>
      <c r="H218" s="34"/>
      <c r="Y218" s="34">
        <v>108</v>
      </c>
      <c r="Z218" s="34">
        <v>113.67700991952032</v>
      </c>
    </row>
    <row r="219" spans="1:26" x14ac:dyDescent="0.25">
      <c r="A219" s="34">
        <v>108.5</v>
      </c>
      <c r="B219" s="34">
        <v>115.17015597287693</v>
      </c>
      <c r="C219" s="1">
        <f t="shared" ca="1" si="9"/>
        <v>91.418018486711944</v>
      </c>
      <c r="D219" s="1">
        <f t="shared" ca="1" si="10"/>
        <v>282.08201758084192</v>
      </c>
      <c r="E219" s="1">
        <f t="shared" ca="1" si="11"/>
        <v>102.30238905309658</v>
      </c>
      <c r="H219" s="34"/>
      <c r="Y219" s="34">
        <v>108.5</v>
      </c>
      <c r="Z219" s="34">
        <v>115.17015597287693</v>
      </c>
    </row>
    <row r="220" spans="1:26" x14ac:dyDescent="0.25">
      <c r="A220" s="34">
        <v>109</v>
      </c>
      <c r="B220" s="34">
        <v>116.66313008306898</v>
      </c>
      <c r="C220" s="1">
        <f t="shared" ca="1" si="9"/>
        <v>91.457077749444579</v>
      </c>
      <c r="D220" s="1">
        <f t="shared" ca="1" si="10"/>
        <v>317.67253712270599</v>
      </c>
      <c r="E220" s="1">
        <f t="shared" ca="1" si="11"/>
        <v>103.79536316328863</v>
      </c>
      <c r="H220" s="34"/>
      <c r="Y220" s="34">
        <v>109</v>
      </c>
      <c r="Z220" s="34">
        <v>116.66313008306898</v>
      </c>
    </row>
    <row r="221" spans="1:26" x14ac:dyDescent="0.25">
      <c r="A221" s="34">
        <v>109.5</v>
      </c>
      <c r="B221" s="34">
        <v>118.155888614945</v>
      </c>
      <c r="C221" s="1">
        <f t="shared" ca="1" si="9"/>
        <v>91.495172635544236</v>
      </c>
      <c r="D221" s="1">
        <f t="shared" ca="1" si="10"/>
        <v>355.39688826713757</v>
      </c>
      <c r="E221" s="1">
        <f t="shared" ca="1" si="11"/>
        <v>105.28812169516465</v>
      </c>
      <c r="H221" s="34"/>
      <c r="Y221" s="34">
        <v>109.5</v>
      </c>
      <c r="Z221" s="34">
        <v>118.155888614945</v>
      </c>
    </row>
    <row r="222" spans="1:26" x14ac:dyDescent="0.25">
      <c r="A222" s="34">
        <v>110</v>
      </c>
      <c r="B222" s="34">
        <v>119.64847732515057</v>
      </c>
      <c r="C222" s="1">
        <f t="shared" ca="1" si="9"/>
        <v>91.532326955554808</v>
      </c>
      <c r="D222" s="1">
        <f t="shared" ca="1" si="10"/>
        <v>395.25895580285982</v>
      </c>
      <c r="E222" s="1">
        <f t="shared" ca="1" si="11"/>
        <v>106.78071040537021</v>
      </c>
      <c r="H222" s="34"/>
      <c r="Y222" s="34">
        <v>110</v>
      </c>
      <c r="Z222" s="34">
        <v>119.64847732515057</v>
      </c>
    </row>
    <row r="223" spans="1:26" x14ac:dyDescent="0.25">
      <c r="A223" s="34">
        <v>110.5</v>
      </c>
      <c r="B223" s="34">
        <v>120.64585643254851</v>
      </c>
      <c r="C223" s="1">
        <f t="shared" ca="1" si="9"/>
        <v>91.568563932135817</v>
      </c>
      <c r="D223" s="1">
        <f t="shared" ca="1" si="10"/>
        <v>422.74446957727821</v>
      </c>
      <c r="E223" s="1">
        <f t="shared" ca="1" si="11"/>
        <v>107.77808951276816</v>
      </c>
      <c r="H223" s="34"/>
      <c r="Y223" s="34">
        <v>110.5</v>
      </c>
      <c r="Z223" s="34">
        <v>120.64585643254851</v>
      </c>
    </row>
    <row r="224" spans="1:26" x14ac:dyDescent="0.25">
      <c r="A224" s="34">
        <v>111</v>
      </c>
      <c r="B224" s="34">
        <v>120.15076513224219</v>
      </c>
      <c r="C224" s="1">
        <f t="shared" ca="1" si="9"/>
        <v>91.603906214577208</v>
      </c>
      <c r="D224" s="1">
        <f t="shared" ca="1" si="10"/>
        <v>407.46157703253419</v>
      </c>
      <c r="E224" s="1">
        <f t="shared" ca="1" si="11"/>
        <v>107.28299821246183</v>
      </c>
      <c r="H224" s="34"/>
      <c r="Y224" s="34">
        <v>111</v>
      </c>
      <c r="Z224" s="34">
        <v>120.15076513224219</v>
      </c>
    </row>
    <row r="225" spans="1:26" x14ac:dyDescent="0.25">
      <c r="A225" s="34">
        <v>111.5</v>
      </c>
      <c r="B225" s="34">
        <v>119.88774752687873</v>
      </c>
      <c r="C225" s="1">
        <f t="shared" ca="1" si="9"/>
        <v>91.638375892955978</v>
      </c>
      <c r="D225" s="1">
        <f t="shared" ca="1" si="10"/>
        <v>399.01349885573961</v>
      </c>
      <c r="E225" s="1">
        <f t="shared" ca="1" si="11"/>
        <v>107.01998060709838</v>
      </c>
      <c r="H225" s="34"/>
      <c r="Y225" s="34">
        <v>111.5</v>
      </c>
      <c r="Z225" s="34">
        <v>119.88774752687873</v>
      </c>
    </row>
    <row r="226" spans="1:26" x14ac:dyDescent="0.25">
      <c r="A226" s="34">
        <v>112</v>
      </c>
      <c r="B226" s="34">
        <v>121.3733424838972</v>
      </c>
      <c r="C226" s="1">
        <f t="shared" ca="1" si="9"/>
        <v>91.671994511943254</v>
      </c>
      <c r="D226" s="1">
        <f t="shared" ca="1" si="10"/>
        <v>441.08503567554652</v>
      </c>
      <c r="E226" s="1">
        <f t="shared" ca="1" si="11"/>
        <v>108.50557556411685</v>
      </c>
      <c r="H226" s="34"/>
      <c r="Y226" s="34">
        <v>112</v>
      </c>
      <c r="Z226" s="34">
        <v>121.3733424838972</v>
      </c>
    </row>
    <row r="227" spans="1:26" x14ac:dyDescent="0.25">
      <c r="A227" s="34">
        <v>112.5</v>
      </c>
      <c r="B227" s="34">
        <v>122.86252820784244</v>
      </c>
      <c r="C227" s="1">
        <f t="shared" ca="1" si="9"/>
        <v>91.704783084270218</v>
      </c>
      <c r="D227" s="1">
        <f t="shared" ca="1" si="10"/>
        <v>485.4025405927444</v>
      </c>
      <c r="E227" s="1">
        <f t="shared" ca="1" si="11"/>
        <v>109.99476128806209</v>
      </c>
      <c r="H227" s="34"/>
      <c r="Y227" s="34">
        <v>112.5</v>
      </c>
      <c r="Z227" s="34">
        <v>122.86252820784244</v>
      </c>
    </row>
    <row r="228" spans="1:26" x14ac:dyDescent="0.25">
      <c r="A228" s="34">
        <v>113</v>
      </c>
      <c r="B228" s="34">
        <v>124.35190254954387</v>
      </c>
      <c r="C228" s="1">
        <f t="shared" ca="1" si="9"/>
        <v>91.736762103861977</v>
      </c>
      <c r="D228" s="1">
        <f t="shared" ca="1" si="10"/>
        <v>531.87369314577722</v>
      </c>
      <c r="E228" s="1">
        <f t="shared" ca="1" si="11"/>
        <v>111.48413562976351</v>
      </c>
      <c r="H228" s="34"/>
      <c r="Y228" s="34">
        <v>113</v>
      </c>
      <c r="Z228" s="34">
        <v>124.35190254954387</v>
      </c>
    </row>
    <row r="229" spans="1:26" x14ac:dyDescent="0.25">
      <c r="A229" s="34">
        <v>113.5</v>
      </c>
      <c r="B229" s="34">
        <v>125.84142054600903</v>
      </c>
      <c r="C229" s="1">
        <f t="shared" ca="1" si="9"/>
        <v>91.767951558646772</v>
      </c>
      <c r="D229" s="1">
        <f t="shared" ca="1" si="10"/>
        <v>580.50064441636891</v>
      </c>
      <c r="E229" s="1">
        <f t="shared" ca="1" si="11"/>
        <v>112.97365362622868</v>
      </c>
      <c r="H229" s="34"/>
      <c r="Y229" s="34">
        <v>113.5</v>
      </c>
      <c r="Z229" s="34">
        <v>125.84142054600903</v>
      </c>
    </row>
    <row r="230" spans="1:26" x14ac:dyDescent="0.25">
      <c r="A230" s="34">
        <v>114</v>
      </c>
      <c r="B230" s="34">
        <v>127.07788783854157</v>
      </c>
      <c r="C230" s="1">
        <f t="shared" ca="1" si="9"/>
        <v>91.798370943049136</v>
      </c>
      <c r="D230" s="1">
        <f t="shared" ca="1" si="10"/>
        <v>622.32215618966814</v>
      </c>
      <c r="E230" s="1">
        <f t="shared" ca="1" si="11"/>
        <v>114.21012091876122</v>
      </c>
      <c r="H230" s="34"/>
      <c r="Y230" s="34">
        <v>114</v>
      </c>
      <c r="Z230" s="34">
        <v>127.07788783854157</v>
      </c>
    </row>
    <row r="231" spans="1:26" x14ac:dyDescent="0.25">
      <c r="A231" s="34">
        <v>114.5</v>
      </c>
      <c r="B231" s="34">
        <v>126.58383706738825</v>
      </c>
      <c r="C231" s="1">
        <f t="shared" ca="1" si="9"/>
        <v>91.828039270174571</v>
      </c>
      <c r="D231" s="1">
        <f t="shared" ca="1" si="10"/>
        <v>603.98274026040144</v>
      </c>
      <c r="E231" s="1">
        <f t="shared" ca="1" si="11"/>
        <v>113.71607014760789</v>
      </c>
      <c r="H231" s="34"/>
      <c r="Y231" s="34">
        <v>114.5</v>
      </c>
      <c r="Z231" s="34">
        <v>126.58383706738825</v>
      </c>
    </row>
    <row r="232" spans="1:26" x14ac:dyDescent="0.25">
      <c r="A232" s="34">
        <v>115</v>
      </c>
      <c r="B232" s="34">
        <v>126.45088450565586</v>
      </c>
      <c r="C232" s="1">
        <f t="shared" ca="1" si="9"/>
        <v>91.8569750836933</v>
      </c>
      <c r="D232" s="1">
        <f t="shared" ca="1" si="10"/>
        <v>598.3692845474751</v>
      </c>
      <c r="E232" s="1">
        <f t="shared" ca="1" si="11"/>
        <v>113.58311758587551</v>
      </c>
      <c r="H232" s="34"/>
      <c r="Y232" s="34">
        <v>115</v>
      </c>
      <c r="Z232" s="34">
        <v>126.45088450565586</v>
      </c>
    </row>
    <row r="233" spans="1:26" x14ac:dyDescent="0.25">
      <c r="A233" s="34">
        <v>115.5</v>
      </c>
      <c r="B233" s="34">
        <v>127.94797613859606</v>
      </c>
      <c r="C233" s="1">
        <f t="shared" ca="1" si="9"/>
        <v>91.885196469430724</v>
      </c>
      <c r="D233" s="1">
        <f t="shared" ca="1" si="10"/>
        <v>650.26203873338238</v>
      </c>
      <c r="E233" s="1">
        <f t="shared" ca="1" si="11"/>
        <v>115.08020921881571</v>
      </c>
      <c r="H233" s="34"/>
      <c r="Y233" s="34">
        <v>115.5</v>
      </c>
      <c r="Z233" s="34">
        <v>127.94797613859606</v>
      </c>
    </row>
    <row r="234" spans="1:26" x14ac:dyDescent="0.25">
      <c r="A234" s="34">
        <v>116</v>
      </c>
      <c r="B234" s="34">
        <v>129.44587834655391</v>
      </c>
      <c r="C234" s="1">
        <f t="shared" ca="1" si="9"/>
        <v>91.912721066671608</v>
      </c>
      <c r="D234" s="1">
        <f t="shared" ca="1" si="10"/>
        <v>704.36894769819094</v>
      </c>
      <c r="E234" s="1">
        <f t="shared" ca="1" si="11"/>
        <v>116.57811142677356</v>
      </c>
      <c r="H234" s="34"/>
      <c r="Y234" s="34">
        <v>116</v>
      </c>
      <c r="Z234" s="34">
        <v>129.44587834655391</v>
      </c>
    </row>
    <row r="235" spans="1:26" x14ac:dyDescent="0.25">
      <c r="A235" s="34">
        <v>116.5</v>
      </c>
      <c r="B235" s="34">
        <v>130.94393348495498</v>
      </c>
      <c r="C235" s="1">
        <f t="shared" ca="1" si="9"/>
        <v>91.939566079185212</v>
      </c>
      <c r="D235" s="1">
        <f t="shared" ca="1" si="10"/>
        <v>760.67033836213761</v>
      </c>
      <c r="E235" s="1">
        <f t="shared" ca="1" si="11"/>
        <v>118.07616656517463</v>
      </c>
      <c r="H235" s="34"/>
      <c r="Y235" s="34">
        <v>116.5</v>
      </c>
      <c r="Z235" s="34">
        <v>130.94393348495498</v>
      </c>
    </row>
    <row r="236" spans="1:26" x14ac:dyDescent="0.25">
      <c r="A236" s="34">
        <v>117</v>
      </c>
      <c r="B236" s="34">
        <v>132.44210475221388</v>
      </c>
      <c r="C236" s="1">
        <f t="shared" ca="1" si="9"/>
        <v>91.965748285978279</v>
      </c>
      <c r="D236" s="1">
        <f t="shared" ca="1" si="10"/>
        <v>819.1677163908862</v>
      </c>
      <c r="E236" s="1">
        <f t="shared" ca="1" si="11"/>
        <v>119.57433783243353</v>
      </c>
      <c r="H236" s="34"/>
      <c r="Y236" s="34">
        <v>117</v>
      </c>
      <c r="Z236" s="34">
        <v>132.44210475221388</v>
      </c>
    </row>
    <row r="237" spans="1:26" x14ac:dyDescent="0.25">
      <c r="A237" s="34">
        <v>117.5</v>
      </c>
      <c r="B237" s="34">
        <v>133.53158579037179</v>
      </c>
      <c r="C237" s="1">
        <f t="shared" ca="1" si="9"/>
        <v>91.991284051782316</v>
      </c>
      <c r="D237" s="1">
        <f t="shared" ca="1" si="10"/>
        <v>862.79833426652999</v>
      </c>
      <c r="E237" s="1">
        <f t="shared" ca="1" si="11"/>
        <v>120.66381887059144</v>
      </c>
      <c r="H237" s="34"/>
      <c r="Y237" s="34">
        <v>117.5</v>
      </c>
      <c r="Z237" s="34">
        <v>133.53158579037179</v>
      </c>
    </row>
    <row r="238" spans="1:26" x14ac:dyDescent="0.25">
      <c r="A238" s="34">
        <v>118</v>
      </c>
      <c r="B238" s="34">
        <v>133.03464480211753</v>
      </c>
      <c r="C238" s="1">
        <f t="shared" ca="1" si="9"/>
        <v>92.016189337282242</v>
      </c>
      <c r="D238" s="1">
        <f t="shared" ca="1" si="10"/>
        <v>841.25684436033782</v>
      </c>
      <c r="E238" s="1">
        <f t="shared" ca="1" si="11"/>
        <v>120.16687788233718</v>
      </c>
      <c r="H238" s="34"/>
      <c r="Y238" s="34">
        <v>118</v>
      </c>
      <c r="Z238" s="34">
        <v>133.03464480211753</v>
      </c>
    </row>
    <row r="239" spans="1:26" x14ac:dyDescent="0.25">
      <c r="A239" s="34">
        <v>118.5</v>
      </c>
      <c r="B239" s="34">
        <v>132.53702914858218</v>
      </c>
      <c r="C239" s="1">
        <f t="shared" ca="1" si="9"/>
        <v>92.040479709092196</v>
      </c>
      <c r="D239" s="1">
        <f t="shared" ca="1" si="10"/>
        <v>819.98525825252818</v>
      </c>
      <c r="E239" s="1">
        <f t="shared" ca="1" si="11"/>
        <v>119.66926222880183</v>
      </c>
      <c r="H239" s="34"/>
      <c r="Y239" s="34">
        <v>118.5</v>
      </c>
      <c r="Z239" s="34">
        <v>132.53702914858218</v>
      </c>
    </row>
    <row r="240" spans="1:26" x14ac:dyDescent="0.25">
      <c r="A240" s="34">
        <v>119</v>
      </c>
      <c r="B240" s="34">
        <v>132.03921888932757</v>
      </c>
      <c r="C240" s="1">
        <f t="shared" ca="1" si="9"/>
        <v>92.064170349485309</v>
      </c>
      <c r="D240" s="1">
        <f t="shared" ca="1" si="10"/>
        <v>799.00225288137256</v>
      </c>
      <c r="E240" s="1">
        <f t="shared" ca="1" si="11"/>
        <v>119.17145196954722</v>
      </c>
      <c r="H240" s="34"/>
      <c r="Y240" s="34">
        <v>119</v>
      </c>
      <c r="Z240" s="34">
        <v>132.03921888932757</v>
      </c>
    </row>
    <row r="241" spans="1:26" x14ac:dyDescent="0.25">
      <c r="A241" s="34">
        <v>119.5</v>
      </c>
      <c r="B241" s="34">
        <v>131.69535867554748</v>
      </c>
      <c r="C241" s="1">
        <f t="shared" ca="1" si="9"/>
        <v>92.087276065883017</v>
      </c>
      <c r="D241" s="1">
        <f t="shared" ca="1" si="10"/>
        <v>784.40010400700226</v>
      </c>
      <c r="E241" s="1">
        <f t="shared" ca="1" si="11"/>
        <v>118.82759175576713</v>
      </c>
      <c r="H241" s="34"/>
      <c r="Y241" s="34">
        <v>119.5</v>
      </c>
      <c r="Z241" s="34">
        <v>131.69535867554748</v>
      </c>
    </row>
    <row r="242" spans="1:26" x14ac:dyDescent="0.25">
      <c r="A242" s="34">
        <v>120</v>
      </c>
      <c r="B242" s="34">
        <v>133.18893462571592</v>
      </c>
      <c r="C242" s="1">
        <f t="shared" ca="1" si="9"/>
        <v>92.109811300110223</v>
      </c>
      <c r="D242" s="1">
        <f t="shared" ca="1" si="10"/>
        <v>843.74718660016083</v>
      </c>
      <c r="E242" s="1">
        <f t="shared" ca="1" si="11"/>
        <v>120.32116770593557</v>
      </c>
      <c r="H242" s="34"/>
      <c r="Y242" s="34">
        <v>120</v>
      </c>
      <c r="Z242" s="34">
        <v>133.18893462571592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34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3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34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34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34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34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34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34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34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34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34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3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34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34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34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34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34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34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34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34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34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3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34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34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34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34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34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34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34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34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34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3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34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34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34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34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34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34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34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34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34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3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34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34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34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34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34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34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34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34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34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3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34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34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34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34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34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34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34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34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5"/>
  <dimension ref="A1:AB362"/>
  <sheetViews>
    <sheetView topLeftCell="G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1.315612551032173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1.315612551032173</v>
      </c>
      <c r="AB3" s="78" t="s">
        <v>170</v>
      </c>
    </row>
    <row r="4" spans="1:28" x14ac:dyDescent="0.25">
      <c r="A4" s="34">
        <v>1</v>
      </c>
      <c r="B4" s="34">
        <v>2.8804889446908759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2.8804889446908759</v>
      </c>
      <c r="AB4" s="78" t="s">
        <v>171</v>
      </c>
    </row>
    <row r="5" spans="1:28" ht="15.75" thickBot="1" x14ac:dyDescent="0.3">
      <c r="A5" s="34">
        <v>1.5</v>
      </c>
      <c r="B5" s="34">
        <v>4.4467906810016729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36.406752313544139</v>
      </c>
      <c r="M5" s="4">
        <v>11</v>
      </c>
      <c r="N5" s="4">
        <v>45</v>
      </c>
      <c r="O5" s="11">
        <v>65</v>
      </c>
      <c r="P5" s="12">
        <v>50</v>
      </c>
      <c r="Y5" s="34">
        <v>1.5</v>
      </c>
      <c r="Z5" s="34">
        <v>4.4467906810016729</v>
      </c>
      <c r="AB5" s="78" t="s">
        <v>172</v>
      </c>
    </row>
    <row r="6" spans="1:28" x14ac:dyDescent="0.25">
      <c r="A6" s="34">
        <v>2</v>
      </c>
      <c r="B6" s="34">
        <v>6.0144255967286142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13.593247686455863</v>
      </c>
      <c r="Y6" s="34">
        <v>2</v>
      </c>
      <c r="Z6" s="34">
        <v>6.0144255967286142</v>
      </c>
      <c r="AB6" s="78" t="s">
        <v>173</v>
      </c>
    </row>
    <row r="7" spans="1:28" x14ac:dyDescent="0.25">
      <c r="A7" s="34">
        <v>2.5</v>
      </c>
      <c r="B7" s="34">
        <v>7.5832571667315154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46</v>
      </c>
      <c r="L7" s="24">
        <f ca="1">OFFSET($B$1,2*$K$7,0)</f>
        <v>48.788222608590701</v>
      </c>
      <c r="Y7" s="34">
        <v>2.5</v>
      </c>
      <c r="Z7" s="34">
        <v>7.5832571667315154</v>
      </c>
      <c r="AB7" s="78" t="s">
        <v>174</v>
      </c>
    </row>
    <row r="8" spans="1:28" ht="15.75" thickBot="1" x14ac:dyDescent="0.3">
      <c r="A8" s="34">
        <v>3</v>
      </c>
      <c r="B8" s="34">
        <v>8.2915592918452798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8.2915592918452798</v>
      </c>
      <c r="AB8" s="78" t="s">
        <v>175</v>
      </c>
    </row>
    <row r="9" spans="1:28" x14ac:dyDescent="0.25">
      <c r="A9" s="34">
        <v>3.5</v>
      </c>
      <c r="B9" s="34">
        <v>9.8604220716154938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9.8604220716154938</v>
      </c>
    </row>
    <row r="10" spans="1:28" x14ac:dyDescent="0.25">
      <c r="A10" s="34">
        <v>4</v>
      </c>
      <c r="B10" s="34">
        <v>11.430357191470094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11.430357191470094</v>
      </c>
    </row>
    <row r="11" spans="1:28" ht="15.75" thickBot="1" x14ac:dyDescent="0.3">
      <c r="A11" s="34">
        <v>4.5</v>
      </c>
      <c r="B11" s="34">
        <v>13.001201657185062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13.001201657185062</v>
      </c>
    </row>
    <row r="12" spans="1:28" ht="15.75" thickTop="1" x14ac:dyDescent="0.25">
      <c r="A12" s="34">
        <v>5</v>
      </c>
      <c r="B12" s="34">
        <v>14.572820618764275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14.572820618764275</v>
      </c>
    </row>
    <row r="13" spans="1:28" ht="15.75" thickBot="1" x14ac:dyDescent="0.3">
      <c r="A13" s="34">
        <v>5.5</v>
      </c>
      <c r="B13" s="34">
        <v>15.780621120060353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65</v>
      </c>
      <c r="Q13" s="26">
        <f ca="1">OFFSET($C$1,2*$O$5,0)</f>
        <v>48.418473335003171</v>
      </c>
      <c r="Y13" s="34">
        <v>5.5</v>
      </c>
      <c r="Z13" s="34">
        <v>15.780621120060353</v>
      </c>
    </row>
    <row r="14" spans="1:28" ht="16.5" thickTop="1" x14ac:dyDescent="0.25">
      <c r="A14" s="34">
        <v>6</v>
      </c>
      <c r="B14" s="34">
        <v>17.448033150940638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36.4067523135441* [1 - exp (1/11)*(txp - 30)]</v>
      </c>
      <c r="O14" s="25" t="s">
        <v>38</v>
      </c>
      <c r="P14" s="26">
        <f>$O$5</f>
        <v>65</v>
      </c>
      <c r="Q14" s="26">
        <f ca="1">OFFSET($B$1,2*$K$5,0)</f>
        <v>13.593247686455863</v>
      </c>
      <c r="Y14" s="34">
        <v>6</v>
      </c>
      <c r="Z14" s="34">
        <v>17.448033150940638</v>
      </c>
    </row>
    <row r="15" spans="1:28" x14ac:dyDescent="0.25">
      <c r="A15" s="34">
        <v>6.5</v>
      </c>
      <c r="B15" s="34">
        <v>19.116551859211508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625.08102337126161</v>
      </c>
      <c r="Y15" s="34">
        <v>6.5</v>
      </c>
      <c r="Z15" s="34">
        <v>19.116551859211508</v>
      </c>
    </row>
    <row r="16" spans="1:28" x14ac:dyDescent="0.25">
      <c r="A16" s="34">
        <v>7</v>
      </c>
      <c r="B16" s="34">
        <v>20.785993921319797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36.406752313544139</v>
      </c>
      <c r="L16" s="34" t="s">
        <v>14</v>
      </c>
      <c r="P16" s="1">
        <f>$K$5</f>
        <v>30</v>
      </c>
      <c r="Q16" s="2">
        <f ca="1">OFFSET($B$1,2*$K$5,0)</f>
        <v>13.593247686455863</v>
      </c>
      <c r="Y16" s="34">
        <v>7</v>
      </c>
      <c r="Z16" s="34">
        <v>20.785993921319797</v>
      </c>
    </row>
    <row r="17" spans="1:26" ht="15.75" thickBot="1" x14ac:dyDescent="0.3">
      <c r="A17" s="34">
        <v>7.5</v>
      </c>
      <c r="B17" s="34">
        <v>22.456221653650111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11</v>
      </c>
      <c r="L17" s="34" t="s">
        <v>15</v>
      </c>
      <c r="P17" s="1">
        <f>$O$5</f>
        <v>65</v>
      </c>
      <c r="Q17" s="2">
        <f ca="1">OFFSET($B$1,2*$K$5,0)</f>
        <v>13.593247686455863</v>
      </c>
      <c r="Y17" s="34">
        <v>7.5</v>
      </c>
      <c r="Z17" s="34">
        <v>22.456221653650111</v>
      </c>
    </row>
    <row r="18" spans="1:26" ht="15.75" thickBot="1" x14ac:dyDescent="0.3">
      <c r="A18" s="34">
        <v>8</v>
      </c>
      <c r="B18" s="34">
        <v>23.698434900459556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2.6596121449598624</v>
      </c>
      <c r="L18" s="16" t="s">
        <v>23</v>
      </c>
      <c r="Y18" s="34">
        <v>8</v>
      </c>
      <c r="Z18" s="34">
        <v>23.698434900459556</v>
      </c>
    </row>
    <row r="19" spans="1:26" x14ac:dyDescent="0.25">
      <c r="A19" s="34">
        <v>8.5</v>
      </c>
      <c r="B19" s="34">
        <v>25.351487956688068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2.1996859326334275</v>
      </c>
      <c r="L19" s="16" t="s">
        <v>23</v>
      </c>
      <c r="P19" s="34">
        <f>$N$5</f>
        <v>45</v>
      </c>
      <c r="Q19" s="34">
        <f>$P$5</f>
        <v>50</v>
      </c>
      <c r="Y19" s="34">
        <v>8.5</v>
      </c>
      <c r="Z19" s="34">
        <v>25.351487956688068</v>
      </c>
    </row>
    <row r="20" spans="1:26" ht="15.75" thickBot="1" x14ac:dyDescent="0.3">
      <c r="A20" s="34">
        <v>9</v>
      </c>
      <c r="B20" s="34">
        <v>27.022738548157296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65</v>
      </c>
      <c r="Q20" s="34">
        <f>$P$5</f>
        <v>50</v>
      </c>
      <c r="Y20" s="34">
        <v>9</v>
      </c>
      <c r="Z20" s="34">
        <v>27.022738548157296</v>
      </c>
    </row>
    <row r="21" spans="1:26" x14ac:dyDescent="0.25">
      <c r="A21" s="34">
        <v>9.5</v>
      </c>
      <c r="B21" s="34">
        <v>28.694481007011106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28.694481007011106</v>
      </c>
    </row>
    <row r="22" spans="1:26" x14ac:dyDescent="0.25">
      <c r="A22" s="34">
        <v>10</v>
      </c>
      <c r="B22" s="34">
        <v>30.366632441703217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30.366632441703217</v>
      </c>
    </row>
    <row r="23" spans="1:26" x14ac:dyDescent="0.25">
      <c r="A23" s="34">
        <v>10.5</v>
      </c>
      <c r="B23" s="34">
        <v>31.942518550278869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50</v>
      </c>
      <c r="L23" s="34" t="s">
        <v>14</v>
      </c>
      <c r="Y23" s="34">
        <v>10.5</v>
      </c>
      <c r="Z23" s="34">
        <v>31.942518550278869</v>
      </c>
    </row>
    <row r="24" spans="1:26" x14ac:dyDescent="0.25">
      <c r="A24" s="34">
        <v>11</v>
      </c>
      <c r="B24" s="34">
        <v>31.42699260057865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20</v>
      </c>
      <c r="L24" s="34" t="s">
        <v>15</v>
      </c>
      <c r="Y24" s="34">
        <v>11</v>
      </c>
      <c r="Z24" s="34">
        <v>31.42699260057865</v>
      </c>
    </row>
    <row r="25" spans="1:26" x14ac:dyDescent="0.25">
      <c r="A25" s="34">
        <v>11.5</v>
      </c>
      <c r="B25" s="34">
        <v>30.895775309838179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30.895775309838179</v>
      </c>
    </row>
    <row r="26" spans="1:26" x14ac:dyDescent="0.25">
      <c r="A26" s="34">
        <v>12</v>
      </c>
      <c r="B26" s="34">
        <v>30.363580074781972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77.963803919057909</v>
      </c>
      <c r="L26" s="34" t="s">
        <v>14</v>
      </c>
      <c r="Y26" s="34">
        <v>12</v>
      </c>
      <c r="Z26" s="34">
        <v>30.363580074781972</v>
      </c>
    </row>
    <row r="27" spans="1:26" x14ac:dyDescent="0.25">
      <c r="A27" s="34">
        <v>12.5</v>
      </c>
      <c r="B27" s="34">
        <v>29.830497769091139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86.5</v>
      </c>
      <c r="L27" s="34" t="s">
        <v>15</v>
      </c>
      <c r="Y27" s="34">
        <v>12.5</v>
      </c>
      <c r="Z27" s="34">
        <v>29.830497769091139</v>
      </c>
    </row>
    <row r="28" spans="1:26" x14ac:dyDescent="0.25">
      <c r="A28" s="34">
        <v>13</v>
      </c>
      <c r="B28" s="34">
        <v>29.296611031933022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29.296611031933022</v>
      </c>
    </row>
    <row r="29" spans="1:26" x14ac:dyDescent="0.25">
      <c r="A29" s="34">
        <v>13.5</v>
      </c>
      <c r="B29" s="34">
        <v>28.761910229235443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28.761910229235443</v>
      </c>
    </row>
    <row r="30" spans="1:26" x14ac:dyDescent="0.25">
      <c r="A30" s="34">
        <v>14</v>
      </c>
      <c r="B30" s="34">
        <v>28.226435043398567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959.1150203424321</v>
      </c>
      <c r="L30" s="34" t="s">
        <v>34</v>
      </c>
      <c r="Y30" s="34">
        <v>14</v>
      </c>
      <c r="Z30" s="34">
        <v>28.226435043398567</v>
      </c>
    </row>
    <row r="31" spans="1:26" ht="15.75" x14ac:dyDescent="0.25">
      <c r="A31" s="34">
        <v>14.5</v>
      </c>
      <c r="B31" s="34">
        <v>27.690219562392464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10224.206863306767</v>
      </c>
      <c r="Y31" s="34">
        <v>14.5</v>
      </c>
      <c r="Z31" s="34">
        <v>27.690219562392464</v>
      </c>
    </row>
    <row r="32" spans="1:26" ht="15.75" x14ac:dyDescent="0.25">
      <c r="A32" s="34">
        <v>15</v>
      </c>
      <c r="B32" s="34">
        <v>27.153293288066514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10224.206863306767</v>
      </c>
      <c r="Y32" s="34">
        <v>15</v>
      </c>
      <c r="Z32" s="34">
        <v>27.153293288066514</v>
      </c>
    </row>
    <row r="33" spans="1:26" x14ac:dyDescent="0.25">
      <c r="A33" s="34">
        <v>15.5</v>
      </c>
      <c r="B33" s="34">
        <v>26.615681910434152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26.615681910434152</v>
      </c>
    </row>
    <row r="34" spans="1:26" x14ac:dyDescent="0.25">
      <c r="A34" s="34">
        <v>16</v>
      </c>
      <c r="B34" s="34">
        <v>26.077407903937139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26.077407903937139</v>
      </c>
    </row>
    <row r="35" spans="1:26" x14ac:dyDescent="0.25">
      <c r="A35" s="34">
        <v>16.5</v>
      </c>
      <c r="B35" s="34">
        <v>25.538490988406501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25.538490988406501</v>
      </c>
    </row>
    <row r="36" spans="1:26" x14ac:dyDescent="0.25">
      <c r="A36" s="34">
        <v>17</v>
      </c>
      <c r="B36" s="34">
        <v>24.998948486987675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24.998948486987675</v>
      </c>
    </row>
    <row r="37" spans="1:26" x14ac:dyDescent="0.25">
      <c r="A37" s="34">
        <v>17.5</v>
      </c>
      <c r="B37" s="34">
        <v>24.458795605414085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Y37" s="34">
        <v>17.5</v>
      </c>
      <c r="Z37" s="34">
        <v>24.458795605414085</v>
      </c>
    </row>
    <row r="38" spans="1:26" x14ac:dyDescent="0.25">
      <c r="A38" s="34">
        <v>18</v>
      </c>
      <c r="B38" s="34">
        <v>23.918045651062119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23.918045651062119</v>
      </c>
    </row>
    <row r="39" spans="1:26" x14ac:dyDescent="0.25">
      <c r="A39" s="34">
        <v>18.5</v>
      </c>
      <c r="B39" s="34">
        <v>23.37671020573146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23.37671020573146</v>
      </c>
    </row>
    <row r="40" spans="1:26" x14ac:dyDescent="0.25">
      <c r="A40" s="34">
        <v>19</v>
      </c>
      <c r="B40" s="34">
        <v>22.834799262706348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22.834799262706348</v>
      </c>
    </row>
    <row r="41" spans="1:26" x14ac:dyDescent="0.25">
      <c r="A41" s="34">
        <v>19.5</v>
      </c>
      <c r="B41" s="34">
        <v>22.292321336097434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22.292321336097434</v>
      </c>
    </row>
    <row r="42" spans="1:26" x14ac:dyDescent="0.25">
      <c r="A42" s="34">
        <v>20</v>
      </c>
      <c r="B42" s="34">
        <v>21.749283548536624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21.749283548536624</v>
      </c>
    </row>
    <row r="43" spans="1:26" x14ac:dyDescent="0.25">
      <c r="A43" s="34">
        <v>20.5</v>
      </c>
      <c r="B43" s="34">
        <v>21.205691701846089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21.205691701846089</v>
      </c>
    </row>
    <row r="44" spans="1:26" x14ac:dyDescent="0.25">
      <c r="A44" s="34">
        <v>21</v>
      </c>
      <c r="B44" s="34">
        <v>20.66155033420862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20.66155033420862</v>
      </c>
    </row>
    <row r="45" spans="1:26" x14ac:dyDescent="0.25">
      <c r="A45" s="34">
        <v>21.5</v>
      </c>
      <c r="B45" s="34">
        <v>20.116862766549204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20.116862766549204</v>
      </c>
    </row>
    <row r="46" spans="1:26" x14ac:dyDescent="0.25">
      <c r="A46" s="34">
        <v>22</v>
      </c>
      <c r="B46" s="34">
        <v>19.571631140224039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19.571631140224039</v>
      </c>
    </row>
    <row r="47" spans="1:26" x14ac:dyDescent="0.25">
      <c r="A47" s="34">
        <v>22.5</v>
      </c>
      <c r="B47" s="34">
        <v>19.026968965897868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19.026968965897868</v>
      </c>
    </row>
    <row r="48" spans="1:26" x14ac:dyDescent="0.25">
      <c r="A48" s="34">
        <v>23</v>
      </c>
      <c r="B48" s="34">
        <v>18.502346924917919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18.502346924917919</v>
      </c>
    </row>
    <row r="49" spans="1:26" x14ac:dyDescent="0.25">
      <c r="A49" s="34">
        <v>23.5</v>
      </c>
      <c r="B49" s="34">
        <v>18.003788814734108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18.003788814734108</v>
      </c>
    </row>
    <row r="50" spans="1:26" x14ac:dyDescent="0.25">
      <c r="A50" s="34">
        <v>24</v>
      </c>
      <c r="B50" s="34">
        <v>17.529778360157277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17.529778360157277</v>
      </c>
    </row>
    <row r="51" spans="1:26" x14ac:dyDescent="0.25">
      <c r="A51" s="34">
        <v>24.5</v>
      </c>
      <c r="B51" s="34">
        <v>17.078912641489289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17.078912641489289</v>
      </c>
    </row>
    <row r="52" spans="1:26" x14ac:dyDescent="0.25">
      <c r="A52" s="34">
        <v>25</v>
      </c>
      <c r="B52" s="34">
        <v>16.649887456920304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16.649887456920304</v>
      </c>
    </row>
    <row r="53" spans="1:26" x14ac:dyDescent="0.25">
      <c r="A53" s="34">
        <v>25.5</v>
      </c>
      <c r="B53" s="34">
        <v>16.24148564397224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16.24148564397224</v>
      </c>
    </row>
    <row r="54" spans="1:26" x14ac:dyDescent="0.25">
      <c r="A54" s="34">
        <v>26</v>
      </c>
      <c r="B54" s="34">
        <v>15.852567662617446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15.852567662617446</v>
      </c>
    </row>
    <row r="55" spans="1:26" x14ac:dyDescent="0.25">
      <c r="A55" s="34">
        <v>26.5</v>
      </c>
      <c r="B55" s="34">
        <v>15.482063912933388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15.482063912933388</v>
      </c>
    </row>
    <row r="56" spans="1:26" x14ac:dyDescent="0.25">
      <c r="A56" s="34">
        <v>27</v>
      </c>
      <c r="B56" s="34">
        <v>15.128968388456034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15.128968388456034</v>
      </c>
    </row>
    <row r="57" spans="1:26" x14ac:dyDescent="0.25">
      <c r="A57" s="34">
        <v>27.5</v>
      </c>
      <c r="B57" s="34">
        <v>14.792333363127765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14.792333363127765</v>
      </c>
    </row>
    <row r="58" spans="1:26" x14ac:dyDescent="0.25">
      <c r="A58" s="34">
        <v>28</v>
      </c>
      <c r="B58" s="34">
        <v>14.471264882697184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14.471264882697184</v>
      </c>
    </row>
    <row r="59" spans="1:26" x14ac:dyDescent="0.25">
      <c r="A59" s="34">
        <v>28.5</v>
      </c>
      <c r="B59" s="34">
        <v>14.16491888648808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14.16491888648808</v>
      </c>
    </row>
    <row r="60" spans="1:26" x14ac:dyDescent="0.25">
      <c r="A60" s="34">
        <v>29</v>
      </c>
      <c r="B60" s="34">
        <v>13.872497827029726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13.872497827029726</v>
      </c>
    </row>
    <row r="61" spans="1:26" x14ac:dyDescent="0.25">
      <c r="A61" s="34">
        <v>29.5</v>
      </c>
      <c r="B61" s="34">
        <v>13.593247686455863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13.593247686455863</v>
      </c>
    </row>
    <row r="62" spans="1:26" x14ac:dyDescent="0.25">
      <c r="A62" s="34">
        <v>30</v>
      </c>
      <c r="B62" s="34">
        <v>13.326455312337686</v>
      </c>
      <c r="C62" s="1">
        <f t="shared" ca="1" si="0"/>
        <v>13.593247686455863</v>
      </c>
      <c r="D62" s="1">
        <f t="shared" ca="1" si="1"/>
        <v>3.5589085443806664E-2</v>
      </c>
      <c r="E62" s="1">
        <f ca="1">IF(A62&gt;=$K$5,(B62-$L$6),0)</f>
        <v>-0.26679237411817702</v>
      </c>
      <c r="H62" s="34"/>
      <c r="Y62" s="34">
        <v>30</v>
      </c>
      <c r="Z62" s="34">
        <v>13.326455312337686</v>
      </c>
    </row>
    <row r="63" spans="1:26" x14ac:dyDescent="0.25">
      <c r="A63" s="34">
        <v>30.5</v>
      </c>
      <c r="B63" s="34">
        <v>13.070412499791248</v>
      </c>
      <c r="C63" s="1">
        <f t="shared" ca="1" si="0"/>
        <v>15.211053218602384</v>
      </c>
      <c r="D63" s="1">
        <f t="shared" ca="1" si="1"/>
        <v>2.2911713435161292</v>
      </c>
      <c r="E63" s="1">
        <f t="shared" ca="1" si="2"/>
        <v>-0.52283518666461504</v>
      </c>
      <c r="H63" s="34"/>
      <c r="Y63" s="34">
        <v>30.5</v>
      </c>
      <c r="Z63" s="34">
        <v>13.070412499791248</v>
      </c>
    </row>
    <row r="64" spans="1:26" x14ac:dyDescent="0.25">
      <c r="A64" s="34">
        <v>31</v>
      </c>
      <c r="B64" s="34">
        <v>12.823476397243759</v>
      </c>
      <c r="C64" s="1">
        <f t="shared" ca="1" si="0"/>
        <v>16.756968384991939</v>
      </c>
      <c r="D64" s="1">
        <f t="shared" ca="1" si="1"/>
        <v>7.7361796088395653</v>
      </c>
      <c r="E64" s="1">
        <f t="shared" ca="1" si="2"/>
        <v>-0.76977128921210358</v>
      </c>
      <c r="H64" s="34"/>
      <c r="Y64" s="34">
        <v>31</v>
      </c>
      <c r="Z64" s="34">
        <v>12.823476397243759</v>
      </c>
    </row>
    <row r="65" spans="1:26" x14ac:dyDescent="0.25">
      <c r="A65" s="34">
        <v>31.5</v>
      </c>
      <c r="B65" s="34">
        <v>13.843513898978756</v>
      </c>
      <c r="C65" s="1">
        <f t="shared" ca="1" si="0"/>
        <v>18.234187775200329</v>
      </c>
      <c r="D65" s="1">
        <f t="shared" ca="1" si="1"/>
        <v>9.6390085436672877</v>
      </c>
      <c r="E65" s="1">
        <f t="shared" ca="1" si="2"/>
        <v>0.25026621252289338</v>
      </c>
      <c r="H65" s="34"/>
      <c r="Y65" s="34">
        <v>31.5</v>
      </c>
      <c r="Z65" s="34">
        <v>13.843513898978756</v>
      </c>
    </row>
    <row r="66" spans="1:26" x14ac:dyDescent="0.25">
      <c r="A66" s="34">
        <v>32</v>
      </c>
      <c r="B66" s="34">
        <v>15.344111842727717</v>
      </c>
      <c r="C66" s="1">
        <f t="shared" ref="C66:C129" ca="1" si="3">IF(A66&gt;=$K$5,OFFSET($B$1,2*$K$5,0)+$L$5*(1-EXP((-1/$M$5)*(A66-$K$5))),0)</f>
        <v>19.645764020942245</v>
      </c>
      <c r="D66" s="1">
        <f t="shared" ref="D66:D129" ca="1" si="4">IF(A66&gt;=$K$5,(C66-B66)*(C66-B66)*0.5,0)</f>
        <v>9.2521057311688981</v>
      </c>
      <c r="E66" s="1">
        <f t="shared" ca="1" si="2"/>
        <v>1.7508641562718541</v>
      </c>
      <c r="H66" s="34"/>
      <c r="Y66" s="34">
        <v>32</v>
      </c>
      <c r="Z66" s="34">
        <v>15.344111842727717</v>
      </c>
    </row>
    <row r="67" spans="1:26" x14ac:dyDescent="0.25">
      <c r="A67" s="34">
        <v>32.5</v>
      </c>
      <c r="B67" s="34">
        <v>16.845066499274335</v>
      </c>
      <c r="C67" s="1">
        <f t="shared" ca="1" si="3"/>
        <v>20.994614104247578</v>
      </c>
      <c r="D67" s="1">
        <f t="shared" ca="1" si="4"/>
        <v>8.609372662969589</v>
      </c>
      <c r="E67" s="1">
        <f t="shared" ref="E67:E130" ca="1" si="5">IF(A67&gt;=$K$5,(B67-$L$6),0)</f>
        <v>3.2518188128184722</v>
      </c>
      <c r="H67" s="34"/>
      <c r="Y67" s="34">
        <v>32.5</v>
      </c>
      <c r="Z67" s="34">
        <v>16.845066499274335</v>
      </c>
    </row>
    <row r="68" spans="1:26" x14ac:dyDescent="0.25">
      <c r="A68" s="34">
        <v>33</v>
      </c>
      <c r="B68" s="34">
        <v>18.346305618576974</v>
      </c>
      <c r="C68" s="1">
        <f t="shared" ca="1" si="3"/>
        <v>22.283525385321546</v>
      </c>
      <c r="D68" s="1">
        <f t="shared" ca="1" si="4"/>
        <v>7.7508497458220926</v>
      </c>
      <c r="E68" s="1">
        <f t="shared" ca="1" si="5"/>
        <v>4.7530579321211111</v>
      </c>
      <c r="H68" s="34"/>
      <c r="Y68" s="34">
        <v>33</v>
      </c>
      <c r="Z68" s="34">
        <v>18.346305618576974</v>
      </c>
    </row>
    <row r="69" spans="1:26" x14ac:dyDescent="0.25">
      <c r="A69" s="34">
        <v>33.5</v>
      </c>
      <c r="B69" s="34">
        <v>19.847776385438362</v>
      </c>
      <c r="C69" s="1">
        <f t="shared" ca="1" si="3"/>
        <v>23.515161362545033</v>
      </c>
      <c r="D69" s="1">
        <f t="shared" ca="1" si="4"/>
        <v>6.7248562851538498</v>
      </c>
      <c r="E69" s="1">
        <f t="shared" ca="1" si="5"/>
        <v>6.2545286989824991</v>
      </c>
      <c r="H69" s="34"/>
      <c r="Y69" s="34">
        <v>33.5</v>
      </c>
      <c r="Z69" s="34">
        <v>19.847776385438362</v>
      </c>
    </row>
    <row r="70" spans="1:26" x14ac:dyDescent="0.25">
      <c r="A70" s="34">
        <v>34</v>
      </c>
      <c r="B70" s="34">
        <v>20.183095926293859</v>
      </c>
      <c r="C70" s="1">
        <f t="shared" ca="1" si="3"/>
        <v>24.692067176517963</v>
      </c>
      <c r="D70" s="1">
        <f t="shared" ca="1" si="4"/>
        <v>10.165410867673758</v>
      </c>
      <c r="E70" s="1">
        <f t="shared" ca="1" si="5"/>
        <v>6.5898482398379965</v>
      </c>
      <c r="H70" s="34"/>
      <c r="Y70" s="34">
        <v>34</v>
      </c>
      <c r="Z70" s="34">
        <v>20.183095926293859</v>
      </c>
    </row>
    <row r="71" spans="1:26" x14ac:dyDescent="0.25">
      <c r="A71" s="34">
        <v>34.5</v>
      </c>
      <c r="B71" s="34">
        <v>21.684894946260155</v>
      </c>
      <c r="C71" s="1">
        <f t="shared" ca="1" si="3"/>
        <v>25.81667486951973</v>
      </c>
      <c r="D71" s="1">
        <f t="shared" ca="1" si="4"/>
        <v>8.5358026671254503</v>
      </c>
      <c r="E71" s="1">
        <f t="shared" ca="1" si="5"/>
        <v>8.0916472598042919</v>
      </c>
      <c r="H71" s="34"/>
      <c r="Y71" s="34">
        <v>34.5</v>
      </c>
      <c r="Z71" s="34">
        <v>21.684894946260155</v>
      </c>
    </row>
    <row r="72" spans="1:26" x14ac:dyDescent="0.25">
      <c r="A72" s="34">
        <v>35</v>
      </c>
      <c r="B72" s="34">
        <v>23.187117755063607</v>
      </c>
      <c r="C72" s="1">
        <f t="shared" ca="1" si="3"/>
        <v>26.891308411255174</v>
      </c>
      <c r="D72" s="1">
        <f t="shared" ca="1" si="4"/>
        <v>6.860514208708457</v>
      </c>
      <c r="E72" s="1">
        <f t="shared" ca="1" si="5"/>
        <v>9.5938700686077443</v>
      </c>
      <c r="H72" s="34"/>
      <c r="Y72" s="34">
        <v>35</v>
      </c>
      <c r="Z72" s="34">
        <v>23.187117755063607</v>
      </c>
    </row>
    <row r="73" spans="1:26" x14ac:dyDescent="0.25">
      <c r="A73" s="34">
        <v>35.5</v>
      </c>
      <c r="B73" s="34">
        <v>24.689465495918373</v>
      </c>
      <c r="C73" s="1">
        <f t="shared" ca="1" si="3"/>
        <v>27.918188501271629</v>
      </c>
      <c r="D73" s="1">
        <f t="shared" ca="1" si="4"/>
        <v>5.2123261226486814</v>
      </c>
      <c r="E73" s="1">
        <f t="shared" ca="1" si="5"/>
        <v>11.096217809462511</v>
      </c>
      <c r="H73" s="34"/>
      <c r="Y73" s="34">
        <v>35.5</v>
      </c>
      <c r="Z73" s="34">
        <v>24.689465495918373</v>
      </c>
    </row>
    <row r="74" spans="1:26" x14ac:dyDescent="0.25">
      <c r="A74" s="34">
        <v>36</v>
      </c>
      <c r="B74" s="34">
        <v>26.191918565498931</v>
      </c>
      <c r="C74" s="1">
        <f t="shared" ca="1" si="3"/>
        <v>28.899437157971207</v>
      </c>
      <c r="D74" s="1">
        <f t="shared" ca="1" si="4"/>
        <v>3.6653284642915271</v>
      </c>
      <c r="E74" s="1">
        <f t="shared" ca="1" si="5"/>
        <v>12.598670879043068</v>
      </c>
      <c r="H74" s="34"/>
      <c r="Y74" s="34">
        <v>36</v>
      </c>
      <c r="Z74" s="34">
        <v>26.191918565498931</v>
      </c>
    </row>
    <row r="75" spans="1:26" x14ac:dyDescent="0.25">
      <c r="A75" s="34">
        <v>36.5</v>
      </c>
      <c r="B75" s="34">
        <v>27.414427716807268</v>
      </c>
      <c r="C75" s="1">
        <f t="shared" ca="1" si="3"/>
        <v>29.837082103701228</v>
      </c>
      <c r="D75" s="1">
        <f t="shared" ca="1" si="4"/>
        <v>2.9346271391682746</v>
      </c>
      <c r="E75" s="1">
        <f t="shared" ca="1" si="5"/>
        <v>13.821180030351405</v>
      </c>
      <c r="H75" s="34"/>
      <c r="Y75" s="34">
        <v>36.5</v>
      </c>
      <c r="Z75" s="34">
        <v>27.414427716807268</v>
      </c>
    </row>
    <row r="76" spans="1:26" x14ac:dyDescent="0.25">
      <c r="A76" s="34">
        <v>37</v>
      </c>
      <c r="B76" s="34">
        <v>28.756881165271402</v>
      </c>
      <c r="C76" s="1">
        <f t="shared" ca="1" si="3"/>
        <v>30.733060954984623</v>
      </c>
      <c r="D76" s="1">
        <f t="shared" ca="1" si="4"/>
        <v>1.9526432806354954</v>
      </c>
      <c r="E76" s="1">
        <f t="shared" ca="1" si="5"/>
        <v>15.163633478815539</v>
      </c>
      <c r="H76" s="34"/>
      <c r="Y76" s="34">
        <v>37</v>
      </c>
      <c r="Z76" s="34">
        <v>28.756881165271402</v>
      </c>
    </row>
    <row r="77" spans="1:26" x14ac:dyDescent="0.25">
      <c r="A77" s="34">
        <v>37.5</v>
      </c>
      <c r="B77" s="34">
        <v>30.258527280465032</v>
      </c>
      <c r="C77" s="1">
        <f t="shared" ca="1" si="3"/>
        <v>31.589225226549146</v>
      </c>
      <c r="D77" s="1">
        <f t="shared" ca="1" si="4"/>
        <v>0.88537851185624095</v>
      </c>
      <c r="E77" s="1">
        <f t="shared" ca="1" si="5"/>
        <v>16.665279594009171</v>
      </c>
      <c r="H77" s="34"/>
      <c r="Y77" s="34">
        <v>37.5</v>
      </c>
      <c r="Z77" s="34">
        <v>30.258527280465032</v>
      </c>
    </row>
    <row r="78" spans="1:26" x14ac:dyDescent="0.25">
      <c r="A78" s="34">
        <v>38</v>
      </c>
      <c r="B78" s="34">
        <v>31.760352353596804</v>
      </c>
      <c r="C78" s="1">
        <f t="shared" ca="1" si="3"/>
        <v>32.407344157429769</v>
      </c>
      <c r="D78" s="1">
        <f t="shared" ca="1" si="4"/>
        <v>0.20929919711351661</v>
      </c>
      <c r="E78" s="1">
        <f t="shared" ca="1" si="5"/>
        <v>18.16710466714094</v>
      </c>
      <c r="H78" s="34"/>
      <c r="Y78" s="34">
        <v>38</v>
      </c>
      <c r="Z78" s="34">
        <v>31.760352353596804</v>
      </c>
    </row>
    <row r="79" spans="1:26" x14ac:dyDescent="0.25">
      <c r="A79" s="34">
        <v>38.5</v>
      </c>
      <c r="B79" s="34">
        <v>33.262326659328636</v>
      </c>
      <c r="C79" s="1">
        <f t="shared" ca="1" si="3"/>
        <v>33.189108367050622</v>
      </c>
      <c r="D79" s="1">
        <f t="shared" ca="1" si="4"/>
        <v>2.6804591620543435E-3</v>
      </c>
      <c r="E79" s="1">
        <f t="shared" ca="1" si="5"/>
        <v>19.669078972872775</v>
      </c>
      <c r="H79" s="34"/>
      <c r="Y79" s="34">
        <v>38.5</v>
      </c>
      <c r="Z79" s="34">
        <v>33.262326659328636</v>
      </c>
    </row>
    <row r="80" spans="1:26" x14ac:dyDescent="0.25">
      <c r="A80" s="34">
        <v>39</v>
      </c>
      <c r="B80" s="34">
        <v>34.764428137986734</v>
      </c>
      <c r="C80" s="1">
        <f t="shared" ca="1" si="3"/>
        <v>33.9361333488418</v>
      </c>
      <c r="D80" s="1">
        <f t="shared" ca="1" si="4"/>
        <v>0.34303612886232526</v>
      </c>
      <c r="E80" s="1">
        <f t="shared" ca="1" si="5"/>
        <v>21.171180451530873</v>
      </c>
      <c r="H80" s="34"/>
      <c r="Y80" s="34">
        <v>39</v>
      </c>
      <c r="Z80" s="34">
        <v>34.764428137986734</v>
      </c>
    </row>
    <row r="81" spans="1:26" x14ac:dyDescent="0.25">
      <c r="A81" s="34">
        <v>39.5</v>
      </c>
      <c r="B81" s="34">
        <v>34.419100011674978</v>
      </c>
      <c r="C81" s="1">
        <f t="shared" ca="1" si="3"/>
        <v>34.649962808610432</v>
      </c>
      <c r="D81" s="1">
        <f t="shared" ca="1" si="4"/>
        <v>2.6648815504430483E-2</v>
      </c>
      <c r="E81" s="1">
        <f t="shared" ca="1" si="5"/>
        <v>20.825852325219117</v>
      </c>
      <c r="H81" s="34"/>
      <c r="Y81" s="34">
        <v>39.5</v>
      </c>
      <c r="Z81" s="34">
        <v>34.419100011674978</v>
      </c>
    </row>
    <row r="82" spans="1:26" x14ac:dyDescent="0.25">
      <c r="A82" s="34">
        <v>40</v>
      </c>
      <c r="B82" s="34">
        <v>35.38424187383459</v>
      </c>
      <c r="C82" s="1">
        <f t="shared" ca="1" si="3"/>
        <v>35.332071854564695</v>
      </c>
      <c r="D82" s="1">
        <f t="shared" ca="1" si="4"/>
        <v>1.3608554553105764E-3</v>
      </c>
      <c r="E82" s="1">
        <f t="shared" ca="1" si="5"/>
        <v>21.790994187378729</v>
      </c>
      <c r="H82" s="34"/>
      <c r="Y82" s="34">
        <v>40</v>
      </c>
      <c r="Z82" s="34">
        <v>35.38424187383459</v>
      </c>
    </row>
    <row r="83" spans="1:26" x14ac:dyDescent="0.25">
      <c r="A83" s="34">
        <v>40.5</v>
      </c>
      <c r="B83" s="34">
        <v>36.928590382613542</v>
      </c>
      <c r="C83" s="1">
        <f t="shared" ca="1" si="3"/>
        <v>35.983870045582819</v>
      </c>
      <c r="D83" s="1">
        <f t="shared" ca="1" si="4"/>
        <v>0.44624825759972198</v>
      </c>
      <c r="E83" s="1">
        <f t="shared" ca="1" si="5"/>
        <v>23.335342696157682</v>
      </c>
      <c r="H83" s="34"/>
      <c r="Y83" s="34">
        <v>40.5</v>
      </c>
      <c r="Z83" s="34">
        <v>36.928590382613542</v>
      </c>
    </row>
    <row r="84" spans="1:26" x14ac:dyDescent="0.25">
      <c r="A84" s="34">
        <v>41</v>
      </c>
      <c r="B84" s="34">
        <v>38.473232239338493</v>
      </c>
      <c r="C84" s="1">
        <f t="shared" ca="1" si="3"/>
        <v>36.606704304026266</v>
      </c>
      <c r="D84" s="1">
        <f t="shared" ca="1" si="4"/>
        <v>1.741963266650463</v>
      </c>
      <c r="E84" s="1">
        <f t="shared" ca="1" si="5"/>
        <v>24.879984552882632</v>
      </c>
      <c r="H84" s="34"/>
      <c r="Y84" s="34">
        <v>41</v>
      </c>
      <c r="Z84" s="34">
        <v>38.473232239338493</v>
      </c>
    </row>
    <row r="85" spans="1:26" x14ac:dyDescent="0.25">
      <c r="A85" s="34">
        <v>41.5</v>
      </c>
      <c r="B85" s="34">
        <v>40.018117166435445</v>
      </c>
      <c r="C85" s="1">
        <f t="shared" ca="1" si="3"/>
        <v>37.2018616991164</v>
      </c>
      <c r="D85" s="1">
        <f t="shared" ca="1" si="4"/>
        <v>3.9656474286022081</v>
      </c>
      <c r="E85" s="1">
        <f t="shared" ca="1" si="5"/>
        <v>26.424869479979584</v>
      </c>
      <c r="H85" s="34"/>
      <c r="Y85" s="34">
        <v>41.5</v>
      </c>
      <c r="Z85" s="34">
        <v>40.018117166435445</v>
      </c>
    </row>
    <row r="86" spans="1:26" x14ac:dyDescent="0.25">
      <c r="A86" s="34">
        <v>42</v>
      </c>
      <c r="B86" s="34">
        <v>41.563206839961104</v>
      </c>
      <c r="C86" s="1">
        <f t="shared" ca="1" si="3"/>
        <v>37.770572106626247</v>
      </c>
      <c r="D86" s="1">
        <f t="shared" ca="1" si="4"/>
        <v>7.1920391102489827</v>
      </c>
      <c r="E86" s="1">
        <f t="shared" ca="1" si="5"/>
        <v>27.969959153505243</v>
      </c>
      <c r="H86" s="34"/>
      <c r="Y86" s="34">
        <v>42</v>
      </c>
      <c r="Z86" s="34">
        <v>41.563206839961104</v>
      </c>
    </row>
    <row r="87" spans="1:26" x14ac:dyDescent="0.25">
      <c r="A87" s="34">
        <v>42.5</v>
      </c>
      <c r="B87" s="34">
        <v>41.625913079123443</v>
      </c>
      <c r="C87" s="1">
        <f t="shared" ca="1" si="3"/>
        <v>38.31401075038373</v>
      </c>
      <c r="D87" s="1">
        <f t="shared" ca="1" si="4"/>
        <v>5.484348517555766</v>
      </c>
      <c r="E87" s="1">
        <f t="shared" ca="1" si="5"/>
        <v>28.032665392667582</v>
      </c>
      <c r="H87" s="34"/>
      <c r="Y87" s="34">
        <v>42.5</v>
      </c>
      <c r="Z87" s="34">
        <v>41.625913079123443</v>
      </c>
    </row>
    <row r="88" spans="1:26" x14ac:dyDescent="0.25">
      <c r="A88" s="34">
        <v>43</v>
      </c>
      <c r="B88" s="34">
        <v>41.600580579699653</v>
      </c>
      <c r="C88" s="1">
        <f t="shared" ca="1" si="3"/>
        <v>38.833300630838146</v>
      </c>
      <c r="D88" s="1">
        <f t="shared" ca="1" si="4"/>
        <v>3.8289191576854722</v>
      </c>
      <c r="E88" s="1">
        <f t="shared" ca="1" si="5"/>
        <v>28.007332893243792</v>
      </c>
      <c r="H88" s="34"/>
      <c r="Y88" s="34">
        <v>43</v>
      </c>
      <c r="Z88" s="34">
        <v>41.600580579699653</v>
      </c>
    </row>
    <row r="89" spans="1:26" x14ac:dyDescent="0.25">
      <c r="A89" s="34">
        <v>43.5</v>
      </c>
      <c r="B89" s="34">
        <v>43.135423854658256</v>
      </c>
      <c r="C89" s="1">
        <f t="shared" ca="1" si="3"/>
        <v>39.329514845708566</v>
      </c>
      <c r="D89" s="1">
        <f t="shared" ca="1" si="4"/>
        <v>7.2424716922022077</v>
      </c>
      <c r="E89" s="1">
        <f t="shared" ca="1" si="5"/>
        <v>29.542176168202396</v>
      </c>
      <c r="H89" s="34"/>
      <c r="Y89" s="34">
        <v>43.5</v>
      </c>
      <c r="Z89" s="34">
        <v>43.135423854658256</v>
      </c>
    </row>
    <row r="90" spans="1:26" x14ac:dyDescent="0.25">
      <c r="A90" s="34">
        <v>44</v>
      </c>
      <c r="B90" s="34">
        <v>44.670499730392592</v>
      </c>
      <c r="C90" s="1">
        <f t="shared" ca="1" si="3"/>
        <v>39.80367880750962</v>
      </c>
      <c r="D90" s="1">
        <f t="shared" ca="1" si="4"/>
        <v>11.842972947705734</v>
      </c>
      <c r="E90" s="1">
        <f t="shared" ca="1" si="5"/>
        <v>31.077252043936731</v>
      </c>
      <c r="H90" s="34"/>
      <c r="Y90" s="34">
        <v>44</v>
      </c>
      <c r="Z90" s="34">
        <v>44.670499730392592</v>
      </c>
    </row>
    <row r="91" spans="1:26" x14ac:dyDescent="0.25">
      <c r="A91" s="34">
        <v>44.5</v>
      </c>
      <c r="B91" s="34">
        <v>46.205753878384158</v>
      </c>
      <c r="C91" s="1">
        <f t="shared" ca="1" si="3"/>
        <v>40.256772362537241</v>
      </c>
      <c r="D91" s="1">
        <f t="shared" ca="1" si="4"/>
        <v>17.695190537944143</v>
      </c>
      <c r="E91" s="1">
        <f t="shared" ca="1" si="5"/>
        <v>32.612506191928297</v>
      </c>
      <c r="H91" s="34"/>
      <c r="Y91" s="34">
        <v>44.5</v>
      </c>
      <c r="Z91" s="34">
        <v>46.205753878384158</v>
      </c>
    </row>
    <row r="92" spans="1:26" x14ac:dyDescent="0.25">
      <c r="A92" s="34">
        <v>45</v>
      </c>
      <c r="B92" s="34">
        <v>47.741154895856035</v>
      </c>
      <c r="C92" s="1">
        <f t="shared" ca="1" si="3"/>
        <v>40.68973181569303</v>
      </c>
      <c r="D92" s="1">
        <f t="shared" ca="1" si="4"/>
        <v>24.861283727727759</v>
      </c>
      <c r="E92" s="1">
        <f t="shared" ca="1" si="5"/>
        <v>34.147907209400174</v>
      </c>
      <c r="H92" s="34"/>
      <c r="Y92" s="34">
        <v>45</v>
      </c>
      <c r="Z92" s="34">
        <v>47.741154895856035</v>
      </c>
    </row>
    <row r="93" spans="1:26" x14ac:dyDescent="0.25">
      <c r="A93" s="34">
        <v>45.5</v>
      </c>
      <c r="B93" s="34">
        <v>48.788222608590701</v>
      </c>
      <c r="C93" s="1">
        <f t="shared" ca="1" si="3"/>
        <v>41.103451865331621</v>
      </c>
      <c r="D93" s="1">
        <f t="shared" ca="1" si="4"/>
        <v>29.527850688225353</v>
      </c>
      <c r="E93" s="1">
        <f t="shared" ca="1" si="5"/>
        <v>35.19497492213484</v>
      </c>
      <c r="H93" s="34"/>
      <c r="Y93" s="34">
        <v>45.5</v>
      </c>
      <c r="Z93" s="34">
        <v>48.788222608590701</v>
      </c>
    </row>
    <row r="94" spans="1:26" x14ac:dyDescent="0.25">
      <c r="A94" s="34">
        <v>46</v>
      </c>
      <c r="B94" s="34">
        <v>48.282017358375263</v>
      </c>
      <c r="C94" s="1">
        <f t="shared" ca="1" si="3"/>
        <v>41.498787452129342</v>
      </c>
      <c r="D94" s="1">
        <f t="shared" ca="1" si="4"/>
        <v>23.006103980494526</v>
      </c>
      <c r="E94" s="1">
        <f t="shared" ca="1" si="5"/>
        <v>34.688769671919403</v>
      </c>
      <c r="H94" s="34"/>
      <c r="Y94" s="34">
        <v>46</v>
      </c>
      <c r="Z94" s="34">
        <v>48.282017358375263</v>
      </c>
    </row>
    <row r="95" spans="1:26" x14ac:dyDescent="0.25">
      <c r="A95" s="34">
        <v>46.5</v>
      </c>
      <c r="B95" s="34">
        <v>47.775563062768875</v>
      </c>
      <c r="C95" s="1">
        <f t="shared" ca="1" si="3"/>
        <v>41.876555525794679</v>
      </c>
      <c r="D95" s="1">
        <f t="shared" ca="1" si="4"/>
        <v>17.399144960639184</v>
      </c>
      <c r="E95" s="1">
        <f t="shared" ca="1" si="5"/>
        <v>34.182315376313014</v>
      </c>
      <c r="H95" s="34"/>
      <c r="Y95" s="34">
        <v>46.5</v>
      </c>
      <c r="Z95" s="34">
        <v>47.775563062768875</v>
      </c>
    </row>
    <row r="96" spans="1:26" x14ac:dyDescent="0.25">
      <c r="A96" s="34">
        <v>47</v>
      </c>
      <c r="B96" s="34">
        <v>47.268913374486395</v>
      </c>
      <c r="C96" s="1">
        <f t="shared" ca="1" si="3"/>
        <v>42.237536733271547</v>
      </c>
      <c r="D96" s="1">
        <f t="shared" ca="1" si="4"/>
        <v>12.657375452881203</v>
      </c>
      <c r="E96" s="1">
        <f t="shared" ca="1" si="5"/>
        <v>33.675665688030534</v>
      </c>
      <c r="H96" s="34"/>
      <c r="Y96" s="34">
        <v>47</v>
      </c>
      <c r="Z96" s="34">
        <v>47.268913374486395</v>
      </c>
    </row>
    <row r="97" spans="1:26" x14ac:dyDescent="0.25">
      <c r="A97" s="34">
        <v>47.5</v>
      </c>
      <c r="B97" s="34">
        <v>46.762093175508873</v>
      </c>
      <c r="C97" s="1">
        <f t="shared" ca="1" si="3"/>
        <v>42.582477031923936</v>
      </c>
      <c r="D97" s="1">
        <f t="shared" ca="1" si="4"/>
        <v>8.7345955538579112</v>
      </c>
      <c r="E97" s="1">
        <f t="shared" ca="1" si="5"/>
        <v>33.168845489053012</v>
      </c>
      <c r="H97" s="34"/>
      <c r="Y97" s="34">
        <v>47.5</v>
      </c>
      <c r="Z97" s="34">
        <v>46.762093175508873</v>
      </c>
    </row>
    <row r="98" spans="1:26" x14ac:dyDescent="0.25">
      <c r="A98" s="34">
        <v>48</v>
      </c>
      <c r="B98" s="34">
        <v>46.255136828390029</v>
      </c>
      <c r="C98" s="1">
        <f t="shared" ca="1" si="3"/>
        <v>42.912089231035502</v>
      </c>
      <c r="D98" s="1">
        <f t="shared" ca="1" si="4"/>
        <v>5.5879836190889378</v>
      </c>
      <c r="E98" s="1">
        <f t="shared" ca="1" si="5"/>
        <v>32.661889141934168</v>
      </c>
      <c r="H98" s="34"/>
      <c r="Y98" s="34">
        <v>48</v>
      </c>
      <c r="Z98" s="34">
        <v>46.255136828390029</v>
      </c>
    </row>
    <row r="99" spans="1:26" x14ac:dyDescent="0.25">
      <c r="A99" s="34">
        <v>48.5</v>
      </c>
      <c r="B99" s="34">
        <v>45.748062217003913</v>
      </c>
      <c r="C99" s="1">
        <f t="shared" ca="1" si="3"/>
        <v>43.227054464809619</v>
      </c>
      <c r="D99" s="1">
        <f t="shared" ca="1" si="4"/>
        <v>3.1777400433118621</v>
      </c>
      <c r="E99" s="1">
        <f t="shared" ca="1" si="5"/>
        <v>32.154814530548052</v>
      </c>
      <c r="H99" s="34"/>
      <c r="Y99" s="34">
        <v>48.5</v>
      </c>
      <c r="Z99" s="34">
        <v>45.748062217003913</v>
      </c>
    </row>
    <row r="100" spans="1:26" x14ac:dyDescent="0.25">
      <c r="A100" s="34">
        <v>49</v>
      </c>
      <c r="B100" s="34">
        <v>46.132147833070931</v>
      </c>
      <c r="C100" s="1">
        <f t="shared" ca="1" si="3"/>
        <v>43.528023599913752</v>
      </c>
      <c r="D100" s="1">
        <f t="shared" ca="1" si="4"/>
        <v>3.3907315108582341</v>
      </c>
      <c r="E100" s="1">
        <f t="shared" ca="1" si="5"/>
        <v>32.53890014661507</v>
      </c>
      <c r="H100" s="34"/>
      <c r="Y100" s="34">
        <v>49</v>
      </c>
      <c r="Z100" s="34">
        <v>46.132147833070931</v>
      </c>
    </row>
    <row r="101" spans="1:26" x14ac:dyDescent="0.25">
      <c r="A101" s="34">
        <v>49.5</v>
      </c>
      <c r="B101" s="34">
        <v>47.666525944083638</v>
      </c>
      <c r="C101" s="1">
        <f t="shared" ca="1" si="3"/>
        <v>43.815618580476908</v>
      </c>
      <c r="D101" s="1">
        <f t="shared" ca="1" si="4"/>
        <v>7.4147437615402678</v>
      </c>
      <c r="E101" s="1">
        <f t="shared" ca="1" si="5"/>
        <v>34.073278257627777</v>
      </c>
      <c r="H101" s="34"/>
      <c r="Y101" s="34">
        <v>49.5</v>
      </c>
      <c r="Z101" s="34">
        <v>47.666525944083638</v>
      </c>
    </row>
    <row r="102" spans="1:26" x14ac:dyDescent="0.25">
      <c r="A102" s="34">
        <v>50</v>
      </c>
      <c r="B102" s="34">
        <v>49.201157914232475</v>
      </c>
      <c r="C102" s="1">
        <f t="shared" ca="1" si="3"/>
        <v>44.090433713319356</v>
      </c>
      <c r="D102" s="1">
        <f t="shared" ca="1" si="4"/>
        <v>13.059750928899517</v>
      </c>
      <c r="E102" s="1">
        <f t="shared" ca="1" si="5"/>
        <v>35.607910227776614</v>
      </c>
      <c r="H102" s="34"/>
      <c r="Y102" s="34">
        <v>50</v>
      </c>
      <c r="Z102" s="34">
        <v>49.201157914232475</v>
      </c>
    </row>
    <row r="103" spans="1:26" x14ac:dyDescent="0.25">
      <c r="A103" s="34">
        <v>50.5</v>
      </c>
      <c r="B103" s="34">
        <v>50.736016112602613</v>
      </c>
      <c r="C103" s="1">
        <f t="shared" ca="1" si="3"/>
        <v>44.353036896070755</v>
      </c>
      <c r="D103" s="1">
        <f t="shared" ca="1" si="4"/>
        <v>20.371211839338827</v>
      </c>
      <c r="E103" s="1">
        <f t="shared" ca="1" si="5"/>
        <v>37.142768426146752</v>
      </c>
      <c r="H103" s="34"/>
      <c r="Y103" s="34">
        <v>50.5</v>
      </c>
      <c r="Z103" s="34">
        <v>50.736016112602613</v>
      </c>
    </row>
    <row r="104" spans="1:26" x14ac:dyDescent="0.25">
      <c r="A104" s="34">
        <v>51</v>
      </c>
      <c r="B104" s="34">
        <v>52.2710573041796</v>
      </c>
      <c r="C104" s="1">
        <f t="shared" ca="1" si="3"/>
        <v>44.603970790714392</v>
      </c>
      <c r="D104" s="1">
        <f t="shared" ca="1" si="4"/>
        <v>29.392107802480037</v>
      </c>
      <c r="E104" s="1">
        <f t="shared" ca="1" si="5"/>
        <v>38.677809617723739</v>
      </c>
      <c r="H104" s="34"/>
      <c r="Y104" s="34">
        <v>51</v>
      </c>
      <c r="Z104" s="34">
        <v>52.2710573041796</v>
      </c>
    </row>
    <row r="105" spans="1:26" x14ac:dyDescent="0.25">
      <c r="A105" s="34">
        <v>51.5</v>
      </c>
      <c r="B105" s="34">
        <v>52.909459533857017</v>
      </c>
      <c r="C105" s="1">
        <f t="shared" ca="1" si="3"/>
        <v>44.843753944982694</v>
      </c>
      <c r="D105" s="1">
        <f t="shared" ca="1" si="4"/>
        <v>32.527803323199244</v>
      </c>
      <c r="E105" s="1">
        <f t="shared" ca="1" si="5"/>
        <v>39.316211847401156</v>
      </c>
      <c r="H105" s="34"/>
      <c r="Y105" s="34">
        <v>51.5</v>
      </c>
      <c r="Z105" s="34">
        <v>52.909459533857017</v>
      </c>
    </row>
    <row r="106" spans="1:26" x14ac:dyDescent="0.25">
      <c r="A106" s="34">
        <v>52</v>
      </c>
      <c r="B106" s="34">
        <v>52.402864118907132</v>
      </c>
      <c r="C106" s="1">
        <f t="shared" ca="1" si="3"/>
        <v>45.072881863921303</v>
      </c>
      <c r="D106" s="1">
        <f t="shared" ca="1" si="4"/>
        <v>26.864319929203571</v>
      </c>
      <c r="E106" s="1">
        <f t="shared" ca="1" si="5"/>
        <v>38.809616432451271</v>
      </c>
      <c r="H106" s="34"/>
      <c r="Y106" s="34">
        <v>52</v>
      </c>
      <c r="Z106" s="34">
        <v>52.402864118907132</v>
      </c>
    </row>
    <row r="107" spans="1:26" x14ac:dyDescent="0.25">
      <c r="A107" s="34">
        <v>52.5</v>
      </c>
      <c r="B107" s="34">
        <v>51.896073071715549</v>
      </c>
      <c r="C107" s="1">
        <f t="shared" ca="1" si="3"/>
        <v>45.291828033836111</v>
      </c>
      <c r="D107" s="1">
        <f t="shared" ca="1" si="4"/>
        <v>21.808026260177584</v>
      </c>
      <c r="E107" s="1">
        <f t="shared" ca="1" si="5"/>
        <v>38.302825385259688</v>
      </c>
      <c r="H107" s="34"/>
      <c r="Y107" s="34">
        <v>52.5</v>
      </c>
      <c r="Z107" s="34">
        <v>51.896073071715549</v>
      </c>
    </row>
    <row r="108" spans="1:26" x14ac:dyDescent="0.25">
      <c r="A108" s="34">
        <v>53</v>
      </c>
      <c r="B108" s="34">
        <v>51.389124148458812</v>
      </c>
      <c r="C108" s="1">
        <f t="shared" ca="1" si="3"/>
        <v>45.50104490073921</v>
      </c>
      <c r="D108" s="1">
        <f t="shared" ca="1" si="4"/>
        <v>17.334738613713121</v>
      </c>
      <c r="E108" s="1">
        <f t="shared" ca="1" si="5"/>
        <v>37.795876462002951</v>
      </c>
      <c r="H108" s="34"/>
      <c r="Y108" s="34">
        <v>53</v>
      </c>
      <c r="Z108" s="34">
        <v>51.389124148458812</v>
      </c>
    </row>
    <row r="109" spans="1:26" x14ac:dyDescent="0.25">
      <c r="A109" s="34">
        <v>53.5</v>
      </c>
      <c r="B109" s="34">
        <v>50.882033387721563</v>
      </c>
      <c r="C109" s="1">
        <f t="shared" ca="1" si="3"/>
        <v>45.700964805315685</v>
      </c>
      <c r="D109" s="1">
        <f t="shared" ca="1" si="4"/>
        <v>13.421735827796628</v>
      </c>
      <c r="E109" s="1">
        <f t="shared" ca="1" si="5"/>
        <v>37.288785701265702</v>
      </c>
      <c r="H109" s="34"/>
      <c r="Y109" s="34">
        <v>53.5</v>
      </c>
      <c r="Z109" s="34">
        <v>50.882033387721563</v>
      </c>
    </row>
    <row r="110" spans="1:26" x14ac:dyDescent="0.25">
      <c r="A110" s="34">
        <v>54</v>
      </c>
      <c r="B110" s="34">
        <v>50.374838458071146</v>
      </c>
      <c r="C110" s="1">
        <f t="shared" ca="1" si="3"/>
        <v>45.892000876343239</v>
      </c>
      <c r="D110" s="1">
        <f t="shared" ca="1" si="4"/>
        <v>10.047916392076054</v>
      </c>
      <c r="E110" s="1">
        <f t="shared" ca="1" si="5"/>
        <v>36.781590771615285</v>
      </c>
      <c r="H110" s="34"/>
      <c r="Y110" s="34">
        <v>54</v>
      </c>
      <c r="Z110" s="34">
        <v>50.374838458071146</v>
      </c>
    </row>
    <row r="111" spans="1:26" x14ac:dyDescent="0.25">
      <c r="A111" s="34">
        <v>54.5</v>
      </c>
      <c r="B111" s="34">
        <v>49.867548501284439</v>
      </c>
      <c r="C111" s="1">
        <f t="shared" ca="1" si="3"/>
        <v>46.074547884411096</v>
      </c>
      <c r="D111" s="1">
        <f t="shared" ca="1" si="4"/>
        <v>7.1934268398007797</v>
      </c>
      <c r="E111" s="1">
        <f t="shared" ca="1" si="5"/>
        <v>36.274300814828578</v>
      </c>
      <c r="H111" s="34"/>
      <c r="Y111" s="34">
        <v>54.5</v>
      </c>
      <c r="Z111" s="34">
        <v>49.867548501284439</v>
      </c>
    </row>
    <row r="112" spans="1:26" x14ac:dyDescent="0.25">
      <c r="A112" s="34">
        <v>55</v>
      </c>
      <c r="B112" s="34">
        <v>49.360170931486621</v>
      </c>
      <c r="C112" s="1">
        <f t="shared" ca="1" si="3"/>
        <v>46.248983057702105</v>
      </c>
      <c r="D112" s="1">
        <f t="shared" ca="1" si="4"/>
        <v>4.8397449929919087</v>
      </c>
      <c r="E112" s="1">
        <f t="shared" ca="1" si="5"/>
        <v>35.76692324503076</v>
      </c>
      <c r="H112" s="34"/>
      <c r="Y112" s="34">
        <v>55</v>
      </c>
      <c r="Z112" s="34">
        <v>49.360170931486621</v>
      </c>
    </row>
    <row r="113" spans="1:26" x14ac:dyDescent="0.25">
      <c r="A113" s="34">
        <v>55.5</v>
      </c>
      <c r="B113" s="34">
        <v>48.852711715054163</v>
      </c>
      <c r="C113" s="1">
        <f t="shared" ca="1" si="3"/>
        <v>46.415666861524052</v>
      </c>
      <c r="D113" s="1">
        <f t="shared" ca="1" si="4"/>
        <v>2.9695938090587997</v>
      </c>
      <c r="E113" s="1">
        <f t="shared" ca="1" si="5"/>
        <v>35.259464028598302</v>
      </c>
      <c r="H113" s="34"/>
      <c r="Y113" s="34">
        <v>55.5</v>
      </c>
      <c r="Z113" s="34">
        <v>48.852711715054163</v>
      </c>
    </row>
    <row r="114" spans="1:26" x14ac:dyDescent="0.25">
      <c r="A114" s="34">
        <v>56</v>
      </c>
      <c r="B114" s="34">
        <v>48.345175698373644</v>
      </c>
      <c r="C114" s="1">
        <f t="shared" ca="1" si="3"/>
        <v>46.57494374320089</v>
      </c>
      <c r="D114" s="1">
        <f t="shared" ca="1" si="4"/>
        <v>1.5668605875573758</v>
      </c>
      <c r="E114" s="1">
        <f t="shared" ca="1" si="5"/>
        <v>34.751928011917784</v>
      </c>
      <c r="H114" s="34"/>
      <c r="Y114" s="34">
        <v>56</v>
      </c>
      <c r="Z114" s="34">
        <v>48.345175698373644</v>
      </c>
    </row>
    <row r="115" spans="1:26" x14ac:dyDescent="0.25">
      <c r="A115" s="34">
        <v>56.5</v>
      </c>
      <c r="B115" s="34">
        <v>47.837566856858416</v>
      </c>
      <c r="C115" s="1">
        <f t="shared" ca="1" si="3"/>
        <v>46.727142843863362</v>
      </c>
      <c r="D115" s="1">
        <f t="shared" ca="1" si="4"/>
        <v>0.61652074431801995</v>
      </c>
      <c r="E115" s="1">
        <f t="shared" ca="1" si="5"/>
        <v>34.244319170402555</v>
      </c>
      <c r="H115" s="34"/>
      <c r="Y115" s="34">
        <v>56.5</v>
      </c>
      <c r="Z115" s="34">
        <v>47.837566856858416</v>
      </c>
    </row>
    <row r="116" spans="1:26" x14ac:dyDescent="0.25">
      <c r="A116" s="34">
        <v>57</v>
      </c>
      <c r="B116" s="34">
        <v>47.329888484319518</v>
      </c>
      <c r="C116" s="1">
        <f t="shared" ca="1" si="3"/>
        <v>46.872578678609692</v>
      </c>
      <c r="D116" s="1">
        <f t="shared" ca="1" si="4"/>
        <v>0.10456612919917957</v>
      </c>
      <c r="E116" s="1">
        <f t="shared" ca="1" si="5"/>
        <v>33.736640797863657</v>
      </c>
      <c r="H116" s="34"/>
      <c r="Y116" s="34">
        <v>57</v>
      </c>
      <c r="Z116" s="34">
        <v>47.329888484319518</v>
      </c>
    </row>
    <row r="117" spans="1:26" x14ac:dyDescent="0.25">
      <c r="A117" s="34">
        <v>57.5</v>
      </c>
      <c r="B117" s="34">
        <v>47.468359312550305</v>
      </c>
      <c r="C117" s="1">
        <f t="shared" ca="1" si="3"/>
        <v>47.011551786442105</v>
      </c>
      <c r="D117" s="1">
        <f t="shared" ca="1" si="4"/>
        <v>0.10433655795454695</v>
      </c>
      <c r="E117" s="1">
        <f t="shared" ca="1" si="5"/>
        <v>33.875111626094444</v>
      </c>
      <c r="H117" s="34"/>
      <c r="Y117" s="34">
        <v>57.5</v>
      </c>
      <c r="Z117" s="34">
        <v>47.468359312550305</v>
      </c>
    </row>
    <row r="118" spans="1:26" x14ac:dyDescent="0.25">
      <c r="A118" s="34">
        <v>58</v>
      </c>
      <c r="B118" s="34">
        <v>48.98863594078189</v>
      </c>
      <c r="C118" s="1">
        <f t="shared" ca="1" si="3"/>
        <v>47.144349351322084</v>
      </c>
      <c r="D118" s="1">
        <f t="shared" ca="1" si="4"/>
        <v>1.700696512030641</v>
      </c>
      <c r="E118" s="1">
        <f t="shared" ca="1" si="5"/>
        <v>35.395388254326029</v>
      </c>
      <c r="H118" s="34"/>
      <c r="Y118" s="34">
        <v>58</v>
      </c>
      <c r="Z118" s="34">
        <v>48.98863594078189</v>
      </c>
    </row>
    <row r="119" spans="1:26" x14ac:dyDescent="0.25">
      <c r="A119" s="34">
        <v>58.5</v>
      </c>
      <c r="B119" s="34">
        <v>50.509143019397463</v>
      </c>
      <c r="C119" s="1">
        <f t="shared" ca="1" si="3"/>
        <v>47.271245795627841</v>
      </c>
      <c r="D119" s="1">
        <f t="shared" ca="1" si="4"/>
        <v>5.2419892158475117</v>
      </c>
      <c r="E119" s="1">
        <f t="shared" ca="1" si="5"/>
        <v>36.915895332941602</v>
      </c>
      <c r="H119" s="34"/>
      <c r="Y119" s="34">
        <v>58.5</v>
      </c>
      <c r="Z119" s="34">
        <v>50.509143019397463</v>
      </c>
    </row>
    <row r="120" spans="1:26" x14ac:dyDescent="0.25">
      <c r="A120" s="34">
        <v>59</v>
      </c>
      <c r="B120" s="34">
        <v>52.02992753684368</v>
      </c>
      <c r="C120" s="1">
        <f t="shared" ca="1" si="3"/>
        <v>47.392503347240293</v>
      </c>
      <c r="D120" s="1">
        <f t="shared" ca="1" si="4"/>
        <v>10.752851557159314</v>
      </c>
      <c r="E120" s="1">
        <f t="shared" ca="1" si="5"/>
        <v>38.436679850387819</v>
      </c>
      <c r="H120" s="34"/>
      <c r="Y120" s="34">
        <v>59</v>
      </c>
      <c r="Z120" s="34">
        <v>52.02992753684368</v>
      </c>
    </row>
    <row r="121" spans="1:26" x14ac:dyDescent="0.25">
      <c r="A121" s="34">
        <v>59.5</v>
      </c>
      <c r="B121" s="34">
        <v>53.550935456080204</v>
      </c>
      <c r="C121" s="1">
        <f t="shared" ca="1" si="3"/>
        <v>47.508372581429548</v>
      </c>
      <c r="D121" s="1">
        <f t="shared" ca="1" si="4"/>
        <v>18.256283047053202</v>
      </c>
      <c r="E121" s="1">
        <f t="shared" ca="1" si="5"/>
        <v>39.957687769624343</v>
      </c>
      <c r="H121" s="34"/>
      <c r="Y121" s="34">
        <v>59.5</v>
      </c>
      <c r="Z121" s="34">
        <v>53.550935456080204</v>
      </c>
    </row>
    <row r="122" spans="1:26" x14ac:dyDescent="0.25">
      <c r="A122" s="34">
        <v>60</v>
      </c>
      <c r="B122" s="34">
        <v>54.418769723484672</v>
      </c>
      <c r="C122" s="1">
        <f t="shared" ca="1" si="3"/>
        <v>47.61909293866151</v>
      </c>
      <c r="D122" s="1">
        <f t="shared" ca="1" si="4"/>
        <v>23.117802189031533</v>
      </c>
      <c r="E122" s="1">
        <f t="shared" ca="1" si="5"/>
        <v>40.825522037028811</v>
      </c>
      <c r="H122" s="34"/>
      <c r="Y122" s="34">
        <v>60</v>
      </c>
      <c r="Z122" s="34">
        <v>54.418769723484672</v>
      </c>
    </row>
    <row r="123" spans="1:26" x14ac:dyDescent="0.25">
      <c r="A123" s="34">
        <v>60.5</v>
      </c>
      <c r="B123" s="34">
        <v>53.915240578140278</v>
      </c>
      <c r="C123" s="1">
        <f t="shared" ca="1" si="3"/>
        <v>47.724893219394794</v>
      </c>
      <c r="D123" s="1">
        <f t="shared" ca="1" si="4"/>
        <v>19.160200210963595</v>
      </c>
      <c r="E123" s="1">
        <f t="shared" ca="1" si="5"/>
        <v>40.321992891684417</v>
      </c>
      <c r="H123" s="34"/>
      <c r="Y123" s="34">
        <v>60.5</v>
      </c>
      <c r="Z123" s="34">
        <v>53.915240578140278</v>
      </c>
    </row>
    <row r="124" spans="1:26" x14ac:dyDescent="0.25">
      <c r="A124" s="34">
        <v>61</v>
      </c>
      <c r="B124" s="34">
        <v>53.411486936354031</v>
      </c>
      <c r="C124" s="1">
        <f t="shared" ca="1" si="3"/>
        <v>47.825992056890328</v>
      </c>
      <c r="D124" s="1">
        <f t="shared" ca="1" si="4"/>
        <v>15.598876524257621</v>
      </c>
      <c r="E124" s="1">
        <f t="shared" ca="1" si="5"/>
        <v>39.81823924989817</v>
      </c>
      <c r="H124" s="34"/>
      <c r="Y124" s="34">
        <v>61</v>
      </c>
      <c r="Z124" s="34">
        <v>53.411486936354031</v>
      </c>
    </row>
    <row r="125" spans="1:26" x14ac:dyDescent="0.25">
      <c r="A125" s="34">
        <v>61.5</v>
      </c>
      <c r="B125" s="34">
        <v>52.907560805548137</v>
      </c>
      <c r="C125" s="1">
        <f t="shared" ca="1" si="3"/>
        <v>47.922598369010757</v>
      </c>
      <c r="D125" s="1">
        <f t="shared" ca="1" si="4"/>
        <v>12.424925246844346</v>
      </c>
      <c r="E125" s="1">
        <f t="shared" ca="1" si="5"/>
        <v>39.314313119092276</v>
      </c>
      <c r="H125" s="34"/>
      <c r="Y125" s="34">
        <v>61.5</v>
      </c>
      <c r="Z125" s="34">
        <v>52.907560805548137</v>
      </c>
    </row>
    <row r="126" spans="1:26" x14ac:dyDescent="0.25">
      <c r="A126" s="34">
        <v>62</v>
      </c>
      <c r="B126" s="34">
        <v>52.403474092315399</v>
      </c>
      <c r="C126" s="1">
        <f t="shared" ca="1" si="3"/>
        <v>48.014911789943227</v>
      </c>
      <c r="D126" s="1">
        <f t="shared" ca="1" si="4"/>
        <v>9.6297395409010704</v>
      </c>
      <c r="E126" s="1">
        <f t="shared" ca="1" si="5"/>
        <v>38.810226405859538</v>
      </c>
      <c r="H126" s="34"/>
      <c r="Y126" s="34">
        <v>62</v>
      </c>
      <c r="Z126" s="34">
        <v>52.403474092315399</v>
      </c>
    </row>
    <row r="127" spans="1:26" x14ac:dyDescent="0.25">
      <c r="A127" s="34">
        <v>62.5</v>
      </c>
      <c r="B127" s="34">
        <v>51.899293764882763</v>
      </c>
      <c r="C127" s="1">
        <f t="shared" ca="1" si="3"/>
        <v>48.103123082737781</v>
      </c>
      <c r="D127" s="1">
        <f t="shared" ca="1" si="4"/>
        <v>7.2054559239885503</v>
      </c>
      <c r="E127" s="1">
        <f t="shared" ca="1" si="5"/>
        <v>38.306046078426903</v>
      </c>
      <c r="H127" s="34"/>
      <c r="Y127" s="34">
        <v>62.5</v>
      </c>
      <c r="Z127" s="34">
        <v>51.899293764882763</v>
      </c>
    </row>
    <row r="128" spans="1:26" x14ac:dyDescent="0.25">
      <c r="A128" s="34">
        <v>63</v>
      </c>
      <c r="B128" s="34">
        <v>51.395029568997394</v>
      </c>
      <c r="C128" s="1">
        <f t="shared" ca="1" si="3"/>
        <v>48.187414533513689</v>
      </c>
      <c r="D128" s="1">
        <f t="shared" ca="1" si="4"/>
        <v>5.1443971079305664</v>
      </c>
      <c r="E128" s="1">
        <f t="shared" ca="1" si="5"/>
        <v>37.801781882541533</v>
      </c>
      <c r="H128" s="34"/>
      <c r="Y128" s="34">
        <v>63</v>
      </c>
      <c r="Z128" s="34">
        <v>51.395029568997394</v>
      </c>
    </row>
    <row r="129" spans="1:26" x14ac:dyDescent="0.25">
      <c r="A129" s="34">
        <v>63.5</v>
      </c>
      <c r="B129" s="34">
        <v>50.890690172370327</v>
      </c>
      <c r="C129" s="1">
        <f t="shared" ca="1" si="3"/>
        <v>48.267960328148575</v>
      </c>
      <c r="D129" s="1">
        <f t="shared" ca="1" si="4"/>
        <v>3.4393559178857269</v>
      </c>
      <c r="E129" s="1">
        <f t="shared" ca="1" si="5"/>
        <v>37.297442485914466</v>
      </c>
      <c r="H129" s="34"/>
      <c r="Y129" s="34">
        <v>63.5</v>
      </c>
      <c r="Z129" s="34">
        <v>50.890690172370327</v>
      </c>
    </row>
    <row r="130" spans="1:26" x14ac:dyDescent="0.25">
      <c r="A130" s="34">
        <v>64</v>
      </c>
      <c r="B130" s="34">
        <v>50.386282423418308</v>
      </c>
      <c r="C130" s="1">
        <f t="shared" ref="C130:C193" ca="1" si="6">IF(A130&gt;=$K$5,OFFSET($B$1,2*$K$5,0)+$L$5*(1-EXP((-1/$M$5)*(A130-$K$5))),0)</f>
        <v>48.34492691222853</v>
      </c>
      <c r="D130" s="1">
        <f t="shared" ref="D130:D193" ca="1" si="7">IF(A130&gt;=$K$5,(C130-B130)*(C130-B130)*0.5,0)</f>
        <v>2.0835661615324397</v>
      </c>
      <c r="E130" s="1">
        <f t="shared" ca="1" si="5"/>
        <v>36.793034736962447</v>
      </c>
      <c r="H130" s="34"/>
      <c r="Y130" s="34">
        <v>64</v>
      </c>
      <c r="Z130" s="34">
        <v>50.386282423418308</v>
      </c>
    </row>
    <row r="131" spans="1:26" x14ac:dyDescent="0.25">
      <c r="A131" s="34">
        <v>64.5</v>
      </c>
      <c r="B131" s="34">
        <v>49.881811777376512</v>
      </c>
      <c r="C131" s="1">
        <f t="shared" ca="1" si="6"/>
        <v>48.418473335003171</v>
      </c>
      <c r="D131" s="1">
        <f t="shared" ca="1" si="7"/>
        <v>1.0706796984638189</v>
      </c>
      <c r="E131" s="1">
        <f t="shared" ref="E131:E194" ca="1" si="8">IF(A131&gt;=$K$5,(B131-$L$6),0)</f>
        <v>36.288564090920651</v>
      </c>
      <c r="H131" s="34"/>
      <c r="Y131" s="34">
        <v>64.5</v>
      </c>
      <c r="Z131" s="34">
        <v>49.881811777376512</v>
      </c>
    </row>
    <row r="132" spans="1:26" x14ac:dyDescent="0.25">
      <c r="A132" s="34">
        <v>65</v>
      </c>
      <c r="B132" s="34">
        <v>49.377282619090806</v>
      </c>
      <c r="C132" s="1">
        <f t="shared" ca="1" si="6"/>
        <v>48.48875157805638</v>
      </c>
      <c r="D132" s="1">
        <f t="shared" ca="1" si="7"/>
        <v>0.39474370544086046</v>
      </c>
      <c r="E132" s="1">
        <f t="shared" ca="1" si="8"/>
        <v>35.784034932634945</v>
      </c>
      <c r="H132" s="34"/>
      <c r="Y132" s="34">
        <v>65</v>
      </c>
      <c r="Z132" s="34">
        <v>49.377282619090806</v>
      </c>
    </row>
    <row r="133" spans="1:26" x14ac:dyDescent="0.25">
      <c r="A133" s="34">
        <v>65.5</v>
      </c>
      <c r="B133" s="34">
        <v>48.872698507688838</v>
      </c>
      <c r="C133" s="1">
        <f t="shared" ca="1" si="6"/>
        <v>48.555906869371903</v>
      </c>
      <c r="D133" s="1">
        <f t="shared" ca="1" si="7"/>
        <v>5.0178471053764065E-2</v>
      </c>
      <c r="E133" s="1">
        <f t="shared" ca="1" si="8"/>
        <v>35.279450821232977</v>
      </c>
      <c r="H133" s="34"/>
      <c r="Y133" s="34">
        <v>65.5</v>
      </c>
      <c r="Z133" s="34">
        <v>48.872698507688838</v>
      </c>
    </row>
    <row r="134" spans="1:26" x14ac:dyDescent="0.25">
      <c r="A134" s="34">
        <v>66</v>
      </c>
      <c r="B134" s="34">
        <v>48.368062362174037</v>
      </c>
      <c r="C134" s="1">
        <f t="shared" ca="1" si="6"/>
        <v>48.62007798344284</v>
      </c>
      <c r="D134" s="1">
        <f t="shared" ca="1" si="7"/>
        <v>3.175593668175053E-2</v>
      </c>
      <c r="E134" s="1">
        <f t="shared" ca="1" si="8"/>
        <v>34.774814675718176</v>
      </c>
      <c r="H134" s="34"/>
      <c r="Y134" s="34">
        <v>66</v>
      </c>
      <c r="Z134" s="34">
        <v>48.368062362174037</v>
      </c>
    </row>
    <row r="135" spans="1:26" x14ac:dyDescent="0.25">
      <c r="A135" s="34">
        <v>66.5</v>
      </c>
      <c r="B135" s="34">
        <v>47.863376602333773</v>
      </c>
      <c r="C135" s="1">
        <f t="shared" ca="1" si="6"/>
        <v>48.681397528045181</v>
      </c>
      <c r="D135" s="1">
        <f t="shared" ca="1" si="7"/>
        <v>0.33457911745087493</v>
      </c>
      <c r="E135" s="1">
        <f t="shared" ca="1" si="8"/>
        <v>34.270128915877912</v>
      </c>
      <c r="H135" s="34"/>
      <c r="Y135" s="34">
        <v>66.5</v>
      </c>
      <c r="Z135" s="34">
        <v>47.863376602333773</v>
      </c>
    </row>
    <row r="136" spans="1:26" x14ac:dyDescent="0.25">
      <c r="A136" s="34">
        <v>67</v>
      </c>
      <c r="B136" s="34">
        <v>47.358643255838636</v>
      </c>
      <c r="C136" s="1">
        <f t="shared" ca="1" si="6"/>
        <v>48.739992218267993</v>
      </c>
      <c r="D136" s="1">
        <f t="shared" ca="1" si="7"/>
        <v>0.95406247800233013</v>
      </c>
      <c r="E136" s="1">
        <f t="shared" ca="1" si="8"/>
        <v>33.765395569382775</v>
      </c>
      <c r="H136" s="34"/>
      <c r="Y136" s="34">
        <v>67</v>
      </c>
      <c r="Z136" s="34">
        <v>47.358643255838636</v>
      </c>
    </row>
    <row r="137" spans="1:26" x14ac:dyDescent="0.25">
      <c r="A137" s="34">
        <v>67.5</v>
      </c>
      <c r="B137" s="34">
        <v>46.853864039753411</v>
      </c>
      <c r="C137" s="1">
        <f t="shared" ca="1" si="6"/>
        <v>48.795983138366495</v>
      </c>
      <c r="D137" s="1">
        <f t="shared" ca="1" si="7"/>
        <v>1.8859132965988488</v>
      </c>
      <c r="E137" s="1">
        <f t="shared" ca="1" si="8"/>
        <v>33.26061635329755</v>
      </c>
      <c r="H137" s="34"/>
      <c r="Y137" s="34">
        <v>67.5</v>
      </c>
      <c r="Z137" s="34">
        <v>46.853864039753411</v>
      </c>
    </row>
    <row r="138" spans="1:26" x14ac:dyDescent="0.25">
      <c r="A138" s="34">
        <v>68</v>
      </c>
      <c r="B138" s="34">
        <v>46.349040422672914</v>
      </c>
      <c r="C138" s="1">
        <f t="shared" ca="1" si="6"/>
        <v>48.849485991979279</v>
      </c>
      <c r="D138" s="1">
        <f t="shared" ca="1" si="7"/>
        <v>3.1261140225319153</v>
      </c>
      <c r="E138" s="1">
        <f t="shared" ca="1" si="8"/>
        <v>32.755792736217053</v>
      </c>
      <c r="H138" s="34"/>
      <c r="Y138" s="34">
        <v>68</v>
      </c>
      <c r="Z138" s="34">
        <v>46.349040422672914</v>
      </c>
    </row>
    <row r="139" spans="1:26" x14ac:dyDescent="0.25">
      <c r="A139" s="34">
        <v>68.5</v>
      </c>
      <c r="B139" s="34">
        <v>45.844173672180979</v>
      </c>
      <c r="C139" s="1">
        <f t="shared" ca="1" si="6"/>
        <v>48.900611341226529</v>
      </c>
      <c r="D139" s="1">
        <f t="shared" ca="1" si="7"/>
        <v>4.6709056123802988</v>
      </c>
      <c r="E139" s="1">
        <f t="shared" ca="1" si="8"/>
        <v>32.250925985725118</v>
      </c>
      <c r="H139" s="34"/>
      <c r="Y139" s="34">
        <v>68.5</v>
      </c>
      <c r="Z139" s="34">
        <v>45.844173672180979</v>
      </c>
    </row>
    <row r="140" spans="1:26" x14ac:dyDescent="0.25">
      <c r="A140" s="34">
        <v>69</v>
      </c>
      <c r="B140" s="34">
        <v>45.33926489118199</v>
      </c>
      <c r="C140" s="1">
        <f t="shared" ca="1" si="6"/>
        <v>48.949464835183505</v>
      </c>
      <c r="D140" s="1">
        <f t="shared" ca="1" si="7"/>
        <v>6.5167718178342708</v>
      </c>
      <c r="E140" s="1">
        <f t="shared" ca="1" si="8"/>
        <v>31.74601720472613</v>
      </c>
      <c r="H140" s="34"/>
      <c r="Y140" s="34">
        <v>69</v>
      </c>
      <c r="Z140" s="34">
        <v>45.33926489118199</v>
      </c>
    </row>
    <row r="141" spans="1:26" x14ac:dyDescent="0.25">
      <c r="A141" s="34">
        <v>69.5</v>
      </c>
      <c r="B141" s="34">
        <v>44.834315045791485</v>
      </c>
      <c r="C141" s="1">
        <f t="shared" ca="1" si="6"/>
        <v>48.996147428201347</v>
      </c>
      <c r="D141" s="1">
        <f t="shared" ca="1" si="7"/>
        <v>8.6604243896376758</v>
      </c>
      <c r="E141" s="1">
        <f t="shared" ca="1" si="8"/>
        <v>31.241067359335624</v>
      </c>
      <c r="H141" s="34"/>
      <c r="Y141" s="34">
        <v>69.5</v>
      </c>
      <c r="Z141" s="34">
        <v>44.834315045791485</v>
      </c>
    </row>
    <row r="142" spans="1:26" x14ac:dyDescent="0.25">
      <c r="A142" s="34">
        <v>70</v>
      </c>
      <c r="B142" s="34">
        <v>44.329324986814235</v>
      </c>
      <c r="C142" s="1">
        <f t="shared" ca="1" si="6"/>
        <v>49.040755588526352</v>
      </c>
      <c r="D142" s="1">
        <f t="shared" ca="1" si="7"/>
        <v>11.098789157374698</v>
      </c>
      <c r="E142" s="1">
        <f t="shared" ca="1" si="8"/>
        <v>30.736077300358374</v>
      </c>
      <c r="H142" s="34"/>
      <c r="Y142" s="34">
        <v>70</v>
      </c>
      <c r="Z142" s="34">
        <v>44.329324986814235</v>
      </c>
    </row>
    <row r="143" spans="1:26" x14ac:dyDescent="0.25">
      <c r="A143" s="34">
        <v>70.5</v>
      </c>
      <c r="B143" s="34">
        <v>43.824295466346975</v>
      </c>
      <c r="C143" s="1">
        <f t="shared" ca="1" si="6"/>
        <v>49.083381497648858</v>
      </c>
      <c r="D143" s="1">
        <f t="shared" ca="1" si="7"/>
        <v>13.828992942317299</v>
      </c>
      <c r="E143" s="1">
        <f t="shared" ca="1" si="8"/>
        <v>30.231047779891114</v>
      </c>
      <c r="H143" s="34"/>
      <c r="Y143" s="34">
        <v>70.5</v>
      </c>
      <c r="Z143" s="34">
        <v>43.824295466346975</v>
      </c>
    </row>
    <row r="144" spans="1:26" x14ac:dyDescent="0.25">
      <c r="A144" s="34">
        <v>71</v>
      </c>
      <c r="B144" s="34">
        <v>43.319227150666251</v>
      </c>
      <c r="C144" s="1">
        <f t="shared" ca="1" si="6"/>
        <v>49.124113240793655</v>
      </c>
      <c r="D144" s="1">
        <f t="shared" ca="1" si="7"/>
        <v>16.848351259677308</v>
      </c>
      <c r="E144" s="1">
        <f t="shared" ca="1" si="8"/>
        <v>29.72597946421039</v>
      </c>
      <c r="H144" s="34"/>
      <c r="Y144" s="34">
        <v>71</v>
      </c>
      <c r="Z144" s="34">
        <v>43.319227150666251</v>
      </c>
    </row>
    <row r="145" spans="1:26" x14ac:dyDescent="0.25">
      <c r="A145" s="34">
        <v>71.5</v>
      </c>
      <c r="B145" s="34">
        <v>42.814120630280605</v>
      </c>
      <c r="C145" s="1">
        <f t="shared" ca="1" si="6"/>
        <v>49.163034988945597</v>
      </c>
      <c r="D145" s="1">
        <f t="shared" ca="1" si="7"/>
        <v>20.154356766831253</v>
      </c>
      <c r="E145" s="1">
        <f t="shared" ca="1" si="8"/>
        <v>29.220872943824745</v>
      </c>
      <c r="H145" s="34"/>
      <c r="Y145" s="34">
        <v>71.5</v>
      </c>
      <c r="Z145" s="34">
        <v>42.814120630280605</v>
      </c>
    </row>
    <row r="146" spans="1:26" x14ac:dyDescent="0.25">
      <c r="A146" s="34">
        <v>72</v>
      </c>
      <c r="B146" s="34">
        <v>42.308976427811615</v>
      </c>
      <c r="C146" s="1">
        <f t="shared" ca="1" si="6"/>
        <v>49.200227172786533</v>
      </c>
      <c r="D146" s="1">
        <f t="shared" ca="1" si="7"/>
        <v>23.744668415058683</v>
      </c>
      <c r="E146" s="1">
        <f t="shared" ca="1" si="8"/>
        <v>28.715728741355754</v>
      </c>
      <c r="H146" s="34"/>
      <c r="Y146" s="34">
        <v>72</v>
      </c>
      <c r="Z146" s="34">
        <v>42.308976427811615</v>
      </c>
    </row>
    <row r="147" spans="1:26" x14ac:dyDescent="0.25">
      <c r="A147" s="34">
        <v>72.5</v>
      </c>
      <c r="B147" s="34">
        <v>41.807154110388332</v>
      </c>
      <c r="C147" s="1">
        <f t="shared" ca="1" si="6"/>
        <v>49.235766648903031</v>
      </c>
      <c r="D147" s="1">
        <f t="shared" ca="1" si="7"/>
        <v>27.592142123688898</v>
      </c>
      <c r="E147" s="1">
        <f t="shared" ca="1" si="8"/>
        <v>28.213906423932471</v>
      </c>
      <c r="H147" s="34"/>
      <c r="Y147" s="34">
        <v>72.5</v>
      </c>
      <c r="Z147" s="34">
        <v>41.807154110388332</v>
      </c>
    </row>
    <row r="148" spans="1:26" x14ac:dyDescent="0.25">
      <c r="A148" s="34">
        <v>73</v>
      </c>
      <c r="B148" s="34">
        <v>41.324367441160931</v>
      </c>
      <c r="C148" s="1">
        <f t="shared" ca="1" si="6"/>
        <v>49.269726858608294</v>
      </c>
      <c r="D148" s="1">
        <f t="shared" ca="1" si="7"/>
        <v>31.564368136209755</v>
      </c>
      <c r="E148" s="1">
        <f t="shared" ca="1" si="8"/>
        <v>27.73111975470507</v>
      </c>
      <c r="H148" s="34"/>
      <c r="Y148" s="34">
        <v>73</v>
      </c>
      <c r="Z148" s="34">
        <v>41.324367441160931</v>
      </c>
    </row>
    <row r="149" spans="1:26" x14ac:dyDescent="0.25">
      <c r="A149" s="34">
        <v>73.5</v>
      </c>
      <c r="B149" s="34">
        <v>40.861603307316436</v>
      </c>
      <c r="C149" s="1">
        <f t="shared" ca="1" si="6"/>
        <v>49.302177979706563</v>
      </c>
      <c r="D149" s="1">
        <f t="shared" ca="1" si="7"/>
        <v>35.621650400096854</v>
      </c>
      <c r="E149" s="1">
        <f t="shared" ca="1" si="8"/>
        <v>27.268355620860575</v>
      </c>
      <c r="H149" s="34"/>
      <c r="Y149" s="34">
        <v>73.5</v>
      </c>
      <c r="Z149" s="34">
        <v>40.861603307316436</v>
      </c>
    </row>
    <row r="150" spans="1:26" x14ac:dyDescent="0.25">
      <c r="A150" s="34">
        <v>74</v>
      </c>
      <c r="B150" s="34">
        <v>40.417692631669475</v>
      </c>
      <c r="C150" s="1">
        <f t="shared" ca="1" si="6"/>
        <v>49.333187071513535</v>
      </c>
      <c r="D150" s="1">
        <f t="shared" ca="1" si="7"/>
        <v>39.743020553445177</v>
      </c>
      <c r="E150" s="1">
        <f t="shared" ca="1" si="8"/>
        <v>26.824444945213614</v>
      </c>
      <c r="H150" s="34"/>
      <c r="Y150" s="34">
        <v>74</v>
      </c>
      <c r="Z150" s="34">
        <v>40.417692631669475</v>
      </c>
    </row>
    <row r="151" spans="1:26" x14ac:dyDescent="0.25">
      <c r="A151" s="34">
        <v>74.5</v>
      </c>
      <c r="B151" s="34">
        <v>39.991553695903725</v>
      </c>
      <c r="C151" s="1">
        <f t="shared" ca="1" si="6"/>
        <v>49.362818213432533</v>
      </c>
      <c r="D151" s="1">
        <f t="shared" ca="1" si="7"/>
        <v>43.910299328747215</v>
      </c>
      <c r="E151" s="1">
        <f t="shared" ca="1" si="8"/>
        <v>26.398306009447865</v>
      </c>
      <c r="H151" s="34"/>
      <c r="Y151" s="34">
        <v>74.5</v>
      </c>
      <c r="Z151" s="34">
        <v>39.991553695903725</v>
      </c>
    </row>
    <row r="152" spans="1:26" x14ac:dyDescent="0.25">
      <c r="A152" s="34">
        <v>75</v>
      </c>
      <c r="B152" s="34">
        <v>39.58218129941946</v>
      </c>
      <c r="C152" s="1">
        <f t="shared" ca="1" si="6"/>
        <v>49.391132637372742</v>
      </c>
      <c r="D152" s="1">
        <f t="shared" ca="1" si="7"/>
        <v>48.10776317516774</v>
      </c>
      <c r="E152" s="1">
        <f t="shared" ca="1" si="8"/>
        <v>25.988933612963599</v>
      </c>
      <c r="H152" s="34"/>
      <c r="Y152" s="34">
        <v>75</v>
      </c>
      <c r="Z152" s="34">
        <v>39.58218129941946</v>
      </c>
    </row>
    <row r="153" spans="1:26" x14ac:dyDescent="0.25">
      <c r="A153" s="34">
        <v>75.5</v>
      </c>
      <c r="B153" s="34">
        <v>39.188638033505612</v>
      </c>
      <c r="C153" s="1">
        <f t="shared" ca="1" si="6"/>
        <v>49.41818885428323</v>
      </c>
      <c r="D153" s="1">
        <f t="shared" ca="1" si="7"/>
        <v>52.32185499743602</v>
      </c>
      <c r="E153" s="1">
        <f t="shared" ca="1" si="8"/>
        <v>25.595390347049751</v>
      </c>
      <c r="H153" s="34"/>
      <c r="Y153" s="34">
        <v>75.5</v>
      </c>
      <c r="Z153" s="34">
        <v>39.188638033505612</v>
      </c>
    </row>
    <row r="154" spans="1:26" x14ac:dyDescent="0.25">
      <c r="A154" s="34">
        <v>76</v>
      </c>
      <c r="B154" s="34">
        <v>38.809980290278794</v>
      </c>
      <c r="C154" s="1">
        <f t="shared" ca="1" si="6"/>
        <v>49.444042775064155</v>
      </c>
      <c r="D154" s="1">
        <f t="shared" ca="1" si="7"/>
        <v>56.541642465159697</v>
      </c>
      <c r="E154" s="1">
        <f t="shared" ca="1" si="8"/>
        <v>25.216732603822933</v>
      </c>
      <c r="H154" s="34"/>
      <c r="Y154" s="34">
        <v>76</v>
      </c>
      <c r="Z154" s="34">
        <v>38.809980290278794</v>
      </c>
    </row>
    <row r="155" spans="1:26" x14ac:dyDescent="0.25">
      <c r="A155" s="34">
        <v>76.5</v>
      </c>
      <c r="B155" s="34">
        <v>39.908839385152227</v>
      </c>
      <c r="C155" s="1">
        <f t="shared" ca="1" si="6"/>
        <v>49.468747826105016</v>
      </c>
      <c r="D155" s="1">
        <f t="shared" ca="1" si="7"/>
        <v>45.695924699700193</v>
      </c>
      <c r="E155" s="1">
        <f t="shared" ca="1" si="8"/>
        <v>26.315591698696366</v>
      </c>
      <c r="H155" s="34"/>
      <c r="Y155" s="34">
        <v>76.5</v>
      </c>
      <c r="Z155" s="34">
        <v>39.908839385152227</v>
      </c>
    </row>
    <row r="156" spans="1:26" x14ac:dyDescent="0.25">
      <c r="A156" s="34">
        <v>77</v>
      </c>
      <c r="B156" s="34">
        <v>41.46188264987542</v>
      </c>
      <c r="C156" s="1">
        <f t="shared" ca="1" si="6"/>
        <v>49.492355059688784</v>
      </c>
      <c r="D156" s="1">
        <f t="shared" ca="1" si="7"/>
        <v>32.244243562386821</v>
      </c>
      <c r="E156" s="1">
        <f t="shared" ca="1" si="8"/>
        <v>27.868634963419559</v>
      </c>
      <c r="H156" s="34"/>
      <c r="Y156" s="34">
        <v>77</v>
      </c>
      <c r="Z156" s="34">
        <v>41.46188264987542</v>
      </c>
    </row>
    <row r="157" spans="1:26" x14ac:dyDescent="0.25">
      <c r="A157" s="34">
        <v>77.5</v>
      </c>
      <c r="B157" s="34">
        <v>43.015218359729118</v>
      </c>
      <c r="C157" s="1">
        <f t="shared" ca="1" si="6"/>
        <v>49.51491325948998</v>
      </c>
      <c r="D157" s="1">
        <f t="shared" ca="1" si="7"/>
        <v>21.123016894988677</v>
      </c>
      <c r="E157" s="1">
        <f t="shared" ca="1" si="8"/>
        <v>29.421970673273258</v>
      </c>
      <c r="H157" s="34"/>
      <c r="Y157" s="34">
        <v>77.5</v>
      </c>
      <c r="Z157" s="34">
        <v>43.015218359729118</v>
      </c>
    </row>
    <row r="158" spans="1:26" x14ac:dyDescent="0.25">
      <c r="A158" s="34">
        <v>78</v>
      </c>
      <c r="B158" s="34">
        <v>44.568812353731708</v>
      </c>
      <c r="C158" s="1">
        <f t="shared" ca="1" si="6"/>
        <v>49.536469041384763</v>
      </c>
      <c r="D158" s="1">
        <f t="shared" ca="1" si="7"/>
        <v>12.338806483192057</v>
      </c>
      <c r="E158" s="1">
        <f t="shared" ca="1" si="8"/>
        <v>30.975564667275847</v>
      </c>
      <c r="H158" s="34"/>
      <c r="Y158" s="34">
        <v>78</v>
      </c>
      <c r="Z158" s="34">
        <v>44.568812353731708</v>
      </c>
    </row>
    <row r="159" spans="1:26" x14ac:dyDescent="0.25">
      <c r="A159" s="34">
        <v>78.5</v>
      </c>
      <c r="B159" s="34">
        <v>46.122632138984677</v>
      </c>
      <c r="C159" s="1">
        <f t="shared" ca="1" si="6"/>
        <v>49.557066949781273</v>
      </c>
      <c r="D159" s="1">
        <f t="shared" ca="1" si="7"/>
        <v>5.8976712348057241</v>
      </c>
      <c r="E159" s="1">
        <f t="shared" ca="1" si="8"/>
        <v>32.529384452528816</v>
      </c>
      <c r="H159" s="34"/>
      <c r="Y159" s="34">
        <v>78.5</v>
      </c>
      <c r="Z159" s="34">
        <v>46.122632138984677</v>
      </c>
    </row>
    <row r="160" spans="1:26" x14ac:dyDescent="0.25">
      <c r="A160" s="34">
        <v>79</v>
      </c>
      <c r="B160" s="34">
        <v>46.107694086604752</v>
      </c>
      <c r="C160" s="1">
        <f t="shared" ca="1" si="6"/>
        <v>49.576749549669422</v>
      </c>
      <c r="D160" s="1">
        <f t="shared" ca="1" si="7"/>
        <v>6.017172902909417</v>
      </c>
      <c r="E160" s="1">
        <f t="shared" ca="1" si="8"/>
        <v>32.514446400148891</v>
      </c>
      <c r="H160" s="34"/>
      <c r="Y160" s="34">
        <v>79</v>
      </c>
      <c r="Z160" s="34">
        <v>46.107694086604752</v>
      </c>
    </row>
    <row r="161" spans="1:26" x14ac:dyDescent="0.25">
      <c r="A161" s="34">
        <v>79.5</v>
      </c>
      <c r="B161" s="34">
        <v>45.594600907290811</v>
      </c>
      <c r="C161" s="1">
        <f t="shared" ca="1" si="6"/>
        <v>49.595557514580193</v>
      </c>
      <c r="D161" s="1">
        <f t="shared" ca="1" si="7"/>
        <v>8.0038268867062801</v>
      </c>
      <c r="E161" s="1">
        <f t="shared" ca="1" si="8"/>
        <v>32.00135322083495</v>
      </c>
      <c r="H161" s="34"/>
      <c r="Y161" s="34">
        <v>79.5</v>
      </c>
      <c r="Z161" s="34">
        <v>45.594600907290811</v>
      </c>
    </row>
    <row r="162" spans="1:26" x14ac:dyDescent="0.25">
      <c r="A162" s="34">
        <v>80</v>
      </c>
      <c r="B162" s="34">
        <v>45.081422722546272</v>
      </c>
      <c r="C162" s="1">
        <f t="shared" ca="1" si="6"/>
        <v>49.613529710636357</v>
      </c>
      <c r="D162" s="1">
        <f t="shared" ca="1" si="7"/>
        <v>10.269996875747491</v>
      </c>
      <c r="E162" s="1">
        <f t="shared" ca="1" si="8"/>
        <v>31.488175036090411</v>
      </c>
      <c r="H162" s="34"/>
      <c r="Y162" s="34">
        <v>80</v>
      </c>
      <c r="Z162" s="34">
        <v>45.081422722546272</v>
      </c>
    </row>
    <row r="163" spans="1:26" x14ac:dyDescent="0.25">
      <c r="A163" s="34">
        <v>80.5</v>
      </c>
      <c r="B163" s="34">
        <v>44.568171991484128</v>
      </c>
      <c r="C163" s="1">
        <f t="shared" ca="1" si="6"/>
        <v>49.630703276868196</v>
      </c>
      <c r="D163" s="1">
        <f t="shared" ca="1" si="7"/>
        <v>12.814611507746234</v>
      </c>
      <c r="E163" s="1">
        <f t="shared" ca="1" si="8"/>
        <v>30.974924305028267</v>
      </c>
      <c r="H163" s="34"/>
      <c r="Y163" s="34">
        <v>80.5</v>
      </c>
      <c r="Z163" s="34">
        <v>44.568171991484128</v>
      </c>
    </row>
    <row r="164" spans="1:26" x14ac:dyDescent="0.25">
      <c r="A164" s="34">
        <v>81</v>
      </c>
      <c r="B164" s="34">
        <v>44.054849497791686</v>
      </c>
      <c r="C164" s="1">
        <f t="shared" ca="1" si="6"/>
        <v>49.647113701960244</v>
      </c>
      <c r="D164" s="1">
        <f t="shared" ca="1" si="7"/>
        <v>15.636709464612496</v>
      </c>
      <c r="E164" s="1">
        <f t="shared" ca="1" si="8"/>
        <v>30.461601811335825</v>
      </c>
      <c r="H164" s="34"/>
      <c r="Y164" s="34">
        <v>81</v>
      </c>
      <c r="Z164" s="34">
        <v>44.054849497791686</v>
      </c>
    </row>
    <row r="165" spans="1:26" x14ac:dyDescent="0.25">
      <c r="A165" s="34">
        <v>81.5</v>
      </c>
      <c r="B165" s="34">
        <v>43.541457025813074</v>
      </c>
      <c r="C165" s="1">
        <f t="shared" ca="1" si="6"/>
        <v>49.662794897587659</v>
      </c>
      <c r="D165" s="1">
        <f t="shared" ca="1" si="7"/>
        <v>18.735388670210906</v>
      </c>
      <c r="E165" s="1">
        <f t="shared" ca="1" si="8"/>
        <v>29.948209339357213</v>
      </c>
      <c r="H165" s="34"/>
      <c r="Y165" s="34">
        <v>81.5</v>
      </c>
      <c r="Z165" s="34">
        <v>43.541457025813074</v>
      </c>
    </row>
    <row r="166" spans="1:26" x14ac:dyDescent="0.25">
      <c r="A166" s="34">
        <v>82</v>
      </c>
      <c r="B166" s="34">
        <v>43.030916543439609</v>
      </c>
      <c r="C166" s="1">
        <f t="shared" ca="1" si="6"/>
        <v>49.677779268493708</v>
      </c>
      <c r="D166" s="1">
        <f t="shared" ca="1" si="7"/>
        <v>22.090392042856802</v>
      </c>
      <c r="E166" s="1">
        <f t="shared" ca="1" si="8"/>
        <v>29.437668856983748</v>
      </c>
      <c r="H166" s="34"/>
      <c r="Y166" s="34">
        <v>82</v>
      </c>
      <c r="Z166" s="34">
        <v>43.030916543439609</v>
      </c>
    </row>
    <row r="167" spans="1:26" x14ac:dyDescent="0.25">
      <c r="A167" s="34">
        <v>82.5</v>
      </c>
      <c r="B167" s="34">
        <v>44.103174135795598</v>
      </c>
      <c r="C167" s="1">
        <f t="shared" ca="1" si="6"/>
        <v>49.692097779453256</v>
      </c>
      <c r="D167" s="1">
        <f t="shared" ca="1" si="7"/>
        <v>15.618033747317797</v>
      </c>
      <c r="E167" s="1">
        <f t="shared" ca="1" si="8"/>
        <v>30.509926449339737</v>
      </c>
      <c r="H167" s="34"/>
      <c r="Y167" s="34">
        <v>82.5</v>
      </c>
      <c r="Z167" s="34">
        <v>44.103174135795598</v>
      </c>
    </row>
    <row r="168" spans="1:26" x14ac:dyDescent="0.25">
      <c r="A168" s="34">
        <v>83</v>
      </c>
      <c r="B168" s="34">
        <v>45.656858215478415</v>
      </c>
      <c r="C168" s="1">
        <f t="shared" ca="1" si="6"/>
        <v>49.705780019260608</v>
      </c>
      <c r="D168" s="1">
        <f t="shared" ca="1" si="7"/>
        <v>8.1968838865714222</v>
      </c>
      <c r="E168" s="1">
        <f t="shared" ca="1" si="8"/>
        <v>32.063610529022554</v>
      </c>
      <c r="H168" s="34"/>
      <c r="Y168" s="34">
        <v>83</v>
      </c>
      <c r="Z168" s="34">
        <v>45.656858215478415</v>
      </c>
    </row>
    <row r="169" spans="1:26" x14ac:dyDescent="0.25">
      <c r="A169" s="34">
        <v>83.5</v>
      </c>
      <c r="B169" s="34">
        <v>47.210779849576049</v>
      </c>
      <c r="C169" s="1">
        <f t="shared" ca="1" si="6"/>
        <v>49.718854261873865</v>
      </c>
      <c r="D169" s="1">
        <f t="shared" ca="1" si="7"/>
        <v>3.1452186288115178</v>
      </c>
      <c r="E169" s="1">
        <f t="shared" ca="1" si="8"/>
        <v>33.617532163120188</v>
      </c>
      <c r="H169" s="34"/>
      <c r="Y169" s="34">
        <v>83.5</v>
      </c>
      <c r="Z169" s="34">
        <v>47.210779849576049</v>
      </c>
    </row>
    <row r="170" spans="1:26" x14ac:dyDescent="0.25">
      <c r="A170" s="34">
        <v>84</v>
      </c>
      <c r="B170" s="34">
        <v>48.764906107828388</v>
      </c>
      <c r="C170" s="1">
        <f t="shared" ca="1" si="6"/>
        <v>49.731347524842306</v>
      </c>
      <c r="D170" s="1">
        <f t="shared" ca="1" si="7"/>
        <v>0.46700450625993506</v>
      </c>
      <c r="E170" s="1">
        <f t="shared" ca="1" si="8"/>
        <v>35.171658421372527</v>
      </c>
      <c r="H170" s="34"/>
      <c r="Y170" s="34">
        <v>84</v>
      </c>
      <c r="Z170" s="34">
        <v>48.764906107828388</v>
      </c>
    </row>
    <row r="171" spans="1:26" x14ac:dyDescent="0.25">
      <c r="A171" s="34">
        <v>84.5</v>
      </c>
      <c r="B171" s="34">
        <v>50.319210936320026</v>
      </c>
      <c r="C171" s="1">
        <f t="shared" ca="1" si="6"/>
        <v>49.743285625137325</v>
      </c>
      <c r="D171" s="1">
        <f t="shared" ca="1" si="7"/>
        <v>0.16584498203044534</v>
      </c>
      <c r="E171" s="1">
        <f t="shared" ca="1" si="8"/>
        <v>36.725963249864165</v>
      </c>
      <c r="H171" s="34"/>
      <c r="Y171" s="34">
        <v>84.5</v>
      </c>
      <c r="Z171" s="34">
        <v>50.319210936320026</v>
      </c>
    </row>
    <row r="172" spans="1:26" x14ac:dyDescent="0.25">
      <c r="A172" s="34">
        <v>85</v>
      </c>
      <c r="B172" s="34">
        <v>50.304720947599755</v>
      </c>
      <c r="C172" s="1">
        <f t="shared" ca="1" si="6"/>
        <v>49.754693232502504</v>
      </c>
      <c r="D172" s="1">
        <f t="shared" ca="1" si="7"/>
        <v>0.15126524368755123</v>
      </c>
      <c r="E172" s="1">
        <f t="shared" ca="1" si="8"/>
        <v>36.711473261143894</v>
      </c>
      <c r="H172" s="34"/>
      <c r="Y172" s="34">
        <v>85</v>
      </c>
      <c r="Z172" s="34">
        <v>50.304720947599755</v>
      </c>
    </row>
    <row r="173" spans="1:26" x14ac:dyDescent="0.25">
      <c r="A173" s="34">
        <v>85.5</v>
      </c>
      <c r="B173" s="34">
        <v>49.792065906578486</v>
      </c>
      <c r="C173" s="1">
        <f t="shared" ca="1" si="6"/>
        <v>49.765593920432941</v>
      </c>
      <c r="D173" s="1">
        <f t="shared" ca="1" si="7"/>
        <v>3.5038302524495501E-4</v>
      </c>
      <c r="E173" s="1">
        <f t="shared" ca="1" si="8"/>
        <v>36.198818220122625</v>
      </c>
      <c r="H173" s="34"/>
      <c r="Y173" s="34">
        <v>85.5</v>
      </c>
      <c r="Z173" s="34">
        <v>49.792065906578486</v>
      </c>
    </row>
    <row r="174" spans="1:26" x14ac:dyDescent="0.25">
      <c r="A174" s="34">
        <v>86</v>
      </c>
      <c r="B174" s="34">
        <v>49.279319806730143</v>
      </c>
      <c r="C174" s="1">
        <f t="shared" ca="1" si="6"/>
        <v>49.776010214889155</v>
      </c>
      <c r="D174" s="1">
        <f t="shared" ca="1" si="7"/>
        <v>0.12335068077858274</v>
      </c>
      <c r="E174" s="1">
        <f t="shared" ca="1" si="8"/>
        <v>35.686072120274282</v>
      </c>
      <c r="H174" s="34"/>
      <c r="Y174" s="34">
        <v>86</v>
      </c>
      <c r="Z174" s="34">
        <v>49.279319806730143</v>
      </c>
    </row>
    <row r="175" spans="1:26" x14ac:dyDescent="0.25">
      <c r="A175" s="34">
        <v>86.5</v>
      </c>
      <c r="B175" s="34">
        <v>49.617430901899127</v>
      </c>
      <c r="C175" s="1">
        <f t="shared" ca="1" si="6"/>
        <v>49.785963640846397</v>
      </c>
      <c r="D175" s="1">
        <f t="shared" ca="1" si="7"/>
        <v>1.4201642048534394E-2</v>
      </c>
      <c r="E175" s="1">
        <f t="shared" ca="1" si="8"/>
        <v>36.024183215443266</v>
      </c>
      <c r="H175" s="34"/>
      <c r="Y175" s="34">
        <v>86.5</v>
      </c>
      <c r="Z175" s="34">
        <v>49.617430901899127</v>
      </c>
    </row>
    <row r="176" spans="1:26" x14ac:dyDescent="0.25">
      <c r="A176" s="34">
        <v>87</v>
      </c>
      <c r="B176" s="34">
        <v>51.117129946288181</v>
      </c>
      <c r="C176" s="1">
        <f t="shared" ca="1" si="6"/>
        <v>49.795474766775378</v>
      </c>
      <c r="D176" s="1">
        <f t="shared" ca="1" si="7"/>
        <v>0.87338620676650924</v>
      </c>
      <c r="E176" s="1">
        <f t="shared" ca="1" si="8"/>
        <v>37.52388225983232</v>
      </c>
      <c r="H176" s="34"/>
      <c r="Y176" s="34">
        <v>87</v>
      </c>
      <c r="Z176" s="34">
        <v>51.117129946288181</v>
      </c>
    </row>
    <row r="177" spans="1:26" x14ac:dyDescent="0.25">
      <c r="A177" s="34">
        <v>87.5</v>
      </c>
      <c r="B177" s="34">
        <v>52.617073425296674</v>
      </c>
      <c r="C177" s="1">
        <f t="shared" ca="1" si="6"/>
        <v>49.804563247146397</v>
      </c>
      <c r="D177" s="1">
        <f t="shared" ca="1" si="7"/>
        <v>3.9551067510994495</v>
      </c>
      <c r="E177" s="1">
        <f t="shared" ca="1" si="8"/>
        <v>39.023825738840813</v>
      </c>
      <c r="H177" s="34"/>
      <c r="Y177" s="34">
        <v>87.5</v>
      </c>
      <c r="Z177" s="34">
        <v>52.617073425296674</v>
      </c>
    </row>
    <row r="178" spans="1:26" x14ac:dyDescent="0.25">
      <c r="A178" s="34">
        <v>88</v>
      </c>
      <c r="B178" s="34">
        <v>54.117209028622604</v>
      </c>
      <c r="C178" s="1">
        <f t="shared" ca="1" si="6"/>
        <v>49.813247863044801</v>
      </c>
      <c r="D178" s="1">
        <f t="shared" ca="1" si="7"/>
        <v>9.2620408574009208</v>
      </c>
      <c r="E178" s="1">
        <f t="shared" ca="1" si="8"/>
        <v>40.523961342166743</v>
      </c>
      <c r="H178" s="34"/>
      <c r="Y178" s="34">
        <v>88</v>
      </c>
      <c r="Z178" s="34">
        <v>54.117209028622604</v>
      </c>
    </row>
    <row r="179" spans="1:26" x14ac:dyDescent="0.25">
      <c r="A179" s="34">
        <v>88.5</v>
      </c>
      <c r="B179" s="34">
        <v>55.617499449264479</v>
      </c>
      <c r="C179" s="1">
        <f t="shared" ca="1" si="6"/>
        <v>49.821546560981496</v>
      </c>
      <c r="D179" s="1">
        <f t="shared" ca="1" si="7"/>
        <v>16.796534941597926</v>
      </c>
      <c r="E179" s="1">
        <f t="shared" ca="1" si="8"/>
        <v>42.024251762808618</v>
      </c>
      <c r="H179" s="34"/>
      <c r="Y179" s="34">
        <v>88.5</v>
      </c>
      <c r="Z179" s="34">
        <v>55.617499449264479</v>
      </c>
    </row>
    <row r="180" spans="1:26" x14ac:dyDescent="0.25">
      <c r="A180" s="34">
        <v>89</v>
      </c>
      <c r="B180" s="34">
        <v>56.271794484955187</v>
      </c>
      <c r="C180" s="1">
        <f t="shared" ca="1" si="6"/>
        <v>49.829476489978966</v>
      </c>
      <c r="D180" s="1">
        <f t="shared" ca="1" si="7"/>
        <v>20.751730574197222</v>
      </c>
      <c r="E180" s="1">
        <f t="shared" ca="1" si="8"/>
        <v>42.678546798499326</v>
      </c>
      <c r="H180" s="34"/>
      <c r="Y180" s="34">
        <v>89</v>
      </c>
      <c r="Z180" s="34">
        <v>56.271794484955187</v>
      </c>
    </row>
    <row r="181" spans="1:26" x14ac:dyDescent="0.25">
      <c r="A181" s="34">
        <v>89.5</v>
      </c>
      <c r="B181" s="34">
        <v>55.772739590909083</v>
      </c>
      <c r="C181" s="1">
        <f t="shared" ca="1" si="6"/>
        <v>49.837054037009167</v>
      </c>
      <c r="D181" s="1">
        <f t="shared" ca="1" si="7"/>
        <v>17.616181497388073</v>
      </c>
      <c r="E181" s="1">
        <f t="shared" ca="1" si="8"/>
        <v>42.179491904453222</v>
      </c>
      <c r="H181" s="34"/>
      <c r="Y181" s="34">
        <v>89.5</v>
      </c>
      <c r="Z181" s="34">
        <v>55.772739590909083</v>
      </c>
    </row>
    <row r="182" spans="1:26" x14ac:dyDescent="0.25">
      <c r="A182" s="34">
        <v>90</v>
      </c>
      <c r="B182" s="34">
        <v>55.273495421630663</v>
      </c>
      <c r="C182" s="1">
        <f t="shared" ca="1" si="6"/>
        <v>49.844294860856827</v>
      </c>
      <c r="D182" s="1">
        <f t="shared" ca="1" si="7"/>
        <v>14.738109364553468</v>
      </c>
      <c r="E182" s="1">
        <f t="shared" ca="1" si="8"/>
        <v>41.680247735174802</v>
      </c>
      <c r="H182" s="34"/>
      <c r="Y182" s="34">
        <v>90</v>
      </c>
      <c r="Z182" s="34">
        <v>55.273495421630663</v>
      </c>
    </row>
    <row r="183" spans="1:26" x14ac:dyDescent="0.25">
      <c r="A183" s="34">
        <v>90.5</v>
      </c>
      <c r="B183" s="34">
        <v>54.774111832942282</v>
      </c>
      <c r="C183" s="1">
        <f t="shared" ca="1" si="6"/>
        <v>49.851213924477776</v>
      </c>
      <c r="D183" s="1">
        <f t="shared" ca="1" si="7"/>
        <v>12.117461908582104</v>
      </c>
      <c r="E183" s="1">
        <f t="shared" ca="1" si="8"/>
        <v>41.180864146486421</v>
      </c>
      <c r="H183" s="34"/>
      <c r="Y183" s="34">
        <v>90.5</v>
      </c>
      <c r="Z183" s="34">
        <v>54.774111832942282</v>
      </c>
    </row>
    <row r="184" spans="1:26" x14ac:dyDescent="0.25">
      <c r="A184" s="34">
        <v>91</v>
      </c>
      <c r="B184" s="34">
        <v>54.274594464907835</v>
      </c>
      <c r="C184" s="1">
        <f t="shared" ca="1" si="6"/>
        <v>49.857825525919537</v>
      </c>
      <c r="D184" s="1">
        <f t="shared" ca="1" si="7"/>
        <v>9.7539239302059073</v>
      </c>
      <c r="E184" s="1">
        <f t="shared" ca="1" si="8"/>
        <v>40.681346778451974</v>
      </c>
      <c r="H184" s="34"/>
      <c r="Y184" s="34">
        <v>91</v>
      </c>
      <c r="Z184" s="34">
        <v>54.274594464907835</v>
      </c>
    </row>
    <row r="185" spans="1:26" x14ac:dyDescent="0.25">
      <c r="A185" s="34">
        <v>91.5</v>
      </c>
      <c r="B185" s="34">
        <v>53.77501239683729</v>
      </c>
      <c r="C185" s="1">
        <f t="shared" ca="1" si="6"/>
        <v>49.864143327867829</v>
      </c>
      <c r="D185" s="1">
        <f t="shared" ca="1" si="7"/>
        <v>7.6474484373110299</v>
      </c>
      <c r="E185" s="1">
        <f t="shared" ca="1" si="8"/>
        <v>40.181764710381429</v>
      </c>
      <c r="H185" s="34"/>
      <c r="Y185" s="34">
        <v>91.5</v>
      </c>
      <c r="Z185" s="34">
        <v>53.77501239683729</v>
      </c>
    </row>
    <row r="186" spans="1:26" x14ac:dyDescent="0.25">
      <c r="A186" s="34">
        <v>92</v>
      </c>
      <c r="B186" s="34">
        <v>53.275378047689294</v>
      </c>
      <c r="C186" s="1">
        <f t="shared" ca="1" si="6"/>
        <v>49.870180385880076</v>
      </c>
      <c r="D186" s="1">
        <f t="shared" ca="1" si="7"/>
        <v>5.797685557995484</v>
      </c>
      <c r="E186" s="1">
        <f t="shared" ca="1" si="8"/>
        <v>39.682130361233433</v>
      </c>
      <c r="H186" s="34"/>
      <c r="Y186" s="34">
        <v>92</v>
      </c>
      <c r="Z186" s="34">
        <v>53.275378047689294</v>
      </c>
    </row>
    <row r="187" spans="1:26" x14ac:dyDescent="0.25">
      <c r="A187" s="34">
        <v>92.5</v>
      </c>
      <c r="B187" s="34">
        <v>52.775698712931899</v>
      </c>
      <c r="C187" s="1">
        <f t="shared" ca="1" si="6"/>
        <v>49.87594917536439</v>
      </c>
      <c r="D187" s="1">
        <f t="shared" ca="1" si="7"/>
        <v>4.2042736903114903</v>
      </c>
      <c r="E187" s="1">
        <f t="shared" ca="1" si="8"/>
        <v>39.182451026476038</v>
      </c>
      <c r="H187" s="34"/>
      <c r="Y187" s="34">
        <v>92.5</v>
      </c>
      <c r="Z187" s="34">
        <v>52.775698712931899</v>
      </c>
    </row>
    <row r="188" spans="1:26" x14ac:dyDescent="0.25">
      <c r="A188" s="34">
        <v>93</v>
      </c>
      <c r="B188" s="34">
        <v>52.275980077749821</v>
      </c>
      <c r="C188" s="1">
        <f t="shared" ca="1" si="6"/>
        <v>49.881461617359612</v>
      </c>
      <c r="D188" s="1">
        <f t="shared" ca="1" si="7"/>
        <v>2.866859328574749</v>
      </c>
      <c r="E188" s="1">
        <f t="shared" ca="1" si="8"/>
        <v>38.68273239129396</v>
      </c>
      <c r="H188" s="34"/>
      <c r="Y188" s="34">
        <v>93</v>
      </c>
      <c r="Z188" s="34">
        <v>52.275980077749821</v>
      </c>
    </row>
    <row r="189" spans="1:26" x14ac:dyDescent="0.25">
      <c r="A189" s="34">
        <v>93.5</v>
      </c>
      <c r="B189" s="34">
        <v>51.866135776121894</v>
      </c>
      <c r="C189" s="1">
        <f t="shared" ca="1" si="6"/>
        <v>49.88672910316982</v>
      </c>
      <c r="D189" s="1">
        <f t="shared" ca="1" si="7"/>
        <v>1.9590253884635986</v>
      </c>
      <c r="E189" s="1">
        <f t="shared" ca="1" si="8"/>
        <v>38.272888089666033</v>
      </c>
      <c r="H189" s="34"/>
      <c r="Y189" s="34">
        <v>93.5</v>
      </c>
      <c r="Z189" s="34">
        <v>51.866135776121894</v>
      </c>
    </row>
    <row r="190" spans="1:26" x14ac:dyDescent="0.25">
      <c r="A190" s="34">
        <v>94</v>
      </c>
      <c r="B190" s="34">
        <v>53.355882811642829</v>
      </c>
      <c r="C190" s="1">
        <f t="shared" ca="1" si="6"/>
        <v>49.89176251790412</v>
      </c>
      <c r="D190" s="1">
        <f t="shared" ca="1" si="7"/>
        <v>6.0000647047461806</v>
      </c>
      <c r="E190" s="1">
        <f t="shared" ca="1" si="8"/>
        <v>39.762635125186968</v>
      </c>
      <c r="H190" s="34"/>
      <c r="Y190" s="34">
        <v>94</v>
      </c>
      <c r="Z190" s="34">
        <v>53.355882811642829</v>
      </c>
    </row>
    <row r="191" spans="1:26" x14ac:dyDescent="0.25">
      <c r="A191" s="34">
        <v>94.5</v>
      </c>
      <c r="B191" s="34">
        <v>54.856440101563699</v>
      </c>
      <c r="C191" s="1">
        <f t="shared" ca="1" si="6"/>
        <v>49.896572262970423</v>
      </c>
      <c r="D191" s="1">
        <f t="shared" ca="1" si="7"/>
        <v>12.300144488155967</v>
      </c>
      <c r="E191" s="1">
        <f t="shared" ca="1" si="8"/>
        <v>41.263192415107838</v>
      </c>
      <c r="H191" s="34"/>
      <c r="Y191" s="34">
        <v>94.5</v>
      </c>
      <c r="Z191" s="34">
        <v>54.856440101563699</v>
      </c>
    </row>
    <row r="192" spans="1:26" x14ac:dyDescent="0.25">
      <c r="A192" s="34">
        <v>95</v>
      </c>
      <c r="B192" s="34">
        <v>56.35715694854445</v>
      </c>
      <c r="C192" s="1">
        <f t="shared" ca="1" si="6"/>
        <v>49.90116827756966</v>
      </c>
      <c r="D192" s="1">
        <f t="shared" ca="1" si="7"/>
        <v>20.839894859877418</v>
      </c>
      <c r="E192" s="1">
        <f t="shared" ca="1" si="8"/>
        <v>42.763909262088589</v>
      </c>
      <c r="H192" s="34"/>
      <c r="Y192" s="34">
        <v>95</v>
      </c>
      <c r="Z192" s="34">
        <v>56.35715694854445</v>
      </c>
    </row>
    <row r="193" spans="1:26" x14ac:dyDescent="0.25">
      <c r="A193" s="34">
        <v>95.5</v>
      </c>
      <c r="B193" s="34">
        <v>57.857997472239177</v>
      </c>
      <c r="C193" s="1">
        <f t="shared" ca="1" si="6"/>
        <v>49.905560059234844</v>
      </c>
      <c r="D193" s="1">
        <f t="shared" ca="1" si="7"/>
        <v>31.620630403875523</v>
      </c>
      <c r="E193" s="1">
        <f t="shared" ca="1" si="8"/>
        <v>44.264749785783316</v>
      </c>
      <c r="H193" s="34"/>
      <c r="Y193" s="34">
        <v>95.5</v>
      </c>
      <c r="Z193" s="34">
        <v>57.857997472239177</v>
      </c>
    </row>
    <row r="194" spans="1:26" x14ac:dyDescent="0.25">
      <c r="A194" s="34">
        <v>96</v>
      </c>
      <c r="B194" s="34">
        <v>59.26886753370966</v>
      </c>
      <c r="C194" s="1">
        <f t="shared" ref="C194:C257" ca="1" si="9">IF(A194&gt;=$K$5,OFFSET($B$1,2*$K$5,0)+$L$5*(1-EXP((-1/$M$5)*(A194-$K$5))),0)</f>
        <v>49.909756683457452</v>
      </c>
      <c r="D194" s="1">
        <f t="shared" ref="D194:D257" ca="1" si="10">IF(A194&gt;=$K$5,(C194-B194)*(C194-B194)*0.5,0)</f>
        <v>43.796477953654303</v>
      </c>
      <c r="E194" s="1">
        <f t="shared" ca="1" si="8"/>
        <v>45.675619847253799</v>
      </c>
      <c r="H194" s="34"/>
      <c r="Y194" s="34">
        <v>96</v>
      </c>
      <c r="Z194" s="34">
        <v>59.26886753370966</v>
      </c>
    </row>
    <row r="195" spans="1:26" x14ac:dyDescent="0.25">
      <c r="A195" s="34">
        <v>96.5</v>
      </c>
      <c r="B195" s="34">
        <v>58.780089682409013</v>
      </c>
      <c r="C195" s="1">
        <f t="shared" ca="1" si="9"/>
        <v>49.91376682244168</v>
      </c>
      <c r="D195" s="1">
        <f t="shared" ca="1" si="10"/>
        <v>39.305840528589655</v>
      </c>
      <c r="E195" s="1">
        <f t="shared" ref="E195:E258" ca="1" si="11">IF(A195&gt;=$K$5,(B195-$L$6),0)</f>
        <v>45.186841995953152</v>
      </c>
      <c r="H195" s="34"/>
      <c r="Y195" s="34">
        <v>96.5</v>
      </c>
      <c r="Z195" s="34">
        <v>58.780089682409013</v>
      </c>
    </row>
    <row r="196" spans="1:26" x14ac:dyDescent="0.25">
      <c r="A196" s="34">
        <v>97</v>
      </c>
      <c r="B196" s="34">
        <v>58.280609580123851</v>
      </c>
      <c r="C196" s="1">
        <f t="shared" ca="1" si="9"/>
        <v>49.91759876302531</v>
      </c>
      <c r="D196" s="1">
        <f t="shared" ca="1" si="10"/>
        <v>34.969974963453602</v>
      </c>
      <c r="E196" s="1">
        <f t="shared" ca="1" si="11"/>
        <v>44.68736189366799</v>
      </c>
      <c r="H196" s="34"/>
      <c r="Y196" s="34">
        <v>97</v>
      </c>
      <c r="Z196" s="34">
        <v>58.280609580123851</v>
      </c>
    </row>
    <row r="197" spans="1:26" x14ac:dyDescent="0.25">
      <c r="A197" s="34">
        <v>97.5</v>
      </c>
      <c r="B197" s="34">
        <v>58.809919356144803</v>
      </c>
      <c r="C197" s="1">
        <f t="shared" ca="1" si="9"/>
        <v>49.921260423804206</v>
      </c>
      <c r="D197" s="1">
        <f t="shared" ca="1" si="10"/>
        <v>39.504128807739143</v>
      </c>
      <c r="E197" s="1">
        <f t="shared" ca="1" si="11"/>
        <v>45.216671669688942</v>
      </c>
      <c r="H197" s="34"/>
      <c r="Y197" s="34">
        <v>97.5</v>
      </c>
      <c r="Z197" s="34">
        <v>58.809919356144803</v>
      </c>
    </row>
    <row r="198" spans="1:26" x14ac:dyDescent="0.25">
      <c r="A198" s="34">
        <v>98</v>
      </c>
      <c r="B198" s="34">
        <v>60.285936955436021</v>
      </c>
      <c r="C198" s="1">
        <f t="shared" ca="1" si="9"/>
        <v>49.924759371495867</v>
      </c>
      <c r="D198" s="1">
        <f t="shared" ca="1" si="10"/>
        <v>53.677000462971968</v>
      </c>
      <c r="E198" s="1">
        <f t="shared" ca="1" si="11"/>
        <v>46.69268926898016</v>
      </c>
      <c r="H198" s="34"/>
      <c r="Y198" s="34">
        <v>98</v>
      </c>
      <c r="Z198" s="34">
        <v>60.285936955436021</v>
      </c>
    </row>
    <row r="199" spans="1:26" x14ac:dyDescent="0.25">
      <c r="A199" s="34">
        <v>98.5</v>
      </c>
      <c r="B199" s="34">
        <v>61.7621338806278</v>
      </c>
      <c r="C199" s="1">
        <f t="shared" ca="1" si="9"/>
        <v>49.92810283657586</v>
      </c>
      <c r="D199" s="1">
        <f t="shared" ca="1" si="10"/>
        <v>70.022145375792533</v>
      </c>
      <c r="E199" s="1">
        <f t="shared" ca="1" si="11"/>
        <v>48.16888619417194</v>
      </c>
      <c r="H199" s="34"/>
      <c r="Y199" s="34">
        <v>98.5</v>
      </c>
      <c r="Z199" s="34">
        <v>61.7621338806278</v>
      </c>
    </row>
    <row r="200" spans="1:26" x14ac:dyDescent="0.25">
      <c r="A200" s="34">
        <v>99</v>
      </c>
      <c r="B200" s="34">
        <v>63.238467233611239</v>
      </c>
      <c r="C200" s="1">
        <f t="shared" ca="1" si="9"/>
        <v>49.931297728219349</v>
      </c>
      <c r="D200" s="1">
        <f t="shared" ca="1" si="10"/>
        <v>88.540380122615915</v>
      </c>
      <c r="E200" s="1">
        <f t="shared" ca="1" si="11"/>
        <v>49.645219547155378</v>
      </c>
      <c r="H200" s="34"/>
      <c r="Y200" s="34">
        <v>99</v>
      </c>
      <c r="Z200" s="34">
        <v>63.238467233611239</v>
      </c>
    </row>
    <row r="201" spans="1:26" x14ac:dyDescent="0.25">
      <c r="A201" s="34">
        <v>99.5</v>
      </c>
      <c r="B201" s="34">
        <v>64.714907074646376</v>
      </c>
      <c r="C201" s="1">
        <f t="shared" ca="1" si="9"/>
        <v>49.93435064857875</v>
      </c>
      <c r="D201" s="1">
        <f t="shared" ca="1" si="10"/>
        <v>109.2324241320845</v>
      </c>
      <c r="E201" s="1">
        <f t="shared" ca="1" si="11"/>
        <v>51.121659388190515</v>
      </c>
      <c r="H201" s="34"/>
      <c r="Y201" s="34">
        <v>99.5</v>
      </c>
      <c r="Z201" s="34">
        <v>64.714907074646376</v>
      </c>
    </row>
    <row r="202" spans="1:26" x14ac:dyDescent="0.25">
      <c r="A202" s="34">
        <v>100</v>
      </c>
      <c r="B202" s="34">
        <v>65.159536244736813</v>
      </c>
      <c r="C202" s="1">
        <f t="shared" ca="1" si="9"/>
        <v>49.937267906426868</v>
      </c>
      <c r="D202" s="1">
        <f t="shared" ca="1" si="10"/>
        <v>115.85872668175671</v>
      </c>
      <c r="E202" s="1">
        <f t="shared" ca="1" si="11"/>
        <v>51.566288558280952</v>
      </c>
      <c r="H202" s="34"/>
      <c r="Y202" s="34">
        <v>100</v>
      </c>
      <c r="Z202" s="34">
        <v>65.159536244736813</v>
      </c>
    </row>
    <row r="203" spans="1:26" x14ac:dyDescent="0.25">
      <c r="A203" s="34">
        <v>100.5</v>
      </c>
      <c r="B203" s="34">
        <v>64.6658095232455</v>
      </c>
      <c r="C203" s="1">
        <f t="shared" ca="1" si="9"/>
        <v>49.940055530193796</v>
      </c>
      <c r="D203" s="1">
        <f t="shared" ca="1" si="10"/>
        <v>108.4239153319391</v>
      </c>
      <c r="E203" s="1">
        <f t="shared" ca="1" si="11"/>
        <v>51.072561836789639</v>
      </c>
      <c r="H203" s="34"/>
      <c r="Y203" s="34">
        <v>100.5</v>
      </c>
      <c r="Z203" s="34">
        <v>64.6658095232455</v>
      </c>
    </row>
    <row r="204" spans="1:26" x14ac:dyDescent="0.25">
      <c r="A204" s="34">
        <v>101</v>
      </c>
      <c r="B204" s="34">
        <v>64.171929884757404</v>
      </c>
      <c r="C204" s="1">
        <f t="shared" ca="1" si="9"/>
        <v>49.942719280424484</v>
      </c>
      <c r="D204" s="1">
        <f t="shared" ca="1" si="10"/>
        <v>101.23521721123021</v>
      </c>
      <c r="E204" s="1">
        <f t="shared" ca="1" si="11"/>
        <v>50.578682198301543</v>
      </c>
      <c r="H204" s="34"/>
      <c r="Y204" s="34">
        <v>101</v>
      </c>
      <c r="Z204" s="34">
        <v>64.171929884757404</v>
      </c>
    </row>
    <row r="205" spans="1:26" x14ac:dyDescent="0.25">
      <c r="A205" s="34">
        <v>101.5</v>
      </c>
      <c r="B205" s="34">
        <v>63.677943112963391</v>
      </c>
      <c r="C205" s="1">
        <f t="shared" ca="1" si="9"/>
        <v>49.945264661682792</v>
      </c>
      <c r="D205" s="1">
        <f t="shared" ca="1" si="10"/>
        <v>94.293228723133254</v>
      </c>
      <c r="E205" s="1">
        <f t="shared" ca="1" si="11"/>
        <v>50.08469542650753</v>
      </c>
      <c r="H205" s="34"/>
      <c r="Y205" s="34">
        <v>101.5</v>
      </c>
      <c r="Z205" s="34">
        <v>63.677943112963391</v>
      </c>
    </row>
    <row r="206" spans="1:26" x14ac:dyDescent="0.25">
      <c r="A206" s="34">
        <v>102</v>
      </c>
      <c r="B206" s="34">
        <v>63.183841338922086</v>
      </c>
      <c r="C206" s="1">
        <f t="shared" ca="1" si="9"/>
        <v>49.947696933926437</v>
      </c>
      <c r="D206" s="1">
        <f t="shared" ca="1" si="10"/>
        <v>87.597759354948806</v>
      </c>
      <c r="E206" s="1">
        <f t="shared" ca="1" si="11"/>
        <v>49.590593652466225</v>
      </c>
      <c r="H206" s="34"/>
      <c r="Y206" s="34">
        <v>102</v>
      </c>
      <c r="Z206" s="34">
        <v>63.183841338922086</v>
      </c>
    </row>
    <row r="207" spans="1:26" x14ac:dyDescent="0.25">
      <c r="A207" s="34">
        <v>102.5</v>
      </c>
      <c r="B207" s="34">
        <v>62.689708885260863</v>
      </c>
      <c r="C207" s="1">
        <f t="shared" ca="1" si="9"/>
        <v>49.950021123376608</v>
      </c>
      <c r="D207" s="1">
        <f t="shared" ca="1" si="10"/>
        <v>81.149822135151737</v>
      </c>
      <c r="E207" s="1">
        <f t="shared" ca="1" si="11"/>
        <v>49.096461198805002</v>
      </c>
      <c r="H207" s="34"/>
      <c r="Y207" s="34">
        <v>102.5</v>
      </c>
      <c r="Z207" s="34">
        <v>62.689708885260863</v>
      </c>
    </row>
    <row r="208" spans="1:26" x14ac:dyDescent="0.25">
      <c r="A208" s="34">
        <v>103</v>
      </c>
      <c r="B208" s="34">
        <v>62.19555219883587</v>
      </c>
      <c r="C208" s="1">
        <f t="shared" ca="1" si="9"/>
        <v>49.952242032904472</v>
      </c>
      <c r="D208" s="1">
        <f t="shared" ca="1" si="10"/>
        <v>74.949321909599547</v>
      </c>
      <c r="E208" s="1">
        <f t="shared" ca="1" si="11"/>
        <v>48.602304512380009</v>
      </c>
      <c r="H208" s="34"/>
      <c r="Y208" s="34">
        <v>103</v>
      </c>
      <c r="Z208" s="34">
        <v>62.19555219883587</v>
      </c>
    </row>
    <row r="209" spans="1:26" x14ac:dyDescent="0.25">
      <c r="A209" s="34">
        <v>103.5</v>
      </c>
      <c r="B209" s="34">
        <v>61.701376947060638</v>
      </c>
      <c r="C209" s="1">
        <f t="shared" ca="1" si="9"/>
        <v>49.954364251956193</v>
      </c>
      <c r="D209" s="1">
        <f t="shared" ca="1" si="10"/>
        <v>68.996153629472502</v>
      </c>
      <c r="E209" s="1">
        <f t="shared" ca="1" si="11"/>
        <v>48.108129260604777</v>
      </c>
      <c r="H209" s="34"/>
      <c r="Y209" s="34">
        <v>103.5</v>
      </c>
      <c r="Z209" s="34">
        <v>61.701376947060638</v>
      </c>
    </row>
    <row r="210" spans="1:26" x14ac:dyDescent="0.25">
      <c r="A210" s="34">
        <v>104</v>
      </c>
      <c r="B210" s="34">
        <v>61.207187461904489</v>
      </c>
      <c r="C210" s="1">
        <f t="shared" ca="1" si="9"/>
        <v>49.956392166036885</v>
      </c>
      <c r="D210" s="1">
        <f t="shared" ca="1" si="10"/>
        <v>63.290197394758309</v>
      </c>
      <c r="E210" s="1">
        <f t="shared" ca="1" si="11"/>
        <v>47.613939775448628</v>
      </c>
      <c r="H210" s="34"/>
      <c r="Y210" s="34">
        <v>104</v>
      </c>
      <c r="Z210" s="34">
        <v>61.207187461904489</v>
      </c>
    </row>
    <row r="211" spans="1:26" x14ac:dyDescent="0.25">
      <c r="A211" s="34">
        <v>104.5</v>
      </c>
      <c r="B211" s="34">
        <v>60.712987067581736</v>
      </c>
      <c r="C211" s="1">
        <f t="shared" ca="1" si="9"/>
        <v>49.958329965773125</v>
      </c>
      <c r="D211" s="1">
        <f t="shared" ca="1" si="10"/>
        <v>57.831324688741198</v>
      </c>
      <c r="E211" s="1">
        <f t="shared" ca="1" si="11"/>
        <v>47.119739381125875</v>
      </c>
      <c r="H211" s="34"/>
      <c r="Y211" s="34">
        <v>104.5</v>
      </c>
      <c r="Z211" s="34">
        <v>60.712987067581736</v>
      </c>
    </row>
    <row r="212" spans="1:26" x14ac:dyDescent="0.25">
      <c r="A212" s="34">
        <v>105</v>
      </c>
      <c r="B212" s="34">
        <v>60.218778328329371</v>
      </c>
      <c r="C212" s="1">
        <f t="shared" ca="1" si="9"/>
        <v>49.960181655572761</v>
      </c>
      <c r="D212" s="1">
        <f t="shared" ca="1" si="10"/>
        <v>52.619402847146496</v>
      </c>
      <c r="E212" s="1">
        <f t="shared" ca="1" si="11"/>
        <v>46.62553064187351</v>
      </c>
      <c r="H212" s="34"/>
      <c r="Y212" s="34">
        <v>105</v>
      </c>
      <c r="Z212" s="34">
        <v>60.218778328329371</v>
      </c>
    </row>
    <row r="213" spans="1:26" x14ac:dyDescent="0.25">
      <c r="A213" s="34">
        <v>105.5</v>
      </c>
      <c r="B213" s="34">
        <v>59.724563235746878</v>
      </c>
      <c r="C213" s="1">
        <f t="shared" ca="1" si="9"/>
        <v>49.961951061899931</v>
      </c>
      <c r="D213" s="1">
        <f t="shared" ca="1" si="10"/>
        <v>47.6542982284723</v>
      </c>
      <c r="E213" s="1">
        <f t="shared" ca="1" si="11"/>
        <v>46.131315549291017</v>
      </c>
      <c r="H213" s="34"/>
      <c r="Y213" s="34">
        <v>105.5</v>
      </c>
      <c r="Z213" s="34">
        <v>59.724563235746878</v>
      </c>
    </row>
    <row r="214" spans="1:26" x14ac:dyDescent="0.25">
      <c r="A214" s="34">
        <v>106</v>
      </c>
      <c r="B214" s="34">
        <v>59.230343350431362</v>
      </c>
      <c r="C214" s="1">
        <f t="shared" ca="1" si="9"/>
        <v>49.963641841182316</v>
      </c>
      <c r="D214" s="1">
        <f t="shared" ca="1" si="10"/>
        <v>42.935878430759274</v>
      </c>
      <c r="E214" s="1">
        <f t="shared" ca="1" si="11"/>
        <v>45.637095663975501</v>
      </c>
      <c r="H214" s="34"/>
      <c r="Y214" s="34">
        <v>106</v>
      </c>
      <c r="Z214" s="34">
        <v>59.230343350431362</v>
      </c>
    </row>
    <row r="215" spans="1:26" x14ac:dyDescent="0.25">
      <c r="A215" s="34">
        <v>106.5</v>
      </c>
      <c r="B215" s="34">
        <v>58.736119909047659</v>
      </c>
      <c r="C215" s="1">
        <f t="shared" ca="1" si="9"/>
        <v>49.965257487367047</v>
      </c>
      <c r="D215" s="1">
        <f t="shared" ca="1" si="10"/>
        <v>38.464013810024539</v>
      </c>
      <c r="E215" s="1">
        <f t="shared" ca="1" si="11"/>
        <v>45.142872222591798</v>
      </c>
      <c r="H215" s="34"/>
      <c r="Y215" s="34">
        <v>106.5</v>
      </c>
      <c r="Z215" s="34">
        <v>58.736119909047659</v>
      </c>
    </row>
    <row r="216" spans="1:26" x14ac:dyDescent="0.25">
      <c r="A216" s="34">
        <v>107</v>
      </c>
      <c r="B216" s="34">
        <v>58.241893905260554</v>
      </c>
      <c r="C216" s="1">
        <f t="shared" ca="1" si="9"/>
        <v>49.966801339140872</v>
      </c>
      <c r="D216" s="1">
        <f t="shared" ca="1" si="10"/>
        <v>34.23857848892461</v>
      </c>
      <c r="E216" s="1">
        <f t="shared" ca="1" si="11"/>
        <v>44.648646218804693</v>
      </c>
      <c r="H216" s="34"/>
      <c r="Y216" s="34">
        <v>107</v>
      </c>
      <c r="Z216" s="34">
        <v>58.241893905260554</v>
      </c>
    </row>
    <row r="217" spans="1:26" x14ac:dyDescent="0.25">
      <c r="A217" s="34">
        <v>107.5</v>
      </c>
      <c r="B217" s="34">
        <v>59.600276423884878</v>
      </c>
      <c r="C217" s="1">
        <f t="shared" ca="1" si="9"/>
        <v>49.968276586829404</v>
      </c>
      <c r="D217" s="1">
        <f t="shared" ca="1" si="10"/>
        <v>46.387710430518339</v>
      </c>
      <c r="E217" s="1">
        <f t="shared" ca="1" si="11"/>
        <v>46.007028737429017</v>
      </c>
      <c r="H217" s="34"/>
      <c r="Y217" s="34">
        <v>107.5</v>
      </c>
      <c r="Z217" s="34">
        <v>59.600276423884878</v>
      </c>
    </row>
    <row r="218" spans="1:26" x14ac:dyDescent="0.25">
      <c r="A218" s="34">
        <v>108</v>
      </c>
      <c r="B218" s="34">
        <v>61.077107528972341</v>
      </c>
      <c r="C218" s="1">
        <f t="shared" ca="1" si="9"/>
        <v>49.969686278989919</v>
      </c>
      <c r="D218" s="1">
        <f t="shared" ca="1" si="10"/>
        <v>61.687403412280545</v>
      </c>
      <c r="E218" s="1">
        <f t="shared" ca="1" si="11"/>
        <v>47.48385984251648</v>
      </c>
      <c r="H218" s="34"/>
      <c r="Y218" s="34">
        <v>108</v>
      </c>
      <c r="Z218" s="34">
        <v>61.077107528972341</v>
      </c>
    </row>
    <row r="219" spans="1:26" x14ac:dyDescent="0.25">
      <c r="A219" s="34">
        <v>108.5</v>
      </c>
      <c r="B219" s="34">
        <v>62.554041110422531</v>
      </c>
      <c r="C219" s="1">
        <f t="shared" ca="1" si="9"/>
        <v>49.971033328711016</v>
      </c>
      <c r="D219" s="1">
        <f t="shared" ca="1" si="10"/>
        <v>79.166042417306272</v>
      </c>
      <c r="E219" s="1">
        <f t="shared" ca="1" si="11"/>
        <v>48.96079342396667</v>
      </c>
      <c r="H219" s="34"/>
      <c r="Y219" s="34">
        <v>108.5</v>
      </c>
      <c r="Z219" s="34">
        <v>62.554041110422531</v>
      </c>
    </row>
    <row r="220" spans="1:26" x14ac:dyDescent="0.25">
      <c r="A220" s="34">
        <v>109</v>
      </c>
      <c r="B220" s="34">
        <v>64.031053295352663</v>
      </c>
      <c r="C220" s="1">
        <f t="shared" ca="1" si="9"/>
        <v>49.972320519632511</v>
      </c>
      <c r="D220" s="1">
        <f t="shared" ca="1" si="10"/>
        <v>98.823983629554021</v>
      </c>
      <c r="E220" s="1">
        <f t="shared" ca="1" si="11"/>
        <v>50.437805608896802</v>
      </c>
      <c r="H220" s="34"/>
      <c r="Y220" s="34">
        <v>109</v>
      </c>
      <c r="Z220" s="34">
        <v>64.031053295352663</v>
      </c>
    </row>
    <row r="221" spans="1:26" x14ac:dyDescent="0.25">
      <c r="A221" s="34">
        <v>109.5</v>
      </c>
      <c r="B221" s="34">
        <v>65.508122107463279</v>
      </c>
      <c r="C221" s="1">
        <f t="shared" ca="1" si="9"/>
        <v>49.973550511697709</v>
      </c>
      <c r="D221" s="1">
        <f t="shared" ca="1" si="10"/>
        <v>120.66145733198323</v>
      </c>
      <c r="E221" s="1">
        <f t="shared" ca="1" si="11"/>
        <v>51.914874421007418</v>
      </c>
      <c r="H221" s="34"/>
      <c r="Y221" s="34">
        <v>109.5</v>
      </c>
      <c r="Z221" s="34">
        <v>65.508122107463279</v>
      </c>
    </row>
    <row r="222" spans="1:26" x14ac:dyDescent="0.25">
      <c r="A222" s="34">
        <v>110</v>
      </c>
      <c r="B222" s="34">
        <v>65.132211627302254</v>
      </c>
      <c r="C222" s="1">
        <f t="shared" ca="1" si="9"/>
        <v>49.974725846650124</v>
      </c>
      <c r="D222" s="1">
        <f t="shared" ca="1" si="10"/>
        <v>114.87468759533577</v>
      </c>
      <c r="E222" s="1">
        <f t="shared" ca="1" si="11"/>
        <v>51.538963940846394</v>
      </c>
      <c r="H222" s="34"/>
      <c r="Y222" s="34">
        <v>110</v>
      </c>
      <c r="Z222" s="34">
        <v>65.132211627302254</v>
      </c>
    </row>
    <row r="223" spans="1:26" x14ac:dyDescent="0.25">
      <c r="A223" s="34">
        <v>110.5</v>
      </c>
      <c r="B223" s="34">
        <v>64.638129709701332</v>
      </c>
      <c r="C223" s="1">
        <f t="shared" ca="1" si="9"/>
        <v>49.975848953285883</v>
      </c>
      <c r="D223" s="1">
        <f t="shared" ca="1" si="10"/>
        <v>107.49123848997539</v>
      </c>
      <c r="E223" s="1">
        <f t="shared" ca="1" si="11"/>
        <v>51.044882023245471</v>
      </c>
      <c r="H223" s="34"/>
      <c r="Y223" s="34">
        <v>110.5</v>
      </c>
      <c r="Z223" s="34">
        <v>64.638129709701332</v>
      </c>
    </row>
    <row r="224" spans="1:26" x14ac:dyDescent="0.25">
      <c r="A224" s="34">
        <v>111</v>
      </c>
      <c r="B224" s="34">
        <v>64.580159230981351</v>
      </c>
      <c r="C224" s="1">
        <f t="shared" ca="1" si="9"/>
        <v>49.976922152472802</v>
      </c>
      <c r="D224" s="1">
        <f t="shared" ca="1" si="10"/>
        <v>106.62726658556345</v>
      </c>
      <c r="E224" s="1">
        <f t="shared" ca="1" si="11"/>
        <v>50.986911544525491</v>
      </c>
      <c r="H224" s="34"/>
      <c r="Y224" s="34">
        <v>111</v>
      </c>
      <c r="Z224" s="34">
        <v>64.580159230981351</v>
      </c>
    </row>
    <row r="225" spans="1:26" x14ac:dyDescent="0.25">
      <c r="A225" s="34">
        <v>111.5</v>
      </c>
      <c r="B225" s="34">
        <v>66.062587417809496</v>
      </c>
      <c r="C225" s="1">
        <f t="shared" ca="1" si="9"/>
        <v>49.977947661946374</v>
      </c>
      <c r="D225" s="1">
        <f t="shared" ca="1" si="10"/>
        <v>129.35781803794623</v>
      </c>
      <c r="E225" s="1">
        <f t="shared" ca="1" si="11"/>
        <v>52.469339731353635</v>
      </c>
      <c r="H225" s="34"/>
      <c r="Y225" s="34">
        <v>111.5</v>
      </c>
      <c r="Z225" s="34">
        <v>66.062587417809496</v>
      </c>
    </row>
    <row r="226" spans="1:26" x14ac:dyDescent="0.25">
      <c r="A226" s="34">
        <v>112</v>
      </c>
      <c r="B226" s="34">
        <v>67.545247446270096</v>
      </c>
      <c r="C226" s="1">
        <f t="shared" ca="1" si="9"/>
        <v>49.978927600892661</v>
      </c>
      <c r="D226" s="1">
        <f t="shared" ca="1" si="10"/>
        <v>154.28779645505057</v>
      </c>
      <c r="E226" s="1">
        <f t="shared" ca="1" si="11"/>
        <v>53.951999759814235</v>
      </c>
      <c r="H226" s="34"/>
      <c r="Y226" s="34">
        <v>112</v>
      </c>
      <c r="Z226" s="34">
        <v>67.545247446270096</v>
      </c>
    </row>
    <row r="227" spans="1:26" x14ac:dyDescent="0.25">
      <c r="A227" s="34">
        <v>112.5</v>
      </c>
      <c r="B227" s="34">
        <v>69.028069449824585</v>
      </c>
      <c r="C227" s="1">
        <f t="shared" ca="1" si="9"/>
        <v>49.979863994327538</v>
      </c>
      <c r="D227" s="1">
        <f t="shared" ca="1" si="10"/>
        <v>181.41706553741375</v>
      </c>
      <c r="E227" s="1">
        <f t="shared" ca="1" si="11"/>
        <v>55.434821763368724</v>
      </c>
      <c r="H227" s="34"/>
      <c r="Y227" s="34">
        <v>112.5</v>
      </c>
      <c r="Z227" s="34">
        <v>69.028069449824585</v>
      </c>
    </row>
    <row r="228" spans="1:26" x14ac:dyDescent="0.25">
      <c r="A228" s="34">
        <v>113</v>
      </c>
      <c r="B228" s="34">
        <v>70.511018183417349</v>
      </c>
      <c r="C228" s="1">
        <f t="shared" ca="1" si="9"/>
        <v>49.980758777281302</v>
      </c>
      <c r="D228" s="1">
        <f t="shared" ca="1" si="10"/>
        <v>210.74577564161882</v>
      </c>
      <c r="E228" s="1">
        <f t="shared" ca="1" si="11"/>
        <v>56.917770496961488</v>
      </c>
      <c r="H228" s="34"/>
      <c r="Y228" s="34">
        <v>113</v>
      </c>
      <c r="Z228" s="34">
        <v>70.511018183417349</v>
      </c>
    </row>
    <row r="229" spans="1:26" x14ac:dyDescent="0.25">
      <c r="A229" s="34">
        <v>113.5</v>
      </c>
      <c r="B229" s="34">
        <v>71.551723084616285</v>
      </c>
      <c r="C229" s="1">
        <f t="shared" ca="1" si="9"/>
        <v>49.981613798797412</v>
      </c>
      <c r="D229" s="1">
        <f t="shared" ca="1" si="10"/>
        <v>232.63480730108478</v>
      </c>
      <c r="E229" s="1">
        <f t="shared" ca="1" si="11"/>
        <v>57.958475398160424</v>
      </c>
      <c r="H229" s="34"/>
      <c r="Y229" s="34">
        <v>113.5</v>
      </c>
      <c r="Z229" s="34">
        <v>71.551723084616285</v>
      </c>
    </row>
    <row r="230" spans="1:26" x14ac:dyDescent="0.25">
      <c r="A230" s="34">
        <v>114</v>
      </c>
      <c r="B230" s="34">
        <v>71.056638046671281</v>
      </c>
      <c r="C230" s="1">
        <f t="shared" ca="1" si="9"/>
        <v>49.982430825753411</v>
      </c>
      <c r="D230" s="1">
        <f t="shared" ca="1" si="10"/>
        <v>222.06110499509344</v>
      </c>
      <c r="E230" s="1">
        <f t="shared" ca="1" si="11"/>
        <v>57.463390360215421</v>
      </c>
      <c r="H230" s="34"/>
      <c r="Y230" s="34">
        <v>114</v>
      </c>
      <c r="Z230" s="34">
        <v>71.056638046671281</v>
      </c>
    </row>
    <row r="231" spans="1:26" x14ac:dyDescent="0.25">
      <c r="A231" s="34">
        <v>114.5</v>
      </c>
      <c r="B231" s="34">
        <v>70.648791304686711</v>
      </c>
      <c r="C231" s="1">
        <f t="shared" ca="1" si="9"/>
        <v>49.983211546512202</v>
      </c>
      <c r="D231" s="1">
        <f t="shared" ca="1" si="10"/>
        <v>213.533093370736</v>
      </c>
      <c r="E231" s="1">
        <f t="shared" ca="1" si="11"/>
        <v>57.05554361823085</v>
      </c>
      <c r="H231" s="34"/>
      <c r="Y231" s="34">
        <v>114.5</v>
      </c>
      <c r="Z231" s="34">
        <v>70.648791304686711</v>
      </c>
    </row>
    <row r="232" spans="1:26" x14ac:dyDescent="0.25">
      <c r="A232" s="34">
        <v>115</v>
      </c>
      <c r="B232" s="34">
        <v>72.119710239686029</v>
      </c>
      <c r="C232" s="1">
        <f t="shared" ca="1" si="9"/>
        <v>49.983957574410951</v>
      </c>
      <c r="D232" s="1">
        <f t="shared" ca="1" si="10"/>
        <v>244.99577302911635</v>
      </c>
      <c r="E232" s="1">
        <f t="shared" ca="1" si="11"/>
        <v>58.526462553230168</v>
      </c>
      <c r="H232" s="34"/>
      <c r="Y232" s="34">
        <v>115</v>
      </c>
      <c r="Z232" s="34">
        <v>72.119710239686029</v>
      </c>
    </row>
    <row r="233" spans="1:26" x14ac:dyDescent="0.25">
      <c r="A233" s="34">
        <v>115.5</v>
      </c>
      <c r="B233" s="34">
        <v>73.602925715503673</v>
      </c>
      <c r="C233" s="1">
        <f t="shared" ca="1" si="9"/>
        <v>49.98467045109502</v>
      </c>
      <c r="D233" s="1">
        <f t="shared" ca="1" si="10"/>
        <v>278.91099086738353</v>
      </c>
      <c r="E233" s="1">
        <f t="shared" ca="1" si="11"/>
        <v>60.009678029047812</v>
      </c>
      <c r="H233" s="34"/>
      <c r="Y233" s="34">
        <v>115.5</v>
      </c>
      <c r="Z233" s="34">
        <v>73.602925715503673</v>
      </c>
    </row>
    <row r="234" spans="1:26" x14ac:dyDescent="0.25">
      <c r="A234" s="34">
        <v>116</v>
      </c>
      <c r="B234" s="34">
        <v>75.086253815879232</v>
      </c>
      <c r="C234" s="1">
        <f t="shared" ca="1" si="9"/>
        <v>49.985351649703738</v>
      </c>
      <c r="D234" s="1">
        <f t="shared" ca="1" si="10"/>
        <v>315.02764477795682</v>
      </c>
      <c r="E234" s="1">
        <f t="shared" ca="1" si="11"/>
        <v>61.493006129423371</v>
      </c>
      <c r="H234" s="34"/>
      <c r="Y234" s="34">
        <v>116</v>
      </c>
      <c r="Z234" s="34">
        <v>75.086253815879232</v>
      </c>
    </row>
    <row r="235" spans="1:26" x14ac:dyDescent="0.25">
      <c r="A235" s="34">
        <v>116.5</v>
      </c>
      <c r="B235" s="34">
        <v>76.569669098312332</v>
      </c>
      <c r="C235" s="1">
        <f t="shared" ca="1" si="9"/>
        <v>49.986002577914583</v>
      </c>
      <c r="D235" s="1">
        <f t="shared" ca="1" si="10"/>
        <v>353.34566283385806</v>
      </c>
      <c r="E235" s="1">
        <f t="shared" ca="1" si="11"/>
        <v>62.976421411856471</v>
      </c>
      <c r="H235" s="34"/>
      <c r="Y235" s="34">
        <v>116.5</v>
      </c>
      <c r="Z235" s="34">
        <v>76.569669098312332</v>
      </c>
    </row>
    <row r="236" spans="1:26" x14ac:dyDescent="0.25">
      <c r="A236" s="34">
        <v>117</v>
      </c>
      <c r="B236" s="34">
        <v>77.963803919057909</v>
      </c>
      <c r="C236" s="1">
        <f t="shared" ca="1" si="9"/>
        <v>49.98662458085213</v>
      </c>
      <c r="D236" s="1">
        <f t="shared" ca="1" si="10"/>
        <v>391.36128186106419</v>
      </c>
      <c r="E236" s="1">
        <f t="shared" ca="1" si="11"/>
        <v>64.370556232602041</v>
      </c>
      <c r="H236" s="34"/>
      <c r="Y236" s="34">
        <v>117</v>
      </c>
      <c r="Z236" s="34">
        <v>77.963803919057909</v>
      </c>
    </row>
    <row r="237" spans="1:26" x14ac:dyDescent="0.25">
      <c r="A237" s="34">
        <v>117.5</v>
      </c>
      <c r="B237" s="34">
        <v>77.478434651815917</v>
      </c>
      <c r="C237" s="1">
        <f t="shared" ca="1" si="9"/>
        <v>49.987218943867703</v>
      </c>
      <c r="D237" s="1">
        <f t="shared" ca="1" si="10"/>
        <v>377.88347055046933</v>
      </c>
      <c r="E237" s="1">
        <f t="shared" ca="1" si="11"/>
        <v>63.885186965360056</v>
      </c>
      <c r="H237" s="34"/>
      <c r="Y237" s="34">
        <v>117.5</v>
      </c>
      <c r="Z237" s="34">
        <v>77.478434651815917</v>
      </c>
    </row>
    <row r="238" spans="1:26" x14ac:dyDescent="0.25">
      <c r="A238" s="34">
        <v>118</v>
      </c>
      <c r="B238" s="34">
        <v>76.982767264813205</v>
      </c>
      <c r="C238" s="1">
        <f t="shared" ca="1" si="9"/>
        <v>49.987786895195505</v>
      </c>
      <c r="D238" s="1">
        <f t="shared" ca="1" si="10"/>
        <v>364.36448257802249</v>
      </c>
      <c r="E238" s="1">
        <f t="shared" ca="1" si="11"/>
        <v>63.389519578357344</v>
      </c>
      <c r="H238" s="34"/>
      <c r="Y238" s="34">
        <v>118</v>
      </c>
      <c r="Z238" s="34">
        <v>76.982767264813205</v>
      </c>
    </row>
    <row r="239" spans="1:26" x14ac:dyDescent="0.25">
      <c r="A239" s="34">
        <v>118.5</v>
      </c>
      <c r="B239" s="34">
        <v>76.487012371024548</v>
      </c>
      <c r="C239" s="1">
        <f t="shared" ca="1" si="9"/>
        <v>49.988329608490751</v>
      </c>
      <c r="D239" s="1">
        <f t="shared" ca="1" si="10"/>
        <v>351.0900940747029</v>
      </c>
      <c r="E239" s="1">
        <f t="shared" ca="1" si="11"/>
        <v>62.893764684568687</v>
      </c>
      <c r="H239" s="34"/>
      <c r="Y239" s="34">
        <v>118.5</v>
      </c>
      <c r="Z239" s="34">
        <v>76.487012371024548</v>
      </c>
    </row>
    <row r="240" spans="1:26" x14ac:dyDescent="0.25">
      <c r="A240" s="34">
        <v>119</v>
      </c>
      <c r="B240" s="34">
        <v>75.991178763221924</v>
      </c>
      <c r="C240" s="1">
        <f t="shared" ca="1" si="9"/>
        <v>49.988848205254982</v>
      </c>
      <c r="D240" s="1">
        <f t="shared" ca="1" si="10"/>
        <v>338.06059722289075</v>
      </c>
      <c r="E240" s="1">
        <f t="shared" ca="1" si="11"/>
        <v>62.397931076766064</v>
      </c>
      <c r="H240" s="34"/>
      <c r="Y240" s="34">
        <v>119</v>
      </c>
      <c r="Z240" s="34">
        <v>75.991178763221924</v>
      </c>
    </row>
    <row r="241" spans="1:26" x14ac:dyDescent="0.25">
      <c r="A241" s="34">
        <v>119.5</v>
      </c>
      <c r="B241" s="34">
        <v>75.495298734645857</v>
      </c>
      <c r="C241" s="1">
        <f t="shared" ca="1" si="9"/>
        <v>49.989343757153613</v>
      </c>
      <c r="D241" s="1">
        <f t="shared" ca="1" si="10"/>
        <v>325.27686965693073</v>
      </c>
      <c r="E241" s="1">
        <f t="shared" ca="1" si="11"/>
        <v>61.902051048189996</v>
      </c>
      <c r="H241" s="34"/>
      <c r="Y241" s="34">
        <v>119.5</v>
      </c>
      <c r="Z241" s="34">
        <v>75.495298734645857</v>
      </c>
    </row>
    <row r="242" spans="1:26" x14ac:dyDescent="0.25">
      <c r="A242" s="34">
        <v>120</v>
      </c>
      <c r="B242" s="34">
        <v>74.999401937301883</v>
      </c>
      <c r="C242" s="1">
        <f t="shared" ca="1" si="9"/>
        <v>49.989817288230491</v>
      </c>
      <c r="D242" s="1">
        <f t="shared" ca="1" si="10"/>
        <v>312.73966215953374</v>
      </c>
      <c r="E242" s="1">
        <f t="shared" ca="1" si="11"/>
        <v>61.406154250846022</v>
      </c>
      <c r="H242" s="34"/>
      <c r="Y242" s="34">
        <v>120</v>
      </c>
      <c r="Z242" s="34">
        <v>74.999401937301883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34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3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34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34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34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34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34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34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34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34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34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3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34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34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34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34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34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34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34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34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34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3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34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34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34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34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34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34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34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34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34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3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34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34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34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34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34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34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34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34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34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3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34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34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34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34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34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34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34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34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34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3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34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34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34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34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34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34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34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34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6"/>
  <dimension ref="A1:AB362"/>
  <sheetViews>
    <sheetView topLeftCell="G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1.1995750165949601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1.1995750165949601</v>
      </c>
      <c r="AB3" s="78" t="s">
        <v>170</v>
      </c>
    </row>
    <row r="4" spans="1:28" x14ac:dyDescent="0.25">
      <c r="A4" s="34">
        <v>1</v>
      </c>
      <c r="B4" s="34">
        <v>2.6475634511634865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2.6475634511634865</v>
      </c>
      <c r="AB4" s="78" t="s">
        <v>171</v>
      </c>
    </row>
    <row r="5" spans="1:28" ht="15.75" thickBot="1" x14ac:dyDescent="0.3">
      <c r="A5" s="34">
        <v>1.5</v>
      </c>
      <c r="B5" s="34">
        <v>4.0956758565611642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49.066465224807864</v>
      </c>
      <c r="M5" s="4">
        <v>12</v>
      </c>
      <c r="N5" s="4">
        <v>48</v>
      </c>
      <c r="O5" s="11">
        <v>120</v>
      </c>
      <c r="P5" s="12">
        <v>60</v>
      </c>
      <c r="Y5" s="34">
        <v>1.5</v>
      </c>
      <c r="Z5" s="34">
        <v>4.0956758565611642</v>
      </c>
      <c r="AB5" s="78" t="s">
        <v>172</v>
      </c>
    </row>
    <row r="6" spans="1:28" x14ac:dyDescent="0.25">
      <c r="A6" s="34">
        <v>2</v>
      </c>
      <c r="B6" s="34">
        <v>5.5436476383052558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10.933534775192136</v>
      </c>
      <c r="Y6" s="34">
        <v>2</v>
      </c>
      <c r="Z6" s="34">
        <v>5.5436476383052558</v>
      </c>
      <c r="AB6" s="78" t="s">
        <v>173</v>
      </c>
    </row>
    <row r="7" spans="1:28" x14ac:dyDescent="0.25">
      <c r="A7" s="34">
        <v>2.5</v>
      </c>
      <c r="B7" s="34">
        <v>6.9913610835310029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55</v>
      </c>
      <c r="L7" s="24">
        <f ca="1">OFFSET($B$1,2*$K$7,0)</f>
        <v>76.315764036877539</v>
      </c>
      <c r="Y7" s="34">
        <v>2.5</v>
      </c>
      <c r="Z7" s="34">
        <v>6.9913610835310029</v>
      </c>
      <c r="AB7" s="78" t="s">
        <v>174</v>
      </c>
    </row>
    <row r="8" spans="1:28" ht="15.75" thickBot="1" x14ac:dyDescent="0.3">
      <c r="A8" s="34">
        <v>3</v>
      </c>
      <c r="B8" s="34">
        <v>8.0792915831671461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8.0792915831671461</v>
      </c>
      <c r="AB8" s="78" t="s">
        <v>175</v>
      </c>
    </row>
    <row r="9" spans="1:28" x14ac:dyDescent="0.25">
      <c r="A9" s="34">
        <v>3.5</v>
      </c>
      <c r="B9" s="34">
        <v>9.5283346863473959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9.5283346863473959</v>
      </c>
    </row>
    <row r="10" spans="1:28" x14ac:dyDescent="0.25">
      <c r="A10" s="34">
        <v>4</v>
      </c>
      <c r="B10" s="34">
        <v>10.976845905449361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10.976845905449361</v>
      </c>
    </row>
    <row r="11" spans="1:28" ht="15.75" thickBot="1" x14ac:dyDescent="0.3">
      <c r="A11" s="34">
        <v>4.5</v>
      </c>
      <c r="B11" s="34">
        <v>12.424905447725813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12.424905447725813</v>
      </c>
    </row>
    <row r="12" spans="1:28" ht="15.75" thickTop="1" x14ac:dyDescent="0.25">
      <c r="A12" s="34">
        <v>5</v>
      </c>
      <c r="B12" s="34">
        <v>13.872579393715938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13.872579393715938</v>
      </c>
    </row>
    <row r="13" spans="1:28" ht="15.75" thickBot="1" x14ac:dyDescent="0.3">
      <c r="A13" s="34">
        <v>5.5</v>
      </c>
      <c r="B13" s="34">
        <v>14.167188096394726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59.971707471539531</v>
      </c>
      <c r="Y13" s="34">
        <v>5.5</v>
      </c>
      <c r="Z13" s="34">
        <v>14.167188096394726</v>
      </c>
    </row>
    <row r="14" spans="1:28" ht="16.5" thickTop="1" x14ac:dyDescent="0.25">
      <c r="A14" s="34">
        <v>6</v>
      </c>
      <c r="B14" s="34">
        <v>15.58513745663905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49.0664652248079* [1 - exp (1/12)*(txp - 30)]</v>
      </c>
      <c r="O14" s="25" t="s">
        <v>38</v>
      </c>
      <c r="P14" s="26">
        <f>$O$5</f>
        <v>120</v>
      </c>
      <c r="Q14" s="26">
        <f ca="1">OFFSET($B$1,2*$K$5,0)</f>
        <v>10.933534775192136</v>
      </c>
      <c r="Y14" s="34">
        <v>6</v>
      </c>
      <c r="Z14" s="34">
        <v>15.58513745663905</v>
      </c>
    </row>
    <row r="15" spans="1:28" x14ac:dyDescent="0.25">
      <c r="A15" s="34">
        <v>6.5</v>
      </c>
      <c r="B15" s="34">
        <v>17.012210224173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8225.0376283520745</v>
      </c>
      <c r="Y15" s="34">
        <v>6.5</v>
      </c>
      <c r="Z15" s="34">
        <v>17.012210224173</v>
      </c>
    </row>
    <row r="16" spans="1:28" x14ac:dyDescent="0.25">
      <c r="A16" s="34">
        <v>7</v>
      </c>
      <c r="B16" s="34">
        <v>18.438874909706204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49.066465224807864</v>
      </c>
      <c r="L16" s="34" t="s">
        <v>14</v>
      </c>
      <c r="P16" s="1">
        <f>$K$5</f>
        <v>30</v>
      </c>
      <c r="Q16" s="2">
        <f ca="1">OFFSET($B$1,2*$K$5,0)</f>
        <v>10.933534775192136</v>
      </c>
      <c r="Y16" s="34">
        <v>7</v>
      </c>
      <c r="Z16" s="34">
        <v>18.438874909706204</v>
      </c>
    </row>
    <row r="17" spans="1:26" ht="15.75" thickBot="1" x14ac:dyDescent="0.3">
      <c r="A17" s="34">
        <v>7.5</v>
      </c>
      <c r="B17" s="34">
        <v>19.865199524858941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12</v>
      </c>
      <c r="L17" s="34" t="s">
        <v>15</v>
      </c>
      <c r="P17" s="1">
        <f>$O$5</f>
        <v>120</v>
      </c>
      <c r="Q17" s="2">
        <f ca="1">OFFSET($B$1,2*$K$5,0)</f>
        <v>10.933534775192136</v>
      </c>
      <c r="Y17" s="34">
        <v>7.5</v>
      </c>
      <c r="Z17" s="34">
        <v>19.865199524858941</v>
      </c>
    </row>
    <row r="18" spans="1:26" ht="15.75" thickBot="1" x14ac:dyDescent="0.3">
      <c r="A18" s="34">
        <v>8</v>
      </c>
      <c r="B18" s="34">
        <v>21.18725632001318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3.3439715536594741</v>
      </c>
      <c r="L18" s="16" t="s">
        <v>23</v>
      </c>
      <c r="Y18" s="34">
        <v>8</v>
      </c>
      <c r="Z18" s="34">
        <v>21.18725632001318</v>
      </c>
    </row>
    <row r="19" spans="1:26" x14ac:dyDescent="0.25">
      <c r="A19" s="34">
        <v>8.5</v>
      </c>
      <c r="B19" s="34">
        <v>22.468537734781755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2.6152891704674164</v>
      </c>
      <c r="L19" s="16" t="s">
        <v>23</v>
      </c>
      <c r="P19" s="34">
        <f>$N$5</f>
        <v>48</v>
      </c>
      <c r="Q19" s="34">
        <f>$P$5</f>
        <v>60</v>
      </c>
      <c r="Y19" s="34">
        <v>8.5</v>
      </c>
      <c r="Z19" s="34">
        <v>22.468537734781755</v>
      </c>
    </row>
    <row r="20" spans="1:26" ht="15.75" thickBot="1" x14ac:dyDescent="0.3">
      <c r="A20" s="34">
        <v>9</v>
      </c>
      <c r="B20" s="34">
        <v>23.892355546881962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120</v>
      </c>
      <c r="Q20" s="34">
        <f>$P$5</f>
        <v>60</v>
      </c>
      <c r="Y20" s="34">
        <v>9</v>
      </c>
      <c r="Z20" s="34">
        <v>23.892355546881962</v>
      </c>
    </row>
    <row r="21" spans="1:26" x14ac:dyDescent="0.25">
      <c r="A21" s="34">
        <v>9.5</v>
      </c>
      <c r="B21" s="34">
        <v>25.316156248588268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25.316156248588268</v>
      </c>
    </row>
    <row r="22" spans="1:26" x14ac:dyDescent="0.25">
      <c r="A22" s="34">
        <v>10</v>
      </c>
      <c r="B22" s="34">
        <v>26.739939406740348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26.739939406740348</v>
      </c>
    </row>
    <row r="23" spans="1:26" x14ac:dyDescent="0.25">
      <c r="A23" s="34">
        <v>10.5</v>
      </c>
      <c r="B23" s="34">
        <v>28.163710766582316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60</v>
      </c>
      <c r="L23" s="34" t="s">
        <v>14</v>
      </c>
      <c r="Y23" s="34">
        <v>10.5</v>
      </c>
      <c r="Z23" s="34">
        <v>28.163710766582316</v>
      </c>
    </row>
    <row r="24" spans="1:26" x14ac:dyDescent="0.25">
      <c r="A24" s="34">
        <v>11</v>
      </c>
      <c r="B24" s="34">
        <v>27.817072370829955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72</v>
      </c>
      <c r="L24" s="34" t="s">
        <v>15</v>
      </c>
      <c r="Y24" s="34">
        <v>11</v>
      </c>
      <c r="Z24" s="34">
        <v>27.817072370829955</v>
      </c>
    </row>
    <row r="25" spans="1:26" x14ac:dyDescent="0.25">
      <c r="A25" s="34">
        <v>11.5</v>
      </c>
      <c r="B25" s="34">
        <v>27.331903451682699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27.331903451682699</v>
      </c>
    </row>
    <row r="26" spans="1:26" x14ac:dyDescent="0.25">
      <c r="A26" s="34">
        <v>12</v>
      </c>
      <c r="B26" s="34">
        <v>26.846946107892965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77.463095885804933</v>
      </c>
      <c r="L26" s="34" t="s">
        <v>14</v>
      </c>
      <c r="Y26" s="34">
        <v>12</v>
      </c>
      <c r="Z26" s="34">
        <v>26.846946107892965</v>
      </c>
    </row>
    <row r="27" spans="1:26" x14ac:dyDescent="0.25">
      <c r="A27" s="34">
        <v>12.5</v>
      </c>
      <c r="B27" s="34">
        <v>26.362238130550448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33</v>
      </c>
      <c r="L27" s="34" t="s">
        <v>15</v>
      </c>
      <c r="Y27" s="34">
        <v>12.5</v>
      </c>
      <c r="Z27" s="34">
        <v>26.362238130550448</v>
      </c>
    </row>
    <row r="28" spans="1:26" x14ac:dyDescent="0.25">
      <c r="A28" s="34">
        <v>13</v>
      </c>
      <c r="B28" s="34">
        <v>25.877859483603654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25.877859483603654</v>
      </c>
    </row>
    <row r="29" spans="1:26" x14ac:dyDescent="0.25">
      <c r="A29" s="34">
        <v>13.5</v>
      </c>
      <c r="B29" s="34">
        <v>25.393805945867129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25.393805945867129</v>
      </c>
    </row>
    <row r="30" spans="1:26" x14ac:dyDescent="0.25">
      <c r="A30" s="34">
        <v>14</v>
      </c>
      <c r="B30" s="34">
        <v>24.910071716962776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4344.6461439415725</v>
      </c>
      <c r="L30" s="34" t="s">
        <v>34</v>
      </c>
      <c r="Y30" s="34">
        <v>14</v>
      </c>
      <c r="Z30" s="34">
        <v>24.910071716962776</v>
      </c>
    </row>
    <row r="31" spans="1:26" ht="15.75" x14ac:dyDescent="0.25">
      <c r="A31" s="34">
        <v>14.5</v>
      </c>
      <c r="B31" s="34">
        <v>24.426650134656644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11748.00363314923</v>
      </c>
      <c r="Y31" s="34">
        <v>14.5</v>
      </c>
      <c r="Z31" s="34">
        <v>24.426650134656644</v>
      </c>
    </row>
    <row r="32" spans="1:26" ht="15.75" x14ac:dyDescent="0.25">
      <c r="A32" s="34">
        <v>15</v>
      </c>
      <c r="B32" s="34">
        <v>23.943534155976685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11748.00363314923</v>
      </c>
      <c r="Y32" s="34">
        <v>15</v>
      </c>
      <c r="Z32" s="34">
        <v>23.943534155976685</v>
      </c>
    </row>
    <row r="33" spans="1:26" x14ac:dyDescent="0.25">
      <c r="A33" s="34">
        <v>15.5</v>
      </c>
      <c r="B33" s="34">
        <v>23.460716677438576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23.460716677438576</v>
      </c>
    </row>
    <row r="34" spans="1:26" x14ac:dyDescent="0.25">
      <c r="A34" s="34">
        <v>16</v>
      </c>
      <c r="B34" s="34">
        <v>22.978190746284476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22.978190746284476</v>
      </c>
    </row>
    <row r="35" spans="1:26" x14ac:dyDescent="0.25">
      <c r="A35" s="34">
        <v>16.5</v>
      </c>
      <c r="B35" s="34">
        <v>22.495949698029509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22.495949698029509</v>
      </c>
    </row>
    <row r="36" spans="1:26" x14ac:dyDescent="0.25">
      <c r="A36" s="34">
        <v>17</v>
      </c>
      <c r="B36" s="34">
        <v>22.013987244309678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22.013987244309678</v>
      </c>
    </row>
    <row r="37" spans="1:26" x14ac:dyDescent="0.25">
      <c r="A37" s="34">
        <v>17.5</v>
      </c>
      <c r="B37" s="34">
        <v>21.532297527337505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Y37" s="34">
        <v>17.5</v>
      </c>
      <c r="Z37" s="34">
        <v>21.532297527337505</v>
      </c>
    </row>
    <row r="38" spans="1:26" x14ac:dyDescent="0.25">
      <c r="A38" s="34">
        <v>18</v>
      </c>
      <c r="B38" s="34">
        <v>21.050875152039858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21.050875152039858</v>
      </c>
    </row>
    <row r="39" spans="1:26" x14ac:dyDescent="0.25">
      <c r="A39" s="34">
        <v>18.5</v>
      </c>
      <c r="B39" s="34">
        <v>20.569715203394498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20.569715203394498</v>
      </c>
    </row>
    <row r="40" spans="1:26" x14ac:dyDescent="0.25">
      <c r="A40" s="34">
        <v>19</v>
      </c>
      <c r="B40" s="34">
        <v>20.08881325406043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20.08881325406043</v>
      </c>
    </row>
    <row r="41" spans="1:26" x14ac:dyDescent="0.25">
      <c r="A41" s="34">
        <v>19.5</v>
      </c>
      <c r="B41" s="34">
        <v>19.608165365749322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19.608165365749322</v>
      </c>
    </row>
    <row r="42" spans="1:26" x14ac:dyDescent="0.25">
      <c r="A42" s="34">
        <v>20</v>
      </c>
      <c r="B42" s="34">
        <v>19.127768086664169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19.127768086664169</v>
      </c>
    </row>
    <row r="43" spans="1:26" x14ac:dyDescent="0.25">
      <c r="A43" s="34">
        <v>20.5</v>
      </c>
      <c r="B43" s="34">
        <v>18.647618446566099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18.647618446566099</v>
      </c>
    </row>
    <row r="44" spans="1:26" x14ac:dyDescent="0.25">
      <c r="A44" s="34">
        <v>21</v>
      </c>
      <c r="B44" s="34">
        <v>18.167713950509992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18.167713950509992</v>
      </c>
    </row>
    <row r="45" spans="1:26" x14ac:dyDescent="0.25">
      <c r="A45" s="34">
        <v>21.5</v>
      </c>
      <c r="B45" s="34">
        <v>17.688052571931077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17.688052571931077</v>
      </c>
    </row>
    <row r="46" spans="1:26" x14ac:dyDescent="0.25">
      <c r="A46" s="34">
        <v>22</v>
      </c>
      <c r="B46" s="34">
        <v>17.208632745520159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17.208632745520159</v>
      </c>
    </row>
    <row r="47" spans="1:26" x14ac:dyDescent="0.25">
      <c r="A47" s="34">
        <v>22.5</v>
      </c>
      <c r="B47" s="34">
        <v>16.729453360153204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16.729453360153204</v>
      </c>
    </row>
    <row r="48" spans="1:26" x14ac:dyDescent="0.25">
      <c r="A48" s="34">
        <v>23</v>
      </c>
      <c r="B48" s="34">
        <v>16.250513752020847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16.250513752020847</v>
      </c>
    </row>
    <row r="49" spans="1:26" x14ac:dyDescent="0.25">
      <c r="A49" s="34">
        <v>23.5</v>
      </c>
      <c r="B49" s="34">
        <v>15.771813698014229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15.771813698014229</v>
      </c>
    </row>
    <row r="50" spans="1:26" x14ac:dyDescent="0.25">
      <c r="A50" s="34">
        <v>24</v>
      </c>
      <c r="B50" s="34">
        <v>15.293353409357014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15.293353409357014</v>
      </c>
    </row>
    <row r="51" spans="1:26" x14ac:dyDescent="0.25">
      <c r="A51" s="34">
        <v>24.5</v>
      </c>
      <c r="B51" s="34">
        <v>14.815133525418073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14.815133525418073</v>
      </c>
    </row>
    <row r="52" spans="1:26" x14ac:dyDescent="0.25">
      <c r="A52" s="34">
        <v>25</v>
      </c>
      <c r="B52" s="34">
        <v>14.338879601982201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14.338879601982201</v>
      </c>
    </row>
    <row r="53" spans="1:26" x14ac:dyDescent="0.25">
      <c r="A53" s="34">
        <v>25.5</v>
      </c>
      <c r="B53" s="34">
        <v>13.881446111238082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13.881446111238082</v>
      </c>
    </row>
    <row r="54" spans="1:26" x14ac:dyDescent="0.25">
      <c r="A54" s="34">
        <v>26</v>
      </c>
      <c r="B54" s="34">
        <v>13.446204581199193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13.446204581199193</v>
      </c>
    </row>
    <row r="55" spans="1:26" x14ac:dyDescent="0.25">
      <c r="A55" s="34">
        <v>26.5</v>
      </c>
      <c r="B55" s="34">
        <v>13.032014378740994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13.032014378740994</v>
      </c>
    </row>
    <row r="56" spans="1:26" x14ac:dyDescent="0.25">
      <c r="A56" s="34">
        <v>27</v>
      </c>
      <c r="B56" s="34">
        <v>12.637812441221659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12.637812441221659</v>
      </c>
    </row>
    <row r="57" spans="1:26" x14ac:dyDescent="0.25">
      <c r="A57" s="34">
        <v>27.5</v>
      </c>
      <c r="B57" s="34">
        <v>12.262600767586633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12.262600767586633</v>
      </c>
    </row>
    <row r="58" spans="1:26" x14ac:dyDescent="0.25">
      <c r="A58" s="34">
        <v>28</v>
      </c>
      <c r="B58" s="34">
        <v>11.905437469744626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11.905437469744626</v>
      </c>
    </row>
    <row r="59" spans="1:26" x14ac:dyDescent="0.25">
      <c r="A59" s="34">
        <v>28.5</v>
      </c>
      <c r="B59" s="34">
        <v>11.565430250138069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11.565430250138069</v>
      </c>
    </row>
    <row r="60" spans="1:26" x14ac:dyDescent="0.25">
      <c r="A60" s="34">
        <v>29</v>
      </c>
      <c r="B60" s="34">
        <v>11.241731539310445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11.241731539310445</v>
      </c>
    </row>
    <row r="61" spans="1:26" x14ac:dyDescent="0.25">
      <c r="A61" s="34">
        <v>29.5</v>
      </c>
      <c r="B61" s="34">
        <v>10.933534775192136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10.933534775192136</v>
      </c>
    </row>
    <row r="62" spans="1:26" x14ac:dyDescent="0.25">
      <c r="A62" s="34">
        <v>30</v>
      </c>
      <c r="B62" s="34">
        <v>10.640071472957723</v>
      </c>
      <c r="C62" s="1">
        <f t="shared" ca="1" si="0"/>
        <v>10.933534775192136</v>
      </c>
      <c r="D62" s="1">
        <f t="shared" ca="1" si="1"/>
        <v>4.3060354879163106E-2</v>
      </c>
      <c r="E62" s="1">
        <f ca="1">IF(A62&gt;=$K$5,(B62-$L$6),0)</f>
        <v>-0.29346330223441264</v>
      </c>
      <c r="H62" s="34"/>
      <c r="Y62" s="34">
        <v>30</v>
      </c>
      <c r="Z62" s="34">
        <v>10.640071472957723</v>
      </c>
    </row>
    <row r="63" spans="1:26" x14ac:dyDescent="0.25">
      <c r="A63" s="34">
        <v>30.5</v>
      </c>
      <c r="B63" s="34">
        <v>11.823054527262707</v>
      </c>
      <c r="C63" s="1">
        <f t="shared" ca="1" si="0"/>
        <v>12.935963858752139</v>
      </c>
      <c r="D63" s="1">
        <f t="shared" ca="1" si="1"/>
        <v>0.61928359005812683</v>
      </c>
      <c r="E63" s="1">
        <f t="shared" ca="1" si="2"/>
        <v>0.8895197520705711</v>
      </c>
      <c r="H63" s="34"/>
      <c r="Y63" s="34">
        <v>30.5</v>
      </c>
      <c r="Z63" s="34">
        <v>11.823054527262707</v>
      </c>
    </row>
    <row r="64" spans="1:26" x14ac:dyDescent="0.25">
      <c r="A64" s="34">
        <v>31</v>
      </c>
      <c r="B64" s="34">
        <v>13.258493855024394</v>
      </c>
      <c r="C64" s="1">
        <f t="shared" ca="1" si="0"/>
        <v>14.856672724311601</v>
      </c>
      <c r="D64" s="1">
        <f t="shared" ca="1" si="1"/>
        <v>1.2770878491180671</v>
      </c>
      <c r="E64" s="1">
        <f t="shared" ca="1" si="2"/>
        <v>2.3249590798322579</v>
      </c>
      <c r="H64" s="34"/>
      <c r="Y64" s="34">
        <v>31</v>
      </c>
      <c r="Z64" s="34">
        <v>13.258493855024394</v>
      </c>
    </row>
    <row r="65" spans="1:26" x14ac:dyDescent="0.25">
      <c r="A65" s="34">
        <v>31.5</v>
      </c>
      <c r="B65" s="34">
        <v>14.693076514725497</v>
      </c>
      <c r="C65" s="1">
        <f t="shared" ca="1" si="0"/>
        <v>16.698996418332293</v>
      </c>
      <c r="D65" s="1">
        <f t="shared" ca="1" si="1"/>
        <v>2.0118573298429472</v>
      </c>
      <c r="E65" s="1">
        <f t="shared" ca="1" si="2"/>
        <v>3.7595417395333612</v>
      </c>
      <c r="H65" s="34"/>
      <c r="Y65" s="34">
        <v>31.5</v>
      </c>
      <c r="Z65" s="34">
        <v>14.693076514725497</v>
      </c>
    </row>
    <row r="66" spans="1:26" x14ac:dyDescent="0.25">
      <c r="A66" s="34">
        <v>32</v>
      </c>
      <c r="B66" s="34">
        <v>16.126899404754788</v>
      </c>
      <c r="C66" s="1">
        <f t="shared" ref="C66:C129" ca="1" si="3">IF(A66&gt;=$K$5,OFFSET($B$1,2*$K$5,0)+$L$5*(1-EXP((-1/$M$5)*(A66-$K$5))),0)</f>
        <v>18.466133882219303</v>
      </c>
      <c r="D66" s="1">
        <f t="shared" ref="D66:D129" ca="1" si="4">IF(A66&gt;=$K$5,(C66-B66)*(C66-B66)*0.5,0)</f>
        <v>2.7360089702793418</v>
      </c>
      <c r="E66" s="1">
        <f t="shared" ca="1" si="2"/>
        <v>5.1933646295626517</v>
      </c>
      <c r="H66" s="34"/>
      <c r="Y66" s="34">
        <v>32</v>
      </c>
      <c r="Z66" s="34">
        <v>16.126899404754788</v>
      </c>
    </row>
    <row r="67" spans="1:26" x14ac:dyDescent="0.25">
      <c r="A67" s="34">
        <v>32.5</v>
      </c>
      <c r="B67" s="34">
        <v>17.5600519311363</v>
      </c>
      <c r="C67" s="1">
        <f t="shared" ca="1" si="3"/>
        <v>20.161153506842304</v>
      </c>
      <c r="D67" s="1">
        <f t="shared" ca="1" si="4"/>
        <v>3.3828647035701276</v>
      </c>
      <c r="E67" s="1">
        <f t="shared" ref="E67:E130" ca="1" si="5">IF(A67&gt;=$K$5,(B67-$L$6),0)</f>
        <v>6.626517155944164</v>
      </c>
      <c r="H67" s="34"/>
      <c r="Y67" s="34">
        <v>32.5</v>
      </c>
      <c r="Z67" s="34">
        <v>17.5600519311363</v>
      </c>
    </row>
    <row r="68" spans="1:26" x14ac:dyDescent="0.25">
      <c r="A68" s="34">
        <v>33</v>
      </c>
      <c r="B68" s="34">
        <v>18.712411561869892</v>
      </c>
      <c r="C68" s="1">
        <f t="shared" ca="1" si="3"/>
        <v>21.786998460373781</v>
      </c>
      <c r="D68" s="1">
        <f t="shared" ca="1" si="4"/>
        <v>4.7265422982258789</v>
      </c>
      <c r="E68" s="1">
        <f t="shared" ca="1" si="5"/>
        <v>7.7788767866777562</v>
      </c>
      <c r="H68" s="34"/>
      <c r="Y68" s="34">
        <v>33</v>
      </c>
      <c r="Z68" s="34">
        <v>18.712411561869892</v>
      </c>
    </row>
    <row r="69" spans="1:26" x14ac:dyDescent="0.25">
      <c r="A69" s="34">
        <v>33.5</v>
      </c>
      <c r="B69" s="34">
        <v>20.143152356048976</v>
      </c>
      <c r="C69" s="1">
        <f t="shared" ca="1" si="3"/>
        <v>23.346491798695261</v>
      </c>
      <c r="D69" s="1">
        <f t="shared" ca="1" si="4"/>
        <v>5.1306917924067079</v>
      </c>
      <c r="E69" s="1">
        <f t="shared" ca="1" si="5"/>
        <v>9.2096175808568397</v>
      </c>
      <c r="H69" s="34"/>
      <c r="Y69" s="34">
        <v>33.5</v>
      </c>
      <c r="Z69" s="34">
        <v>20.143152356048976</v>
      </c>
    </row>
    <row r="70" spans="1:26" x14ac:dyDescent="0.25">
      <c r="A70" s="34">
        <v>34</v>
      </c>
      <c r="B70" s="34">
        <v>21.573566159074069</v>
      </c>
      <c r="C70" s="1">
        <f t="shared" ca="1" si="3"/>
        <v>24.842341367245165</v>
      </c>
      <c r="D70" s="1">
        <f t="shared" ca="1" si="4"/>
        <v>5.3424456807769962</v>
      </c>
      <c r="E70" s="1">
        <f t="shared" ca="1" si="5"/>
        <v>10.640031383881933</v>
      </c>
      <c r="H70" s="34"/>
      <c r="Y70" s="34">
        <v>34</v>
      </c>
      <c r="Z70" s="34">
        <v>21.573566159074069</v>
      </c>
    </row>
    <row r="71" spans="1:26" x14ac:dyDescent="0.25">
      <c r="A71" s="34">
        <v>34.5</v>
      </c>
      <c r="B71" s="34">
        <v>23.003680934682095</v>
      </c>
      <c r="C71" s="1">
        <f t="shared" ca="1" si="3"/>
        <v>26.277144502819482</v>
      </c>
      <c r="D71" s="1">
        <f t="shared" ca="1" si="4"/>
        <v>5.3577818659613783</v>
      </c>
      <c r="E71" s="1">
        <f t="shared" ca="1" si="5"/>
        <v>12.070146159489958</v>
      </c>
      <c r="H71" s="34"/>
      <c r="Y71" s="34">
        <v>34.5</v>
      </c>
      <c r="Z71" s="34">
        <v>23.003680934682095</v>
      </c>
    </row>
    <row r="72" spans="1:26" x14ac:dyDescent="0.25">
      <c r="A72" s="34">
        <v>35</v>
      </c>
      <c r="B72" s="34">
        <v>24.433528324260504</v>
      </c>
      <c r="C72" s="1">
        <f t="shared" ca="1" si="3"/>
        <v>27.653392543489506</v>
      </c>
      <c r="D72" s="1">
        <f t="shared" ca="1" si="4"/>
        <v>5.1837627951355962</v>
      </c>
      <c r="E72" s="1">
        <f t="shared" ca="1" si="5"/>
        <v>13.499993549068368</v>
      </c>
      <c r="H72" s="34"/>
      <c r="Y72" s="34">
        <v>35</v>
      </c>
      <c r="Z72" s="34">
        <v>24.433528324260504</v>
      </c>
    </row>
    <row r="73" spans="1:26" x14ac:dyDescent="0.25">
      <c r="A73" s="34">
        <v>35.5</v>
      </c>
      <c r="B73" s="34">
        <v>24.586467934401519</v>
      </c>
      <c r="C73" s="1">
        <f t="shared" ca="1" si="3"/>
        <v>28.973475154467298</v>
      </c>
      <c r="D73" s="1">
        <f t="shared" ca="1" si="4"/>
        <v>9.6229161744546392</v>
      </c>
      <c r="E73" s="1">
        <f t="shared" ca="1" si="5"/>
        <v>13.652933159209383</v>
      </c>
      <c r="H73" s="34"/>
      <c r="Y73" s="34">
        <v>35.5</v>
      </c>
      <c r="Z73" s="34">
        <v>24.586467934401519</v>
      </c>
    </row>
    <row r="74" spans="1:26" x14ac:dyDescent="0.25">
      <c r="A74" s="34">
        <v>36</v>
      </c>
      <c r="B74" s="34">
        <v>26.038269919277464</v>
      </c>
      <c r="C74" s="1">
        <f t="shared" ca="1" si="3"/>
        <v>30.239684477430298</v>
      </c>
      <c r="D74" s="1">
        <f t="shared" ca="1" si="4"/>
        <v>8.8259421447292858</v>
      </c>
      <c r="E74" s="1">
        <f t="shared" ca="1" si="5"/>
        <v>15.104735144085328</v>
      </c>
      <c r="H74" s="34"/>
      <c r="Y74" s="34">
        <v>36</v>
      </c>
      <c r="Z74" s="34">
        <v>26.038269919277464</v>
      </c>
    </row>
    <row r="75" spans="1:26" x14ac:dyDescent="0.25">
      <c r="A75" s="34">
        <v>36.5</v>
      </c>
      <c r="B75" s="34">
        <v>27.519817489448545</v>
      </c>
      <c r="C75" s="1">
        <f t="shared" ca="1" si="3"/>
        <v>31.454219110509708</v>
      </c>
      <c r="D75" s="1">
        <f t="shared" ca="1" si="4"/>
        <v>7.7397580579043526</v>
      </c>
      <c r="E75" s="1">
        <f t="shared" ca="1" si="5"/>
        <v>16.586282714256409</v>
      </c>
      <c r="H75" s="34"/>
      <c r="Y75" s="34">
        <v>36.5</v>
      </c>
      <c r="Z75" s="34">
        <v>27.519817489448545</v>
      </c>
    </row>
    <row r="76" spans="1:26" x14ac:dyDescent="0.25">
      <c r="A76" s="34">
        <v>37</v>
      </c>
      <c r="B76" s="34">
        <v>29.001446293267168</v>
      </c>
      <c r="C76" s="1">
        <f t="shared" ca="1" si="3"/>
        <v>32.619187925853396</v>
      </c>
      <c r="D76" s="1">
        <f t="shared" ca="1" si="4"/>
        <v>6.5440272600738316</v>
      </c>
      <c r="E76" s="1">
        <f t="shared" ca="1" si="5"/>
        <v>18.067911518075032</v>
      </c>
      <c r="H76" s="34"/>
      <c r="Y76" s="34">
        <v>37</v>
      </c>
      <c r="Z76" s="34">
        <v>29.001446293267168</v>
      </c>
    </row>
    <row r="77" spans="1:26" x14ac:dyDescent="0.25">
      <c r="A77" s="34">
        <v>37.5</v>
      </c>
      <c r="B77" s="34">
        <v>30.483131360500273</v>
      </c>
      <c r="C77" s="1">
        <f t="shared" ca="1" si="3"/>
        <v>33.736613731391984</v>
      </c>
      <c r="D77" s="1">
        <f t="shared" ca="1" si="4"/>
        <v>5.2925737688515717</v>
      </c>
      <c r="E77" s="1">
        <f t="shared" ca="1" si="5"/>
        <v>19.549596585308137</v>
      </c>
      <c r="H77" s="34"/>
      <c r="Y77" s="34">
        <v>37.5</v>
      </c>
      <c r="Z77" s="34">
        <v>30.483131360500273</v>
      </c>
    </row>
    <row r="78" spans="1:26" x14ac:dyDescent="0.25">
      <c r="A78" s="34">
        <v>38</v>
      </c>
      <c r="B78" s="34">
        <v>31.887631383952144</v>
      </c>
      <c r="C78" s="1">
        <f t="shared" ca="1" si="3"/>
        <v>34.808436783166286</v>
      </c>
      <c r="D78" s="1">
        <f t="shared" ca="1" si="4"/>
        <v>4.2655520900392423</v>
      </c>
      <c r="E78" s="1">
        <f t="shared" ca="1" si="5"/>
        <v>20.954096608760008</v>
      </c>
      <c r="H78" s="34"/>
      <c r="Y78" s="34">
        <v>38</v>
      </c>
      <c r="Z78" s="34">
        <v>31.887631383952144</v>
      </c>
    </row>
    <row r="79" spans="1:26" x14ac:dyDescent="0.25">
      <c r="A79" s="34">
        <v>38.5</v>
      </c>
      <c r="B79" s="34">
        <v>32.847636987723035</v>
      </c>
      <c r="C79" s="1">
        <f t="shared" ca="1" si="3"/>
        <v>35.836518154314732</v>
      </c>
      <c r="D79" s="1">
        <f t="shared" ca="1" si="4"/>
        <v>4.4667053140032689</v>
      </c>
      <c r="E79" s="1">
        <f t="shared" ca="1" si="5"/>
        <v>21.914102212530899</v>
      </c>
      <c r="H79" s="34"/>
      <c r="Y79" s="34">
        <v>38.5</v>
      </c>
      <c r="Z79" s="34">
        <v>32.847636987723035</v>
      </c>
    </row>
    <row r="80" spans="1:26" x14ac:dyDescent="0.25">
      <c r="A80" s="34">
        <v>39</v>
      </c>
      <c r="B80" s="34">
        <v>34.332018402808998</v>
      </c>
      <c r="C80" s="1">
        <f t="shared" ca="1" si="3"/>
        <v>36.822642966570633</v>
      </c>
      <c r="D80" s="1">
        <f t="shared" ca="1" si="4"/>
        <v>3.1016053588064176</v>
      </c>
      <c r="E80" s="1">
        <f t="shared" ca="1" si="5"/>
        <v>23.398483627616862</v>
      </c>
      <c r="H80" s="34"/>
      <c r="Y80" s="34">
        <v>39</v>
      </c>
      <c r="Z80" s="34">
        <v>34.332018402808998</v>
      </c>
    </row>
    <row r="81" spans="1:26" x14ac:dyDescent="0.25">
      <c r="A81" s="34">
        <v>39.5</v>
      </c>
      <c r="B81" s="34">
        <v>35.816196325091148</v>
      </c>
      <c r="C81" s="1">
        <f t="shared" ca="1" si="3"/>
        <v>37.768523489880224</v>
      </c>
      <c r="D81" s="1">
        <f t="shared" ca="1" si="4"/>
        <v>1.9057906791866743</v>
      </c>
      <c r="E81" s="1">
        <f t="shared" ca="1" si="5"/>
        <v>24.882661549899012</v>
      </c>
      <c r="H81" s="34"/>
      <c r="Y81" s="34">
        <v>39.5</v>
      </c>
      <c r="Z81" s="34">
        <v>35.816196325091148</v>
      </c>
    </row>
    <row r="82" spans="1:26" x14ac:dyDescent="0.25">
      <c r="A82" s="34">
        <v>40</v>
      </c>
      <c r="B82" s="34">
        <v>37.300221755858686</v>
      </c>
      <c r="C82" s="1">
        <f t="shared" ca="1" si="3"/>
        <v>38.675802115523645</v>
      </c>
      <c r="D82" s="1">
        <f t="shared" ca="1" si="4"/>
        <v>0.94611066294798829</v>
      </c>
      <c r="E82" s="1">
        <f t="shared" ca="1" si="5"/>
        <v>26.36668698066655</v>
      </c>
      <c r="H82" s="34"/>
      <c r="Y82" s="34">
        <v>40</v>
      </c>
      <c r="Z82" s="34">
        <v>37.300221755858686</v>
      </c>
    </row>
    <row r="83" spans="1:26" x14ac:dyDescent="0.25">
      <c r="A83" s="34">
        <v>40.5</v>
      </c>
      <c r="B83" s="34">
        <v>38.784127865556499</v>
      </c>
      <c r="C83" s="1">
        <f t="shared" ca="1" si="3"/>
        <v>39.546054207901292</v>
      </c>
      <c r="D83" s="1">
        <f t="shared" ca="1" si="4"/>
        <v>0.29026587557945754</v>
      </c>
      <c r="E83" s="1">
        <f t="shared" ca="1" si="5"/>
        <v>27.850593090364363</v>
      </c>
      <c r="H83" s="34"/>
      <c r="Y83" s="34">
        <v>40.5</v>
      </c>
      <c r="Z83" s="34">
        <v>38.784127865556499</v>
      </c>
    </row>
    <row r="84" spans="1:26" x14ac:dyDescent="0.25">
      <c r="A84" s="34">
        <v>41</v>
      </c>
      <c r="B84" s="34">
        <v>39.22519230475195</v>
      </c>
      <c r="C84" s="1">
        <f t="shared" ca="1" si="3"/>
        <v>40.380790839937106</v>
      </c>
      <c r="D84" s="1">
        <f t="shared" ca="1" si="4"/>
        <v>0.66770398726103919</v>
      </c>
      <c r="E84" s="1">
        <f t="shared" ca="1" si="5"/>
        <v>28.291657529559814</v>
      </c>
      <c r="H84" s="34"/>
      <c r="Y84" s="34">
        <v>41</v>
      </c>
      <c r="Z84" s="34">
        <v>39.22519230475195</v>
      </c>
    </row>
    <row r="85" spans="1:26" x14ac:dyDescent="0.25">
      <c r="A85" s="34">
        <v>41.5</v>
      </c>
      <c r="B85" s="34">
        <v>40.766558635999374</v>
      </c>
      <c r="C85" s="1">
        <f t="shared" ca="1" si="3"/>
        <v>41.181461416848634</v>
      </c>
      <c r="D85" s="1">
        <f t="shared" ca="1" si="4"/>
        <v>8.607215877822473E-2</v>
      </c>
      <c r="E85" s="1">
        <f t="shared" ca="1" si="5"/>
        <v>29.833023860807238</v>
      </c>
      <c r="H85" s="34"/>
      <c r="Y85" s="34">
        <v>41.5</v>
      </c>
      <c r="Z85" s="34">
        <v>40.766558635999374</v>
      </c>
    </row>
    <row r="86" spans="1:26" x14ac:dyDescent="0.25">
      <c r="A86" s="34">
        <v>42</v>
      </c>
      <c r="B86" s="34">
        <v>42.308568511477958</v>
      </c>
      <c r="C86" s="1">
        <f t="shared" ca="1" si="3"/>
        <v>41.949456192839676</v>
      </c>
      <c r="D86" s="1">
        <f t="shared" ca="1" si="4"/>
        <v>6.4480828698881359E-2</v>
      </c>
      <c r="E86" s="1">
        <f t="shared" ca="1" si="5"/>
        <v>31.375033736285822</v>
      </c>
      <c r="H86" s="34"/>
      <c r="Y86" s="34">
        <v>42</v>
      </c>
      <c r="Z86" s="34">
        <v>42.308568511477958</v>
      </c>
    </row>
    <row r="87" spans="1:26" x14ac:dyDescent="0.25">
      <c r="A87" s="34">
        <v>42.5</v>
      </c>
      <c r="B87" s="34">
        <v>43.850773222805742</v>
      </c>
      <c r="C87" s="1">
        <f t="shared" ca="1" si="3"/>
        <v>42.686108685085173</v>
      </c>
      <c r="D87" s="1">
        <f t="shared" ca="1" si="4"/>
        <v>0.67822174271193292</v>
      </c>
      <c r="E87" s="1">
        <f t="shared" ca="1" si="5"/>
        <v>32.917238447613606</v>
      </c>
      <c r="H87" s="34"/>
      <c r="Y87" s="34">
        <v>42.5</v>
      </c>
      <c r="Z87" s="34">
        <v>43.850773222805742</v>
      </c>
    </row>
    <row r="88" spans="1:26" x14ac:dyDescent="0.25">
      <c r="A88" s="34">
        <v>43</v>
      </c>
      <c r="B88" s="34">
        <v>45.393131462104058</v>
      </c>
      <c r="C88" s="1">
        <f t="shared" ca="1" si="3"/>
        <v>43.392697989200222</v>
      </c>
      <c r="D88" s="1">
        <f t="shared" ca="1" si="4"/>
        <v>2.0008670397570518</v>
      </c>
      <c r="E88" s="1">
        <f t="shared" ca="1" si="5"/>
        <v>34.459596686911922</v>
      </c>
      <c r="H88" s="34"/>
      <c r="Y88" s="34">
        <v>43</v>
      </c>
      <c r="Z88" s="34">
        <v>45.393131462104058</v>
      </c>
    </row>
    <row r="89" spans="1:26" x14ac:dyDescent="0.25">
      <c r="A89" s="34">
        <v>43.5</v>
      </c>
      <c r="B89" s="34">
        <v>46.475584176453204</v>
      </c>
      <c r="C89" s="1">
        <f t="shared" ca="1" si="3"/>
        <v>44.07045100021346</v>
      </c>
      <c r="D89" s="1">
        <f t="shared" ca="1" si="4"/>
        <v>2.8923327977245394</v>
      </c>
      <c r="E89" s="1">
        <f t="shared" ca="1" si="5"/>
        <v>35.542049401261067</v>
      </c>
      <c r="H89" s="34"/>
      <c r="Y89" s="34">
        <v>43.5</v>
      </c>
      <c r="Z89" s="34">
        <v>46.475584176453204</v>
      </c>
    </row>
    <row r="90" spans="1:26" x14ac:dyDescent="0.25">
      <c r="A90" s="34">
        <v>44</v>
      </c>
      <c r="B90" s="34">
        <v>47.885079228486106</v>
      </c>
      <c r="C90" s="1">
        <f t="shared" ca="1" si="3"/>
        <v>44.720544542901337</v>
      </c>
      <c r="D90" s="1">
        <f t="shared" ca="1" si="4"/>
        <v>5.0071398881345468</v>
      </c>
      <c r="E90" s="1">
        <f t="shared" ca="1" si="5"/>
        <v>36.95154445329397</v>
      </c>
      <c r="H90" s="34"/>
      <c r="Y90" s="34">
        <v>44</v>
      </c>
      <c r="Z90" s="34">
        <v>47.885079228486106</v>
      </c>
    </row>
    <row r="91" spans="1:26" x14ac:dyDescent="0.25">
      <c r="A91" s="34">
        <v>44.5</v>
      </c>
      <c r="B91" s="34">
        <v>49.428654858760815</v>
      </c>
      <c r="C91" s="1">
        <f t="shared" ca="1" si="3"/>
        <v>45.344107415182272</v>
      </c>
      <c r="D91" s="1">
        <f t="shared" ca="1" si="4"/>
        <v>8.3417639094220064</v>
      </c>
      <c r="E91" s="1">
        <f t="shared" ca="1" si="5"/>
        <v>38.495120083568679</v>
      </c>
      <c r="H91" s="34"/>
      <c r="Y91" s="34">
        <v>44.5</v>
      </c>
      <c r="Z91" s="34">
        <v>49.428654858760815</v>
      </c>
    </row>
    <row r="92" spans="1:26" x14ac:dyDescent="0.25">
      <c r="A92" s="34">
        <v>45</v>
      </c>
      <c r="B92" s="34">
        <v>50.972261342147185</v>
      </c>
      <c r="C92" s="1">
        <f t="shared" ca="1" si="3"/>
        <v>45.94222234811884</v>
      </c>
      <c r="D92" s="1">
        <f t="shared" ca="1" si="4"/>
        <v>12.650646140722843</v>
      </c>
      <c r="E92" s="1">
        <f t="shared" ca="1" si="5"/>
        <v>40.038726566955049</v>
      </c>
      <c r="H92" s="34"/>
      <c r="Y92" s="34">
        <v>45</v>
      </c>
      <c r="Z92" s="34">
        <v>50.972261342147185</v>
      </c>
    </row>
    <row r="93" spans="1:26" x14ac:dyDescent="0.25">
      <c r="A93" s="34">
        <v>45.5</v>
      </c>
      <c r="B93" s="34">
        <v>52.515894248747713</v>
      </c>
      <c r="C93" s="1">
        <f t="shared" ca="1" si="3"/>
        <v>46.515927885931134</v>
      </c>
      <c r="D93" s="1">
        <f t="shared" ca="1" si="4"/>
        <v>17.999798177465205</v>
      </c>
      <c r="E93" s="1">
        <f t="shared" ca="1" si="5"/>
        <v>41.582359473555577</v>
      </c>
      <c r="H93" s="34"/>
      <c r="Y93" s="34">
        <v>45.5</v>
      </c>
      <c r="Z93" s="34">
        <v>52.515894248747713</v>
      </c>
    </row>
    <row r="94" spans="1:26" x14ac:dyDescent="0.25">
      <c r="A94" s="34">
        <v>46</v>
      </c>
      <c r="B94" s="34">
        <v>54.051671960432856</v>
      </c>
      <c r="C94" s="1">
        <f t="shared" ca="1" si="3"/>
        <v>47.066220189285822</v>
      </c>
      <c r="D94" s="1">
        <f t="shared" ca="1" si="4"/>
        <v>24.398268223510616</v>
      </c>
      <c r="E94" s="1">
        <f t="shared" ca="1" si="5"/>
        <v>43.11813718524072</v>
      </c>
      <c r="H94" s="34"/>
      <c r="Y94" s="34">
        <v>46</v>
      </c>
      <c r="Z94" s="34">
        <v>54.051671960432856</v>
      </c>
    </row>
    <row r="95" spans="1:26" x14ac:dyDescent="0.25">
      <c r="A95" s="34">
        <v>46.5</v>
      </c>
      <c r="B95" s="34">
        <v>55.319790468162175</v>
      </c>
      <c r="C95" s="1">
        <f t="shared" ca="1" si="3"/>
        <v>47.594054764991931</v>
      </c>
      <c r="D95" s="1">
        <f t="shared" ca="1" si="4"/>
        <v>29.843496077619712</v>
      </c>
      <c r="E95" s="1">
        <f t="shared" ca="1" si="5"/>
        <v>44.386255692970039</v>
      </c>
      <c r="H95" s="34"/>
      <c r="Y95" s="34">
        <v>46.5</v>
      </c>
      <c r="Z95" s="34">
        <v>55.319790468162175</v>
      </c>
    </row>
    <row r="96" spans="1:26" x14ac:dyDescent="0.25">
      <c r="A96" s="34">
        <v>47</v>
      </c>
      <c r="B96" s="34">
        <v>56.865340573580511</v>
      </c>
      <c r="C96" s="1">
        <f t="shared" ca="1" si="3"/>
        <v>48.100348125106905</v>
      </c>
      <c r="D96" s="1">
        <f t="shared" ca="1" si="4"/>
        <v>38.412546310899671</v>
      </c>
      <c r="E96" s="1">
        <f t="shared" ca="1" si="5"/>
        <v>45.931805798388375</v>
      </c>
      <c r="H96" s="34"/>
      <c r="Y96" s="34">
        <v>47</v>
      </c>
      <c r="Z96" s="34">
        <v>56.865340573580511</v>
      </c>
    </row>
    <row r="97" spans="1:26" x14ac:dyDescent="0.25">
      <c r="A97" s="34">
        <v>47.5</v>
      </c>
      <c r="B97" s="34">
        <v>58.411058659587503</v>
      </c>
      <c r="C97" s="1">
        <f t="shared" ca="1" si="3"/>
        <v>48.585979378333562</v>
      </c>
      <c r="D97" s="1">
        <f t="shared" ca="1" si="4"/>
        <v>48.266091441462734</v>
      </c>
      <c r="E97" s="1">
        <f t="shared" ca="1" si="5"/>
        <v>47.477523884395367</v>
      </c>
      <c r="H97" s="34"/>
      <c r="Y97" s="34">
        <v>47.5</v>
      </c>
      <c r="Z97" s="34">
        <v>58.411058659587503</v>
      </c>
    </row>
    <row r="98" spans="1:26" x14ac:dyDescent="0.25">
      <c r="A98" s="34">
        <v>48</v>
      </c>
      <c r="B98" s="34">
        <v>59.956904459610463</v>
      </c>
      <c r="C98" s="1">
        <f t="shared" ca="1" si="3"/>
        <v>49.05179175647126</v>
      </c>
      <c r="D98" s="1">
        <f t="shared" ca="1" si="4"/>
        <v>59.460741534084008</v>
      </c>
      <c r="E98" s="1">
        <f t="shared" ca="1" si="5"/>
        <v>49.023369684418327</v>
      </c>
      <c r="H98" s="34"/>
      <c r="Y98" s="34">
        <v>48</v>
      </c>
      <c r="Z98" s="34">
        <v>59.956904459610463</v>
      </c>
    </row>
    <row r="99" spans="1:26" x14ac:dyDescent="0.25">
      <c r="A99" s="34">
        <v>48.5</v>
      </c>
      <c r="B99" s="34">
        <v>61.502852038162487</v>
      </c>
      <c r="C99" s="1">
        <f t="shared" ca="1" si="3"/>
        <v>49.49859407857187</v>
      </c>
      <c r="D99" s="1">
        <f t="shared" ca="1" si="4"/>
        <v>72.051104580197347</v>
      </c>
      <c r="E99" s="1">
        <f t="shared" ca="1" si="5"/>
        <v>50.569317262970351</v>
      </c>
      <c r="H99" s="34"/>
      <c r="Y99" s="34">
        <v>48.5</v>
      </c>
      <c r="Z99" s="34">
        <v>61.502852038162487</v>
      </c>
    </row>
    <row r="100" spans="1:26" x14ac:dyDescent="0.25">
      <c r="A100" s="34">
        <v>49</v>
      </c>
      <c r="B100" s="34">
        <v>62.650392110506104</v>
      </c>
      <c r="C100" s="1">
        <f t="shared" ca="1" si="3"/>
        <v>49.927162155342671</v>
      </c>
      <c r="D100" s="1">
        <f t="shared" ca="1" si="4"/>
        <v>80.940290245984045</v>
      </c>
      <c r="E100" s="1">
        <f t="shared" ca="1" si="5"/>
        <v>51.716857335313968</v>
      </c>
      <c r="H100" s="34"/>
      <c r="Y100" s="34">
        <v>49</v>
      </c>
      <c r="Z100" s="34">
        <v>62.650392110506104</v>
      </c>
    </row>
    <row r="101" spans="1:26" x14ac:dyDescent="0.25">
      <c r="A101" s="34">
        <v>49.5</v>
      </c>
      <c r="B101" s="34">
        <v>64.196786819078142</v>
      </c>
      <c r="C101" s="1">
        <f t="shared" ca="1" si="3"/>
        <v>50.338240136234752</v>
      </c>
      <c r="D101" s="1">
        <f t="shared" ca="1" si="4"/>
        <v>96.029658080274757</v>
      </c>
      <c r="E101" s="1">
        <f t="shared" ca="1" si="5"/>
        <v>53.263252043886006</v>
      </c>
      <c r="H101" s="34"/>
      <c r="Y101" s="34">
        <v>49.5</v>
      </c>
      <c r="Z101" s="34">
        <v>64.196786819078142</v>
      </c>
    </row>
    <row r="102" spans="1:26" x14ac:dyDescent="0.25">
      <c r="A102" s="34">
        <v>50</v>
      </c>
      <c r="B102" s="34">
        <v>65.743267350813639</v>
      </c>
      <c r="C102" s="1">
        <f t="shared" ca="1" si="3"/>
        <v>50.732541801556145</v>
      </c>
      <c r="D102" s="1">
        <f t="shared" ca="1" si="4"/>
        <v>112.66094075756584</v>
      </c>
      <c r="E102" s="1">
        <f t="shared" ca="1" si="5"/>
        <v>54.809732575621503</v>
      </c>
      <c r="H102" s="34"/>
      <c r="Y102" s="34">
        <v>50</v>
      </c>
      <c r="Z102" s="34">
        <v>65.743267350813639</v>
      </c>
    </row>
    <row r="103" spans="1:26" x14ac:dyDescent="0.25">
      <c r="A103" s="34">
        <v>50.5</v>
      </c>
      <c r="B103" s="34">
        <v>67.289811226324446</v>
      </c>
      <c r="C103" s="1">
        <f t="shared" ca="1" si="3"/>
        <v>51.110751801853013</v>
      </c>
      <c r="D103" s="1">
        <f t="shared" ca="1" si="4"/>
        <v>130.88098193028895</v>
      </c>
      <c r="E103" s="1">
        <f t="shared" ca="1" si="5"/>
        <v>56.35627645113231</v>
      </c>
      <c r="H103" s="34"/>
      <c r="Y103" s="34">
        <v>50.5</v>
      </c>
      <c r="Z103" s="34">
        <v>67.289811226324446</v>
      </c>
    </row>
    <row r="104" spans="1:26" x14ac:dyDescent="0.25">
      <c r="A104" s="34">
        <v>51</v>
      </c>
      <c r="B104" s="34">
        <v>68.836404091855911</v>
      </c>
      <c r="C104" s="1">
        <f t="shared" ca="1" si="3"/>
        <v>51.473526846711003</v>
      </c>
      <c r="D104" s="1">
        <f t="shared" ca="1" si="4"/>
        <v>150.73475311498541</v>
      </c>
      <c r="E104" s="1">
        <f t="shared" ca="1" si="5"/>
        <v>57.902869316663775</v>
      </c>
      <c r="H104" s="34"/>
      <c r="Y104" s="34">
        <v>51</v>
      </c>
      <c r="Z104" s="34">
        <v>68.836404091855911</v>
      </c>
    </row>
    <row r="105" spans="1:26" x14ac:dyDescent="0.25">
      <c r="A105" s="34">
        <v>51.5</v>
      </c>
      <c r="B105" s="34">
        <v>69.071596378197768</v>
      </c>
      <c r="C105" s="1">
        <f t="shared" ca="1" si="3"/>
        <v>51.821496845041089</v>
      </c>
      <c r="D105" s="1">
        <f t="shared" ca="1" si="4"/>
        <v>148.78296695190613</v>
      </c>
      <c r="E105" s="1">
        <f t="shared" ca="1" si="5"/>
        <v>58.138061603005632</v>
      </c>
      <c r="H105" s="34"/>
      <c r="Y105" s="34">
        <v>51.5</v>
      </c>
      <c r="Z105" s="34">
        <v>69.071596378197768</v>
      </c>
    </row>
    <row r="106" spans="1:26" x14ac:dyDescent="0.25">
      <c r="A106" s="34">
        <v>52</v>
      </c>
      <c r="B106" s="34">
        <v>69.97592986253629</v>
      </c>
      <c r="C106" s="1">
        <f t="shared" ca="1" si="3"/>
        <v>52.155265998829584</v>
      </c>
      <c r="D106" s="1">
        <f t="shared" ca="1" si="4"/>
        <v>158.78803027161101</v>
      </c>
      <c r="E106" s="1">
        <f t="shared" ca="1" si="5"/>
        <v>59.042395087344154</v>
      </c>
      <c r="H106" s="34"/>
      <c r="Y106" s="34">
        <v>52</v>
      </c>
      <c r="Z106" s="34">
        <v>69.97592986253629</v>
      </c>
    </row>
    <row r="107" spans="1:26" x14ac:dyDescent="0.25">
      <c r="A107" s="34">
        <v>52.5</v>
      </c>
      <c r="B107" s="34">
        <v>71.556725221068078</v>
      </c>
      <c r="C107" s="1">
        <f t="shared" ca="1" si="3"/>
        <v>52.475413852251755</v>
      </c>
      <c r="D107" s="1">
        <f t="shared" ca="1" si="4"/>
        <v>182.04822177685952</v>
      </c>
      <c r="E107" s="1">
        <f t="shared" ca="1" si="5"/>
        <v>60.623190445875942</v>
      </c>
      <c r="H107" s="34"/>
      <c r="Y107" s="34">
        <v>52.5</v>
      </c>
      <c r="Z107" s="34">
        <v>71.556725221068078</v>
      </c>
    </row>
    <row r="108" spans="1:26" x14ac:dyDescent="0.25">
      <c r="A108" s="34">
        <v>53</v>
      </c>
      <c r="B108" s="34">
        <v>73.137187990576734</v>
      </c>
      <c r="C108" s="1">
        <f t="shared" ca="1" si="3"/>
        <v>52.782496297970418</v>
      </c>
      <c r="D108" s="1">
        <f t="shared" ca="1" si="4"/>
        <v>207.15673695052828</v>
      </c>
      <c r="E108" s="1">
        <f t="shared" ca="1" si="5"/>
        <v>62.203653215384598</v>
      </c>
      <c r="H108" s="34"/>
      <c r="Y108" s="34">
        <v>53</v>
      </c>
      <c r="Z108" s="34">
        <v>73.137187990576734</v>
      </c>
    </row>
    <row r="109" spans="1:26" x14ac:dyDescent="0.25">
      <c r="A109" s="34">
        <v>53.5</v>
      </c>
      <c r="B109" s="34">
        <v>74.717393500943132</v>
      </c>
      <c r="C109" s="1">
        <f t="shared" ca="1" si="3"/>
        <v>53.07704654236705</v>
      </c>
      <c r="D109" s="1">
        <f t="shared" ca="1" si="4"/>
        <v>234.15230824377653</v>
      </c>
      <c r="E109" s="1">
        <f t="shared" ca="1" si="5"/>
        <v>63.783858725750996</v>
      </c>
      <c r="H109" s="34"/>
      <c r="Y109" s="34">
        <v>53.5</v>
      </c>
      <c r="Z109" s="34">
        <v>74.717393500943132</v>
      </c>
    </row>
    <row r="110" spans="1:26" x14ac:dyDescent="0.25">
      <c r="A110" s="34">
        <v>54</v>
      </c>
      <c r="B110" s="34">
        <v>76.297388586555627</v>
      </c>
      <c r="C110" s="1">
        <f t="shared" ca="1" si="3"/>
        <v>53.359576031381224</v>
      </c>
      <c r="D110" s="1">
        <f t="shared" ca="1" si="4"/>
        <v>263.07162240815825</v>
      </c>
      <c r="E110" s="1">
        <f t="shared" ca="1" si="5"/>
        <v>65.363853811363498</v>
      </c>
      <c r="H110" s="34"/>
      <c r="Y110" s="34">
        <v>54</v>
      </c>
      <c r="Z110" s="34">
        <v>76.297388586555627</v>
      </c>
    </row>
    <row r="111" spans="1:26" x14ac:dyDescent="0.25">
      <c r="A111" s="34">
        <v>54.5</v>
      </c>
      <c r="B111" s="34">
        <v>76.315764036877539</v>
      </c>
      <c r="C111" s="1">
        <f t="shared" ca="1" si="3"/>
        <v>53.630575338566047</v>
      </c>
      <c r="D111" s="1">
        <f t="shared" ca="1" si="4"/>
        <v>257.30889313899974</v>
      </c>
      <c r="E111" s="1">
        <f t="shared" ca="1" si="5"/>
        <v>65.38222926168541</v>
      </c>
      <c r="H111" s="34"/>
      <c r="Y111" s="34">
        <v>54.5</v>
      </c>
      <c r="Z111" s="34">
        <v>76.315764036877539</v>
      </c>
    </row>
    <row r="112" spans="1:26" x14ac:dyDescent="0.25">
      <c r="A112" s="34">
        <v>55</v>
      </c>
      <c r="B112" s="34">
        <v>75.804418504482214</v>
      </c>
      <c r="C112" s="1">
        <f t="shared" ca="1" si="3"/>
        <v>53.89051501690161</v>
      </c>
      <c r="D112" s="1">
        <f t="shared" ca="1" si="4"/>
        <v>240.10958303149869</v>
      </c>
      <c r="E112" s="1">
        <f t="shared" ca="1" si="5"/>
        <v>64.870883729290085</v>
      </c>
      <c r="H112" s="34"/>
      <c r="Y112" s="34">
        <v>55</v>
      </c>
      <c r="Z112" s="34">
        <v>75.804418504482214</v>
      </c>
    </row>
    <row r="113" spans="1:26" x14ac:dyDescent="0.25">
      <c r="A113" s="34">
        <v>55.5</v>
      </c>
      <c r="B113" s="34">
        <v>75.292666781242005</v>
      </c>
      <c r="C113" s="1">
        <f t="shared" ca="1" si="3"/>
        <v>54.139846415845419</v>
      </c>
      <c r="D113" s="1">
        <f t="shared" ca="1" si="4"/>
        <v>223.72090470536827</v>
      </c>
      <c r="E113" s="1">
        <f t="shared" ca="1" si="5"/>
        <v>64.359132006049862</v>
      </c>
      <c r="H113" s="34"/>
      <c r="Y113" s="34">
        <v>55.5</v>
      </c>
      <c r="Z113" s="34">
        <v>75.292666781242005</v>
      </c>
    </row>
    <row r="114" spans="1:26" x14ac:dyDescent="0.25">
      <c r="A114" s="34">
        <v>56</v>
      </c>
      <c r="B114" s="34">
        <v>74.780578091006774</v>
      </c>
      <c r="C114" s="1">
        <f t="shared" ca="1" si="3"/>
        <v>54.379002465038603</v>
      </c>
      <c r="D114" s="1">
        <f t="shared" ca="1" si="4"/>
        <v>208.11214401104928</v>
      </c>
      <c r="E114" s="1">
        <f t="shared" ca="1" si="5"/>
        <v>63.847043315814638</v>
      </c>
      <c r="H114" s="34"/>
      <c r="Y114" s="34">
        <v>56</v>
      </c>
      <c r="Z114" s="34">
        <v>74.780578091006774</v>
      </c>
    </row>
    <row r="115" spans="1:26" x14ac:dyDescent="0.25">
      <c r="A115" s="34">
        <v>56.5</v>
      </c>
      <c r="B115" s="34">
        <v>74.268194377612289</v>
      </c>
      <c r="C115" s="1">
        <f t="shared" ca="1" si="3"/>
        <v>54.608398426028565</v>
      </c>
      <c r="D115" s="1">
        <f t="shared" ca="1" si="4"/>
        <v>193.2537884289539</v>
      </c>
      <c r="E115" s="1">
        <f t="shared" ca="1" si="5"/>
        <v>63.334659602420153</v>
      </c>
      <c r="H115" s="34"/>
      <c r="Y115" s="34">
        <v>56.5</v>
      </c>
      <c r="Z115" s="34">
        <v>74.268194377612289</v>
      </c>
    </row>
    <row r="116" spans="1:26" x14ac:dyDescent="0.25">
      <c r="A116" s="34">
        <v>57</v>
      </c>
      <c r="B116" s="34">
        <v>73.755539944795927</v>
      </c>
      <c r="C116" s="1">
        <f t="shared" ca="1" si="3"/>
        <v>54.828432613313566</v>
      </c>
      <c r="D116" s="1">
        <f t="shared" ca="1" si="4"/>
        <v>179.11769596872668</v>
      </c>
      <c r="E116" s="1">
        <f t="shared" ca="1" si="5"/>
        <v>62.822005169603791</v>
      </c>
      <c r="H116" s="34"/>
      <c r="Y116" s="34">
        <v>57</v>
      </c>
      <c r="Z116" s="34">
        <v>73.755539944795927</v>
      </c>
    </row>
    <row r="117" spans="1:26" x14ac:dyDescent="0.25">
      <c r="A117" s="34">
        <v>57.5</v>
      </c>
      <c r="B117" s="34">
        <v>73.242634023574652</v>
      </c>
      <c r="C117" s="1">
        <f t="shared" ca="1" si="3"/>
        <v>55.039487085960921</v>
      </c>
      <c r="D117" s="1">
        <f t="shared" ca="1" si="4"/>
        <v>165.67727921617808</v>
      </c>
      <c r="E117" s="1">
        <f t="shared" ca="1" si="5"/>
        <v>62.309099248382516</v>
      </c>
      <c r="H117" s="34"/>
      <c r="Y117" s="34">
        <v>57.5</v>
      </c>
      <c r="Z117" s="34">
        <v>73.242634023574652</v>
      </c>
    </row>
    <row r="118" spans="1:26" x14ac:dyDescent="0.25">
      <c r="A118" s="34">
        <v>58</v>
      </c>
      <c r="B118" s="34">
        <v>72.729492261282786</v>
      </c>
      <c r="C118" s="1">
        <f t="shared" ca="1" si="3"/>
        <v>55.241928310999981</v>
      </c>
      <c r="D118" s="1">
        <f t="shared" ca="1" si="4"/>
        <v>152.90744645761538</v>
      </c>
      <c r="E118" s="1">
        <f t="shared" ca="1" si="5"/>
        <v>61.79595748609065</v>
      </c>
      <c r="H118" s="34"/>
      <c r="Y118" s="34">
        <v>58</v>
      </c>
      <c r="Z118" s="34">
        <v>72.729492261282786</v>
      </c>
    </row>
    <row r="119" spans="1:26" x14ac:dyDescent="0.25">
      <c r="A119" s="34">
        <v>58.5</v>
      </c>
      <c r="B119" s="34">
        <v>72.216127747782352</v>
      </c>
      <c r="C119" s="1">
        <f t="shared" ca="1" si="3"/>
        <v>55.436107799741713</v>
      </c>
      <c r="D119" s="1">
        <f t="shared" ca="1" si="4"/>
        <v>140.78453472832089</v>
      </c>
      <c r="E119" s="1">
        <f t="shared" ca="1" si="5"/>
        <v>61.282592972590216</v>
      </c>
      <c r="H119" s="34"/>
      <c r="Y119" s="34">
        <v>58.5</v>
      </c>
      <c r="Z119" s="34">
        <v>72.216127747782352</v>
      </c>
    </row>
    <row r="120" spans="1:26" x14ac:dyDescent="0.25">
      <c r="A120" s="34">
        <v>59</v>
      </c>
      <c r="B120" s="34">
        <v>71.702551716873771</v>
      </c>
      <c r="C120" s="1">
        <f t="shared" ca="1" si="3"/>
        <v>55.622362718129622</v>
      </c>
      <c r="D120" s="1">
        <f t="shared" ca="1" si="4"/>
        <v>129.28623911766616</v>
      </c>
      <c r="E120" s="1">
        <f t="shared" ca="1" si="5"/>
        <v>60.769016941681635</v>
      </c>
      <c r="H120" s="34"/>
      <c r="Y120" s="34">
        <v>59</v>
      </c>
      <c r="Z120" s="34">
        <v>71.702551716873771</v>
      </c>
    </row>
    <row r="121" spans="1:26" x14ac:dyDescent="0.25">
      <c r="A121" s="34">
        <v>59.5</v>
      </c>
      <c r="B121" s="34">
        <v>71.18877402731286</v>
      </c>
      <c r="C121" s="1">
        <f t="shared" ca="1" si="3"/>
        <v>55.801016472182035</v>
      </c>
      <c r="D121" s="1">
        <f t="shared" ca="1" si="4"/>
        <v>118.3915412877429</v>
      </c>
      <c r="E121" s="1">
        <f t="shared" ca="1" si="5"/>
        <v>60.255239252120724</v>
      </c>
      <c r="H121" s="34"/>
      <c r="Y121" s="34">
        <v>59.5</v>
      </c>
      <c r="Z121" s="34">
        <v>71.18877402731286</v>
      </c>
    </row>
    <row r="122" spans="1:26" x14ac:dyDescent="0.25">
      <c r="A122" s="34">
        <v>60</v>
      </c>
      <c r="B122" s="34">
        <v>70.67480349419732</v>
      </c>
      <c r="C122" s="1">
        <f t="shared" ca="1" si="3"/>
        <v>55.972379269542067</v>
      </c>
      <c r="D122" s="1">
        <f t="shared" ca="1" si="4"/>
        <v>108.08063904086481</v>
      </c>
      <c r="E122" s="1">
        <f t="shared" ca="1" si="5"/>
        <v>59.741268719005184</v>
      </c>
      <c r="H122" s="34"/>
      <c r="Y122" s="34">
        <v>60</v>
      </c>
      <c r="Z122" s="34">
        <v>70.67480349419732</v>
      </c>
    </row>
    <row r="123" spans="1:26" x14ac:dyDescent="0.25">
      <c r="A123" s="34">
        <v>60.5</v>
      </c>
      <c r="B123" s="34">
        <v>70.160648118691157</v>
      </c>
      <c r="C123" s="1">
        <f t="shared" ca="1" si="3"/>
        <v>56.136748658110541</v>
      </c>
      <c r="D123" s="1">
        <f t="shared" ca="1" si="4"/>
        <v>98.334878040236646</v>
      </c>
      <c r="E123" s="1">
        <f t="shared" ca="1" si="5"/>
        <v>59.22711334349902</v>
      </c>
      <c r="H123" s="34"/>
      <c r="Y123" s="34">
        <v>60.5</v>
      </c>
      <c r="Z123" s="34">
        <v>70.160648118691157</v>
      </c>
    </row>
    <row r="124" spans="1:26" x14ac:dyDescent="0.25">
      <c r="A124" s="34">
        <v>61</v>
      </c>
      <c r="B124" s="34">
        <v>69.646315248602093</v>
      </c>
      <c r="C124" s="1">
        <f t="shared" ca="1" si="3"/>
        <v>56.294410042696903</v>
      </c>
      <c r="D124" s="1">
        <f t="shared" ca="1" si="4"/>
        <v>89.136686313739062</v>
      </c>
      <c r="E124" s="1">
        <f t="shared" ca="1" si="5"/>
        <v>58.712780473409957</v>
      </c>
      <c r="H124" s="34"/>
      <c r="Y124" s="34">
        <v>61</v>
      </c>
      <c r="Z124" s="34">
        <v>69.646315248602093</v>
      </c>
    </row>
    <row r="125" spans="1:26" x14ac:dyDescent="0.25">
      <c r="A125" s="34">
        <v>61.5</v>
      </c>
      <c r="B125" s="34">
        <v>71.055774631794037</v>
      </c>
      <c r="C125" s="1">
        <f t="shared" ca="1" si="3"/>
        <v>56.445637180585372</v>
      </c>
      <c r="D125" s="1">
        <f t="shared" ca="1" si="4"/>
        <v>106.72805817160501</v>
      </c>
      <c r="E125" s="1">
        <f t="shared" ca="1" si="5"/>
        <v>60.122239856601901</v>
      </c>
      <c r="H125" s="34"/>
      <c r="Y125" s="34">
        <v>61.5</v>
      </c>
      <c r="Z125" s="34">
        <v>71.055774631794037</v>
      </c>
    </row>
    <row r="126" spans="1:26" x14ac:dyDescent="0.25">
      <c r="A126" s="34">
        <v>62</v>
      </c>
      <c r="B126" s="34">
        <v>72.657053979430501</v>
      </c>
      <c r="C126" s="1">
        <f t="shared" ca="1" si="3"/>
        <v>56.590692656876776</v>
      </c>
      <c r="D126" s="1">
        <f t="shared" ca="1" si="4"/>
        <v>129.06398307342513</v>
      </c>
      <c r="E126" s="1">
        <f t="shared" ca="1" si="5"/>
        <v>61.723519204238364</v>
      </c>
      <c r="H126" s="34"/>
      <c r="Y126" s="34">
        <v>62</v>
      </c>
      <c r="Z126" s="34">
        <v>72.657053979430501</v>
      </c>
    </row>
    <row r="127" spans="1:26" x14ac:dyDescent="0.25">
      <c r="A127" s="34">
        <v>62.5</v>
      </c>
      <c r="B127" s="34">
        <v>74.25877247466228</v>
      </c>
      <c r="C127" s="1">
        <f t="shared" ca="1" si="3"/>
        <v>56.729828340431432</v>
      </c>
      <c r="D127" s="1">
        <f t="shared" ca="1" si="4"/>
        <v>153.63194123049303</v>
      </c>
      <c r="E127" s="1">
        <f t="shared" ca="1" si="5"/>
        <v>63.325237699470144</v>
      </c>
      <c r="H127" s="34"/>
      <c r="Y127" s="34">
        <v>62.5</v>
      </c>
      <c r="Z127" s="34">
        <v>74.25877247466228</v>
      </c>
    </row>
    <row r="128" spans="1:26" x14ac:dyDescent="0.25">
      <c r="A128" s="34">
        <v>63</v>
      </c>
      <c r="B128" s="34">
        <v>75.860811294581012</v>
      </c>
      <c r="C128" s="1">
        <f t="shared" ca="1" si="3"/>
        <v>56.863285821204741</v>
      </c>
      <c r="D128" s="1">
        <f t="shared" ca="1" si="4"/>
        <v>180.45298705579015</v>
      </c>
      <c r="E128" s="1">
        <f t="shared" ca="1" si="5"/>
        <v>64.927276519388869</v>
      </c>
      <c r="H128" s="34"/>
      <c r="Y128" s="34">
        <v>63</v>
      </c>
      <c r="Z128" s="34">
        <v>75.860811294581012</v>
      </c>
    </row>
    <row r="129" spans="1:26" x14ac:dyDescent="0.25">
      <c r="A129" s="34">
        <v>63.5</v>
      </c>
      <c r="B129" s="34">
        <v>77.463095885804933</v>
      </c>
      <c r="C129" s="1">
        <f t="shared" ca="1" si="3"/>
        <v>56.991296829734843</v>
      </c>
      <c r="D129" s="1">
        <f t="shared" ca="1" si="4"/>
        <v>209.54727829605611</v>
      </c>
      <c r="E129" s="1">
        <f t="shared" ca="1" si="5"/>
        <v>66.529561110612804</v>
      </c>
      <c r="H129" s="34"/>
      <c r="Y129" s="34">
        <v>63.5</v>
      </c>
      <c r="Z129" s="34">
        <v>77.463095885804933</v>
      </c>
    </row>
    <row r="130" spans="1:26" x14ac:dyDescent="0.25">
      <c r="A130" s="34">
        <v>64</v>
      </c>
      <c r="B130" s="34">
        <v>77.10618116298248</v>
      </c>
      <c r="C130" s="1">
        <f t="shared" ref="C130:C193" ca="1" si="6">IF(A130&gt;=$K$5,OFFSET($B$1,2*$K$5,0)+$L$5*(1-EXP((-1/$M$5)*(A130-$K$5))),0)</f>
        <v>57.114083639510817</v>
      </c>
      <c r="D130" s="1">
        <f t="shared" ref="D130:D193" ca="1" si="7">IF(A130&gt;=$K$5,(C130-B130)*(C130-B130)*0.5,0)</f>
        <v>199.84198169400091</v>
      </c>
      <c r="E130" s="1">
        <f t="shared" ca="1" si="5"/>
        <v>66.172646387790337</v>
      </c>
      <c r="H130" s="34"/>
      <c r="Y130" s="34">
        <v>64</v>
      </c>
      <c r="Z130" s="34">
        <v>77.10618116298248</v>
      </c>
    </row>
    <row r="131" spans="1:26" x14ac:dyDescent="0.25">
      <c r="A131" s="34">
        <v>64.5</v>
      </c>
      <c r="B131" s="34">
        <v>76.584869144516233</v>
      </c>
      <c r="C131" s="1">
        <f t="shared" ca="1" si="6"/>
        <v>57.231859452919998</v>
      </c>
      <c r="D131" s="1">
        <f t="shared" ca="1" si="7"/>
        <v>187.26949206150888</v>
      </c>
      <c r="E131" s="1">
        <f t="shared" ref="E131:E194" ca="1" si="8">IF(A131&gt;=$K$5,(B131-$L$6),0)</f>
        <v>65.651334369324104</v>
      </c>
      <c r="H131" s="34"/>
      <c r="Y131" s="34">
        <v>64.5</v>
      </c>
      <c r="Z131" s="34">
        <v>76.584869144516233</v>
      </c>
    </row>
    <row r="132" spans="1:26" x14ac:dyDescent="0.25">
      <c r="A132" s="34">
        <v>65</v>
      </c>
      <c r="B132" s="34">
        <v>76.063254062516663</v>
      </c>
      <c r="C132" s="1">
        <f t="shared" ca="1" si="6"/>
        <v>57.34482877144454</v>
      </c>
      <c r="D132" s="1">
        <f t="shared" ca="1" si="7"/>
        <v>175.18972268872423</v>
      </c>
      <c r="E132" s="1">
        <f t="shared" ca="1" si="8"/>
        <v>65.129719287324519</v>
      </c>
      <c r="H132" s="34"/>
      <c r="Y132" s="34">
        <v>65</v>
      </c>
      <c r="Z132" s="34">
        <v>76.063254062516663</v>
      </c>
    </row>
    <row r="133" spans="1:26" x14ac:dyDescent="0.25">
      <c r="A133" s="34">
        <v>65.5</v>
      </c>
      <c r="B133" s="34">
        <v>75.541418129565386</v>
      </c>
      <c r="C133" s="1">
        <f t="shared" ca="1" si="6"/>
        <v>57.453187750750082</v>
      </c>
      <c r="D133" s="1">
        <f t="shared" ca="1" si="7"/>
        <v>163.59203911854843</v>
      </c>
      <c r="E133" s="1">
        <f t="shared" ca="1" si="8"/>
        <v>64.607883354373257</v>
      </c>
      <c r="H133" s="34"/>
      <c r="Y133" s="34">
        <v>65.5</v>
      </c>
      <c r="Z133" s="34">
        <v>75.541418129565386</v>
      </c>
    </row>
    <row r="134" spans="1:26" x14ac:dyDescent="0.25">
      <c r="A134" s="34">
        <v>66</v>
      </c>
      <c r="B134" s="34">
        <v>75.019411139438176</v>
      </c>
      <c r="C134" s="1">
        <f t="shared" ca="1" si="6"/>
        <v>57.557124541283073</v>
      </c>
      <c r="D134" s="1">
        <f t="shared" ca="1" si="7"/>
        <v>152.46572661805365</v>
      </c>
      <c r="E134" s="1">
        <f t="shared" ca="1" si="8"/>
        <v>64.085876364246047</v>
      </c>
      <c r="H134" s="34"/>
      <c r="Y134" s="34">
        <v>66</v>
      </c>
      <c r="Z134" s="34">
        <v>75.019411139438176</v>
      </c>
    </row>
    <row r="135" spans="1:26" x14ac:dyDescent="0.25">
      <c r="A135" s="34">
        <v>66.5</v>
      </c>
      <c r="B135" s="34">
        <v>74.497252765989472</v>
      </c>
      <c r="C135" s="1">
        <f t="shared" ca="1" si="6"/>
        <v>57.656819614968072</v>
      </c>
      <c r="D135" s="1">
        <f t="shared" ca="1" si="7"/>
        <v>141.80009435701029</v>
      </c>
      <c r="E135" s="1">
        <f t="shared" ca="1" si="8"/>
        <v>63.563717990797336</v>
      </c>
      <c r="H135" s="34"/>
      <c r="Y135" s="34">
        <v>66.5</v>
      </c>
      <c r="Z135" s="34">
        <v>74.497252765989472</v>
      </c>
    </row>
    <row r="136" spans="1:26" x14ac:dyDescent="0.25">
      <c r="A136" s="34">
        <v>67</v>
      </c>
      <c r="B136" s="34">
        <v>73.974957233186245</v>
      </c>
      <c r="C136" s="1">
        <f t="shared" ca="1" si="6"/>
        <v>57.752446078572447</v>
      </c>
      <c r="D136" s="1">
        <f t="shared" ca="1" si="7"/>
        <v>131.58493408078456</v>
      </c>
      <c r="E136" s="1">
        <f t="shared" ca="1" si="8"/>
        <v>63.041422457994109</v>
      </c>
      <c r="H136" s="34"/>
      <c r="Y136" s="34">
        <v>67</v>
      </c>
      <c r="Z136" s="34">
        <v>73.974957233186245</v>
      </c>
    </row>
    <row r="137" spans="1:26" x14ac:dyDescent="0.25">
      <c r="A137" s="34">
        <v>67.5</v>
      </c>
      <c r="B137" s="34">
        <v>73.452535026503455</v>
      </c>
      <c r="C137" s="1">
        <f t="shared" ca="1" si="6"/>
        <v>57.844169974282387</v>
      </c>
      <c r="D137" s="1">
        <f t="shared" ca="1" si="7"/>
        <v>121.81052980169798</v>
      </c>
      <c r="E137" s="1">
        <f t="shared" ca="1" si="8"/>
        <v>62.519000251311319</v>
      </c>
      <c r="H137" s="34"/>
      <c r="Y137" s="34">
        <v>67.5</v>
      </c>
      <c r="Z137" s="34">
        <v>73.452535026503455</v>
      </c>
    </row>
    <row r="138" spans="1:26" x14ac:dyDescent="0.25">
      <c r="A138" s="34">
        <v>68</v>
      </c>
      <c r="B138" s="34">
        <v>72.9299940533148</v>
      </c>
      <c r="C138" s="1">
        <f t="shared" ca="1" si="6"/>
        <v>57.932150568012347</v>
      </c>
      <c r="D138" s="1">
        <f t="shared" ca="1" si="7"/>
        <v>112.46765460481463</v>
      </c>
      <c r="E138" s="1">
        <f t="shared" ca="1" si="8"/>
        <v>61.996459278122664</v>
      </c>
      <c r="H138" s="34"/>
      <c r="Y138" s="34">
        <v>68</v>
      </c>
      <c r="Z138" s="34">
        <v>72.9299940533148</v>
      </c>
    </row>
    <row r="139" spans="1:26" x14ac:dyDescent="0.25">
      <c r="A139" s="34">
        <v>68.5</v>
      </c>
      <c r="B139" s="34">
        <v>72.407340430248439</v>
      </c>
      <c r="C139" s="1">
        <f t="shared" ca="1" si="6"/>
        <v>58.016540625948323</v>
      </c>
      <c r="D139" s="1">
        <f t="shared" ca="1" si="7"/>
        <v>103.54755950372213</v>
      </c>
      <c r="E139" s="1">
        <f t="shared" ca="1" si="8"/>
        <v>61.473805655056303</v>
      </c>
      <c r="H139" s="34"/>
      <c r="Y139" s="34">
        <v>68.5</v>
      </c>
      <c r="Z139" s="34">
        <v>72.407340430248439</v>
      </c>
    </row>
    <row r="140" spans="1:26" x14ac:dyDescent="0.25">
      <c r="A140" s="34">
        <v>69</v>
      </c>
      <c r="B140" s="34">
        <v>71.884579017977188</v>
      </c>
      <c r="C140" s="1">
        <f t="shared" ca="1" si="6"/>
        <v>58.097486679805336</v>
      </c>
      <c r="D140" s="1">
        <f t="shared" ca="1" si="7"/>
        <v>95.041957570638502</v>
      </c>
      <c r="E140" s="1">
        <f t="shared" ca="1" si="8"/>
        <v>60.951044242785052</v>
      </c>
      <c r="H140" s="34"/>
      <c r="Y140" s="34">
        <v>69</v>
      </c>
      <c r="Z140" s="34">
        <v>71.884579017977188</v>
      </c>
    </row>
    <row r="141" spans="1:26" x14ac:dyDescent="0.25">
      <c r="A141" s="34">
        <v>69.5</v>
      </c>
      <c r="B141" s="34">
        <v>71.361713784979017</v>
      </c>
      <c r="C141" s="1">
        <f t="shared" ca="1" si="6"/>
        <v>58.175129281259579</v>
      </c>
      <c r="D141" s="1">
        <f t="shared" ca="1" si="7"/>
        <v>86.943005436866798</v>
      </c>
      <c r="E141" s="1">
        <f t="shared" ca="1" si="8"/>
        <v>60.428179009786881</v>
      </c>
      <c r="H141" s="34"/>
      <c r="Y141" s="34">
        <v>69.5</v>
      </c>
      <c r="Z141" s="34">
        <v>71.361713784979017</v>
      </c>
    </row>
    <row r="142" spans="1:26" x14ac:dyDescent="0.25">
      <c r="A142" s="34">
        <v>70</v>
      </c>
      <c r="B142" s="34">
        <v>70.838748055450196</v>
      </c>
      <c r="C142" s="1">
        <f t="shared" ca="1" si="6"/>
        <v>58.249603245997015</v>
      </c>
      <c r="D142" s="1">
        <f t="shared" ca="1" si="7"/>
        <v>79.24328351669098</v>
      </c>
      <c r="E142" s="1">
        <f t="shared" ca="1" si="8"/>
        <v>59.90521328025806</v>
      </c>
      <c r="H142" s="34"/>
      <c r="Y142" s="34">
        <v>70</v>
      </c>
      <c r="Z142" s="34">
        <v>70.838748055450196</v>
      </c>
    </row>
    <row r="143" spans="1:26" x14ac:dyDescent="0.25">
      <c r="A143" s="34">
        <v>70.5</v>
      </c>
      <c r="B143" s="34">
        <v>70.315684678723642</v>
      </c>
      <c r="C143" s="1">
        <f t="shared" ca="1" si="6"/>
        <v>58.321037887802277</v>
      </c>
      <c r="D143" s="1">
        <f t="shared" ca="1" si="7"/>
        <v>71.935775819480099</v>
      </c>
      <c r="E143" s="1">
        <f t="shared" ca="1" si="8"/>
        <v>59.382149903531506</v>
      </c>
      <c r="H143" s="34"/>
      <c r="Y143" s="34">
        <v>70.5</v>
      </c>
      <c r="Z143" s="34">
        <v>70.315684678723642</v>
      </c>
    </row>
    <row r="144" spans="1:26" x14ac:dyDescent="0.25">
      <c r="A144" s="34">
        <v>71</v>
      </c>
      <c r="B144" s="34">
        <v>69.792526145474326</v>
      </c>
      <c r="C144" s="1">
        <f t="shared" ca="1" si="6"/>
        <v>58.389557243094259</v>
      </c>
      <c r="D144" s="1">
        <f t="shared" ca="1" si="7"/>
        <v>65.013849894323442</v>
      </c>
      <c r="E144" s="1">
        <f t="shared" ca="1" si="8"/>
        <v>58.85899137028219</v>
      </c>
      <c r="H144" s="34"/>
      <c r="Y144" s="34">
        <v>71</v>
      </c>
      <c r="Z144" s="34">
        <v>69.792526145474326</v>
      </c>
    </row>
    <row r="145" spans="1:26" x14ac:dyDescent="0.25">
      <c r="A145" s="34">
        <v>71.5</v>
      </c>
      <c r="B145" s="34">
        <v>69.269274667827716</v>
      </c>
      <c r="C145" s="1">
        <f t="shared" ca="1" si="6"/>
        <v>58.455280286298233</v>
      </c>
      <c r="D145" s="1">
        <f t="shared" ca="1" si="7"/>
        <v>58.471237241875613</v>
      </c>
      <c r="E145" s="1">
        <f t="shared" ca="1" si="8"/>
        <v>58.33573989263558</v>
      </c>
      <c r="H145" s="34"/>
      <c r="Y145" s="34">
        <v>71.5</v>
      </c>
      <c r="Z145" s="34">
        <v>69.269274667827716</v>
      </c>
    </row>
    <row r="146" spans="1:26" x14ac:dyDescent="0.25">
      <c r="A146" s="34">
        <v>72</v>
      </c>
      <c r="B146" s="34">
        <v>68.745932234957451</v>
      </c>
      <c r="C146" s="1">
        <f t="shared" ca="1" si="6"/>
        <v>58.518321136428618</v>
      </c>
      <c r="D146" s="1">
        <f t="shared" ca="1" si="7"/>
        <v>52.302014391375074</v>
      </c>
      <c r="E146" s="1">
        <f t="shared" ca="1" si="8"/>
        <v>57.812397459765315</v>
      </c>
      <c r="H146" s="34"/>
      <c r="Y146" s="34">
        <v>72</v>
      </c>
      <c r="Z146" s="34">
        <v>68.745932234957451</v>
      </c>
    </row>
    <row r="147" spans="1:26" x14ac:dyDescent="0.25">
      <c r="A147" s="34">
        <v>72.5</v>
      </c>
      <c r="B147" s="34">
        <v>68.222500652018596</v>
      </c>
      <c r="C147" s="1">
        <f t="shared" ca="1" si="6"/>
        <v>58.578789255240878</v>
      </c>
      <c r="D147" s="1">
        <f t="shared" ca="1" si="7"/>
        <v>46.500584752170219</v>
      </c>
      <c r="E147" s="1">
        <f t="shared" ca="1" si="8"/>
        <v>57.28896587682646</v>
      </c>
      <c r="H147" s="34"/>
      <c r="Y147" s="34">
        <v>72.5</v>
      </c>
      <c r="Z147" s="34">
        <v>68.222500652018596</v>
      </c>
    </row>
    <row r="148" spans="1:26" x14ac:dyDescent="0.25">
      <c r="A148" s="34">
        <v>73</v>
      </c>
      <c r="B148" s="34">
        <v>67.698981567728296</v>
      </c>
      <c r="C148" s="1">
        <f t="shared" ca="1" si="6"/>
        <v>58.636789637296829</v>
      </c>
      <c r="D148" s="1">
        <f t="shared" ca="1" si="7"/>
        <v>41.061661291988599</v>
      </c>
      <c r="E148" s="1">
        <f t="shared" ca="1" si="8"/>
        <v>56.76544679253616</v>
      </c>
      <c r="H148" s="34"/>
      <c r="Y148" s="34">
        <v>73</v>
      </c>
      <c r="Z148" s="34">
        <v>67.698981567728296</v>
      </c>
    </row>
    <row r="149" spans="1:26" x14ac:dyDescent="0.25">
      <c r="A149" s="34">
        <v>73.5</v>
      </c>
      <c r="B149" s="34">
        <v>67.175376494194822</v>
      </c>
      <c r="C149" s="1">
        <f t="shared" ca="1" si="6"/>
        <v>58.692422992273194</v>
      </c>
      <c r="D149" s="1">
        <f t="shared" ca="1" si="7"/>
        <v>35.980250057882209</v>
      </c>
      <c r="E149" s="1">
        <f t="shared" ca="1" si="8"/>
        <v>56.241841719002686</v>
      </c>
      <c r="H149" s="34"/>
      <c r="Y149" s="34">
        <v>73.5</v>
      </c>
      <c r="Z149" s="34">
        <v>67.175376494194822</v>
      </c>
    </row>
    <row r="150" spans="1:26" x14ac:dyDescent="0.25">
      <c r="A150" s="34">
        <v>74</v>
      </c>
      <c r="B150" s="34">
        <v>66.651686821431881</v>
      </c>
      <c r="C150" s="1">
        <f t="shared" ca="1" si="6"/>
        <v>58.745785919830134</v>
      </c>
      <c r="D150" s="1">
        <f t="shared" ca="1" si="7"/>
        <v>31.251634532973657</v>
      </c>
      <c r="E150" s="1">
        <f t="shared" ca="1" si="8"/>
        <v>55.718152046239744</v>
      </c>
      <c r="H150" s="34"/>
      <c r="Y150" s="34">
        <v>74</v>
      </c>
      <c r="Z150" s="34">
        <v>66.651686821431881</v>
      </c>
    </row>
    <row r="151" spans="1:26" x14ac:dyDescent="0.25">
      <c r="A151" s="34">
        <v>74.5</v>
      </c>
      <c r="B151" s="34">
        <v>66.127913828213565</v>
      </c>
      <c r="C151" s="1">
        <f t="shared" ca="1" si="6"/>
        <v>58.79697107734323</v>
      </c>
      <c r="D151" s="1">
        <f t="shared" ca="1" si="7"/>
        <v>26.871360808269159</v>
      </c>
      <c r="E151" s="1">
        <f t="shared" ca="1" si="8"/>
        <v>55.194379053021429</v>
      </c>
      <c r="H151" s="34"/>
      <c r="Y151" s="34">
        <v>74.5</v>
      </c>
      <c r="Z151" s="34">
        <v>66.127913828213565</v>
      </c>
    </row>
    <row r="152" spans="1:26" x14ac:dyDescent="0.25">
      <c r="A152" s="34">
        <v>75</v>
      </c>
      <c r="B152" s="34">
        <v>65.604058690390119</v>
      </c>
      <c r="C152" s="1">
        <f t="shared" ca="1" si="6"/>
        <v>58.846067340790263</v>
      </c>
      <c r="D152" s="1">
        <f t="shared" ca="1" si="7"/>
        <v>22.835223540633237</v>
      </c>
      <c r="E152" s="1">
        <f t="shared" ca="1" si="8"/>
        <v>54.670523915197982</v>
      </c>
      <c r="H152" s="34"/>
      <c r="Y152" s="34">
        <v>75</v>
      </c>
      <c r="Z152" s="34">
        <v>65.604058690390119</v>
      </c>
    </row>
    <row r="153" spans="1:26" x14ac:dyDescent="0.25">
      <c r="A153" s="34">
        <v>75.5</v>
      </c>
      <c r="B153" s="34">
        <v>65.080122487427033</v>
      </c>
      <c r="C153" s="1">
        <f t="shared" ca="1" si="6"/>
        <v>58.893159959072101</v>
      </c>
      <c r="D153" s="1">
        <f t="shared" ca="1" si="7"/>
        <v>19.139252663634029</v>
      </c>
      <c r="E153" s="1">
        <f t="shared" ca="1" si="8"/>
        <v>54.146587712234897</v>
      </c>
      <c r="H153" s="34"/>
      <c r="Y153" s="34">
        <v>75.5</v>
      </c>
      <c r="Z153" s="34">
        <v>65.080122487427033</v>
      </c>
    </row>
    <row r="154" spans="1:26" x14ac:dyDescent="0.25">
      <c r="A154" s="34">
        <v>76</v>
      </c>
      <c r="B154" s="34">
        <v>64.556106207684991</v>
      </c>
      <c r="C154" s="1">
        <f t="shared" ca="1" si="6"/>
        <v>58.938330702035714</v>
      </c>
      <c r="D154" s="1">
        <f t="shared" ca="1" si="7"/>
        <v>15.779700815936495</v>
      </c>
      <c r="E154" s="1">
        <f t="shared" ca="1" si="8"/>
        <v>53.622571432492855</v>
      </c>
      <c r="H154" s="34"/>
      <c r="Y154" s="34">
        <v>76</v>
      </c>
      <c r="Z154" s="34">
        <v>64.556106207684991</v>
      </c>
    </row>
    <row r="155" spans="1:26" x14ac:dyDescent="0.25">
      <c r="A155" s="34">
        <v>76.5</v>
      </c>
      <c r="B155" s="34">
        <v>64.032010752793326</v>
      </c>
      <c r="C155" s="1">
        <f t="shared" ca="1" si="6"/>
        <v>58.9816580024562</v>
      </c>
      <c r="D155" s="1">
        <f t="shared" ca="1" si="7"/>
        <v>12.753031451418886</v>
      </c>
      <c r="E155" s="1">
        <f t="shared" ca="1" si="8"/>
        <v>53.09847597760119</v>
      </c>
      <c r="H155" s="34"/>
      <c r="Y155" s="34">
        <v>76.5</v>
      </c>
      <c r="Z155" s="34">
        <v>64.032010752793326</v>
      </c>
    </row>
    <row r="156" spans="1:26" x14ac:dyDescent="0.25">
      <c r="A156" s="34">
        <v>77</v>
      </c>
      <c r="B156" s="34">
        <v>63.507836941357532</v>
      </c>
      <c r="C156" s="1">
        <f t="shared" ca="1" si="6"/>
        <v>59.023217092224527</v>
      </c>
      <c r="D156" s="1">
        <f t="shared" ca="1" si="7"/>
        <v>10.055907595618866</v>
      </c>
      <c r="E156" s="1">
        <f t="shared" ca="1" si="8"/>
        <v>52.574302166165396</v>
      </c>
      <c r="H156" s="34"/>
      <c r="Y156" s="34">
        <v>77</v>
      </c>
      <c r="Z156" s="34">
        <v>63.507836941357532</v>
      </c>
    </row>
    <row r="157" spans="1:26" x14ac:dyDescent="0.25">
      <c r="A157" s="34">
        <v>77.5</v>
      </c>
      <c r="B157" s="34">
        <v>62.983585512165924</v>
      </c>
      <c r="C157" s="1">
        <f t="shared" ca="1" si="6"/>
        <v>59.063080132977355</v>
      </c>
      <c r="D157" s="1">
        <f t="shared" ca="1" si="7"/>
        <v>7.6851812141232525</v>
      </c>
      <c r="E157" s="1">
        <f t="shared" ca="1" si="8"/>
        <v>52.050050736973787</v>
      </c>
      <c r="H157" s="34"/>
      <c r="Y157" s="34">
        <v>77.5</v>
      </c>
      <c r="Z157" s="34">
        <v>62.983585512165924</v>
      </c>
    </row>
    <row r="158" spans="1:26" x14ac:dyDescent="0.25">
      <c r="A158" s="34">
        <v>78</v>
      </c>
      <c r="B158" s="34">
        <v>62.459257127009131</v>
      </c>
      <c r="C158" s="1">
        <f t="shared" ca="1" si="6"/>
        <v>59.101316341395787</v>
      </c>
      <c r="D158" s="1">
        <f t="shared" ca="1" si="7"/>
        <v>5.6378831598427821</v>
      </c>
      <c r="E158" s="1">
        <f t="shared" ca="1" si="8"/>
        <v>51.525722351816995</v>
      </c>
      <c r="H158" s="34"/>
      <c r="Y158" s="34">
        <v>78</v>
      </c>
      <c r="Z158" s="34">
        <v>62.459257127009131</v>
      </c>
    </row>
    <row r="159" spans="1:26" x14ac:dyDescent="0.25">
      <c r="A159" s="34">
        <v>78.5</v>
      </c>
      <c r="B159" s="34">
        <v>61.934852373189706</v>
      </c>
      <c r="C159" s="1">
        <f t="shared" ca="1" si="6"/>
        <v>59.137992109390566</v>
      </c>
      <c r="D159" s="1">
        <f t="shared" ca="1" si="7"/>
        <v>3.9112136676092963</v>
      </c>
      <c r="E159" s="1">
        <f t="shared" ca="1" si="8"/>
        <v>51.00131759799757</v>
      </c>
      <c r="H159" s="34"/>
      <c r="Y159" s="34">
        <v>78.5</v>
      </c>
      <c r="Z159" s="34">
        <v>61.934852373189706</v>
      </c>
    </row>
    <row r="160" spans="1:26" x14ac:dyDescent="0.25">
      <c r="A160" s="34">
        <v>79</v>
      </c>
      <c r="B160" s="34">
        <v>61.410371765777604</v>
      </c>
      <c r="C160" s="1">
        <f t="shared" ca="1" si="6"/>
        <v>59.173171119382545</v>
      </c>
      <c r="D160" s="1">
        <f t="shared" ca="1" si="7"/>
        <v>2.5025333661152365</v>
      </c>
      <c r="E160" s="1">
        <f t="shared" ca="1" si="8"/>
        <v>50.476836990585468</v>
      </c>
      <c r="H160" s="34"/>
      <c r="Y160" s="34">
        <v>79</v>
      </c>
      <c r="Z160" s="34">
        <v>61.410371765777604</v>
      </c>
    </row>
    <row r="161" spans="1:26" x14ac:dyDescent="0.25">
      <c r="A161" s="34">
        <v>79.5</v>
      </c>
      <c r="B161" s="34">
        <v>60.885815749649254</v>
      </c>
      <c r="C161" s="1">
        <f t="shared" ca="1" si="6"/>
        <v>59.206914454878387</v>
      </c>
      <c r="D161" s="1">
        <f t="shared" ca="1" si="7"/>
        <v>1.4093547787916469</v>
      </c>
      <c r="E161" s="1">
        <f t="shared" ca="1" si="8"/>
        <v>49.952280974457118</v>
      </c>
      <c r="H161" s="34"/>
      <c r="Y161" s="34">
        <v>79.5</v>
      </c>
      <c r="Z161" s="34">
        <v>60.885815749649254</v>
      </c>
    </row>
    <row r="162" spans="1:26" x14ac:dyDescent="0.25">
      <c r="A162" s="34">
        <v>80</v>
      </c>
      <c r="B162" s="34">
        <v>61.626040700635528</v>
      </c>
      <c r="C162" s="1">
        <f t="shared" ca="1" si="6"/>
        <v>59.239280706533698</v>
      </c>
      <c r="D162" s="1">
        <f t="shared" ca="1" si="7"/>
        <v>2.8483116347224833</v>
      </c>
      <c r="E162" s="1">
        <f t="shared" ca="1" si="8"/>
        <v>50.692505925443392</v>
      </c>
      <c r="H162" s="34"/>
      <c r="Y162" s="34">
        <v>80</v>
      </c>
      <c r="Z162" s="34">
        <v>61.626040700635528</v>
      </c>
    </row>
    <row r="163" spans="1:26" x14ac:dyDescent="0.25">
      <c r="A163" s="34">
        <v>80.5</v>
      </c>
      <c r="B163" s="34">
        <v>63.22491214563145</v>
      </c>
      <c r="C163" s="1">
        <f t="shared" ca="1" si="6"/>
        <v>59.27032607388761</v>
      </c>
      <c r="D163" s="1">
        <f t="shared" ca="1" si="7"/>
        <v>7.8193754994151883</v>
      </c>
      <c r="E163" s="1">
        <f t="shared" ca="1" si="8"/>
        <v>52.291377370439314</v>
      </c>
      <c r="H163" s="34"/>
      <c r="Y163" s="34">
        <v>80.5</v>
      </c>
      <c r="Z163" s="34">
        <v>63.22491214563145</v>
      </c>
    </row>
    <row r="164" spans="1:26" x14ac:dyDescent="0.25">
      <c r="A164" s="34">
        <v>81</v>
      </c>
      <c r="B164" s="34">
        <v>64.824344435881898</v>
      </c>
      <c r="C164" s="1">
        <f t="shared" ca="1" si="6"/>
        <v>59.300104462945562</v>
      </c>
      <c r="D164" s="1">
        <f t="shared" ca="1" si="7"/>
        <v>15.258613639293824</v>
      </c>
      <c r="E164" s="1">
        <f t="shared" ca="1" si="8"/>
        <v>53.890809660689762</v>
      </c>
      <c r="H164" s="34"/>
      <c r="Y164" s="34">
        <v>81</v>
      </c>
      <c r="Z164" s="34">
        <v>64.824344435881898</v>
      </c>
    </row>
    <row r="165" spans="1:26" x14ac:dyDescent="0.25">
      <c r="A165" s="34">
        <v>81.5</v>
      </c>
      <c r="B165" s="34">
        <v>66.424239232404545</v>
      </c>
      <c r="C165" s="1">
        <f t="shared" ca="1" si="6"/>
        <v>59.328667579779648</v>
      </c>
      <c r="D165" s="1">
        <f t="shared" ca="1" si="7"/>
        <v>25.173568538767011</v>
      </c>
      <c r="E165" s="1">
        <f t="shared" ca="1" si="8"/>
        <v>55.490704457212409</v>
      </c>
      <c r="H165" s="34"/>
      <c r="Y165" s="34">
        <v>81.5</v>
      </c>
      <c r="Z165" s="34">
        <v>66.424239232404545</v>
      </c>
    </row>
    <row r="166" spans="1:26" x14ac:dyDescent="0.25">
      <c r="A166" s="34">
        <v>82</v>
      </c>
      <c r="B166" s="34">
        <v>68.024508365423841</v>
      </c>
      <c r="C166" s="1">
        <f t="shared" ca="1" si="6"/>
        <v>59.356065020309074</v>
      </c>
      <c r="D166" s="1">
        <f t="shared" ca="1" si="7"/>
        <v>37.570955013732245</v>
      </c>
      <c r="E166" s="1">
        <f t="shared" ca="1" si="8"/>
        <v>57.090973590231705</v>
      </c>
      <c r="H166" s="34"/>
      <c r="Y166" s="34">
        <v>82</v>
      </c>
      <c r="Z166" s="34">
        <v>68.024508365423841</v>
      </c>
    </row>
    <row r="167" spans="1:26" x14ac:dyDescent="0.25">
      <c r="A167" s="34">
        <v>82.5</v>
      </c>
      <c r="B167" s="34">
        <v>68.349989405022114</v>
      </c>
      <c r="C167" s="1">
        <f t="shared" ca="1" si="6"/>
        <v>59.382344356416681</v>
      </c>
      <c r="D167" s="1">
        <f t="shared" ca="1" si="7"/>
        <v>40.209328858888775</v>
      </c>
      <c r="E167" s="1">
        <f t="shared" ca="1" si="8"/>
        <v>57.416454629829978</v>
      </c>
      <c r="H167" s="34"/>
      <c r="Y167" s="34">
        <v>82.5</v>
      </c>
      <c r="Z167" s="34">
        <v>68.349989405022114</v>
      </c>
    </row>
    <row r="168" spans="1:26" x14ac:dyDescent="0.25">
      <c r="A168" s="34">
        <v>83</v>
      </c>
      <c r="B168" s="34">
        <v>67.827382546453734</v>
      </c>
      <c r="C168" s="1">
        <f t="shared" ca="1" si="6"/>
        <v>59.407551218550914</v>
      </c>
      <c r="D168" s="1">
        <f t="shared" ca="1" si="7"/>
        <v>35.446779795166883</v>
      </c>
      <c r="E168" s="1">
        <f t="shared" ca="1" si="8"/>
        <v>56.893847771261598</v>
      </c>
      <c r="H168" s="34"/>
      <c r="Y168" s="34">
        <v>83</v>
      </c>
      <c r="Z168" s="34">
        <v>67.827382546453734</v>
      </c>
    </row>
    <row r="169" spans="1:26" x14ac:dyDescent="0.25">
      <c r="A169" s="34">
        <v>83.5</v>
      </c>
      <c r="B169" s="34">
        <v>67.304439846093445</v>
      </c>
      <c r="C169" s="1">
        <f t="shared" ca="1" si="6"/>
        <v>59.43172937495688</v>
      </c>
      <c r="D169" s="1">
        <f t="shared" ca="1" si="7"/>
        <v>30.98978508117165</v>
      </c>
      <c r="E169" s="1">
        <f t="shared" ca="1" si="8"/>
        <v>56.370905070901308</v>
      </c>
      <c r="H169" s="34"/>
      <c r="Y169" s="34">
        <v>83.5</v>
      </c>
      <c r="Z169" s="34">
        <v>67.304439846093445</v>
      </c>
    </row>
    <row r="170" spans="1:26" x14ac:dyDescent="0.25">
      <c r="A170" s="34">
        <v>84</v>
      </c>
      <c r="B170" s="34">
        <v>66.781242358883432</v>
      </c>
      <c r="C170" s="1">
        <f t="shared" ca="1" si="6"/>
        <v>59.454920807673822</v>
      </c>
      <c r="D170" s="1">
        <f t="shared" ca="1" si="7"/>
        <v>26.837493735859191</v>
      </c>
      <c r="E170" s="1">
        <f t="shared" ca="1" si="8"/>
        <v>55.847707583691296</v>
      </c>
      <c r="H170" s="34"/>
      <c r="Y170" s="34">
        <v>84</v>
      </c>
      <c r="Z170" s="34">
        <v>66.781242358883432</v>
      </c>
    </row>
    <row r="171" spans="1:26" x14ac:dyDescent="0.25">
      <c r="A171" s="34">
        <v>84.5</v>
      </c>
      <c r="B171" s="34">
        <v>66.257878814441881</v>
      </c>
      <c r="C171" s="1">
        <f t="shared" ca="1" si="6"/>
        <v>59.477165785431168</v>
      </c>
      <c r="D171" s="1">
        <f t="shared" ca="1" si="7"/>
        <v>22.989034590897816</v>
      </c>
      <c r="E171" s="1">
        <f t="shared" ca="1" si="8"/>
        <v>55.324344039249745</v>
      </c>
      <c r="H171" s="34"/>
      <c r="Y171" s="34">
        <v>84.5</v>
      </c>
      <c r="Z171" s="34">
        <v>66.257878814441881</v>
      </c>
    </row>
    <row r="172" spans="1:26" x14ac:dyDescent="0.25">
      <c r="A172" s="34">
        <v>85</v>
      </c>
      <c r="B172" s="34">
        <v>65.73437125636606</v>
      </c>
      <c r="C172" s="1">
        <f t="shared" ca="1" si="6"/>
        <v>59.49850293356964</v>
      </c>
      <c r="D172" s="1">
        <f t="shared" ca="1" si="7"/>
        <v>19.443026869627921</v>
      </c>
      <c r="E172" s="1">
        <f t="shared" ca="1" si="8"/>
        <v>54.800836481173924</v>
      </c>
      <c r="H172" s="34"/>
      <c r="Y172" s="34">
        <v>85</v>
      </c>
      <c r="Z172" s="34">
        <v>65.73437125636606</v>
      </c>
    </row>
    <row r="173" spans="1:26" x14ac:dyDescent="0.25">
      <c r="A173" s="34">
        <v>85.5</v>
      </c>
      <c r="B173" s="34">
        <v>65.210735212538708</v>
      </c>
      <c r="C173" s="1">
        <f t="shared" ca="1" si="6"/>
        <v>59.518969301108839</v>
      </c>
      <c r="D173" s="1">
        <f t="shared" ca="1" si="7"/>
        <v>16.198099595257542</v>
      </c>
      <c r="E173" s="1">
        <f t="shared" ca="1" si="8"/>
        <v>54.277200437346572</v>
      </c>
      <c r="H173" s="34"/>
      <c r="Y173" s="34">
        <v>85.5</v>
      </c>
      <c r="Z173" s="34">
        <v>65.210735212538708</v>
      </c>
    </row>
    <row r="174" spans="1:26" x14ac:dyDescent="0.25">
      <c r="A174" s="34">
        <v>86</v>
      </c>
      <c r="B174" s="34">
        <v>64.686981708655139</v>
      </c>
      <c r="C174" s="1">
        <f t="shared" ca="1" si="6"/>
        <v>59.538600425077753</v>
      </c>
      <c r="D174" s="1">
        <f t="shared" ca="1" si="7"/>
        <v>13.252914920544967</v>
      </c>
      <c r="E174" s="1">
        <f t="shared" ca="1" si="8"/>
        <v>53.753446933463003</v>
      </c>
      <c r="H174" s="34"/>
      <c r="Y174" s="34">
        <v>86</v>
      </c>
      <c r="Z174" s="34">
        <v>64.686981708655139</v>
      </c>
    </row>
    <row r="175" spans="1:26" x14ac:dyDescent="0.25">
      <c r="A175" s="34">
        <v>86.5</v>
      </c>
      <c r="B175" s="34">
        <v>64.163118686091138</v>
      </c>
      <c r="C175" s="1">
        <f t="shared" ca="1" si="6"/>
        <v>59.557430392219949</v>
      </c>
      <c r="D175" s="1">
        <f t="shared" ca="1" si="7"/>
        <v>10.606182330151054</v>
      </c>
      <c r="E175" s="1">
        <f t="shared" ca="1" si="8"/>
        <v>53.229583910899002</v>
      </c>
      <c r="H175" s="34"/>
      <c r="Y175" s="34">
        <v>86.5</v>
      </c>
      <c r="Z175" s="34">
        <v>64.163118686091138</v>
      </c>
    </row>
    <row r="176" spans="1:26" x14ac:dyDescent="0.25">
      <c r="A176" s="34">
        <v>87</v>
      </c>
      <c r="B176" s="34">
        <v>63.639151962495497</v>
      </c>
      <c r="C176" s="1">
        <f t="shared" ca="1" si="6"/>
        <v>59.575491898180445</v>
      </c>
      <c r="D176" s="1">
        <f t="shared" ca="1" si="7"/>
        <v>8.256666559154505</v>
      </c>
      <c r="E176" s="1">
        <f t="shared" ca="1" si="8"/>
        <v>52.705617187303361</v>
      </c>
      <c r="H176" s="34"/>
      <c r="Y176" s="34">
        <v>87</v>
      </c>
      <c r="Z176" s="34">
        <v>63.639151962495497</v>
      </c>
    </row>
    <row r="177" spans="1:26" x14ac:dyDescent="0.25">
      <c r="A177" s="34">
        <v>87.5</v>
      </c>
      <c r="B177" s="34">
        <v>63.115085882952307</v>
      </c>
      <c r="C177" s="1">
        <f t="shared" ca="1" si="6"/>
        <v>59.592816304277271</v>
      </c>
      <c r="D177" s="1">
        <f t="shared" ca="1" si="7"/>
        <v>6.2031914924298093</v>
      </c>
      <c r="E177" s="1">
        <f t="shared" ca="1" si="8"/>
        <v>52.181551107760171</v>
      </c>
      <c r="H177" s="34"/>
      <c r="Y177" s="34">
        <v>87.5</v>
      </c>
      <c r="Z177" s="34">
        <v>63.115085882952307</v>
      </c>
    </row>
    <row r="178" spans="1:26" x14ac:dyDescent="0.25">
      <c r="A178" s="34">
        <v>88</v>
      </c>
      <c r="B178" s="34">
        <v>62.590923761733102</v>
      </c>
      <c r="C178" s="1">
        <f t="shared" ca="1" si="6"/>
        <v>59.609433691956021</v>
      </c>
      <c r="D178" s="1">
        <f t="shared" ca="1" si="7"/>
        <v>4.4446415180896715</v>
      </c>
      <c r="E178" s="1">
        <f t="shared" ca="1" si="8"/>
        <v>51.657388986540965</v>
      </c>
      <c r="H178" s="34"/>
      <c r="Y178" s="34">
        <v>88</v>
      </c>
      <c r="Z178" s="34">
        <v>62.590923761733102</v>
      </c>
    </row>
    <row r="179" spans="1:26" x14ac:dyDescent="0.25">
      <c r="A179" s="34">
        <v>88.5</v>
      </c>
      <c r="B179" s="34">
        <v>62.066668182304198</v>
      </c>
      <c r="C179" s="1">
        <f t="shared" ca="1" si="6"/>
        <v>59.625372915022176</v>
      </c>
      <c r="D179" s="1">
        <f t="shared" ca="1" si="7"/>
        <v>2.9799612910268007</v>
      </c>
      <c r="E179" s="1">
        <f t="shared" ca="1" si="8"/>
        <v>51.133133407112062</v>
      </c>
      <c r="H179" s="34"/>
      <c r="Y179" s="34">
        <v>88.5</v>
      </c>
      <c r="Z179" s="34">
        <v>62.066668182304198</v>
      </c>
    </row>
    <row r="180" spans="1:26" x14ac:dyDescent="0.25">
      <c r="A180" s="34">
        <v>89</v>
      </c>
      <c r="B180" s="34">
        <v>61.542321201367237</v>
      </c>
      <c r="C180" s="1">
        <f t="shared" ca="1" si="6"/>
        <v>59.640661649741745</v>
      </c>
      <c r="D180" s="1">
        <f t="shared" ca="1" si="7"/>
        <v>1.8081545251442344</v>
      </c>
      <c r="E180" s="1">
        <f t="shared" ca="1" si="8"/>
        <v>50.608786426175101</v>
      </c>
      <c r="H180" s="34"/>
      <c r="Y180" s="34">
        <v>89</v>
      </c>
      <c r="Z180" s="34">
        <v>61.542321201367237</v>
      </c>
    </row>
    <row r="181" spans="1:26" x14ac:dyDescent="0.25">
      <c r="A181" s="34">
        <v>89.5</v>
      </c>
      <c r="B181" s="34">
        <v>61.017884487905285</v>
      </c>
      <c r="C181" s="1">
        <f t="shared" ca="1" si="6"/>
        <v>59.655326442897291</v>
      </c>
      <c r="D181" s="1">
        <f t="shared" ca="1" si="7"/>
        <v>0.92828221300800295</v>
      </c>
      <c r="E181" s="1">
        <f t="shared" ca="1" si="8"/>
        <v>50.084349712713149</v>
      </c>
      <c r="H181" s="34"/>
      <c r="Y181" s="34">
        <v>89.5</v>
      </c>
      <c r="Z181" s="34">
        <v>61.017884487905285</v>
      </c>
    </row>
    <row r="182" spans="1:26" x14ac:dyDescent="0.25">
      <c r="A182" s="34">
        <v>90</v>
      </c>
      <c r="B182" s="34">
        <v>60.493359418191019</v>
      </c>
      <c r="C182" s="1">
        <f t="shared" ca="1" si="6"/>
        <v>59.669392757882775</v>
      </c>
      <c r="D182" s="1">
        <f t="shared" ca="1" si="7"/>
        <v>0.33946052864976062</v>
      </c>
      <c r="E182" s="1">
        <f t="shared" ca="1" si="8"/>
        <v>49.559824642998883</v>
      </c>
      <c r="H182" s="34"/>
      <c r="Y182" s="34">
        <v>90</v>
      </c>
      <c r="Z182" s="34">
        <v>60.493359418191019</v>
      </c>
    </row>
    <row r="183" spans="1:26" x14ac:dyDescent="0.25">
      <c r="A183" s="34">
        <v>90.5</v>
      </c>
      <c r="B183" s="34">
        <v>59.968747140935797</v>
      </c>
      <c r="C183" s="1">
        <f t="shared" ca="1" si="6"/>
        <v>59.682885018917226</v>
      </c>
      <c r="D183" s="1">
        <f t="shared" ca="1" si="7"/>
        <v>4.0858576402480209E-2</v>
      </c>
      <c r="E183" s="1">
        <f t="shared" ca="1" si="8"/>
        <v>49.035212365743661</v>
      </c>
      <c r="H183" s="34"/>
      <c r="Y183" s="34">
        <v>90.5</v>
      </c>
      <c r="Z183" s="34">
        <v>59.968747140935797</v>
      </c>
    </row>
    <row r="184" spans="1:26" x14ac:dyDescent="0.25">
      <c r="A184" s="34">
        <v>91</v>
      </c>
      <c r="B184" s="34">
        <v>59.444048622175153</v>
      </c>
      <c r="C184" s="1">
        <f t="shared" ca="1" si="6"/>
        <v>59.695826653454041</v>
      </c>
      <c r="D184" s="1">
        <f t="shared" ca="1" si="7"/>
        <v>3.1696088517336518E-2</v>
      </c>
      <c r="E184" s="1">
        <f t="shared" ca="1" si="8"/>
        <v>48.510513846983017</v>
      </c>
      <c r="H184" s="34"/>
      <c r="Y184" s="34">
        <v>91</v>
      </c>
      <c r="Z184" s="34">
        <v>59.444048622175153</v>
      </c>
    </row>
    <row r="185" spans="1:26" x14ac:dyDescent="0.25">
      <c r="A185" s="34">
        <v>91.5</v>
      </c>
      <c r="B185" s="34">
        <v>58.919264676384167</v>
      </c>
      <c r="C185" s="1">
        <f t="shared" ca="1" si="6"/>
        <v>59.708240132859515</v>
      </c>
      <c r="D185" s="1">
        <f t="shared" ca="1" si="7"/>
        <v>0.31124113546024251</v>
      </c>
      <c r="E185" s="1">
        <f t="shared" ca="1" si="8"/>
        <v>47.98572990119203</v>
      </c>
      <c r="H185" s="34"/>
      <c r="Y185" s="34">
        <v>91.5</v>
      </c>
      <c r="Z185" s="34">
        <v>58.919264676384167</v>
      </c>
    </row>
    <row r="186" spans="1:26" x14ac:dyDescent="0.25">
      <c r="A186" s="34">
        <v>92</v>
      </c>
      <c r="B186" s="34">
        <v>58.394395988217966</v>
      </c>
      <c r="C186" s="1">
        <f t="shared" ca="1" si="6"/>
        <v>59.72014701143128</v>
      </c>
      <c r="D186" s="1">
        <f t="shared" ca="1" si="7"/>
        <v>0.87880788777557495</v>
      </c>
      <c r="E186" s="1">
        <f t="shared" ca="1" si="8"/>
        <v>47.460861213025829</v>
      </c>
      <c r="H186" s="34"/>
      <c r="Y186" s="34">
        <v>92</v>
      </c>
      <c r="Z186" s="34">
        <v>58.394395988217966</v>
      </c>
    </row>
    <row r="187" spans="1:26" x14ac:dyDescent="0.25">
      <c r="A187" s="34">
        <v>92.5</v>
      </c>
      <c r="B187" s="34">
        <v>57.869443127852676</v>
      </c>
      <c r="C187" s="1">
        <f t="shared" ca="1" si="6"/>
        <v>59.731567963824403</v>
      </c>
      <c r="D187" s="1">
        <f t="shared" ca="1" si="7"/>
        <v>1.7337544523713657</v>
      </c>
      <c r="E187" s="1">
        <f t="shared" ca="1" si="8"/>
        <v>46.93590835266054</v>
      </c>
      <c r="H187" s="34"/>
      <c r="Y187" s="34">
        <v>92.5</v>
      </c>
      <c r="Z187" s="34">
        <v>57.869443127852676</v>
      </c>
    </row>
    <row r="188" spans="1:26" x14ac:dyDescent="0.25">
      <c r="A188" s="34">
        <v>93</v>
      </c>
      <c r="B188" s="34">
        <v>57.344406561941021</v>
      </c>
      <c r="C188" s="1">
        <f t="shared" ca="1" si="6"/>
        <v>59.742522820950029</v>
      </c>
      <c r="D188" s="1">
        <f t="shared" ca="1" si="7"/>
        <v>2.8754807958616797</v>
      </c>
      <c r="E188" s="1">
        <f t="shared" ca="1" si="8"/>
        <v>46.410871786748885</v>
      </c>
      <c r="H188" s="34"/>
      <c r="Y188" s="34">
        <v>93</v>
      </c>
      <c r="Z188" s="34">
        <v>57.344406561941021</v>
      </c>
    </row>
    <row r="189" spans="1:26" x14ac:dyDescent="0.25">
      <c r="A189" s="34">
        <v>93.5</v>
      </c>
      <c r="B189" s="34">
        <v>56.819286661547942</v>
      </c>
      <c r="C189" s="1">
        <f t="shared" ca="1" si="6"/>
        <v>59.753030604409062</v>
      </c>
      <c r="D189" s="1">
        <f t="shared" ca="1" si="7"/>
        <v>4.3034267611371568</v>
      </c>
      <c r="E189" s="1">
        <f t="shared" ca="1" si="8"/>
        <v>45.885751886355806</v>
      </c>
      <c r="H189" s="34"/>
      <c r="Y189" s="34">
        <v>93.5</v>
      </c>
      <c r="Z189" s="34">
        <v>56.819286661547942</v>
      </c>
    </row>
    <row r="190" spans="1:26" x14ac:dyDescent="0.25">
      <c r="A190" s="34">
        <v>94</v>
      </c>
      <c r="B190" s="34">
        <v>56.294376403890119</v>
      </c>
      <c r="C190" s="1">
        <f t="shared" ca="1" si="6"/>
        <v>59.763109559520558</v>
      </c>
      <c r="D190" s="1">
        <f t="shared" ca="1" si="7"/>
        <v>6.0160548524849506</v>
      </c>
      <c r="E190" s="1">
        <f t="shared" ca="1" si="8"/>
        <v>45.360841628697983</v>
      </c>
      <c r="H190" s="34"/>
      <c r="Y190" s="34">
        <v>94</v>
      </c>
      <c r="Z190" s="34">
        <v>56.294376403890119</v>
      </c>
    </row>
    <row r="191" spans="1:26" x14ac:dyDescent="0.25">
      <c r="A191" s="34">
        <v>94.5</v>
      </c>
      <c r="B191" s="34">
        <v>57.325336123094161</v>
      </c>
      <c r="C191" s="1">
        <f t="shared" ca="1" si="6"/>
        <v>59.772777187002177</v>
      </c>
      <c r="D191" s="1">
        <f t="shared" ca="1" si="7"/>
        <v>2.9949838806516009</v>
      </c>
      <c r="E191" s="1">
        <f t="shared" ca="1" si="8"/>
        <v>46.391801347902025</v>
      </c>
      <c r="H191" s="34"/>
      <c r="Y191" s="34">
        <v>94.5</v>
      </c>
      <c r="Z191" s="34">
        <v>57.325336123094161</v>
      </c>
    </row>
    <row r="192" spans="1:26" x14ac:dyDescent="0.25">
      <c r="A192" s="34">
        <v>95</v>
      </c>
      <c r="B192" s="34">
        <v>58.86629017935374</v>
      </c>
      <c r="C192" s="1">
        <f t="shared" ca="1" si="6"/>
        <v>59.782050273357811</v>
      </c>
      <c r="D192" s="1">
        <f t="shared" ca="1" si="7"/>
        <v>0.41930827488517236</v>
      </c>
      <c r="E192" s="1">
        <f t="shared" ca="1" si="8"/>
        <v>47.932755404161604</v>
      </c>
      <c r="H192" s="34"/>
      <c r="Y192" s="34">
        <v>95</v>
      </c>
      <c r="Z192" s="34">
        <v>58.86629017935374</v>
      </c>
    </row>
    <row r="193" spans="1:26" x14ac:dyDescent="0.25">
      <c r="A193" s="34">
        <v>95.5</v>
      </c>
      <c r="B193" s="34">
        <v>60.407516569168855</v>
      </c>
      <c r="C193" s="1">
        <f t="shared" ca="1" si="6"/>
        <v>59.790944920024991</v>
      </c>
      <c r="D193" s="1">
        <f t="shared" ca="1" si="7"/>
        <v>0.19008029926399234</v>
      </c>
      <c r="E193" s="1">
        <f t="shared" ca="1" si="8"/>
        <v>49.473981793976719</v>
      </c>
      <c r="H193" s="34"/>
      <c r="Y193" s="34">
        <v>95.5</v>
      </c>
      <c r="Z193" s="34">
        <v>60.407516569168855</v>
      </c>
    </row>
    <row r="194" spans="1:26" x14ac:dyDescent="0.25">
      <c r="A194" s="34">
        <v>96</v>
      </c>
      <c r="B194" s="34">
        <v>61.948947398006517</v>
      </c>
      <c r="C194" s="1">
        <f t="shared" ref="C194:C257" ca="1" si="9">IF(A194&gt;=$K$5,OFFSET($B$1,2*$K$5,0)+$L$5*(1-EXP((-1/$M$5)*(A194-$K$5))),0)</f>
        <v>59.799476571332868</v>
      </c>
      <c r="D194" s="1">
        <f t="shared" ref="D194:D257" ca="1" si="10">IF(A194&gt;=$K$5,(C194-B194)*(C194-B194)*0.5,0)</f>
        <v>2.3101124173605512</v>
      </c>
      <c r="E194" s="1">
        <f t="shared" ca="1" si="8"/>
        <v>51.015412622814381</v>
      </c>
      <c r="H194" s="34"/>
      <c r="Y194" s="34">
        <v>96</v>
      </c>
      <c r="Z194" s="34">
        <v>61.948947398006517</v>
      </c>
    </row>
    <row r="195" spans="1:26" x14ac:dyDescent="0.25">
      <c r="A195" s="34">
        <v>96.5</v>
      </c>
      <c r="B195" s="34">
        <v>63.490539067497494</v>
      </c>
      <c r="C195" s="1">
        <f t="shared" ca="1" si="9"/>
        <v>59.80766004131911</v>
      </c>
      <c r="D195" s="1">
        <f t="shared" ca="1" si="10"/>
        <v>6.7817989607323197</v>
      </c>
      <c r="E195" s="1">
        <f t="shared" ref="E195:E258" ca="1" si="11">IF(A195&gt;=$K$5,(B195-$L$6),0)</f>
        <v>52.557004292305358</v>
      </c>
      <c r="H195" s="34"/>
      <c r="Y195" s="34">
        <v>96.5</v>
      </c>
      <c r="Z195" s="34">
        <v>63.490539067497494</v>
      </c>
    </row>
    <row r="196" spans="1:26" x14ac:dyDescent="0.25">
      <c r="A196" s="34">
        <v>97</v>
      </c>
      <c r="B196" s="34">
        <v>63.499004691420296</v>
      </c>
      <c r="C196" s="1">
        <f t="shared" ca="1" si="9"/>
        <v>59.815509539452485</v>
      </c>
      <c r="D196" s="1">
        <f t="shared" ca="1" si="10"/>
        <v>6.7840682672851846</v>
      </c>
      <c r="E196" s="1">
        <f t="shared" ca="1" si="11"/>
        <v>52.56546991622816</v>
      </c>
      <c r="H196" s="34"/>
      <c r="Y196" s="34">
        <v>97</v>
      </c>
      <c r="Z196" s="34">
        <v>63.499004691420296</v>
      </c>
    </row>
    <row r="197" spans="1:26" x14ac:dyDescent="0.25">
      <c r="A197" s="34">
        <v>97.5</v>
      </c>
      <c r="B197" s="34">
        <v>62.989436118715503</v>
      </c>
      <c r="C197" s="1">
        <f t="shared" ca="1" si="9"/>
        <v>59.823038695305613</v>
      </c>
      <c r="D197" s="1">
        <f t="shared" ca="1" si="10"/>
        <v>5.0130363214883955</v>
      </c>
      <c r="E197" s="1">
        <f t="shared" ca="1" si="11"/>
        <v>52.055901343523367</v>
      </c>
      <c r="H197" s="34"/>
      <c r="Y197" s="34">
        <v>97.5</v>
      </c>
      <c r="Z197" s="34">
        <v>62.989436118715503</v>
      </c>
    </row>
    <row r="198" spans="1:26" x14ac:dyDescent="0.25">
      <c r="A198" s="34">
        <v>98</v>
      </c>
      <c r="B198" s="34">
        <v>62.479724669281332</v>
      </c>
      <c r="C198" s="1">
        <f t="shared" ca="1" si="9"/>
        <v>59.830260582220866</v>
      </c>
      <c r="D198" s="1">
        <f t="shared" ca="1" si="10"/>
        <v>3.5098299743115731</v>
      </c>
      <c r="E198" s="1">
        <f t="shared" ca="1" si="11"/>
        <v>51.546189894089196</v>
      </c>
      <c r="H198" s="34"/>
      <c r="Y198" s="34">
        <v>98</v>
      </c>
      <c r="Z198" s="34">
        <v>62.479724669281332</v>
      </c>
    </row>
    <row r="199" spans="1:26" x14ac:dyDescent="0.25">
      <c r="A199" s="34">
        <v>98.5</v>
      </c>
      <c r="B199" s="34">
        <v>61.969908709935183</v>
      </c>
      <c r="C199" s="1">
        <f t="shared" ca="1" si="9"/>
        <v>59.837187740010414</v>
      </c>
      <c r="D199" s="1">
        <f t="shared" ca="1" si="10"/>
        <v>2.2742493677784235</v>
      </c>
      <c r="E199" s="1">
        <f t="shared" ca="1" si="11"/>
        <v>51.036373934743047</v>
      </c>
      <c r="H199" s="34"/>
      <c r="Y199" s="34">
        <v>98.5</v>
      </c>
      <c r="Z199" s="34">
        <v>61.969908709935183</v>
      </c>
    </row>
    <row r="200" spans="1:26" x14ac:dyDescent="0.25">
      <c r="A200" s="34">
        <v>99</v>
      </c>
      <c r="B200" s="34">
        <v>61.460031090346021</v>
      </c>
      <c r="C200" s="1">
        <f t="shared" ca="1" si="9"/>
        <v>59.843832196729871</v>
      </c>
      <c r="D200" s="1">
        <f t="shared" ca="1" si="10"/>
        <v>1.3060494318630347</v>
      </c>
      <c r="E200" s="1">
        <f t="shared" ca="1" si="11"/>
        <v>50.526496315153885</v>
      </c>
      <c r="H200" s="34"/>
      <c r="Y200" s="34">
        <v>99</v>
      </c>
      <c r="Z200" s="34">
        <v>61.460031090346021</v>
      </c>
    </row>
    <row r="201" spans="1:26" x14ac:dyDescent="0.25">
      <c r="A201" s="34">
        <v>99.5</v>
      </c>
      <c r="B201" s="34">
        <v>60.950100746442168</v>
      </c>
      <c r="C201" s="1">
        <f t="shared" ca="1" si="9"/>
        <v>59.8502054895634</v>
      </c>
      <c r="D201" s="1">
        <f t="shared" ca="1" si="10"/>
        <v>0.60488478805220469</v>
      </c>
      <c r="E201" s="1">
        <f t="shared" ca="1" si="11"/>
        <v>50.016565971250031</v>
      </c>
      <c r="H201" s="34"/>
      <c r="Y201" s="34">
        <v>99.5</v>
      </c>
      <c r="Z201" s="34">
        <v>60.950100746442168</v>
      </c>
    </row>
    <row r="202" spans="1:26" x14ac:dyDescent="0.25">
      <c r="A202" s="34">
        <v>100</v>
      </c>
      <c r="B202" s="34">
        <v>60.440123762974544</v>
      </c>
      <c r="C202" s="1">
        <f t="shared" ca="1" si="9"/>
        <v>59.856318684856383</v>
      </c>
      <c r="D202" s="1">
        <f t="shared" ca="1" si="10"/>
        <v>0.17041418461827587</v>
      </c>
      <c r="E202" s="1">
        <f t="shared" ca="1" si="11"/>
        <v>49.506588987782408</v>
      </c>
      <c r="H202" s="34"/>
      <c r="Y202" s="34">
        <v>100</v>
      </c>
      <c r="Z202" s="34">
        <v>60.440123762974544</v>
      </c>
    </row>
    <row r="203" spans="1:26" x14ac:dyDescent="0.25">
      <c r="A203" s="34">
        <v>100.5</v>
      </c>
      <c r="B203" s="34">
        <v>59.930104279141482</v>
      </c>
      <c r="C203" s="1">
        <f t="shared" ca="1" si="9"/>
        <v>59.86218239733067</v>
      </c>
      <c r="D203" s="1">
        <f t="shared" ca="1" si="10"/>
        <v>2.3066910143608997E-3</v>
      </c>
      <c r="E203" s="1">
        <f t="shared" ca="1" si="11"/>
        <v>48.996569503949345</v>
      </c>
      <c r="H203" s="34"/>
      <c r="Y203" s="34">
        <v>100.5</v>
      </c>
      <c r="Z203" s="34">
        <v>59.930104279141482</v>
      </c>
    </row>
    <row r="204" spans="1:26" x14ac:dyDescent="0.25">
      <c r="A204" s="34">
        <v>101</v>
      </c>
      <c r="B204" s="34">
        <v>59.420045105351058</v>
      </c>
      <c r="C204" s="1">
        <f t="shared" ca="1" si="9"/>
        <v>59.867806808515525</v>
      </c>
      <c r="D204" s="1">
        <f t="shared" ca="1" si="10"/>
        <v>0.10024527141037211</v>
      </c>
      <c r="E204" s="1">
        <f t="shared" ca="1" si="11"/>
        <v>48.486510330158922</v>
      </c>
      <c r="H204" s="34"/>
      <c r="Y204" s="34">
        <v>101</v>
      </c>
      <c r="Z204" s="34">
        <v>59.420045105351058</v>
      </c>
    </row>
    <row r="205" spans="1:26" x14ac:dyDescent="0.25">
      <c r="A205" s="34">
        <v>101.5</v>
      </c>
      <c r="B205" s="34">
        <v>58.909948142628316</v>
      </c>
      <c r="C205" s="1">
        <f t="shared" ca="1" si="9"/>
        <v>59.873201684426483</v>
      </c>
      <c r="D205" s="1">
        <f t="shared" ca="1" si="10"/>
        <v>0.46392869289335664</v>
      </c>
      <c r="E205" s="1">
        <f t="shared" ca="1" si="11"/>
        <v>47.97641336743618</v>
      </c>
      <c r="H205" s="34"/>
      <c r="Y205" s="34">
        <v>101.5</v>
      </c>
      <c r="Z205" s="34">
        <v>58.909948142628316</v>
      </c>
    </row>
    <row r="206" spans="1:26" x14ac:dyDescent="0.25">
      <c r="A206" s="34">
        <v>102</v>
      </c>
      <c r="B206" s="34">
        <v>58.399814667811036</v>
      </c>
      <c r="C206" s="1">
        <f t="shared" ca="1" si="9"/>
        <v>59.878376392522682</v>
      </c>
      <c r="D206" s="1">
        <f t="shared" ca="1" si="10"/>
        <v>1.0930723868911389</v>
      </c>
      <c r="E206" s="1">
        <f t="shared" ca="1" si="11"/>
        <v>47.4662798926189</v>
      </c>
      <c r="H206" s="34"/>
      <c r="Y206" s="34">
        <v>102</v>
      </c>
      <c r="Z206" s="34">
        <v>58.399814667811036</v>
      </c>
    </row>
    <row r="207" spans="1:26" x14ac:dyDescent="0.25">
      <c r="A207" s="34">
        <v>102.5</v>
      </c>
      <c r="B207" s="34">
        <v>57.889645527477349</v>
      </c>
      <c r="C207" s="1">
        <f t="shared" ca="1" si="9"/>
        <v>59.883339917972179</v>
      </c>
      <c r="D207" s="1">
        <f t="shared" ca="1" si="10"/>
        <v>1.9874086613452773</v>
      </c>
      <c r="E207" s="1">
        <f t="shared" ca="1" si="11"/>
        <v>46.956110752285213</v>
      </c>
      <c r="H207" s="34"/>
      <c r="Y207" s="34">
        <v>102.5</v>
      </c>
      <c r="Z207" s="34">
        <v>57.889645527477349</v>
      </c>
    </row>
    <row r="208" spans="1:26" x14ac:dyDescent="0.25">
      <c r="A208" s="34">
        <v>103</v>
      </c>
      <c r="B208" s="34">
        <v>57.379441269804516</v>
      </c>
      <c r="C208" s="1">
        <f t="shared" ca="1" si="9"/>
        <v>59.888100879253422</v>
      </c>
      <c r="D208" s="1">
        <f t="shared" ca="1" si="10"/>
        <v>3.1466865180401671</v>
      </c>
      <c r="E208" s="1">
        <f t="shared" ca="1" si="11"/>
        <v>46.44590649461238</v>
      </c>
      <c r="H208" s="34"/>
      <c r="Y208" s="34">
        <v>103</v>
      </c>
      <c r="Z208" s="34">
        <v>57.379441269804516</v>
      </c>
    </row>
    <row r="209" spans="1:26" x14ac:dyDescent="0.25">
      <c r="A209" s="34">
        <v>103.5</v>
      </c>
      <c r="B209" s="34">
        <v>56.877792285412589</v>
      </c>
      <c r="C209" s="1">
        <f t="shared" ca="1" si="9"/>
        <v>59.892667543120105</v>
      </c>
      <c r="D209" s="1">
        <f t="shared" ca="1" si="10"/>
        <v>4.5447364097684799</v>
      </c>
      <c r="E209" s="1">
        <f t="shared" ca="1" si="11"/>
        <v>45.944257510220453</v>
      </c>
      <c r="H209" s="34"/>
      <c r="Y209" s="34">
        <v>103.5</v>
      </c>
      <c r="Z209" s="34">
        <v>56.877792285412589</v>
      </c>
    </row>
    <row r="210" spans="1:26" x14ac:dyDescent="0.25">
      <c r="A210" s="34">
        <v>104</v>
      </c>
      <c r="B210" s="34">
        <v>56.394848628255595</v>
      </c>
      <c r="C210" s="1">
        <f t="shared" ca="1" si="9"/>
        <v>59.897047838955181</v>
      </c>
      <c r="D210" s="1">
        <f t="shared" ca="1" si="10"/>
        <v>6.1326996557124041</v>
      </c>
      <c r="E210" s="1">
        <f t="shared" ca="1" si="11"/>
        <v>45.461313853063459</v>
      </c>
      <c r="H210" s="34"/>
      <c r="Y210" s="34">
        <v>104</v>
      </c>
      <c r="Z210" s="34">
        <v>56.394848628255595</v>
      </c>
    </row>
    <row r="211" spans="1:26" x14ac:dyDescent="0.25">
      <c r="A211" s="34">
        <v>104.5</v>
      </c>
      <c r="B211" s="34">
        <v>55.929671297068843</v>
      </c>
      <c r="C211" s="1">
        <f t="shared" ca="1" si="9"/>
        <v>59.901249372539212</v>
      </c>
      <c r="D211" s="1">
        <f t="shared" ca="1" si="10"/>
        <v>7.8867162047784589</v>
      </c>
      <c r="E211" s="1">
        <f t="shared" ca="1" si="11"/>
        <v>44.996136521876707</v>
      </c>
      <c r="H211" s="34"/>
      <c r="Y211" s="34">
        <v>104.5</v>
      </c>
      <c r="Z211" s="34">
        <v>55.929671297068843</v>
      </c>
    </row>
    <row r="212" spans="1:26" x14ac:dyDescent="0.25">
      <c r="A212" s="34">
        <v>105</v>
      </c>
      <c r="B212" s="34">
        <v>55.481316331841697</v>
      </c>
      <c r="C212" s="1">
        <f t="shared" ca="1" si="9"/>
        <v>59.905279439256695</v>
      </c>
      <c r="D212" s="1">
        <f t="shared" ca="1" si="10"/>
        <v>9.7857247878844849</v>
      </c>
      <c r="E212" s="1">
        <f t="shared" ca="1" si="11"/>
        <v>44.547781556649561</v>
      </c>
      <c r="H212" s="34"/>
      <c r="Y212" s="34">
        <v>105</v>
      </c>
      <c r="Z212" s="34">
        <v>55.481316331841697</v>
      </c>
    </row>
    <row r="213" spans="1:26" x14ac:dyDescent="0.25">
      <c r="A213" s="34">
        <v>105.5</v>
      </c>
      <c r="B213" s="34">
        <v>55.046613653070757</v>
      </c>
      <c r="C213" s="1">
        <f t="shared" ca="1" si="9"/>
        <v>59.909145036763555</v>
      </c>
      <c r="D213" s="1">
        <f t="shared" ca="1" si="10"/>
        <v>11.822105728698695</v>
      </c>
      <c r="E213" s="1">
        <f t="shared" ca="1" si="11"/>
        <v>44.113078877878621</v>
      </c>
      <c r="H213" s="34"/>
      <c r="Y213" s="34">
        <v>105.5</v>
      </c>
      <c r="Z213" s="34">
        <v>55.046613653070757</v>
      </c>
    </row>
    <row r="214" spans="1:26" x14ac:dyDescent="0.25">
      <c r="A214" s="34">
        <v>106</v>
      </c>
      <c r="B214" s="34">
        <v>54.871899852066718</v>
      </c>
      <c r="C214" s="1">
        <f t="shared" ca="1" si="9"/>
        <v>59.912852877137567</v>
      </c>
      <c r="D214" s="1">
        <f t="shared" ca="1" si="10"/>
        <v>12.705603700485469</v>
      </c>
      <c r="E214" s="1">
        <f t="shared" ca="1" si="11"/>
        <v>43.938365076874582</v>
      </c>
      <c r="H214" s="34"/>
      <c r="Y214" s="34">
        <v>106</v>
      </c>
      <c r="Z214" s="34">
        <v>54.871899852066718</v>
      </c>
    </row>
    <row r="215" spans="1:26" x14ac:dyDescent="0.25">
      <c r="A215" s="34">
        <v>106.5</v>
      </c>
      <c r="B215" s="34">
        <v>56.409839492708592</v>
      </c>
      <c r="C215" s="1">
        <f t="shared" ca="1" si="9"/>
        <v>59.916409398532956</v>
      </c>
      <c r="D215" s="1">
        <f t="shared" ca="1" si="10"/>
        <v>6.1480162522165438</v>
      </c>
      <c r="E215" s="1">
        <f t="shared" ca="1" si="11"/>
        <v>45.476304717516456</v>
      </c>
      <c r="H215" s="34"/>
      <c r="Y215" s="34">
        <v>106.5</v>
      </c>
      <c r="Z215" s="34">
        <v>56.409839492708592</v>
      </c>
    </row>
    <row r="216" spans="1:26" x14ac:dyDescent="0.25">
      <c r="A216" s="34">
        <v>107</v>
      </c>
      <c r="B216" s="34">
        <v>57.949579846777795</v>
      </c>
      <c r="C216" s="1">
        <f t="shared" ca="1" si="9"/>
        <v>59.919820776359401</v>
      </c>
      <c r="D216" s="1">
        <f t="shared" ca="1" si="10"/>
        <v>1.9409246602992971</v>
      </c>
      <c r="E216" s="1">
        <f t="shared" ca="1" si="11"/>
        <v>47.016045071585658</v>
      </c>
      <c r="H216" s="34"/>
      <c r="Y216" s="34">
        <v>107</v>
      </c>
      <c r="Z216" s="34">
        <v>57.949579846777795</v>
      </c>
    </row>
    <row r="217" spans="1:26" x14ac:dyDescent="0.25">
      <c r="A217" s="34">
        <v>107.5</v>
      </c>
      <c r="B217" s="34">
        <v>59.489681548366484</v>
      </c>
      <c r="C217" s="1">
        <f t="shared" ca="1" si="9"/>
        <v>59.923092934004742</v>
      </c>
      <c r="D217" s="1">
        <f t="shared" ca="1" si="10"/>
        <v>9.3922714600437676E-2</v>
      </c>
      <c r="E217" s="1">
        <f t="shared" ca="1" si="11"/>
        <v>48.556146773174348</v>
      </c>
      <c r="H217" s="34"/>
      <c r="Y217" s="34">
        <v>107.5</v>
      </c>
      <c r="Z217" s="34">
        <v>59.489681548366484</v>
      </c>
    </row>
    <row r="218" spans="1:26" x14ac:dyDescent="0.25">
      <c r="A218" s="34">
        <v>108</v>
      </c>
      <c r="B218" s="34">
        <v>61.030060924709325</v>
      </c>
      <c r="C218" s="1">
        <f t="shared" ca="1" si="9"/>
        <v>59.926231553120154</v>
      </c>
      <c r="D218" s="1">
        <f t="shared" ca="1" si="10"/>
        <v>0.60921964079147228</v>
      </c>
      <c r="E218" s="1">
        <f t="shared" ca="1" si="11"/>
        <v>50.096526149517189</v>
      </c>
      <c r="H218" s="34"/>
      <c r="Y218" s="34">
        <v>108</v>
      </c>
      <c r="Z218" s="34">
        <v>61.030060924709325</v>
      </c>
    </row>
    <row r="219" spans="1:26" x14ac:dyDescent="0.25">
      <c r="A219" s="34">
        <v>108.5</v>
      </c>
      <c r="B219" s="34">
        <v>62.312935481245688</v>
      </c>
      <c r="C219" s="1">
        <f t="shared" ca="1" si="9"/>
        <v>59.929242083485533</v>
      </c>
      <c r="D219" s="1">
        <f t="shared" ca="1" si="10"/>
        <v>2.8409971072626754</v>
      </c>
      <c r="E219" s="1">
        <f t="shared" ca="1" si="11"/>
        <v>51.379400706053552</v>
      </c>
      <c r="H219" s="34"/>
      <c r="Y219" s="34">
        <v>108.5</v>
      </c>
      <c r="Z219" s="34">
        <v>62.312935481245688</v>
      </c>
    </row>
    <row r="220" spans="1:26" x14ac:dyDescent="0.25">
      <c r="A220" s="34">
        <v>109</v>
      </c>
      <c r="B220" s="34">
        <v>61.80682582800052</v>
      </c>
      <c r="C220" s="1">
        <f t="shared" ca="1" si="9"/>
        <v>59.932129752472321</v>
      </c>
      <c r="D220" s="1">
        <f t="shared" ca="1" si="10"/>
        <v>1.7572426878004153</v>
      </c>
      <c r="E220" s="1">
        <f t="shared" ca="1" si="11"/>
        <v>50.873291052808383</v>
      </c>
      <c r="H220" s="34"/>
      <c r="Y220" s="34">
        <v>109</v>
      </c>
      <c r="Z220" s="34">
        <v>61.80682582800052</v>
      </c>
    </row>
    <row r="221" spans="1:26" x14ac:dyDescent="0.25">
      <c r="A221" s="34">
        <v>109.5</v>
      </c>
      <c r="B221" s="34">
        <v>61.297542391796476</v>
      </c>
      <c r="C221" s="1">
        <f t="shared" ca="1" si="9"/>
        <v>59.93489957412006</v>
      </c>
      <c r="D221" s="1">
        <f t="shared" ca="1" si="10"/>
        <v>0.92839772428256184</v>
      </c>
      <c r="E221" s="1">
        <f t="shared" ca="1" si="11"/>
        <v>50.36400761660434</v>
      </c>
      <c r="H221" s="34"/>
      <c r="Y221" s="34">
        <v>109.5</v>
      </c>
      <c r="Z221" s="34">
        <v>61.297542391796476</v>
      </c>
    </row>
    <row r="222" spans="1:26" x14ac:dyDescent="0.25">
      <c r="A222" s="34">
        <v>110</v>
      </c>
      <c r="B222" s="34">
        <v>60.788043678382671</v>
      </c>
      <c r="C222" s="1">
        <f t="shared" ca="1" si="9"/>
        <v>59.937556357842645</v>
      </c>
      <c r="D222" s="1">
        <f t="shared" ca="1" si="10"/>
        <v>0.36166434119967633</v>
      </c>
      <c r="E222" s="1">
        <f t="shared" ca="1" si="11"/>
        <v>49.854508903190535</v>
      </c>
      <c r="H222" s="34"/>
      <c r="Y222" s="34">
        <v>110</v>
      </c>
      <c r="Z222" s="34">
        <v>60.788043678382671</v>
      </c>
    </row>
    <row r="223" spans="1:26" x14ac:dyDescent="0.25">
      <c r="A223" s="34">
        <v>110.5</v>
      </c>
      <c r="B223" s="34">
        <v>60.782646698370336</v>
      </c>
      <c r="C223" s="1">
        <f t="shared" ca="1" si="9"/>
        <v>59.940104716779175</v>
      </c>
      <c r="D223" s="1">
        <f t="shared" ca="1" si="10"/>
        <v>0.35493849537178013</v>
      </c>
      <c r="E223" s="1">
        <f t="shared" ca="1" si="11"/>
        <v>49.849111923178199</v>
      </c>
      <c r="H223" s="34"/>
      <c r="Y223" s="34">
        <v>110.5</v>
      </c>
      <c r="Z223" s="34">
        <v>60.782646698370336</v>
      </c>
    </row>
    <row r="224" spans="1:26" x14ac:dyDescent="0.25">
      <c r="A224" s="34">
        <v>111</v>
      </c>
      <c r="B224" s="34">
        <v>62.306272353191183</v>
      </c>
      <c r="C224" s="1">
        <f t="shared" ca="1" si="9"/>
        <v>59.94254907580401</v>
      </c>
      <c r="D224" s="1">
        <f t="shared" ca="1" si="10"/>
        <v>2.7935938660309794</v>
      </c>
      <c r="E224" s="1">
        <f t="shared" ca="1" si="11"/>
        <v>51.372737577999047</v>
      </c>
      <c r="H224" s="34"/>
      <c r="Y224" s="34">
        <v>111</v>
      </c>
      <c r="Z224" s="34">
        <v>62.306272353191183</v>
      </c>
    </row>
    <row r="225" spans="1:26" x14ac:dyDescent="0.25">
      <c r="A225" s="34">
        <v>111.5</v>
      </c>
      <c r="B225" s="34">
        <v>63.830162594388462</v>
      </c>
      <c r="C225" s="1">
        <f t="shared" ca="1" si="9"/>
        <v>59.944893679210033</v>
      </c>
      <c r="D225" s="1">
        <f t="shared" ca="1" si="10"/>
        <v>7.5476572716258836</v>
      </c>
      <c r="E225" s="1">
        <f t="shared" ca="1" si="11"/>
        <v>52.896627819196326</v>
      </c>
      <c r="H225" s="34"/>
      <c r="Y225" s="34">
        <v>111.5</v>
      </c>
      <c r="Z225" s="34">
        <v>63.830162594388462</v>
      </c>
    </row>
    <row r="226" spans="1:26" x14ac:dyDescent="0.25">
      <c r="A226" s="34">
        <v>112</v>
      </c>
      <c r="B226" s="34">
        <v>65.354174529610177</v>
      </c>
      <c r="C226" s="1">
        <f t="shared" ca="1" si="9"/>
        <v>59.947142598078187</v>
      </c>
      <c r="D226" s="1">
        <f t="shared" ca="1" si="10"/>
        <v>14.617997154303277</v>
      </c>
      <c r="E226" s="1">
        <f t="shared" ca="1" si="11"/>
        <v>54.42063975441804</v>
      </c>
      <c r="H226" s="34"/>
      <c r="Y226" s="34">
        <v>112</v>
      </c>
      <c r="Z226" s="34">
        <v>65.354174529610177</v>
      </c>
    </row>
    <row r="227" spans="1:26" x14ac:dyDescent="0.25">
      <c r="A227" s="34">
        <v>112.5</v>
      </c>
      <c r="B227" s="34">
        <v>66.878276390406299</v>
      </c>
      <c r="C227" s="1">
        <f t="shared" ca="1" si="9"/>
        <v>59.949299737346415</v>
      </c>
      <c r="D227" s="1">
        <f t="shared" ca="1" si="10"/>
        <v>24.005358729324477</v>
      </c>
      <c r="E227" s="1">
        <f t="shared" ca="1" si="11"/>
        <v>55.944741615214163</v>
      </c>
      <c r="H227" s="34"/>
      <c r="Y227" s="34">
        <v>112.5</v>
      </c>
      <c r="Z227" s="34">
        <v>66.878276390406299</v>
      </c>
    </row>
    <row r="228" spans="1:26" x14ac:dyDescent="0.25">
      <c r="A228" s="34">
        <v>113</v>
      </c>
      <c r="B228" s="34">
        <v>67.899391375819675</v>
      </c>
      <c r="C228" s="1">
        <f t="shared" ca="1" si="9"/>
        <v>59.951368842590021</v>
      </c>
      <c r="D228" s="1">
        <f t="shared" ca="1" si="10"/>
        <v>31.585531094363166</v>
      </c>
      <c r="E228" s="1">
        <f t="shared" ca="1" si="11"/>
        <v>56.965856600627539</v>
      </c>
      <c r="H228" s="34"/>
      <c r="Y228" s="34">
        <v>113</v>
      </c>
      <c r="Z228" s="34">
        <v>67.899391375819675</v>
      </c>
    </row>
    <row r="229" spans="1:26" x14ac:dyDescent="0.25">
      <c r="A229" s="34">
        <v>113.5</v>
      </c>
      <c r="B229" s="34">
        <v>67.394616073032324</v>
      </c>
      <c r="C229" s="1">
        <f t="shared" ca="1" si="9"/>
        <v>59.953353506525332</v>
      </c>
      <c r="D229" s="1">
        <f t="shared" ca="1" si="10"/>
        <v>27.686194291849116</v>
      </c>
      <c r="E229" s="1">
        <f t="shared" ca="1" si="11"/>
        <v>56.461081297840188</v>
      </c>
      <c r="H229" s="34"/>
      <c r="Y229" s="34">
        <v>113.5</v>
      </c>
      <c r="Z229" s="34">
        <v>67.394616073032324</v>
      </c>
    </row>
    <row r="230" spans="1:26" x14ac:dyDescent="0.25">
      <c r="A230" s="34">
        <v>114</v>
      </c>
      <c r="B230" s="34">
        <v>66.889572208902393</v>
      </c>
      <c r="C230" s="1">
        <f t="shared" ca="1" si="9"/>
        <v>59.955257175247993</v>
      </c>
      <c r="D230" s="1">
        <f t="shared" ca="1" si="10"/>
        <v>24.042362492982711</v>
      </c>
      <c r="E230" s="1">
        <f t="shared" ca="1" si="11"/>
        <v>55.956037433710257</v>
      </c>
      <c r="H230" s="34"/>
      <c r="Y230" s="34">
        <v>114</v>
      </c>
      <c r="Z230" s="34">
        <v>66.889572208902393</v>
      </c>
    </row>
    <row r="231" spans="1:26" x14ac:dyDescent="0.25">
      <c r="A231" s="34">
        <v>114.5</v>
      </c>
      <c r="B231" s="34">
        <v>66.384405283664236</v>
      </c>
      <c r="C231" s="1">
        <f t="shared" ca="1" si="9"/>
        <v>59.957083154216591</v>
      </c>
      <c r="D231" s="1">
        <f t="shared" ca="1" si="10"/>
        <v>20.655234877843711</v>
      </c>
      <c r="E231" s="1">
        <f t="shared" ca="1" si="11"/>
        <v>55.4508705084721</v>
      </c>
      <c r="H231" s="34"/>
      <c r="Y231" s="34">
        <v>114.5</v>
      </c>
      <c r="Z231" s="34">
        <v>66.384405283664236</v>
      </c>
    </row>
    <row r="232" spans="1:26" x14ac:dyDescent="0.25">
      <c r="A232" s="34">
        <v>115</v>
      </c>
      <c r="B232" s="34">
        <v>65.879168600379344</v>
      </c>
      <c r="C232" s="1">
        <f t="shared" ca="1" si="9"/>
        <v>59.958834613992174</v>
      </c>
      <c r="D232" s="1">
        <f t="shared" ca="1" si="10"/>
        <v>17.525177255185504</v>
      </c>
      <c r="E232" s="1">
        <f t="shared" ca="1" si="11"/>
        <v>54.945633825187208</v>
      </c>
      <c r="H232" s="34"/>
      <c r="Y232" s="34">
        <v>115</v>
      </c>
      <c r="Z232" s="34">
        <v>65.879168600379344</v>
      </c>
    </row>
    <row r="233" spans="1:26" x14ac:dyDescent="0.25">
      <c r="A233" s="34">
        <v>115.5</v>
      </c>
      <c r="B233" s="34">
        <v>65.373882804641966</v>
      </c>
      <c r="C233" s="1">
        <f t="shared" ca="1" si="9"/>
        <v>59.960514595743469</v>
      </c>
      <c r="D233" s="1">
        <f t="shared" ca="1" si="10"/>
        <v>14.652277682556461</v>
      </c>
      <c r="E233" s="1">
        <f t="shared" ca="1" si="11"/>
        <v>54.440348029449829</v>
      </c>
      <c r="H233" s="34"/>
      <c r="Y233" s="34">
        <v>115.5</v>
      </c>
      <c r="Z233" s="34">
        <v>65.373882804641966</v>
      </c>
    </row>
    <row r="234" spans="1:26" x14ac:dyDescent="0.25">
      <c r="A234" s="34">
        <v>116</v>
      </c>
      <c r="B234" s="34">
        <v>64.868555158365183</v>
      </c>
      <c r="C234" s="1">
        <f t="shared" ca="1" si="9"/>
        <v>59.962126016527435</v>
      </c>
      <c r="D234" s="1">
        <f t="shared" ca="1" si="10"/>
        <v>12.03652346193735</v>
      </c>
      <c r="E234" s="1">
        <f t="shared" ca="1" si="11"/>
        <v>53.935020383173047</v>
      </c>
      <c r="H234" s="34"/>
      <c r="Y234" s="34">
        <v>116</v>
      </c>
      <c r="Z234" s="34">
        <v>64.868555158365183</v>
      </c>
    </row>
    <row r="235" spans="1:26" x14ac:dyDescent="0.25">
      <c r="A235" s="34">
        <v>116.5</v>
      </c>
      <c r="B235" s="34">
        <v>64.363190674020501</v>
      </c>
      <c r="C235" s="1">
        <f t="shared" ca="1" si="9"/>
        <v>59.963671674354394</v>
      </c>
      <c r="D235" s="1">
        <f t="shared" ca="1" si="10"/>
        <v>9.6778837142115304</v>
      </c>
      <c r="E235" s="1">
        <f t="shared" ca="1" si="11"/>
        <v>53.429655898828365</v>
      </c>
      <c r="H235" s="34"/>
      <c r="Y235" s="34">
        <v>116.5</v>
      </c>
      <c r="Z235" s="34">
        <v>64.363190674020501</v>
      </c>
    </row>
    <row r="236" spans="1:26" x14ac:dyDescent="0.25">
      <c r="A236" s="34">
        <v>117</v>
      </c>
      <c r="B236" s="34">
        <v>63.857792828837084</v>
      </c>
      <c r="C236" s="1">
        <f t="shared" ca="1" si="9"/>
        <v>59.965154253046308</v>
      </c>
      <c r="D236" s="1">
        <f t="shared" ca="1" si="10"/>
        <v>7.5763175408672234</v>
      </c>
      <c r="E236" s="1">
        <f t="shared" ca="1" si="11"/>
        <v>52.924258053644948</v>
      </c>
      <c r="H236" s="34"/>
      <c r="Y236" s="34">
        <v>117</v>
      </c>
      <c r="Z236" s="34">
        <v>63.857792828837084</v>
      </c>
    </row>
    <row r="237" spans="1:26" x14ac:dyDescent="0.25">
      <c r="A237" s="34">
        <v>117.5</v>
      </c>
      <c r="B237" s="34">
        <v>63.352364050745869</v>
      </c>
      <c r="C237" s="1">
        <f t="shared" ca="1" si="9"/>
        <v>59.966576326896927</v>
      </c>
      <c r="D237" s="1">
        <f t="shared" ca="1" si="10"/>
        <v>5.7317792554831009</v>
      </c>
      <c r="E237" s="1">
        <f t="shared" ca="1" si="11"/>
        <v>52.418829275553733</v>
      </c>
      <c r="H237" s="34"/>
      <c r="Y237" s="34">
        <v>117.5</v>
      </c>
      <c r="Z237" s="34">
        <v>63.352364050745869</v>
      </c>
    </row>
    <row r="238" spans="1:26" x14ac:dyDescent="0.25">
      <c r="A238" s="34">
        <v>118</v>
      </c>
      <c r="B238" s="34">
        <v>62.846906049037372</v>
      </c>
      <c r="C238" s="1">
        <f t="shared" ca="1" si="9"/>
        <v>59.967940365141672</v>
      </c>
      <c r="D238" s="1">
        <f t="shared" ca="1" si="10"/>
        <v>4.1442217045245178</v>
      </c>
      <c r="E238" s="1">
        <f t="shared" ca="1" si="11"/>
        <v>51.913371273845236</v>
      </c>
      <c r="H238" s="34"/>
      <c r="Y238" s="34">
        <v>118</v>
      </c>
      <c r="Z238" s="34">
        <v>62.846906049037372</v>
      </c>
    </row>
    <row r="239" spans="1:26" x14ac:dyDescent="0.25">
      <c r="A239" s="34">
        <v>118.5</v>
      </c>
      <c r="B239" s="34">
        <v>62.341420039377432</v>
      </c>
      <c r="C239" s="1">
        <f t="shared" ca="1" si="9"/>
        <v>59.96924873624512</v>
      </c>
      <c r="D239" s="1">
        <f t="shared" ca="1" si="10"/>
        <v>2.8135983457022253</v>
      </c>
      <c r="E239" s="1">
        <f t="shared" ca="1" si="11"/>
        <v>51.407885264185296</v>
      </c>
      <c r="H239" s="34"/>
      <c r="Y239" s="34">
        <v>118.5</v>
      </c>
      <c r="Z239" s="34">
        <v>62.341420039377432</v>
      </c>
    </row>
    <row r="240" spans="1:26" x14ac:dyDescent="0.25">
      <c r="A240" s="34">
        <v>119</v>
      </c>
      <c r="B240" s="34">
        <v>61.835906896952515</v>
      </c>
      <c r="C240" s="1">
        <f t="shared" ca="1" si="9"/>
        <v>59.970503712013539</v>
      </c>
      <c r="D240" s="1">
        <f t="shared" ca="1" si="10"/>
        <v>1.739864521190239</v>
      </c>
      <c r="E240" s="1">
        <f t="shared" ca="1" si="11"/>
        <v>50.902372121760379</v>
      </c>
      <c r="H240" s="34"/>
      <c r="Y240" s="34">
        <v>119</v>
      </c>
      <c r="Z240" s="34">
        <v>61.835906896952515</v>
      </c>
    </row>
    <row r="241" spans="1:26" x14ac:dyDescent="0.25">
      <c r="A241" s="34">
        <v>119.5</v>
      </c>
      <c r="B241" s="34">
        <v>61.330367260721182</v>
      </c>
      <c r="C241" s="1">
        <f t="shared" ca="1" si="9"/>
        <v>59.971707471539531</v>
      </c>
      <c r="D241" s="1">
        <f t="shared" ca="1" si="10"/>
        <v>0.92297821136956415</v>
      </c>
      <c r="E241" s="1">
        <f t="shared" ca="1" si="11"/>
        <v>50.396832485529046</v>
      </c>
      <c r="H241" s="34"/>
      <c r="Y241" s="34">
        <v>119.5</v>
      </c>
      <c r="Z241" s="34">
        <v>61.330367260721182</v>
      </c>
    </row>
    <row r="242" spans="1:26" x14ac:dyDescent="0.25">
      <c r="A242" s="34">
        <v>120</v>
      </c>
      <c r="B242" s="34">
        <v>60.82480160439858</v>
      </c>
      <c r="C242" s="1">
        <f t="shared" ca="1" si="9"/>
        <v>59.972862104985758</v>
      </c>
      <c r="D242" s="1">
        <f t="shared" ca="1" si="10"/>
        <v>0.36290045532988485</v>
      </c>
      <c r="E242" s="1">
        <f t="shared" ca="1" si="11"/>
        <v>49.891266829206444</v>
      </c>
      <c r="H242" s="34"/>
      <c r="Y242" s="34">
        <v>120</v>
      </c>
      <c r="Z242" s="34">
        <v>60.82480160439858</v>
      </c>
    </row>
    <row r="243" spans="1:26" x14ac:dyDescent="0.25">
      <c r="A243" s="34">
        <v>120.5</v>
      </c>
      <c r="B243" s="34">
        <v>60.319210284808236</v>
      </c>
      <c r="C243" s="1">
        <f t="shared" ca="1" si="9"/>
        <v>59.973969617214202</v>
      </c>
      <c r="D243" s="1">
        <f t="shared" ca="1" si="10"/>
        <v>5.9595559280387081E-2</v>
      </c>
      <c r="E243" s="1">
        <f t="shared" ca="1" si="11"/>
        <v>49.3856755096161</v>
      </c>
      <c r="H243" s="34"/>
      <c r="Y243" s="34">
        <v>120.5</v>
      </c>
      <c r="Z243" s="34">
        <v>60.319210284808236</v>
      </c>
    </row>
    <row r="244" spans="1:26" x14ac:dyDescent="0.25">
      <c r="A244" s="34">
        <v>121</v>
      </c>
      <c r="B244" s="34">
        <v>59.813593574831259</v>
      </c>
      <c r="C244" s="1">
        <f t="shared" ca="1" si="9"/>
        <v>59.975031931267345</v>
      </c>
      <c r="D244" s="1">
        <f t="shared" ca="1" si="10"/>
        <v>1.3031171464392439E-2</v>
      </c>
      <c r="E244" s="1">
        <f t="shared" ca="1" si="11"/>
        <v>48.880058799639123</v>
      </c>
      <c r="H244" s="34"/>
      <c r="Y244" s="34">
        <v>121</v>
      </c>
      <c r="Z244" s="34">
        <v>59.813593574831259</v>
      </c>
    </row>
    <row r="245" spans="1:26" x14ac:dyDescent="0.25">
      <c r="A245" s="34">
        <v>121.5</v>
      </c>
      <c r="B245" s="34">
        <v>59.315159515767832</v>
      </c>
      <c r="C245" s="1">
        <f t="shared" ca="1" si="9"/>
        <v>59.97605089170726</v>
      </c>
      <c r="D245" s="1">
        <f t="shared" ca="1" si="10"/>
        <v>0.21838870539555541</v>
      </c>
      <c r="E245" s="1">
        <f t="shared" ca="1" si="11"/>
        <v>48.381624740575695</v>
      </c>
      <c r="H245" s="34"/>
      <c r="Y245" s="34">
        <v>121.5</v>
      </c>
      <c r="Z245" s="34">
        <v>59.315159515767832</v>
      </c>
    </row>
    <row r="246" spans="1:26" x14ac:dyDescent="0.25">
      <c r="A246" s="34">
        <v>122</v>
      </c>
      <c r="B246" s="34">
        <v>58.835038819918303</v>
      </c>
      <c r="C246" s="1">
        <f t="shared" ca="1" si="9"/>
        <v>59.97702826781844</v>
      </c>
      <c r="D246" s="1">
        <f t="shared" ca="1" si="10"/>
        <v>0.65206994955762998</v>
      </c>
      <c r="E246" s="1">
        <f t="shared" ca="1" si="11"/>
        <v>47.901504044726167</v>
      </c>
      <c r="H246" s="34"/>
      <c r="Y246" s="34">
        <v>122</v>
      </c>
      <c r="Z246" s="34">
        <v>58.835038819918303</v>
      </c>
    </row>
    <row r="247" spans="1:26" x14ac:dyDescent="0.25">
      <c r="A247" s="34">
        <v>122.5</v>
      </c>
      <c r="B247" s="34">
        <v>58.372447605733313</v>
      </c>
      <c r="C247" s="1">
        <f t="shared" ca="1" si="9"/>
        <v>59.977965756679914</v>
      </c>
      <c r="D247" s="1">
        <f t="shared" ca="1" si="10"/>
        <v>1.2888442665094964</v>
      </c>
      <c r="E247" s="1">
        <f t="shared" ca="1" si="11"/>
        <v>47.438912830541177</v>
      </c>
      <c r="H247" s="34"/>
      <c r="Y247" s="34">
        <v>122.5</v>
      </c>
      <c r="Z247" s="34">
        <v>58.372447605733313</v>
      </c>
    </row>
    <row r="248" spans="1:26" x14ac:dyDescent="0.25">
      <c r="A248" s="34">
        <v>123</v>
      </c>
      <c r="B248" s="34">
        <v>57.926072794078422</v>
      </c>
      <c r="C248" s="1">
        <f t="shared" ca="1" si="9"/>
        <v>59.978864986111994</v>
      </c>
      <c r="D248" s="1">
        <f t="shared" ca="1" si="10"/>
        <v>2.1069778918369977</v>
      </c>
      <c r="E248" s="1">
        <f t="shared" ca="1" si="11"/>
        <v>46.992538018886286</v>
      </c>
      <c r="H248" s="34"/>
      <c r="Y248" s="34">
        <v>123</v>
      </c>
      <c r="Z248" s="34">
        <v>57.926072794078422</v>
      </c>
    </row>
    <row r="249" spans="1:26" x14ac:dyDescent="0.25">
      <c r="A249" s="34">
        <v>123.5</v>
      </c>
      <c r="B249" s="34">
        <v>57.492257987781976</v>
      </c>
      <c r="C249" s="1">
        <f t="shared" ca="1" si="9"/>
        <v>59.979727517502774</v>
      </c>
      <c r="D249" s="1">
        <f t="shared" ca="1" si="10"/>
        <v>3.0937523306447035</v>
      </c>
      <c r="E249" s="1">
        <f t="shared" ca="1" si="11"/>
        <v>46.55872321258984</v>
      </c>
      <c r="H249" s="34"/>
      <c r="Y249" s="34">
        <v>123.5</v>
      </c>
      <c r="Z249" s="34">
        <v>57.492257987781976</v>
      </c>
    </row>
    <row r="250" spans="1:26" x14ac:dyDescent="0.25">
      <c r="A250" s="34">
        <v>124</v>
      </c>
      <c r="B250" s="34">
        <v>57.069978839552206</v>
      </c>
      <c r="C250" s="1">
        <f t="shared" ca="1" si="9"/>
        <v>59.980554848519233</v>
      </c>
      <c r="D250" s="1">
        <f t="shared" ca="1" si="10"/>
        <v>4.2357263519872133</v>
      </c>
      <c r="E250" s="1">
        <f t="shared" ca="1" si="11"/>
        <v>46.13644406436007</v>
      </c>
      <c r="H250" s="34"/>
      <c r="Y250" s="34">
        <v>124</v>
      </c>
      <c r="Z250" s="34">
        <v>57.069978839552206</v>
      </c>
    </row>
    <row r="251" spans="1:26" x14ac:dyDescent="0.25">
      <c r="A251" s="34">
        <v>124.5</v>
      </c>
      <c r="B251" s="34">
        <v>56.658814060806641</v>
      </c>
      <c r="C251" s="1">
        <f t="shared" ca="1" si="9"/>
        <v>59.981348415707757</v>
      </c>
      <c r="D251" s="1">
        <f t="shared" ca="1" si="10"/>
        <v>5.5196172697490864</v>
      </c>
      <c r="E251" s="1">
        <f t="shared" ca="1" si="11"/>
        <v>45.725279285614505</v>
      </c>
      <c r="H251" s="34"/>
      <c r="Y251" s="34">
        <v>124.5</v>
      </c>
      <c r="Z251" s="34">
        <v>56.658814060806641</v>
      </c>
    </row>
    <row r="252" spans="1:26" x14ac:dyDescent="0.25">
      <c r="A252" s="34">
        <v>125</v>
      </c>
      <c r="B252" s="34">
        <v>56.258358567688255</v>
      </c>
      <c r="C252" s="1">
        <f t="shared" ca="1" si="9"/>
        <v>59.982109596988501</v>
      </c>
      <c r="D252" s="1">
        <f t="shared" ca="1" si="10"/>
        <v>6.9331608641073199</v>
      </c>
      <c r="E252" s="1">
        <f t="shared" ca="1" si="11"/>
        <v>45.324823792496119</v>
      </c>
      <c r="H252" s="34"/>
      <c r="Y252" s="34">
        <v>125</v>
      </c>
      <c r="Z252" s="34">
        <v>56.258358567688255</v>
      </c>
    </row>
    <row r="253" spans="1:26" x14ac:dyDescent="0.25">
      <c r="A253" s="34">
        <v>125.5</v>
      </c>
      <c r="B253" s="34">
        <v>55.868222588415101</v>
      </c>
      <c r="C253" s="1">
        <f t="shared" ca="1" si="9"/>
        <v>59.982839714047934</v>
      </c>
      <c r="D253" s="1">
        <f t="shared" ca="1" si="10"/>
        <v>8.4650370452754977</v>
      </c>
      <c r="E253" s="1">
        <f t="shared" ca="1" si="11"/>
        <v>44.934687813222965</v>
      </c>
      <c r="H253" s="34"/>
      <c r="Y253" s="34">
        <v>125.5</v>
      </c>
      <c r="Z253" s="34">
        <v>55.868222588415101</v>
      </c>
    </row>
    <row r="254" spans="1:26" x14ac:dyDescent="0.25">
      <c r="A254" s="34">
        <v>126</v>
      </c>
      <c r="B254" s="34">
        <v>55.488030904582565</v>
      </c>
      <c r="C254" s="1">
        <f t="shared" ca="1" si="9"/>
        <v>59.983540034633798</v>
      </c>
      <c r="D254" s="1">
        <f t="shared" ca="1" si="10"/>
        <v>10.104801169186993</v>
      </c>
      <c r="E254" s="1">
        <f t="shared" ca="1" si="11"/>
        <v>44.554496129390429</v>
      </c>
      <c r="H254" s="34"/>
      <c r="Y254" s="34">
        <v>126</v>
      </c>
      <c r="Z254" s="34">
        <v>55.488030904582565</v>
      </c>
    </row>
    <row r="255" spans="1:26" x14ac:dyDescent="0.25">
      <c r="A255" s="34">
        <v>126.5</v>
      </c>
      <c r="B255" s="34">
        <v>55.117422188238514</v>
      </c>
      <c r="C255" s="1">
        <f t="shared" ca="1" si="9"/>
        <v>59.984211774756361</v>
      </c>
      <c r="D255" s="1">
        <f t="shared" ca="1" si="10"/>
        <v>11.842820439719276</v>
      </c>
      <c r="E255" s="1">
        <f t="shared" ca="1" si="11"/>
        <v>44.183887413046378</v>
      </c>
      <c r="H255" s="34"/>
      <c r="Y255" s="34">
        <v>126.5</v>
      </c>
      <c r="Z255" s="34">
        <v>55.117422188238514</v>
      </c>
    </row>
    <row r="256" spans="1:26" x14ac:dyDescent="0.25">
      <c r="A256" s="34">
        <v>127</v>
      </c>
      <c r="B256" s="34">
        <v>54.756048408830694</v>
      </c>
      <c r="C256" s="1">
        <f t="shared" ca="1" si="9"/>
        <v>59.984856100799838</v>
      </c>
      <c r="D256" s="1">
        <f t="shared" ca="1" si="10"/>
        <v>13.670214939797848</v>
      </c>
      <c r="E256" s="1">
        <f t="shared" ca="1" si="11"/>
        <v>43.822513633638557</v>
      </c>
      <c r="H256" s="34"/>
      <c r="Y256" s="34">
        <v>127</v>
      </c>
      <c r="Z256" s="34">
        <v>54.756048408830694</v>
      </c>
    </row>
    <row r="257" spans="1:26" x14ac:dyDescent="0.25">
      <c r="A257" s="34">
        <v>127.5</v>
      </c>
      <c r="B257" s="34">
        <v>54.403574292398822</v>
      </c>
      <c r="C257" s="1">
        <f t="shared" ca="1" si="9"/>
        <v>59.985474131547676</v>
      </c>
      <c r="D257" s="1">
        <f t="shared" ca="1" si="10"/>
        <v>15.578802907144999</v>
      </c>
      <c r="E257" s="1">
        <f t="shared" ca="1" si="11"/>
        <v>43.470039517206686</v>
      </c>
      <c r="H257" s="34"/>
      <c r="Y257" s="34">
        <v>127.5</v>
      </c>
      <c r="Z257" s="34">
        <v>54.403574292398822</v>
      </c>
    </row>
    <row r="258" spans="1:26" x14ac:dyDescent="0.25">
      <c r="A258" s="34">
        <v>128</v>
      </c>
      <c r="B258" s="34">
        <v>54.05967682095978</v>
      </c>
      <c r="C258" s="1">
        <f t="shared" ref="C258:C321" ca="1" si="12">IF(A258&gt;=$K$5,OFFSET($B$1,2*$K$5,0)+$L$5*(1-EXP((-1/$M$5)*(A258-$K$5))),0)</f>
        <v>59.986066940125184</v>
      </c>
      <c r="D258" s="1">
        <f t="shared" ref="D258:D321" ca="1" si="13">IF(A258&gt;=$K$5,(C258-B258)*(C258-B258)*0.5,0)</f>
        <v>17.561049922270666</v>
      </c>
      <c r="E258" s="1">
        <f t="shared" ca="1" si="11"/>
        <v>43.126142045767644</v>
      </c>
      <c r="H258" s="34"/>
      <c r="Y258" s="34">
        <v>128</v>
      </c>
      <c r="Z258" s="34">
        <v>54.05967682095978</v>
      </c>
    </row>
    <row r="259" spans="1:26" x14ac:dyDescent="0.25">
      <c r="A259" s="34">
        <v>128.5</v>
      </c>
      <c r="B259" s="34">
        <v>53.724044763795824</v>
      </c>
      <c r="C259" s="1">
        <f t="shared" ca="1" si="12"/>
        <v>59.986635555862797</v>
      </c>
      <c r="D259" s="1">
        <f t="shared" ca="1" si="13"/>
        <v>19.610021714441018</v>
      </c>
      <c r="E259" s="1">
        <f t="shared" ref="E259:E322" ca="1" si="14">IF(A259&gt;=$K$5,(B259-$L$6),0)</f>
        <v>42.790509988603688</v>
      </c>
      <c r="H259" s="34"/>
      <c r="Y259" s="34">
        <v>128.5</v>
      </c>
      <c r="Z259" s="34">
        <v>53.724044763795824</v>
      </c>
    </row>
    <row r="260" spans="1:26" x14ac:dyDescent="0.25">
      <c r="A260" s="34">
        <v>129</v>
      </c>
      <c r="B260" s="34">
        <v>53.396378234893483</v>
      </c>
      <c r="C260" s="1">
        <f t="shared" ca="1" si="12"/>
        <v>59.987180966083478</v>
      </c>
      <c r="D260" s="1">
        <f t="shared" ca="1" si="13"/>
        <v>21.719340320730755</v>
      </c>
      <c r="E260" s="1">
        <f t="shared" ca="1" si="14"/>
        <v>42.462843459701347</v>
      </c>
      <c r="H260" s="34"/>
      <c r="Y260" s="34">
        <v>129</v>
      </c>
      <c r="Z260" s="34">
        <v>53.396378234893483</v>
      </c>
    </row>
    <row r="261" spans="1:26" x14ac:dyDescent="0.25">
      <c r="A261" s="34">
        <v>129.5</v>
      </c>
      <c r="B261" s="34">
        <v>53.076388272496224</v>
      </c>
      <c r="C261" s="1">
        <f t="shared" ca="1" si="12"/>
        <v>59.987704117816946</v>
      </c>
      <c r="D261" s="1">
        <f t="shared" ca="1" si="13"/>
        <v>23.883143356890642</v>
      </c>
      <c r="E261" s="1">
        <f t="shared" ca="1" si="14"/>
        <v>42.142853497304088</v>
      </c>
      <c r="H261" s="34"/>
      <c r="Y261" s="34">
        <v>129.5</v>
      </c>
      <c r="Z261" s="34">
        <v>53.076388272496224</v>
      </c>
    </row>
    <row r="262" spans="1:26" x14ac:dyDescent="0.25">
      <c r="A262" s="34">
        <v>130</v>
      </c>
      <c r="B262" s="34">
        <v>52.763796437893831</v>
      </c>
      <c r="C262" s="1">
        <f t="shared" ca="1" si="12"/>
        <v>59.988205919444155</v>
      </c>
      <c r="D262" s="1">
        <f t="shared" ca="1" si="13"/>
        <v>26.096046178557113</v>
      </c>
      <c r="E262" s="1">
        <f t="shared" ca="1" si="14"/>
        <v>41.830261662701695</v>
      </c>
      <c r="H262" s="34"/>
      <c r="Y262" s="34">
        <v>130</v>
      </c>
      <c r="Z262" s="34">
        <v>52.763796437893831</v>
      </c>
    </row>
    <row r="263" spans="1:26" x14ac:dyDescent="0.25">
      <c r="A263" s="34">
        <v>130.5</v>
      </c>
      <c r="B263" s="34">
        <v>52.458334431358665</v>
      </c>
      <c r="C263" s="1">
        <f t="shared" ca="1" si="12"/>
        <v>59.988687242274537</v>
      </c>
      <c r="D263" s="1">
        <f t="shared" ca="1" si="13"/>
        <v>28.353106728434287</v>
      </c>
      <c r="E263" s="1">
        <f t="shared" ca="1" si="14"/>
        <v>41.524799656166529</v>
      </c>
      <c r="H263" s="34"/>
      <c r="Y263" s="34">
        <v>130.5</v>
      </c>
      <c r="Z263" s="34">
        <v>52.458334431358665</v>
      </c>
    </row>
    <row r="264" spans="1:26" x14ac:dyDescent="0.25">
      <c r="A264" s="34">
        <v>131</v>
      </c>
      <c r="B264" s="34">
        <v>52.159743723674524</v>
      </c>
      <c r="C264" s="1">
        <f t="shared" ca="1" si="12"/>
        <v>59.989148922058909</v>
      </c>
      <c r="D264" s="1">
        <f t="shared" ca="1" si="13"/>
        <v>30.64979288024422</v>
      </c>
      <c r="E264" s="1">
        <f t="shared" ca="1" si="14"/>
        <v>41.226208948482387</v>
      </c>
      <c r="H264" s="34"/>
      <c r="Y264" s="34">
        <v>131</v>
      </c>
      <c r="Z264" s="34">
        <v>52.159743723674524</v>
      </c>
    </row>
    <row r="265" spans="1:26" x14ac:dyDescent="0.25">
      <c r="A265" s="34">
        <v>131.5</v>
      </c>
      <c r="B265" s="34">
        <v>51.867775202068707</v>
      </c>
      <c r="C265" s="1">
        <f t="shared" ca="1" si="12"/>
        <v>59.989591760440639</v>
      </c>
      <c r="D265" s="1">
        <f t="shared" ca="1" si="13"/>
        <v>32.981952103922254</v>
      </c>
      <c r="E265" s="1">
        <f t="shared" ca="1" si="14"/>
        <v>40.93424042687657</v>
      </c>
      <c r="H265" s="34"/>
      <c r="Y265" s="34">
        <v>131.5</v>
      </c>
      <c r="Z265" s="34">
        <v>51.867775202068707</v>
      </c>
    </row>
    <row r="266" spans="1:26" x14ac:dyDescent="0.25">
      <c r="A266" s="34">
        <v>132</v>
      </c>
      <c r="B266" s="34">
        <v>51.582188829609251</v>
      </c>
      <c r="C266" s="1">
        <f t="shared" ca="1" si="12"/>
        <v>59.990016526347588</v>
      </c>
      <c r="D266" s="1">
        <f t="shared" ca="1" si="13"/>
        <v>35.345783289020147</v>
      </c>
      <c r="E266" s="1">
        <f t="shared" ca="1" si="14"/>
        <v>40.648654054417115</v>
      </c>
      <c r="H266" s="34"/>
      <c r="Y266" s="34">
        <v>132</v>
      </c>
      <c r="Z266" s="34">
        <v>51.582188829609251</v>
      </c>
    </row>
    <row r="267" spans="1:26" x14ac:dyDescent="0.25">
      <c r="A267" s="34">
        <v>132.5</v>
      </c>
      <c r="B267" s="34">
        <v>51.302753317304081</v>
      </c>
      <c r="C267" s="1">
        <f t="shared" ca="1" si="12"/>
        <v>59.990423957327287</v>
      </c>
      <c r="D267" s="1">
        <f t="shared" ca="1" si="13"/>
        <v>37.737810574760616</v>
      </c>
      <c r="E267" s="1">
        <f t="shared" ca="1" si="14"/>
        <v>40.369218542111945</v>
      </c>
      <c r="H267" s="34"/>
      <c r="Y267" s="34">
        <v>132.5</v>
      </c>
      <c r="Z267" s="34">
        <v>51.302753317304081</v>
      </c>
    </row>
    <row r="268" spans="1:26" x14ac:dyDescent="0.25">
      <c r="A268" s="34">
        <v>133</v>
      </c>
      <c r="B268" s="34">
        <v>51.029245808258821</v>
      </c>
      <c r="C268" s="1">
        <f t="shared" ca="1" si="12"/>
        <v>59.990814760827504</v>
      </c>
      <c r="D268" s="1">
        <f t="shared" ca="1" si="13"/>
        <v>40.154859045821482</v>
      </c>
      <c r="E268" s="1">
        <f t="shared" ca="1" si="14"/>
        <v>40.095711033066685</v>
      </c>
      <c r="H268" s="34"/>
      <c r="Y268" s="34">
        <v>133</v>
      </c>
      <c r="Z268" s="34">
        <v>51.029245808258821</v>
      </c>
    </row>
    <row r="269" spans="1:26" x14ac:dyDescent="0.25">
      <c r="A269" s="34">
        <v>133.5</v>
      </c>
      <c r="B269" s="34">
        <v>50.761451573338938</v>
      </c>
      <c r="C269" s="1">
        <f t="shared" ca="1" si="12"/>
        <v>59.991189615424709</v>
      </c>
      <c r="D269" s="1">
        <f t="shared" ca="1" si="13"/>
        <v>42.594032162762637</v>
      </c>
      <c r="E269" s="1">
        <f t="shared" ca="1" si="14"/>
        <v>39.827916798146802</v>
      </c>
      <c r="H269" s="34"/>
      <c r="Y269" s="34">
        <v>133.5</v>
      </c>
      <c r="Z269" s="34">
        <v>50.761451573338938</v>
      </c>
    </row>
    <row r="270" spans="1:26" x14ac:dyDescent="0.25">
      <c r="A270" s="34">
        <v>134</v>
      </c>
      <c r="B270" s="34">
        <v>50.499163717842073</v>
      </c>
      <c r="C270" s="1">
        <f t="shared" ca="1" si="12"/>
        <v>59.991549172002308</v>
      </c>
      <c r="D270" s="1">
        <f t="shared" ca="1" si="13"/>
        <v>45.052690805176411</v>
      </c>
      <c r="E270" s="1">
        <f t="shared" ca="1" si="14"/>
        <v>39.565628942649937</v>
      </c>
      <c r="H270" s="34"/>
      <c r="Y270" s="34">
        <v>134</v>
      </c>
      <c r="Z270" s="34">
        <v>50.499163717842073</v>
      </c>
    </row>
    <row r="271" spans="1:26" x14ac:dyDescent="0.25">
      <c r="A271" s="34">
        <v>134.5</v>
      </c>
      <c r="B271" s="34">
        <v>50.242182898734498</v>
      </c>
      <c r="C271" s="1">
        <f t="shared" ca="1" si="12"/>
        <v>59.991894054880767</v>
      </c>
      <c r="D271" s="1">
        <f t="shared" ca="1" si="13"/>
        <v>47.528433814141508</v>
      </c>
      <c r="E271" s="1">
        <f t="shared" ca="1" si="14"/>
        <v>39.308648123542362</v>
      </c>
      <c r="H271" s="34"/>
      <c r="Y271" s="34">
        <v>134.5</v>
      </c>
      <c r="Z271" s="34">
        <v>50.242182898734498</v>
      </c>
    </row>
    <row r="272" spans="1:26" x14ac:dyDescent="0.25">
      <c r="A272" s="34">
        <v>135</v>
      </c>
      <c r="B272" s="34">
        <v>49.990317052039622</v>
      </c>
      <c r="C272" s="1">
        <f t="shared" ca="1" si="12"/>
        <v>59.992224862901729</v>
      </c>
      <c r="D272" s="1">
        <f t="shared" ca="1" si="13"/>
        <v>50.019079928492218</v>
      </c>
      <c r="E272" s="1">
        <f t="shared" ca="1" si="14"/>
        <v>39.056782276847485</v>
      </c>
      <c r="H272" s="34"/>
      <c r="Y272" s="34">
        <v>135</v>
      </c>
      <c r="Z272" s="34">
        <v>49.990317052039622</v>
      </c>
    </row>
    <row r="273" spans="1:26" x14ac:dyDescent="0.25">
      <c r="A273" s="34">
        <v>135.5</v>
      </c>
      <c r="B273" s="34">
        <v>49.743381129995214</v>
      </c>
      <c r="C273" s="1">
        <f t="shared" ca="1" si="12"/>
        <v>59.992542170467765</v>
      </c>
      <c r="D273" s="1">
        <f t="shared" ca="1" si="13"/>
        <v>52.52265101677019</v>
      </c>
      <c r="E273" s="1">
        <f t="shared" ca="1" si="14"/>
        <v>38.809846354803078</v>
      </c>
      <c r="H273" s="34"/>
      <c r="Y273" s="34">
        <v>135.5</v>
      </c>
      <c r="Z273" s="34">
        <v>49.743381129995214</v>
      </c>
    </row>
    <row r="274" spans="1:26" x14ac:dyDescent="0.25">
      <c r="A274" s="34">
        <v>136</v>
      </c>
      <c r="B274" s="34">
        <v>49.501196847617187</v>
      </c>
      <c r="C274" s="1">
        <f t="shared" ca="1" si="12"/>
        <v>59.992846528539765</v>
      </c>
      <c r="D274" s="1">
        <f t="shared" ca="1" si="13"/>
        <v>55.037356513601409</v>
      </c>
      <c r="E274" s="1">
        <f t="shared" ca="1" si="14"/>
        <v>38.567662072425051</v>
      </c>
      <c r="H274" s="34"/>
      <c r="Y274" s="34">
        <v>136</v>
      </c>
      <c r="Z274" s="34">
        <v>49.501196847617187</v>
      </c>
    </row>
    <row r="275" spans="1:26" x14ac:dyDescent="0.25">
      <c r="A275" s="34">
        <v>136.5</v>
      </c>
      <c r="B275" s="34">
        <v>49.263592438326938</v>
      </c>
      <c r="C275" s="1">
        <f t="shared" ca="1" si="12"/>
        <v>59.993138465593603</v>
      </c>
      <c r="D275" s="1">
        <f t="shared" ca="1" si="13"/>
        <v>57.561578975616932</v>
      </c>
      <c r="E275" s="1">
        <f t="shared" ca="1" si="14"/>
        <v>38.330057663134802</v>
      </c>
      <c r="H275" s="34"/>
      <c r="Y275" s="34">
        <v>136.5</v>
      </c>
      <c r="Z275" s="34">
        <v>49.263592438326938</v>
      </c>
    </row>
    <row r="276" spans="1:26" x14ac:dyDescent="0.25">
      <c r="A276" s="34">
        <v>137</v>
      </c>
      <c r="B276" s="34">
        <v>49.030402418315731</v>
      </c>
      <c r="C276" s="1">
        <f t="shared" ca="1" si="12"/>
        <v>59.993418488537792</v>
      </c>
      <c r="D276" s="1">
        <f t="shared" ca="1" si="13"/>
        <v>60.093860677973581</v>
      </c>
      <c r="E276" s="1">
        <f t="shared" ca="1" si="14"/>
        <v>38.096867643123595</v>
      </c>
      <c r="H276" s="34"/>
      <c r="Y276" s="34">
        <v>137</v>
      </c>
      <c r="Z276" s="34">
        <v>49.030402418315731</v>
      </c>
    </row>
    <row r="277" spans="1:26" x14ac:dyDescent="0.25">
      <c r="A277" s="34">
        <v>137.5</v>
      </c>
      <c r="B277" s="34">
        <v>48.801467359332669</v>
      </c>
      <c r="C277" s="1">
        <f t="shared" ca="1" si="12"/>
        <v>59.993687083593613</v>
      </c>
      <c r="D277" s="1">
        <f t="shared" ca="1" si="13"/>
        <v>62.632891178067865</v>
      </c>
      <c r="E277" s="1">
        <f t="shared" ca="1" si="14"/>
        <v>37.867932584140533</v>
      </c>
      <c r="H277" s="34"/>
      <c r="Y277" s="34">
        <v>137.5</v>
      </c>
      <c r="Z277" s="34">
        <v>48.801467359332669</v>
      </c>
    </row>
    <row r="278" spans="1:26" x14ac:dyDescent="0.25">
      <c r="A278" s="34">
        <v>138</v>
      </c>
      <c r="B278" s="34">
        <v>48.576633669596262</v>
      </c>
      <c r="C278" s="1">
        <f t="shared" ca="1" si="12"/>
        <v>59.993944717139385</v>
      </c>
      <c r="D278" s="1">
        <f t="shared" ca="1" si="13"/>
        <v>65.177495778175128</v>
      </c>
      <c r="E278" s="1">
        <f t="shared" ca="1" si="14"/>
        <v>37.643098894404126</v>
      </c>
      <c r="H278" s="34"/>
      <c r="Y278" s="34">
        <v>138</v>
      </c>
      <c r="Z278" s="34">
        <v>48.576633669596262</v>
      </c>
    </row>
    <row r="279" spans="1:26" x14ac:dyDescent="0.25">
      <c r="A279" s="34">
        <v>138.5</v>
      </c>
      <c r="B279" s="34">
        <v>48.355753382541614</v>
      </c>
      <c r="C279" s="1">
        <f t="shared" ca="1" si="12"/>
        <v>59.99419183652028</v>
      </c>
      <c r="D279" s="1">
        <f t="shared" ca="1" si="13"/>
        <v>67.726624823524645</v>
      </c>
      <c r="E279" s="1">
        <f t="shared" ca="1" si="14"/>
        <v>37.422218607349478</v>
      </c>
      <c r="H279" s="34"/>
      <c r="Y279" s="34">
        <v>138.5</v>
      </c>
      <c r="Z279" s="34">
        <v>48.355753382541614</v>
      </c>
    </row>
    <row r="280" spans="1:26" x14ac:dyDescent="0.25">
      <c r="A280" s="34">
        <v>139</v>
      </c>
      <c r="B280" s="34">
        <v>48.138683953124918</v>
      </c>
      <c r="C280" s="1">
        <f t="shared" ca="1" si="12"/>
        <v>59.994428870825089</v>
      </c>
      <c r="D280" s="1">
        <f t="shared" ca="1" si="13"/>
        <v>70.279343776786718</v>
      </c>
      <c r="E280" s="1">
        <f t="shared" ca="1" si="14"/>
        <v>37.205149177932782</v>
      </c>
      <c r="H280" s="34"/>
      <c r="Y280" s="34">
        <v>139</v>
      </c>
      <c r="Z280" s="34">
        <v>48.138683953124918</v>
      </c>
    </row>
    <row r="281" spans="1:26" x14ac:dyDescent="0.25">
      <c r="A281" s="34">
        <v>139.5</v>
      </c>
      <c r="B281" s="34">
        <v>47.925288061418492</v>
      </c>
      <c r="C281" s="1">
        <f t="shared" ca="1" si="12"/>
        <v>59.994656231631232</v>
      </c>
      <c r="D281" s="1">
        <f t="shared" ca="1" si="13"/>
        <v>72.834824014072225</v>
      </c>
      <c r="E281" s="1">
        <f t="shared" ca="1" si="14"/>
        <v>36.991753286226356</v>
      </c>
      <c r="H281" s="34"/>
      <c r="Y281" s="34">
        <v>139.5</v>
      </c>
      <c r="Z281" s="34">
        <v>47.925288061418492</v>
      </c>
    </row>
    <row r="282" spans="1:26" x14ac:dyDescent="0.25">
      <c r="A282" s="34">
        <v>140</v>
      </c>
      <c r="B282" s="34">
        <v>47.71543342323848</v>
      </c>
      <c r="C282" s="1">
        <f t="shared" ca="1" si="12"/>
        <v>59.994874313719443</v>
      </c>
      <c r="D282" s="1">
        <f t="shared" ca="1" si="13"/>
        <v>75.392334291407948</v>
      </c>
      <c r="E282" s="1">
        <f t="shared" ca="1" si="14"/>
        <v>36.781898648046344</v>
      </c>
      <c r="H282" s="34"/>
      <c r="Y282" s="34">
        <v>140</v>
      </c>
      <c r="Z282" s="34">
        <v>47.71543342323848</v>
      </c>
    </row>
    <row r="283" spans="1:26" x14ac:dyDescent="0.25">
      <c r="A283" s="34">
        <v>140.5</v>
      </c>
      <c r="B283" s="34">
        <v>47.508992607556728</v>
      </c>
      <c r="C283" s="1">
        <f t="shared" ca="1" si="12"/>
        <v>59.995083495759239</v>
      </c>
      <c r="D283" s="1">
        <f t="shared" ca="1" si="13"/>
        <v>77.951232834226886</v>
      </c>
      <c r="E283" s="1">
        <f t="shared" ca="1" si="14"/>
        <v>36.575457832364592</v>
      </c>
      <c r="H283" s="34"/>
      <c r="Y283" s="34">
        <v>140.5</v>
      </c>
      <c r="Z283" s="34">
        <v>47.508992607556728</v>
      </c>
    </row>
    <row r="284" spans="1:26" x14ac:dyDescent="0.25">
      <c r="A284" s="34">
        <v>141</v>
      </c>
      <c r="B284" s="34">
        <v>47.305842860457481</v>
      </c>
      <c r="C284" s="1">
        <f t="shared" ca="1" si="12"/>
        <v>59.995284140966433</v>
      </c>
      <c r="D284" s="1">
        <f t="shared" ca="1" si="13"/>
        <v>80.510960005742334</v>
      </c>
      <c r="E284" s="1">
        <f t="shared" ca="1" si="14"/>
        <v>36.372308085265345</v>
      </c>
      <c r="H284" s="34"/>
      <c r="Y284" s="34">
        <v>141</v>
      </c>
      <c r="Z284" s="34">
        <v>47.305842860457481</v>
      </c>
    </row>
    <row r="285" spans="1:26" x14ac:dyDescent="0.25">
      <c r="A285" s="34">
        <v>141.5</v>
      </c>
      <c r="B285" s="34">
        <v>47.105865935407287</v>
      </c>
      <c r="C285" s="1">
        <f t="shared" ca="1" si="12"/>
        <v>59.995476597733784</v>
      </c>
      <c r="D285" s="1">
        <f t="shared" ca="1" si="13"/>
        <v>83.071031513180458</v>
      </c>
      <c r="E285" s="1">
        <f t="shared" ca="1" si="14"/>
        <v>36.172331160215151</v>
      </c>
      <c r="H285" s="34"/>
      <c r="Y285" s="34">
        <v>141.5</v>
      </c>
      <c r="Z285" s="34">
        <v>47.105865935407287</v>
      </c>
    </row>
    <row r="286" spans="1:26" x14ac:dyDescent="0.25">
      <c r="A286" s="34">
        <v>142</v>
      </c>
      <c r="B286" s="34">
        <v>46.908947929615451</v>
      </c>
      <c r="C286" s="1">
        <f t="shared" ca="1" si="12"/>
        <v>59.995661200235986</v>
      </c>
      <c r="D286" s="1">
        <f t="shared" ca="1" si="13"/>
        <v>85.631032113717808</v>
      </c>
      <c r="E286" s="1">
        <f t="shared" ca="1" si="14"/>
        <v>35.975413154423315</v>
      </c>
      <c r="H286" s="34"/>
      <c r="Y286" s="34">
        <v>142</v>
      </c>
      <c r="Z286" s="34">
        <v>46.908947929615451</v>
      </c>
    </row>
    <row r="287" spans="1:26" x14ac:dyDescent="0.25">
      <c r="A287" s="34">
        <v>142.5</v>
      </c>
      <c r="B287" s="34">
        <v>46.714979126269625</v>
      </c>
      <c r="C287" s="1">
        <f t="shared" ca="1" si="12"/>
        <v>59.995838269009852</v>
      </c>
      <c r="D287" s="1">
        <f t="shared" ca="1" si="13"/>
        <v>88.190609784653333</v>
      </c>
      <c r="E287" s="1">
        <f t="shared" ca="1" si="14"/>
        <v>35.781444351077489</v>
      </c>
      <c r="H287" s="34"/>
      <c r="Y287" s="34">
        <v>142.5</v>
      </c>
      <c r="Z287" s="34">
        <v>46.714979126269625</v>
      </c>
    </row>
    <row r="288" spans="1:26" x14ac:dyDescent="0.25">
      <c r="A288" s="34">
        <v>143</v>
      </c>
      <c r="B288" s="34">
        <v>46.523853842438584</v>
      </c>
      <c r="C288" s="1">
        <f t="shared" ca="1" si="12"/>
        <v>59.996008111510925</v>
      </c>
      <c r="D288" s="1">
        <f t="shared" ca="1" si="13"/>
        <v>90.749470324842051</v>
      </c>
      <c r="E288" s="1">
        <f t="shared" ca="1" si="14"/>
        <v>35.590319067246448</v>
      </c>
      <c r="H288" s="34"/>
      <c r="Y288" s="34">
        <v>143</v>
      </c>
      <c r="Z288" s="34">
        <v>46.523853842438584</v>
      </c>
    </row>
    <row r="289" spans="1:26" x14ac:dyDescent="0.25">
      <c r="A289" s="34">
        <v>143.5</v>
      </c>
      <c r="B289" s="34">
        <v>46.335470282441989</v>
      </c>
      <c r="C289" s="1">
        <f t="shared" ca="1" si="12"/>
        <v>59.996171022647317</v>
      </c>
      <c r="D289" s="1">
        <f t="shared" ca="1" si="13"/>
        <v>93.307372356723207</v>
      </c>
      <c r="E289" s="1">
        <f t="shared" ca="1" si="14"/>
        <v>35.401935507249853</v>
      </c>
      <c r="H289" s="34"/>
      <c r="Y289" s="34">
        <v>143.5</v>
      </c>
      <c r="Z289" s="34">
        <v>46.335470282441989</v>
      </c>
    </row>
    <row r="290" spans="1:26" x14ac:dyDescent="0.25">
      <c r="A290" s="34">
        <v>144</v>
      </c>
      <c r="B290" s="34">
        <v>46.149730396493624</v>
      </c>
      <c r="C290" s="1">
        <f t="shared" ca="1" si="12"/>
        <v>59.996327285291805</v>
      </c>
      <c r="D290" s="1">
        <f t="shared" ca="1" si="13"/>
        <v>95.864122700437747</v>
      </c>
      <c r="E290" s="1">
        <f t="shared" ca="1" si="14"/>
        <v>35.216195621301488</v>
      </c>
      <c r="H290" s="34"/>
      <c r="Y290" s="34">
        <v>144</v>
      </c>
      <c r="Z290" s="34">
        <v>46.149730396493624</v>
      </c>
    </row>
    <row r="291" spans="1:26" x14ac:dyDescent="0.25">
      <c r="A291" s="34">
        <v>144.5</v>
      </c>
      <c r="B291" s="34">
        <v>45.966539744430982</v>
      </c>
      <c r="C291" s="1">
        <f t="shared" ca="1" si="12"/>
        <v>59.996477170772927</v>
      </c>
      <c r="D291" s="1">
        <f t="shared" ca="1" si="13"/>
        <v>98.419572093535223</v>
      </c>
      <c r="E291" s="1">
        <f t="shared" ca="1" si="14"/>
        <v>35.033004969238846</v>
      </c>
      <c r="H291" s="34"/>
      <c r="Y291" s="34">
        <v>144.5</v>
      </c>
      <c r="Z291" s="34">
        <v>45.966539744430982</v>
      </c>
    </row>
    <row r="292" spans="1:26" x14ac:dyDescent="0.25">
      <c r="A292" s="34">
        <v>145</v>
      </c>
      <c r="B292" s="34">
        <v>45.785807364351228</v>
      </c>
      <c r="C292" s="1">
        <f t="shared" ca="1" si="12"/>
        <v>59.996620939346194</v>
      </c>
      <c r="D292" s="1">
        <f t="shared" ca="1" si="13"/>
        <v>100.9736112316306</v>
      </c>
      <c r="E292" s="1">
        <f t="shared" ca="1" si="14"/>
        <v>34.852272589159092</v>
      </c>
      <c r="H292" s="34"/>
      <c r="Y292" s="34">
        <v>145</v>
      </c>
      <c r="Z292" s="34">
        <v>45.785807364351228</v>
      </c>
    </row>
    <row r="293" spans="1:26" x14ac:dyDescent="0.25">
      <c r="A293" s="34">
        <v>145.5</v>
      </c>
      <c r="B293" s="34">
        <v>45.607445645979439</v>
      </c>
      <c r="C293" s="1">
        <f t="shared" ca="1" si="12"/>
        <v>59.996758840645938</v>
      </c>
      <c r="D293" s="1">
        <f t="shared" ca="1" si="13"/>
        <v>103.52616710710171</v>
      </c>
      <c r="E293" s="1">
        <f t="shared" ca="1" si="14"/>
        <v>34.673910870787303</v>
      </c>
      <c r="H293" s="34"/>
      <c r="Y293" s="34">
        <v>145.5</v>
      </c>
      <c r="Z293" s="34">
        <v>45.607445645979439</v>
      </c>
    </row>
    <row r="294" spans="1:26" x14ac:dyDescent="0.25">
      <c r="A294" s="34">
        <v>146</v>
      </c>
      <c r="B294" s="34">
        <v>45.431370208601429</v>
      </c>
      <c r="C294" s="1">
        <f t="shared" ca="1" si="12"/>
        <v>59.996891114118775</v>
      </c>
      <c r="D294" s="1">
        <f t="shared" ca="1" si="13"/>
        <v>106.07719962453142</v>
      </c>
      <c r="E294" s="1">
        <f t="shared" ca="1" si="14"/>
        <v>34.497835433409293</v>
      </c>
      <c r="H294" s="34"/>
      <c r="Y294" s="34">
        <v>146</v>
      </c>
      <c r="Z294" s="34">
        <v>45.431370208601429</v>
      </c>
    </row>
    <row r="295" spans="1:26" x14ac:dyDescent="0.25">
      <c r="A295" s="34">
        <v>146.5</v>
      </c>
      <c r="B295" s="34">
        <v>45.257499783398565</v>
      </c>
      <c r="C295" s="1">
        <f t="shared" ca="1" si="12"/>
        <v>59.997017989439371</v>
      </c>
      <c r="D295" s="1">
        <f t="shared" ca="1" si="13"/>
        <v>108.62669847310418</v>
      </c>
      <c r="E295" s="1">
        <f t="shared" ca="1" si="14"/>
        <v>34.323965008206429</v>
      </c>
      <c r="H295" s="34"/>
      <c r="Y295" s="34">
        <v>146.5</v>
      </c>
      <c r="Z295" s="34">
        <v>45.257499783398565</v>
      </c>
    </row>
    <row r="296" spans="1:26" x14ac:dyDescent="0.25">
      <c r="A296" s="34">
        <v>147</v>
      </c>
      <c r="B296" s="34">
        <v>45.085756100028519</v>
      </c>
      <c r="C296" s="1">
        <f t="shared" ca="1" si="12"/>
        <v>59.997139686909257</v>
      </c>
      <c r="D296" s="1">
        <f t="shared" ca="1" si="13"/>
        <v>111.17468023754815</v>
      </c>
      <c r="E296" s="1">
        <f t="shared" ca="1" si="14"/>
        <v>34.152221324836383</v>
      </c>
      <c r="H296" s="34"/>
      <c r="Y296" s="34">
        <v>147</v>
      </c>
      <c r="Z296" s="34">
        <v>45.085756100028519</v>
      </c>
    </row>
    <row r="297" spans="1:26" x14ac:dyDescent="0.25">
      <c r="A297" s="34">
        <v>147.5</v>
      </c>
      <c r="B297" s="34">
        <v>44.916063777300899</v>
      </c>
      <c r="C297" s="1">
        <f t="shared" ca="1" si="12"/>
        <v>59.997256417839331</v>
      </c>
      <c r="D297" s="1">
        <f t="shared" ca="1" si="13"/>
        <v>113.72118573051529</v>
      </c>
      <c r="E297" s="1">
        <f t="shared" ca="1" si="14"/>
        <v>33.982529002108762</v>
      </c>
      <c r="H297" s="34"/>
      <c r="Y297" s="34">
        <v>147.5</v>
      </c>
      <c r="Z297" s="34">
        <v>44.916063777300899</v>
      </c>
    </row>
    <row r="298" spans="1:26" x14ac:dyDescent="0.25">
      <c r="A298" s="34">
        <v>148</v>
      </c>
      <c r="B298" s="34">
        <v>44.748350217802162</v>
      </c>
      <c r="C298" s="1">
        <f t="shared" ca="1" si="12"/>
        <v>59.997368384916768</v>
      </c>
      <c r="D298" s="1">
        <f t="shared" ca="1" si="13"/>
        <v>116.26627753049566</v>
      </c>
      <c r="E298" s="1">
        <f t="shared" ca="1" si="14"/>
        <v>33.814815442610026</v>
      </c>
      <c r="H298" s="34"/>
      <c r="Y298" s="34">
        <v>148</v>
      </c>
      <c r="Z298" s="34">
        <v>44.748350217802162</v>
      </c>
    </row>
    <row r="299" spans="1:26" x14ac:dyDescent="0.25">
      <c r="A299" s="34">
        <v>148.5</v>
      </c>
      <c r="B299" s="34">
        <v>44.582545506328721</v>
      </c>
      <c r="C299" s="1">
        <f t="shared" ca="1" si="12"/>
        <v>59.997475782556997</v>
      </c>
      <c r="D299" s="1">
        <f t="shared" ca="1" si="13"/>
        <v>118.81003771048957</v>
      </c>
      <c r="E299" s="1">
        <f t="shared" ca="1" si="14"/>
        <v>33.649010731136585</v>
      </c>
      <c r="H299" s="34"/>
      <c r="Y299" s="34">
        <v>148.5</v>
      </c>
      <c r="Z299" s="34">
        <v>44.582545506328721</v>
      </c>
    </row>
    <row r="300" spans="1:26" x14ac:dyDescent="0.25">
      <c r="A300" s="34">
        <v>149</v>
      </c>
      <c r="B300" s="34">
        <v>44.418582311993205</v>
      </c>
      <c r="C300" s="1">
        <f t="shared" ca="1" si="12"/>
        <v>59.997578797241225</v>
      </c>
      <c r="D300" s="1">
        <f t="shared" ca="1" si="13"/>
        <v>121.35256574368508</v>
      </c>
      <c r="E300" s="1">
        <f t="shared" ca="1" si="14"/>
        <v>33.485047536801069</v>
      </c>
      <c r="H300" s="34"/>
      <c r="Y300" s="34">
        <v>149</v>
      </c>
      <c r="Z300" s="34">
        <v>44.418582311993205</v>
      </c>
    </row>
    <row r="301" spans="1:26" x14ac:dyDescent="0.25">
      <c r="A301" s="34">
        <v>149.5</v>
      </c>
      <c r="B301" s="34">
        <v>44.256395793872244</v>
      </c>
      <c r="C301" s="1">
        <f t="shared" ca="1" si="12"/>
        <v>59.997677607840259</v>
      </c>
      <c r="D301" s="1">
        <f t="shared" ca="1" si="13"/>
        <v>123.89397657338009</v>
      </c>
      <c r="E301" s="1">
        <f t="shared" ca="1" si="14"/>
        <v>33.322861018680108</v>
      </c>
      <c r="H301" s="34"/>
      <c r="Y301" s="34">
        <v>149.5</v>
      </c>
      <c r="Z301" s="34">
        <v>44.256395793872244</v>
      </c>
    </row>
    <row r="302" spans="1:26" x14ac:dyDescent="0.25">
      <c r="A302" s="34">
        <v>150</v>
      </c>
      <c r="B302" s="34">
        <v>44.095923510069873</v>
      </c>
      <c r="C302" s="1">
        <f t="shared" ca="1" si="12"/>
        <v>59.997772385925103</v>
      </c>
      <c r="D302" s="1">
        <f t="shared" ca="1" si="13"/>
        <v>126.43439883526911</v>
      </c>
      <c r="E302" s="1">
        <f t="shared" ca="1" si="14"/>
        <v>33.162388734877737</v>
      </c>
      <c r="H302" s="34"/>
      <c r="Y302" s="34">
        <v>150</v>
      </c>
      <c r="Z302" s="34">
        <v>44.095923510069873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AB362"/>
  <sheetViews>
    <sheetView topLeftCell="M1" zoomScaleNormal="10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1.0138095905466322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1.0138095905466322</v>
      </c>
      <c r="AB3" s="78" t="s">
        <v>170</v>
      </c>
    </row>
    <row r="4" spans="1:28" x14ac:dyDescent="0.25">
      <c r="A4" s="34">
        <v>1</v>
      </c>
      <c r="B4" s="34">
        <v>2.5717612293596424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2.5717612293596424</v>
      </c>
      <c r="AB4" s="78" t="s">
        <v>171</v>
      </c>
    </row>
    <row r="5" spans="1:28" ht="15.75" thickBot="1" x14ac:dyDescent="0.3">
      <c r="A5" s="34">
        <v>1.5</v>
      </c>
      <c r="B5" s="34">
        <v>4.1305822060448536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45.819940412256287</v>
      </c>
      <c r="M5" s="4">
        <v>50</v>
      </c>
      <c r="N5" s="4">
        <v>89</v>
      </c>
      <c r="O5" s="11">
        <v>120</v>
      </c>
      <c r="P5" s="12">
        <v>58</v>
      </c>
      <c r="Y5" s="34">
        <v>1.5</v>
      </c>
      <c r="Z5" s="34">
        <v>4.1305822060448536</v>
      </c>
      <c r="AB5" s="78" t="s">
        <v>172</v>
      </c>
    </row>
    <row r="6" spans="1:28" x14ac:dyDescent="0.25">
      <c r="A6" s="34">
        <v>2</v>
      </c>
      <c r="B6" s="34">
        <v>5.6903337649684227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12.180059587743713</v>
      </c>
      <c r="Y6" s="34">
        <v>2</v>
      </c>
      <c r="Z6" s="34">
        <v>5.6903337649684227</v>
      </c>
      <c r="AB6" s="78" t="s">
        <v>173</v>
      </c>
    </row>
    <row r="7" spans="1:28" x14ac:dyDescent="0.25">
      <c r="A7" s="34">
        <v>2.5</v>
      </c>
      <c r="B7" s="34">
        <v>7.2509751065162309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60</v>
      </c>
      <c r="L7" s="24">
        <f ca="1">OFFSET($B$1,2*$K$7,0)</f>
        <v>30.403495951209624</v>
      </c>
      <c r="Y7" s="34">
        <v>2.5</v>
      </c>
      <c r="Z7" s="34">
        <v>7.2509751065162309</v>
      </c>
      <c r="AB7" s="78" t="s">
        <v>174</v>
      </c>
    </row>
    <row r="8" spans="1:28" ht="15.75" thickBot="1" x14ac:dyDescent="0.3">
      <c r="A8" s="34">
        <v>3</v>
      </c>
      <c r="B8" s="34">
        <v>8.1710622452548467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8.1710622452548467</v>
      </c>
      <c r="AB8" s="78" t="s">
        <v>175</v>
      </c>
    </row>
    <row r="9" spans="1:28" x14ac:dyDescent="0.25">
      <c r="A9" s="34">
        <v>3.5</v>
      </c>
      <c r="B9" s="34">
        <v>9.7314132654274133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9.7314132654274133</v>
      </c>
    </row>
    <row r="10" spans="1:28" x14ac:dyDescent="0.25">
      <c r="A10" s="34">
        <v>4</v>
      </c>
      <c r="B10" s="34">
        <v>11.292635507286782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11.292635507286782</v>
      </c>
    </row>
    <row r="11" spans="1:28" ht="15.75" thickBot="1" x14ac:dyDescent="0.3">
      <c r="A11" s="34">
        <v>4.5</v>
      </c>
      <c r="B11" s="34">
        <v>12.854598642321541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12.854598642321541</v>
      </c>
    </row>
    <row r="12" spans="1:28" ht="15.75" thickTop="1" x14ac:dyDescent="0.25">
      <c r="A12" s="34">
        <v>5</v>
      </c>
      <c r="B12" s="34">
        <v>14.417194521774144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14.417194521774144</v>
      </c>
    </row>
    <row r="13" spans="1:28" ht="15.75" thickBot="1" x14ac:dyDescent="0.3">
      <c r="A13" s="34">
        <v>5.5</v>
      </c>
      <c r="B13" s="34">
        <v>15.374872665536031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50.349894974636001</v>
      </c>
      <c r="Y13" s="34">
        <v>5.5</v>
      </c>
      <c r="Z13" s="34">
        <v>15.374872665536031</v>
      </c>
    </row>
    <row r="14" spans="1:28" ht="16.5" thickTop="1" x14ac:dyDescent="0.25">
      <c r="A14" s="34">
        <v>6</v>
      </c>
      <c r="B14" s="34">
        <v>16.686278069881428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45.8199404122563* [1 - exp (1/50)*(txp - 30)]</v>
      </c>
      <c r="O14" s="25" t="s">
        <v>38</v>
      </c>
      <c r="P14" s="26">
        <f>$O$5</f>
        <v>120</v>
      </c>
      <c r="Q14" s="26">
        <f ca="1">OFFSET($B$1,2*$K$5,0)</f>
        <v>12.180059587743713</v>
      </c>
      <c r="Y14" s="34">
        <v>6</v>
      </c>
      <c r="Z14" s="34">
        <v>16.686278069881428</v>
      </c>
    </row>
    <row r="15" spans="1:28" x14ac:dyDescent="0.25">
      <c r="A15" s="34">
        <v>6.5</v>
      </c>
      <c r="B15" s="34">
        <v>17.999116694271876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6801.1420990525685</v>
      </c>
      <c r="Y15" s="34">
        <v>6.5</v>
      </c>
      <c r="Z15" s="34">
        <v>17.999116694271876</v>
      </c>
    </row>
    <row r="16" spans="1:28" x14ac:dyDescent="0.25">
      <c r="A16" s="34">
        <v>7</v>
      </c>
      <c r="B16" s="34">
        <v>19.311188320811215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45.819940412256287</v>
      </c>
      <c r="L16" s="34" t="s">
        <v>14</v>
      </c>
      <c r="P16" s="1">
        <f>$K$5</f>
        <v>30</v>
      </c>
      <c r="Q16" s="2">
        <f ca="1">OFFSET($B$1,2*$K$5,0)</f>
        <v>12.180059587743713</v>
      </c>
      <c r="Y16" s="34">
        <v>7</v>
      </c>
      <c r="Z16" s="34">
        <v>19.311188320811215</v>
      </c>
    </row>
    <row r="17" spans="1:26" ht="15.75" thickBot="1" x14ac:dyDescent="0.3">
      <c r="A17" s="34">
        <v>7.5</v>
      </c>
      <c r="B17" s="34">
        <v>20.622628375729192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50</v>
      </c>
      <c r="L17" s="34" t="s">
        <v>15</v>
      </c>
      <c r="P17" s="1">
        <f>$O$5</f>
        <v>120</v>
      </c>
      <c r="Q17" s="2">
        <f ca="1">OFFSET($B$1,2*$K$5,0)</f>
        <v>12.180059587743713</v>
      </c>
      <c r="Y17" s="34">
        <v>7.5</v>
      </c>
      <c r="Z17" s="34">
        <v>20.622628375729192</v>
      </c>
    </row>
    <row r="18" spans="1:26" ht="15.75" thickBot="1" x14ac:dyDescent="0.3">
      <c r="A18" s="34">
        <v>8</v>
      </c>
      <c r="B18" s="34">
        <v>21.824902845650016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0.87206876701375791</v>
      </c>
      <c r="L18" s="16" t="s">
        <v>23</v>
      </c>
      <c r="Y18" s="34">
        <v>8</v>
      </c>
      <c r="Z18" s="34">
        <v>21.824902845650016</v>
      </c>
    </row>
    <row r="19" spans="1:26" x14ac:dyDescent="0.25">
      <c r="A19" s="34">
        <v>8.5</v>
      </c>
      <c r="B19" s="34">
        <v>23.023877146584987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0.60744787878219708</v>
      </c>
      <c r="L19" s="16" t="s">
        <v>23</v>
      </c>
      <c r="P19" s="34">
        <f>$N$5</f>
        <v>89</v>
      </c>
      <c r="Q19" s="34">
        <f>$P$5</f>
        <v>58</v>
      </c>
      <c r="Y19" s="34">
        <v>8.5</v>
      </c>
      <c r="Z19" s="34">
        <v>23.023877146584987</v>
      </c>
    </row>
    <row r="20" spans="1:26" ht="15.75" thickBot="1" x14ac:dyDescent="0.3">
      <c r="A20" s="34">
        <v>9</v>
      </c>
      <c r="B20" s="34">
        <v>24.332131170104127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120</v>
      </c>
      <c r="Q20" s="34">
        <f>$P$5</f>
        <v>58</v>
      </c>
      <c r="Y20" s="34">
        <v>9</v>
      </c>
      <c r="Z20" s="34">
        <v>24.332131170104127</v>
      </c>
    </row>
    <row r="21" spans="1:26" x14ac:dyDescent="0.25">
      <c r="A21" s="34">
        <v>9.5</v>
      </c>
      <c r="B21" s="34">
        <v>25.640258849005768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25.640258849005768</v>
      </c>
    </row>
    <row r="22" spans="1:26" x14ac:dyDescent="0.25">
      <c r="A22" s="34">
        <v>10</v>
      </c>
      <c r="B22" s="34">
        <v>26.948287325720148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26.948287325720148</v>
      </c>
    </row>
    <row r="23" spans="1:26" x14ac:dyDescent="0.25">
      <c r="A23" s="34">
        <v>10.5</v>
      </c>
      <c r="B23" s="34">
        <v>28.256244356854712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58</v>
      </c>
      <c r="L23" s="34" t="s">
        <v>14</v>
      </c>
      <c r="Y23" s="34">
        <v>10.5</v>
      </c>
      <c r="Z23" s="34">
        <v>28.256244356854712</v>
      </c>
    </row>
    <row r="24" spans="1:26" x14ac:dyDescent="0.25">
      <c r="A24" s="34">
        <v>11</v>
      </c>
      <c r="B24" s="34">
        <v>27.89839815381881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31</v>
      </c>
      <c r="L24" s="34" t="s">
        <v>15</v>
      </c>
      <c r="Y24" s="34">
        <v>11</v>
      </c>
      <c r="Z24" s="34">
        <v>27.89839815381881</v>
      </c>
    </row>
    <row r="25" spans="1:26" x14ac:dyDescent="0.25">
      <c r="A25" s="34">
        <v>11.5</v>
      </c>
      <c r="B25" s="34">
        <v>27.435360836494691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27.435360836494691</v>
      </c>
    </row>
    <row r="26" spans="1:26" x14ac:dyDescent="0.25">
      <c r="A26" s="34">
        <v>12</v>
      </c>
      <c r="B26" s="34">
        <v>26.973155771142146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63.237248798296484</v>
      </c>
      <c r="L26" s="34" t="s">
        <v>14</v>
      </c>
      <c r="Y26" s="34">
        <v>12</v>
      </c>
      <c r="Z26" s="34">
        <v>26.973155771142146</v>
      </c>
    </row>
    <row r="27" spans="1:26" x14ac:dyDescent="0.25">
      <c r="A27" s="34">
        <v>12.5</v>
      </c>
      <c r="B27" s="34">
        <v>26.511665114611485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86</v>
      </c>
      <c r="L27" s="34" t="s">
        <v>15</v>
      </c>
      <c r="Y27" s="34">
        <v>12.5</v>
      </c>
      <c r="Z27" s="34">
        <v>26.511665114611485</v>
      </c>
    </row>
    <row r="28" spans="1:26" x14ac:dyDescent="0.25">
      <c r="A28" s="34">
        <v>13</v>
      </c>
      <c r="B28" s="34">
        <v>26.051026365186051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26.051026365186051</v>
      </c>
    </row>
    <row r="29" spans="1:26" x14ac:dyDescent="0.25">
      <c r="A29" s="34">
        <v>13.5</v>
      </c>
      <c r="B29" s="34">
        <v>25.591209985990535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25.591209985990535</v>
      </c>
    </row>
    <row r="30" spans="1:26" x14ac:dyDescent="0.25">
      <c r="A30" s="34">
        <v>14</v>
      </c>
      <c r="B30" s="34">
        <v>25.132180368907388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2575.4332035159368</v>
      </c>
      <c r="L30" s="34" t="s">
        <v>34</v>
      </c>
      <c r="Y30" s="34">
        <v>14</v>
      </c>
      <c r="Z30" s="34">
        <v>25.132180368907388</v>
      </c>
    </row>
    <row r="31" spans="1:26" ht="15.75" x14ac:dyDescent="0.25">
      <c r="A31" s="34">
        <v>14.5</v>
      </c>
      <c r="B31" s="34">
        <v>24.673905292502681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8464.5263866263267</v>
      </c>
      <c r="Y31" s="34">
        <v>14.5</v>
      </c>
      <c r="Z31" s="34">
        <v>24.673905292502681</v>
      </c>
    </row>
    <row r="32" spans="1:26" ht="15.75" x14ac:dyDescent="0.25">
      <c r="A32" s="34">
        <v>15</v>
      </c>
      <c r="B32" s="34">
        <v>24.216355479989794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8464.5263866263267</v>
      </c>
      <c r="Y32" s="34">
        <v>15</v>
      </c>
      <c r="Z32" s="34">
        <v>24.216355479989794</v>
      </c>
    </row>
    <row r="33" spans="1:26" x14ac:dyDescent="0.25">
      <c r="A33" s="34">
        <v>15.5</v>
      </c>
      <c r="B33" s="34">
        <v>23.759504262744159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23.759504262744159</v>
      </c>
    </row>
    <row r="34" spans="1:26" x14ac:dyDescent="0.25">
      <c r="A34" s="34">
        <v>16</v>
      </c>
      <c r="B34" s="34">
        <v>23.303327319403756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23.303327319403756</v>
      </c>
    </row>
    <row r="35" spans="1:26" x14ac:dyDescent="0.25">
      <c r="A35" s="34">
        <v>16.5</v>
      </c>
      <c r="B35" s="34">
        <v>22.847802469510409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22.847802469510409</v>
      </c>
    </row>
    <row r="36" spans="1:26" x14ac:dyDescent="0.25">
      <c r="A36" s="34">
        <v>17</v>
      </c>
      <c r="B36" s="34">
        <v>22.392909506891922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22.392909506891922</v>
      </c>
    </row>
    <row r="37" spans="1:26" x14ac:dyDescent="0.25">
      <c r="A37" s="34">
        <v>17.5</v>
      </c>
      <c r="B37" s="34">
        <v>21.938630062355156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Y37" s="34">
        <v>17.5</v>
      </c>
      <c r="Z37" s="34">
        <v>21.938630062355156</v>
      </c>
    </row>
    <row r="38" spans="1:26" x14ac:dyDescent="0.25">
      <c r="A38" s="34">
        <v>18</v>
      </c>
      <c r="B38" s="34">
        <v>21.484947488320042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21.484947488320042</v>
      </c>
    </row>
    <row r="39" spans="1:26" x14ac:dyDescent="0.25">
      <c r="A39" s="34">
        <v>18.5</v>
      </c>
      <c r="B39" s="34">
        <v>21.031846760167547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21.031846760167547</v>
      </c>
    </row>
    <row r="40" spans="1:26" x14ac:dyDescent="0.25">
      <c r="A40" s="34">
        <v>19</v>
      </c>
      <c r="B40" s="34">
        <v>20.579314390575671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20.579314390575671</v>
      </c>
    </row>
    <row r="41" spans="1:26" x14ac:dyDescent="0.25">
      <c r="A41" s="34">
        <v>19.5</v>
      </c>
      <c r="B41" s="34">
        <v>20.127338354167293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20.127338354167293</v>
      </c>
    </row>
    <row r="42" spans="1:26" x14ac:dyDescent="0.25">
      <c r="A42" s="34">
        <v>20</v>
      </c>
      <c r="B42" s="34">
        <v>19.675908020533445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19.675908020533445</v>
      </c>
    </row>
    <row r="43" spans="1:26" x14ac:dyDescent="0.25">
      <c r="A43" s="34">
        <v>20.5</v>
      </c>
      <c r="B43" s="34">
        <v>19.225014094209261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19.225014094209261</v>
      </c>
    </row>
    <row r="44" spans="1:26" x14ac:dyDescent="0.25">
      <c r="A44" s="34">
        <v>21</v>
      </c>
      <c r="B44" s="34">
        <v>18.774648560542843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18.774648560542843</v>
      </c>
    </row>
    <row r="45" spans="1:26" x14ac:dyDescent="0.25">
      <c r="A45" s="34">
        <v>21.5</v>
      </c>
      <c r="B45" s="34">
        <v>18.324804636650356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18.324804636650356</v>
      </c>
    </row>
    <row r="46" spans="1:26" x14ac:dyDescent="0.25">
      <c r="A46" s="34">
        <v>22</v>
      </c>
      <c r="B46" s="34">
        <v>17.875476726824743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17.875476726824743</v>
      </c>
    </row>
    <row r="47" spans="1:26" x14ac:dyDescent="0.25">
      <c r="A47" s="34">
        <v>22.5</v>
      </c>
      <c r="B47" s="34">
        <v>17.426660381889278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17.426660381889278</v>
      </c>
    </row>
    <row r="48" spans="1:26" x14ac:dyDescent="0.25">
      <c r="A48" s="34">
        <v>23</v>
      </c>
      <c r="B48" s="34">
        <v>16.978352262067069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16.978352262067069</v>
      </c>
    </row>
    <row r="49" spans="1:26" x14ac:dyDescent="0.25">
      <c r="A49" s="34">
        <v>23.5</v>
      </c>
      <c r="B49" s="34">
        <v>16.530550102991999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16.530550102991999</v>
      </c>
    </row>
    <row r="50" spans="1:26" x14ac:dyDescent="0.25">
      <c r="A50" s="34">
        <v>24</v>
      </c>
      <c r="B50" s="34">
        <v>16.083252684518136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16.083252684518136</v>
      </c>
    </row>
    <row r="51" spans="1:26" x14ac:dyDescent="0.25">
      <c r="A51" s="34">
        <v>24.5</v>
      </c>
      <c r="B51" s="34">
        <v>15.636459802000003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15.636459802000003</v>
      </c>
    </row>
    <row r="52" spans="1:26" x14ac:dyDescent="0.25">
      <c r="A52" s="34">
        <v>25</v>
      </c>
      <c r="B52" s="34">
        <v>15.201837603320497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15.201837603320497</v>
      </c>
    </row>
    <row r="53" spans="1:26" x14ac:dyDescent="0.25">
      <c r="A53" s="34">
        <v>25.5</v>
      </c>
      <c r="B53" s="34">
        <v>14.79040112008807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14.79040112008807</v>
      </c>
    </row>
    <row r="54" spans="1:26" x14ac:dyDescent="0.25">
      <c r="A54" s="34">
        <v>26</v>
      </c>
      <c r="B54" s="34">
        <v>14.400701993026324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14.400701993026324</v>
      </c>
    </row>
    <row r="55" spans="1:26" x14ac:dyDescent="0.25">
      <c r="A55" s="34">
        <v>26.5</v>
      </c>
      <c r="B55" s="34">
        <v>14.031399523932162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14.031399523932162</v>
      </c>
    </row>
    <row r="56" spans="1:26" x14ac:dyDescent="0.25">
      <c r="A56" s="34">
        <v>27</v>
      </c>
      <c r="B56" s="34">
        <v>13.681253701581761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13.681253701581761</v>
      </c>
    </row>
    <row r="57" spans="1:26" x14ac:dyDescent="0.25">
      <c r="A57" s="34">
        <v>27.5</v>
      </c>
      <c r="B57" s="34">
        <v>13.34911195498219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13.34911195498219</v>
      </c>
    </row>
    <row r="58" spans="1:26" x14ac:dyDescent="0.25">
      <c r="A58" s="34">
        <v>28</v>
      </c>
      <c r="B58" s="34">
        <v>13.03389894623651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13.03389894623651</v>
      </c>
    </row>
    <row r="59" spans="1:26" x14ac:dyDescent="0.25">
      <c r="A59" s="34">
        <v>28.5</v>
      </c>
      <c r="B59" s="34">
        <v>12.734608554598527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12.734608554598527</v>
      </c>
    </row>
    <row r="60" spans="1:26" x14ac:dyDescent="0.25">
      <c r="A60" s="34">
        <v>29</v>
      </c>
      <c r="B60" s="34">
        <v>12.450297449485179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12.450297449485179</v>
      </c>
    </row>
    <row r="61" spans="1:26" x14ac:dyDescent="0.25">
      <c r="A61" s="34">
        <v>29.5</v>
      </c>
      <c r="B61" s="34">
        <v>12.180059587743713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12.180059587743713</v>
      </c>
    </row>
    <row r="62" spans="1:26" x14ac:dyDescent="0.25">
      <c r="A62" s="34">
        <v>30</v>
      </c>
      <c r="B62" s="34">
        <v>11.921488420836624</v>
      </c>
      <c r="C62" s="1">
        <f t="shared" ca="1" si="0"/>
        <v>12.180059587743713</v>
      </c>
      <c r="D62" s="1">
        <f t="shared" ca="1" si="1"/>
        <v>3.3429524177846816E-2</v>
      </c>
      <c r="E62" s="1">
        <f ca="1">IF(A62&gt;=$K$5,(B62-$L$6),0)</f>
        <v>-0.25857116690708892</v>
      </c>
      <c r="H62" s="34"/>
      <c r="Y62" s="34">
        <v>30</v>
      </c>
      <c r="Z62" s="34">
        <v>11.921488420836624</v>
      </c>
    </row>
    <row r="63" spans="1:26" x14ac:dyDescent="0.25">
      <c r="A63" s="34">
        <v>30.5</v>
      </c>
      <c r="B63" s="34">
        <v>11.743077726820244</v>
      </c>
      <c r="C63" s="1">
        <f t="shared" ca="1" si="0"/>
        <v>12.635975612448874</v>
      </c>
      <c r="D63" s="1">
        <f t="shared" ca="1" si="1"/>
        <v>0.39863331708003863</v>
      </c>
      <c r="E63" s="1">
        <f t="shared" ca="1" si="2"/>
        <v>-0.4369818609234688</v>
      </c>
      <c r="H63" s="34"/>
      <c r="Y63" s="34">
        <v>30.5</v>
      </c>
      <c r="Z63" s="34">
        <v>11.743077726820244</v>
      </c>
    </row>
    <row r="64" spans="1:26" x14ac:dyDescent="0.25">
      <c r="A64" s="34">
        <v>31</v>
      </c>
      <c r="B64" s="34">
        <v>13.024096431722599</v>
      </c>
      <c r="C64" s="1">
        <f t="shared" ca="1" si="0"/>
        <v>13.087355196911808</v>
      </c>
      <c r="D64" s="1">
        <f t="shared" ca="1" si="1"/>
        <v>2.0008356866317491E-3</v>
      </c>
      <c r="E64" s="1">
        <f t="shared" ca="1" si="2"/>
        <v>0.8440368439788859</v>
      </c>
      <c r="H64" s="34"/>
      <c r="Y64" s="34">
        <v>31</v>
      </c>
      <c r="Z64" s="34">
        <v>13.024096431722599</v>
      </c>
    </row>
    <row r="65" spans="1:26" x14ac:dyDescent="0.25">
      <c r="A65" s="34">
        <v>31.5</v>
      </c>
      <c r="B65" s="34">
        <v>14.309624465043838</v>
      </c>
      <c r="C65" s="1">
        <f t="shared" ca="1" si="0"/>
        <v>13.534243479467097</v>
      </c>
      <c r="D65" s="1">
        <f t="shared" ca="1" si="1"/>
        <v>0.30060783639697863</v>
      </c>
      <c r="E65" s="1">
        <f t="shared" ca="1" si="2"/>
        <v>2.1295648773001243</v>
      </c>
      <c r="H65" s="34"/>
      <c r="Y65" s="34">
        <v>31.5</v>
      </c>
      <c r="Z65" s="34">
        <v>14.309624465043838</v>
      </c>
    </row>
    <row r="66" spans="1:26" x14ac:dyDescent="0.25">
      <c r="A66" s="34">
        <v>32</v>
      </c>
      <c r="B66" s="34">
        <v>15.592646559849017</v>
      </c>
      <c r="C66" s="1">
        <f t="shared" ref="C66:C129" ca="1" si="3">IF(A66&gt;=$K$5,OFFSET($B$1,2*$K$5,0)+$L$5*(1-EXP((-1/$M$5)*(A66-$K$5))),0)</f>
        <v>13.976685149315415</v>
      </c>
      <c r="D66" s="1">
        <f t="shared" ref="D66:D129" ca="1" si="4">IF(A66&gt;=$K$5,(C66-B66)*(C66-B66)*0.5,0)</f>
        <v>1.3056656401668747</v>
      </c>
      <c r="E66" s="1">
        <f t="shared" ca="1" si="2"/>
        <v>3.4125869721053039</v>
      </c>
      <c r="H66" s="34"/>
      <c r="Y66" s="34">
        <v>32</v>
      </c>
      <c r="Z66" s="34">
        <v>15.592646559849017</v>
      </c>
    </row>
    <row r="67" spans="1:26" x14ac:dyDescent="0.25">
      <c r="A67" s="34">
        <v>32.5</v>
      </c>
      <c r="B67" s="34">
        <v>16.873485338730049</v>
      </c>
      <c r="C67" s="1">
        <f t="shared" ca="1" si="3"/>
        <v>14.414724450992443</v>
      </c>
      <c r="D67" s="1">
        <f t="shared" ca="1" si="4"/>
        <v>3.02275255153411</v>
      </c>
      <c r="E67" s="1">
        <f t="shared" ref="E67:E130" ca="1" si="5">IF(A67&gt;=$K$5,(B67-$L$6),0)</f>
        <v>4.6934257509863357</v>
      </c>
      <c r="H67" s="34"/>
      <c r="Y67" s="34">
        <v>32.5</v>
      </c>
      <c r="Z67" s="34">
        <v>16.873485338730049</v>
      </c>
    </row>
    <row r="68" spans="1:26" x14ac:dyDescent="0.25">
      <c r="A68" s="34">
        <v>33</v>
      </c>
      <c r="B68" s="34">
        <v>16.978359445825923</v>
      </c>
      <c r="C68" s="1">
        <f t="shared" ca="1" si="3"/>
        <v>14.848405188793389</v>
      </c>
      <c r="D68" s="1">
        <f t="shared" ca="1" si="4"/>
        <v>2.2683525685255059</v>
      </c>
      <c r="E68" s="1">
        <f t="shared" ca="1" si="5"/>
        <v>4.7982998580822098</v>
      </c>
      <c r="H68" s="34"/>
      <c r="Y68" s="34">
        <v>33</v>
      </c>
      <c r="Z68" s="34">
        <v>16.978359445825923</v>
      </c>
    </row>
    <row r="69" spans="1:26" x14ac:dyDescent="0.25">
      <c r="A69" s="34">
        <v>33.5</v>
      </c>
      <c r="B69" s="34">
        <v>16.483265108060479</v>
      </c>
      <c r="C69" s="1">
        <f t="shared" ca="1" si="3"/>
        <v>15.277770731153431</v>
      </c>
      <c r="D69" s="1">
        <f t="shared" ca="1" si="4"/>
        <v>0.72660834637725547</v>
      </c>
      <c r="E69" s="1">
        <f t="shared" ca="1" si="5"/>
        <v>4.3032055203167658</v>
      </c>
      <c r="H69" s="34"/>
      <c r="Y69" s="34">
        <v>33.5</v>
      </c>
      <c r="Z69" s="34">
        <v>16.483265108060479</v>
      </c>
    </row>
    <row r="70" spans="1:26" x14ac:dyDescent="0.25">
      <c r="A70" s="34">
        <v>34</v>
      </c>
      <c r="B70" s="34">
        <v>16.021786334793184</v>
      </c>
      <c r="C70" s="1">
        <f t="shared" ca="1" si="3"/>
        <v>15.702864014984616</v>
      </c>
      <c r="D70" s="1">
        <f t="shared" ca="1" si="4"/>
        <v>5.0855723036039191E-2</v>
      </c>
      <c r="E70" s="1">
        <f t="shared" ca="1" si="5"/>
        <v>3.8417267470494707</v>
      </c>
      <c r="H70" s="34"/>
      <c r="Y70" s="34">
        <v>34</v>
      </c>
      <c r="Z70" s="34">
        <v>16.021786334793184</v>
      </c>
    </row>
    <row r="71" spans="1:26" x14ac:dyDescent="0.25">
      <c r="A71" s="34">
        <v>34.5</v>
      </c>
      <c r="B71" s="34">
        <v>15.588697153463666</v>
      </c>
      <c r="C71" s="1">
        <f t="shared" ca="1" si="3"/>
        <v>16.123727549969566</v>
      </c>
      <c r="D71" s="1">
        <f t="shared" ca="1" si="4"/>
        <v>0.14312876259262983</v>
      </c>
      <c r="E71" s="1">
        <f t="shared" ca="1" si="5"/>
        <v>3.4086375657199532</v>
      </c>
      <c r="H71" s="34"/>
      <c r="Y71" s="34">
        <v>34.5</v>
      </c>
      <c r="Z71" s="34">
        <v>15.588697153463666</v>
      </c>
    </row>
    <row r="72" spans="1:26" x14ac:dyDescent="0.25">
      <c r="A72" s="34">
        <v>35</v>
      </c>
      <c r="B72" s="34">
        <v>15.180723015004334</v>
      </c>
      <c r="C72" s="1">
        <f t="shared" ca="1" si="3"/>
        <v>16.540403422812503</v>
      </c>
      <c r="D72" s="1">
        <f t="shared" ca="1" si="4"/>
        <v>0.92436540568869374</v>
      </c>
      <c r="E72" s="1">
        <f t="shared" ca="1" si="5"/>
        <v>3.000663427260621</v>
      </c>
      <c r="H72" s="34"/>
      <c r="Y72" s="34">
        <v>35</v>
      </c>
      <c r="Z72" s="34">
        <v>15.180723015004334</v>
      </c>
    </row>
    <row r="73" spans="1:26" x14ac:dyDescent="0.25">
      <c r="A73" s="34">
        <v>35.5</v>
      </c>
      <c r="B73" s="34">
        <v>14.795635899671263</v>
      </c>
      <c r="C73" s="1">
        <f t="shared" ca="1" si="3"/>
        <v>16.952933301447942</v>
      </c>
      <c r="D73" s="1">
        <f t="shared" ca="1" si="4"/>
        <v>2.3269660398562055</v>
      </c>
      <c r="E73" s="1">
        <f t="shared" ca="1" si="5"/>
        <v>2.6155763119275495</v>
      </c>
      <c r="H73" s="34"/>
      <c r="Y73" s="34">
        <v>35.5</v>
      </c>
      <c r="Z73" s="34">
        <v>14.795635899671263</v>
      </c>
    </row>
    <row r="74" spans="1:26" x14ac:dyDescent="0.25">
      <c r="A74" s="34">
        <v>36</v>
      </c>
      <c r="B74" s="34">
        <v>14.431563523977699</v>
      </c>
      <c r="C74" s="1">
        <f t="shared" ca="1" si="3"/>
        <v>17.361358439207521</v>
      </c>
      <c r="D74" s="1">
        <f t="shared" ca="1" si="4"/>
        <v>4.29184912265326</v>
      </c>
      <c r="E74" s="1">
        <f t="shared" ca="1" si="5"/>
        <v>2.2515039362339859</v>
      </c>
      <c r="H74" s="34"/>
      <c r="Y74" s="34">
        <v>36</v>
      </c>
      <c r="Z74" s="34">
        <v>14.431563523977699</v>
      </c>
    </row>
    <row r="75" spans="1:26" x14ac:dyDescent="0.25">
      <c r="A75" s="34">
        <v>36.5</v>
      </c>
      <c r="B75" s="34">
        <v>14.086901574917404</v>
      </c>
      <c r="C75" s="1">
        <f t="shared" ca="1" si="3"/>
        <v>17.765719678945374</v>
      </c>
      <c r="D75" s="1">
        <f t="shared" ca="1" si="4"/>
        <v>6.7668513212619734</v>
      </c>
      <c r="E75" s="1">
        <f t="shared" ca="1" si="5"/>
        <v>1.9068419871736904</v>
      </c>
      <c r="H75" s="34"/>
      <c r="Y75" s="34">
        <v>36.5</v>
      </c>
      <c r="Z75" s="34">
        <v>14.086901574917404</v>
      </c>
    </row>
    <row r="76" spans="1:26" x14ac:dyDescent="0.25">
      <c r="A76" s="34">
        <v>37</v>
      </c>
      <c r="B76" s="34">
        <v>13.760250828671788</v>
      </c>
      <c r="C76" s="1">
        <f t="shared" ca="1" si="3"/>
        <v>18.166057457122442</v>
      </c>
      <c r="D76" s="1">
        <f t="shared" ca="1" si="4"/>
        <v>9.7055660236498564</v>
      </c>
      <c r="E76" s="1">
        <f t="shared" ca="1" si="5"/>
        <v>1.5801912409280749</v>
      </c>
      <c r="H76" s="34"/>
      <c r="Y76" s="34">
        <v>37</v>
      </c>
      <c r="Z76" s="34">
        <v>13.760250828671788</v>
      </c>
    </row>
    <row r="77" spans="1:26" x14ac:dyDescent="0.25">
      <c r="A77" s="34">
        <v>37.5</v>
      </c>
      <c r="B77" s="34">
        <v>13.450371895580785</v>
      </c>
      <c r="C77" s="1">
        <f t="shared" ca="1" si="3"/>
        <v>18.562411807850161</v>
      </c>
      <c r="D77" s="1">
        <f t="shared" ca="1" si="4"/>
        <v>13.066476032317544</v>
      </c>
      <c r="E77" s="1">
        <f t="shared" ca="1" si="5"/>
        <v>1.2703123078370719</v>
      </c>
      <c r="H77" s="34"/>
      <c r="Y77" s="34">
        <v>37.5</v>
      </c>
      <c r="Z77" s="34">
        <v>13.450371895580785</v>
      </c>
    </row>
    <row r="78" spans="1:26" x14ac:dyDescent="0.25">
      <c r="A78" s="34">
        <v>38</v>
      </c>
      <c r="B78" s="34">
        <v>13.156152461550429</v>
      </c>
      <c r="C78" s="1">
        <f t="shared" ca="1" si="3"/>
        <v>18.9548223668939</v>
      </c>
      <c r="D78" s="1">
        <f t="shared" ca="1" si="4"/>
        <v>16.812286335568032</v>
      </c>
      <c r="E78" s="1">
        <f t="shared" ca="1" si="5"/>
        <v>0.97609287380671539</v>
      </c>
      <c r="H78" s="34"/>
      <c r="Y78" s="34">
        <v>38</v>
      </c>
      <c r="Z78" s="34">
        <v>13.156152461550429</v>
      </c>
    </row>
    <row r="79" spans="1:26" x14ac:dyDescent="0.25">
      <c r="A79" s="34">
        <v>38.5</v>
      </c>
      <c r="B79" s="34">
        <v>12.876583398649233</v>
      </c>
      <c r="C79" s="1">
        <f t="shared" ca="1" si="3"/>
        <v>19.34332837563657</v>
      </c>
      <c r="D79" s="1">
        <f t="shared" ca="1" si="4"/>
        <v>20.909395298695479</v>
      </c>
      <c r="E79" s="1">
        <f t="shared" ca="1" si="5"/>
        <v>0.69652381090551962</v>
      </c>
      <c r="H79" s="34"/>
      <c r="Y79" s="34">
        <v>38.5</v>
      </c>
      <c r="Z79" s="34">
        <v>12.876583398649233</v>
      </c>
    </row>
    <row r="80" spans="1:26" x14ac:dyDescent="0.25">
      <c r="A80" s="34">
        <v>39</v>
      </c>
      <c r="B80" s="34">
        <v>12.609425274301698</v>
      </c>
      <c r="C80" s="1">
        <f t="shared" ca="1" si="3"/>
        <v>19.727968685002807</v>
      </c>
      <c r="D80" s="1">
        <f t="shared" ca="1" si="4"/>
        <v>25.336830145018091</v>
      </c>
      <c r="E80" s="1">
        <f t="shared" ca="1" si="5"/>
        <v>0.42936568655798446</v>
      </c>
      <c r="H80" s="34"/>
      <c r="Y80" s="34">
        <v>39</v>
      </c>
      <c r="Z80" s="34">
        <v>12.609425274301698</v>
      </c>
    </row>
    <row r="81" spans="1:26" x14ac:dyDescent="0.25">
      <c r="A81" s="34">
        <v>39.5</v>
      </c>
      <c r="B81" s="34">
        <v>12.352725905703199</v>
      </c>
      <c r="C81" s="1">
        <f t="shared" ca="1" si="3"/>
        <v>20.108781759344076</v>
      </c>
      <c r="D81" s="1">
        <f t="shared" ca="1" si="4"/>
        <v>30.078201202398457</v>
      </c>
      <c r="E81" s="1">
        <f t="shared" ca="1" si="5"/>
        <v>0.17266631795948584</v>
      </c>
      <c r="H81" s="34"/>
      <c r="Y81" s="34">
        <v>39.5</v>
      </c>
      <c r="Z81" s="34">
        <v>12.352725905703199</v>
      </c>
    </row>
    <row r="82" spans="1:26" x14ac:dyDescent="0.25">
      <c r="A82" s="34">
        <v>40</v>
      </c>
      <c r="B82" s="34">
        <v>12.106012668234728</v>
      </c>
      <c r="C82" s="1">
        <f t="shared" ca="1" si="3"/>
        <v>20.485805680285157</v>
      </c>
      <c r="D82" s="1">
        <f t="shared" ca="1" si="4"/>
        <v>35.110465462404605</v>
      </c>
      <c r="E82" s="1">
        <f t="shared" ca="1" si="5"/>
        <v>-7.4046919508985454E-2</v>
      </c>
      <c r="H82" s="34"/>
      <c r="Y82" s="34">
        <v>40</v>
      </c>
      <c r="Z82" s="34">
        <v>12.106012668234728</v>
      </c>
    </row>
    <row r="83" spans="1:26" x14ac:dyDescent="0.25">
      <c r="A83" s="34">
        <v>40.5</v>
      </c>
      <c r="B83" s="34">
        <v>13.228385385651269</v>
      </c>
      <c r="C83" s="1">
        <f t="shared" ca="1" si="3"/>
        <v>20.859078150532333</v>
      </c>
      <c r="D83" s="1">
        <f t="shared" ca="1" si="4"/>
        <v>29.113736036004116</v>
      </c>
      <c r="E83" s="1">
        <f t="shared" ca="1" si="5"/>
        <v>1.0483257979075553</v>
      </c>
      <c r="H83" s="34"/>
      <c r="Y83" s="34">
        <v>40.5</v>
      </c>
      <c r="Z83" s="34">
        <v>13.228385385651269</v>
      </c>
    </row>
    <row r="84" spans="1:26" x14ac:dyDescent="0.25">
      <c r="A84" s="34">
        <v>41</v>
      </c>
      <c r="B84" s="34">
        <v>14.565564253203599</v>
      </c>
      <c r="C84" s="1">
        <f t="shared" ca="1" si="3"/>
        <v>21.228636497643691</v>
      </c>
      <c r="D84" s="1">
        <f t="shared" ca="1" si="4"/>
        <v>22.198265867313967</v>
      </c>
      <c r="E84" s="1">
        <f t="shared" ca="1" si="5"/>
        <v>2.3855046654598855</v>
      </c>
      <c r="H84" s="34"/>
      <c r="Y84" s="34">
        <v>41</v>
      </c>
      <c r="Z84" s="34">
        <v>14.565564253203599</v>
      </c>
    </row>
    <row r="85" spans="1:26" x14ac:dyDescent="0.25">
      <c r="A85" s="34">
        <v>41.5</v>
      </c>
      <c r="B85" s="34">
        <v>15.900660881447179</v>
      </c>
      <c r="C85" s="1">
        <f t="shared" ca="1" si="3"/>
        <v>21.594517677761914</v>
      </c>
      <c r="D85" s="1">
        <f t="shared" ca="1" si="4"/>
        <v>16.21000260846975</v>
      </c>
      <c r="E85" s="1">
        <f t="shared" ca="1" si="5"/>
        <v>3.7206012937034654</v>
      </c>
      <c r="H85" s="34"/>
      <c r="Y85" s="34">
        <v>41.5</v>
      </c>
      <c r="Z85" s="34">
        <v>15.900660881447179</v>
      </c>
    </row>
    <row r="86" spans="1:26" x14ac:dyDescent="0.25">
      <c r="A86" s="34">
        <v>42</v>
      </c>
      <c r="B86" s="34">
        <v>17.233965003084617</v>
      </c>
      <c r="C86" s="1">
        <f t="shared" ca="1" si="3"/>
        <v>21.956758279309902</v>
      </c>
      <c r="D86" s="1">
        <f t="shared" ca="1" si="4"/>
        <v>11.152388164979383</v>
      </c>
      <c r="E86" s="1">
        <f t="shared" ca="1" si="5"/>
        <v>5.0539054153409033</v>
      </c>
      <c r="H86" s="34"/>
      <c r="Y86" s="34">
        <v>42</v>
      </c>
      <c r="Z86" s="34">
        <v>17.233965003084617</v>
      </c>
    </row>
    <row r="87" spans="1:26" x14ac:dyDescent="0.25">
      <c r="A87" s="34">
        <v>42.5</v>
      </c>
      <c r="B87" s="34">
        <v>18.565719435668804</v>
      </c>
      <c r="C87" s="1">
        <f t="shared" ca="1" si="3"/>
        <v>22.315394526649694</v>
      </c>
      <c r="D87" s="1">
        <f t="shared" ca="1" si="4"/>
        <v>7.0300316439612738</v>
      </c>
      <c r="E87" s="1">
        <f t="shared" ca="1" si="5"/>
        <v>6.3856598479250906</v>
      </c>
      <c r="H87" s="34"/>
      <c r="Y87" s="34">
        <v>42.5</v>
      </c>
      <c r="Z87" s="34">
        <v>18.565719435668804</v>
      </c>
    </row>
    <row r="88" spans="1:26" x14ac:dyDescent="0.25">
      <c r="A88" s="34">
        <v>43</v>
      </c>
      <c r="B88" s="34">
        <v>18.359695097534203</v>
      </c>
      <c r="C88" s="1">
        <f t="shared" ca="1" si="3"/>
        <v>22.670462283704879</v>
      </c>
      <c r="D88" s="1">
        <f t="shared" ca="1" si="4"/>
        <v>9.2913568666829214</v>
      </c>
      <c r="E88" s="1">
        <f t="shared" ca="1" si="5"/>
        <v>6.17963550979049</v>
      </c>
      <c r="H88" s="34"/>
      <c r="Y88" s="34">
        <v>43</v>
      </c>
      <c r="Z88" s="34">
        <v>18.359695097534203</v>
      </c>
    </row>
    <row r="89" spans="1:26" x14ac:dyDescent="0.25">
      <c r="A89" s="34">
        <v>43.5</v>
      </c>
      <c r="B89" s="34">
        <v>18.167436197413579</v>
      </c>
      <c r="C89" s="1">
        <f t="shared" ca="1" si="3"/>
        <v>23.021997057547054</v>
      </c>
      <c r="D89" s="1">
        <f t="shared" ca="1" si="4"/>
        <v>11.783380572369932</v>
      </c>
      <c r="E89" s="1">
        <f t="shared" ca="1" si="5"/>
        <v>5.987376609669866</v>
      </c>
      <c r="H89" s="34"/>
      <c r="Y89" s="34">
        <v>43.5</v>
      </c>
      <c r="Z89" s="34">
        <v>18.167436197413579</v>
      </c>
    </row>
    <row r="90" spans="1:26" x14ac:dyDescent="0.25">
      <c r="A90" s="34">
        <v>44</v>
      </c>
      <c r="B90" s="34">
        <v>19.499879054150121</v>
      </c>
      <c r="C90" s="1">
        <f t="shared" ca="1" si="3"/>
        <v>23.37003400194655</v>
      </c>
      <c r="D90" s="1">
        <f t="shared" ca="1" si="4"/>
        <v>7.4890496599765912</v>
      </c>
      <c r="E90" s="1">
        <f t="shared" ca="1" si="5"/>
        <v>7.3198194664064076</v>
      </c>
      <c r="H90" s="34"/>
      <c r="Y90" s="34">
        <v>44</v>
      </c>
      <c r="Z90" s="34">
        <v>19.499879054150121</v>
      </c>
    </row>
    <row r="91" spans="1:26" x14ac:dyDescent="0.25">
      <c r="A91" s="34">
        <v>44.5</v>
      </c>
      <c r="B91" s="34">
        <v>20.830972013843226</v>
      </c>
      <c r="C91" s="1">
        <f t="shared" ca="1" si="3"/>
        <v>23.714607920887836</v>
      </c>
      <c r="D91" s="1">
        <f t="shared" ca="1" si="4"/>
        <v>4.1576780221984952</v>
      </c>
      <c r="E91" s="1">
        <f t="shared" ca="1" si="5"/>
        <v>8.6509124260995129</v>
      </c>
      <c r="H91" s="34"/>
      <c r="Y91" s="34">
        <v>44.5</v>
      </c>
      <c r="Z91" s="34">
        <v>20.830972013843226</v>
      </c>
    </row>
    <row r="92" spans="1:26" x14ac:dyDescent="0.25">
      <c r="A92" s="34">
        <v>45</v>
      </c>
      <c r="B92" s="34">
        <v>22.160850880698856</v>
      </c>
      <c r="C92" s="1">
        <f t="shared" ca="1" si="3"/>
        <v>24.055753272049959</v>
      </c>
      <c r="D92" s="1">
        <f t="shared" ca="1" si="4"/>
        <v>1.7953275363740637</v>
      </c>
      <c r="E92" s="1">
        <f t="shared" ca="1" si="5"/>
        <v>9.9807912929551428</v>
      </c>
      <c r="H92" s="34"/>
      <c r="Y92" s="34">
        <v>45</v>
      </c>
      <c r="Z92" s="34">
        <v>22.160850880698856</v>
      </c>
    </row>
    <row r="93" spans="1:26" x14ac:dyDescent="0.25">
      <c r="A93" s="34">
        <v>45.5</v>
      </c>
      <c r="B93" s="34">
        <v>23.489682513555028</v>
      </c>
      <c r="C93" s="1">
        <f t="shared" ca="1" si="3"/>
        <v>24.393504170252321</v>
      </c>
      <c r="D93" s="1">
        <f t="shared" ca="1" si="4"/>
        <v>0.40844679355751945</v>
      </c>
      <c r="E93" s="1">
        <f t="shared" ca="1" si="5"/>
        <v>11.309622925811315</v>
      </c>
      <c r="H93" s="34"/>
      <c r="Y93" s="34">
        <v>45.5</v>
      </c>
      <c r="Z93" s="34">
        <v>23.489682513555028</v>
      </c>
    </row>
    <row r="94" spans="1:26" x14ac:dyDescent="0.25">
      <c r="A94" s="34">
        <v>46</v>
      </c>
      <c r="B94" s="34">
        <v>24.554500561306959</v>
      </c>
      <c r="C94" s="1">
        <f t="shared" ca="1" si="3"/>
        <v>24.727894390866201</v>
      </c>
      <c r="D94" s="1">
        <f t="shared" ca="1" si="4"/>
        <v>1.5032710064609671E-2</v>
      </c>
      <c r="E94" s="1">
        <f t="shared" ca="1" si="5"/>
        <v>12.374440973563246</v>
      </c>
      <c r="H94" s="34"/>
      <c r="Y94" s="34">
        <v>46</v>
      </c>
      <c r="Z94" s="34">
        <v>24.554500561306959</v>
      </c>
    </row>
    <row r="95" spans="1:26" x14ac:dyDescent="0.25">
      <c r="A95" s="34">
        <v>46.5</v>
      </c>
      <c r="B95" s="34">
        <v>24.094486490623456</v>
      </c>
      <c r="C95" s="1">
        <f t="shared" ca="1" si="3"/>
        <v>25.058957373192321</v>
      </c>
      <c r="D95" s="1">
        <f t="shared" ca="1" si="4"/>
        <v>0.46510204166158231</v>
      </c>
      <c r="E95" s="1">
        <f t="shared" ca="1" si="5"/>
        <v>11.914426902879743</v>
      </c>
      <c r="H95" s="34"/>
      <c r="Y95" s="34">
        <v>46.5</v>
      </c>
      <c r="Z95" s="34">
        <v>24.094486490623456</v>
      </c>
    </row>
    <row r="96" spans="1:26" x14ac:dyDescent="0.25">
      <c r="A96" s="34">
        <v>47</v>
      </c>
      <c r="B96" s="34">
        <v>23.635138633444924</v>
      </c>
      <c r="C96" s="1">
        <f t="shared" ca="1" si="3"/>
        <v>25.3867262238048</v>
      </c>
      <c r="D96" s="1">
        <f t="shared" ca="1" si="4"/>
        <v>1.5340295433513573</v>
      </c>
      <c r="E96" s="1">
        <f t="shared" ca="1" si="5"/>
        <v>11.455079045701211</v>
      </c>
      <c r="H96" s="34"/>
      <c r="Y96" s="34">
        <v>47</v>
      </c>
      <c r="Z96" s="34">
        <v>23.635138633444924</v>
      </c>
    </row>
    <row r="97" spans="1:26" x14ac:dyDescent="0.25">
      <c r="A97" s="34">
        <v>47.5</v>
      </c>
      <c r="B97" s="34">
        <v>23.176475840106622</v>
      </c>
      <c r="C97" s="1">
        <f t="shared" ca="1" si="3"/>
        <v>25.711233719861838</v>
      </c>
      <c r="D97" s="1">
        <f t="shared" ca="1" si="4"/>
        <v>3.2124987544905772</v>
      </c>
      <c r="E97" s="1">
        <f t="shared" ca="1" si="5"/>
        <v>10.996416252362909</v>
      </c>
      <c r="H97" s="34"/>
      <c r="Y97" s="34">
        <v>47.5</v>
      </c>
      <c r="Z97" s="34">
        <v>23.176475840106622</v>
      </c>
    </row>
    <row r="98" spans="1:26" x14ac:dyDescent="0.25">
      <c r="A98" s="34">
        <v>48</v>
      </c>
      <c r="B98" s="34">
        <v>22.718453538454412</v>
      </c>
      <c r="C98" s="1">
        <f t="shared" ca="1" si="3"/>
        <v>26.032512312383471</v>
      </c>
      <c r="D98" s="1">
        <f t="shared" ca="1" si="4"/>
        <v>5.4914927785280883</v>
      </c>
      <c r="E98" s="1">
        <f t="shared" ca="1" si="5"/>
        <v>10.538393950710699</v>
      </c>
      <c r="H98" s="34"/>
      <c r="Y98" s="34">
        <v>48</v>
      </c>
      <c r="Z98" s="34">
        <v>22.718453538454412</v>
      </c>
    </row>
    <row r="99" spans="1:26" x14ac:dyDescent="0.25">
      <c r="A99" s="34">
        <v>48.5</v>
      </c>
      <c r="B99" s="34">
        <v>22.261107864903856</v>
      </c>
      <c r="C99" s="1">
        <f t="shared" ca="1" si="3"/>
        <v>26.350594129496677</v>
      </c>
      <c r="D99" s="1">
        <f t="shared" ca="1" si="4"/>
        <v>8.3619489541466745</v>
      </c>
      <c r="E99" s="1">
        <f t="shared" ca="1" si="5"/>
        <v>10.081048277160143</v>
      </c>
      <c r="H99" s="34"/>
      <c r="Y99" s="34">
        <v>48.5</v>
      </c>
      <c r="Z99" s="34">
        <v>22.261107864903856</v>
      </c>
    </row>
    <row r="100" spans="1:26" x14ac:dyDescent="0.25">
      <c r="A100" s="34">
        <v>49</v>
      </c>
      <c r="B100" s="34">
        <v>21.80441290438084</v>
      </c>
      <c r="C100" s="1">
        <f t="shared" ca="1" si="3"/>
        <v>26.665510979648243</v>
      </c>
      <c r="D100" s="1">
        <f t="shared" ca="1" si="4"/>
        <v>11.815137248684225</v>
      </c>
      <c r="E100" s="1">
        <f t="shared" ca="1" si="5"/>
        <v>9.6243533166371265</v>
      </c>
      <c r="H100" s="34"/>
      <c r="Y100" s="34">
        <v>49</v>
      </c>
      <c r="Z100" s="34">
        <v>21.80441290438084</v>
      </c>
    </row>
    <row r="101" spans="1:26" x14ac:dyDescent="0.25">
      <c r="A101" s="34">
        <v>49.5</v>
      </c>
      <c r="B101" s="34">
        <v>23.037397070066998</v>
      </c>
      <c r="C101" s="1">
        <f t="shared" ca="1" si="3"/>
        <v>26.977294354785613</v>
      </c>
      <c r="D101" s="1">
        <f t="shared" ca="1" si="4"/>
        <v>7.7613953070665582</v>
      </c>
      <c r="E101" s="1">
        <f t="shared" ca="1" si="5"/>
        <v>10.857337482323285</v>
      </c>
      <c r="H101" s="34"/>
      <c r="Y101" s="34">
        <v>49.5</v>
      </c>
      <c r="Z101" s="34">
        <v>23.037397070066998</v>
      </c>
    </row>
    <row r="102" spans="1:26" x14ac:dyDescent="0.25">
      <c r="A102" s="34">
        <v>50</v>
      </c>
      <c r="B102" s="34">
        <v>24.412860288418976</v>
      </c>
      <c r="C102" s="1">
        <f t="shared" ca="1" si="3"/>
        <v>27.285975433506117</v>
      </c>
      <c r="D102" s="1">
        <f t="shared" ca="1" si="4"/>
        <v>4.1273953184645515</v>
      </c>
      <c r="E102" s="1">
        <f t="shared" ca="1" si="5"/>
        <v>12.232800700675263</v>
      </c>
      <c r="H102" s="34"/>
      <c r="Y102" s="34">
        <v>50</v>
      </c>
      <c r="Z102" s="34">
        <v>24.412860288418976</v>
      </c>
    </row>
    <row r="103" spans="1:26" x14ac:dyDescent="0.25">
      <c r="A103" s="34">
        <v>50.5</v>
      </c>
      <c r="B103" s="34">
        <v>25.787886359815793</v>
      </c>
      <c r="C103" s="1">
        <f t="shared" ca="1" si="3"/>
        <v>27.591585084174866</v>
      </c>
      <c r="D103" s="1">
        <f t="shared" ca="1" si="4"/>
        <v>1.6266645441272736</v>
      </c>
      <c r="E103" s="1">
        <f t="shared" ca="1" si="5"/>
        <v>13.60782677207208</v>
      </c>
      <c r="H103" s="34"/>
      <c r="Y103" s="34">
        <v>50.5</v>
      </c>
      <c r="Z103" s="34">
        <v>25.787886359815793</v>
      </c>
    </row>
    <row r="104" spans="1:26" x14ac:dyDescent="0.25">
      <c r="A104" s="34">
        <v>51</v>
      </c>
      <c r="B104" s="34">
        <v>27.162500889997162</v>
      </c>
      <c r="C104" s="1">
        <f t="shared" ca="1" si="3"/>
        <v>27.894153868011607</v>
      </c>
      <c r="D104" s="1">
        <f t="shared" ca="1" si="4"/>
        <v>0.26765804011870292</v>
      </c>
      <c r="E104" s="1">
        <f t="shared" ca="1" si="5"/>
        <v>14.982441302253449</v>
      </c>
      <c r="H104" s="34"/>
      <c r="Y104" s="34">
        <v>51</v>
      </c>
      <c r="Z104" s="34">
        <v>27.162500889997162</v>
      </c>
    </row>
    <row r="105" spans="1:26" x14ac:dyDescent="0.25">
      <c r="A105" s="34">
        <v>51.5</v>
      </c>
      <c r="B105" s="34">
        <v>28.536738253487684</v>
      </c>
      <c r="C105" s="1">
        <f t="shared" ca="1" si="3"/>
        <v>28.193712042146856</v>
      </c>
      <c r="D105" s="1">
        <f t="shared" ca="1" si="4"/>
        <v>5.883349083342105E-2</v>
      </c>
      <c r="E105" s="1">
        <f t="shared" ca="1" si="5"/>
        <v>16.356678665743971</v>
      </c>
      <c r="H105" s="34"/>
      <c r="Y105" s="34">
        <v>51.5</v>
      </c>
      <c r="Z105" s="34">
        <v>28.536738253487684</v>
      </c>
    </row>
    <row r="106" spans="1:26" x14ac:dyDescent="0.25">
      <c r="A106" s="34">
        <v>52</v>
      </c>
      <c r="B106" s="34">
        <v>28.209846138298012</v>
      </c>
      <c r="C106" s="1">
        <f t="shared" ca="1" si="3"/>
        <v>28.490289562647661</v>
      </c>
      <c r="D106" s="1">
        <f t="shared" ca="1" si="4"/>
        <v>3.9324257130478581E-2</v>
      </c>
      <c r="E106" s="1">
        <f t="shared" ca="1" si="5"/>
        <v>16.029786550554299</v>
      </c>
      <c r="H106" s="34"/>
      <c r="Y106" s="34">
        <v>52</v>
      </c>
      <c r="Z106" s="34">
        <v>28.209846138298012</v>
      </c>
    </row>
    <row r="107" spans="1:26" x14ac:dyDescent="0.25">
      <c r="A107" s="34">
        <v>52.5</v>
      </c>
      <c r="B107" s="34">
        <v>27.739854884972495</v>
      </c>
      <c r="C107" s="1">
        <f t="shared" ca="1" si="3"/>
        <v>28.78391608751323</v>
      </c>
      <c r="D107" s="1">
        <f t="shared" ca="1" si="4"/>
        <v>0.54503189732540325</v>
      </c>
      <c r="E107" s="1">
        <f t="shared" ca="1" si="5"/>
        <v>15.559795297228781</v>
      </c>
      <c r="H107" s="34"/>
      <c r="Y107" s="34">
        <v>52.5</v>
      </c>
      <c r="Z107" s="34">
        <v>27.739854884972495</v>
      </c>
    </row>
    <row r="108" spans="1:26" x14ac:dyDescent="0.25">
      <c r="A108" s="34">
        <v>53</v>
      </c>
      <c r="B108" s="34">
        <v>27.270117461066242</v>
      </c>
      <c r="C108" s="1">
        <f t="shared" ca="1" si="3"/>
        <v>29.074620979640731</v>
      </c>
      <c r="D108" s="1">
        <f t="shared" ca="1" si="4"/>
        <v>1.628116474273855</v>
      </c>
      <c r="E108" s="1">
        <f t="shared" ca="1" si="5"/>
        <v>15.090057873322529</v>
      </c>
      <c r="H108" s="34"/>
      <c r="Y108" s="34">
        <v>53</v>
      </c>
      <c r="Z108" s="34">
        <v>27.270117461066242</v>
      </c>
    </row>
    <row r="109" spans="1:26" x14ac:dyDescent="0.25">
      <c r="A109" s="34">
        <v>53.5</v>
      </c>
      <c r="B109" s="34">
        <v>26.800622228322517</v>
      </c>
      <c r="C109" s="1">
        <f t="shared" ca="1" si="3"/>
        <v>29.362433309761634</v>
      </c>
      <c r="D109" s="1">
        <f t="shared" ca="1" si="4"/>
        <v>3.2814380084921297</v>
      </c>
      <c r="E109" s="1">
        <f t="shared" ca="1" si="5"/>
        <v>14.620562640578804</v>
      </c>
      <c r="H109" s="34"/>
      <c r="Y109" s="34">
        <v>53.5</v>
      </c>
      <c r="Z109" s="34">
        <v>26.800622228322517</v>
      </c>
    </row>
    <row r="110" spans="1:26" x14ac:dyDescent="0.25">
      <c r="A110" s="34">
        <v>54</v>
      </c>
      <c r="B110" s="34">
        <v>26.331485501647872</v>
      </c>
      <c r="C110" s="1">
        <f t="shared" ca="1" si="3"/>
        <v>29.647381859348791</v>
      </c>
      <c r="D110" s="1">
        <f t="shared" ca="1" si="4"/>
        <v>5.4975843275071075</v>
      </c>
      <c r="E110" s="1">
        <f t="shared" ca="1" si="5"/>
        <v>14.151425913904159</v>
      </c>
      <c r="H110" s="34"/>
      <c r="Y110" s="34">
        <v>54</v>
      </c>
      <c r="Z110" s="34">
        <v>26.331485501647872</v>
      </c>
    </row>
    <row r="111" spans="1:26" x14ac:dyDescent="0.25">
      <c r="A111" s="34">
        <v>54.5</v>
      </c>
      <c r="B111" s="34">
        <v>25.862702514790062</v>
      </c>
      <c r="C111" s="1">
        <f t="shared" ca="1" si="3"/>
        <v>29.929495123494622</v>
      </c>
      <c r="D111" s="1">
        <f t="shared" ca="1" si="4"/>
        <v>8.2694010611070201</v>
      </c>
      <c r="E111" s="1">
        <f t="shared" ca="1" si="5"/>
        <v>13.682642927046349</v>
      </c>
      <c r="H111" s="34"/>
      <c r="Y111" s="34">
        <v>54.5</v>
      </c>
      <c r="Z111" s="34">
        <v>25.862702514790062</v>
      </c>
    </row>
    <row r="112" spans="1:26" x14ac:dyDescent="0.25">
      <c r="A112" s="34">
        <v>55</v>
      </c>
      <c r="B112" s="34">
        <v>25.39426802228159</v>
      </c>
      <c r="C112" s="1">
        <f t="shared" ca="1" si="3"/>
        <v>30.208801313760642</v>
      </c>
      <c r="D112" s="1">
        <f t="shared" ca="1" si="4"/>
        <v>11.589865407380055</v>
      </c>
      <c r="E112" s="1">
        <f t="shared" ca="1" si="5"/>
        <v>13.214208434537877</v>
      </c>
      <c r="H112" s="34"/>
      <c r="Y112" s="34">
        <v>55</v>
      </c>
      <c r="Z112" s="34">
        <v>25.39426802228159</v>
      </c>
    </row>
    <row r="113" spans="1:26" x14ac:dyDescent="0.25">
      <c r="A113" s="34">
        <v>55.5</v>
      </c>
      <c r="B113" s="34">
        <v>24.926176583523169</v>
      </c>
      <c r="C113" s="1">
        <f t="shared" ca="1" si="3"/>
        <v>30.485328360998629</v>
      </c>
      <c r="D113" s="1">
        <f t="shared" ca="1" si="4"/>
        <v>15.452084242504283</v>
      </c>
      <c r="E113" s="1">
        <f t="shared" ca="1" si="5"/>
        <v>12.746116995779456</v>
      </c>
      <c r="H113" s="34"/>
      <c r="Y113" s="34">
        <v>55.5</v>
      </c>
      <c r="Z113" s="34">
        <v>24.926176583523169</v>
      </c>
    </row>
    <row r="114" spans="1:26" x14ac:dyDescent="0.25">
      <c r="A114" s="34">
        <v>56</v>
      </c>
      <c r="B114" s="34">
        <v>24.458422849245835</v>
      </c>
      <c r="C114" s="1">
        <f t="shared" ca="1" si="3"/>
        <v>30.759103918143737</v>
      </c>
      <c r="D114" s="1">
        <f t="shared" ca="1" si="4"/>
        <v>19.849290965984203</v>
      </c>
      <c r="E114" s="1">
        <f t="shared" ca="1" si="5"/>
        <v>12.278363261502122</v>
      </c>
      <c r="H114" s="34"/>
      <c r="Y114" s="34">
        <v>56</v>
      </c>
      <c r="Z114" s="34">
        <v>24.458422849245835</v>
      </c>
    </row>
    <row r="115" spans="1:26" x14ac:dyDescent="0.25">
      <c r="A115" s="34">
        <v>56.5</v>
      </c>
      <c r="B115" s="34">
        <v>23.991001758263501</v>
      </c>
      <c r="C115" s="1">
        <f t="shared" ca="1" si="3"/>
        <v>31.030155362979848</v>
      </c>
      <c r="D115" s="1">
        <f t="shared" ca="1" si="4"/>
        <v>24.774841735395572</v>
      </c>
      <c r="E115" s="1">
        <f t="shared" ca="1" si="5"/>
        <v>11.810942170519787</v>
      </c>
      <c r="H115" s="34"/>
      <c r="Y115" s="34">
        <v>56.5</v>
      </c>
      <c r="Z115" s="34">
        <v>23.991001758263501</v>
      </c>
    </row>
    <row r="116" spans="1:26" x14ac:dyDescent="0.25">
      <c r="A116" s="34">
        <v>57</v>
      </c>
      <c r="B116" s="34">
        <v>23.750956424326894</v>
      </c>
      <c r="C116" s="1">
        <f t="shared" ca="1" si="3"/>
        <v>31.298509800877305</v>
      </c>
      <c r="D116" s="1">
        <f t="shared" ca="1" si="4"/>
        <v>28.482780985938756</v>
      </c>
      <c r="E116" s="1">
        <f t="shared" ca="1" si="5"/>
        <v>11.570896836583181</v>
      </c>
      <c r="H116" s="34"/>
      <c r="Y116" s="34">
        <v>57</v>
      </c>
      <c r="Z116" s="34">
        <v>23.750956424326894</v>
      </c>
    </row>
    <row r="117" spans="1:26" x14ac:dyDescent="0.25">
      <c r="A117" s="34">
        <v>57.5</v>
      </c>
      <c r="B117" s="34">
        <v>25.127098548773468</v>
      </c>
      <c r="C117" s="1">
        <f t="shared" ca="1" si="3"/>
        <v>31.564194067503539</v>
      </c>
      <c r="D117" s="1">
        <f t="shared" ca="1" si="4"/>
        <v>20.718099358627384</v>
      </c>
      <c r="E117" s="1">
        <f t="shared" ca="1" si="5"/>
        <v>12.947038961029754</v>
      </c>
      <c r="H117" s="34"/>
      <c r="Y117" s="34">
        <v>57.5</v>
      </c>
      <c r="Z117" s="34">
        <v>25.127098548773468</v>
      </c>
    </row>
    <row r="118" spans="1:26" x14ac:dyDescent="0.25">
      <c r="A118" s="34">
        <v>58</v>
      </c>
      <c r="B118" s="34">
        <v>26.503437116841589</v>
      </c>
      <c r="C118" s="1">
        <f t="shared" ca="1" si="3"/>
        <v>31.827234731506607</v>
      </c>
      <c r="D118" s="1">
        <f t="shared" ca="1" si="4"/>
        <v>14.171410520956469</v>
      </c>
      <c r="E118" s="1">
        <f t="shared" ca="1" si="5"/>
        <v>14.323377529097876</v>
      </c>
      <c r="H118" s="34"/>
      <c r="Y118" s="34">
        <v>58</v>
      </c>
      <c r="Z118" s="34">
        <v>26.503437116841589</v>
      </c>
    </row>
    <row r="119" spans="1:26" x14ac:dyDescent="0.25">
      <c r="A119" s="34">
        <v>58.5</v>
      </c>
      <c r="B119" s="34">
        <v>27.879318913442688</v>
      </c>
      <c r="C119" s="1">
        <f t="shared" ca="1" si="3"/>
        <v>32.087658097172117</v>
      </c>
      <c r="D119" s="1">
        <f t="shared" ca="1" si="4"/>
        <v>8.8550593426562365</v>
      </c>
      <c r="E119" s="1">
        <f t="shared" ca="1" si="5"/>
        <v>15.699259325698975</v>
      </c>
      <c r="H119" s="34"/>
      <c r="Y119" s="34">
        <v>58.5</v>
      </c>
      <c r="Z119" s="34">
        <v>27.879318913442688</v>
      </c>
    </row>
    <row r="120" spans="1:26" x14ac:dyDescent="0.25">
      <c r="A120" s="34">
        <v>59</v>
      </c>
      <c r="B120" s="34">
        <v>29.254768060203848</v>
      </c>
      <c r="C120" s="1">
        <f t="shared" ca="1" si="3"/>
        <v>32.345490207053651</v>
      </c>
      <c r="D120" s="1">
        <f t="shared" ca="1" si="4"/>
        <v>4.7762816945139273</v>
      </c>
      <c r="E120" s="1">
        <f t="shared" ca="1" si="5"/>
        <v>17.074708472460134</v>
      </c>
      <c r="H120" s="34"/>
      <c r="Y120" s="34">
        <v>59</v>
      </c>
      <c r="Z120" s="34">
        <v>29.254768060203848</v>
      </c>
    </row>
    <row r="121" spans="1:26" x14ac:dyDescent="0.25">
      <c r="A121" s="34">
        <v>59.5</v>
      </c>
      <c r="B121" s="34">
        <v>30.403495951209624</v>
      </c>
      <c r="C121" s="1">
        <f t="shared" ca="1" si="3"/>
        <v>32.600756844577063</v>
      </c>
      <c r="D121" s="1">
        <f t="shared" ca="1" si="4"/>
        <v>2.4139777167609373</v>
      </c>
      <c r="E121" s="1">
        <f t="shared" ca="1" si="5"/>
        <v>18.223436363465911</v>
      </c>
      <c r="H121" s="34"/>
      <c r="Y121" s="34">
        <v>59.5</v>
      </c>
      <c r="Z121" s="34">
        <v>30.403495951209624</v>
      </c>
    </row>
    <row r="122" spans="1:26" x14ac:dyDescent="0.25">
      <c r="A122" s="34">
        <v>60</v>
      </c>
      <c r="B122" s="34">
        <v>29.934901402566027</v>
      </c>
      <c r="C122" s="1">
        <f t="shared" ca="1" si="3"/>
        <v>32.853483536618825</v>
      </c>
      <c r="D122" s="1">
        <f t="shared" ca="1" si="4"/>
        <v>4.2590608366060918</v>
      </c>
      <c r="E122" s="1">
        <f t="shared" ca="1" si="5"/>
        <v>17.754841814822313</v>
      </c>
      <c r="H122" s="34"/>
      <c r="Y122" s="34">
        <v>60</v>
      </c>
      <c r="Z122" s="34">
        <v>29.934901402566027</v>
      </c>
    </row>
    <row r="123" spans="1:26" x14ac:dyDescent="0.25">
      <c r="A123" s="34">
        <v>60.5</v>
      </c>
      <c r="B123" s="34">
        <v>29.46568481440681</v>
      </c>
      <c r="C123" s="1">
        <f t="shared" ca="1" si="3"/>
        <v>33.103695556058753</v>
      </c>
      <c r="D123" s="1">
        <f t="shared" ca="1" si="4"/>
        <v>6.6175610781874603</v>
      </c>
      <c r="E123" s="1">
        <f t="shared" ca="1" si="5"/>
        <v>17.285625226663097</v>
      </c>
      <c r="H123" s="34"/>
      <c r="Y123" s="34">
        <v>60.5</v>
      </c>
      <c r="Z123" s="34">
        <v>29.46568481440681</v>
      </c>
    </row>
    <row r="124" spans="1:26" x14ac:dyDescent="0.25">
      <c r="A124" s="34">
        <v>61</v>
      </c>
      <c r="B124" s="34">
        <v>28.996640379621372</v>
      </c>
      <c r="C124" s="1">
        <f t="shared" ca="1" si="3"/>
        <v>33.351417924307299</v>
      </c>
      <c r="D124" s="1">
        <f t="shared" ca="1" si="4"/>
        <v>9.4820437318503945</v>
      </c>
      <c r="E124" s="1">
        <f t="shared" ca="1" si="5"/>
        <v>16.816580791877659</v>
      </c>
      <c r="H124" s="34"/>
      <c r="Y124" s="34">
        <v>61</v>
      </c>
      <c r="Z124" s="34">
        <v>28.996640379621372</v>
      </c>
    </row>
    <row r="125" spans="1:26" x14ac:dyDescent="0.25">
      <c r="A125" s="34">
        <v>61.5</v>
      </c>
      <c r="B125" s="34">
        <v>28.527807697562505</v>
      </c>
      <c r="C125" s="1">
        <f t="shared" ca="1" si="3"/>
        <v>33.596675413807716</v>
      </c>
      <c r="D125" s="1">
        <f t="shared" ca="1" si="4"/>
        <v>12.846709962396474</v>
      </c>
      <c r="E125" s="1">
        <f t="shared" ca="1" si="5"/>
        <v>16.347748109818792</v>
      </c>
      <c r="H125" s="34"/>
      <c r="Y125" s="34">
        <v>61.5</v>
      </c>
      <c r="Z125" s="34">
        <v>28.527807697562505</v>
      </c>
    </row>
    <row r="126" spans="1:26" x14ac:dyDescent="0.25">
      <c r="A126" s="34">
        <v>62</v>
      </c>
      <c r="B126" s="34">
        <v>28.059265640123638</v>
      </c>
      <c r="C126" s="1">
        <f t="shared" ca="1" si="3"/>
        <v>33.839492550513341</v>
      </c>
      <c r="D126" s="1">
        <f t="shared" ca="1" si="4"/>
        <v>16.705511567796652</v>
      </c>
      <c r="E126" s="1">
        <f t="shared" ca="1" si="5"/>
        <v>15.879206052379924</v>
      </c>
      <c r="H126" s="34"/>
      <c r="Y126" s="34">
        <v>62</v>
      </c>
      <c r="Z126" s="34">
        <v>28.059265640123638</v>
      </c>
    </row>
    <row r="127" spans="1:26" x14ac:dyDescent="0.25">
      <c r="A127" s="34">
        <v>62.5</v>
      </c>
      <c r="B127" s="34">
        <v>27.591012764424619</v>
      </c>
      <c r="C127" s="1">
        <f t="shared" ca="1" si="3"/>
        <v>34.0798936163402</v>
      </c>
      <c r="D127" s="1">
        <f t="shared" ca="1" si="4"/>
        <v>21.052787355178342</v>
      </c>
      <c r="E127" s="1">
        <f t="shared" ca="1" si="5"/>
        <v>15.410953176680906</v>
      </c>
      <c r="H127" s="34"/>
      <c r="Y127" s="34">
        <v>62.5</v>
      </c>
      <c r="Z127" s="34">
        <v>27.591012764424619</v>
      </c>
    </row>
    <row r="128" spans="1:26" x14ac:dyDescent="0.25">
      <c r="A128" s="34">
        <v>63</v>
      </c>
      <c r="B128" s="34">
        <v>27.123046761976738</v>
      </c>
      <c r="C128" s="1">
        <f t="shared" ca="1" si="3"/>
        <v>34.317902651595205</v>
      </c>
      <c r="D128" s="1">
        <f t="shared" ca="1" si="4"/>
        <v>25.882975636188768</v>
      </c>
      <c r="E128" s="1">
        <f t="shared" ca="1" si="5"/>
        <v>14.942987174233025</v>
      </c>
      <c r="H128" s="34"/>
      <c r="Y128" s="34">
        <v>63</v>
      </c>
      <c r="Z128" s="34">
        <v>27.123046761976738</v>
      </c>
    </row>
    <row r="129" spans="1:26" x14ac:dyDescent="0.25">
      <c r="A129" s="34">
        <v>63.5</v>
      </c>
      <c r="B129" s="34">
        <v>26.655364896521608</v>
      </c>
      <c r="C129" s="1">
        <f t="shared" ca="1" si="3"/>
        <v>34.553543457380215</v>
      </c>
      <c r="D129" s="1">
        <f t="shared" ca="1" si="4"/>
        <v>31.190612289603269</v>
      </c>
      <c r="E129" s="1">
        <f t="shared" ca="1" si="5"/>
        <v>14.475305308777894</v>
      </c>
      <c r="H129" s="34"/>
      <c r="Y129" s="34">
        <v>63.5</v>
      </c>
      <c r="Z129" s="34">
        <v>26.655364896521608</v>
      </c>
    </row>
    <row r="130" spans="1:26" x14ac:dyDescent="0.25">
      <c r="A130" s="34">
        <v>64</v>
      </c>
      <c r="B130" s="34">
        <v>26.187964310088994</v>
      </c>
      <c r="C130" s="1">
        <f t="shared" ref="C130:C193" ca="1" si="6">IF(A130&gt;=$K$5,OFFSET($B$1,2*$K$5,0)+$L$5*(1-EXP((-1/$M$5)*(A130-$K$5))),0)</f>
        <v>34.78683959797219</v>
      </c>
      <c r="D130" s="1">
        <f t="shared" ref="D130:D193" ca="1" si="7">IF(A130&gt;=$K$5,(C130-B130)*(C130-B130)*0.5,0)</f>
        <v>36.970328108284157</v>
      </c>
      <c r="E130" s="1">
        <f t="shared" ca="1" si="5"/>
        <v>14.00790472234528</v>
      </c>
      <c r="H130" s="34"/>
      <c r="Y130" s="34">
        <v>64</v>
      </c>
      <c r="Z130" s="34">
        <v>26.187964310088994</v>
      </c>
    </row>
    <row r="131" spans="1:26" x14ac:dyDescent="0.25">
      <c r="A131" s="34">
        <v>64.5</v>
      </c>
      <c r="B131" s="34">
        <v>27.325757228375739</v>
      </c>
      <c r="C131" s="1">
        <f t="shared" ca="1" si="6"/>
        <v>35.017814403179599</v>
      </c>
      <c r="D131" s="1">
        <f t="shared" ca="1" si="7"/>
        <v>29.583871790225775</v>
      </c>
      <c r="E131" s="1">
        <f t="shared" ref="E131:E194" ca="1" si="8">IF(A131&gt;=$K$5,(B131-$L$6),0)</f>
        <v>15.145697640632026</v>
      </c>
      <c r="H131" s="34"/>
      <c r="Y131" s="34">
        <v>64.5</v>
      </c>
      <c r="Z131" s="34">
        <v>27.325757228375739</v>
      </c>
    </row>
    <row r="132" spans="1:26" x14ac:dyDescent="0.25">
      <c r="A132" s="34">
        <v>65</v>
      </c>
      <c r="B132" s="34">
        <v>28.773693276595527</v>
      </c>
      <c r="C132" s="1">
        <f t="shared" ca="1" si="6"/>
        <v>35.246490970675438</v>
      </c>
      <c r="D132" s="1">
        <f t="shared" ca="1" si="7"/>
        <v>20.948554994243111</v>
      </c>
      <c r="E132" s="1">
        <f t="shared" ca="1" si="8"/>
        <v>16.593633688851813</v>
      </c>
      <c r="H132" s="34"/>
      <c r="Y132" s="34">
        <v>65</v>
      </c>
      <c r="Z132" s="34">
        <v>28.773693276595527</v>
      </c>
    </row>
    <row r="133" spans="1:26" x14ac:dyDescent="0.25">
      <c r="A133" s="34">
        <v>65.5</v>
      </c>
      <c r="B133" s="34">
        <v>30.221535934179499</v>
      </c>
      <c r="C133" s="1">
        <f t="shared" ca="1" si="6"/>
        <v>35.472892168307013</v>
      </c>
      <c r="D133" s="1">
        <f t="shared" ca="1" si="7"/>
        <v>13.788371148854949</v>
      </c>
      <c r="E133" s="1">
        <f t="shared" ca="1" si="8"/>
        <v>18.041476346435786</v>
      </c>
      <c r="H133" s="34"/>
      <c r="Y133" s="34">
        <v>65.5</v>
      </c>
      <c r="Z133" s="34">
        <v>30.221535934179499</v>
      </c>
    </row>
    <row r="134" spans="1:26" x14ac:dyDescent="0.25">
      <c r="A134" s="34">
        <v>66</v>
      </c>
      <c r="B134" s="34">
        <v>31.669266159233043</v>
      </c>
      <c r="C134" s="1">
        <f t="shared" ca="1" si="6"/>
        <v>35.697040636382773</v>
      </c>
      <c r="D134" s="1">
        <f t="shared" ca="1" si="7"/>
        <v>8.1114836193893911</v>
      </c>
      <c r="E134" s="1">
        <f t="shared" ca="1" si="8"/>
        <v>19.48920657148933</v>
      </c>
      <c r="H134" s="34"/>
      <c r="Y134" s="34">
        <v>66</v>
      </c>
      <c r="Z134" s="34">
        <v>31.669266159233043</v>
      </c>
    </row>
    <row r="135" spans="1:26" x14ac:dyDescent="0.25">
      <c r="A135" s="34">
        <v>66.5</v>
      </c>
      <c r="B135" s="34">
        <v>33.116879092834509</v>
      </c>
      <c r="C135" s="1">
        <f t="shared" ca="1" si="6"/>
        <v>35.918958789936312</v>
      </c>
      <c r="D135" s="1">
        <f t="shared" ca="1" si="7"/>
        <v>3.9258253144550657</v>
      </c>
      <c r="E135" s="1">
        <f t="shared" ca="1" si="8"/>
        <v>20.936819505090796</v>
      </c>
      <c r="H135" s="34"/>
      <c r="Y135" s="34">
        <v>66.5</v>
      </c>
      <c r="Z135" s="34">
        <v>33.116879092834509</v>
      </c>
    </row>
    <row r="136" spans="1:26" x14ac:dyDescent="0.25">
      <c r="A136" s="34">
        <v>67</v>
      </c>
      <c r="B136" s="34">
        <v>32.943688685780131</v>
      </c>
      <c r="C136" s="1">
        <f t="shared" ca="1" si="6"/>
        <v>36.138668820967922</v>
      </c>
      <c r="D136" s="1">
        <f t="shared" ca="1" si="7"/>
        <v>5.1039490321222969</v>
      </c>
      <c r="E136" s="1">
        <f t="shared" ca="1" si="8"/>
        <v>20.763629098036418</v>
      </c>
      <c r="H136" s="34"/>
      <c r="Y136" s="34">
        <v>67</v>
      </c>
      <c r="Z136" s="34">
        <v>32.943688685780131</v>
      </c>
    </row>
    <row r="137" spans="1:26" x14ac:dyDescent="0.25">
      <c r="A137" s="34">
        <v>67.5</v>
      </c>
      <c r="B137" s="34">
        <v>32.457033122753117</v>
      </c>
      <c r="C137" s="1">
        <f t="shared" ca="1" si="6"/>
        <v>36.35619270066379</v>
      </c>
      <c r="D137" s="1">
        <f t="shared" ca="1" si="7"/>
        <v>7.6017227070062692</v>
      </c>
      <c r="E137" s="1">
        <f t="shared" ca="1" si="8"/>
        <v>20.276973535009404</v>
      </c>
      <c r="H137" s="34"/>
      <c r="Y137" s="34">
        <v>67.5</v>
      </c>
      <c r="Z137" s="34">
        <v>32.457033122753117</v>
      </c>
    </row>
    <row r="138" spans="1:26" x14ac:dyDescent="0.25">
      <c r="A138" s="34">
        <v>68</v>
      </c>
      <c r="B138" s="34">
        <v>31.970374671641551</v>
      </c>
      <c r="C138" s="1">
        <f t="shared" ca="1" si="6"/>
        <v>36.571552181593155</v>
      </c>
      <c r="D138" s="1">
        <f t="shared" ca="1" si="7"/>
        <v>10.585417239042224</v>
      </c>
      <c r="E138" s="1">
        <f t="shared" ca="1" si="8"/>
        <v>19.790315083897838</v>
      </c>
      <c r="H138" s="34"/>
      <c r="Y138" s="34">
        <v>68</v>
      </c>
      <c r="Z138" s="34">
        <v>31.970374671641551</v>
      </c>
    </row>
    <row r="139" spans="1:26" x14ac:dyDescent="0.25">
      <c r="A139" s="34">
        <v>68.5</v>
      </c>
      <c r="B139" s="34">
        <v>33.31710020916789</v>
      </c>
      <c r="C139" s="1">
        <f t="shared" ca="1" si="6"/>
        <v>36.78476879988358</v>
      </c>
      <c r="D139" s="1">
        <f t="shared" ca="1" si="7"/>
        <v>6.0123627275180676</v>
      </c>
      <c r="E139" s="1">
        <f t="shared" ca="1" si="8"/>
        <v>21.137040621424177</v>
      </c>
      <c r="H139" s="34"/>
      <c r="Y139" s="34">
        <v>68.5</v>
      </c>
      <c r="Z139" s="34">
        <v>33.31710020916789</v>
      </c>
    </row>
    <row r="140" spans="1:26" x14ac:dyDescent="0.25">
      <c r="A140" s="34">
        <v>69</v>
      </c>
      <c r="B140" s="34">
        <v>34.766898933242366</v>
      </c>
      <c r="C140" s="1">
        <f t="shared" ca="1" si="6"/>
        <v>36.995863877374575</v>
      </c>
      <c r="D140" s="1">
        <f t="shared" ca="1" si="7"/>
        <v>2.4841423610851492</v>
      </c>
      <c r="E140" s="1">
        <f t="shared" ca="1" si="8"/>
        <v>22.586839345498653</v>
      </c>
      <c r="H140" s="34"/>
      <c r="Y140" s="34">
        <v>69</v>
      </c>
      <c r="Z140" s="34">
        <v>34.766898933242366</v>
      </c>
    </row>
    <row r="141" spans="1:26" x14ac:dyDescent="0.25">
      <c r="A141" s="34">
        <v>69.5</v>
      </c>
      <c r="B141" s="34">
        <v>36.216402267090096</v>
      </c>
      <c r="C141" s="1">
        <f t="shared" ca="1" si="6"/>
        <v>37.204858523749799</v>
      </c>
      <c r="D141" s="1">
        <f t="shared" ca="1" si="7"/>
        <v>0.48852288566485591</v>
      </c>
      <c r="E141" s="1">
        <f t="shared" ca="1" si="8"/>
        <v>24.036342679346383</v>
      </c>
      <c r="H141" s="34"/>
      <c r="Y141" s="34">
        <v>69.5</v>
      </c>
      <c r="Z141" s="34">
        <v>36.216402267090096</v>
      </c>
    </row>
    <row r="142" spans="1:26" x14ac:dyDescent="0.25">
      <c r="A142" s="34">
        <v>70</v>
      </c>
      <c r="B142" s="34">
        <v>37.665649784196312</v>
      </c>
      <c r="C142" s="1">
        <f t="shared" ca="1" si="6"/>
        <v>37.411773638648064</v>
      </c>
      <c r="D142" s="1">
        <f t="shared" ca="1" si="7"/>
        <v>3.2226548639217402E-2</v>
      </c>
      <c r="E142" s="1">
        <f t="shared" ca="1" si="8"/>
        <v>25.485590196452598</v>
      </c>
      <c r="H142" s="34"/>
      <c r="Y142" s="34">
        <v>70</v>
      </c>
      <c r="Z142" s="34">
        <v>37.665649784196312</v>
      </c>
    </row>
    <row r="143" spans="1:26" x14ac:dyDescent="0.25">
      <c r="A143" s="34">
        <v>70.5</v>
      </c>
      <c r="B143" s="34">
        <v>39.103753842327741</v>
      </c>
      <c r="C143" s="1">
        <f t="shared" ca="1" si="6"/>
        <v>37.616629913753279</v>
      </c>
      <c r="D143" s="1">
        <f t="shared" ca="1" si="7"/>
        <v>1.1057687894693711</v>
      </c>
      <c r="E143" s="1">
        <f t="shared" ca="1" si="8"/>
        <v>26.923694254584028</v>
      </c>
      <c r="H143" s="34"/>
      <c r="Y143" s="34">
        <v>70.5</v>
      </c>
      <c r="Z143" s="34">
        <v>39.103753842327741</v>
      </c>
    </row>
    <row r="144" spans="1:26" x14ac:dyDescent="0.25">
      <c r="A144" s="34">
        <v>71</v>
      </c>
      <c r="B144" s="34">
        <v>38.708387673591744</v>
      </c>
      <c r="C144" s="1">
        <f t="shared" ca="1" si="6"/>
        <v>37.819447834863666</v>
      </c>
      <c r="D144" s="1">
        <f t="shared" ca="1" si="7"/>
        <v>0.39510701843895046</v>
      </c>
      <c r="E144" s="1">
        <f t="shared" ca="1" si="8"/>
        <v>26.528328085848031</v>
      </c>
      <c r="H144" s="34"/>
      <c r="Y144" s="34">
        <v>71</v>
      </c>
      <c r="Z144" s="34">
        <v>38.708387673591744</v>
      </c>
    </row>
    <row r="145" spans="1:26" x14ac:dyDescent="0.25">
      <c r="A145" s="34">
        <v>71.5</v>
      </c>
      <c r="B145" s="34">
        <v>38.221203375064839</v>
      </c>
      <c r="C145" s="1">
        <f t="shared" ca="1" si="6"/>
        <v>38.020247683940362</v>
      </c>
      <c r="D145" s="1">
        <f t="shared" ca="1" si="7"/>
        <v>2.0191594897658142E-2</v>
      </c>
      <c r="E145" s="1">
        <f t="shared" ca="1" si="8"/>
        <v>26.041143787321126</v>
      </c>
      <c r="H145" s="34"/>
      <c r="Y145" s="34">
        <v>71.5</v>
      </c>
      <c r="Z145" s="34">
        <v>38.221203375064839</v>
      </c>
    </row>
    <row r="146" spans="1:26" x14ac:dyDescent="0.25">
      <c r="A146" s="34">
        <v>72</v>
      </c>
      <c r="B146" s="34">
        <v>37.821765542410517</v>
      </c>
      <c r="C146" s="1">
        <f t="shared" ca="1" si="6"/>
        <v>38.219049541135597</v>
      </c>
      <c r="D146" s="1">
        <f t="shared" ca="1" si="7"/>
        <v>7.8917287821494431E-2</v>
      </c>
      <c r="E146" s="1">
        <f t="shared" ca="1" si="8"/>
        <v>25.641705954666804</v>
      </c>
      <c r="H146" s="34"/>
      <c r="Y146" s="34">
        <v>72</v>
      </c>
      <c r="Z146" s="34">
        <v>37.821765542410517</v>
      </c>
    </row>
    <row r="147" spans="1:26" x14ac:dyDescent="0.25">
      <c r="A147" s="34">
        <v>72.5</v>
      </c>
      <c r="B147" s="34">
        <v>39.367153047260643</v>
      </c>
      <c r="C147" s="1">
        <f t="shared" ca="1" si="6"/>
        <v>38.415873286800768</v>
      </c>
      <c r="D147" s="1">
        <f t="shared" ca="1" si="7"/>
        <v>0.45246659133029948</v>
      </c>
      <c r="E147" s="1">
        <f t="shared" ca="1" si="8"/>
        <v>27.18709345951693</v>
      </c>
      <c r="H147" s="34"/>
      <c r="Y147" s="34">
        <v>72.5</v>
      </c>
      <c r="Z147" s="34">
        <v>39.367153047260643</v>
      </c>
    </row>
    <row r="148" spans="1:26" x14ac:dyDescent="0.25">
      <c r="A148" s="34">
        <v>73</v>
      </c>
      <c r="B148" s="34">
        <v>40.917380588712739</v>
      </c>
      <c r="C148" s="1">
        <f t="shared" ca="1" si="6"/>
        <v>38.610738603474459</v>
      </c>
      <c r="D148" s="1">
        <f t="shared" ca="1" si="7"/>
        <v>2.6602986240319955</v>
      </c>
      <c r="E148" s="1">
        <f t="shared" ca="1" si="8"/>
        <v>28.737321000969025</v>
      </c>
      <c r="H148" s="34"/>
      <c r="Y148" s="34">
        <v>73</v>
      </c>
      <c r="Z148" s="34">
        <v>40.917380588712739</v>
      </c>
    </row>
    <row r="149" spans="1:26" x14ac:dyDescent="0.25">
      <c r="A149" s="34">
        <v>73.5</v>
      </c>
      <c r="B149" s="34">
        <v>42.467642514790604</v>
      </c>
      <c r="C149" s="1">
        <f t="shared" ca="1" si="6"/>
        <v>38.80366497785073</v>
      </c>
      <c r="D149" s="1">
        <f t="shared" ca="1" si="7"/>
        <v>6.7123656955999955</v>
      </c>
      <c r="E149" s="1">
        <f t="shared" ca="1" si="8"/>
        <v>30.287582927046891</v>
      </c>
      <c r="H149" s="34"/>
      <c r="Y149" s="34">
        <v>73.5</v>
      </c>
      <c r="Z149" s="34">
        <v>42.467642514790604</v>
      </c>
    </row>
    <row r="150" spans="1:26" x14ac:dyDescent="0.25">
      <c r="A150" s="34">
        <v>74</v>
      </c>
      <c r="B150" s="34">
        <v>44.017939604289744</v>
      </c>
      <c r="C150" s="1">
        <f t="shared" ca="1" si="6"/>
        <v>38.994671702727786</v>
      </c>
      <c r="D150" s="1">
        <f t="shared" ca="1" si="7"/>
        <v>12.616610205431339</v>
      </c>
      <c r="E150" s="1">
        <f t="shared" ca="1" si="8"/>
        <v>31.837880016546031</v>
      </c>
      <c r="H150" s="34"/>
      <c r="Y150" s="34">
        <v>74</v>
      </c>
      <c r="Z150" s="34">
        <v>44.017939604289744</v>
      </c>
    </row>
    <row r="151" spans="1:26" x14ac:dyDescent="0.25">
      <c r="A151" s="34">
        <v>74.5</v>
      </c>
      <c r="B151" s="34">
        <v>45.447209783883785</v>
      </c>
      <c r="C151" s="1">
        <f t="shared" ca="1" si="6"/>
        <v>39.183777878937278</v>
      </c>
      <c r="D151" s="1">
        <f t="shared" ca="1" si="7"/>
        <v>19.615289613950917</v>
      </c>
      <c r="E151" s="1">
        <f t="shared" ca="1" si="8"/>
        <v>33.267150196140072</v>
      </c>
      <c r="H151" s="34"/>
      <c r="Y151" s="34">
        <v>74.5</v>
      </c>
      <c r="Z151" s="34">
        <v>45.447209783883785</v>
      </c>
    </row>
    <row r="152" spans="1:26" x14ac:dyDescent="0.25">
      <c r="A152" s="34">
        <v>75</v>
      </c>
      <c r="B152" s="34">
        <v>44.942086728986993</v>
      </c>
      <c r="C152" s="1">
        <f t="shared" ca="1" si="6"/>
        <v>39.371002417254431</v>
      </c>
      <c r="D152" s="1">
        <f t="shared" ca="1" si="7"/>
        <v>15.51849020421634</v>
      </c>
      <c r="E152" s="1">
        <f t="shared" ca="1" si="8"/>
        <v>32.76202714124328</v>
      </c>
      <c r="H152" s="34"/>
      <c r="Y152" s="34">
        <v>75</v>
      </c>
      <c r="Z152" s="34">
        <v>44.942086728986993</v>
      </c>
    </row>
    <row r="153" spans="1:26" x14ac:dyDescent="0.25">
      <c r="A153" s="34">
        <v>75.5</v>
      </c>
      <c r="B153" s="34">
        <v>44.432567471155338</v>
      </c>
      <c r="C153" s="1">
        <f t="shared" ca="1" si="6"/>
        <v>39.556364040289097</v>
      </c>
      <c r="D153" s="1">
        <f t="shared" ca="1" si="7"/>
        <v>11.888679949595849</v>
      </c>
      <c r="E153" s="1">
        <f t="shared" ca="1" si="8"/>
        <v>32.252507883411624</v>
      </c>
      <c r="H153" s="34"/>
      <c r="Y153" s="34">
        <v>75.5</v>
      </c>
      <c r="Z153" s="34">
        <v>44.432567471155338</v>
      </c>
    </row>
    <row r="154" spans="1:26" x14ac:dyDescent="0.25">
      <c r="A154" s="34">
        <v>76</v>
      </c>
      <c r="B154" s="34">
        <v>45.249208184903182</v>
      </c>
      <c r="C154" s="1">
        <f t="shared" ca="1" si="6"/>
        <v>39.739881284358049</v>
      </c>
      <c r="D154" s="1">
        <f t="shared" ca="1" si="7"/>
        <v>15.176341448535123</v>
      </c>
      <c r="E154" s="1">
        <f t="shared" ca="1" si="8"/>
        <v>33.069148597159469</v>
      </c>
      <c r="H154" s="34"/>
      <c r="Y154" s="34">
        <v>76</v>
      </c>
      <c r="Z154" s="34">
        <v>45.249208184903182</v>
      </c>
    </row>
    <row r="155" spans="1:26" x14ac:dyDescent="0.25">
      <c r="A155" s="34">
        <v>76.5</v>
      </c>
      <c r="B155" s="34">
        <v>46.798757922838277</v>
      </c>
      <c r="C155" s="1">
        <f t="shared" ca="1" si="6"/>
        <v>39.921572501338616</v>
      </c>
      <c r="D155" s="1">
        <f t="shared" ca="1" si="7"/>
        <v>23.647839660843733</v>
      </c>
      <c r="E155" s="1">
        <f t="shared" ca="1" si="8"/>
        <v>34.618698335094564</v>
      </c>
      <c r="H155" s="34"/>
      <c r="Y155" s="34">
        <v>76.5</v>
      </c>
      <c r="Z155" s="34">
        <v>46.798757922838277</v>
      </c>
    </row>
    <row r="156" spans="1:26" x14ac:dyDescent="0.25">
      <c r="A156" s="34">
        <v>77</v>
      </c>
      <c r="B156" s="34">
        <v>48.348407371064447</v>
      </c>
      <c r="C156" s="1">
        <f t="shared" ca="1" si="6"/>
        <v>40.101455860503904</v>
      </c>
      <c r="D156" s="1">
        <f t="shared" ca="1" si="7"/>
        <v>34.006104608768403</v>
      </c>
      <c r="E156" s="1">
        <f t="shared" ca="1" si="8"/>
        <v>36.168347783320733</v>
      </c>
      <c r="H156" s="34"/>
      <c r="Y156" s="34">
        <v>77</v>
      </c>
      <c r="Z156" s="34">
        <v>48.348407371064447</v>
      </c>
    </row>
    <row r="157" spans="1:26" x14ac:dyDescent="0.25">
      <c r="A157" s="34">
        <v>77.5</v>
      </c>
      <c r="B157" s="34">
        <v>49.898139439904718</v>
      </c>
      <c r="C157" s="1">
        <f t="shared" ca="1" si="6"/>
        <v>40.279549350339742</v>
      </c>
      <c r="D157" s="1">
        <f t="shared" ca="1" si="7"/>
        <v>46.258637655538777</v>
      </c>
      <c r="E157" s="1">
        <f t="shared" ca="1" si="8"/>
        <v>37.718079852161004</v>
      </c>
      <c r="H157" s="34"/>
      <c r="Y157" s="34">
        <v>77.5</v>
      </c>
      <c r="Z157" s="34">
        <v>49.898139439904718</v>
      </c>
    </row>
    <row r="158" spans="1:26" x14ac:dyDescent="0.25">
      <c r="A158" s="34">
        <v>78</v>
      </c>
      <c r="B158" s="34">
        <v>51.447941003202232</v>
      </c>
      <c r="C158" s="1">
        <f t="shared" ca="1" si="6"/>
        <v>40.455870780343524</v>
      </c>
      <c r="D158" s="1">
        <f t="shared" ca="1" si="7"/>
        <v>60.412803892128537</v>
      </c>
      <c r="E158" s="1">
        <f t="shared" ca="1" si="8"/>
        <v>39.267881415458518</v>
      </c>
      <c r="H158" s="34"/>
      <c r="Y158" s="34">
        <v>78</v>
      </c>
      <c r="Z158" s="34">
        <v>51.447941003202232</v>
      </c>
    </row>
    <row r="159" spans="1:26" x14ac:dyDescent="0.25">
      <c r="A159" s="34">
        <v>78.5</v>
      </c>
      <c r="B159" s="34">
        <v>51.668496930156692</v>
      </c>
      <c r="C159" s="1">
        <f t="shared" ca="1" si="6"/>
        <v>40.630437782805188</v>
      </c>
      <c r="D159" s="1">
        <f t="shared" ca="1" si="7"/>
        <v>60.919374870215108</v>
      </c>
      <c r="E159" s="1">
        <f t="shared" ca="1" si="8"/>
        <v>39.488437342412979</v>
      </c>
      <c r="H159" s="34"/>
      <c r="Y159" s="34">
        <v>78.5</v>
      </c>
      <c r="Z159" s="34">
        <v>51.668496930156692</v>
      </c>
    </row>
    <row r="160" spans="1:26" x14ac:dyDescent="0.25">
      <c r="A160" s="34">
        <v>79</v>
      </c>
      <c r="B160" s="34">
        <v>51.158201628331462</v>
      </c>
      <c r="C160" s="1">
        <f t="shared" ca="1" si="6"/>
        <v>40.803267814570447</v>
      </c>
      <c r="D160" s="1">
        <f t="shared" ca="1" si="7"/>
        <v>53.612327143685619</v>
      </c>
      <c r="E160" s="1">
        <f t="shared" ca="1" si="8"/>
        <v>38.978142040587748</v>
      </c>
      <c r="H160" s="34"/>
      <c r="Y160" s="34">
        <v>79</v>
      </c>
      <c r="Z160" s="34">
        <v>51.158201628331462</v>
      </c>
    </row>
    <row r="161" spans="1:26" x14ac:dyDescent="0.25">
      <c r="A161" s="34">
        <v>79.5</v>
      </c>
      <c r="B161" s="34">
        <v>50.647785390992475</v>
      </c>
      <c r="C161" s="1">
        <f t="shared" ca="1" si="6"/>
        <v>40.9743781587865</v>
      </c>
      <c r="D161" s="1">
        <f t="shared" ca="1" si="7"/>
        <v>46.787403740047424</v>
      </c>
      <c r="E161" s="1">
        <f t="shared" ca="1" si="8"/>
        <v>38.467725803248761</v>
      </c>
      <c r="H161" s="34"/>
      <c r="Y161" s="34">
        <v>79.5</v>
      </c>
      <c r="Z161" s="34">
        <v>50.647785390992475</v>
      </c>
    </row>
    <row r="162" spans="1:26" x14ac:dyDescent="0.25">
      <c r="A162" s="34">
        <v>80</v>
      </c>
      <c r="B162" s="34">
        <v>50.137269250613244</v>
      </c>
      <c r="C162" s="1">
        <f t="shared" ca="1" si="6"/>
        <v>41.143785926630372</v>
      </c>
      <c r="D162" s="1">
        <f t="shared" ca="1" si="7"/>
        <v>40.441371149379002</v>
      </c>
      <c r="E162" s="1">
        <f t="shared" ca="1" si="8"/>
        <v>37.957209662869531</v>
      </c>
      <c r="H162" s="34"/>
      <c r="Y162" s="34">
        <v>80</v>
      </c>
      <c r="Z162" s="34">
        <v>50.137269250613244</v>
      </c>
    </row>
    <row r="163" spans="1:26" x14ac:dyDescent="0.25">
      <c r="A163" s="34">
        <v>80.5</v>
      </c>
      <c r="B163" s="34">
        <v>49.626653978032849</v>
      </c>
      <c r="C163" s="1">
        <f t="shared" ca="1" si="6"/>
        <v>41.311508059020014</v>
      </c>
      <c r="D163" s="1">
        <f t="shared" ca="1" si="7"/>
        <v>34.570825827237904</v>
      </c>
      <c r="E163" s="1">
        <f t="shared" ca="1" si="8"/>
        <v>37.446594390289135</v>
      </c>
      <c r="H163" s="34"/>
      <c r="Y163" s="34">
        <v>80.5</v>
      </c>
      <c r="Z163" s="34">
        <v>49.626653978032849</v>
      </c>
    </row>
    <row r="164" spans="1:26" x14ac:dyDescent="0.25">
      <c r="A164" s="34">
        <v>81</v>
      </c>
      <c r="B164" s="34">
        <v>49.580469357680329</v>
      </c>
      <c r="C164" s="1">
        <f t="shared" ca="1" si="6"/>
        <v>41.477561328308425</v>
      </c>
      <c r="D164" s="1">
        <f t="shared" ca="1" si="7"/>
        <v>32.828559266229831</v>
      </c>
      <c r="E164" s="1">
        <f t="shared" ca="1" si="8"/>
        <v>37.400409769936616</v>
      </c>
      <c r="H164" s="34"/>
      <c r="Y164" s="34">
        <v>81</v>
      </c>
      <c r="Z164" s="34">
        <v>49.580469357680329</v>
      </c>
    </row>
    <row r="165" spans="1:26" x14ac:dyDescent="0.25">
      <c r="A165" s="34">
        <v>81.5</v>
      </c>
      <c r="B165" s="34">
        <v>51.059404905138891</v>
      </c>
      <c r="C165" s="1">
        <f t="shared" ca="1" si="6"/>
        <v>41.641962339960941</v>
      </c>
      <c r="D165" s="1">
        <f t="shared" ca="1" si="7"/>
        <v>44.344112234212723</v>
      </c>
      <c r="E165" s="1">
        <f t="shared" ca="1" si="8"/>
        <v>38.879345317395178</v>
      </c>
      <c r="H165" s="34"/>
      <c r="Y165" s="34">
        <v>81.5</v>
      </c>
      <c r="Z165" s="34">
        <v>51.059404905138891</v>
      </c>
    </row>
    <row r="166" spans="1:26" x14ac:dyDescent="0.25">
      <c r="A166" s="34">
        <v>82</v>
      </c>
      <c r="B166" s="34">
        <v>52.538119730052031</v>
      </c>
      <c r="C166" s="1">
        <f t="shared" ca="1" si="6"/>
        <v>41.804727534215701</v>
      </c>
      <c r="D166" s="1">
        <f t="shared" ca="1" si="7"/>
        <v>57.602854014820124</v>
      </c>
      <c r="E166" s="1">
        <f t="shared" ca="1" si="8"/>
        <v>40.358060142308318</v>
      </c>
      <c r="H166" s="34"/>
      <c r="Y166" s="34">
        <v>82</v>
      </c>
      <c r="Z166" s="34">
        <v>52.538119730052031</v>
      </c>
    </row>
    <row r="167" spans="1:26" x14ac:dyDescent="0.25">
      <c r="A167" s="34">
        <v>82.5</v>
      </c>
      <c r="B167" s="34">
        <v>54.016647112241515</v>
      </c>
      <c r="C167" s="1">
        <f t="shared" ca="1" si="6"/>
        <v>41.96587318772778</v>
      </c>
      <c r="D167" s="1">
        <f t="shared" ca="1" si="7"/>
        <v>72.610576089870079</v>
      </c>
      <c r="E167" s="1">
        <f t="shared" ca="1" si="8"/>
        <v>41.836587524497801</v>
      </c>
      <c r="H167" s="34"/>
      <c r="Y167" s="34">
        <v>82.5</v>
      </c>
      <c r="Z167" s="34">
        <v>54.016647112241515</v>
      </c>
    </row>
    <row r="168" spans="1:26" x14ac:dyDescent="0.25">
      <c r="A168" s="34">
        <v>83</v>
      </c>
      <c r="B168" s="34">
        <v>55.495015016096986</v>
      </c>
      <c r="C168" s="1">
        <f t="shared" ca="1" si="6"/>
        <v>42.125415415196798</v>
      </c>
      <c r="D168" s="1">
        <f t="shared" ca="1" si="7"/>
        <v>89.373096744195223</v>
      </c>
      <c r="E168" s="1">
        <f t="shared" ca="1" si="8"/>
        <v>43.314955428353272</v>
      </c>
      <c r="H168" s="34"/>
      <c r="Y168" s="34">
        <v>83</v>
      </c>
      <c r="Z168" s="34">
        <v>55.495015016096986</v>
      </c>
    </row>
    <row r="169" spans="1:26" x14ac:dyDescent="0.25">
      <c r="A169" s="34">
        <v>83.5</v>
      </c>
      <c r="B169" s="34">
        <v>56.465070006860607</v>
      </c>
      <c r="C169" s="1">
        <f t="shared" ca="1" si="6"/>
        <v>42.283370170978486</v>
      </c>
      <c r="D169" s="1">
        <f t="shared" ca="1" si="7"/>
        <v>100.56030511752948</v>
      </c>
      <c r="E169" s="1">
        <f t="shared" ca="1" si="8"/>
        <v>44.285010419116894</v>
      </c>
      <c r="H169" s="34"/>
      <c r="Y169" s="34">
        <v>83.5</v>
      </c>
      <c r="Z169" s="34">
        <v>56.465070006860607</v>
      </c>
    </row>
    <row r="170" spans="1:26" x14ac:dyDescent="0.25">
      <c r="A170" s="34">
        <v>84</v>
      </c>
      <c r="B170" s="34">
        <v>55.971903349598804</v>
      </c>
      <c r="C170" s="1">
        <f t="shared" ca="1" si="6"/>
        <v>42.439753250680042</v>
      </c>
      <c r="D170" s="1">
        <f t="shared" ca="1" si="7"/>
        <v>91.559543149833544</v>
      </c>
      <c r="E170" s="1">
        <f t="shared" ca="1" si="8"/>
        <v>43.791843761855091</v>
      </c>
      <c r="H170" s="34"/>
      <c r="Y170" s="34">
        <v>84</v>
      </c>
      <c r="Z170" s="34">
        <v>55.971903349598804</v>
      </c>
    </row>
    <row r="171" spans="1:26" x14ac:dyDescent="0.25">
      <c r="A171" s="34">
        <v>84.5</v>
      </c>
      <c r="B171" s="34">
        <v>55.478650277019909</v>
      </c>
      <c r="C171" s="1">
        <f t="shared" ca="1" si="6"/>
        <v>42.594580292739735</v>
      </c>
      <c r="D171" s="1">
        <f t="shared" ca="1" si="7"/>
        <v>82.999629679914662</v>
      </c>
      <c r="E171" s="1">
        <f t="shared" ca="1" si="8"/>
        <v>43.298590689276196</v>
      </c>
      <c r="H171" s="34"/>
      <c r="Y171" s="34">
        <v>84.5</v>
      </c>
      <c r="Z171" s="34">
        <v>55.478650277019909</v>
      </c>
    </row>
    <row r="172" spans="1:26" x14ac:dyDescent="0.25">
      <c r="A172" s="34">
        <v>85</v>
      </c>
      <c r="B172" s="34">
        <v>54.985329165041293</v>
      </c>
      <c r="C172" s="1">
        <f t="shared" ca="1" si="6"/>
        <v>42.747866779990822</v>
      </c>
      <c r="D172" s="1">
        <f t="shared" ca="1" si="7"/>
        <v>74.877742812762577</v>
      </c>
      <c r="E172" s="1">
        <f t="shared" ca="1" si="8"/>
        <v>42.80526957729758</v>
      </c>
      <c r="H172" s="34"/>
      <c r="Y172" s="34">
        <v>85</v>
      </c>
      <c r="Z172" s="34">
        <v>54.985329165041293</v>
      </c>
    </row>
    <row r="173" spans="1:26" x14ac:dyDescent="0.25">
      <c r="A173" s="34">
        <v>85.5</v>
      </c>
      <c r="B173" s="34">
        <v>54.49195919341841</v>
      </c>
      <c r="C173" s="1">
        <f t="shared" ca="1" si="6"/>
        <v>42.899628041209752</v>
      </c>
      <c r="D173" s="1">
        <f t="shared" ca="1" si="7"/>
        <v>67.191070771233655</v>
      </c>
      <c r="E173" s="1">
        <f t="shared" ca="1" si="8"/>
        <v>42.311899605674697</v>
      </c>
      <c r="H173" s="34"/>
      <c r="Y173" s="34">
        <v>85.5</v>
      </c>
      <c r="Z173" s="34">
        <v>54.49195919341841</v>
      </c>
    </row>
    <row r="174" spans="1:26" x14ac:dyDescent="0.25">
      <c r="A174" s="34">
        <v>86</v>
      </c>
      <c r="B174" s="34">
        <v>53.998564421451</v>
      </c>
      <c r="C174" s="1">
        <f t="shared" ca="1" si="6"/>
        <v>43.049879252649113</v>
      </c>
      <c r="D174" s="1">
        <f t="shared" ca="1" si="7"/>
        <v>59.936853462771204</v>
      </c>
      <c r="E174" s="1">
        <f t="shared" ca="1" si="8"/>
        <v>41.818504833707287</v>
      </c>
      <c r="H174" s="34"/>
      <c r="Y174" s="34">
        <v>86</v>
      </c>
      <c r="Z174" s="34">
        <v>53.998564421451</v>
      </c>
    </row>
    <row r="175" spans="1:26" x14ac:dyDescent="0.25">
      <c r="A175" s="34">
        <v>86.5</v>
      </c>
      <c r="B175" s="34">
        <v>53.505148183478411</v>
      </c>
      <c r="C175" s="1">
        <f t="shared" ca="1" si="6"/>
        <v>43.198635439555268</v>
      </c>
      <c r="D175" s="1">
        <f t="shared" ca="1" si="7"/>
        <v>53.112102470325077</v>
      </c>
      <c r="E175" s="1">
        <f t="shared" ca="1" si="8"/>
        <v>41.325088595734698</v>
      </c>
      <c r="H175" s="34"/>
      <c r="Y175" s="34">
        <v>86.5</v>
      </c>
      <c r="Z175" s="34">
        <v>53.505148183478411</v>
      </c>
    </row>
    <row r="176" spans="1:26" x14ac:dyDescent="0.25">
      <c r="A176" s="34">
        <v>87</v>
      </c>
      <c r="B176" s="34">
        <v>53.011713115358987</v>
      </c>
      <c r="C176" s="1">
        <f t="shared" ca="1" si="6"/>
        <v>43.345911477670867</v>
      </c>
      <c r="D176" s="1">
        <f t="shared" ca="1" si="7"/>
        <v>46.713860649567167</v>
      </c>
      <c r="E176" s="1">
        <f t="shared" ca="1" si="8"/>
        <v>40.831653527615273</v>
      </c>
      <c r="H176" s="34"/>
      <c r="Y176" s="34">
        <v>87</v>
      </c>
      <c r="Z176" s="34">
        <v>53.011713115358987</v>
      </c>
    </row>
    <row r="177" spans="1:26" x14ac:dyDescent="0.25">
      <c r="A177" s="34">
        <v>87.5</v>
      </c>
      <c r="B177" s="34">
        <v>53.949690276855918</v>
      </c>
      <c r="C177" s="1">
        <f t="shared" ca="1" si="6"/>
        <v>43.491722094722448</v>
      </c>
      <c r="D177" s="1">
        <f t="shared" ca="1" si="7"/>
        <v>54.684549249258019</v>
      </c>
      <c r="E177" s="1">
        <f t="shared" ca="1" si="8"/>
        <v>41.769630689112205</v>
      </c>
      <c r="H177" s="34"/>
      <c r="Y177" s="34">
        <v>87.5</v>
      </c>
      <c r="Z177" s="34">
        <v>53.949690276855918</v>
      </c>
    </row>
    <row r="178" spans="1:26" x14ac:dyDescent="0.25">
      <c r="A178" s="34">
        <v>88</v>
      </c>
      <c r="B178" s="34">
        <v>55.404537374727134</v>
      </c>
      <c r="C178" s="1">
        <f t="shared" ca="1" si="6"/>
        <v>43.636081871893232</v>
      </c>
      <c r="D178" s="1">
        <f t="shared" ca="1" si="7"/>
        <v>69.248272461090778</v>
      </c>
      <c r="E178" s="1">
        <f t="shared" ca="1" si="8"/>
        <v>43.224477786983421</v>
      </c>
      <c r="H178" s="34"/>
      <c r="Y178" s="34">
        <v>88</v>
      </c>
      <c r="Z178" s="34">
        <v>55.404537374727134</v>
      </c>
    </row>
    <row r="179" spans="1:26" x14ac:dyDescent="0.25">
      <c r="A179" s="34">
        <v>88.5</v>
      </c>
      <c r="B179" s="34">
        <v>56.859540692840675</v>
      </c>
      <c r="C179" s="1">
        <f t="shared" ca="1" si="6"/>
        <v>43.779005245281226</v>
      </c>
      <c r="D179" s="1">
        <f t="shared" ca="1" si="7"/>
        <v>85.550203797429631</v>
      </c>
      <c r="E179" s="1">
        <f t="shared" ca="1" si="8"/>
        <v>44.679481105096961</v>
      </c>
      <c r="H179" s="34"/>
      <c r="Y179" s="34">
        <v>88.5</v>
      </c>
      <c r="Z179" s="34">
        <v>56.859540692840675</v>
      </c>
    </row>
    <row r="180" spans="1:26" x14ac:dyDescent="0.25">
      <c r="A180" s="34">
        <v>89</v>
      </c>
      <c r="B180" s="34">
        <v>58.314641287091085</v>
      </c>
      <c r="C180" s="1">
        <f t="shared" ca="1" si="6"/>
        <v>43.920506507342893</v>
      </c>
      <c r="D180" s="1">
        <f t="shared" ca="1" si="7"/>
        <v>103.59555802877827</v>
      </c>
      <c r="E180" s="1">
        <f t="shared" ca="1" si="8"/>
        <v>46.134581699347372</v>
      </c>
      <c r="H180" s="34"/>
      <c r="Y180" s="34">
        <v>89</v>
      </c>
      <c r="Z180" s="34">
        <v>58.314641287091085</v>
      </c>
    </row>
    <row r="181" spans="1:26" x14ac:dyDescent="0.25">
      <c r="A181" s="34">
        <v>89.5</v>
      </c>
      <c r="B181" s="34">
        <v>59.769804170913851</v>
      </c>
      <c r="C181" s="1">
        <f t="shared" ca="1" si="6"/>
        <v>44.060599808322337</v>
      </c>
      <c r="D181" s="1">
        <f t="shared" ca="1" si="7"/>
        <v>123.38955085283213</v>
      </c>
      <c r="E181" s="1">
        <f t="shared" ca="1" si="8"/>
        <v>47.589744583170138</v>
      </c>
      <c r="H181" s="34"/>
      <c r="Y181" s="34">
        <v>89.5</v>
      </c>
      <c r="Z181" s="34">
        <v>59.769804170913851</v>
      </c>
    </row>
    <row r="182" spans="1:26" x14ac:dyDescent="0.25">
      <c r="A182" s="34">
        <v>90</v>
      </c>
      <c r="B182" s="34">
        <v>59.790476079463126</v>
      </c>
      <c r="C182" s="1">
        <f t="shared" ca="1" si="6"/>
        <v>44.199299157666402</v>
      </c>
      <c r="D182" s="1">
        <f t="shared" ca="1" si="7"/>
        <v>121.54239890338337</v>
      </c>
      <c r="E182" s="1">
        <f t="shared" ca="1" si="8"/>
        <v>47.610416491719413</v>
      </c>
      <c r="H182" s="34"/>
      <c r="Y182" s="34">
        <v>90</v>
      </c>
      <c r="Z182" s="34">
        <v>59.790476079463126</v>
      </c>
    </row>
    <row r="183" spans="1:26" x14ac:dyDescent="0.25">
      <c r="A183" s="34">
        <v>90.5</v>
      </c>
      <c r="B183" s="34">
        <v>59.301269775570915</v>
      </c>
      <c r="C183" s="1">
        <f t="shared" ca="1" si="6"/>
        <v>44.33661842542562</v>
      </c>
      <c r="D183" s="1">
        <f t="shared" ca="1" si="7"/>
        <v>111.97039501570271</v>
      </c>
      <c r="E183" s="1">
        <f t="shared" ca="1" si="8"/>
        <v>47.121210187827202</v>
      </c>
      <c r="H183" s="34"/>
      <c r="Y183" s="34">
        <v>90.5</v>
      </c>
      <c r="Z183" s="34">
        <v>59.301269775570915</v>
      </c>
    </row>
    <row r="184" spans="1:26" x14ac:dyDescent="0.25">
      <c r="A184" s="34">
        <v>91</v>
      </c>
      <c r="B184" s="34">
        <v>58.811983203296208</v>
      </c>
      <c r="C184" s="1">
        <f t="shared" ca="1" si="6"/>
        <v>44.472571343641192</v>
      </c>
      <c r="D184" s="1">
        <f t="shared" ca="1" si="7"/>
        <v>102.80936624040746</v>
      </c>
      <c r="E184" s="1">
        <f t="shared" ca="1" si="8"/>
        <v>46.631923615552495</v>
      </c>
      <c r="H184" s="34"/>
      <c r="Y184" s="34">
        <v>91</v>
      </c>
      <c r="Z184" s="34">
        <v>58.811983203296208</v>
      </c>
    </row>
    <row r="185" spans="1:26" x14ac:dyDescent="0.25">
      <c r="A185" s="34">
        <v>91.5</v>
      </c>
      <c r="B185" s="34">
        <v>58.322616101339776</v>
      </c>
      <c r="C185" s="1">
        <f t="shared" ca="1" si="6"/>
        <v>44.607171507718235</v>
      </c>
      <c r="D185" s="1">
        <f t="shared" ca="1" si="7"/>
        <v>94.056710200351176</v>
      </c>
      <c r="E185" s="1">
        <f t="shared" ca="1" si="8"/>
        <v>46.142556513596062</v>
      </c>
      <c r="H185" s="34"/>
      <c r="Y185" s="34">
        <v>91.5</v>
      </c>
      <c r="Z185" s="34">
        <v>58.322616101339776</v>
      </c>
    </row>
    <row r="186" spans="1:26" x14ac:dyDescent="0.25">
      <c r="A186" s="34">
        <v>92</v>
      </c>
      <c r="B186" s="34">
        <v>57.833261390347651</v>
      </c>
      <c r="C186" s="1">
        <f t="shared" ca="1" si="6"/>
        <v>44.740432377785311</v>
      </c>
      <c r="D186" s="1">
        <f t="shared" ca="1" si="7"/>
        <v>85.711085776097079</v>
      </c>
      <c r="E186" s="1">
        <f t="shared" ca="1" si="8"/>
        <v>45.653201802603938</v>
      </c>
      <c r="H186" s="34"/>
      <c r="Y186" s="34">
        <v>92</v>
      </c>
      <c r="Z186" s="34">
        <v>57.833261390347651</v>
      </c>
    </row>
    <row r="187" spans="1:26" x14ac:dyDescent="0.25">
      <c r="A187" s="34">
        <v>92.5</v>
      </c>
      <c r="B187" s="34">
        <v>57.343928370329884</v>
      </c>
      <c r="C187" s="1">
        <f t="shared" ca="1" si="6"/>
        <v>44.872367280040493</v>
      </c>
      <c r="D187" s="1">
        <f t="shared" ca="1" si="7"/>
        <v>77.769918014410152</v>
      </c>
      <c r="E187" s="1">
        <f t="shared" ca="1" si="8"/>
        <v>45.163868782586171</v>
      </c>
      <c r="H187" s="34"/>
      <c r="Y187" s="34">
        <v>92.5</v>
      </c>
      <c r="Z187" s="34">
        <v>57.343928370329884</v>
      </c>
    </row>
    <row r="188" spans="1:26" x14ac:dyDescent="0.25">
      <c r="A188" s="34">
        <v>93</v>
      </c>
      <c r="B188" s="34">
        <v>56.854620505907626</v>
      </c>
      <c r="C188" s="1">
        <f t="shared" ca="1" si="6"/>
        <v>45.002989408083955</v>
      </c>
      <c r="D188" s="1">
        <f t="shared" ca="1" si="7"/>
        <v>70.230579839450542</v>
      </c>
      <c r="E188" s="1">
        <f t="shared" ca="1" si="8"/>
        <v>44.674560918163913</v>
      </c>
      <c r="H188" s="34"/>
      <c r="Y188" s="34">
        <v>93</v>
      </c>
      <c r="Z188" s="34">
        <v>56.854620505907626</v>
      </c>
    </row>
    <row r="189" spans="1:26" x14ac:dyDescent="0.25">
      <c r="A189" s="34">
        <v>93.5</v>
      </c>
      <c r="B189" s="34">
        <v>56.365339889720495</v>
      </c>
      <c r="C189" s="1">
        <f t="shared" ca="1" si="6"/>
        <v>45.132311824237348</v>
      </c>
      <c r="D189" s="1">
        <f t="shared" ca="1" si="7"/>
        <v>63.090459759966024</v>
      </c>
      <c r="E189" s="1">
        <f t="shared" ca="1" si="8"/>
        <v>44.185280301976782</v>
      </c>
      <c r="H189" s="34"/>
      <c r="Y189" s="34">
        <v>93.5</v>
      </c>
      <c r="Z189" s="34">
        <v>56.365339889720495</v>
      </c>
    </row>
    <row r="190" spans="1:26" x14ac:dyDescent="0.25">
      <c r="A190" s="34">
        <v>94</v>
      </c>
      <c r="B190" s="34">
        <v>55.876087669390863</v>
      </c>
      <c r="C190" s="1">
        <f t="shared" ca="1" si="6"/>
        <v>45.260347460850042</v>
      </c>
      <c r="D190" s="1">
        <f t="shared" ca="1" si="7"/>
        <v>56.346970087615155</v>
      </c>
      <c r="E190" s="1">
        <f t="shared" ca="1" si="8"/>
        <v>43.69602808164715</v>
      </c>
      <c r="H190" s="34"/>
      <c r="Y190" s="34">
        <v>94</v>
      </c>
      <c r="Z190" s="34">
        <v>55.876087669390863</v>
      </c>
    </row>
    <row r="191" spans="1:26" x14ac:dyDescent="0.25">
      <c r="A191" s="34">
        <v>94.5</v>
      </c>
      <c r="B191" s="34">
        <v>55.997451016374598</v>
      </c>
      <c r="C191" s="1">
        <f t="shared" ca="1" si="6"/>
        <v>45.387109121592424</v>
      </c>
      <c r="D191" s="1">
        <f t="shared" ca="1" si="7"/>
        <v>56.289677562084883</v>
      </c>
      <c r="E191" s="1">
        <f t="shared" ca="1" si="8"/>
        <v>43.817391428630884</v>
      </c>
      <c r="H191" s="34"/>
      <c r="Y191" s="34">
        <v>94.5</v>
      </c>
      <c r="Z191" s="34">
        <v>55.997451016374598</v>
      </c>
    </row>
    <row r="192" spans="1:26" x14ac:dyDescent="0.25">
      <c r="A192" s="34">
        <v>95</v>
      </c>
      <c r="B192" s="34">
        <v>57.451934750765396</v>
      </c>
      <c r="C192" s="1">
        <f t="shared" ca="1" si="6"/>
        <v>45.512609482736181</v>
      </c>
      <c r="D192" s="1">
        <f t="shared" ca="1" si="7"/>
        <v>71.273743927900441</v>
      </c>
      <c r="E192" s="1">
        <f t="shared" ca="1" si="8"/>
        <v>45.271875163021683</v>
      </c>
      <c r="H192" s="34"/>
      <c r="Y192" s="34">
        <v>95</v>
      </c>
      <c r="Z192" s="34">
        <v>57.451934750765396</v>
      </c>
    </row>
    <row r="193" spans="1:26" x14ac:dyDescent="0.25">
      <c r="A193" s="34">
        <v>95.5</v>
      </c>
      <c r="B193" s="34">
        <v>58.906580610901798</v>
      </c>
      <c r="C193" s="1">
        <f t="shared" ca="1" si="6"/>
        <v>45.636861094422017</v>
      </c>
      <c r="D193" s="1">
        <f t="shared" ca="1" si="7"/>
        <v>88.042728023022207</v>
      </c>
      <c r="E193" s="1">
        <f t="shared" ca="1" si="8"/>
        <v>46.726521023158085</v>
      </c>
      <c r="H193" s="34"/>
      <c r="Y193" s="34">
        <v>95.5</v>
      </c>
      <c r="Z193" s="34">
        <v>58.906580610901798</v>
      </c>
    </row>
    <row r="194" spans="1:26" x14ac:dyDescent="0.25">
      <c r="A194" s="34">
        <v>96</v>
      </c>
      <c r="B194" s="34">
        <v>60.361381013656896</v>
      </c>
      <c r="C194" s="1">
        <f t="shared" ref="C194:C257" ca="1" si="9">IF(A194&gt;=$K$5,OFFSET($B$1,2*$K$5,0)+$L$5*(1-EXP((-1/$M$5)*(A194-$K$5))),0)</f>
        <v>45.759876381914651</v>
      </c>
      <c r="D194" s="1">
        <f t="shared" ref="D194:D257" ca="1" si="10">IF(A194&gt;=$K$5,(C194-B194)*(C194-B194)*0.5,0)</f>
        <v>106.60196875539511</v>
      </c>
      <c r="E194" s="1">
        <f t="shared" ca="1" si="8"/>
        <v>48.181321425913183</v>
      </c>
      <c r="H194" s="34"/>
      <c r="Y194" s="34">
        <v>96</v>
      </c>
      <c r="Z194" s="34">
        <v>60.361381013656896</v>
      </c>
    </row>
    <row r="195" spans="1:26" x14ac:dyDescent="0.25">
      <c r="A195" s="34">
        <v>96.5</v>
      </c>
      <c r="B195" s="34">
        <v>61.816283943453499</v>
      </c>
      <c r="C195" s="1">
        <f t="shared" ca="1" si="9"/>
        <v>45.88166764684533</v>
      </c>
      <c r="D195" s="1">
        <f t="shared" ca="1" si="10"/>
        <v>126.95599826006533</v>
      </c>
      <c r="E195" s="1">
        <f t="shared" ref="E195:E258" ca="1" si="11">IF(A195&gt;=$K$5,(B195-$L$6),0)</f>
        <v>49.636224355709786</v>
      </c>
      <c r="H195" s="34"/>
      <c r="Y195" s="34">
        <v>96.5</v>
      </c>
      <c r="Z195" s="34">
        <v>61.816283943453499</v>
      </c>
    </row>
    <row r="196" spans="1:26" x14ac:dyDescent="0.25">
      <c r="A196" s="34">
        <v>97</v>
      </c>
      <c r="B196" s="34">
        <v>62.649000879625042</v>
      </c>
      <c r="C196" s="1">
        <f t="shared" ca="1" si="9"/>
        <v>46.002247068442053</v>
      </c>
      <c r="D196" s="1">
        <f t="shared" ca="1" si="10"/>
        <v>138.55720622506769</v>
      </c>
      <c r="E196" s="1">
        <f t="shared" ca="1" si="11"/>
        <v>50.468941291881329</v>
      </c>
      <c r="H196" s="34"/>
      <c r="Y196" s="34">
        <v>97</v>
      </c>
      <c r="Z196" s="34">
        <v>62.649000879625042</v>
      </c>
    </row>
    <row r="197" spans="1:26" x14ac:dyDescent="0.25">
      <c r="A197" s="34">
        <v>97.5</v>
      </c>
      <c r="B197" s="34">
        <v>62.160449427230404</v>
      </c>
      <c r="C197" s="1">
        <f t="shared" ca="1" si="9"/>
        <v>46.121626704747463</v>
      </c>
      <c r="D197" s="1">
        <f t="shared" ca="1" si="10"/>
        <v>128.62191716161755</v>
      </c>
      <c r="E197" s="1">
        <f t="shared" ca="1" si="11"/>
        <v>49.980389839486691</v>
      </c>
      <c r="H197" s="34"/>
      <c r="Y197" s="34">
        <v>97.5</v>
      </c>
      <c r="Z197" s="34">
        <v>62.160449427230404</v>
      </c>
    </row>
    <row r="198" spans="1:26" x14ac:dyDescent="0.25">
      <c r="A198" s="34">
        <v>98</v>
      </c>
      <c r="B198" s="34">
        <v>61.671706942321293</v>
      </c>
      <c r="C198" s="1">
        <f t="shared" ca="1" si="9"/>
        <v>46.239818493824671</v>
      </c>
      <c r="D198" s="1">
        <f t="shared" ca="1" si="10"/>
        <v>119.07159054342173</v>
      </c>
      <c r="E198" s="1">
        <f t="shared" ca="1" si="11"/>
        <v>49.49164735457758</v>
      </c>
      <c r="H198" s="34"/>
      <c r="Y198" s="34">
        <v>98</v>
      </c>
      <c r="Z198" s="34">
        <v>61.671706942321293</v>
      </c>
    </row>
    <row r="199" spans="1:26" x14ac:dyDescent="0.25">
      <c r="A199" s="34">
        <v>98.5</v>
      </c>
      <c r="B199" s="34">
        <v>61.182817830614503</v>
      </c>
      <c r="C199" s="1">
        <f t="shared" ca="1" si="9"/>
        <v>46.356834254951075</v>
      </c>
      <c r="D199" s="1">
        <f t="shared" ca="1" si="10"/>
        <v>109.90489449292087</v>
      </c>
      <c r="E199" s="1">
        <f t="shared" ca="1" si="11"/>
        <v>49.00275824287079</v>
      </c>
      <c r="H199" s="34"/>
      <c r="Y199" s="34">
        <v>98.5</v>
      </c>
      <c r="Z199" s="34">
        <v>61.182817830614503</v>
      </c>
    </row>
    <row r="200" spans="1:26" x14ac:dyDescent="0.25">
      <c r="A200" s="34">
        <v>99</v>
      </c>
      <c r="B200" s="34">
        <v>60.693856865849334</v>
      </c>
      <c r="C200" s="1">
        <f t="shared" ca="1" si="9"/>
        <v>46.472685689800301</v>
      </c>
      <c r="D200" s="1">
        <f t="shared" ca="1" si="10"/>
        <v>101.12085480924392</v>
      </c>
      <c r="E200" s="1">
        <f t="shared" ca="1" si="11"/>
        <v>48.513797278105621</v>
      </c>
      <c r="H200" s="34"/>
      <c r="Y200" s="34">
        <v>99</v>
      </c>
      <c r="Z200" s="34">
        <v>60.693856865849334</v>
      </c>
    </row>
    <row r="201" spans="1:26" x14ac:dyDescent="0.25">
      <c r="A201" s="34">
        <v>99.5</v>
      </c>
      <c r="B201" s="34">
        <v>60.204878268846556</v>
      </c>
      <c r="C201" s="1">
        <f t="shared" ca="1" si="9"/>
        <v>46.587384383612381</v>
      </c>
      <c r="D201" s="1">
        <f t="shared" ca="1" si="10"/>
        <v>92.718069857195076</v>
      </c>
      <c r="E201" s="1">
        <f t="shared" ca="1" si="11"/>
        <v>48.024818681102843</v>
      </c>
      <c r="H201" s="34"/>
      <c r="Y201" s="34">
        <v>99.5</v>
      </c>
      <c r="Z201" s="34">
        <v>60.204878268846556</v>
      </c>
    </row>
    <row r="202" spans="1:26" x14ac:dyDescent="0.25">
      <c r="A202" s="34">
        <v>100</v>
      </c>
      <c r="B202" s="34">
        <v>59.715890679083245</v>
      </c>
      <c r="C202" s="1">
        <f t="shared" ca="1" si="9"/>
        <v>46.700941806352283</v>
      </c>
      <c r="D202" s="1">
        <f t="shared" ca="1" si="10"/>
        <v>84.69444707990047</v>
      </c>
      <c r="E202" s="1">
        <f t="shared" ca="1" si="11"/>
        <v>47.535831091339531</v>
      </c>
      <c r="H202" s="34"/>
      <c r="Y202" s="34">
        <v>100</v>
      </c>
      <c r="Z202" s="34">
        <v>59.715890679083245</v>
      </c>
    </row>
    <row r="203" spans="1:26" x14ac:dyDescent="0.25">
      <c r="A203" s="34">
        <v>100.5</v>
      </c>
      <c r="B203" s="34">
        <v>59.226900192047218</v>
      </c>
      <c r="C203" s="1">
        <f t="shared" ca="1" si="9"/>
        <v>46.813369313856896</v>
      </c>
      <c r="D203" s="1">
        <f t="shared" ca="1" si="10"/>
        <v>77.047874431892296</v>
      </c>
      <c r="E203" s="1">
        <f t="shared" ca="1" si="11"/>
        <v>47.046840604303505</v>
      </c>
      <c r="H203" s="34"/>
      <c r="Y203" s="34">
        <v>100.5</v>
      </c>
      <c r="Z203" s="34">
        <v>59.226900192047218</v>
      </c>
    </row>
    <row r="204" spans="1:26" x14ac:dyDescent="0.25">
      <c r="A204" s="34">
        <v>101</v>
      </c>
      <c r="B204" s="34">
        <v>58.737911108353842</v>
      </c>
      <c r="C204" s="1">
        <f t="shared" ca="1" si="9"/>
        <v>46.924678148970685</v>
      </c>
      <c r="D204" s="1">
        <f t="shared" ca="1" si="10"/>
        <v>69.776236476328279</v>
      </c>
      <c r="E204" s="1">
        <f t="shared" ca="1" si="11"/>
        <v>46.557851520610129</v>
      </c>
      <c r="H204" s="34"/>
      <c r="Y204" s="34">
        <v>101</v>
      </c>
      <c r="Z204" s="34">
        <v>58.737911108353842</v>
      </c>
    </row>
    <row r="205" spans="1:26" x14ac:dyDescent="0.25">
      <c r="A205" s="34">
        <v>101.5</v>
      </c>
      <c r="B205" s="34">
        <v>58.248926465460833</v>
      </c>
      <c r="C205" s="1">
        <f t="shared" ca="1" si="9"/>
        <v>47.03487944266989</v>
      </c>
      <c r="D205" s="1">
        <f t="shared" ca="1" si="10"/>
        <v>62.877425314683208</v>
      </c>
      <c r="E205" s="1">
        <f t="shared" ca="1" si="11"/>
        <v>46.06886687771712</v>
      </c>
      <c r="H205" s="34"/>
      <c r="Y205" s="34">
        <v>101.5</v>
      </c>
      <c r="Z205" s="34">
        <v>58.248926465460833</v>
      </c>
    </row>
    <row r="206" spans="1:26" x14ac:dyDescent="0.25">
      <c r="A206" s="34">
        <v>102</v>
      </c>
      <c r="B206" s="34">
        <v>57.759948414939089</v>
      </c>
      <c r="C206" s="1">
        <f t="shared" ca="1" si="9"/>
        <v>47.143984215175742</v>
      </c>
      <c r="D206" s="1">
        <f t="shared" ca="1" si="10"/>
        <v>56.349347945328525</v>
      </c>
      <c r="E206" s="1">
        <f t="shared" ca="1" si="11"/>
        <v>45.579888827195376</v>
      </c>
      <c r="H206" s="34"/>
      <c r="Y206" s="34">
        <v>102</v>
      </c>
      <c r="Z206" s="34">
        <v>57.759948414939089</v>
      </c>
    </row>
    <row r="207" spans="1:26" x14ac:dyDescent="0.25">
      <c r="A207" s="34">
        <v>102.5</v>
      </c>
      <c r="B207" s="34">
        <v>57.270978490033499</v>
      </c>
      <c r="C207" s="1">
        <f t="shared" ca="1" si="9"/>
        <v>47.252003377056404</v>
      </c>
      <c r="D207" s="1">
        <f t="shared" ca="1" si="10"/>
        <v>50.1899311572272</v>
      </c>
      <c r="E207" s="1">
        <f t="shared" ca="1" si="11"/>
        <v>45.090918902289786</v>
      </c>
      <c r="H207" s="34"/>
      <c r="Y207" s="34">
        <v>102.5</v>
      </c>
      <c r="Z207" s="34">
        <v>57.270978490033499</v>
      </c>
    </row>
    <row r="208" spans="1:26" x14ac:dyDescent="0.25">
      <c r="A208" s="34">
        <v>103</v>
      </c>
      <c r="B208" s="34">
        <v>56.782017795301478</v>
      </c>
      <c r="C208" s="1">
        <f t="shared" ca="1" si="9"/>
        <v>47.358947730318071</v>
      </c>
      <c r="D208" s="1">
        <f t="shared" ca="1" si="10"/>
        <v>44.397124724793187</v>
      </c>
      <c r="E208" s="1">
        <f t="shared" ca="1" si="11"/>
        <v>44.601958207557765</v>
      </c>
      <c r="H208" s="34"/>
      <c r="Y208" s="34">
        <v>103</v>
      </c>
      <c r="Z208" s="34">
        <v>56.782017795301478</v>
      </c>
    </row>
    <row r="209" spans="1:26" x14ac:dyDescent="0.25">
      <c r="A209" s="34">
        <v>103.5</v>
      </c>
      <c r="B209" s="34">
        <v>56.293067140912939</v>
      </c>
      <c r="C209" s="1">
        <f t="shared" ca="1" si="9"/>
        <v>47.464827969485199</v>
      </c>
      <c r="D209" s="1">
        <f t="shared" ca="1" si="10"/>
        <v>38.968903433965572</v>
      </c>
      <c r="E209" s="1">
        <f t="shared" ca="1" si="11"/>
        <v>44.113007553169226</v>
      </c>
      <c r="H209" s="34"/>
      <c r="Y209" s="34">
        <v>103.5</v>
      </c>
      <c r="Z209" s="34">
        <v>56.293067140912939</v>
      </c>
    </row>
    <row r="210" spans="1:26" x14ac:dyDescent="0.25">
      <c r="A210" s="34">
        <v>104</v>
      </c>
      <c r="B210" s="34">
        <v>55.804127137660025</v>
      </c>
      <c r="C210" s="1">
        <f t="shared" ca="1" si="9"/>
        <v>47.569654682669935</v>
      </c>
      <c r="D210" s="1">
        <f t="shared" ca="1" si="10"/>
        <v>33.903268305995262</v>
      </c>
      <c r="E210" s="1">
        <f t="shared" ca="1" si="11"/>
        <v>43.624067549916312</v>
      </c>
      <c r="H210" s="34"/>
      <c r="Y210" s="34">
        <v>104</v>
      </c>
      <c r="Z210" s="34">
        <v>55.804127137660025</v>
      </c>
    </row>
    <row r="211" spans="1:26" x14ac:dyDescent="0.25">
      <c r="A211" s="34">
        <v>104.5</v>
      </c>
      <c r="B211" s="34">
        <v>55.315198264078752</v>
      </c>
      <c r="C211" s="1">
        <f t="shared" ca="1" si="9"/>
        <v>47.673438352630953</v>
      </c>
      <c r="D211" s="1">
        <f t="shared" ca="1" si="10"/>
        <v>29.198247272105341</v>
      </c>
      <c r="E211" s="1">
        <f t="shared" ca="1" si="11"/>
        <v>43.135138676335039</v>
      </c>
      <c r="H211" s="34"/>
      <c r="Y211" s="34">
        <v>104.5</v>
      </c>
      <c r="Z211" s="34">
        <v>55.315198264078752</v>
      </c>
    </row>
    <row r="212" spans="1:26" x14ac:dyDescent="0.25">
      <c r="A212" s="34">
        <v>105</v>
      </c>
      <c r="B212" s="34">
        <v>55.91794296995986</v>
      </c>
      <c r="C212" s="1">
        <f t="shared" ca="1" si="9"/>
        <v>47.776189357821742</v>
      </c>
      <c r="D212" s="1">
        <f t="shared" ca="1" si="10"/>
        <v>33.144075940382045</v>
      </c>
      <c r="E212" s="1">
        <f t="shared" ca="1" si="11"/>
        <v>43.737883382216147</v>
      </c>
      <c r="H212" s="34"/>
      <c r="Y212" s="34">
        <v>105</v>
      </c>
      <c r="Z212" s="34">
        <v>55.91794296995986</v>
      </c>
    </row>
    <row r="213" spans="1:26" x14ac:dyDescent="0.25">
      <c r="A213" s="34">
        <v>105.5</v>
      </c>
      <c r="B213" s="34">
        <v>57.409517125948113</v>
      </c>
      <c r="C213" s="1">
        <f t="shared" ca="1" si="9"/>
        <v>47.877917973428445</v>
      </c>
      <c r="D213" s="1">
        <f t="shared" ca="1" si="10"/>
        <v>45.425691202156827</v>
      </c>
      <c r="E213" s="1">
        <f t="shared" ca="1" si="11"/>
        <v>45.2294575382044</v>
      </c>
      <c r="H213" s="34"/>
      <c r="Y213" s="34">
        <v>105.5</v>
      </c>
      <c r="Z213" s="34">
        <v>57.409517125948113</v>
      </c>
    </row>
    <row r="214" spans="1:26" x14ac:dyDescent="0.25">
      <c r="A214" s="34">
        <v>106</v>
      </c>
      <c r="B214" s="34">
        <v>58.901031980920244</v>
      </c>
      <c r="C214" s="1">
        <f t="shared" ca="1" si="9"/>
        <v>47.978634372397387</v>
      </c>
      <c r="D214" s="1">
        <f t="shared" ca="1" si="10"/>
        <v>59.649384759332911</v>
      </c>
      <c r="E214" s="1">
        <f t="shared" ca="1" si="11"/>
        <v>46.720972393176531</v>
      </c>
      <c r="H214" s="34"/>
      <c r="Y214" s="34">
        <v>106</v>
      </c>
      <c r="Z214" s="34">
        <v>58.901031980920244</v>
      </c>
    </row>
    <row r="215" spans="1:26" x14ac:dyDescent="0.25">
      <c r="A215" s="34">
        <v>106.5</v>
      </c>
      <c r="B215" s="34">
        <v>60.392501125001885</v>
      </c>
      <c r="C215" s="1">
        <f t="shared" ca="1" si="9"/>
        <v>48.078348626452403</v>
      </c>
      <c r="D215" s="1">
        <f t="shared" ca="1" si="10"/>
        <v>75.819175878766231</v>
      </c>
      <c r="E215" s="1">
        <f t="shared" ca="1" si="11"/>
        <v>48.212441537258172</v>
      </c>
      <c r="H215" s="34"/>
      <c r="Y215" s="34">
        <v>106.5</v>
      </c>
      <c r="Z215" s="34">
        <v>60.392501125001885</v>
      </c>
    </row>
    <row r="216" spans="1:26" x14ac:dyDescent="0.25">
      <c r="A216" s="34">
        <v>107</v>
      </c>
      <c r="B216" s="34">
        <v>61.88392323617569</v>
      </c>
      <c r="C216" s="1">
        <f t="shared" ca="1" si="9"/>
        <v>48.177070707101997</v>
      </c>
      <c r="D216" s="1">
        <f t="shared" ca="1" si="10"/>
        <v>93.938903126886942</v>
      </c>
      <c r="E216" s="1">
        <f t="shared" ca="1" si="11"/>
        <v>49.703863648431977</v>
      </c>
      <c r="H216" s="34"/>
      <c r="Y216" s="34">
        <v>107</v>
      </c>
      <c r="Z216" s="34">
        <v>61.88392323617569</v>
      </c>
    </row>
    <row r="217" spans="1:26" x14ac:dyDescent="0.25">
      <c r="A217" s="34">
        <v>107.5</v>
      </c>
      <c r="B217" s="34">
        <v>62.266595498692197</v>
      </c>
      <c r="C217" s="1">
        <f t="shared" ca="1" si="9"/>
        <v>48.274810486636497</v>
      </c>
      <c r="D217" s="1">
        <f t="shared" ca="1" si="10"/>
        <v>97.885023911793269</v>
      </c>
      <c r="E217" s="1">
        <f t="shared" ca="1" si="11"/>
        <v>50.086535910948484</v>
      </c>
      <c r="H217" s="34"/>
      <c r="Y217" s="34">
        <v>107.5</v>
      </c>
      <c r="Z217" s="34">
        <v>62.266595498692197</v>
      </c>
    </row>
    <row r="218" spans="1:26" x14ac:dyDescent="0.25">
      <c r="A218" s="34">
        <v>108</v>
      </c>
      <c r="B218" s="34">
        <v>61.769510863770719</v>
      </c>
      <c r="C218" s="1">
        <f t="shared" ca="1" si="9"/>
        <v>48.371577739115317</v>
      </c>
      <c r="D218" s="1">
        <f t="shared" ca="1" si="10"/>
        <v>89.752306006369238</v>
      </c>
      <c r="E218" s="1">
        <f t="shared" ca="1" si="11"/>
        <v>49.589451276027006</v>
      </c>
      <c r="H218" s="34"/>
      <c r="Y218" s="34">
        <v>108</v>
      </c>
      <c r="Z218" s="34">
        <v>61.769510863770719</v>
      </c>
    </row>
    <row r="219" spans="1:26" x14ac:dyDescent="0.25">
      <c r="A219" s="34">
        <v>108.5</v>
      </c>
      <c r="B219" s="34">
        <v>61.272371368644336</v>
      </c>
      <c r="C219" s="1">
        <f t="shared" ca="1" si="9"/>
        <v>48.467382141344331</v>
      </c>
      <c r="D219" s="1">
        <f t="shared" ca="1" si="10"/>
        <v>81.9838745556346</v>
      </c>
      <c r="E219" s="1">
        <f t="shared" ca="1" si="11"/>
        <v>49.092311780900623</v>
      </c>
      <c r="H219" s="34"/>
      <c r="Y219" s="34">
        <v>108.5</v>
      </c>
      <c r="Z219" s="34">
        <v>61.272371368644336</v>
      </c>
    </row>
    <row r="220" spans="1:26" x14ac:dyDescent="0.25">
      <c r="A220" s="34">
        <v>109</v>
      </c>
      <c r="B220" s="34">
        <v>60.775182616321786</v>
      </c>
      <c r="C220" s="1">
        <f t="shared" ca="1" si="9"/>
        <v>48.562233273843603</v>
      </c>
      <c r="D220" s="1">
        <f t="shared" ca="1" si="10"/>
        <v>74.578065820969144</v>
      </c>
      <c r="E220" s="1">
        <f t="shared" ca="1" si="11"/>
        <v>48.595123028578072</v>
      </c>
      <c r="H220" s="34"/>
      <c r="Y220" s="34">
        <v>109</v>
      </c>
      <c r="Z220" s="34">
        <v>60.775182616321786</v>
      </c>
    </row>
    <row r="221" spans="1:26" x14ac:dyDescent="0.25">
      <c r="A221" s="34">
        <v>109.5</v>
      </c>
      <c r="B221" s="34">
        <v>60.277969525613159</v>
      </c>
      <c r="C221" s="1">
        <f t="shared" ca="1" si="9"/>
        <v>48.656140621805427</v>
      </c>
      <c r="D221" s="1">
        <f t="shared" ca="1" si="10"/>
        <v>67.533453534690409</v>
      </c>
      <c r="E221" s="1">
        <f t="shared" ca="1" si="11"/>
        <v>48.097909937869446</v>
      </c>
      <c r="H221" s="34"/>
      <c r="Y221" s="34">
        <v>109.5</v>
      </c>
      <c r="Z221" s="34">
        <v>60.277969525613159</v>
      </c>
    </row>
    <row r="222" spans="1:26" x14ac:dyDescent="0.25">
      <c r="A222" s="34">
        <v>110</v>
      </c>
      <c r="B222" s="34">
        <v>59.780742686642085</v>
      </c>
      <c r="C222" s="1">
        <f t="shared" ca="1" si="9"/>
        <v>48.749113576042859</v>
      </c>
      <c r="D222" s="1">
        <f t="shared" ca="1" si="10"/>
        <v>60.848420416910137</v>
      </c>
      <c r="E222" s="1">
        <f t="shared" ca="1" si="11"/>
        <v>47.600683098898372</v>
      </c>
      <c r="H222" s="34"/>
      <c r="Y222" s="34">
        <v>110</v>
      </c>
      <c r="Z222" s="34">
        <v>59.780742686642085</v>
      </c>
    </row>
    <row r="223" spans="1:26" x14ac:dyDescent="0.25">
      <c r="A223" s="34">
        <v>110.5</v>
      </c>
      <c r="B223" s="34">
        <v>59.283504166250268</v>
      </c>
      <c r="C223" s="1">
        <f t="shared" ca="1" si="9"/>
        <v>48.841161433928804</v>
      </c>
      <c r="D223" s="1">
        <f t="shared" ca="1" si="10"/>
        <v>54.521260869633451</v>
      </c>
      <c r="E223" s="1">
        <f t="shared" ca="1" si="11"/>
        <v>47.103444578506554</v>
      </c>
      <c r="H223" s="34"/>
      <c r="Y223" s="34">
        <v>110.5</v>
      </c>
      <c r="Z223" s="34">
        <v>59.283504166250268</v>
      </c>
    </row>
    <row r="224" spans="1:26" x14ac:dyDescent="0.25">
      <c r="A224" s="34">
        <v>111</v>
      </c>
      <c r="B224" s="34">
        <v>58.78625547102186</v>
      </c>
      <c r="C224" s="1">
        <f t="shared" ca="1" si="9"/>
        <v>48.93229340032574</v>
      </c>
      <c r="D224" s="1">
        <f t="shared" ca="1" si="10"/>
        <v>48.550284245358881</v>
      </c>
      <c r="E224" s="1">
        <f t="shared" ca="1" si="11"/>
        <v>46.606195883278147</v>
      </c>
      <c r="H224" s="34"/>
      <c r="Y224" s="34">
        <v>111</v>
      </c>
      <c r="Z224" s="34">
        <v>58.78625547102186</v>
      </c>
    </row>
    <row r="225" spans="1:26" x14ac:dyDescent="0.25">
      <c r="A225" s="34">
        <v>111.5</v>
      </c>
      <c r="B225" s="34">
        <v>58.288997705086615</v>
      </c>
      <c r="C225" s="1">
        <f t="shared" ca="1" si="9"/>
        <v>49.022518588506259</v>
      </c>
      <c r="D225" s="1">
        <f t="shared" ca="1" si="10"/>
        <v>42.933817609009928</v>
      </c>
      <c r="E225" s="1">
        <f t="shared" ca="1" si="11"/>
        <v>46.108938117342902</v>
      </c>
      <c r="H225" s="34"/>
      <c r="Y225" s="34">
        <v>111.5</v>
      </c>
      <c r="Z225" s="34">
        <v>58.288997705086615</v>
      </c>
    </row>
    <row r="226" spans="1:26" x14ac:dyDescent="0.25">
      <c r="A226" s="34">
        <v>112</v>
      </c>
      <c r="B226" s="34">
        <v>57.791731684559061</v>
      </c>
      <c r="C226" s="1">
        <f t="shared" ca="1" si="9"/>
        <v>49.111846021064373</v>
      </c>
      <c r="D226" s="1">
        <f t="shared" ca="1" si="10"/>
        <v>37.670207565670303</v>
      </c>
      <c r="E226" s="1">
        <f t="shared" ca="1" si="11"/>
        <v>45.611672096815347</v>
      </c>
      <c r="H226" s="34"/>
      <c r="Y226" s="34">
        <v>112</v>
      </c>
      <c r="Z226" s="34">
        <v>57.791731684559061</v>
      </c>
    </row>
    <row r="227" spans="1:26" x14ac:dyDescent="0.25">
      <c r="A227" s="34">
        <v>112.5</v>
      </c>
      <c r="B227" s="34">
        <v>57.294458020427868</v>
      </c>
      <c r="C227" s="1">
        <f t="shared" ca="1" si="9"/>
        <v>49.200284630817784</v>
      </c>
      <c r="D227" s="1">
        <f t="shared" ca="1" si="10"/>
        <v>32.757821430535998</v>
      </c>
      <c r="E227" s="1">
        <f t="shared" ca="1" si="11"/>
        <v>45.114398432684155</v>
      </c>
      <c r="H227" s="34"/>
      <c r="Y227" s="34">
        <v>112.5</v>
      </c>
      <c r="Z227" s="34">
        <v>57.294458020427868</v>
      </c>
    </row>
    <row r="228" spans="1:26" x14ac:dyDescent="0.25">
      <c r="A228" s="34">
        <v>113</v>
      </c>
      <c r="B228" s="34">
        <v>56.797177178511724</v>
      </c>
      <c r="C228" s="1">
        <f t="shared" ca="1" si="9"/>
        <v>49.287843261701148</v>
      </c>
      <c r="D228" s="1">
        <f t="shared" ca="1" si="10"/>
        <v>28.19504793708083</v>
      </c>
      <c r="E228" s="1">
        <f t="shared" ca="1" si="11"/>
        <v>44.617117590768011</v>
      </c>
      <c r="H228" s="34"/>
      <c r="Y228" s="34">
        <v>113</v>
      </c>
      <c r="Z228" s="34">
        <v>56.797177178511724</v>
      </c>
    </row>
    <row r="229" spans="1:26" x14ac:dyDescent="0.25">
      <c r="A229" s="34">
        <v>113.5</v>
      </c>
      <c r="B229" s="34">
        <v>56.299889522756025</v>
      </c>
      <c r="C229" s="1">
        <f t="shared" ca="1" si="9"/>
        <v>49.374530669650525</v>
      </c>
      <c r="D229" s="1">
        <f t="shared" ca="1" si="10"/>
        <v>23.980297622143365</v>
      </c>
      <c r="E229" s="1">
        <f t="shared" ca="1" si="11"/>
        <v>44.119829935012312</v>
      </c>
      <c r="H229" s="34"/>
      <c r="Y229" s="34">
        <v>113.5</v>
      </c>
      <c r="Z229" s="34">
        <v>56.299889522756025</v>
      </c>
    </row>
    <row r="230" spans="1:26" x14ac:dyDescent="0.25">
      <c r="A230" s="34">
        <v>114</v>
      </c>
      <c r="B230" s="34">
        <v>55.889689007996161</v>
      </c>
      <c r="C230" s="1">
        <f t="shared" ca="1" si="9"/>
        <v>49.460355523478952</v>
      </c>
      <c r="D230" s="1">
        <f t="shared" ca="1" si="10"/>
        <v>20.668164527567093</v>
      </c>
      <c r="E230" s="1">
        <f t="shared" ca="1" si="11"/>
        <v>43.709629420252448</v>
      </c>
      <c r="H230" s="34"/>
      <c r="Y230" s="34">
        <v>114</v>
      </c>
      <c r="Z230" s="34">
        <v>55.889689007996161</v>
      </c>
    </row>
    <row r="231" spans="1:26" x14ac:dyDescent="0.25">
      <c r="A231" s="34">
        <v>114.5</v>
      </c>
      <c r="B231" s="34">
        <v>57.365763101757658</v>
      </c>
      <c r="C231" s="1">
        <f t="shared" ca="1" si="9"/>
        <v>49.545326405743332</v>
      </c>
      <c r="D231" s="1">
        <f t="shared" ca="1" si="10"/>
        <v>30.579615058183734</v>
      </c>
      <c r="E231" s="1">
        <f t="shared" ca="1" si="11"/>
        <v>45.185703514013944</v>
      </c>
      <c r="H231" s="34"/>
      <c r="Y231" s="34">
        <v>114.5</v>
      </c>
      <c r="Z231" s="34">
        <v>57.365763101757658</v>
      </c>
    </row>
    <row r="232" spans="1:26" x14ac:dyDescent="0.25">
      <c r="A232" s="34">
        <v>115</v>
      </c>
      <c r="B232" s="34">
        <v>58.855200905110834</v>
      </c>
      <c r="C232" s="1">
        <f t="shared" ca="1" si="9"/>
        <v>49.629451813602707</v>
      </c>
      <c r="D232" s="1">
        <f t="shared" ca="1" si="10"/>
        <v>42.55722314973152</v>
      </c>
      <c r="E232" s="1">
        <f t="shared" ca="1" si="11"/>
        <v>46.675141317367121</v>
      </c>
      <c r="H232" s="34"/>
      <c r="Y232" s="34">
        <v>115</v>
      </c>
      <c r="Z232" s="34">
        <v>58.855200905110834</v>
      </c>
    </row>
    <row r="233" spans="1:26" x14ac:dyDescent="0.25">
      <c r="A233" s="34">
        <v>115.5</v>
      </c>
      <c r="B233" s="34">
        <v>60.344814848336789</v>
      </c>
      <c r="C233" s="1">
        <f t="shared" ca="1" si="9"/>
        <v>49.712740159667959</v>
      </c>
      <c r="D233" s="1">
        <f t="shared" ca="1" si="10"/>
        <v>56.520506092716197</v>
      </c>
      <c r="E233" s="1">
        <f t="shared" ca="1" si="11"/>
        <v>48.164755260593076</v>
      </c>
      <c r="H233" s="34"/>
      <c r="Y233" s="34">
        <v>115.5</v>
      </c>
      <c r="Z233" s="34">
        <v>60.344814848336789</v>
      </c>
    </row>
    <row r="234" spans="1:26" x14ac:dyDescent="0.25">
      <c r="A234" s="34">
        <v>116</v>
      </c>
      <c r="B234" s="34">
        <v>61.8345525379479</v>
      </c>
      <c r="C234" s="1">
        <f t="shared" ca="1" si="9"/>
        <v>49.795199772843112</v>
      </c>
      <c r="D234" s="1">
        <f t="shared" ca="1" si="10"/>
        <v>72.473007501318151</v>
      </c>
      <c r="E234" s="1">
        <f t="shared" ca="1" si="11"/>
        <v>49.654492950204187</v>
      </c>
      <c r="H234" s="34"/>
      <c r="Y234" s="34">
        <v>116</v>
      </c>
      <c r="Z234" s="34">
        <v>61.8345525379479</v>
      </c>
    </row>
    <row r="235" spans="1:26" x14ac:dyDescent="0.25">
      <c r="A235" s="34">
        <v>116.5</v>
      </c>
      <c r="B235" s="34">
        <v>63.237248798296484</v>
      </c>
      <c r="C235" s="1">
        <f t="shared" ca="1" si="9"/>
        <v>49.876838899158187</v>
      </c>
      <c r="D235" s="1">
        <f t="shared" ca="1" si="10"/>
        <v>89.250276336496299</v>
      </c>
      <c r="E235" s="1">
        <f t="shared" ca="1" si="11"/>
        <v>51.057189210552771</v>
      </c>
      <c r="H235" s="34"/>
      <c r="Y235" s="34">
        <v>116.5</v>
      </c>
      <c r="Z235" s="34">
        <v>63.237248798296484</v>
      </c>
    </row>
    <row r="236" spans="1:26" x14ac:dyDescent="0.25">
      <c r="A236" s="34">
        <v>117</v>
      </c>
      <c r="B236" s="34">
        <v>62.753816459647133</v>
      </c>
      <c r="C236" s="1">
        <f t="shared" ca="1" si="9"/>
        <v>49.957665702593857</v>
      </c>
      <c r="D236" s="1">
        <f t="shared" ca="1" si="10"/>
        <v>81.870737098617568</v>
      </c>
      <c r="E236" s="1">
        <f t="shared" ca="1" si="11"/>
        <v>50.57375687190342</v>
      </c>
      <c r="H236" s="34"/>
      <c r="Y236" s="34">
        <v>117</v>
      </c>
      <c r="Z236" s="34">
        <v>62.753816459647133</v>
      </c>
    </row>
    <row r="237" spans="1:26" x14ac:dyDescent="0.25">
      <c r="A237" s="34">
        <v>117.5</v>
      </c>
      <c r="B237" s="34">
        <v>62.2569906769344</v>
      </c>
      <c r="C237" s="1">
        <f t="shared" ca="1" si="9"/>
        <v>50.037688265897806</v>
      </c>
      <c r="D237" s="1">
        <f t="shared" ca="1" si="10"/>
        <v>74.655675706182365</v>
      </c>
      <c r="E237" s="1">
        <f t="shared" ca="1" si="11"/>
        <v>50.076931089190687</v>
      </c>
      <c r="H237" s="34"/>
      <c r="Y237" s="34">
        <v>117.5</v>
      </c>
      <c r="Z237" s="34">
        <v>62.2569906769344</v>
      </c>
    </row>
    <row r="238" spans="1:26" x14ac:dyDescent="0.25">
      <c r="A238" s="34">
        <v>118</v>
      </c>
      <c r="B238" s="34">
        <v>61.760024692352545</v>
      </c>
      <c r="C238" s="1">
        <f t="shared" ca="1" si="9"/>
        <v>50.116914591393076</v>
      </c>
      <c r="D238" s="1">
        <f t="shared" ca="1" si="10"/>
        <v>67.781006411532204</v>
      </c>
      <c r="E238" s="1">
        <f t="shared" ca="1" si="11"/>
        <v>49.579965104608831</v>
      </c>
      <c r="H238" s="34"/>
      <c r="Y238" s="34">
        <v>118</v>
      </c>
      <c r="Z238" s="34">
        <v>61.760024692352545</v>
      </c>
    </row>
    <row r="239" spans="1:26" x14ac:dyDescent="0.25">
      <c r="A239" s="34">
        <v>118.5</v>
      </c>
      <c r="B239" s="34">
        <v>61.262955008187575</v>
      </c>
      <c r="C239" s="1">
        <f t="shared" ca="1" si="9"/>
        <v>50.195352601778218</v>
      </c>
      <c r="D239" s="1">
        <f t="shared" ca="1" si="10"/>
        <v>61.245911513179095</v>
      </c>
      <c r="E239" s="1">
        <f t="shared" ca="1" si="11"/>
        <v>49.082895420443862</v>
      </c>
      <c r="H239" s="34"/>
      <c r="Y239" s="34">
        <v>118.5</v>
      </c>
      <c r="Z239" s="34">
        <v>61.262955008187575</v>
      </c>
    </row>
    <row r="240" spans="1:26" x14ac:dyDescent="0.25">
      <c r="A240" s="34">
        <v>119</v>
      </c>
      <c r="B240" s="34">
        <v>60.765843093328201</v>
      </c>
      <c r="C240" s="1">
        <f t="shared" ca="1" si="9"/>
        <v>50.273010140919652</v>
      </c>
      <c r="D240" s="1">
        <f t="shared" ca="1" si="10"/>
        <v>55.049771683575351</v>
      </c>
      <c r="E240" s="1">
        <f t="shared" ca="1" si="11"/>
        <v>48.585783505584487</v>
      </c>
      <c r="H240" s="34"/>
      <c r="Y240" s="34">
        <v>119</v>
      </c>
      <c r="Z240" s="34">
        <v>60.765843093328201</v>
      </c>
    </row>
    <row r="241" spans="1:26" x14ac:dyDescent="0.25">
      <c r="A241" s="34">
        <v>119.5</v>
      </c>
      <c r="B241" s="34">
        <v>60.268697986026751</v>
      </c>
      <c r="C241" s="1">
        <f t="shared" ca="1" si="9"/>
        <v>50.349894974636001</v>
      </c>
      <c r="D241" s="1">
        <f t="shared" ca="1" si="10"/>
        <v>49.19132658938711</v>
      </c>
      <c r="E241" s="1">
        <f t="shared" ca="1" si="11"/>
        <v>48.088638398283038</v>
      </c>
      <c r="H241" s="34"/>
      <c r="Y241" s="34">
        <v>119.5</v>
      </c>
      <c r="Z241" s="34">
        <v>60.268697986026751</v>
      </c>
    </row>
    <row r="242" spans="1:26" x14ac:dyDescent="0.25">
      <c r="A242" s="34">
        <v>120</v>
      </c>
      <c r="B242" s="34">
        <v>59.77152621093736</v>
      </c>
      <c r="C242" s="1">
        <f t="shared" ca="1" si="9"/>
        <v>50.426014791474692</v>
      </c>
      <c r="D242" s="1">
        <f t="shared" ca="1" si="10"/>
        <v>43.669291845653561</v>
      </c>
      <c r="E242" s="1">
        <f t="shared" ca="1" si="11"/>
        <v>47.591466623193647</v>
      </c>
      <c r="H242" s="34"/>
      <c r="Y242" s="34">
        <v>120</v>
      </c>
      <c r="Z242" s="34">
        <v>59.77152621093736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34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3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34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34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34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34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34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34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34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34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34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3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34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34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34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34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34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34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34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34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34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3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34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34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34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34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34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34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34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34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34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3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34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34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34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34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34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34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34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34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34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3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34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34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34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34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34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34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34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34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34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3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34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34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34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34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34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34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34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34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AB362"/>
  <sheetViews>
    <sheetView topLeftCell="F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1.0125665456342814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1.0125665456342814</v>
      </c>
      <c r="AB3" s="78" t="s">
        <v>170</v>
      </c>
    </row>
    <row r="4" spans="1:28" x14ac:dyDescent="0.25">
      <c r="A4" s="34">
        <v>1</v>
      </c>
      <c r="B4" s="34">
        <v>2.3729070010007476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2.3729070010007476</v>
      </c>
      <c r="AB4" s="78" t="s">
        <v>171</v>
      </c>
    </row>
    <row r="5" spans="1:28" ht="15.75" thickBot="1" x14ac:dyDescent="0.3">
      <c r="A5" s="34">
        <v>1.5</v>
      </c>
      <c r="B5" s="34">
        <v>3.7318987545697984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131.97571385572562</v>
      </c>
      <c r="M5" s="4">
        <v>30</v>
      </c>
      <c r="N5" s="4">
        <v>95</v>
      </c>
      <c r="O5" s="11">
        <v>111</v>
      </c>
      <c r="P5" s="12">
        <v>143</v>
      </c>
      <c r="Y5" s="34">
        <v>1.5</v>
      </c>
      <c r="Z5" s="34">
        <v>3.7318987545697984</v>
      </c>
      <c r="AB5" s="78" t="s">
        <v>172</v>
      </c>
    </row>
    <row r="6" spans="1:28" x14ac:dyDescent="0.25">
      <c r="A6" s="34">
        <v>2</v>
      </c>
      <c r="B6" s="34">
        <v>5.0892945456282135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11.024286144274386</v>
      </c>
      <c r="Y6" s="34">
        <v>2</v>
      </c>
      <c r="Z6" s="34">
        <v>5.0892945456282135</v>
      </c>
      <c r="AB6" s="78" t="s">
        <v>173</v>
      </c>
    </row>
    <row r="7" spans="1:28" x14ac:dyDescent="0.25">
      <c r="A7" s="34">
        <v>2.5</v>
      </c>
      <c r="B7" s="34">
        <v>6.4450755193100315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71</v>
      </c>
      <c r="L7" s="24">
        <f ca="1">OFFSET($B$1,2*$K$7,0)</f>
        <v>101.54387672681781</v>
      </c>
      <c r="Y7" s="34">
        <v>2.5</v>
      </c>
      <c r="Z7" s="34">
        <v>6.4450755193100315</v>
      </c>
      <c r="AB7" s="78" t="s">
        <v>174</v>
      </c>
    </row>
    <row r="8" spans="1:28" ht="15.75" thickBot="1" x14ac:dyDescent="0.3">
      <c r="A8" s="34">
        <v>3</v>
      </c>
      <c r="B8" s="34">
        <v>7.5582422461254311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7.5582422461254311</v>
      </c>
      <c r="AB8" s="78" t="s">
        <v>175</v>
      </c>
    </row>
    <row r="9" spans="1:28" x14ac:dyDescent="0.25">
      <c r="A9" s="34">
        <v>3.5</v>
      </c>
      <c r="B9" s="34">
        <v>8.9096998154697733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8.9096998154697733</v>
      </c>
    </row>
    <row r="10" spans="1:28" x14ac:dyDescent="0.25">
      <c r="A10" s="34">
        <v>4</v>
      </c>
      <c r="B10" s="34">
        <v>10.260074689743405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10.260074689743405</v>
      </c>
    </row>
    <row r="11" spans="1:28" ht="15.75" thickBot="1" x14ac:dyDescent="0.3">
      <c r="A11" s="34">
        <v>4.5</v>
      </c>
      <c r="B11" s="34">
        <v>11.609459568352394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11.609459568352394</v>
      </c>
    </row>
    <row r="12" spans="1:28" ht="15.75" thickTop="1" x14ac:dyDescent="0.25">
      <c r="A12" s="34">
        <v>5</v>
      </c>
      <c r="B12" s="34">
        <v>12.957956654353051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12.957956654353051</v>
      </c>
    </row>
    <row r="13" spans="1:28" ht="15.75" thickBot="1" x14ac:dyDescent="0.3">
      <c r="A13" s="34">
        <v>5.5</v>
      </c>
      <c r="B13" s="34">
        <v>13.204405414405207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111</v>
      </c>
      <c r="Q13" s="26">
        <f ca="1">OFFSET($C$1,2*$O$5,0)</f>
        <v>133.9814408090819</v>
      </c>
      <c r="Y13" s="34">
        <v>5.5</v>
      </c>
      <c r="Z13" s="34">
        <v>13.204405414405207</v>
      </c>
    </row>
    <row r="14" spans="1:28" ht="16.5" thickTop="1" x14ac:dyDescent="0.25">
      <c r="A14" s="34">
        <v>6</v>
      </c>
      <c r="B14" s="34">
        <v>14.044196578132498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131.975713855726* [1 - exp (1/30)*(txp - 30)]</v>
      </c>
      <c r="O14" s="25" t="s">
        <v>38</v>
      </c>
      <c r="P14" s="26">
        <f>$O$5</f>
        <v>111</v>
      </c>
      <c r="Q14" s="26">
        <f ca="1">OFFSET($B$1,2*$K$5,0)</f>
        <v>11.024286144274386</v>
      </c>
      <c r="Y14" s="34">
        <v>6</v>
      </c>
      <c r="Z14" s="34">
        <v>14.044196578132498</v>
      </c>
    </row>
    <row r="15" spans="1:28" x14ac:dyDescent="0.25">
      <c r="A15" s="34">
        <v>6.5</v>
      </c>
      <c r="B15" s="34">
        <v>15.693791549377025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17970.570467500744</v>
      </c>
      <c r="Y15" s="34">
        <v>6.5</v>
      </c>
      <c r="Z15" s="34">
        <v>15.693791549377025</v>
      </c>
    </row>
    <row r="16" spans="1:28" x14ac:dyDescent="0.25">
      <c r="A16" s="34">
        <v>7</v>
      </c>
      <c r="B16" s="34">
        <v>17.344752290362056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131.97571385572562</v>
      </c>
      <c r="L16" s="34" t="s">
        <v>14</v>
      </c>
      <c r="P16" s="1">
        <f>$K$5</f>
        <v>30</v>
      </c>
      <c r="Q16" s="2">
        <f ca="1">OFFSET($B$1,2*$K$5,0)</f>
        <v>11.024286144274386</v>
      </c>
      <c r="Y16" s="34">
        <v>7</v>
      </c>
      <c r="Z16" s="34">
        <v>17.344752290362056</v>
      </c>
    </row>
    <row r="17" spans="1:26" ht="15.75" thickBot="1" x14ac:dyDescent="0.3">
      <c r="A17" s="34">
        <v>7.5</v>
      </c>
      <c r="B17" s="34">
        <v>18.996856657220476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30</v>
      </c>
      <c r="L17" s="34" t="s">
        <v>15</v>
      </c>
      <c r="P17" s="1">
        <f>$O$5</f>
        <v>111</v>
      </c>
      <c r="Q17" s="2">
        <f ca="1">OFFSET($B$1,2*$K$5,0)</f>
        <v>11.024286144274386</v>
      </c>
      <c r="Y17" s="34">
        <v>7.5</v>
      </c>
      <c r="Z17" s="34">
        <v>18.996856657220476</v>
      </c>
    </row>
    <row r="18" spans="1:26" ht="15.75" thickBot="1" x14ac:dyDescent="0.3">
      <c r="A18" s="34">
        <v>8</v>
      </c>
      <c r="B18" s="34">
        <v>20.649925551467415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4.0521367894921756</v>
      </c>
      <c r="L18" s="16" t="s">
        <v>23</v>
      </c>
      <c r="Y18" s="34">
        <v>8</v>
      </c>
      <c r="Z18" s="34">
        <v>20.649925551467415</v>
      </c>
    </row>
    <row r="19" spans="1:26" x14ac:dyDescent="0.25">
      <c r="A19" s="34">
        <v>8.5</v>
      </c>
      <c r="B19" s="34">
        <v>21.794378042272925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2.2077948922571569</v>
      </c>
      <c r="L19" s="16" t="s">
        <v>23</v>
      </c>
      <c r="P19" s="34">
        <f>$N$5</f>
        <v>95</v>
      </c>
      <c r="Q19" s="34">
        <f>$P$5</f>
        <v>143</v>
      </c>
      <c r="Y19" s="34">
        <v>8.5</v>
      </c>
      <c r="Z19" s="34">
        <v>21.794378042272925</v>
      </c>
    </row>
    <row r="20" spans="1:26" ht="15.75" thickBot="1" x14ac:dyDescent="0.3">
      <c r="A20" s="34">
        <v>9</v>
      </c>
      <c r="B20" s="34">
        <v>23.448122758864471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111</v>
      </c>
      <c r="Q20" s="34">
        <f>$P$5</f>
        <v>143</v>
      </c>
      <c r="Y20" s="34">
        <v>9</v>
      </c>
      <c r="Z20" s="34">
        <v>23.448122758864471</v>
      </c>
    </row>
    <row r="21" spans="1:26" x14ac:dyDescent="0.25">
      <c r="A21" s="34">
        <v>9.5</v>
      </c>
      <c r="B21" s="34">
        <v>25.102597793174439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25.102597793174439</v>
      </c>
    </row>
    <row r="22" spans="1:26" x14ac:dyDescent="0.25">
      <c r="A22" s="34">
        <v>10</v>
      </c>
      <c r="B22" s="34">
        <v>26.75766384562402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26.75766384562402</v>
      </c>
    </row>
    <row r="23" spans="1:26" x14ac:dyDescent="0.25">
      <c r="A23" s="34">
        <v>10.5</v>
      </c>
      <c r="B23" s="34">
        <v>28.413222133083067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143</v>
      </c>
      <c r="L23" s="34" t="s">
        <v>14</v>
      </c>
      <c r="Y23" s="34">
        <v>10.5</v>
      </c>
      <c r="Z23" s="34">
        <v>28.413222133083067</v>
      </c>
    </row>
    <row r="24" spans="1:26" x14ac:dyDescent="0.25">
      <c r="A24" s="34">
        <v>11</v>
      </c>
      <c r="B24" s="34">
        <v>29.202028721289164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16</v>
      </c>
      <c r="L24" s="34" t="s">
        <v>15</v>
      </c>
      <c r="Y24" s="34">
        <v>11</v>
      </c>
      <c r="Z24" s="34">
        <v>29.202028721289164</v>
      </c>
    </row>
    <row r="25" spans="1:26" x14ac:dyDescent="0.25">
      <c r="A25" s="34">
        <v>11.5</v>
      </c>
      <c r="B25" s="34">
        <v>28.675654026076206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28.675654026076206</v>
      </c>
    </row>
    <row r="26" spans="1:26" x14ac:dyDescent="0.25">
      <c r="A26" s="34">
        <v>12</v>
      </c>
      <c r="B26" s="34">
        <v>28.148095068005709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150.3998974725385</v>
      </c>
      <c r="L26" s="34" t="s">
        <v>14</v>
      </c>
      <c r="Y26" s="34">
        <v>12</v>
      </c>
      <c r="Z26" s="34">
        <v>28.148095068005709</v>
      </c>
    </row>
    <row r="27" spans="1:26" x14ac:dyDescent="0.25">
      <c r="A27" s="34">
        <v>12.5</v>
      </c>
      <c r="B27" s="34">
        <v>27.619520505780244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72</v>
      </c>
      <c r="L27" s="34" t="s">
        <v>15</v>
      </c>
      <c r="Y27" s="34">
        <v>12.5</v>
      </c>
      <c r="Z27" s="34">
        <v>27.619520505780244</v>
      </c>
    </row>
    <row r="28" spans="1:26" x14ac:dyDescent="0.25">
      <c r="A28" s="34">
        <v>13</v>
      </c>
      <c r="B28" s="34">
        <v>27.090028135514366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27.090028135514366</v>
      </c>
    </row>
    <row r="29" spans="1:26" x14ac:dyDescent="0.25">
      <c r="A29" s="34">
        <v>13.5</v>
      </c>
      <c r="B29" s="34">
        <v>26.559672698150276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26.559672698150276</v>
      </c>
    </row>
    <row r="30" spans="1:26" x14ac:dyDescent="0.25">
      <c r="A30" s="34">
        <v>14</v>
      </c>
      <c r="B30" s="34">
        <v>26.028498406038747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6555.3973896265934</v>
      </c>
      <c r="L30" s="34" t="s">
        <v>34</v>
      </c>
      <c r="Y30" s="34">
        <v>14</v>
      </c>
      <c r="Z30" s="34">
        <v>26.028498406038747</v>
      </c>
    </row>
    <row r="31" spans="1:26" ht="15.75" x14ac:dyDescent="0.25">
      <c r="A31" s="34">
        <v>14.5</v>
      </c>
      <c r="B31" s="34">
        <v>25.496541338003009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18543.459368106047</v>
      </c>
      <c r="Y31" s="34">
        <v>14.5</v>
      </c>
      <c r="Z31" s="34">
        <v>25.496541338003009</v>
      </c>
    </row>
    <row r="32" spans="1:26" ht="15.75" x14ac:dyDescent="0.25">
      <c r="A32" s="34">
        <v>15</v>
      </c>
      <c r="B32" s="34">
        <v>24.963831527522604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18543.459368106047</v>
      </c>
      <c r="Y32" s="34">
        <v>15</v>
      </c>
      <c r="Z32" s="34">
        <v>24.963831527522604</v>
      </c>
    </row>
    <row r="33" spans="1:26" x14ac:dyDescent="0.25">
      <c r="A33" s="34">
        <v>15.5</v>
      </c>
      <c r="B33" s="34">
        <v>24.430394414661375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24.430394414661375</v>
      </c>
    </row>
    <row r="34" spans="1:26" x14ac:dyDescent="0.25">
      <c r="A34" s="34">
        <v>16</v>
      </c>
      <c r="B34" s="34">
        <v>23.896251858876767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23.896251858876767</v>
      </c>
    </row>
    <row r="35" spans="1:26" x14ac:dyDescent="0.25">
      <c r="A35" s="34">
        <v>16.5</v>
      </c>
      <c r="B35" s="34">
        <v>23.361422848495852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23.361422848495852</v>
      </c>
    </row>
    <row r="36" spans="1:26" x14ac:dyDescent="0.25">
      <c r="A36" s="34">
        <v>17</v>
      </c>
      <c r="B36" s="34">
        <v>22.825924000401482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22.825924000401482</v>
      </c>
    </row>
    <row r="37" spans="1:26" x14ac:dyDescent="0.25">
      <c r="A37" s="34">
        <v>17.5</v>
      </c>
      <c r="B37" s="34">
        <v>22.289769914387669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Y37" s="34">
        <v>17.5</v>
      </c>
      <c r="Z37" s="34">
        <v>22.289769914387669</v>
      </c>
    </row>
    <row r="38" spans="1:26" x14ac:dyDescent="0.25">
      <c r="A38" s="34">
        <v>18</v>
      </c>
      <c r="B38" s="34">
        <v>21.752973426618453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21.752973426618453</v>
      </c>
    </row>
    <row r="39" spans="1:26" x14ac:dyDescent="0.25">
      <c r="A39" s="34">
        <v>18.5</v>
      </c>
      <c r="B39" s="34">
        <v>21.215545792840064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21.215545792840064</v>
      </c>
    </row>
    <row r="40" spans="1:26" x14ac:dyDescent="0.25">
      <c r="A40" s="34">
        <v>19</v>
      </c>
      <c r="B40" s="34">
        <v>20.677496822508424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20.677496822508424</v>
      </c>
    </row>
    <row r="41" spans="1:26" x14ac:dyDescent="0.25">
      <c r="A41" s="34">
        <v>19.5</v>
      </c>
      <c r="B41" s="34">
        <v>20.138834978467923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20.138834978467923</v>
      </c>
    </row>
    <row r="42" spans="1:26" x14ac:dyDescent="0.25">
      <c r="A42" s="34">
        <v>20</v>
      </c>
      <c r="B42" s="34">
        <v>19.5995674523312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19.5995674523312</v>
      </c>
    </row>
    <row r="43" spans="1:26" x14ac:dyDescent="0.25">
      <c r="A43" s="34">
        <v>20.5</v>
      </c>
      <c r="B43" s="34">
        <v>19.059700222630859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19.059700222630859</v>
      </c>
    </row>
    <row r="44" spans="1:26" x14ac:dyDescent="0.25">
      <c r="A44" s="34">
        <v>21</v>
      </c>
      <c r="B44" s="34">
        <v>18.519238100709142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18.519238100709142</v>
      </c>
    </row>
    <row r="45" spans="1:26" x14ac:dyDescent="0.25">
      <c r="A45" s="34">
        <v>21.5</v>
      </c>
      <c r="B45" s="34">
        <v>17.978184767877071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17.978184767877071</v>
      </c>
    </row>
    <row r="46" spans="1:26" x14ac:dyDescent="0.25">
      <c r="A46" s="34">
        <v>22</v>
      </c>
      <c r="B46" s="34">
        <v>17.436542806411463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17.436542806411463</v>
      </c>
    </row>
    <row r="47" spans="1:26" x14ac:dyDescent="0.25">
      <c r="A47" s="34">
        <v>22.5</v>
      </c>
      <c r="B47" s="34">
        <v>16.894313726319616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16.894313726319616</v>
      </c>
    </row>
    <row r="48" spans="1:26" x14ac:dyDescent="0.25">
      <c r="A48" s="34">
        <v>23</v>
      </c>
      <c r="B48" s="34">
        <v>16.351497989399245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16.351497989399245</v>
      </c>
    </row>
    <row r="49" spans="1:26" x14ac:dyDescent="0.25">
      <c r="A49" s="34">
        <v>23.5</v>
      </c>
      <c r="B49" s="34">
        <v>15.812720448406223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15.812720448406223</v>
      </c>
    </row>
    <row r="50" spans="1:26" x14ac:dyDescent="0.25">
      <c r="A50" s="34">
        <v>24</v>
      </c>
      <c r="B50" s="34">
        <v>15.297637210813948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15.297637210813948</v>
      </c>
    </row>
    <row r="51" spans="1:26" x14ac:dyDescent="0.25">
      <c r="A51" s="34">
        <v>24.5</v>
      </c>
      <c r="B51" s="34">
        <v>14.807345198745534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14.807345198745534</v>
      </c>
    </row>
    <row r="52" spans="1:26" x14ac:dyDescent="0.25">
      <c r="A52" s="34">
        <v>25</v>
      </c>
      <c r="B52" s="34">
        <v>14.34058088994272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14.34058088994272</v>
      </c>
    </row>
    <row r="53" spans="1:26" x14ac:dyDescent="0.25">
      <c r="A53" s="34">
        <v>25.5</v>
      </c>
      <c r="B53" s="34">
        <v>13.896165931652346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13.896165931652346</v>
      </c>
    </row>
    <row r="54" spans="1:26" x14ac:dyDescent="0.25">
      <c r="A54" s="34">
        <v>26</v>
      </c>
      <c r="B54" s="34">
        <v>13.472994004330676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13.472994004330676</v>
      </c>
    </row>
    <row r="55" spans="1:26" x14ac:dyDescent="0.25">
      <c r="A55" s="34">
        <v>26.5</v>
      </c>
      <c r="B55" s="34">
        <v>13.070021227371386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13.070021227371386</v>
      </c>
    </row>
    <row r="56" spans="1:26" x14ac:dyDescent="0.25">
      <c r="A56" s="34">
        <v>27</v>
      </c>
      <c r="B56" s="34">
        <v>12.686259027999618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12.686259027999618</v>
      </c>
    </row>
    <row r="57" spans="1:26" x14ac:dyDescent="0.25">
      <c r="A57" s="34">
        <v>27.5</v>
      </c>
      <c r="B57" s="34">
        <v>12.32076873050217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12.32076873050217</v>
      </c>
    </row>
    <row r="58" spans="1:26" x14ac:dyDescent="0.25">
      <c r="A58" s="34">
        <v>28</v>
      </c>
      <c r="B58" s="34">
        <v>11.9726573536822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11.9726573536822</v>
      </c>
    </row>
    <row r="59" spans="1:26" x14ac:dyDescent="0.25">
      <c r="A59" s="34">
        <v>28.5</v>
      </c>
      <c r="B59" s="34">
        <v>11.641074262885624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11.641074262885624</v>
      </c>
    </row>
    <row r="60" spans="1:26" x14ac:dyDescent="0.25">
      <c r="A60" s="34">
        <v>29</v>
      </c>
      <c r="B60" s="34">
        <v>11.325208431823835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11.325208431823835</v>
      </c>
    </row>
    <row r="61" spans="1:26" x14ac:dyDescent="0.25">
      <c r="A61" s="34">
        <v>29.5</v>
      </c>
      <c r="B61" s="34">
        <v>11.024286144274386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11.024286144274386</v>
      </c>
    </row>
    <row r="62" spans="1:26" x14ac:dyDescent="0.25">
      <c r="A62" s="34">
        <v>30</v>
      </c>
      <c r="B62" s="34">
        <v>10.737569017255664</v>
      </c>
      <c r="C62" s="1">
        <f t="shared" ca="1" si="0"/>
        <v>11.024286144274386</v>
      </c>
      <c r="D62" s="1">
        <f t="shared" ca="1" si="1"/>
        <v>4.1103355462935011E-2</v>
      </c>
      <c r="E62" s="1">
        <f ca="1">IF(A62&gt;=$K$5,(B62-$L$6),0)</f>
        <v>-0.2867171270187221</v>
      </c>
      <c r="H62" s="34"/>
      <c r="Y62" s="34">
        <v>30</v>
      </c>
      <c r="Z62" s="34">
        <v>10.737569017255664</v>
      </c>
    </row>
    <row r="63" spans="1:26" x14ac:dyDescent="0.25">
      <c r="A63" s="34">
        <v>30.5</v>
      </c>
      <c r="B63" s="34">
        <v>10.464352262767138</v>
      </c>
      <c r="C63" s="1">
        <f t="shared" ca="1" si="0"/>
        <v>13.205652825163742</v>
      </c>
      <c r="D63" s="1">
        <f t="shared" ca="1" si="1"/>
        <v>3.7573643866979705</v>
      </c>
      <c r="E63" s="1">
        <f t="shared" ca="1" si="2"/>
        <v>-0.55993388150724854</v>
      </c>
      <c r="H63" s="34"/>
      <c r="Y63" s="34">
        <v>30.5</v>
      </c>
      <c r="Z63" s="34">
        <v>10.464352262767138</v>
      </c>
    </row>
    <row r="64" spans="1:26" x14ac:dyDescent="0.25">
      <c r="A64" s="34">
        <v>31</v>
      </c>
      <c r="B64" s="34">
        <v>11.947440224684502</v>
      </c>
      <c r="C64" s="1">
        <f t="shared" ca="1" si="0"/>
        <v>15.350964686136036</v>
      </c>
      <c r="D64" s="1">
        <f t="shared" ca="1" si="1"/>
        <v>5.7919893798494773</v>
      </c>
      <c r="E64" s="1">
        <f t="shared" ca="1" si="2"/>
        <v>0.92315408041011615</v>
      </c>
      <c r="H64" s="34"/>
      <c r="Y64" s="34">
        <v>31</v>
      </c>
      <c r="Z64" s="34">
        <v>11.947440224684502</v>
      </c>
    </row>
    <row r="65" spans="1:26" x14ac:dyDescent="0.25">
      <c r="A65" s="34">
        <v>31.5</v>
      </c>
      <c r="B65" s="34">
        <v>13.636310402884103</v>
      </c>
      <c r="C65" s="1">
        <f t="shared" ca="1" si="0"/>
        <v>17.460817660947214</v>
      </c>
      <c r="D65" s="1">
        <f t="shared" ca="1" si="1"/>
        <v>7.3134278834887079</v>
      </c>
      <c r="E65" s="1">
        <f t="shared" ca="1" si="2"/>
        <v>2.6120242586097167</v>
      </c>
      <c r="H65" s="34"/>
      <c r="Y65" s="34">
        <v>31.5</v>
      </c>
      <c r="Z65" s="34">
        <v>13.636310402884103</v>
      </c>
    </row>
    <row r="66" spans="1:26" x14ac:dyDescent="0.25">
      <c r="A66" s="34">
        <v>32</v>
      </c>
      <c r="B66" s="34">
        <v>15.329041179872327</v>
      </c>
      <c r="C66" s="1">
        <f t="shared" ref="C66:C129" ca="1" si="3">IF(A66&gt;=$K$5,OFFSET($B$1,2*$K$5,0)+$L$5*(1-EXP((-1/$M$5)*(A66-$K$5))),0)</f>
        <v>19.535797833434629</v>
      </c>
      <c r="D66" s="1">
        <f t="shared" ref="D66:D129" ca="1" si="4">IF(A66&gt;=$K$5,(C66-B66)*(C66-B66)*0.5,0)</f>
        <v>8.8484007711453465</v>
      </c>
      <c r="E66" s="1">
        <f t="shared" ca="1" si="2"/>
        <v>4.3047550355979407</v>
      </c>
      <c r="H66" s="34"/>
      <c r="Y66" s="34">
        <v>32</v>
      </c>
      <c r="Z66" s="34">
        <v>15.329041179872327</v>
      </c>
    </row>
    <row r="67" spans="1:26" x14ac:dyDescent="0.25">
      <c r="A67" s="34">
        <v>32.5</v>
      </c>
      <c r="B67" s="34">
        <v>17.025002049721589</v>
      </c>
      <c r="C67" s="1">
        <f t="shared" ca="1" si="3"/>
        <v>21.576481600321856</v>
      </c>
      <c r="D67" s="1">
        <f t="shared" ca="1" si="4"/>
        <v>10.357983049766201</v>
      </c>
      <c r="E67" s="1">
        <f t="shared" ref="E67:E130" ca="1" si="5">IF(A67&gt;=$K$5,(B67-$L$6),0)</f>
        <v>6.000715905447203</v>
      </c>
      <c r="H67" s="34"/>
      <c r="Y67" s="34">
        <v>32.5</v>
      </c>
      <c r="Z67" s="34">
        <v>17.025002049721589</v>
      </c>
    </row>
    <row r="68" spans="1:26" x14ac:dyDescent="0.25">
      <c r="A68" s="34">
        <v>33</v>
      </c>
      <c r="B68" s="34">
        <v>18.723694841981395</v>
      </c>
      <c r="C68" s="1">
        <f t="shared" ca="1" si="3"/>
        <v>23.583435831332629</v>
      </c>
      <c r="D68" s="1">
        <f t="shared" ca="1" si="4"/>
        <v>11.808541241790257</v>
      </c>
      <c r="E68" s="1">
        <f t="shared" ca="1" si="5"/>
        <v>7.6994086977070086</v>
      </c>
      <c r="H68" s="34"/>
      <c r="Y68" s="34">
        <v>33</v>
      </c>
      <c r="Z68" s="34">
        <v>18.723694841981395</v>
      </c>
    </row>
    <row r="69" spans="1:26" x14ac:dyDescent="0.25">
      <c r="A69" s="34">
        <v>33.5</v>
      </c>
      <c r="B69" s="34">
        <v>19.79945683978092</v>
      </c>
      <c r="C69" s="1">
        <f t="shared" ca="1" si="3"/>
        <v>25.557218026658219</v>
      </c>
      <c r="D69" s="1">
        <f t="shared" ca="1" si="4"/>
        <v>16.575906942555346</v>
      </c>
      <c r="E69" s="1">
        <f t="shared" ca="1" si="5"/>
        <v>8.7751706955065334</v>
      </c>
      <c r="H69" s="34"/>
      <c r="Y69" s="34">
        <v>33.5</v>
      </c>
      <c r="Z69" s="34">
        <v>19.79945683978092</v>
      </c>
    </row>
    <row r="70" spans="1:26" x14ac:dyDescent="0.25">
      <c r="A70" s="34">
        <v>34</v>
      </c>
      <c r="B70" s="34">
        <v>21.50163165461155</v>
      </c>
      <c r="C70" s="1">
        <f t="shared" ca="1" si="3"/>
        <v>27.498376471822304</v>
      </c>
      <c r="D70" s="1">
        <f t="shared" ca="1" si="4"/>
        <v>17.980474201372019</v>
      </c>
      <c r="E70" s="1">
        <f t="shared" ca="1" si="5"/>
        <v>10.477345510337164</v>
      </c>
      <c r="H70" s="34"/>
      <c r="Y70" s="34">
        <v>34</v>
      </c>
      <c r="Z70" s="34">
        <v>21.50163165461155</v>
      </c>
    </row>
    <row r="71" spans="1:26" x14ac:dyDescent="0.25">
      <c r="A71" s="34">
        <v>34.5</v>
      </c>
      <c r="B71" s="34">
        <v>23.205678128433149</v>
      </c>
      <c r="C71" s="1">
        <f t="shared" ca="1" si="3"/>
        <v>29.407450389985947</v>
      </c>
      <c r="D71" s="1">
        <f t="shared" ca="1" si="4"/>
        <v>19.23098959208285</v>
      </c>
      <c r="E71" s="1">
        <f t="shared" ca="1" si="5"/>
        <v>12.181391984158763</v>
      </c>
      <c r="H71" s="34"/>
      <c r="Y71" s="34">
        <v>34.5</v>
      </c>
      <c r="Z71" s="34">
        <v>23.205678128433149</v>
      </c>
    </row>
    <row r="72" spans="1:26" x14ac:dyDescent="0.25">
      <c r="A72" s="34">
        <v>35</v>
      </c>
      <c r="B72" s="34">
        <v>24.911329224233572</v>
      </c>
      <c r="C72" s="1">
        <f t="shared" ca="1" si="3"/>
        <v>31.284970091735261</v>
      </c>
      <c r="D72" s="1">
        <f t="shared" ca="1" si="4"/>
        <v>20.311648953943838</v>
      </c>
      <c r="E72" s="1">
        <f t="shared" ca="1" si="5"/>
        <v>13.887043079959186</v>
      </c>
      <c r="H72" s="34"/>
      <c r="Y72" s="34">
        <v>35</v>
      </c>
      <c r="Z72" s="34">
        <v>24.911329224233572</v>
      </c>
    </row>
    <row r="73" spans="1:26" x14ac:dyDescent="0.25">
      <c r="A73" s="34">
        <v>35.5</v>
      </c>
      <c r="B73" s="34">
        <v>26.618362973486345</v>
      </c>
      <c r="C73" s="1">
        <f t="shared" ca="1" si="3"/>
        <v>33.1314571223934</v>
      </c>
      <c r="D73" s="1">
        <f t="shared" ca="1" si="4"/>
        <v>21.210197696263652</v>
      </c>
      <c r="E73" s="1">
        <f t="shared" ca="1" si="5"/>
        <v>15.594076829211959</v>
      </c>
      <c r="H73" s="34"/>
      <c r="Y73" s="34">
        <v>35.5</v>
      </c>
      <c r="Z73" s="34">
        <v>26.618362973486345</v>
      </c>
    </row>
    <row r="74" spans="1:26" x14ac:dyDescent="0.25">
      <c r="A74" s="34">
        <v>36</v>
      </c>
      <c r="B74" s="34">
        <v>26.933601806859443</v>
      </c>
      <c r="C74" s="1">
        <f t="shared" ca="1" si="3"/>
        <v>34.947424406897525</v>
      </c>
      <c r="D74" s="1">
        <f t="shared" ca="1" si="4"/>
        <v>32.110676332440569</v>
      </c>
      <c r="E74" s="1">
        <f t="shared" ca="1" si="5"/>
        <v>15.909315662585056</v>
      </c>
      <c r="H74" s="34"/>
      <c r="Y74" s="34">
        <v>36</v>
      </c>
      <c r="Z74" s="34">
        <v>26.933601806859443</v>
      </c>
    </row>
    <row r="75" spans="1:26" x14ac:dyDescent="0.25">
      <c r="A75" s="34">
        <v>36.5</v>
      </c>
      <c r="B75" s="34">
        <v>26.388649850296666</v>
      </c>
      <c r="C75" s="1">
        <f t="shared" ca="1" si="3"/>
        <v>36.733376392281279</v>
      </c>
      <c r="D75" s="1">
        <f t="shared" ca="1" si="4"/>
        <v>53.506683614220471</v>
      </c>
      <c r="E75" s="1">
        <f t="shared" ca="1" si="5"/>
        <v>15.36436370602228</v>
      </c>
      <c r="H75" s="34"/>
      <c r="Y75" s="34">
        <v>36.5</v>
      </c>
      <c r="Z75" s="34">
        <v>26.388649850296666</v>
      </c>
    </row>
    <row r="76" spans="1:26" x14ac:dyDescent="0.25">
      <c r="A76" s="34">
        <v>37</v>
      </c>
      <c r="B76" s="34">
        <v>25.842437167436366</v>
      </c>
      <c r="C76" s="1">
        <f t="shared" ca="1" si="3"/>
        <v>38.489809187802258</v>
      </c>
      <c r="D76" s="1">
        <f t="shared" ca="1" si="4"/>
        <v>79.978009510767023</v>
      </c>
      <c r="E76" s="1">
        <f t="shared" ca="1" si="5"/>
        <v>14.818151023161979</v>
      </c>
      <c r="H76" s="34"/>
      <c r="Y76" s="34">
        <v>37</v>
      </c>
      <c r="Z76" s="34">
        <v>25.842437167436366</v>
      </c>
    </row>
    <row r="77" spans="1:26" x14ac:dyDescent="0.25">
      <c r="A77" s="34">
        <v>37.5</v>
      </c>
      <c r="B77" s="34">
        <v>25.295105868497746</v>
      </c>
      <c r="C77" s="1">
        <f t="shared" ca="1" si="3"/>
        <v>40.217210702753235</v>
      </c>
      <c r="D77" s="1">
        <f t="shared" ca="1" si="4"/>
        <v>111.33460634225551</v>
      </c>
      <c r="E77" s="1">
        <f t="shared" ca="1" si="5"/>
        <v>14.27081972422336</v>
      </c>
      <c r="H77" s="34"/>
      <c r="Y77" s="34">
        <v>37.5</v>
      </c>
      <c r="Z77" s="34">
        <v>25.295105868497746</v>
      </c>
    </row>
    <row r="78" spans="1:26" x14ac:dyDescent="0.25">
      <c r="A78" s="34">
        <v>38</v>
      </c>
      <c r="B78" s="34">
        <v>24.746733126592915</v>
      </c>
      <c r="C78" s="1">
        <f t="shared" ca="1" si="3"/>
        <v>41.916060781995739</v>
      </c>
      <c r="D78" s="1">
        <f t="shared" ca="1" si="4"/>
        <v>147.39290606929012</v>
      </c>
      <c r="E78" s="1">
        <f t="shared" ca="1" si="5"/>
        <v>13.722446982318528</v>
      </c>
      <c r="H78" s="34"/>
      <c r="Y78" s="34">
        <v>38</v>
      </c>
      <c r="Z78" s="34">
        <v>24.746733126592915</v>
      </c>
    </row>
    <row r="79" spans="1:26" x14ac:dyDescent="0.25">
      <c r="A79" s="34">
        <v>38.5</v>
      </c>
      <c r="B79" s="34">
        <v>24.19736832560465</v>
      </c>
      <c r="C79" s="1">
        <f t="shared" ca="1" si="3"/>
        <v>43.58683133925333</v>
      </c>
      <c r="D79" s="1">
        <f t="shared" ca="1" si="4"/>
        <v>187.97563797882506</v>
      </c>
      <c r="E79" s="1">
        <f t="shared" ca="1" si="5"/>
        <v>13.173082181330264</v>
      </c>
      <c r="H79" s="34"/>
      <c r="Y79" s="34">
        <v>38.5</v>
      </c>
      <c r="Z79" s="34">
        <v>24.19736832560465</v>
      </c>
    </row>
    <row r="80" spans="1:26" x14ac:dyDescent="0.25">
      <c r="A80" s="34">
        <v>39</v>
      </c>
      <c r="B80" s="34">
        <v>24.483584404308598</v>
      </c>
      <c r="C80" s="1">
        <f t="shared" ca="1" si="3"/>
        <v>45.22998648820181</v>
      </c>
      <c r="D80" s="1">
        <f t="shared" ca="1" si="4"/>
        <v>215.20659971328431</v>
      </c>
      <c r="E80" s="1">
        <f t="shared" ca="1" si="5"/>
        <v>13.459298260034211</v>
      </c>
      <c r="H80" s="34"/>
      <c r="Y80" s="34">
        <v>39</v>
      </c>
      <c r="Z80" s="34">
        <v>24.483584404308598</v>
      </c>
    </row>
    <row r="81" spans="1:26" x14ac:dyDescent="0.25">
      <c r="A81" s="34">
        <v>39.5</v>
      </c>
      <c r="B81" s="34">
        <v>26.034584304004888</v>
      </c>
      <c r="C81" s="1">
        <f t="shared" ca="1" si="3"/>
        <v>46.84598267139264</v>
      </c>
      <c r="D81" s="1">
        <f t="shared" ca="1" si="4"/>
        <v>216.5571510030548</v>
      </c>
      <c r="E81" s="1">
        <f t="shared" ca="1" si="5"/>
        <v>15.010298159730501</v>
      </c>
      <c r="H81" s="34"/>
      <c r="Y81" s="34">
        <v>39.5</v>
      </c>
      <c r="Z81" s="34">
        <v>26.034584304004888</v>
      </c>
    </row>
    <row r="82" spans="1:26" x14ac:dyDescent="0.25">
      <c r="A82" s="34">
        <v>40</v>
      </c>
      <c r="B82" s="34">
        <v>27.586232146779455</v>
      </c>
      <c r="C82" s="1">
        <f t="shared" ca="1" si="3"/>
        <v>48.435268787045523</v>
      </c>
      <c r="D82" s="1">
        <f t="shared" ca="1" si="4"/>
        <v>217.3411644135785</v>
      </c>
      <c r="E82" s="1">
        <f t="shared" ca="1" si="5"/>
        <v>16.561946002505067</v>
      </c>
      <c r="H82" s="34"/>
      <c r="Y82" s="34">
        <v>40</v>
      </c>
      <c r="Z82" s="34">
        <v>27.586232146779455</v>
      </c>
    </row>
    <row r="83" spans="1:26" x14ac:dyDescent="0.25">
      <c r="A83" s="34">
        <v>40.5</v>
      </c>
      <c r="B83" s="34">
        <v>29.138418279519929</v>
      </c>
      <c r="C83" s="1">
        <f t="shared" ca="1" si="3"/>
        <v>49.998286313745176</v>
      </c>
      <c r="D83" s="1">
        <f t="shared" ca="1" si="4"/>
        <v>217.56704720264614</v>
      </c>
      <c r="E83" s="1">
        <f t="shared" ca="1" si="5"/>
        <v>18.114132135245541</v>
      </c>
      <c r="H83" s="34"/>
      <c r="Y83" s="34">
        <v>40.5</v>
      </c>
      <c r="Z83" s="34">
        <v>29.138418279519929</v>
      </c>
    </row>
    <row r="84" spans="1:26" x14ac:dyDescent="0.25">
      <c r="A84" s="34">
        <v>41</v>
      </c>
      <c r="B84" s="34">
        <v>30.691035991251994</v>
      </c>
      <c r="C84" s="1">
        <f t="shared" ca="1" si="3"/>
        <v>51.535469433077147</v>
      </c>
      <c r="D84" s="1">
        <f t="shared" ca="1" si="4"/>
        <v>217.24520275533939</v>
      </c>
      <c r="E84" s="1">
        <f t="shared" ca="1" si="5"/>
        <v>19.666749846977609</v>
      </c>
      <c r="H84" s="34"/>
      <c r="Y84" s="34">
        <v>41</v>
      </c>
      <c r="Z84" s="34">
        <v>30.691035991251994</v>
      </c>
    </row>
    <row r="85" spans="1:26" x14ac:dyDescent="0.25">
      <c r="A85" s="34">
        <v>41.5</v>
      </c>
      <c r="B85" s="34">
        <v>31.808412084746923</v>
      </c>
      <c r="C85" s="1">
        <f t="shared" ca="1" si="3"/>
        <v>53.047245150236606</v>
      </c>
      <c r="D85" s="1">
        <f t="shared" ca="1" si="4"/>
        <v>225.54401499186895</v>
      </c>
      <c r="E85" s="1">
        <f t="shared" ca="1" si="5"/>
        <v>20.784125940472535</v>
      </c>
      <c r="H85" s="34"/>
      <c r="Y85" s="34">
        <v>41.5</v>
      </c>
      <c r="Z85" s="34">
        <v>31.808412084746923</v>
      </c>
    </row>
    <row r="86" spans="1:26" x14ac:dyDescent="0.25">
      <c r="A86" s="34">
        <v>42</v>
      </c>
      <c r="B86" s="34">
        <v>33.360516054495996</v>
      </c>
      <c r="C86" s="1">
        <f t="shared" ca="1" si="3"/>
        <v>54.534033412643645</v>
      </c>
      <c r="D86" s="1">
        <f t="shared" ca="1" si="4"/>
        <v>224.1589186578899</v>
      </c>
      <c r="E86" s="1">
        <f t="shared" ca="1" si="5"/>
        <v>22.336229910221611</v>
      </c>
      <c r="H86" s="34"/>
      <c r="Y86" s="34">
        <v>42</v>
      </c>
      <c r="Z86" s="34">
        <v>33.360516054495996</v>
      </c>
    </row>
    <row r="87" spans="1:26" x14ac:dyDescent="0.25">
      <c r="A87" s="34">
        <v>42.5</v>
      </c>
      <c r="B87" s="34">
        <v>34.913763858875207</v>
      </c>
      <c r="C87" s="1">
        <f t="shared" ca="1" si="3"/>
        <v>55.996247226598008</v>
      </c>
      <c r="D87" s="1">
        <f t="shared" ca="1" si="4"/>
        <v>222.23555247515426</v>
      </c>
      <c r="E87" s="1">
        <f t="shared" ca="1" si="5"/>
        <v>23.889477714600822</v>
      </c>
      <c r="H87" s="34"/>
      <c r="Y87" s="34">
        <v>42.5</v>
      </c>
      <c r="Z87" s="34">
        <v>34.913763858875207</v>
      </c>
    </row>
    <row r="88" spans="1:26" x14ac:dyDescent="0.25">
      <c r="A88" s="34">
        <v>43</v>
      </c>
      <c r="B88" s="34">
        <v>36.46728881018192</v>
      </c>
      <c r="C88" s="1">
        <f t="shared" ca="1" si="3"/>
        <v>57.434292772005762</v>
      </c>
      <c r="D88" s="1">
        <f t="shared" ca="1" si="4"/>
        <v>219.80762756756835</v>
      </c>
      <c r="E88" s="1">
        <f t="shared" ca="1" si="5"/>
        <v>25.443002665907535</v>
      </c>
      <c r="H88" s="34"/>
      <c r="Y88" s="34">
        <v>43</v>
      </c>
      <c r="Z88" s="34">
        <v>36.46728881018192</v>
      </c>
    </row>
    <row r="89" spans="1:26" x14ac:dyDescent="0.25">
      <c r="A89" s="34">
        <v>43.5</v>
      </c>
      <c r="B89" s="34">
        <v>38.02104682802193</v>
      </c>
      <c r="C89" s="1">
        <f t="shared" ca="1" si="3"/>
        <v>58.848569515209618</v>
      </c>
      <c r="D89" s="1">
        <f t="shared" ca="1" si="4"/>
        <v>216.89285064265894</v>
      </c>
      <c r="E89" s="1">
        <f t="shared" ca="1" si="5"/>
        <v>26.996760683747546</v>
      </c>
      <c r="H89" s="34"/>
      <c r="Y89" s="34">
        <v>43.5</v>
      </c>
      <c r="Z89" s="34">
        <v>38.02104682802193</v>
      </c>
    </row>
    <row r="90" spans="1:26" x14ac:dyDescent="0.25">
      <c r="A90" s="34">
        <v>44</v>
      </c>
      <c r="B90" s="34">
        <v>39.160579135885094</v>
      </c>
      <c r="C90" s="1">
        <f t="shared" ca="1" si="3"/>
        <v>60.239470319954435</v>
      </c>
      <c r="D90" s="1">
        <f t="shared" ca="1" si="4"/>
        <v>222.15982677491812</v>
      </c>
      <c r="E90" s="1">
        <f t="shared" ca="1" si="5"/>
        <v>28.136292991610709</v>
      </c>
      <c r="H90" s="34"/>
      <c r="Y90" s="34">
        <v>44</v>
      </c>
      <c r="Z90" s="34">
        <v>39.160579135885094</v>
      </c>
    </row>
    <row r="91" spans="1:26" x14ac:dyDescent="0.25">
      <c r="A91" s="34">
        <v>44.5</v>
      </c>
      <c r="B91" s="34">
        <v>40.476149489479397</v>
      </c>
      <c r="C91" s="1">
        <f t="shared" ca="1" si="3"/>
        <v>61.607381556518447</v>
      </c>
      <c r="D91" s="1">
        <f t="shared" ca="1" si="4"/>
        <v>223.26448433552974</v>
      </c>
      <c r="E91" s="1">
        <f t="shared" ca="1" si="5"/>
        <v>29.451863345205012</v>
      </c>
      <c r="H91" s="34"/>
      <c r="Y91" s="34">
        <v>44.5</v>
      </c>
      <c r="Z91" s="34">
        <v>40.476149489479397</v>
      </c>
    </row>
    <row r="92" spans="1:26" x14ac:dyDescent="0.25">
      <c r="A92" s="34">
        <v>45</v>
      </c>
      <c r="B92" s="34">
        <v>42.030114862774624</v>
      </c>
      <c r="C92" s="1">
        <f t="shared" ca="1" si="3"/>
        <v>62.952683209041005</v>
      </c>
      <c r="D92" s="1">
        <f t="shared" ca="1" si="4"/>
        <v>218.87693310209397</v>
      </c>
      <c r="E92" s="1">
        <f t="shared" ca="1" si="5"/>
        <v>31.00582871850024</v>
      </c>
      <c r="H92" s="34"/>
      <c r="Y92" s="34">
        <v>45</v>
      </c>
      <c r="Z92" s="34">
        <v>42.030114862774624</v>
      </c>
    </row>
    <row r="93" spans="1:26" x14ac:dyDescent="0.25">
      <c r="A93" s="34">
        <v>45.5</v>
      </c>
      <c r="B93" s="34">
        <v>43.584279870708393</v>
      </c>
      <c r="C93" s="1">
        <f t="shared" ca="1" si="3"/>
        <v>64.275748981075992</v>
      </c>
      <c r="D93" s="1">
        <f t="shared" ca="1" si="4"/>
        <v>214.06844697264827</v>
      </c>
      <c r="E93" s="1">
        <f t="shared" ca="1" si="5"/>
        <v>32.559993726434008</v>
      </c>
      <c r="H93" s="34"/>
      <c r="Y93" s="34">
        <v>45.5</v>
      </c>
      <c r="Z93" s="34">
        <v>43.584279870708393</v>
      </c>
    </row>
    <row r="94" spans="1:26" x14ac:dyDescent="0.25">
      <c r="A94" s="34">
        <v>46</v>
      </c>
      <c r="B94" s="34">
        <v>45.13860839590437</v>
      </c>
      <c r="C94" s="1">
        <f t="shared" ca="1" si="3"/>
        <v>65.576946399400853</v>
      </c>
      <c r="D94" s="1">
        <f t="shared" ca="1" si="4"/>
        <v>208.8628301725843</v>
      </c>
      <c r="E94" s="1">
        <f t="shared" ca="1" si="5"/>
        <v>34.114322251629986</v>
      </c>
      <c r="H94" s="34"/>
      <c r="Y94" s="34">
        <v>46</v>
      </c>
      <c r="Z94" s="34">
        <v>45.13860839590437</v>
      </c>
    </row>
    <row r="95" spans="1:26" x14ac:dyDescent="0.25">
      <c r="A95" s="34">
        <v>46.5</v>
      </c>
      <c r="B95" s="34">
        <v>46.693074398011653</v>
      </c>
      <c r="C95" s="1">
        <f t="shared" ca="1" si="3"/>
        <v>66.85663691610975</v>
      </c>
      <c r="D95" s="1">
        <f t="shared" ca="1" si="4"/>
        <v>203.28462671062522</v>
      </c>
      <c r="E95" s="1">
        <f t="shared" ca="1" si="5"/>
        <v>35.668788253737269</v>
      </c>
      <c r="H95" s="34"/>
      <c r="Y95" s="34">
        <v>46.5</v>
      </c>
      <c r="Z95" s="34">
        <v>46.693074398011653</v>
      </c>
    </row>
    <row r="96" spans="1:26" x14ac:dyDescent="0.25">
      <c r="A96" s="34">
        <v>47</v>
      </c>
      <c r="B96" s="34">
        <v>47.273468616018974</v>
      </c>
      <c r="C96" s="1">
        <f t="shared" ca="1" si="3"/>
        <v>68.115176009019166</v>
      </c>
      <c r="D96" s="1">
        <f t="shared" ca="1" si="4"/>
        <v>217.18838352771942</v>
      </c>
      <c r="E96" s="1">
        <f t="shared" ca="1" si="5"/>
        <v>36.249182471744589</v>
      </c>
      <c r="H96" s="34"/>
      <c r="Y96" s="34">
        <v>47</v>
      </c>
      <c r="Z96" s="34">
        <v>47.273468616018974</v>
      </c>
    </row>
    <row r="97" spans="1:26" x14ac:dyDescent="0.25">
      <c r="A97" s="34">
        <v>47.5</v>
      </c>
      <c r="B97" s="34">
        <v>48.80185189353179</v>
      </c>
      <c r="C97" s="1">
        <f t="shared" ca="1" si="3"/>
        <v>69.352913280414143</v>
      </c>
      <c r="D97" s="1">
        <f t="shared" ca="1" si="4"/>
        <v>211.17306206370341</v>
      </c>
      <c r="E97" s="1">
        <f t="shared" ca="1" si="5"/>
        <v>37.777565749257406</v>
      </c>
      <c r="H97" s="34"/>
      <c r="Y97" s="34">
        <v>47.5</v>
      </c>
      <c r="Z97" s="34">
        <v>48.80185189353179</v>
      </c>
    </row>
    <row r="98" spans="1:26" x14ac:dyDescent="0.25">
      <c r="A98" s="34">
        <v>48</v>
      </c>
      <c r="B98" s="34">
        <v>50.330276067551395</v>
      </c>
      <c r="C98" s="1">
        <f t="shared" ca="1" si="3"/>
        <v>70.570192554162162</v>
      </c>
      <c r="D98" s="1">
        <f t="shared" ca="1" si="4"/>
        <v>204.82710969248916</v>
      </c>
      <c r="E98" s="1">
        <f t="shared" ca="1" si="5"/>
        <v>39.305989923277011</v>
      </c>
      <c r="H98" s="34"/>
      <c r="Y98" s="34">
        <v>48</v>
      </c>
      <c r="Z98" s="34">
        <v>50.330276067551395</v>
      </c>
    </row>
    <row r="99" spans="1:26" x14ac:dyDescent="0.25">
      <c r="A99" s="34">
        <v>48.5</v>
      </c>
      <c r="B99" s="34">
        <v>51.858732534960239</v>
      </c>
      <c r="C99" s="1">
        <f t="shared" ca="1" si="3"/>
        <v>71.767351971222041</v>
      </c>
      <c r="D99" s="1">
        <f t="shared" ca="1" si="4"/>
        <v>198.1765639289506</v>
      </c>
      <c r="E99" s="1">
        <f t="shared" ca="1" si="5"/>
        <v>40.834446390685855</v>
      </c>
      <c r="H99" s="34"/>
      <c r="Y99" s="34">
        <v>48.5</v>
      </c>
      <c r="Z99" s="34">
        <v>51.858732534960239</v>
      </c>
    </row>
    <row r="100" spans="1:26" x14ac:dyDescent="0.25">
      <c r="A100" s="34">
        <v>49</v>
      </c>
      <c r="B100" s="34">
        <v>53.387216393372782</v>
      </c>
      <c r="C100" s="1">
        <f t="shared" ca="1" si="3"/>
        <v>72.944724083574158</v>
      </c>
      <c r="D100" s="1">
        <f t="shared" ca="1" si="4"/>
        <v>191.248053526143</v>
      </c>
      <c r="E100" s="1">
        <f t="shared" ca="1" si="5"/>
        <v>42.362930249098397</v>
      </c>
      <c r="H100" s="34"/>
      <c r="Y100" s="34">
        <v>49</v>
      </c>
      <c r="Z100" s="34">
        <v>53.387216393372782</v>
      </c>
    </row>
    <row r="101" spans="1:26" x14ac:dyDescent="0.25">
      <c r="A101" s="34">
        <v>49.5</v>
      </c>
      <c r="B101" s="34">
        <v>54.395416795623845</v>
      </c>
      <c r="C101" s="1">
        <f t="shared" ca="1" si="3"/>
        <v>74.102635946598141</v>
      </c>
      <c r="D101" s="1">
        <f t="shared" ca="1" si="4"/>
        <v>194.18724333226405</v>
      </c>
      <c r="E101" s="1">
        <f t="shared" ca="1" si="5"/>
        <v>43.371130651349461</v>
      </c>
      <c r="H101" s="34"/>
      <c r="Y101" s="34">
        <v>49.5</v>
      </c>
      <c r="Z101" s="34">
        <v>54.395416795623845</v>
      </c>
    </row>
    <row r="102" spans="1:26" x14ac:dyDescent="0.25">
      <c r="A102" s="34">
        <v>50</v>
      </c>
      <c r="B102" s="34">
        <v>55.927023922175778</v>
      </c>
      <c r="C102" s="1">
        <f t="shared" ca="1" si="3"/>
        <v>75.241409209923617</v>
      </c>
      <c r="D102" s="1">
        <f t="shared" ca="1" si="4"/>
        <v>186.5227395217851</v>
      </c>
      <c r="E102" s="1">
        <f t="shared" ca="1" si="5"/>
        <v>44.902737777901393</v>
      </c>
      <c r="H102" s="34"/>
      <c r="Y102" s="34">
        <v>50</v>
      </c>
      <c r="Z102" s="34">
        <v>55.927023922175778</v>
      </c>
    </row>
    <row r="103" spans="1:26" x14ac:dyDescent="0.25">
      <c r="A103" s="34">
        <v>50.5</v>
      </c>
      <c r="B103" s="34">
        <v>57.458489033383842</v>
      </c>
      <c r="C103" s="1">
        <f t="shared" ca="1" si="3"/>
        <v>76.361360206779523</v>
      </c>
      <c r="D103" s="1">
        <f t="shared" ca="1" si="4"/>
        <v>178.65926929899672</v>
      </c>
      <c r="E103" s="1">
        <f t="shared" ca="1" si="5"/>
        <v>46.434202889109457</v>
      </c>
      <c r="H103" s="34"/>
      <c r="Y103" s="34">
        <v>50.5</v>
      </c>
      <c r="Z103" s="34">
        <v>57.458489033383842</v>
      </c>
    </row>
    <row r="104" spans="1:26" x14ac:dyDescent="0.25">
      <c r="A104" s="34">
        <v>51</v>
      </c>
      <c r="B104" s="34">
        <v>58.989704354010577</v>
      </c>
      <c r="C104" s="1">
        <f t="shared" ca="1" si="3"/>
        <v>77.462800041866359</v>
      </c>
      <c r="D104" s="1">
        <f t="shared" ca="1" si="4"/>
        <v>170.62763214633793</v>
      </c>
      <c r="E104" s="1">
        <f t="shared" ca="1" si="5"/>
        <v>47.965418209736193</v>
      </c>
      <c r="H104" s="34"/>
      <c r="Y104" s="34">
        <v>51</v>
      </c>
      <c r="Z104" s="34">
        <v>58.989704354010577</v>
      </c>
    </row>
    <row r="105" spans="1:26" x14ac:dyDescent="0.25">
      <c r="A105" s="34">
        <v>51.5</v>
      </c>
      <c r="B105" s="34">
        <v>60.520729019775331</v>
      </c>
      <c r="C105" s="1">
        <f t="shared" ca="1" si="3"/>
        <v>78.546034677776262</v>
      </c>
      <c r="D105" s="1">
        <f t="shared" ca="1" si="4"/>
        <v>162.45582203218021</v>
      </c>
      <c r="E105" s="1">
        <f t="shared" ca="1" si="5"/>
        <v>49.496442875500946</v>
      </c>
      <c r="H105" s="34"/>
      <c r="Y105" s="34">
        <v>51.5</v>
      </c>
      <c r="Z105" s="34">
        <v>60.520729019775331</v>
      </c>
    </row>
    <row r="106" spans="1:26" x14ac:dyDescent="0.25">
      <c r="A106" s="34">
        <v>52</v>
      </c>
      <c r="B106" s="34">
        <v>61.549822467612387</v>
      </c>
      <c r="C106" s="1">
        <f t="shared" ca="1" si="3"/>
        <v>79.61136501998449</v>
      </c>
      <c r="D106" s="1">
        <f t="shared" ca="1" si="4"/>
        <v>163.10965968557409</v>
      </c>
      <c r="E106" s="1">
        <f t="shared" ca="1" si="5"/>
        <v>50.525536323338002</v>
      </c>
      <c r="H106" s="34"/>
      <c r="Y106" s="34">
        <v>52</v>
      </c>
      <c r="Z106" s="34">
        <v>61.549822467612387</v>
      </c>
    </row>
    <row r="107" spans="1:26" x14ac:dyDescent="0.25">
      <c r="A107" s="34">
        <v>52.5</v>
      </c>
      <c r="B107" s="34">
        <v>61.047715097979427</v>
      </c>
      <c r="C107" s="1">
        <f t="shared" ca="1" si="3"/>
        <v>80.65908700043633</v>
      </c>
      <c r="D107" s="1">
        <f t="shared" ca="1" si="4"/>
        <v>192.30295394823804</v>
      </c>
      <c r="E107" s="1">
        <f t="shared" ca="1" si="5"/>
        <v>50.023428953705043</v>
      </c>
      <c r="H107" s="34"/>
      <c r="Y107" s="34">
        <v>52.5</v>
      </c>
      <c r="Z107" s="34">
        <v>61.047715097979427</v>
      </c>
    </row>
    <row r="108" spans="1:26" x14ac:dyDescent="0.25">
      <c r="A108" s="34">
        <v>53</v>
      </c>
      <c r="B108" s="34">
        <v>60.545137833288642</v>
      </c>
      <c r="C108" s="1">
        <f t="shared" ca="1" si="3"/>
        <v>81.689491659752122</v>
      </c>
      <c r="D108" s="1">
        <f t="shared" ca="1" si="4"/>
        <v>223.54184936934038</v>
      </c>
      <c r="E108" s="1">
        <f t="shared" ca="1" si="5"/>
        <v>49.520851689014258</v>
      </c>
      <c r="H108" s="34"/>
      <c r="Y108" s="34">
        <v>53</v>
      </c>
      <c r="Z108" s="34">
        <v>60.545137833288642</v>
      </c>
    </row>
    <row r="109" spans="1:26" x14ac:dyDescent="0.25">
      <c r="A109" s="34">
        <v>53.5</v>
      </c>
      <c r="B109" s="34">
        <v>60.042290091713767</v>
      </c>
      <c r="C109" s="1">
        <f t="shared" ca="1" si="3"/>
        <v>82.702865228074032</v>
      </c>
      <c r="D109" s="1">
        <f t="shared" ca="1" si="4"/>
        <v>256.75083275531455</v>
      </c>
      <c r="E109" s="1">
        <f t="shared" ca="1" si="5"/>
        <v>49.018003947439382</v>
      </c>
      <c r="H109" s="34"/>
      <c r="Y109" s="34">
        <v>53.5</v>
      </c>
      <c r="Z109" s="34">
        <v>60.042290091713767</v>
      </c>
    </row>
    <row r="110" spans="1:26" x14ac:dyDescent="0.25">
      <c r="A110" s="34">
        <v>54</v>
      </c>
      <c r="B110" s="34">
        <v>59.539224170949801</v>
      </c>
      <c r="C110" s="1">
        <f t="shared" ca="1" si="3"/>
        <v>83.699489204575968</v>
      </c>
      <c r="D110" s="1">
        <f t="shared" ca="1" si="4"/>
        <v>291.85920324752959</v>
      </c>
      <c r="E110" s="1">
        <f t="shared" ca="1" si="5"/>
        <v>48.514938026675416</v>
      </c>
      <c r="H110" s="34"/>
      <c r="Y110" s="34">
        <v>54</v>
      </c>
      <c r="Z110" s="34">
        <v>59.539224170949801</v>
      </c>
    </row>
    <row r="111" spans="1:26" x14ac:dyDescent="0.25">
      <c r="A111" s="34">
        <v>54.5</v>
      </c>
      <c r="B111" s="34">
        <v>60.490929822107006</v>
      </c>
      <c r="C111" s="1">
        <f t="shared" ca="1" si="3"/>
        <v>84.679640435659792</v>
      </c>
      <c r="D111" s="1">
        <f t="shared" ca="1" si="4"/>
        <v>292.54686057310062</v>
      </c>
      <c r="E111" s="1">
        <f t="shared" ca="1" si="5"/>
        <v>49.466643677832622</v>
      </c>
      <c r="H111" s="34"/>
      <c r="Y111" s="34">
        <v>54.5</v>
      </c>
      <c r="Z111" s="34">
        <v>60.490929822107006</v>
      </c>
    </row>
    <row r="112" spans="1:26" x14ac:dyDescent="0.25">
      <c r="A112" s="34">
        <v>55</v>
      </c>
      <c r="B112" s="34">
        <v>62.041344613363464</v>
      </c>
      <c r="C112" s="1">
        <f t="shared" ca="1" si="3"/>
        <v>85.643591191858874</v>
      </c>
      <c r="D112" s="1">
        <f t="shared" ca="1" si="4"/>
        <v>278.53302177604917</v>
      </c>
      <c r="E112" s="1">
        <f t="shared" ca="1" si="5"/>
        <v>51.017058469089079</v>
      </c>
      <c r="H112" s="34"/>
      <c r="Y112" s="34">
        <v>55</v>
      </c>
      <c r="Z112" s="34">
        <v>62.041344613363464</v>
      </c>
    </row>
    <row r="113" spans="1:26" x14ac:dyDescent="0.25">
      <c r="A113" s="34">
        <v>55.5</v>
      </c>
      <c r="B113" s="34">
        <v>63.592099379901278</v>
      </c>
      <c r="C113" s="1">
        <f t="shared" ca="1" si="3"/>
        <v>86.591609243470401</v>
      </c>
      <c r="D113" s="1">
        <f t="shared" ca="1" si="4"/>
        <v>264.48872698220669</v>
      </c>
      <c r="E113" s="1">
        <f t="shared" ca="1" si="5"/>
        <v>52.567813235626893</v>
      </c>
      <c r="H113" s="34"/>
      <c r="Y113" s="34">
        <v>55.5</v>
      </c>
      <c r="Z113" s="34">
        <v>63.592099379901278</v>
      </c>
    </row>
    <row r="114" spans="1:26" x14ac:dyDescent="0.25">
      <c r="A114" s="34">
        <v>56</v>
      </c>
      <c r="B114" s="34">
        <v>65.143094377541914</v>
      </c>
      <c r="C114" s="1">
        <f t="shared" ca="1" si="3"/>
        <v>87.523957934937954</v>
      </c>
      <c r="D114" s="1">
        <f t="shared" ca="1" si="4"/>
        <v>250.45152678738907</v>
      </c>
      <c r="E114" s="1">
        <f t="shared" ca="1" si="5"/>
        <v>54.118808233267529</v>
      </c>
      <c r="H114" s="34"/>
      <c r="Y114" s="34">
        <v>56</v>
      </c>
      <c r="Z114" s="34">
        <v>65.143094377541914</v>
      </c>
    </row>
    <row r="115" spans="1:26" x14ac:dyDescent="0.25">
      <c r="A115" s="34">
        <v>56.5</v>
      </c>
      <c r="B115" s="34">
        <v>66.694266687593768</v>
      </c>
      <c r="C115" s="1">
        <f t="shared" ca="1" si="3"/>
        <v>88.440896258004216</v>
      </c>
      <c r="D115" s="1">
        <f t="shared" ca="1" si="4"/>
        <v>236.45794883632504</v>
      </c>
      <c r="E115" s="1">
        <f t="shared" ca="1" si="5"/>
        <v>55.669980543319383</v>
      </c>
      <c r="H115" s="34"/>
      <c r="Y115" s="34">
        <v>56.5</v>
      </c>
      <c r="Z115" s="34">
        <v>66.694266687593768</v>
      </c>
    </row>
    <row r="116" spans="1:26" x14ac:dyDescent="0.25">
      <c r="A116" s="34">
        <v>57</v>
      </c>
      <c r="B116" s="34">
        <v>67.592619718033461</v>
      </c>
      <c r="C116" s="1">
        <f t="shared" ca="1" si="3"/>
        <v>89.342678923654958</v>
      </c>
      <c r="D116" s="1">
        <f t="shared" ca="1" si="4"/>
        <v>236.53253772402022</v>
      </c>
      <c r="E116" s="1">
        <f t="shared" ca="1" si="5"/>
        <v>56.568333573759077</v>
      </c>
      <c r="H116" s="34"/>
      <c r="Y116" s="34">
        <v>57</v>
      </c>
      <c r="Z116" s="34">
        <v>67.592619718033461</v>
      </c>
    </row>
    <row r="117" spans="1:26" x14ac:dyDescent="0.25">
      <c r="A117" s="34">
        <v>57.5</v>
      </c>
      <c r="B117" s="34">
        <v>69.143379809195551</v>
      </c>
      <c r="C117" s="1">
        <f t="shared" ca="1" si="3"/>
        <v>90.229556432873636</v>
      </c>
      <c r="D117" s="1">
        <f t="shared" ca="1" si="4"/>
        <v>222.31342230247407</v>
      </c>
      <c r="E117" s="1">
        <f t="shared" ca="1" si="5"/>
        <v>58.119093664921166</v>
      </c>
      <c r="H117" s="34"/>
      <c r="Y117" s="34">
        <v>57.5</v>
      </c>
      <c r="Z117" s="34">
        <v>69.143379809195551</v>
      </c>
    </row>
    <row r="118" spans="1:26" x14ac:dyDescent="0.25">
      <c r="A118" s="34">
        <v>58</v>
      </c>
      <c r="B118" s="34">
        <v>70.694363912842519</v>
      </c>
      <c r="C118" s="1">
        <f t="shared" ca="1" si="3"/>
        <v>91.101775146226615</v>
      </c>
      <c r="D118" s="1">
        <f t="shared" ca="1" si="4"/>
        <v>208.23121662422568</v>
      </c>
      <c r="E118" s="1">
        <f t="shared" ca="1" si="5"/>
        <v>59.670077768568135</v>
      </c>
      <c r="H118" s="34"/>
      <c r="Y118" s="34">
        <v>58</v>
      </c>
      <c r="Z118" s="34">
        <v>70.694363912842519</v>
      </c>
    </row>
    <row r="119" spans="1:26" x14ac:dyDescent="0.25">
      <c r="A119" s="34">
        <v>58.5</v>
      </c>
      <c r="B119" s="34">
        <v>72.245510391377991</v>
      </c>
      <c r="C119" s="1">
        <f t="shared" ca="1" si="3"/>
        <v>91.959577352298282</v>
      </c>
      <c r="D119" s="1">
        <f t="shared" ca="1" si="4"/>
        <v>194.32221806982452</v>
      </c>
      <c r="E119" s="1">
        <f t="shared" ca="1" si="5"/>
        <v>61.221224247103606</v>
      </c>
      <c r="H119" s="34"/>
      <c r="Y119" s="34">
        <v>58.5</v>
      </c>
      <c r="Z119" s="34">
        <v>72.245510391377991</v>
      </c>
    </row>
    <row r="120" spans="1:26" x14ac:dyDescent="0.25">
      <c r="A120" s="34">
        <v>59</v>
      </c>
      <c r="B120" s="34">
        <v>73.796784094107977</v>
      </c>
      <c r="C120" s="1">
        <f t="shared" ca="1" si="3"/>
        <v>92.803201334994995</v>
      </c>
      <c r="D120" s="1">
        <f t="shared" ca="1" si="4"/>
        <v>180.62194816734365</v>
      </c>
      <c r="E120" s="1">
        <f t="shared" ca="1" si="5"/>
        <v>62.772497949833593</v>
      </c>
      <c r="H120" s="34"/>
      <c r="Y120" s="34">
        <v>59</v>
      </c>
      <c r="Z120" s="34">
        <v>73.796784094107977</v>
      </c>
    </row>
    <row r="121" spans="1:26" x14ac:dyDescent="0.25">
      <c r="A121" s="34">
        <v>59.5</v>
      </c>
      <c r="B121" s="34">
        <v>74.477140797719727</v>
      </c>
      <c r="C121" s="1">
        <f t="shared" ca="1" si="3"/>
        <v>93.632881439736479</v>
      </c>
      <c r="D121" s="1">
        <f t="shared" ca="1" si="4"/>
        <v>183.47119977210619</v>
      </c>
      <c r="E121" s="1">
        <f t="shared" ca="1" si="5"/>
        <v>63.452854653445343</v>
      </c>
      <c r="H121" s="34"/>
      <c r="Y121" s="34">
        <v>59.5</v>
      </c>
      <c r="Z121" s="34">
        <v>74.477140797719727</v>
      </c>
    </row>
    <row r="122" spans="1:26" x14ac:dyDescent="0.25">
      <c r="A122" s="34">
        <v>60</v>
      </c>
      <c r="B122" s="34">
        <v>74.530498811618656</v>
      </c>
      <c r="C122" s="1">
        <f t="shared" ca="1" si="3"/>
        <v>94.448848138553487</v>
      </c>
      <c r="D122" s="1">
        <f t="shared" ca="1" si="4"/>
        <v>198.37031995490261</v>
      </c>
      <c r="E122" s="1">
        <f t="shared" ca="1" si="5"/>
        <v>63.506212667344272</v>
      </c>
      <c r="H122" s="34"/>
      <c r="Y122" s="34">
        <v>60</v>
      </c>
      <c r="Z122" s="34">
        <v>74.530498811618656</v>
      </c>
    </row>
    <row r="123" spans="1:26" x14ac:dyDescent="0.25">
      <c r="A123" s="34">
        <v>60.5</v>
      </c>
      <c r="B123" s="34">
        <v>76.051802160299829</v>
      </c>
      <c r="C123" s="1">
        <f t="shared" ca="1" si="3"/>
        <v>95.25132809410907</v>
      </c>
      <c r="D123" s="1">
        <f t="shared" ca="1" si="4"/>
        <v>184.31089804150682</v>
      </c>
      <c r="E123" s="1">
        <f t="shared" ca="1" si="5"/>
        <v>65.027516016025444</v>
      </c>
      <c r="H123" s="34"/>
      <c r="Y123" s="34">
        <v>60.5</v>
      </c>
      <c r="Z123" s="34">
        <v>76.051802160299829</v>
      </c>
    </row>
    <row r="124" spans="1:26" x14ac:dyDescent="0.25">
      <c r="A124" s="34">
        <v>61</v>
      </c>
      <c r="B124" s="34">
        <v>77.572785539770862</v>
      </c>
      <c r="C124" s="1">
        <f t="shared" ca="1" si="3"/>
        <v>96.040544222662021</v>
      </c>
      <c r="D124" s="1">
        <f t="shared" ca="1" si="4"/>
        <v>170.5290553847509</v>
      </c>
      <c r="E124" s="1">
        <f t="shared" ca="1" si="5"/>
        <v>66.548499395496478</v>
      </c>
      <c r="H124" s="34"/>
      <c r="Y124" s="34">
        <v>61</v>
      </c>
      <c r="Z124" s="34">
        <v>77.572785539770862</v>
      </c>
    </row>
    <row r="125" spans="1:26" x14ac:dyDescent="0.25">
      <c r="A125" s="34">
        <v>61.5</v>
      </c>
      <c r="B125" s="34">
        <v>79.093511540717174</v>
      </c>
      <c r="C125" s="1">
        <f t="shared" ca="1" si="3"/>
        <v>96.816715755989478</v>
      </c>
      <c r="D125" s="1">
        <f t="shared" ca="1" si="4"/>
        <v>157.05598382812298</v>
      </c>
      <c r="E125" s="1">
        <f t="shared" ca="1" si="5"/>
        <v>68.069225396442789</v>
      </c>
      <c r="H125" s="34"/>
      <c r="Y125" s="34">
        <v>61.5</v>
      </c>
      <c r="Z125" s="34">
        <v>79.093511540717174</v>
      </c>
    </row>
    <row r="126" spans="1:26" x14ac:dyDescent="0.25">
      <c r="A126" s="34">
        <v>62</v>
      </c>
      <c r="B126" s="34">
        <v>80.614033588036506</v>
      </c>
      <c r="C126" s="1">
        <f t="shared" ca="1" si="3"/>
        <v>97.580058302285963</v>
      </c>
      <c r="D126" s="1">
        <f t="shared" ca="1" si="4"/>
        <v>143.92299730226168</v>
      </c>
      <c r="E126" s="1">
        <f t="shared" ca="1" si="5"/>
        <v>69.589747443762121</v>
      </c>
      <c r="H126" s="34"/>
      <c r="Y126" s="34">
        <v>62</v>
      </c>
      <c r="Z126" s="34">
        <v>80.614033588036506</v>
      </c>
    </row>
    <row r="127" spans="1:26" x14ac:dyDescent="0.25">
      <c r="A127" s="34">
        <v>62.5</v>
      </c>
      <c r="B127" s="34">
        <v>81.433509597118302</v>
      </c>
      <c r="C127" s="1">
        <f t="shared" ca="1" si="3"/>
        <v>98.330783906056055</v>
      </c>
      <c r="D127" s="1">
        <f t="shared" ca="1" si="4"/>
        <v>142.75893953574391</v>
      </c>
      <c r="E127" s="1">
        <f t="shared" ca="1" si="5"/>
        <v>70.409223452843918</v>
      </c>
      <c r="H127" s="34"/>
      <c r="Y127" s="34">
        <v>62.5</v>
      </c>
      <c r="Z127" s="34">
        <v>81.433509597118302</v>
      </c>
    </row>
    <row r="128" spans="1:26" x14ac:dyDescent="0.25">
      <c r="A128" s="34">
        <v>63</v>
      </c>
      <c r="B128" s="34">
        <v>81.671020179839658</v>
      </c>
      <c r="C128" s="1">
        <f t="shared" ca="1" si="3"/>
        <v>99.069101107016962</v>
      </c>
      <c r="D128" s="1">
        <f t="shared" ca="1" si="4"/>
        <v>151.34660997430535</v>
      </c>
      <c r="E128" s="1">
        <f t="shared" ca="1" si="5"/>
        <v>70.646734035565274</v>
      </c>
      <c r="H128" s="34"/>
      <c r="Y128" s="34">
        <v>63</v>
      </c>
      <c r="Z128" s="34">
        <v>81.671020179839658</v>
      </c>
    </row>
    <row r="129" spans="1:26" x14ac:dyDescent="0.25">
      <c r="A129" s="34">
        <v>63.5</v>
      </c>
      <c r="B129" s="34">
        <v>83.187690818240199</v>
      </c>
      <c r="C129" s="1">
        <f t="shared" ca="1" si="3"/>
        <v>99.79521499802749</v>
      </c>
      <c r="D129" s="1">
        <f t="shared" ca="1" si="4"/>
        <v>137.90492969110977</v>
      </c>
      <c r="E129" s="1">
        <f t="shared" ca="1" si="5"/>
        <v>72.163404673965815</v>
      </c>
      <c r="H129" s="34"/>
      <c r="Y129" s="34">
        <v>63.5</v>
      </c>
      <c r="Z129" s="34">
        <v>83.187690818240199</v>
      </c>
    </row>
    <row r="130" spans="1:26" x14ac:dyDescent="0.25">
      <c r="A130" s="34">
        <v>64</v>
      </c>
      <c r="B130" s="34">
        <v>84.704525638335681</v>
      </c>
      <c r="C130" s="1">
        <f t="shared" ref="C130:C193" ca="1" si="6">IF(A130&gt;=$K$5,OFFSET($B$1,2*$K$5,0)+$L$5*(1-EXP((-1/$M$5)*(A130-$K$5))),0)</f>
        <v>100.50932728205969</v>
      </c>
      <c r="D130" s="1">
        <f t="shared" ref="D130:D193" ca="1" si="7">IF(A130&gt;=$K$5,(C130-B130)*(C130-B130)*0.5,0)</f>
        <v>124.89587749873051</v>
      </c>
      <c r="E130" s="1">
        <f t="shared" ca="1" si="5"/>
        <v>73.680239494061297</v>
      </c>
      <c r="H130" s="34"/>
      <c r="Y130" s="34">
        <v>64</v>
      </c>
      <c r="Z130" s="34">
        <v>84.704525638335681</v>
      </c>
    </row>
    <row r="131" spans="1:26" x14ac:dyDescent="0.25">
      <c r="A131" s="34">
        <v>64.5</v>
      </c>
      <c r="B131" s="34">
        <v>86.22146850707172</v>
      </c>
      <c r="C131" s="1">
        <f t="shared" ca="1" si="6"/>
        <v>101.21163632822868</v>
      </c>
      <c r="D131" s="1">
        <f t="shared" ca="1" si="7"/>
        <v>112.35256565322479</v>
      </c>
      <c r="E131" s="1">
        <f t="shared" ref="E131:E194" ca="1" si="8">IF(A131&gt;=$K$5,(B131-$L$6),0)</f>
        <v>75.197182362797335</v>
      </c>
      <c r="H131" s="34"/>
      <c r="Y131" s="34">
        <v>64.5</v>
      </c>
      <c r="Z131" s="34">
        <v>86.22146850707172</v>
      </c>
    </row>
    <row r="132" spans="1:26" x14ac:dyDescent="0.25">
      <c r="A132" s="34">
        <v>65</v>
      </c>
      <c r="B132" s="34">
        <v>87.73849104899827</v>
      </c>
      <c r="C132" s="1">
        <f t="shared" ca="1" si="6"/>
        <v>101.90233722689661</v>
      </c>
      <c r="D132" s="1">
        <f t="shared" ca="1" si="7"/>
        <v>100.30726927558264</v>
      </c>
      <c r="E132" s="1">
        <f t="shared" ca="1" si="8"/>
        <v>76.714204904723886</v>
      </c>
      <c r="H132" s="34"/>
      <c r="Y132" s="34">
        <v>65</v>
      </c>
      <c r="Z132" s="34">
        <v>87.73849104899827</v>
      </c>
    </row>
    <row r="133" spans="1:26" x14ac:dyDescent="0.25">
      <c r="A133" s="34">
        <v>65.5</v>
      </c>
      <c r="B133" s="34">
        <v>88.444884079944075</v>
      </c>
      <c r="C133" s="1">
        <f t="shared" ca="1" si="6"/>
        <v>102.58162184386545</v>
      </c>
      <c r="D133" s="1">
        <f t="shared" ca="1" si="7"/>
        <v>99.923677302940348</v>
      </c>
      <c r="E133" s="1">
        <f t="shared" ca="1" si="8"/>
        <v>77.42059793566969</v>
      </c>
      <c r="H133" s="34"/>
      <c r="Y133" s="34">
        <v>65.5</v>
      </c>
      <c r="Z133" s="34">
        <v>88.444884079944075</v>
      </c>
    </row>
    <row r="134" spans="1:26" x14ac:dyDescent="0.25">
      <c r="A134" s="34">
        <v>66</v>
      </c>
      <c r="B134" s="34">
        <v>88.796046906255143</v>
      </c>
      <c r="C134" s="1">
        <f t="shared" ca="1" si="6"/>
        <v>103.24967887367443</v>
      </c>
      <c r="D134" s="1">
        <f t="shared" ca="1" si="7"/>
        <v>104.45373852480232</v>
      </c>
      <c r="E134" s="1">
        <f t="shared" ca="1" si="8"/>
        <v>77.771760761980758</v>
      </c>
      <c r="H134" s="34"/>
      <c r="Y134" s="34">
        <v>66</v>
      </c>
      <c r="Z134" s="34">
        <v>88.796046906255143</v>
      </c>
    </row>
    <row r="135" spans="1:26" x14ac:dyDescent="0.25">
      <c r="A135" s="34">
        <v>66.5</v>
      </c>
      <c r="B135" s="34">
        <v>90.273979021698395</v>
      </c>
      <c r="C135" s="1">
        <f t="shared" ca="1" si="6"/>
        <v>103.90669389201643</v>
      </c>
      <c r="D135" s="1">
        <f t="shared" ca="1" si="7"/>
        <v>92.925457367695302</v>
      </c>
      <c r="E135" s="1">
        <f t="shared" ca="1" si="8"/>
        <v>79.24969287742401</v>
      </c>
      <c r="H135" s="34"/>
      <c r="Y135" s="34">
        <v>66.5</v>
      </c>
      <c r="Z135" s="34">
        <v>90.273979021698395</v>
      </c>
    </row>
    <row r="136" spans="1:26" x14ac:dyDescent="0.25">
      <c r="A136" s="34">
        <v>67</v>
      </c>
      <c r="B136" s="34">
        <v>91.752046772959616</v>
      </c>
      <c r="C136" s="1">
        <f t="shared" ca="1" si="6"/>
        <v>104.55284940728789</v>
      </c>
      <c r="D136" s="1">
        <f t="shared" ca="1" si="7"/>
        <v>81.930274041512888</v>
      </c>
      <c r="E136" s="1">
        <f t="shared" ca="1" si="8"/>
        <v>80.727760628685232</v>
      </c>
      <c r="H136" s="34"/>
      <c r="Y136" s="34">
        <v>67</v>
      </c>
      <c r="Z136" s="34">
        <v>91.752046772959616</v>
      </c>
    </row>
    <row r="137" spans="1:26" x14ac:dyDescent="0.25">
      <c r="A137" s="34">
        <v>67.5</v>
      </c>
      <c r="B137" s="34">
        <v>93.230208220777129</v>
      </c>
      <c r="C137" s="1">
        <f t="shared" ca="1" si="6"/>
        <v>105.18832491128676</v>
      </c>
      <c r="D137" s="1">
        <f t="shared" ca="1" si="7"/>
        <v>71.498277391922457</v>
      </c>
      <c r="E137" s="1">
        <f t="shared" ca="1" si="8"/>
        <v>82.205922076502745</v>
      </c>
      <c r="H137" s="34"/>
      <c r="Y137" s="34">
        <v>67.5</v>
      </c>
      <c r="Z137" s="34">
        <v>93.230208220777129</v>
      </c>
    </row>
    <row r="138" spans="1:26" x14ac:dyDescent="0.25">
      <c r="A138" s="34">
        <v>68</v>
      </c>
      <c r="B138" s="34">
        <v>94.708438679948387</v>
      </c>
      <c r="C138" s="1">
        <f t="shared" ca="1" si="6"/>
        <v>105.81329692907255</v>
      </c>
      <c r="D138" s="1">
        <f t="shared" ca="1" si="7"/>
        <v>61.658938366570489</v>
      </c>
      <c r="E138" s="1">
        <f t="shared" ca="1" si="8"/>
        <v>83.684152535674002</v>
      </c>
      <c r="H138" s="34"/>
      <c r="Y138" s="34">
        <v>68</v>
      </c>
      <c r="Z138" s="34">
        <v>94.708438679948387</v>
      </c>
    </row>
    <row r="139" spans="1:26" x14ac:dyDescent="0.25">
      <c r="A139" s="34">
        <v>68.5</v>
      </c>
      <c r="B139" s="34">
        <v>95.611640043946338</v>
      </c>
      <c r="C139" s="1">
        <f t="shared" ca="1" si="6"/>
        <v>106.42793906800217</v>
      </c>
      <c r="D139" s="1">
        <f t="shared" ca="1" si="7"/>
        <v>58.496162288895626</v>
      </c>
      <c r="E139" s="1">
        <f t="shared" ca="1" si="8"/>
        <v>84.587353899671953</v>
      </c>
      <c r="H139" s="34"/>
      <c r="Y139" s="34">
        <v>68.5</v>
      </c>
      <c r="Z139" s="34">
        <v>95.611640043946338</v>
      </c>
    </row>
    <row r="140" spans="1:26" x14ac:dyDescent="0.25">
      <c r="A140" s="34">
        <v>69</v>
      </c>
      <c r="B140" s="34">
        <v>97.095212388978936</v>
      </c>
      <c r="C140" s="1">
        <f t="shared" ca="1" si="6"/>
        <v>107.03242206595533</v>
      </c>
      <c r="D140" s="1">
        <f t="shared" ca="1" si="7"/>
        <v>49.374068082096649</v>
      </c>
      <c r="E140" s="1">
        <f t="shared" ca="1" si="8"/>
        <v>86.070926244704552</v>
      </c>
      <c r="H140" s="34"/>
      <c r="Y140" s="34">
        <v>69</v>
      </c>
      <c r="Z140" s="34">
        <v>97.095212388978936</v>
      </c>
    </row>
    <row r="141" spans="1:26" x14ac:dyDescent="0.25">
      <c r="A141" s="34">
        <v>69.5</v>
      </c>
      <c r="B141" s="34">
        <v>98.578454247635918</v>
      </c>
      <c r="C141" s="1">
        <f t="shared" ca="1" si="6"/>
        <v>107.62691383876275</v>
      </c>
      <c r="D141" s="1">
        <f t="shared" ca="1" si="7"/>
        <v>40.937310486127551</v>
      </c>
      <c r="E141" s="1">
        <f t="shared" ca="1" si="8"/>
        <v>87.554168103361533</v>
      </c>
      <c r="H141" s="34"/>
      <c r="Y141" s="34">
        <v>69.5</v>
      </c>
      <c r="Z141" s="34">
        <v>98.578454247635918</v>
      </c>
    </row>
    <row r="142" spans="1:26" x14ac:dyDescent="0.25">
      <c r="A142" s="34">
        <v>70</v>
      </c>
      <c r="B142" s="34">
        <v>100.06131272738108</v>
      </c>
      <c r="C142" s="1">
        <f t="shared" ca="1" si="6"/>
        <v>108.21157952685067</v>
      </c>
      <c r="D142" s="1">
        <f t="shared" ca="1" si="7"/>
        <v>33.213424451268146</v>
      </c>
      <c r="E142" s="1">
        <f t="shared" ca="1" si="8"/>
        <v>89.037026583106694</v>
      </c>
      <c r="H142" s="34"/>
      <c r="Y142" s="34">
        <v>70</v>
      </c>
      <c r="Z142" s="34">
        <v>100.06131272738108</v>
      </c>
    </row>
    <row r="143" spans="1:26" x14ac:dyDescent="0.25">
      <c r="A143" s="34">
        <v>70.5</v>
      </c>
      <c r="B143" s="34">
        <v>101.54387672681781</v>
      </c>
      <c r="C143" s="1">
        <f t="shared" ca="1" si="6"/>
        <v>108.7865815411141</v>
      </c>
      <c r="D143" s="1">
        <f t="shared" ca="1" si="7"/>
        <v>26.228386513515321</v>
      </c>
      <c r="E143" s="1">
        <f t="shared" ca="1" si="8"/>
        <v>90.519590582543429</v>
      </c>
      <c r="H143" s="34"/>
      <c r="Y143" s="34">
        <v>70.5</v>
      </c>
      <c r="Z143" s="34">
        <v>101.54387672681781</v>
      </c>
    </row>
    <row r="144" spans="1:26" x14ac:dyDescent="0.25">
      <c r="A144" s="34">
        <v>71</v>
      </c>
      <c r="B144" s="34">
        <v>102.53719327856263</v>
      </c>
      <c r="C144" s="1">
        <f t="shared" ca="1" si="6"/>
        <v>109.35207960803211</v>
      </c>
      <c r="D144" s="1">
        <f t="shared" ca="1" si="7"/>
        <v>23.221337841795055</v>
      </c>
      <c r="E144" s="1">
        <f t="shared" ca="1" si="8"/>
        <v>91.512907134288241</v>
      </c>
      <c r="H144" s="34"/>
      <c r="Y144" s="34">
        <v>71</v>
      </c>
      <c r="Z144" s="34">
        <v>102.53719327856263</v>
      </c>
    </row>
    <row r="145" spans="1:26" x14ac:dyDescent="0.25">
      <c r="A145" s="34">
        <v>71.5</v>
      </c>
      <c r="B145" s="34">
        <v>102.04647408303913</v>
      </c>
      <c r="C145" s="1">
        <f t="shared" ca="1" si="6"/>
        <v>109.9082308140373</v>
      </c>
      <c r="D145" s="1">
        <f t="shared" ca="1" si="7"/>
        <v>30.903609448697491</v>
      </c>
      <c r="E145" s="1">
        <f t="shared" ca="1" si="8"/>
        <v>91.022187938764745</v>
      </c>
      <c r="H145" s="34"/>
      <c r="Y145" s="34">
        <v>71.5</v>
      </c>
      <c r="Z145" s="34">
        <v>102.04647408303913</v>
      </c>
    </row>
    <row r="146" spans="1:26" x14ac:dyDescent="0.25">
      <c r="A146" s="34">
        <v>72</v>
      </c>
      <c r="B146" s="34">
        <v>101.55535854583127</v>
      </c>
      <c r="C146" s="1">
        <f t="shared" ca="1" si="6"/>
        <v>110.45518964915186</v>
      </c>
      <c r="D146" s="1">
        <f t="shared" ca="1" si="7"/>
        <v>39.60349683381633</v>
      </c>
      <c r="E146" s="1">
        <f t="shared" ca="1" si="8"/>
        <v>90.531072401556884</v>
      </c>
      <c r="H146" s="34"/>
      <c r="Y146" s="34">
        <v>72</v>
      </c>
      <c r="Z146" s="34">
        <v>101.55535854583127</v>
      </c>
    </row>
    <row r="147" spans="1:26" x14ac:dyDescent="0.25">
      <c r="A147" s="34">
        <v>72.5</v>
      </c>
      <c r="B147" s="34">
        <v>101.06400595732782</v>
      </c>
      <c r="C147" s="1">
        <f t="shared" ca="1" si="6"/>
        <v>110.99310804990256</v>
      </c>
      <c r="D147" s="1">
        <f t="shared" ca="1" si="7"/>
        <v>49.293534182386018</v>
      </c>
      <c r="E147" s="1">
        <f t="shared" ca="1" si="8"/>
        <v>90.039719813053438</v>
      </c>
      <c r="H147" s="34"/>
      <c r="Y147" s="34">
        <v>72.5</v>
      </c>
      <c r="Z147" s="34">
        <v>101.06400595732782</v>
      </c>
    </row>
    <row r="148" spans="1:26" x14ac:dyDescent="0.25">
      <c r="A148" s="34">
        <v>73</v>
      </c>
      <c r="B148" s="34">
        <v>100.57247051984422</v>
      </c>
      <c r="C148" s="1">
        <f t="shared" ca="1" si="6"/>
        <v>111.52213544152623</v>
      </c>
      <c r="D148" s="1">
        <f t="shared" ca="1" si="7"/>
        <v>59.947580948556798</v>
      </c>
      <c r="E148" s="1">
        <f t="shared" ca="1" si="8"/>
        <v>89.548184375569832</v>
      </c>
      <c r="H148" s="34"/>
      <c r="Y148" s="34">
        <v>73</v>
      </c>
      <c r="Z148" s="34">
        <v>100.57247051984422</v>
      </c>
    </row>
    <row r="149" spans="1:26" x14ac:dyDescent="0.25">
      <c r="A149" s="34">
        <v>73.5</v>
      </c>
      <c r="B149" s="34">
        <v>100.08079532952146</v>
      </c>
      <c r="C149" s="1">
        <f t="shared" ca="1" si="6"/>
        <v>112.04241877947784</v>
      </c>
      <c r="D149" s="1">
        <f t="shared" ca="1" si="7"/>
        <v>71.540217779273149</v>
      </c>
      <c r="E149" s="1">
        <f t="shared" ca="1" si="8"/>
        <v>89.05650918524708</v>
      </c>
      <c r="H149" s="34"/>
      <c r="Y149" s="34">
        <v>73.5</v>
      </c>
      <c r="Z149" s="34">
        <v>100.08079532952146</v>
      </c>
    </row>
    <row r="150" spans="1:26" x14ac:dyDescent="0.25">
      <c r="A150" s="34">
        <v>74</v>
      </c>
      <c r="B150" s="34">
        <v>99.588993117878047</v>
      </c>
      <c r="C150" s="1">
        <f t="shared" ca="1" si="6"/>
        <v>112.55410259025227</v>
      </c>
      <c r="D150" s="1">
        <f t="shared" ca="1" si="7"/>
        <v>84.047031815323905</v>
      </c>
      <c r="E150" s="1">
        <f t="shared" ca="1" si="8"/>
        <v>88.564706973603663</v>
      </c>
      <c r="H150" s="34"/>
      <c r="Y150" s="34">
        <v>74</v>
      </c>
      <c r="Z150" s="34">
        <v>99.588993117878047</v>
      </c>
    </row>
    <row r="151" spans="1:26" x14ac:dyDescent="0.25">
      <c r="A151" s="34">
        <v>74.5</v>
      </c>
      <c r="B151" s="34">
        <v>99.097073939408276</v>
      </c>
      <c r="C151" s="1">
        <f t="shared" ca="1" si="6"/>
        <v>113.05732901153159</v>
      </c>
      <c r="D151" s="1">
        <f t="shared" ca="1" si="7"/>
        <v>97.444360839372408</v>
      </c>
      <c r="E151" s="1">
        <f t="shared" ca="1" si="8"/>
        <v>88.072787795133891</v>
      </c>
      <c r="H151" s="34"/>
      <c r="Y151" s="34">
        <v>74.5</v>
      </c>
      <c r="Z151" s="34">
        <v>99.097073939408276</v>
      </c>
    </row>
    <row r="152" spans="1:26" x14ac:dyDescent="0.25">
      <c r="A152" s="34">
        <v>75</v>
      </c>
      <c r="B152" s="34">
        <v>99.330169272720568</v>
      </c>
      <c r="C152" s="1">
        <f t="shared" ca="1" si="6"/>
        <v>113.55223783166861</v>
      </c>
      <c r="D152" s="1">
        <f t="shared" ca="1" si="7"/>
        <v>101.13361704770917</v>
      </c>
      <c r="E152" s="1">
        <f t="shared" ca="1" si="8"/>
        <v>88.305883128446183</v>
      </c>
      <c r="H152" s="34"/>
      <c r="Y152" s="34">
        <v>75</v>
      </c>
      <c r="Z152" s="34">
        <v>99.330169272720568</v>
      </c>
    </row>
    <row r="153" spans="1:26" x14ac:dyDescent="0.25">
      <c r="A153" s="34">
        <v>75.5</v>
      </c>
      <c r="B153" s="34">
        <v>100.81602689869334</v>
      </c>
      <c r="C153" s="1">
        <f t="shared" ca="1" si="6"/>
        <v>114.03896652851788</v>
      </c>
      <c r="D153" s="1">
        <f t="shared" ca="1" si="7"/>
        <v>87.423066226992134</v>
      </c>
      <c r="E153" s="1">
        <f t="shared" ca="1" si="8"/>
        <v>89.791740754418953</v>
      </c>
      <c r="H153" s="34"/>
      <c r="Y153" s="34">
        <v>75.5</v>
      </c>
      <c r="Z153" s="34">
        <v>100.81602689869334</v>
      </c>
    </row>
    <row r="154" spans="1:26" x14ac:dyDescent="0.25">
      <c r="A154" s="34">
        <v>76</v>
      </c>
      <c r="B154" s="34">
        <v>102.30210818967883</v>
      </c>
      <c r="C154" s="1">
        <f t="shared" ca="1" si="6"/>
        <v>114.51765030762495</v>
      </c>
      <c r="D154" s="1">
        <f t="shared" ca="1" si="7"/>
        <v>74.609734617657722</v>
      </c>
      <c r="E154" s="1">
        <f t="shared" ca="1" si="8"/>
        <v>91.277822045404449</v>
      </c>
      <c r="H154" s="34"/>
      <c r="Y154" s="34">
        <v>76</v>
      </c>
      <c r="Z154" s="34">
        <v>102.30210818967883</v>
      </c>
    </row>
    <row r="155" spans="1:26" x14ac:dyDescent="0.25">
      <c r="A155" s="34">
        <v>76.5</v>
      </c>
      <c r="B155" s="34">
        <v>103.78836771355552</v>
      </c>
      <c r="C155" s="1">
        <f t="shared" ca="1" si="6"/>
        <v>114.98842213978422</v>
      </c>
      <c r="D155" s="1">
        <f t="shared" ca="1" si="7"/>
        <v>62.720609575242591</v>
      </c>
      <c r="E155" s="1">
        <f t="shared" ca="1" si="8"/>
        <v>92.764081569281132</v>
      </c>
      <c r="H155" s="34"/>
      <c r="Y155" s="34">
        <v>76.5</v>
      </c>
      <c r="Z155" s="34">
        <v>103.78836771355552</v>
      </c>
    </row>
    <row r="156" spans="1:26" x14ac:dyDescent="0.25">
      <c r="A156" s="34">
        <v>77</v>
      </c>
      <c r="B156" s="34">
        <v>105.27474785190201</v>
      </c>
      <c r="C156" s="1">
        <f t="shared" ca="1" si="6"/>
        <v>115.45141279797615</v>
      </c>
      <c r="D156" s="1">
        <f t="shared" ca="1" si="7"/>
        <v>51.782254712327095</v>
      </c>
      <c r="E156" s="1">
        <f t="shared" ca="1" si="8"/>
        <v>94.250461707627622</v>
      </c>
      <c r="H156" s="34"/>
      <c r="Y156" s="34">
        <v>77</v>
      </c>
      <c r="Z156" s="34">
        <v>105.27474785190201</v>
      </c>
    </row>
    <row r="157" spans="1:26" x14ac:dyDescent="0.25">
      <c r="A157" s="34">
        <v>77.5</v>
      </c>
      <c r="B157" s="34">
        <v>106.27120248239893</v>
      </c>
      <c r="C157" s="1">
        <f t="shared" ca="1" si="6"/>
        <v>115.90675089369401</v>
      </c>
      <c r="D157" s="1">
        <f t="shared" ca="1" si="7"/>
        <v>46.421896593205531</v>
      </c>
      <c r="E157" s="1">
        <f t="shared" ca="1" si="8"/>
        <v>95.246916338124549</v>
      </c>
      <c r="H157" s="34"/>
      <c r="Y157" s="34">
        <v>77.5</v>
      </c>
      <c r="Z157" s="34">
        <v>106.27120248239893</v>
      </c>
    </row>
    <row r="158" spans="1:26" x14ac:dyDescent="0.25">
      <c r="A158" s="34">
        <v>78</v>
      </c>
      <c r="B158" s="34">
        <v>107.76300800116975</v>
      </c>
      <c r="C158" s="1">
        <f t="shared" ca="1" si="6"/>
        <v>116.35456291267</v>
      </c>
      <c r="D158" s="1">
        <f t="shared" ca="1" si="7"/>
        <v>36.907407898662065</v>
      </c>
      <c r="E158" s="1">
        <f t="shared" ca="1" si="8"/>
        <v>96.738721856895367</v>
      </c>
      <c r="H158" s="34"/>
      <c r="Y158" s="34">
        <v>78</v>
      </c>
      <c r="Z158" s="34">
        <v>107.76300800116975</v>
      </c>
    </row>
    <row r="159" spans="1:26" x14ac:dyDescent="0.25">
      <c r="A159" s="34">
        <v>78.5</v>
      </c>
      <c r="B159" s="34">
        <v>109.25449494114245</v>
      </c>
      <c r="C159" s="1">
        <f t="shared" ca="1" si="6"/>
        <v>116.79497325001113</v>
      </c>
      <c r="D159" s="1">
        <f t="shared" ca="1" si="7"/>
        <v>28.429406563259469</v>
      </c>
      <c r="E159" s="1">
        <f t="shared" ca="1" si="8"/>
        <v>98.230208796868069</v>
      </c>
      <c r="H159" s="34"/>
      <c r="Y159" s="34">
        <v>78.5</v>
      </c>
      <c r="Z159" s="34">
        <v>109.25449494114245</v>
      </c>
    </row>
    <row r="160" spans="1:26" x14ac:dyDescent="0.25">
      <c r="A160" s="34">
        <v>79</v>
      </c>
      <c r="B160" s="34">
        <v>110.74560227260339</v>
      </c>
      <c r="C160" s="1">
        <f t="shared" ca="1" si="6"/>
        <v>117.22810424475406</v>
      </c>
      <c r="D160" s="1">
        <f t="shared" ca="1" si="7"/>
        <v>21.011415909468678</v>
      </c>
      <c r="E160" s="1">
        <f t="shared" ca="1" si="8"/>
        <v>99.721316128329008</v>
      </c>
      <c r="H160" s="34"/>
      <c r="Y160" s="34">
        <v>79</v>
      </c>
      <c r="Z160" s="34">
        <v>110.74560227260339</v>
      </c>
    </row>
    <row r="161" spans="1:26" x14ac:dyDescent="0.25">
      <c r="A161" s="34">
        <v>79.5</v>
      </c>
      <c r="B161" s="34">
        <v>112.23641702625891</v>
      </c>
      <c r="C161" s="1">
        <f t="shared" ca="1" si="6"/>
        <v>117.65407621384911</v>
      </c>
      <c r="D161" s="1">
        <f t="shared" ca="1" si="7"/>
        <v>14.675515536440271</v>
      </c>
      <c r="E161" s="1">
        <f t="shared" ca="1" si="8"/>
        <v>101.21213088198452</v>
      </c>
      <c r="H161" s="34"/>
      <c r="Y161" s="34">
        <v>79.5</v>
      </c>
      <c r="Z161" s="34">
        <v>112.23641702625891</v>
      </c>
    </row>
    <row r="162" spans="1:26" x14ac:dyDescent="0.25">
      <c r="A162" s="34">
        <v>80</v>
      </c>
      <c r="B162" s="34">
        <v>113.3608569456873</v>
      </c>
      <c r="C162" s="1">
        <f t="shared" ca="1" si="6"/>
        <v>118.07300748558227</v>
      </c>
      <c r="D162" s="1">
        <f t="shared" ca="1" si="7"/>
        <v>11.102181355316199</v>
      </c>
      <c r="E162" s="1">
        <f t="shared" ca="1" si="8"/>
        <v>102.33657080141292</v>
      </c>
      <c r="H162" s="34"/>
      <c r="Y162" s="34">
        <v>80</v>
      </c>
      <c r="Z162" s="34">
        <v>113.3608569456873</v>
      </c>
    </row>
    <row r="163" spans="1:26" x14ac:dyDescent="0.25">
      <c r="A163" s="34">
        <v>80.5</v>
      </c>
      <c r="B163" s="34">
        <v>114.83754791316203</v>
      </c>
      <c r="C163" s="1">
        <f t="shared" ca="1" si="6"/>
        <v>118.48501443244501</v>
      </c>
      <c r="D163" s="1">
        <f t="shared" ca="1" si="7"/>
        <v>6.6520060046451706</v>
      </c>
      <c r="E163" s="1">
        <f t="shared" ca="1" si="8"/>
        <v>103.81326176888764</v>
      </c>
      <c r="H163" s="34"/>
      <c r="Y163" s="34">
        <v>80.5</v>
      </c>
      <c r="Z163" s="34">
        <v>114.83754791316203</v>
      </c>
    </row>
    <row r="164" spans="1:26" x14ac:dyDescent="0.25">
      <c r="A164" s="34">
        <v>81</v>
      </c>
      <c r="B164" s="34">
        <v>116.32405616332167</v>
      </c>
      <c r="C164" s="1">
        <f t="shared" ca="1" si="6"/>
        <v>118.89021150346072</v>
      </c>
      <c r="D164" s="1">
        <f t="shared" ca="1" si="7"/>
        <v>3.2925766148620759</v>
      </c>
      <c r="E164" s="1">
        <f t="shared" ca="1" si="8"/>
        <v>105.29977001904729</v>
      </c>
      <c r="H164" s="34"/>
      <c r="Y164" s="34">
        <v>81</v>
      </c>
      <c r="Z164" s="34">
        <v>116.32405616332167</v>
      </c>
    </row>
    <row r="165" spans="1:26" x14ac:dyDescent="0.25">
      <c r="A165" s="34">
        <v>81.5</v>
      </c>
      <c r="B165" s="34">
        <v>117.81062994818065</v>
      </c>
      <c r="C165" s="1">
        <f t="shared" ca="1" si="6"/>
        <v>119.28871125597681</v>
      </c>
      <c r="D165" s="1">
        <f t="shared" ca="1" si="7"/>
        <v>1.0923621762282028</v>
      </c>
      <c r="E165" s="1">
        <f t="shared" ca="1" si="8"/>
        <v>106.78634380390626</v>
      </c>
      <c r="H165" s="34"/>
      <c r="Y165" s="34">
        <v>81.5</v>
      </c>
      <c r="Z165" s="34">
        <v>117.81062994818065</v>
      </c>
    </row>
    <row r="166" spans="1:26" x14ac:dyDescent="0.25">
      <c r="A166" s="34">
        <v>82</v>
      </c>
      <c r="B166" s="34">
        <v>119.29725508484989</v>
      </c>
      <c r="C166" s="1">
        <f t="shared" ca="1" si="6"/>
        <v>119.68062438693136</v>
      </c>
      <c r="D166" s="1">
        <f t="shared" ca="1" si="7"/>
        <v>7.3486010889213679E-2</v>
      </c>
      <c r="E166" s="1">
        <f t="shared" ca="1" si="8"/>
        <v>108.27296894057551</v>
      </c>
      <c r="H166" s="34"/>
      <c r="Y166" s="34">
        <v>82</v>
      </c>
      <c r="Z166" s="34">
        <v>119.29725508484989</v>
      </c>
    </row>
    <row r="167" spans="1:26" x14ac:dyDescent="0.25">
      <c r="A167" s="34">
        <v>82.5</v>
      </c>
      <c r="B167" s="34">
        <v>120.5753644338579</v>
      </c>
      <c r="C167" s="1">
        <f t="shared" ca="1" si="6"/>
        <v>120.06605976360301</v>
      </c>
      <c r="D167" s="1">
        <f t="shared" ca="1" si="7"/>
        <v>0.12969562357172204</v>
      </c>
      <c r="E167" s="1">
        <f t="shared" ca="1" si="8"/>
        <v>109.55107828958351</v>
      </c>
      <c r="H167" s="34"/>
      <c r="Y167" s="34">
        <v>82.5</v>
      </c>
      <c r="Z167" s="34">
        <v>120.5753644338579</v>
      </c>
    </row>
    <row r="168" spans="1:26" x14ac:dyDescent="0.25">
      <c r="A168" s="34">
        <v>83</v>
      </c>
      <c r="B168" s="34">
        <v>121.59609946178622</v>
      </c>
      <c r="C168" s="1">
        <f t="shared" ca="1" si="6"/>
        <v>120.44512445385256</v>
      </c>
      <c r="D168" s="1">
        <f t="shared" ca="1" si="7"/>
        <v>0.66237173444395236</v>
      </c>
      <c r="E168" s="1">
        <f t="shared" ca="1" si="8"/>
        <v>110.57181331751184</v>
      </c>
      <c r="H168" s="34"/>
      <c r="Y168" s="34">
        <v>83</v>
      </c>
      <c r="Z168" s="34">
        <v>121.59609946178622</v>
      </c>
    </row>
    <row r="169" spans="1:26" x14ac:dyDescent="0.25">
      <c r="A169" s="34">
        <v>83.5</v>
      </c>
      <c r="B169" s="34">
        <v>123.09755412310666</v>
      </c>
      <c r="C169" s="1">
        <f t="shared" ca="1" si="6"/>
        <v>120.81792375586474</v>
      </c>
      <c r="D169" s="1">
        <f t="shared" ca="1" si="7"/>
        <v>2.5983573056257687</v>
      </c>
      <c r="E169" s="1">
        <f t="shared" ca="1" si="8"/>
        <v>112.07326797883228</v>
      </c>
      <c r="H169" s="34"/>
      <c r="Y169" s="34">
        <v>83.5</v>
      </c>
      <c r="Z169" s="34">
        <v>123.09755412310666</v>
      </c>
    </row>
    <row r="170" spans="1:26" x14ac:dyDescent="0.25">
      <c r="A170" s="34">
        <v>84</v>
      </c>
      <c r="B170" s="34">
        <v>124.59908844216319</v>
      </c>
      <c r="C170" s="1">
        <f t="shared" ca="1" si="6"/>
        <v>121.18456122739832</v>
      </c>
      <c r="D170" s="1">
        <f t="shared" ca="1" si="7"/>
        <v>5.8294980501849842</v>
      </c>
      <c r="E170" s="1">
        <f t="shared" ca="1" si="8"/>
        <v>113.57480229788881</v>
      </c>
      <c r="H170" s="34"/>
      <c r="Y170" s="34">
        <v>84</v>
      </c>
      <c r="Z170" s="34">
        <v>124.59908844216319</v>
      </c>
    </row>
    <row r="171" spans="1:26" x14ac:dyDescent="0.25">
      <c r="A171" s="34">
        <v>84.5</v>
      </c>
      <c r="B171" s="34">
        <v>126.10068260836381</v>
      </c>
      <c r="C171" s="1">
        <f t="shared" ca="1" si="6"/>
        <v>121.54513871455295</v>
      </c>
      <c r="D171" s="1">
        <f t="shared" ca="1" si="7"/>
        <v>10.376490084218723</v>
      </c>
      <c r="E171" s="1">
        <f t="shared" ca="1" si="8"/>
        <v>115.07639646408943</v>
      </c>
      <c r="H171" s="34"/>
      <c r="Y171" s="34">
        <v>84.5</v>
      </c>
      <c r="Z171" s="34">
        <v>126.10068260836381</v>
      </c>
    </row>
    <row r="172" spans="1:26" x14ac:dyDescent="0.25">
      <c r="A172" s="34">
        <v>85</v>
      </c>
      <c r="B172" s="34">
        <v>127.60232421109588</v>
      </c>
      <c r="C172" s="1">
        <f t="shared" ca="1" si="6"/>
        <v>121.89975638006025</v>
      </c>
      <c r="D172" s="1">
        <f t="shared" ca="1" si="7"/>
        <v>16.259639933781163</v>
      </c>
      <c r="E172" s="1">
        <f t="shared" ca="1" si="8"/>
        <v>116.57803806682149</v>
      </c>
      <c r="H172" s="34"/>
      <c r="Y172" s="34">
        <v>85</v>
      </c>
      <c r="Z172" s="34">
        <v>127.60232421109588</v>
      </c>
    </row>
    <row r="173" spans="1:26" x14ac:dyDescent="0.25">
      <c r="A173" s="34">
        <v>85.5</v>
      </c>
      <c r="B173" s="34">
        <v>128.60585829180368</v>
      </c>
      <c r="C173" s="1">
        <f t="shared" ca="1" si="6"/>
        <v>122.24851273110754</v>
      </c>
      <c r="D173" s="1">
        <f t="shared" ca="1" si="7"/>
        <v>20.207921289051498</v>
      </c>
      <c r="E173" s="1">
        <f t="shared" ca="1" si="8"/>
        <v>117.5815721475293</v>
      </c>
      <c r="H173" s="34"/>
      <c r="Y173" s="34">
        <v>85.5</v>
      </c>
      <c r="Z173" s="34">
        <v>128.60585829180368</v>
      </c>
    </row>
    <row r="174" spans="1:26" x14ac:dyDescent="0.25">
      <c r="A174" s="34">
        <v>86</v>
      </c>
      <c r="B174" s="34">
        <v>130.10577427479748</v>
      </c>
      <c r="C174" s="1">
        <f t="shared" ca="1" si="6"/>
        <v>122.59150464670155</v>
      </c>
      <c r="D174" s="1">
        <f t="shared" ca="1" si="7"/>
        <v>28.232124021862482</v>
      </c>
      <c r="E174" s="1">
        <f t="shared" ca="1" si="8"/>
        <v>119.0814881305231</v>
      </c>
      <c r="H174" s="34"/>
      <c r="Y174" s="34">
        <v>86</v>
      </c>
      <c r="Z174" s="34">
        <v>130.10577427479748</v>
      </c>
    </row>
    <row r="175" spans="1:26" x14ac:dyDescent="0.25">
      <c r="A175" s="34">
        <v>86.5</v>
      </c>
      <c r="B175" s="34">
        <v>131.60576562550042</v>
      </c>
      <c r="C175" s="1">
        <f t="shared" ca="1" si="6"/>
        <v>122.92882740457985</v>
      </c>
      <c r="D175" s="1">
        <f t="shared" ca="1" si="7"/>
        <v>37.644628444836165</v>
      </c>
      <c r="E175" s="1">
        <f t="shared" ca="1" si="8"/>
        <v>120.58147948122604</v>
      </c>
      <c r="H175" s="34"/>
      <c r="Y175" s="34">
        <v>86.5</v>
      </c>
      <c r="Z175" s="34">
        <v>131.60576562550042</v>
      </c>
    </row>
    <row r="176" spans="1:26" x14ac:dyDescent="0.25">
      <c r="A176" s="34">
        <v>87</v>
      </c>
      <c r="B176" s="34">
        <v>133.10581368199411</v>
      </c>
      <c r="C176" s="1">
        <f t="shared" ca="1" si="6"/>
        <v>123.26057470767753</v>
      </c>
      <c r="D176" s="1">
        <f t="shared" ca="1" si="7"/>
        <v>48.46436523070102</v>
      </c>
      <c r="E176" s="1">
        <f t="shared" ca="1" si="8"/>
        <v>122.08152753771972</v>
      </c>
      <c r="H176" s="34"/>
      <c r="Y176" s="34">
        <v>87</v>
      </c>
      <c r="Z176" s="34">
        <v>133.10581368199411</v>
      </c>
    </row>
    <row r="177" spans="1:26" x14ac:dyDescent="0.25">
      <c r="A177" s="34">
        <v>87.5</v>
      </c>
      <c r="B177" s="34">
        <v>134.60590681722772</v>
      </c>
      <c r="C177" s="1">
        <f t="shared" ca="1" si="6"/>
        <v>123.58683871015643</v>
      </c>
      <c r="D177" s="1">
        <f t="shared" ca="1" si="7"/>
        <v>60.709930974137848</v>
      </c>
      <c r="E177" s="1">
        <f t="shared" ca="1" si="8"/>
        <v>123.58162067295333</v>
      </c>
      <c r="H177" s="34"/>
      <c r="Y177" s="34">
        <v>87.5</v>
      </c>
      <c r="Z177" s="34">
        <v>134.60590681722772</v>
      </c>
    </row>
    <row r="178" spans="1:26" x14ac:dyDescent="0.25">
      <c r="A178" s="34">
        <v>88</v>
      </c>
      <c r="B178" s="34">
        <v>134.90318572611741</v>
      </c>
      <c r="C178" s="1">
        <f t="shared" ca="1" si="6"/>
        <v>123.90771004300399</v>
      </c>
      <c r="D178" s="1">
        <f t="shared" ca="1" si="7"/>
        <v>60.45024274896933</v>
      </c>
      <c r="E178" s="1">
        <f t="shared" ca="1" si="8"/>
        <v>123.87889958184303</v>
      </c>
      <c r="H178" s="34"/>
      <c r="Y178" s="34">
        <v>88</v>
      </c>
      <c r="Z178" s="34">
        <v>134.90318572611741</v>
      </c>
    </row>
    <row r="179" spans="1:26" x14ac:dyDescent="0.25">
      <c r="A179" s="34">
        <v>88.5</v>
      </c>
      <c r="B179" s="34">
        <v>134.40591637074795</v>
      </c>
      <c r="C179" s="1">
        <f t="shared" ca="1" si="6"/>
        <v>124.22327783920926</v>
      </c>
      <c r="D179" s="1">
        <f t="shared" ca="1" si="7"/>
        <v>51.84306373198816</v>
      </c>
      <c r="E179" s="1">
        <f t="shared" ca="1" si="8"/>
        <v>123.38163022647356</v>
      </c>
      <c r="H179" s="34"/>
      <c r="Y179" s="34">
        <v>88.5</v>
      </c>
      <c r="Z179" s="34">
        <v>134.40591637074795</v>
      </c>
    </row>
    <row r="180" spans="1:26" x14ac:dyDescent="0.25">
      <c r="A180" s="34">
        <v>89</v>
      </c>
      <c r="B180" s="34">
        <v>133.90838076191588</v>
      </c>
      <c r="C180" s="1">
        <f t="shared" ca="1" si="6"/>
        <v>124.53362975852255</v>
      </c>
      <c r="D180" s="1">
        <f t="shared" ca="1" si="7"/>
        <v>43.942978187812109</v>
      </c>
      <c r="E180" s="1">
        <f t="shared" ca="1" si="8"/>
        <v>122.88409461764149</v>
      </c>
      <c r="H180" s="34"/>
      <c r="Y180" s="34">
        <v>89</v>
      </c>
      <c r="Z180" s="34">
        <v>133.90838076191588</v>
      </c>
    </row>
    <row r="181" spans="1:26" x14ac:dyDescent="0.25">
      <c r="A181" s="34">
        <v>89.5</v>
      </c>
      <c r="B181" s="34">
        <v>133.41063347316378</v>
      </c>
      <c r="C181" s="1">
        <f t="shared" ca="1" si="6"/>
        <v>124.83885201180593</v>
      </c>
      <c r="D181" s="1">
        <f t="shared" ca="1" si="7"/>
        <v>36.737718710639129</v>
      </c>
      <c r="E181" s="1">
        <f t="shared" ca="1" si="8"/>
        <v>122.3863473288894</v>
      </c>
      <c r="H181" s="34"/>
      <c r="Y181" s="34">
        <v>89.5</v>
      </c>
      <c r="Z181" s="34">
        <v>133.41063347316378</v>
      </c>
    </row>
    <row r="182" spans="1:26" x14ac:dyDescent="0.25">
      <c r="A182" s="34">
        <v>90</v>
      </c>
      <c r="B182" s="34">
        <v>133.51101142226264</v>
      </c>
      <c r="C182" s="1">
        <f t="shared" ca="1" si="6"/>
        <v>125.13902938498123</v>
      </c>
      <c r="D182" s="1">
        <f t="shared" ca="1" si="7"/>
        <v>35.045041616281317</v>
      </c>
      <c r="E182" s="1">
        <f t="shared" ca="1" si="8"/>
        <v>122.48672527798826</v>
      </c>
      <c r="H182" s="34"/>
      <c r="Y182" s="34">
        <v>90</v>
      </c>
      <c r="Z182" s="34">
        <v>133.51101142226264</v>
      </c>
    </row>
    <row r="183" spans="1:26" x14ac:dyDescent="0.25">
      <c r="A183" s="34">
        <v>90.5</v>
      </c>
      <c r="B183" s="34">
        <v>135.00910556197405</v>
      </c>
      <c r="C183" s="1">
        <f t="shared" ca="1" si="6"/>
        <v>125.43424526258229</v>
      </c>
      <c r="D183" s="1">
        <f t="shared" ca="1" si="7"/>
        <v>45.838974876434222</v>
      </c>
      <c r="E183" s="1">
        <f t="shared" ca="1" si="8"/>
        <v>123.98481941769967</v>
      </c>
      <c r="H183" s="34"/>
      <c r="Y183" s="34">
        <v>90.5</v>
      </c>
      <c r="Z183" s="34">
        <v>135.00910556197405</v>
      </c>
    </row>
    <row r="184" spans="1:26" x14ac:dyDescent="0.25">
      <c r="A184" s="34">
        <v>91</v>
      </c>
      <c r="B184" s="34">
        <v>136.50762851180423</v>
      </c>
      <c r="C184" s="1">
        <f t="shared" ca="1" si="6"/>
        <v>125.72458165091784</v>
      </c>
      <c r="D184" s="1">
        <f t="shared" ca="1" si="7"/>
        <v>58.137049802035882</v>
      </c>
      <c r="E184" s="1">
        <f t="shared" ca="1" si="8"/>
        <v>125.48334236752984</v>
      </c>
      <c r="H184" s="34"/>
      <c r="Y184" s="34">
        <v>91</v>
      </c>
      <c r="Z184" s="34">
        <v>136.50762851180423</v>
      </c>
    </row>
    <row r="185" spans="1:26" x14ac:dyDescent="0.25">
      <c r="A185" s="34">
        <v>91.5</v>
      </c>
      <c r="B185" s="34">
        <v>138.00641689752095</v>
      </c>
      <c r="C185" s="1">
        <f t="shared" ca="1" si="6"/>
        <v>126.01011920085152</v>
      </c>
      <c r="D185" s="1">
        <f t="shared" ca="1" si="7"/>
        <v>71.955579213558138</v>
      </c>
      <c r="E185" s="1">
        <f t="shared" ca="1" si="8"/>
        <v>126.98213075324657</v>
      </c>
      <c r="H185" s="34"/>
      <c r="Y185" s="34">
        <v>91.5</v>
      </c>
      <c r="Z185" s="34">
        <v>138.00641689752095</v>
      </c>
    </row>
    <row r="186" spans="1:26" x14ac:dyDescent="0.25">
      <c r="A186" s="34">
        <v>92</v>
      </c>
      <c r="B186" s="34">
        <v>139.50539424130773</v>
      </c>
      <c r="C186" s="1">
        <f t="shared" ca="1" si="6"/>
        <v>126.29093723020546</v>
      </c>
      <c r="D186" s="1">
        <f t="shared" ca="1" si="7"/>
        <v>87.310937049134949</v>
      </c>
      <c r="E186" s="1">
        <f t="shared" ca="1" si="8"/>
        <v>128.48110809703334</v>
      </c>
      <c r="H186" s="34"/>
      <c r="Y186" s="34">
        <v>92</v>
      </c>
      <c r="Z186" s="34">
        <v>139.50539424130773</v>
      </c>
    </row>
    <row r="187" spans="1:26" x14ac:dyDescent="0.25">
      <c r="A187" s="34">
        <v>92.5</v>
      </c>
      <c r="B187" s="34">
        <v>140.35699504507863</v>
      </c>
      <c r="C187" s="1">
        <f t="shared" ca="1" si="6"/>
        <v>126.56711374579351</v>
      </c>
      <c r="D187" s="1">
        <f t="shared" ca="1" si="7"/>
        <v>95.080413124186833</v>
      </c>
      <c r="E187" s="1">
        <f t="shared" ca="1" si="8"/>
        <v>129.33270890080425</v>
      </c>
      <c r="H187" s="34"/>
      <c r="Y187" s="34">
        <v>92.5</v>
      </c>
      <c r="Z187" s="34">
        <v>140.35699504507863</v>
      </c>
    </row>
    <row r="188" spans="1:26" x14ac:dyDescent="0.25">
      <c r="A188" s="34">
        <v>93</v>
      </c>
      <c r="B188" s="34">
        <v>139.85854371003254</v>
      </c>
      <c r="C188" s="1">
        <f t="shared" ca="1" si="6"/>
        <v>126.83872546509028</v>
      </c>
      <c r="D188" s="1">
        <f t="shared" ca="1" si="7"/>
        <v>84.757833565665649</v>
      </c>
      <c r="E188" s="1">
        <f t="shared" ca="1" si="8"/>
        <v>128.83425756575815</v>
      </c>
      <c r="H188" s="34"/>
      <c r="Y188" s="34">
        <v>93</v>
      </c>
      <c r="Z188" s="34">
        <v>139.85854371003254</v>
      </c>
    </row>
    <row r="189" spans="1:26" x14ac:dyDescent="0.25">
      <c r="A189" s="34">
        <v>93.5</v>
      </c>
      <c r="B189" s="34">
        <v>139.35986662788011</v>
      </c>
      <c r="C189" s="1">
        <f t="shared" ca="1" si="6"/>
        <v>127.10584783754204</v>
      </c>
      <c r="D189" s="1">
        <f t="shared" ca="1" si="7"/>
        <v>75.080488256979194</v>
      </c>
      <c r="E189" s="1">
        <f t="shared" ca="1" si="8"/>
        <v>128.33558048360572</v>
      </c>
      <c r="H189" s="34"/>
      <c r="Y189" s="34">
        <v>93.5</v>
      </c>
      <c r="Z189" s="34">
        <v>139.35986662788011</v>
      </c>
    </row>
    <row r="190" spans="1:26" x14ac:dyDescent="0.25">
      <c r="A190" s="34">
        <v>94</v>
      </c>
      <c r="B190" s="34">
        <v>139.72272350244015</v>
      </c>
      <c r="C190" s="1">
        <f t="shared" ca="1" si="6"/>
        <v>127.36855506552546</v>
      </c>
      <c r="D190" s="1">
        <f t="shared" ca="1" si="7"/>
        <v>76.312738883829581</v>
      </c>
      <c r="E190" s="1">
        <f t="shared" ca="1" si="8"/>
        <v>128.69843735816576</v>
      </c>
      <c r="H190" s="34"/>
      <c r="Y190" s="34">
        <v>94</v>
      </c>
      <c r="Z190" s="34">
        <v>139.72272350244015</v>
      </c>
    </row>
    <row r="191" spans="1:26" x14ac:dyDescent="0.25">
      <c r="A191" s="34">
        <v>94.5</v>
      </c>
      <c r="B191" s="34">
        <v>141.23683184622109</v>
      </c>
      <c r="C191" s="1">
        <f t="shared" ca="1" si="6"/>
        <v>127.62692012495977</v>
      </c>
      <c r="D191" s="1">
        <f t="shared" ca="1" si="7"/>
        <v>92.614848530263217</v>
      </c>
      <c r="E191" s="1">
        <f t="shared" ca="1" si="8"/>
        <v>130.21254570194671</v>
      </c>
      <c r="H191" s="34"/>
      <c r="Y191" s="34">
        <v>94.5</v>
      </c>
      <c r="Z191" s="34">
        <v>141.23683184622109</v>
      </c>
    </row>
    <row r="192" spans="1:26" x14ac:dyDescent="0.25">
      <c r="A192" s="34">
        <v>95</v>
      </c>
      <c r="B192" s="34">
        <v>142.75119769611479</v>
      </c>
      <c r="C192" s="1">
        <f t="shared" ca="1" si="6"/>
        <v>127.88101478557834</v>
      </c>
      <c r="D192" s="1">
        <f t="shared" ca="1" si="7"/>
        <v>110.56116989640503</v>
      </c>
      <c r="E192" s="1">
        <f t="shared" ca="1" si="8"/>
        <v>131.7269115518404</v>
      </c>
      <c r="H192" s="34"/>
      <c r="Y192" s="34">
        <v>95</v>
      </c>
      <c r="Z192" s="34">
        <v>142.75119769611479</v>
      </c>
    </row>
    <row r="193" spans="1:26" x14ac:dyDescent="0.25">
      <c r="A193" s="34">
        <v>95.5</v>
      </c>
      <c r="B193" s="34">
        <v>144.26573609237587</v>
      </c>
      <c r="C193" s="1">
        <f t="shared" ca="1" si="6"/>
        <v>128.1309096308652</v>
      </c>
      <c r="D193" s="1">
        <f t="shared" ca="1" si="7"/>
        <v>130.16631247153248</v>
      </c>
      <c r="E193" s="1">
        <f t="shared" ca="1" si="8"/>
        <v>133.24144994810149</v>
      </c>
      <c r="H193" s="34"/>
      <c r="Y193" s="34">
        <v>95.5</v>
      </c>
      <c r="Z193" s="34">
        <v>144.26573609237587</v>
      </c>
    </row>
    <row r="194" spans="1:26" x14ac:dyDescent="0.25">
      <c r="A194" s="34">
        <v>96</v>
      </c>
      <c r="B194" s="34">
        <v>145.78039626153853</v>
      </c>
      <c r="C194" s="1">
        <f t="shared" ref="C194:C257" ca="1" si="9">IF(A194&gt;=$K$5,OFFSET($B$1,2*$K$5,0)+$L$5*(1-EXP((-1/$M$5)*(A194-$K$5))),0)</f>
        <v>128.37667407766199</v>
      </c>
      <c r="D194" s="1">
        <f t="shared" ref="D194:D257" ca="1" si="10">IF(A194&gt;=$K$5,(C194-B194)*(C194-B194)*0.5,0)</f>
        <v>151.44477292677817</v>
      </c>
      <c r="E194" s="1">
        <f t="shared" ca="1" si="8"/>
        <v>134.75611011726414</v>
      </c>
      <c r="H194" s="34"/>
      <c r="Y194" s="34">
        <v>96</v>
      </c>
      <c r="Z194" s="34">
        <v>145.78039626153853</v>
      </c>
    </row>
    <row r="195" spans="1:26" x14ac:dyDescent="0.25">
      <c r="A195" s="34">
        <v>96.5</v>
      </c>
      <c r="B195" s="34">
        <v>146.39339191407961</v>
      </c>
      <c r="C195" s="1">
        <f t="shared" ca="1" si="9"/>
        <v>128.61837639545089</v>
      </c>
      <c r="D195" s="1">
        <f t="shared" ca="1" si="10"/>
        <v>157.97558834374593</v>
      </c>
      <c r="E195" s="1">
        <f t="shared" ref="E195:E258" ca="1" si="11">IF(A195&gt;=$K$5,(B195-$L$6),0)</f>
        <v>135.36910576980523</v>
      </c>
      <c r="H195" s="34"/>
      <c r="Y195" s="34">
        <v>96.5</v>
      </c>
      <c r="Z195" s="34">
        <v>146.39339191407961</v>
      </c>
    </row>
    <row r="196" spans="1:26" x14ac:dyDescent="0.25">
      <c r="A196" s="34">
        <v>97</v>
      </c>
      <c r="B196" s="34">
        <v>145.89093910390329</v>
      </c>
      <c r="C196" s="1">
        <f t="shared" ca="1" si="9"/>
        <v>128.8560837253188</v>
      </c>
      <c r="D196" s="1">
        <f t="shared" ca="1" si="10"/>
        <v>145.09314888464456</v>
      </c>
      <c r="E196" s="1">
        <f t="shared" ca="1" si="11"/>
        <v>134.86665295962891</v>
      </c>
      <c r="H196" s="34"/>
      <c r="Y196" s="34">
        <v>97</v>
      </c>
      <c r="Z196" s="34">
        <v>145.89093910390329</v>
      </c>
    </row>
    <row r="197" spans="1:26" x14ac:dyDescent="0.25">
      <c r="A197" s="34">
        <v>97.5</v>
      </c>
      <c r="B197" s="34">
        <v>145.38839462773714</v>
      </c>
      <c r="C197" s="1">
        <f t="shared" ca="1" si="9"/>
        <v>129.08986209860802</v>
      </c>
      <c r="D197" s="1">
        <f t="shared" ca="1" si="10"/>
        <v>132.82108130154</v>
      </c>
      <c r="E197" s="1">
        <f t="shared" ca="1" si="11"/>
        <v>134.36410848346276</v>
      </c>
      <c r="H197" s="34"/>
      <c r="Y197" s="34">
        <v>97.5</v>
      </c>
      <c r="Z197" s="34">
        <v>145.38839462773714</v>
      </c>
    </row>
    <row r="198" spans="1:26" x14ac:dyDescent="0.25">
      <c r="A198" s="34">
        <v>98</v>
      </c>
      <c r="B198" s="34">
        <v>144.88578489818869</v>
      </c>
      <c r="C198" s="1">
        <f t="shared" ca="1" si="9"/>
        <v>129.31977645525885</v>
      </c>
      <c r="D198" s="1">
        <f t="shared" ca="1" si="10"/>
        <v>121.15030942268156</v>
      </c>
      <c r="E198" s="1">
        <f t="shared" ca="1" si="11"/>
        <v>133.8614987539143</v>
      </c>
      <c r="H198" s="34"/>
      <c r="Y198" s="34">
        <v>98</v>
      </c>
      <c r="Z198" s="34">
        <v>144.88578489818869</v>
      </c>
    </row>
    <row r="199" spans="1:26" x14ac:dyDescent="0.25">
      <c r="A199" s="34">
        <v>98.5</v>
      </c>
      <c r="B199" s="34">
        <v>144.38316080548512</v>
      </c>
      <c r="C199" s="1">
        <f t="shared" ca="1" si="9"/>
        <v>129.54589066184869</v>
      </c>
      <c r="D199" s="1">
        <f t="shared" ca="1" si="10"/>
        <v>110.07229265762251</v>
      </c>
      <c r="E199" s="1">
        <f t="shared" ca="1" si="11"/>
        <v>133.35887466121073</v>
      </c>
      <c r="H199" s="34"/>
      <c r="Y199" s="34">
        <v>98.5</v>
      </c>
      <c r="Z199" s="34">
        <v>144.38316080548512</v>
      </c>
    </row>
    <row r="200" spans="1:26" x14ac:dyDescent="0.25">
      <c r="A200" s="34">
        <v>99</v>
      </c>
      <c r="B200" s="34">
        <v>143.88053788833929</v>
      </c>
      <c r="C200" s="1">
        <f t="shared" ca="1" si="9"/>
        <v>129.76826752933334</v>
      </c>
      <c r="D200" s="1">
        <f t="shared" ca="1" si="10"/>
        <v>99.578087342838927</v>
      </c>
      <c r="E200" s="1">
        <f t="shared" ca="1" si="11"/>
        <v>132.85625174406491</v>
      </c>
      <c r="H200" s="34"/>
      <c r="Y200" s="34">
        <v>99</v>
      </c>
      <c r="Z200" s="34">
        <v>143.88053788833929</v>
      </c>
    </row>
    <row r="201" spans="1:26" x14ac:dyDescent="0.25">
      <c r="A201" s="34">
        <v>99.5</v>
      </c>
      <c r="B201" s="34">
        <v>143.37791975551531</v>
      </c>
      <c r="C201" s="1">
        <f t="shared" ca="1" si="9"/>
        <v>129.98696883049476</v>
      </c>
      <c r="D201" s="1">
        <f t="shared" ca="1" si="10"/>
        <v>89.658783338154322</v>
      </c>
      <c r="E201" s="1">
        <f t="shared" ca="1" si="11"/>
        <v>132.35363361124092</v>
      </c>
      <c r="H201" s="34"/>
      <c r="Y201" s="34">
        <v>99.5</v>
      </c>
      <c r="Z201" s="34">
        <v>143.37791975551531</v>
      </c>
    </row>
    <row r="202" spans="1:26" x14ac:dyDescent="0.25">
      <c r="A202" s="34">
        <v>100</v>
      </c>
      <c r="B202" s="34">
        <v>144.29017491821125</v>
      </c>
      <c r="C202" s="1">
        <f t="shared" ca="1" si="9"/>
        <v>130.20205531710067</v>
      </c>
      <c r="D202" s="1">
        <f t="shared" ca="1" si="10"/>
        <v>99.237556947598023</v>
      </c>
      <c r="E202" s="1">
        <f t="shared" ca="1" si="11"/>
        <v>133.26588877393687</v>
      </c>
      <c r="H202" s="34"/>
      <c r="Y202" s="34">
        <v>100</v>
      </c>
      <c r="Z202" s="34">
        <v>144.29017491821125</v>
      </c>
    </row>
    <row r="203" spans="1:26" x14ac:dyDescent="0.25">
      <c r="A203" s="34">
        <v>100.5</v>
      </c>
      <c r="B203" s="34">
        <v>145.80337150564884</v>
      </c>
      <c r="C203" s="1">
        <f t="shared" ca="1" si="9"/>
        <v>130.41358673678036</v>
      </c>
      <c r="D203" s="1">
        <f t="shared" ca="1" si="10"/>
        <v>118.42273761604814</v>
      </c>
      <c r="E203" s="1">
        <f t="shared" ca="1" si="11"/>
        <v>134.77908536137446</v>
      </c>
      <c r="H203" s="34"/>
      <c r="Y203" s="34">
        <v>100.5</v>
      </c>
      <c r="Z203" s="34">
        <v>145.80337150564884</v>
      </c>
    </row>
    <row r="204" spans="1:26" x14ac:dyDescent="0.25">
      <c r="A204" s="34">
        <v>101</v>
      </c>
      <c r="B204" s="34">
        <v>147.31692232983869</v>
      </c>
      <c r="C204" s="1">
        <f t="shared" ca="1" si="9"/>
        <v>130.62162184962168</v>
      </c>
      <c r="D204" s="1">
        <f t="shared" ca="1" si="10"/>
        <v>139.36652906236722</v>
      </c>
      <c r="E204" s="1">
        <f t="shared" ca="1" si="11"/>
        <v>136.29263618556431</v>
      </c>
      <c r="H204" s="34"/>
      <c r="Y204" s="34">
        <v>101</v>
      </c>
      <c r="Z204" s="34">
        <v>147.31692232983869</v>
      </c>
    </row>
    <row r="205" spans="1:26" x14ac:dyDescent="0.25">
      <c r="A205" s="34">
        <v>101.5</v>
      </c>
      <c r="B205" s="34">
        <v>148.83071677053186</v>
      </c>
      <c r="C205" s="1">
        <f t="shared" ca="1" si="9"/>
        <v>130.82621844449369</v>
      </c>
      <c r="D205" s="1">
        <f t="shared" ca="1" si="10"/>
        <v>162.08097998615571</v>
      </c>
      <c r="E205" s="1">
        <f t="shared" ca="1" si="11"/>
        <v>137.80643062625748</v>
      </c>
      <c r="H205" s="34"/>
      <c r="Y205" s="34">
        <v>101.5</v>
      </c>
      <c r="Z205" s="34">
        <v>148.83071677053186</v>
      </c>
    </row>
    <row r="206" spans="1:26" x14ac:dyDescent="0.25">
      <c r="A206" s="34">
        <v>102</v>
      </c>
      <c r="B206" s="34">
        <v>150.34468667304205</v>
      </c>
      <c r="C206" s="1">
        <f t="shared" ca="1" si="9"/>
        <v>131.02743335509942</v>
      </c>
      <c r="D206" s="1">
        <f t="shared" ca="1" si="10"/>
        <v>186.57813787478275</v>
      </c>
      <c r="E206" s="1">
        <f t="shared" ca="1" si="11"/>
        <v>139.32040052876766</v>
      </c>
      <c r="H206" s="34"/>
      <c r="Y206" s="34">
        <v>102</v>
      </c>
      <c r="Z206" s="34">
        <v>150.34468667304205</v>
      </c>
    </row>
    <row r="207" spans="1:26" x14ac:dyDescent="0.25">
      <c r="A207" s="34">
        <v>102.5</v>
      </c>
      <c r="B207" s="34">
        <v>150.3998974725385</v>
      </c>
      <c r="C207" s="1">
        <f t="shared" ca="1" si="9"/>
        <v>131.22532247576342</v>
      </c>
      <c r="D207" s="1">
        <f t="shared" ca="1" si="10"/>
        <v>183.83216315347599</v>
      </c>
      <c r="E207" s="1">
        <f t="shared" ca="1" si="11"/>
        <v>139.37561132826411</v>
      </c>
      <c r="H207" s="34"/>
      <c r="Y207" s="34">
        <v>102.5</v>
      </c>
      <c r="Z207" s="34">
        <v>150.3998974725385</v>
      </c>
    </row>
    <row r="208" spans="1:26" x14ac:dyDescent="0.25">
      <c r="A208" s="34">
        <v>103</v>
      </c>
      <c r="B208" s="34">
        <v>149.89805973653515</v>
      </c>
      <c r="C208" s="1">
        <f t="shared" ca="1" si="9"/>
        <v>131.41994077695833</v>
      </c>
      <c r="D208" s="1">
        <f t="shared" ca="1" si="10"/>
        <v>170.72044014213614</v>
      </c>
      <c r="E208" s="1">
        <f t="shared" ca="1" si="11"/>
        <v>138.87377359226076</v>
      </c>
      <c r="H208" s="34"/>
      <c r="Y208" s="34">
        <v>103</v>
      </c>
      <c r="Z208" s="34">
        <v>149.89805973653515</v>
      </c>
    </row>
    <row r="209" spans="1:26" x14ac:dyDescent="0.25">
      <c r="A209" s="34">
        <v>103.5</v>
      </c>
      <c r="B209" s="34">
        <v>149.39604803766889</v>
      </c>
      <c r="C209" s="1">
        <f t="shared" ca="1" si="9"/>
        <v>131.61134232057478</v>
      </c>
      <c r="D209" s="1">
        <f t="shared" ca="1" si="10"/>
        <v>158.14787872182001</v>
      </c>
      <c r="E209" s="1">
        <f t="shared" ca="1" si="11"/>
        <v>138.37176189339451</v>
      </c>
      <c r="H209" s="34"/>
      <c r="Y209" s="34">
        <v>103.5</v>
      </c>
      <c r="Z209" s="34">
        <v>149.39604803766889</v>
      </c>
    </row>
    <row r="210" spans="1:26" x14ac:dyDescent="0.25">
      <c r="A210" s="34">
        <v>104</v>
      </c>
      <c r="B210" s="34">
        <v>148.89390521160868</v>
      </c>
      <c r="C210" s="1">
        <f t="shared" ca="1" si="9"/>
        <v>131.79958027493893</v>
      </c>
      <c r="D210" s="1">
        <f t="shared" ca="1" si="10"/>
        <v>146.10797252022462</v>
      </c>
      <c r="E210" s="1">
        <f t="shared" ca="1" si="11"/>
        <v>137.8696190673343</v>
      </c>
      <c r="H210" s="34"/>
      <c r="Y210" s="34">
        <v>104</v>
      </c>
      <c r="Z210" s="34">
        <v>148.89390521160868</v>
      </c>
    </row>
    <row r="211" spans="1:26" x14ac:dyDescent="0.25">
      <c r="A211" s="34">
        <v>104.5</v>
      </c>
      <c r="B211" s="34">
        <v>148.39171866537404</v>
      </c>
      <c r="C211" s="1">
        <f t="shared" ca="1" si="9"/>
        <v>131.98470692958188</v>
      </c>
      <c r="D211" s="1">
        <f t="shared" ca="1" si="10"/>
        <v>134.59501704921095</v>
      </c>
      <c r="E211" s="1">
        <f t="shared" ca="1" si="11"/>
        <v>137.36743252109966</v>
      </c>
      <c r="H211" s="34"/>
      <c r="Y211" s="34">
        <v>104.5</v>
      </c>
      <c r="Z211" s="34">
        <v>148.39171866537404</v>
      </c>
    </row>
    <row r="212" spans="1:26" x14ac:dyDescent="0.25">
      <c r="A212" s="34">
        <v>105</v>
      </c>
      <c r="B212" s="34">
        <v>147.88950020694102</v>
      </c>
      <c r="C212" s="1">
        <f t="shared" ca="1" si="9"/>
        <v>132.1667737097647</v>
      </c>
      <c r="D212" s="1">
        <f t="shared" ca="1" si="10"/>
        <v>123.60206425250526</v>
      </c>
      <c r="E212" s="1">
        <f t="shared" ca="1" si="11"/>
        <v>136.86521406266664</v>
      </c>
      <c r="H212" s="34"/>
      <c r="Y212" s="34">
        <v>105</v>
      </c>
      <c r="Z212" s="34">
        <v>147.88950020694102</v>
      </c>
    </row>
    <row r="213" spans="1:26" x14ac:dyDescent="0.25">
      <c r="A213" s="34">
        <v>105.5</v>
      </c>
      <c r="B213" s="34">
        <v>147.38725781038295</v>
      </c>
      <c r="C213" s="1">
        <f t="shared" ca="1" si="9"/>
        <v>132.34583119076373</v>
      </c>
      <c r="D213" s="1">
        <f t="shared" ca="1" si="10"/>
        <v>113.12225737669478</v>
      </c>
      <c r="E213" s="1">
        <f t="shared" ca="1" si="11"/>
        <v>136.36297166610856</v>
      </c>
      <c r="H213" s="34"/>
      <c r="Y213" s="34">
        <v>105.5</v>
      </c>
      <c r="Z213" s="34">
        <v>147.38725781038295</v>
      </c>
    </row>
    <row r="214" spans="1:26" x14ac:dyDescent="0.25">
      <c r="A214" s="34">
        <v>106</v>
      </c>
      <c r="B214" s="34">
        <v>146.88499678754991</v>
      </c>
      <c r="C214" s="1">
        <f t="shared" ca="1" si="9"/>
        <v>132.52192911191946</v>
      </c>
      <c r="D214" s="1">
        <f t="shared" ca="1" si="10"/>
        <v>103.1488565273701</v>
      </c>
      <c r="E214" s="1">
        <f t="shared" ca="1" si="11"/>
        <v>135.86071064327552</v>
      </c>
      <c r="H214" s="34"/>
      <c r="Y214" s="34">
        <v>106</v>
      </c>
      <c r="Z214" s="34">
        <v>146.88499678754991</v>
      </c>
    </row>
    <row r="215" spans="1:26" x14ac:dyDescent="0.25">
      <c r="A215" s="34">
        <v>106.5</v>
      </c>
      <c r="B215" s="34">
        <v>146.38272062495156</v>
      </c>
      <c r="C215" s="1">
        <f t="shared" ca="1" si="9"/>
        <v>132.69511639045348</v>
      </c>
      <c r="D215" s="1">
        <f t="shared" ca="1" si="10"/>
        <v>93.675254840124907</v>
      </c>
      <c r="E215" s="1">
        <f t="shared" ca="1" si="11"/>
        <v>135.35843448067718</v>
      </c>
      <c r="H215" s="34"/>
      <c r="Y215" s="34">
        <v>106.5</v>
      </c>
      <c r="Z215" s="34">
        <v>146.38272062495156</v>
      </c>
    </row>
    <row r="216" spans="1:26" x14ac:dyDescent="0.25">
      <c r="A216" s="34">
        <v>107</v>
      </c>
      <c r="B216" s="34">
        <v>145.88043156097635</v>
      </c>
      <c r="C216" s="1">
        <f t="shared" ca="1" si="9"/>
        <v>132.86544113505673</v>
      </c>
      <c r="D216" s="1">
        <f t="shared" ca="1" si="10"/>
        <v>84.694987893389694</v>
      </c>
      <c r="E216" s="1">
        <f t="shared" ca="1" si="11"/>
        <v>134.85614541670196</v>
      </c>
      <c r="H216" s="34"/>
      <c r="Y216" s="34">
        <v>107</v>
      </c>
      <c r="Z216" s="34">
        <v>145.88043156097635</v>
      </c>
    </row>
    <row r="217" spans="1:26" x14ac:dyDescent="0.25">
      <c r="A217" s="34">
        <v>107.5</v>
      </c>
      <c r="B217" s="34">
        <v>145.37813098383521</v>
      </c>
      <c r="C217" s="1">
        <f t="shared" ca="1" si="9"/>
        <v>133.03295065925349</v>
      </c>
      <c r="D217" s="1">
        <f t="shared" ca="1" si="10"/>
        <v>76.201738623219796</v>
      </c>
      <c r="E217" s="1">
        <f t="shared" ca="1" si="11"/>
        <v>134.35384483956082</v>
      </c>
      <c r="H217" s="34"/>
      <c r="Y217" s="34">
        <v>107.5</v>
      </c>
      <c r="Z217" s="34">
        <v>145.37813098383521</v>
      </c>
    </row>
    <row r="218" spans="1:26" x14ac:dyDescent="0.25">
      <c r="A218" s="34">
        <v>108</v>
      </c>
      <c r="B218" s="34">
        <v>144.87581970574246</v>
      </c>
      <c r="C218" s="1">
        <f t="shared" ca="1" si="9"/>
        <v>133.19769149454422</v>
      </c>
      <c r="D218" s="1">
        <f t="shared" ca="1" si="10"/>
        <v>68.189339258592128</v>
      </c>
      <c r="E218" s="1">
        <f t="shared" ca="1" si="11"/>
        <v>133.85153356146807</v>
      </c>
      <c r="H218" s="34"/>
      <c r="Y218" s="34">
        <v>108</v>
      </c>
      <c r="Z218" s="34">
        <v>144.87581970574246</v>
      </c>
    </row>
    <row r="219" spans="1:26" x14ac:dyDescent="0.25">
      <c r="A219" s="34">
        <v>108.5</v>
      </c>
      <c r="B219" s="34">
        <v>144.37349815166283</v>
      </c>
      <c r="C219" s="1">
        <f t="shared" ca="1" si="9"/>
        <v>133.35970940333141</v>
      </c>
      <c r="D219" s="1">
        <f t="shared" ca="1" si="10"/>
        <v>60.651771296435911</v>
      </c>
      <c r="E219" s="1">
        <f t="shared" ca="1" si="11"/>
        <v>133.34921200738845</v>
      </c>
      <c r="H219" s="34"/>
      <c r="Y219" s="34">
        <v>108.5</v>
      </c>
      <c r="Z219" s="34">
        <v>144.37349815166283</v>
      </c>
    </row>
    <row r="220" spans="1:26" x14ac:dyDescent="0.25">
      <c r="A220" s="34">
        <v>109</v>
      </c>
      <c r="B220" s="34">
        <v>143.87116648909375</v>
      </c>
      <c r="C220" s="1">
        <f t="shared" ca="1" si="9"/>
        <v>133.51904939163146</v>
      </c>
      <c r="D220" s="1">
        <f t="shared" ca="1" si="10"/>
        <v>53.583164199785614</v>
      </c>
      <c r="E220" s="1">
        <f t="shared" ca="1" si="11"/>
        <v>132.84688034481937</v>
      </c>
      <c r="H220" s="34"/>
      <c r="Y220" s="34">
        <v>109</v>
      </c>
      <c r="Z220" s="34">
        <v>143.87116648909375</v>
      </c>
    </row>
    <row r="221" spans="1:26" x14ac:dyDescent="0.25">
      <c r="A221" s="34">
        <v>109.5</v>
      </c>
      <c r="B221" s="34">
        <v>143.36882471715452</v>
      </c>
      <c r="C221" s="1">
        <f t="shared" ca="1" si="9"/>
        <v>133.67575572157685</v>
      </c>
      <c r="D221" s="1">
        <f t="shared" ca="1" si="10"/>
        <v>46.977793276514603</v>
      </c>
      <c r="E221" s="1">
        <f t="shared" ca="1" si="11"/>
        <v>132.34453857288014</v>
      </c>
      <c r="H221" s="34"/>
      <c r="Y221" s="34">
        <v>109.5</v>
      </c>
      <c r="Z221" s="34">
        <v>143.36882471715452</v>
      </c>
    </row>
    <row r="222" spans="1:26" x14ac:dyDescent="0.25">
      <c r="A222" s="34">
        <v>110</v>
      </c>
      <c r="B222" s="34">
        <v>142.86647272760268</v>
      </c>
      <c r="C222" s="1">
        <f t="shared" ca="1" si="9"/>
        <v>133.82987192371129</v>
      </c>
      <c r="D222" s="1">
        <f t="shared" ca="1" si="10"/>
        <v>40.830077044445247</v>
      </c>
      <c r="E222" s="1">
        <f t="shared" ca="1" si="11"/>
        <v>131.8421865833283</v>
      </c>
      <c r="H222" s="34"/>
      <c r="Y222" s="34">
        <v>110</v>
      </c>
      <c r="Z222" s="34">
        <v>142.86647272760268</v>
      </c>
    </row>
    <row r="223" spans="1:26" x14ac:dyDescent="0.25">
      <c r="A223" s="34">
        <v>110.5</v>
      </c>
      <c r="B223" s="34">
        <v>142.36411034649106</v>
      </c>
      <c r="C223" s="1">
        <f t="shared" ca="1" si="9"/>
        <v>133.9814408090819</v>
      </c>
      <c r="D223" s="1">
        <f t="shared" ca="1" si="10"/>
        <v>35.134574286703725</v>
      </c>
      <c r="E223" s="1">
        <f t="shared" ca="1" si="11"/>
        <v>131.33982420221668</v>
      </c>
      <c r="H223" s="34"/>
      <c r="Y223" s="34">
        <v>110.5</v>
      </c>
      <c r="Z223" s="34">
        <v>142.36411034649106</v>
      </c>
    </row>
    <row r="224" spans="1:26" x14ac:dyDescent="0.25">
      <c r="A224" s="34">
        <v>111</v>
      </c>
      <c r="B224" s="34">
        <v>141.86173736247562</v>
      </c>
      <c r="C224" s="1">
        <f t="shared" ca="1" si="9"/>
        <v>134.13050448113148</v>
      </c>
      <c r="D224" s="1">
        <f t="shared" ca="1" si="10"/>
        <v>29.885980932788414</v>
      </c>
      <c r="E224" s="1">
        <f t="shared" ca="1" si="11"/>
        <v>130.83745121820124</v>
      </c>
      <c r="H224" s="34"/>
      <c r="Y224" s="34">
        <v>111</v>
      </c>
      <c r="Z224" s="34">
        <v>141.86173736247562</v>
      </c>
    </row>
    <row r="225" spans="1:26" x14ac:dyDescent="0.25">
      <c r="A225" s="34">
        <v>111.5</v>
      </c>
      <c r="B225" s="34">
        <v>141.35935354593204</v>
      </c>
      <c r="C225" s="1">
        <f t="shared" ca="1" si="9"/>
        <v>134.27710434739404</v>
      </c>
      <c r="D225" s="1">
        <f t="shared" ca="1" si="10"/>
        <v>25.079126855096028</v>
      </c>
      <c r="E225" s="1">
        <f t="shared" ca="1" si="11"/>
        <v>130.33506740165765</v>
      </c>
      <c r="H225" s="34"/>
      <c r="Y225" s="34">
        <v>111.5</v>
      </c>
      <c r="Z225" s="34">
        <v>141.35935354593204</v>
      </c>
    </row>
    <row r="226" spans="1:26" x14ac:dyDescent="0.25">
      <c r="A226" s="34">
        <v>112</v>
      </c>
      <c r="B226" s="34">
        <v>140.85695866174441</v>
      </c>
      <c r="C226" s="1">
        <f t="shared" ca="1" si="9"/>
        <v>134.42128113099736</v>
      </c>
      <c r="D226" s="1">
        <f t="shared" ca="1" si="10"/>
        <v>20.708972639881267</v>
      </c>
      <c r="E226" s="1">
        <f t="shared" ca="1" si="11"/>
        <v>129.83267251747003</v>
      </c>
      <c r="H226" s="34"/>
      <c r="Y226" s="34">
        <v>112</v>
      </c>
      <c r="Z226" s="34">
        <v>140.85695866174441</v>
      </c>
    </row>
    <row r="227" spans="1:26" x14ac:dyDescent="0.25">
      <c r="A227" s="34">
        <v>112.5</v>
      </c>
      <c r="B227" s="34">
        <v>140.35455247774473</v>
      </c>
      <c r="C227" s="1">
        <f t="shared" ca="1" si="9"/>
        <v>134.56307488197504</v>
      </c>
      <c r="D227" s="1">
        <f t="shared" ca="1" si="10"/>
        <v>16.770606371151146</v>
      </c>
      <c r="E227" s="1">
        <f t="shared" ca="1" si="11"/>
        <v>129.33026633347035</v>
      </c>
      <c r="H227" s="34"/>
      <c r="Y227" s="34">
        <v>112.5</v>
      </c>
      <c r="Z227" s="34">
        <v>140.35455247774473</v>
      </c>
    </row>
    <row r="228" spans="1:26" x14ac:dyDescent="0.25">
      <c r="A228" s="34">
        <v>113</v>
      </c>
      <c r="B228" s="34">
        <v>139.85213477016808</v>
      </c>
      <c r="C228" s="1">
        <f t="shared" ca="1" si="9"/>
        <v>134.70252498839187</v>
      </c>
      <c r="D228" s="1">
        <f t="shared" ca="1" si="10"/>
        <v>13.259240452282594</v>
      </c>
      <c r="E228" s="1">
        <f t="shared" ca="1" si="11"/>
        <v>128.82784862589369</v>
      </c>
      <c r="H228" s="34"/>
      <c r="Y228" s="34">
        <v>113</v>
      </c>
      <c r="Z228" s="34">
        <v>139.85213477016808</v>
      </c>
    </row>
    <row r="229" spans="1:26" x14ac:dyDescent="0.25">
      <c r="A229" s="34">
        <v>113.5</v>
      </c>
      <c r="B229" s="34">
        <v>139.34970532706677</v>
      </c>
      <c r="C229" s="1">
        <f t="shared" ca="1" si="9"/>
        <v>134.83967018728518</v>
      </c>
      <c r="D229" s="1">
        <f t="shared" ca="1" si="10"/>
        <v>10.170208481032386</v>
      </c>
      <c r="E229" s="1">
        <f t="shared" ca="1" si="11"/>
        <v>128.32541918279239</v>
      </c>
      <c r="H229" s="34"/>
      <c r="Y229" s="34">
        <v>113.5</v>
      </c>
      <c r="Z229" s="34">
        <v>139.34970532706677</v>
      </c>
    </row>
    <row r="230" spans="1:26" x14ac:dyDescent="0.25">
      <c r="A230" s="34">
        <v>114</v>
      </c>
      <c r="B230" s="34">
        <v>138.84726395033195</v>
      </c>
      <c r="C230" s="1">
        <f t="shared" ca="1" si="9"/>
        <v>134.9745485754255</v>
      </c>
      <c r="D230" s="1">
        <f t="shared" ca="1" si="10"/>
        <v>7.4989621875183969</v>
      </c>
      <c r="E230" s="1">
        <f t="shared" ca="1" si="11"/>
        <v>127.82297780605757</v>
      </c>
      <c r="H230" s="34"/>
      <c r="Y230" s="34">
        <v>114</v>
      </c>
      <c r="Z230" s="34">
        <v>138.84726395033195</v>
      </c>
    </row>
    <row r="231" spans="1:26" x14ac:dyDescent="0.25">
      <c r="A231" s="34">
        <v>114.5</v>
      </c>
      <c r="B231" s="34">
        <v>138.34481045676904</v>
      </c>
      <c r="C231" s="1">
        <f t="shared" ca="1" si="9"/>
        <v>135.10719761989893</v>
      </c>
      <c r="D231" s="1">
        <f t="shared" ca="1" si="10"/>
        <v>5.2410684407330708</v>
      </c>
      <c r="E231" s="1">
        <f t="shared" ca="1" si="11"/>
        <v>127.32052431249465</v>
      </c>
      <c r="H231" s="34"/>
      <c r="Y231" s="34">
        <v>114.5</v>
      </c>
      <c r="Z231" s="34">
        <v>138.34481045676904</v>
      </c>
    </row>
    <row r="232" spans="1:26" x14ac:dyDescent="0.25">
      <c r="A232" s="34">
        <v>115</v>
      </c>
      <c r="B232" s="34">
        <v>137.84234467853784</v>
      </c>
      <c r="C232" s="1">
        <f t="shared" ca="1" si="9"/>
        <v>135.23765416851529</v>
      </c>
      <c r="D232" s="1">
        <f t="shared" ca="1" si="10"/>
        <v>3.3922063265007663</v>
      </c>
      <c r="E232" s="1">
        <f t="shared" ca="1" si="11"/>
        <v>126.81805853426346</v>
      </c>
      <c r="H232" s="34"/>
      <c r="Y232" s="34">
        <v>115</v>
      </c>
      <c r="Z232" s="34">
        <v>137.84234467853784</v>
      </c>
    </row>
    <row r="233" spans="1:26" x14ac:dyDescent="0.25">
      <c r="A233" s="34">
        <v>115.5</v>
      </c>
      <c r="B233" s="34">
        <v>137.33986646316822</v>
      </c>
      <c r="C233" s="1">
        <f t="shared" ca="1" si="9"/>
        <v>135.36595446004355</v>
      </c>
      <c r="D233" s="1">
        <f t="shared" ca="1" si="10"/>
        <v>1.9481642980398179</v>
      </c>
      <c r="E233" s="1">
        <f t="shared" ca="1" si="11"/>
        <v>126.31558031889384</v>
      </c>
      <c r="H233" s="34"/>
      <c r="Y233" s="34">
        <v>115.5</v>
      </c>
      <c r="Z233" s="34">
        <v>137.33986646316822</v>
      </c>
    </row>
    <row r="234" spans="1:26" x14ac:dyDescent="0.25">
      <c r="A234" s="34">
        <v>116</v>
      </c>
      <c r="B234" s="34">
        <v>136.83737567329638</v>
      </c>
      <c r="C234" s="1">
        <f t="shared" ca="1" si="9"/>
        <v>135.49213413427859</v>
      </c>
      <c r="D234" s="1">
        <f t="shared" ca="1" si="10"/>
        <v>0.90483739914947858</v>
      </c>
      <c r="E234" s="1">
        <f t="shared" ca="1" si="11"/>
        <v>125.81308952902199</v>
      </c>
      <c r="H234" s="34"/>
      <c r="Y234" s="34">
        <v>116</v>
      </c>
      <c r="Z234" s="34">
        <v>136.83737567329638</v>
      </c>
    </row>
    <row r="235" spans="1:26" x14ac:dyDescent="0.25">
      <c r="A235" s="34">
        <v>116.5</v>
      </c>
      <c r="B235" s="34">
        <v>136.33487218622241</v>
      </c>
      <c r="C235" s="1">
        <f t="shared" ca="1" si="9"/>
        <v>135.61622824194126</v>
      </c>
      <c r="D235" s="1">
        <f t="shared" ca="1" si="10"/>
        <v>0.2582245593259877</v>
      </c>
      <c r="E235" s="1">
        <f t="shared" ca="1" si="11"/>
        <v>125.31058604194803</v>
      </c>
      <c r="H235" s="34"/>
      <c r="Y235" s="34">
        <v>116.5</v>
      </c>
      <c r="Z235" s="34">
        <v>136.33487218622241</v>
      </c>
    </row>
    <row r="236" spans="1:26" x14ac:dyDescent="0.25">
      <c r="A236" s="34">
        <v>117</v>
      </c>
      <c r="B236" s="34">
        <v>135.83235589335871</v>
      </c>
      <c r="C236" s="1">
        <f t="shared" ca="1" si="9"/>
        <v>135.73827125441497</v>
      </c>
      <c r="D236" s="1">
        <f t="shared" ca="1" si="10"/>
        <v>4.425959642587061E-3</v>
      </c>
      <c r="E236" s="1">
        <f t="shared" ca="1" si="11"/>
        <v>124.80806974908432</v>
      </c>
      <c r="H236" s="34"/>
      <c r="Y236" s="34">
        <v>117</v>
      </c>
      <c r="Z236" s="34">
        <v>135.83235589335871</v>
      </c>
    </row>
    <row r="237" spans="1:26" x14ac:dyDescent="0.25">
      <c r="A237" s="34">
        <v>117.5</v>
      </c>
      <c r="B237" s="34">
        <v>135.32982669961285</v>
      </c>
      <c r="C237" s="1">
        <f t="shared" ca="1" si="9"/>
        <v>135.85829707332127</v>
      </c>
      <c r="D237" s="1">
        <f t="shared" ca="1" si="10"/>
        <v>0.13964046794375631</v>
      </c>
      <c r="E237" s="1">
        <f t="shared" ca="1" si="11"/>
        <v>124.30554055533847</v>
      </c>
      <c r="H237" s="34"/>
      <c r="Y237" s="34">
        <v>117.5</v>
      </c>
      <c r="Z237" s="34">
        <v>135.32982669961285</v>
      </c>
    </row>
    <row r="238" spans="1:26" x14ac:dyDescent="0.25">
      <c r="A238" s="34">
        <v>118</v>
      </c>
      <c r="B238" s="34">
        <v>134.82728452273977</v>
      </c>
      <c r="C238" s="1">
        <f t="shared" ca="1" si="9"/>
        <v>135.97633903993716</v>
      </c>
      <c r="D238" s="1">
        <f t="shared" ca="1" si="10"/>
        <v>0.66016314174585766</v>
      </c>
      <c r="E238" s="1">
        <f t="shared" ca="1" si="11"/>
        <v>123.80299837846539</v>
      </c>
      <c r="H238" s="34"/>
      <c r="Y238" s="34">
        <v>118</v>
      </c>
      <c r="Z238" s="34">
        <v>134.82728452273977</v>
      </c>
    </row>
    <row r="239" spans="1:26" x14ac:dyDescent="0.25">
      <c r="A239" s="34">
        <v>118.5</v>
      </c>
      <c r="B239" s="34">
        <v>134.32472929268147</v>
      </c>
      <c r="C239" s="1">
        <f t="shared" ca="1" si="9"/>
        <v>136.09242994445688</v>
      </c>
      <c r="D239" s="1">
        <f t="shared" ca="1" si="10"/>
        <v>1.5623827971436113</v>
      </c>
      <c r="E239" s="1">
        <f t="shared" ca="1" si="11"/>
        <v>123.30044314840708</v>
      </c>
      <c r="H239" s="34"/>
      <c r="Y239" s="34">
        <v>118.5</v>
      </c>
      <c r="Z239" s="34">
        <v>134.32472929268147</v>
      </c>
    </row>
    <row r="240" spans="1:26" x14ac:dyDescent="0.25">
      <c r="A240" s="34">
        <v>119</v>
      </c>
      <c r="B240" s="34">
        <v>133.82216095091155</v>
      </c>
      <c r="C240" s="1">
        <f t="shared" ca="1" si="9"/>
        <v>136.20660203510033</v>
      </c>
      <c r="D240" s="1">
        <f t="shared" ca="1" si="10"/>
        <v>2.8427796419836806</v>
      </c>
      <c r="E240" s="1">
        <f t="shared" ca="1" si="11"/>
        <v>122.79787480663717</v>
      </c>
      <c r="H240" s="34"/>
      <c r="Y240" s="34">
        <v>119</v>
      </c>
      <c r="Z240" s="34">
        <v>133.82216095091155</v>
      </c>
    </row>
    <row r="241" spans="1:26" x14ac:dyDescent="0.25">
      <c r="A241" s="34">
        <v>119.5</v>
      </c>
      <c r="B241" s="34">
        <v>133.31957944979004</v>
      </c>
      <c r="C241" s="1">
        <f t="shared" ca="1" si="9"/>
        <v>136.3188870270713</v>
      </c>
      <c r="D241" s="1">
        <f t="shared" ca="1" si="10"/>
        <v>4.4979229715683831</v>
      </c>
      <c r="E241" s="1">
        <f t="shared" ca="1" si="11"/>
        <v>122.29529330551566</v>
      </c>
      <c r="H241" s="34"/>
      <c r="Y241" s="34">
        <v>119.5</v>
      </c>
      <c r="Z241" s="34">
        <v>133.31957944979004</v>
      </c>
    </row>
    <row r="242" spans="1:26" x14ac:dyDescent="0.25">
      <c r="A242" s="34">
        <v>120</v>
      </c>
      <c r="B242" s="34">
        <v>132.81698475193824</v>
      </c>
      <c r="C242" s="1">
        <f t="shared" ca="1" si="9"/>
        <v>136.42931611136734</v>
      </c>
      <c r="D242" s="1">
        <f t="shared" ca="1" si="10"/>
        <v>6.5244689251574677</v>
      </c>
      <c r="E242" s="1">
        <f t="shared" ca="1" si="11"/>
        <v>121.79269860766385</v>
      </c>
      <c r="H242" s="34"/>
      <c r="Y242" s="34">
        <v>120</v>
      </c>
      <c r="Z242" s="34">
        <v>132.81698475193824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34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3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34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34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34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34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34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34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34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34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34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3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34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34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34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34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34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34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34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34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34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3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34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34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34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34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34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34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34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34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34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3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34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34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34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34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34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34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34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34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34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3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34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34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34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34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34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34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34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34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34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3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34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34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34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34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34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34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34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34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AB362"/>
  <sheetViews>
    <sheetView topLeftCell="L1" zoomScale="85" zoomScaleNormal="85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1.1163300460262997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1.1163300460262997</v>
      </c>
      <c r="AB3" s="78" t="s">
        <v>170</v>
      </c>
    </row>
    <row r="4" spans="1:28" x14ac:dyDescent="0.25">
      <c r="A4" s="34">
        <v>1</v>
      </c>
      <c r="B4" s="34">
        <v>2.430013708333719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2.430013708333719</v>
      </c>
      <c r="AB4" s="78" t="s">
        <v>171</v>
      </c>
    </row>
    <row r="5" spans="1:28" ht="15.75" thickBot="1" x14ac:dyDescent="0.3">
      <c r="A5" s="34">
        <v>1.5</v>
      </c>
      <c r="B5" s="34">
        <v>3.741484186887496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2.0148015380133533</v>
      </c>
      <c r="M5" s="4">
        <v>100</v>
      </c>
      <c r="N5" s="4">
        <v>40</v>
      </c>
      <c r="O5" s="11">
        <v>45</v>
      </c>
      <c r="P5" s="12">
        <v>13</v>
      </c>
      <c r="Y5" s="34">
        <v>1.5</v>
      </c>
      <c r="Z5" s="34">
        <v>3.741484186887496</v>
      </c>
      <c r="AB5" s="78" t="s">
        <v>172</v>
      </c>
    </row>
    <row r="6" spans="1:28" x14ac:dyDescent="0.25">
      <c r="A6" s="34">
        <v>2</v>
      </c>
      <c r="B6" s="34">
        <v>5.0505640535922662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10.985198461986647</v>
      </c>
      <c r="Y6" s="34">
        <v>2</v>
      </c>
      <c r="Z6" s="34">
        <v>5.0505640535922662</v>
      </c>
      <c r="AB6" s="78" t="s">
        <v>173</v>
      </c>
    </row>
    <row r="7" spans="1:28" x14ac:dyDescent="0.25">
      <c r="A7" s="34">
        <v>2.5</v>
      </c>
      <c r="B7" s="34">
        <v>6.3573264643205976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80</v>
      </c>
      <c r="K7" s="22">
        <v>48</v>
      </c>
      <c r="L7" s="24">
        <f ca="1">OFFSET($B$1,2*$K$7,0)</f>
        <v>10.6249627081017</v>
      </c>
      <c r="Y7" s="34">
        <v>2.5</v>
      </c>
      <c r="Z7" s="34">
        <v>6.3573264643205976</v>
      </c>
      <c r="AB7" s="78" t="s">
        <v>174</v>
      </c>
    </row>
    <row r="8" spans="1:28" ht="15.75" thickBot="1" x14ac:dyDescent="0.3">
      <c r="A8" s="34">
        <v>3</v>
      </c>
      <c r="B8" s="34">
        <v>6.6395212139089095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6.6395212139089095</v>
      </c>
      <c r="AB8" s="78" t="s">
        <v>175</v>
      </c>
    </row>
    <row r="9" spans="1:28" x14ac:dyDescent="0.25">
      <c r="A9" s="34">
        <v>3.5</v>
      </c>
      <c r="B9" s="34">
        <v>7.9445540251472355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7.9445540251472355</v>
      </c>
    </row>
    <row r="10" spans="1:28" x14ac:dyDescent="0.25">
      <c r="A10" s="34">
        <v>4</v>
      </c>
      <c r="B10" s="34">
        <v>9.2475792558733172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9.2475792558733172</v>
      </c>
    </row>
    <row r="11" spans="1:28" ht="15.75" thickBot="1" x14ac:dyDescent="0.3">
      <c r="A11" s="34">
        <v>4.5</v>
      </c>
      <c r="B11" s="34">
        <v>10.548852606313449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10.548852606313449</v>
      </c>
    </row>
    <row r="12" spans="1:28" ht="15.75" thickTop="1" x14ac:dyDescent="0.25">
      <c r="A12" s="34">
        <v>5</v>
      </c>
      <c r="B12" s="34">
        <v>11.848608324584765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11.848608324584765</v>
      </c>
    </row>
    <row r="13" spans="1:28" ht="15.75" thickBot="1" x14ac:dyDescent="0.3">
      <c r="A13" s="34">
        <v>5.5</v>
      </c>
      <c r="B13" s="34">
        <v>12.694249643912288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45</v>
      </c>
      <c r="Q13" s="26">
        <f ca="1">OFFSET($C$1,2*$O$5,0)</f>
        <v>11.25715175342464</v>
      </c>
      <c r="Y13" s="34">
        <v>5.5</v>
      </c>
      <c r="Z13" s="34">
        <v>12.694249643912288</v>
      </c>
    </row>
    <row r="14" spans="1:28" ht="16.5" thickTop="1" x14ac:dyDescent="0.25">
      <c r="A14" s="34">
        <v>6</v>
      </c>
      <c r="B14" s="34">
        <v>13.956819525650442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2.01480153801335* [1 - exp (1/100)*(txp - 30)]</v>
      </c>
      <c r="O14" s="25" t="s">
        <v>38</v>
      </c>
      <c r="P14" s="26">
        <f>$O$5</f>
        <v>45</v>
      </c>
      <c r="Q14" s="26">
        <f ca="1">OFFSET($B$1,2*$K$5,0)</f>
        <v>10.985198461986647</v>
      </c>
      <c r="Y14" s="34">
        <v>6</v>
      </c>
      <c r="Z14" s="34">
        <v>13.956819525650442</v>
      </c>
    </row>
    <row r="15" spans="1:28" x14ac:dyDescent="0.25">
      <c r="A15" s="34">
        <v>6.5</v>
      </c>
      <c r="B15" s="34">
        <v>15.638033827449446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75.170507623713377</v>
      </c>
      <c r="Y15" s="34">
        <v>6.5</v>
      </c>
      <c r="Z15" s="34">
        <v>15.638033827449446</v>
      </c>
    </row>
    <row r="16" spans="1:28" x14ac:dyDescent="0.25">
      <c r="A16" s="34">
        <v>7</v>
      </c>
      <c r="B16" s="34">
        <v>17.320854921284145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2.0148015380133533</v>
      </c>
      <c r="L16" s="34" t="s">
        <v>14</v>
      </c>
      <c r="P16" s="1">
        <f>$K$5</f>
        <v>30</v>
      </c>
      <c r="Q16" s="2">
        <f ca="1">OFFSET($B$1,2*$K$5,0)</f>
        <v>10.985198461986647</v>
      </c>
      <c r="Y16" s="34">
        <v>7</v>
      </c>
      <c r="Z16" s="34">
        <v>17.320854921284145</v>
      </c>
    </row>
    <row r="17" spans="1:26" ht="15.75" thickBot="1" x14ac:dyDescent="0.3">
      <c r="A17" s="34">
        <v>7.5</v>
      </c>
      <c r="B17" s="34">
        <v>19.00500968994757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100</v>
      </c>
      <c r="L17" s="34" t="s">
        <v>15</v>
      </c>
      <c r="P17" s="1">
        <f>$O$5</f>
        <v>45</v>
      </c>
      <c r="Q17" s="2">
        <f ca="1">OFFSET($B$1,2*$K$5,0)</f>
        <v>10.985198461986647</v>
      </c>
      <c r="Y17" s="34">
        <v>7.5</v>
      </c>
      <c r="Z17" s="34">
        <v>19.00500968994757</v>
      </c>
    </row>
    <row r="18" spans="1:26" ht="15.75" thickBot="1" x14ac:dyDescent="0.3">
      <c r="A18" s="34">
        <v>8</v>
      </c>
      <c r="B18" s="34">
        <v>20.690275966431468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1.965260610515145E-2</v>
      </c>
      <c r="L18" s="16" t="s">
        <v>23</v>
      </c>
      <c r="Y18" s="34">
        <v>8</v>
      </c>
      <c r="Z18" s="34">
        <v>20.690275966431468</v>
      </c>
    </row>
    <row r="19" spans="1:26" x14ac:dyDescent="0.25">
      <c r="A19" s="34">
        <v>8.5</v>
      </c>
      <c r="B19" s="34">
        <v>21.965359670548807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-2.0013097438052598E-2</v>
      </c>
      <c r="L19" s="16" t="s">
        <v>23</v>
      </c>
      <c r="P19" s="34">
        <f>$N$5</f>
        <v>40</v>
      </c>
      <c r="Q19" s="34">
        <f>$P$5</f>
        <v>13</v>
      </c>
      <c r="Y19" s="34">
        <v>8.5</v>
      </c>
      <c r="Z19" s="34">
        <v>21.965359670548807</v>
      </c>
    </row>
    <row r="20" spans="1:26" ht="15.75" thickBot="1" x14ac:dyDescent="0.3">
      <c r="A20" s="34">
        <v>9</v>
      </c>
      <c r="B20" s="34">
        <v>23.651495782486986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45</v>
      </c>
      <c r="Q20" s="34">
        <f>$P$5</f>
        <v>13</v>
      </c>
      <c r="Y20" s="34">
        <v>9</v>
      </c>
      <c r="Z20" s="34">
        <v>23.651495782486986</v>
      </c>
    </row>
    <row r="21" spans="1:26" x14ac:dyDescent="0.25">
      <c r="A21" s="34">
        <v>9.5</v>
      </c>
      <c r="B21" s="34">
        <v>25.33841924406725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25.33841924406725</v>
      </c>
    </row>
    <row r="22" spans="1:26" x14ac:dyDescent="0.25">
      <c r="A22" s="34">
        <v>10</v>
      </c>
      <c r="B22" s="34">
        <v>27.025980961363675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27.025980961363675</v>
      </c>
    </row>
    <row r="23" spans="1:26" x14ac:dyDescent="0.25">
      <c r="A23" s="34">
        <v>10.5</v>
      </c>
      <c r="B23" s="34">
        <v>28.714061022015649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13</v>
      </c>
      <c r="L23" s="34" t="s">
        <v>14</v>
      </c>
      <c r="Y23" s="34">
        <v>10.5</v>
      </c>
      <c r="Z23" s="34">
        <v>28.714061022015649</v>
      </c>
    </row>
    <row r="24" spans="1:26" x14ac:dyDescent="0.25">
      <c r="A24" s="34">
        <v>11</v>
      </c>
      <c r="B24" s="34">
        <v>29.002401634295104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5</v>
      </c>
      <c r="L24" s="34" t="s">
        <v>15</v>
      </c>
      <c r="Y24" s="34">
        <v>11</v>
      </c>
      <c r="Z24" s="34">
        <v>29.002401634295104</v>
      </c>
    </row>
    <row r="25" spans="1:26" x14ac:dyDescent="0.25">
      <c r="A25" s="34">
        <v>11.5</v>
      </c>
      <c r="B25" s="34">
        <v>28.468402377055423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28.468402377055423</v>
      </c>
    </row>
    <row r="26" spans="1:26" x14ac:dyDescent="0.25">
      <c r="A26" s="34">
        <v>12</v>
      </c>
      <c r="B26" s="34">
        <v>27.933002585922502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14.836624381594632</v>
      </c>
      <c r="L26" s="34" t="s">
        <v>14</v>
      </c>
      <c r="Y26" s="34">
        <v>12</v>
      </c>
      <c r="Z26" s="34">
        <v>27.933002585922502</v>
      </c>
    </row>
    <row r="27" spans="1:26" x14ac:dyDescent="0.25">
      <c r="A27" s="34">
        <v>12.5</v>
      </c>
      <c r="B27" s="34">
        <v>27.396395174191749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11</v>
      </c>
      <c r="L27" s="34" t="s">
        <v>15</v>
      </c>
      <c r="Y27" s="34">
        <v>12.5</v>
      </c>
      <c r="Z27" s="34">
        <v>27.396395174191749</v>
      </c>
    </row>
    <row r="28" spans="1:26" x14ac:dyDescent="0.25">
      <c r="A28" s="34">
        <v>13</v>
      </c>
      <c r="B28" s="34">
        <v>26.858648752288342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26.858648752288342</v>
      </c>
    </row>
    <row r="29" spans="1:26" x14ac:dyDescent="0.25">
      <c r="A29" s="34">
        <v>13.5</v>
      </c>
      <c r="B29" s="34">
        <v>26.31982740472953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26.31982740472953</v>
      </c>
    </row>
    <row r="30" spans="1:26" x14ac:dyDescent="0.25">
      <c r="A30" s="34">
        <v>14</v>
      </c>
      <c r="B30" s="34">
        <v>25.779993348313294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-8.3110824770494247</v>
      </c>
      <c r="L30" s="34" t="s">
        <v>34</v>
      </c>
      <c r="Y30" s="34">
        <v>14</v>
      </c>
      <c r="Z30" s="34">
        <v>25.779993348313294</v>
      </c>
    </row>
    <row r="31" spans="1:26" ht="15.75" x14ac:dyDescent="0.25">
      <c r="A31" s="34">
        <v>14.5</v>
      </c>
      <c r="B31" s="34">
        <v>25.239198847975803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2126.3473514196603</v>
      </c>
      <c r="Y31" s="34">
        <v>14.5</v>
      </c>
      <c r="Z31" s="34">
        <v>25.239198847975803</v>
      </c>
    </row>
    <row r="32" spans="1:26" ht="15.75" x14ac:dyDescent="0.25">
      <c r="A32" s="34">
        <v>15</v>
      </c>
      <c r="B32" s="34">
        <v>24.697488449045945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2126.3473514196603</v>
      </c>
      <c r="Y32" s="34">
        <v>15</v>
      </c>
      <c r="Z32" s="34">
        <v>24.697488449045945</v>
      </c>
    </row>
    <row r="33" spans="1:26" x14ac:dyDescent="0.25">
      <c r="A33" s="34">
        <v>15.5</v>
      </c>
      <c r="B33" s="34">
        <v>24.154900574099408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24.154900574099408</v>
      </c>
    </row>
    <row r="34" spans="1:26" x14ac:dyDescent="0.25">
      <c r="A34" s="34">
        <v>16</v>
      </c>
      <c r="B34" s="34">
        <v>23.611468672882125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23.611468672882125</v>
      </c>
    </row>
    <row r="35" spans="1:26" x14ac:dyDescent="0.25">
      <c r="A35" s="34">
        <v>16.5</v>
      </c>
      <c r="B35" s="34">
        <v>23.067222057242784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23.067222057242784</v>
      </c>
    </row>
    <row r="36" spans="1:26" x14ac:dyDescent="0.25">
      <c r="A36" s="34">
        <v>17</v>
      </c>
      <c r="B36" s="34">
        <v>22.522186513482641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22.522186513482641</v>
      </c>
    </row>
    <row r="37" spans="1:26" ht="15.75" x14ac:dyDescent="0.25">
      <c r="A37" s="34">
        <v>17.5</v>
      </c>
      <c r="B37" s="34">
        <v>21.976384756887288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I37" s="28"/>
      <c r="Y37" s="34">
        <v>17.5</v>
      </c>
      <c r="Z37" s="34">
        <v>21.976384756887288</v>
      </c>
    </row>
    <row r="38" spans="1:26" x14ac:dyDescent="0.25">
      <c r="A38" s="34">
        <v>18</v>
      </c>
      <c r="B38" s="34">
        <v>21.42983677387225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21.42983677387225</v>
      </c>
    </row>
    <row r="39" spans="1:26" x14ac:dyDescent="0.25">
      <c r="A39" s="34">
        <v>18.5</v>
      </c>
      <c r="B39" s="34">
        <v>20.88256008365676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20.88256008365676</v>
      </c>
    </row>
    <row r="40" spans="1:26" x14ac:dyDescent="0.25">
      <c r="A40" s="34">
        <v>19</v>
      </c>
      <c r="B40" s="34">
        <v>20.334569941930479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20.334569941930479</v>
      </c>
    </row>
    <row r="41" spans="1:26" x14ac:dyDescent="0.25">
      <c r="A41" s="34">
        <v>19.5</v>
      </c>
      <c r="B41" s="34">
        <v>19.785879502374094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19.785879502374094</v>
      </c>
    </row>
    <row r="42" spans="1:26" x14ac:dyDescent="0.25">
      <c r="A42" s="34">
        <v>20</v>
      </c>
      <c r="B42" s="34">
        <v>19.236499947286674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19.236499947286674</v>
      </c>
    </row>
    <row r="43" spans="1:26" x14ac:dyDescent="0.25">
      <c r="A43" s="34">
        <v>20.5</v>
      </c>
      <c r="B43" s="34">
        <v>18.686440595361201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18.686440595361201</v>
      </c>
    </row>
    <row r="44" spans="1:26" x14ac:dyDescent="0.25">
      <c r="A44" s="34">
        <v>21</v>
      </c>
      <c r="B44" s="34">
        <v>18.135708992422217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18.135708992422217</v>
      </c>
    </row>
    <row r="45" spans="1:26" x14ac:dyDescent="0.25">
      <c r="A45" s="34">
        <v>21.5</v>
      </c>
      <c r="B45" s="34">
        <v>17.584310989404571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17.584310989404571</v>
      </c>
    </row>
    <row r="46" spans="1:26" x14ac:dyDescent="0.25">
      <c r="A46" s="34">
        <v>22</v>
      </c>
      <c r="B46" s="34">
        <v>17.032250810809153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17.032250810809153</v>
      </c>
    </row>
    <row r="47" spans="1:26" x14ac:dyDescent="0.25">
      <c r="A47" s="34">
        <v>22.5</v>
      </c>
      <c r="B47" s="34">
        <v>16.47953111618159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16.47953111618159</v>
      </c>
    </row>
    <row r="48" spans="1:26" x14ac:dyDescent="0.25">
      <c r="A48" s="34">
        <v>23</v>
      </c>
      <c r="B48" s="34">
        <v>15.927002843743519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15.927002843743519</v>
      </c>
    </row>
    <row r="49" spans="1:26" x14ac:dyDescent="0.25">
      <c r="A49" s="34">
        <v>23.5</v>
      </c>
      <c r="B49" s="34">
        <v>15.39720028520107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15.39720028520107</v>
      </c>
    </row>
    <row r="50" spans="1:26" x14ac:dyDescent="0.25">
      <c r="A50" s="34">
        <v>24</v>
      </c>
      <c r="B50" s="34">
        <v>14.898678666819583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14.898678666819583</v>
      </c>
    </row>
    <row r="51" spans="1:26" x14ac:dyDescent="0.25">
      <c r="A51" s="34">
        <v>24.5</v>
      </c>
      <c r="B51" s="34">
        <v>14.429370284015903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14.429370284015903</v>
      </c>
    </row>
    <row r="52" spans="1:26" x14ac:dyDescent="0.25">
      <c r="A52" s="34">
        <v>25</v>
      </c>
      <c r="B52" s="34">
        <v>13.987380836115872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13.987380836115872</v>
      </c>
    </row>
    <row r="53" spans="1:26" x14ac:dyDescent="0.25">
      <c r="A53" s="34">
        <v>25.5</v>
      </c>
      <c r="B53" s="34">
        <v>13.570962922960639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13.570962922960639</v>
      </c>
    </row>
    <row r="54" spans="1:26" x14ac:dyDescent="0.25">
      <c r="A54" s="34">
        <v>26</v>
      </c>
      <c r="B54" s="34">
        <v>13.178496173108579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13.178496173108579</v>
      </c>
    </row>
    <row r="55" spans="1:26" x14ac:dyDescent="0.25">
      <c r="A55" s="34">
        <v>26.5</v>
      </c>
      <c r="B55" s="34">
        <v>12.808472073427694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12.808472073427694</v>
      </c>
    </row>
    <row r="56" spans="1:26" x14ac:dyDescent="0.25">
      <c r="A56" s="34">
        <v>27</v>
      </c>
      <c r="B56" s="34">
        <v>12.459482148578193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12.459482148578193</v>
      </c>
    </row>
    <row r="57" spans="1:26" x14ac:dyDescent="0.25">
      <c r="A57" s="34">
        <v>27.5</v>
      </c>
      <c r="B57" s="34">
        <v>12.130208542806098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12.130208542806098</v>
      </c>
    </row>
    <row r="58" spans="1:26" x14ac:dyDescent="0.25">
      <c r="A58" s="34">
        <v>28</v>
      </c>
      <c r="B58" s="34">
        <v>11.819416338552625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11.819416338552625</v>
      </c>
    </row>
    <row r="59" spans="1:26" x14ac:dyDescent="0.25">
      <c r="A59" s="34">
        <v>28.5</v>
      </c>
      <c r="B59" s="34">
        <v>11.52594714352038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11.52594714352038</v>
      </c>
    </row>
    <row r="60" spans="1:26" x14ac:dyDescent="0.25">
      <c r="A60" s="34">
        <v>29</v>
      </c>
      <c r="B60" s="34">
        <v>11.24871361573107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11.24871361573107</v>
      </c>
    </row>
    <row r="61" spans="1:26" x14ac:dyDescent="0.25">
      <c r="A61" s="34">
        <v>29.5</v>
      </c>
      <c r="B61" s="34">
        <v>10.985198461986647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10.985198461986647</v>
      </c>
    </row>
    <row r="62" spans="1:26" x14ac:dyDescent="0.25">
      <c r="A62" s="34">
        <v>30</v>
      </c>
      <c r="B62" s="34">
        <v>10.733087563948411</v>
      </c>
      <c r="C62" s="1">
        <f t="shared" ca="1" si="0"/>
        <v>10.985198461986647</v>
      </c>
      <c r="D62" s="1">
        <f t="shared" ca="1" si="1"/>
        <v>3.1779952454822874E-2</v>
      </c>
      <c r="E62" s="1">
        <f ca="1">IF(A62&gt;=$K$5,(B62-$L$6),0)</f>
        <v>-0.25211089803823583</v>
      </c>
      <c r="H62" s="34"/>
      <c r="Y62" s="34">
        <v>30</v>
      </c>
      <c r="Z62" s="34">
        <v>10.733087563948411</v>
      </c>
    </row>
    <row r="63" spans="1:26" x14ac:dyDescent="0.25">
      <c r="A63" s="34">
        <v>30.5</v>
      </c>
      <c r="B63" s="34">
        <v>10.491875796276567</v>
      </c>
      <c r="C63" s="1">
        <f t="shared" ca="1" si="0"/>
        <v>10.995247326580104</v>
      </c>
      <c r="D63" s="1">
        <f t="shared" ca="1" si="1"/>
        <v>0.12669144876006261</v>
      </c>
      <c r="E63" s="1">
        <f t="shared" ca="1" si="2"/>
        <v>-0.49332266571007999</v>
      </c>
      <c r="H63" s="34"/>
      <c r="Y63" s="34">
        <v>30.5</v>
      </c>
      <c r="Z63" s="34">
        <v>10.491875796276567</v>
      </c>
    </row>
    <row r="64" spans="1:26" x14ac:dyDescent="0.25">
      <c r="A64" s="34">
        <v>31</v>
      </c>
      <c r="B64" s="34">
        <v>10.261070113462992</v>
      </c>
      <c r="C64" s="1">
        <f t="shared" ca="1" si="0"/>
        <v>11.005246072252312</v>
      </c>
      <c r="D64" s="1">
        <f t="shared" ca="1" si="1"/>
        <v>0.276898928820002</v>
      </c>
      <c r="E64" s="1">
        <f t="shared" ca="1" si="2"/>
        <v>-0.72412834852365471</v>
      </c>
      <c r="H64" s="34"/>
      <c r="Y64" s="34">
        <v>31</v>
      </c>
      <c r="Z64" s="34">
        <v>10.261070113462992</v>
      </c>
    </row>
    <row r="65" spans="1:26" x14ac:dyDescent="0.25">
      <c r="A65" s="34">
        <v>31.5</v>
      </c>
      <c r="B65" s="34">
        <v>10.040193606796752</v>
      </c>
      <c r="C65" s="1">
        <f t="shared" ca="1" si="0"/>
        <v>11.015194948972432</v>
      </c>
      <c r="D65" s="1">
        <f t="shared" ca="1" si="1"/>
        <v>0.47531380862218919</v>
      </c>
      <c r="E65" s="1">
        <f t="shared" ca="1" si="2"/>
        <v>-0.94500485518989485</v>
      </c>
      <c r="H65" s="34"/>
      <c r="Y65" s="34">
        <v>31.5</v>
      </c>
      <c r="Z65" s="34">
        <v>10.040193606796752</v>
      </c>
    </row>
    <row r="66" spans="1:26" x14ac:dyDescent="0.25">
      <c r="A66" s="34">
        <v>32</v>
      </c>
      <c r="B66" s="34">
        <v>9.8287863284013675</v>
      </c>
      <c r="C66" s="1">
        <f t="shared" ref="C66:C129" ca="1" si="3">IF(A66&gt;=$K$5,OFFSET($B$1,2*$K$5,0)+$L$5*(1-EXP((-1/$M$5)*(A66-$K$5))),0)</f>
        <v>11.025094205462901</v>
      </c>
      <c r="D66" s="1">
        <f t="shared" ref="D66:D129" ca="1" si="4">IF(A66&gt;=$K$5,(C66-B66)*(C66-B66)*0.5,0)</f>
        <v>0.71557626835973676</v>
      </c>
      <c r="E66" s="1">
        <f t="shared" ca="1" si="2"/>
        <v>-1.1564121335852793</v>
      </c>
      <c r="H66" s="34"/>
      <c r="Y66" s="34">
        <v>32</v>
      </c>
      <c r="Z66" s="34">
        <v>9.8287863284013675</v>
      </c>
    </row>
    <row r="67" spans="1:26" x14ac:dyDescent="0.25">
      <c r="A67" s="34">
        <v>32.5</v>
      </c>
      <c r="B67" s="34">
        <v>9.6264056632660964</v>
      </c>
      <c r="C67" s="1">
        <f t="shared" ca="1" si="3"/>
        <v>11.034944089205647</v>
      </c>
      <c r="D67" s="1">
        <f t="shared" ca="1" si="4"/>
        <v>0.9919902486741331</v>
      </c>
      <c r="E67" s="1">
        <f t="shared" ref="E67:E130" ca="1" si="5">IF(A67&gt;=$K$5,(B67-$L$6),0)</f>
        <v>-1.3587927987205504</v>
      </c>
      <c r="H67" s="34"/>
      <c r="Y67" s="34">
        <v>32.5</v>
      </c>
      <c r="Z67" s="34">
        <v>9.6264056632660964</v>
      </c>
    </row>
    <row r="68" spans="1:26" x14ac:dyDescent="0.25">
      <c r="A68" s="34">
        <v>33</v>
      </c>
      <c r="B68" s="34">
        <v>9.4326263923274016</v>
      </c>
      <c r="C68" s="1">
        <f t="shared" ca="1" si="3"/>
        <v>11.044744846448276</v>
      </c>
      <c r="D68" s="1">
        <f t="shared" ca="1" si="4"/>
        <v>1.2994629550585397</v>
      </c>
      <c r="E68" s="1">
        <f t="shared" ca="1" si="5"/>
        <v>-1.5525720696592451</v>
      </c>
      <c r="H68" s="34"/>
      <c r="Y68" s="34">
        <v>33</v>
      </c>
      <c r="Z68" s="34">
        <v>9.4326263923274016</v>
      </c>
    </row>
    <row r="69" spans="1:26" x14ac:dyDescent="0.25">
      <c r="A69" s="34">
        <v>33.5</v>
      </c>
      <c r="B69" s="34">
        <v>9.2470405459338547</v>
      </c>
      <c r="C69" s="1">
        <f t="shared" ca="1" si="3"/>
        <v>11.054496722210231</v>
      </c>
      <c r="D69" s="1">
        <f t="shared" ca="1" si="4"/>
        <v>1.6334489145798103</v>
      </c>
      <c r="E69" s="1">
        <f t="shared" ca="1" si="5"/>
        <v>-1.738157916052792</v>
      </c>
      <c r="H69" s="34"/>
      <c r="Y69" s="34">
        <v>33.5</v>
      </c>
      <c r="Z69" s="34">
        <v>9.2470405459338547</v>
      </c>
    </row>
    <row r="70" spans="1:26" x14ac:dyDescent="0.25">
      <c r="A70" s="34">
        <v>34</v>
      </c>
      <c r="B70" s="34">
        <v>9.0692571166033495</v>
      </c>
      <c r="C70" s="1">
        <f t="shared" ca="1" si="3"/>
        <v>11.064199960288912</v>
      </c>
      <c r="D70" s="1">
        <f t="shared" ca="1" si="4"/>
        <v>1.9898984747861188</v>
      </c>
      <c r="E70" s="1">
        <f t="shared" ca="1" si="5"/>
        <v>-1.9159413453832972</v>
      </c>
      <c r="H70" s="34"/>
      <c r="Y70" s="34">
        <v>34</v>
      </c>
      <c r="Z70" s="34">
        <v>9.0692571166033495</v>
      </c>
    </row>
    <row r="71" spans="1:26" x14ac:dyDescent="0.25">
      <c r="A71" s="34">
        <v>34.5</v>
      </c>
      <c r="B71" s="34">
        <v>8.8989016788214421</v>
      </c>
      <c r="C71" s="1">
        <f t="shared" ca="1" si="3"/>
        <v>11.073854803265778</v>
      </c>
      <c r="D71" s="1">
        <f t="shared" ca="1" si="4"/>
        <v>2.3652105467650899</v>
      </c>
      <c r="E71" s="1">
        <f t="shared" ca="1" si="5"/>
        <v>-2.0862967831652046</v>
      </c>
      <c r="H71" s="34"/>
      <c r="Y71" s="34">
        <v>34.5</v>
      </c>
      <c r="Z71" s="34">
        <v>8.8989016788214421</v>
      </c>
    </row>
    <row r="72" spans="1:26" x14ac:dyDescent="0.25">
      <c r="A72" s="34">
        <v>35</v>
      </c>
      <c r="B72" s="34">
        <v>8.7356159489244281</v>
      </c>
      <c r="C72" s="1">
        <f t="shared" ca="1" si="3"/>
        <v>11.083461492512404</v>
      </c>
      <c r="D72" s="1">
        <f t="shared" ca="1" si="4"/>
        <v>2.7561893482729589</v>
      </c>
      <c r="E72" s="1">
        <f t="shared" ca="1" si="5"/>
        <v>-2.2495825130622187</v>
      </c>
      <c r="H72" s="34"/>
      <c r="Y72" s="34">
        <v>35</v>
      </c>
      <c r="Z72" s="34">
        <v>8.7356159489244281</v>
      </c>
    </row>
    <row r="73" spans="1:26" x14ac:dyDescent="0.25">
      <c r="A73" s="34">
        <v>35.5</v>
      </c>
      <c r="B73" s="34">
        <v>8.5790573078999177</v>
      </c>
      <c r="C73" s="1">
        <f t="shared" ca="1" si="3"/>
        <v>11.093020268196524</v>
      </c>
      <c r="D73" s="1">
        <f t="shared" ca="1" si="4"/>
        <v>3.1600048828716374</v>
      </c>
      <c r="E73" s="1">
        <f t="shared" ca="1" si="5"/>
        <v>-2.406141154086729</v>
      </c>
      <c r="H73" s="34"/>
      <c r="Y73" s="34">
        <v>35.5</v>
      </c>
      <c r="Z73" s="34">
        <v>8.5790573078999177</v>
      </c>
    </row>
    <row r="74" spans="1:26" x14ac:dyDescent="0.25">
      <c r="A74" s="34">
        <v>36</v>
      </c>
      <c r="B74" s="34">
        <v>8.4288983028551847</v>
      </c>
      <c r="C74" s="1">
        <f t="shared" ca="1" si="3"/>
        <v>11.102531369288027</v>
      </c>
      <c r="D74" s="1">
        <f t="shared" ca="1" si="4"/>
        <v>3.574156886961541</v>
      </c>
      <c r="E74" s="1">
        <f t="shared" ca="1" si="5"/>
        <v>-2.556300159131462</v>
      </c>
      <c r="H74" s="34"/>
      <c r="Y74" s="34">
        <v>36</v>
      </c>
      <c r="Z74" s="34">
        <v>8.4288983028551847</v>
      </c>
    </row>
    <row r="75" spans="1:26" x14ac:dyDescent="0.25">
      <c r="A75" s="34">
        <v>36.5</v>
      </c>
      <c r="B75" s="34">
        <v>8.2848261379974169</v>
      </c>
      <c r="C75" s="1">
        <f t="shared" ca="1" si="3"/>
        <v>11.111995033564936</v>
      </c>
      <c r="D75" s="1">
        <f t="shared" ca="1" si="4"/>
        <v>3.9964419820322332</v>
      </c>
      <c r="E75" s="1">
        <f t="shared" ca="1" si="5"/>
        <v>-2.7003723239892299</v>
      </c>
      <c r="H75" s="34"/>
      <c r="Y75" s="34">
        <v>36.5</v>
      </c>
      <c r="Z75" s="34">
        <v>8.2848261379974169</v>
      </c>
    </row>
    <row r="76" spans="1:26" x14ac:dyDescent="0.25">
      <c r="A76" s="34">
        <v>37</v>
      </c>
      <c r="B76" s="34">
        <v>8.1465421625760897</v>
      </c>
      <c r="C76" s="1">
        <f t="shared" ca="1" si="3"/>
        <v>11.12141149761935</v>
      </c>
      <c r="D76" s="1">
        <f t="shared" ca="1" si="4"/>
        <v>4.4249237802903663</v>
      </c>
      <c r="E76" s="1">
        <f t="shared" ca="1" si="5"/>
        <v>-2.8386562994105571</v>
      </c>
      <c r="H76" s="34"/>
      <c r="Y76" s="34">
        <v>37</v>
      </c>
      <c r="Z76" s="34">
        <v>8.1465421625760897</v>
      </c>
    </row>
    <row r="77" spans="1:26" x14ac:dyDescent="0.25">
      <c r="A77" s="34">
        <v>37.5</v>
      </c>
      <c r="B77" s="34">
        <v>8.0137613608938967</v>
      </c>
      <c r="C77" s="1">
        <f t="shared" ca="1" si="3"/>
        <v>11.130780996863361</v>
      </c>
      <c r="D77" s="1">
        <f t="shared" ca="1" si="4"/>
        <v>4.8579057055096069</v>
      </c>
      <c r="E77" s="1">
        <f t="shared" ca="1" si="5"/>
        <v>-2.9714371010927501</v>
      </c>
      <c r="H77" s="34"/>
      <c r="Y77" s="34">
        <v>37.5</v>
      </c>
      <c r="Z77" s="34">
        <v>8.0137613608938967</v>
      </c>
    </row>
    <row r="78" spans="1:26" x14ac:dyDescent="0.25">
      <c r="A78" s="34">
        <v>38</v>
      </c>
      <c r="B78" s="34">
        <v>7.8862118478769094</v>
      </c>
      <c r="C78" s="1">
        <f t="shared" ca="1" si="3"/>
        <v>11.140103765534938</v>
      </c>
      <c r="D78" s="1">
        <f t="shared" ca="1" si="4"/>
        <v>5.2939063059001228</v>
      </c>
      <c r="E78" s="1">
        <f t="shared" ca="1" si="5"/>
        <v>-3.0989866141097373</v>
      </c>
      <c r="H78" s="34"/>
      <c r="Y78" s="34">
        <v>38</v>
      </c>
      <c r="Z78" s="34">
        <v>7.8862118478769094</v>
      </c>
    </row>
    <row r="79" spans="1:26" x14ac:dyDescent="0.25">
      <c r="A79" s="34">
        <v>38.5</v>
      </c>
      <c r="B79" s="34">
        <v>7.763634372582457</v>
      </c>
      <c r="C79" s="1">
        <f t="shared" ca="1" si="3"/>
        <v>11.149380036703786</v>
      </c>
      <c r="D79" s="1">
        <f t="shared" ca="1" si="4"/>
        <v>5.7316368510581883</v>
      </c>
      <c r="E79" s="1">
        <f t="shared" ca="1" si="5"/>
        <v>-3.2215640894041897</v>
      </c>
      <c r="H79" s="34"/>
      <c r="Y79" s="34">
        <v>38.5</v>
      </c>
      <c r="Z79" s="34">
        <v>7.763634372582457</v>
      </c>
    </row>
    <row r="80" spans="1:26" x14ac:dyDescent="0.25">
      <c r="A80" s="34">
        <v>39</v>
      </c>
      <c r="B80" s="34">
        <v>8.0497202373298062</v>
      </c>
      <c r="C80" s="1">
        <f t="shared" ca="1" si="3"/>
        <v>11.158610042277163</v>
      </c>
      <c r="D80" s="1">
        <f t="shared" ca="1" si="4"/>
        <v>4.8325979096528053</v>
      </c>
      <c r="E80" s="1">
        <f t="shared" ca="1" si="5"/>
        <v>-2.9354782246568405</v>
      </c>
      <c r="H80" s="34"/>
      <c r="Y80" s="34">
        <v>39</v>
      </c>
      <c r="Z80" s="34">
        <v>8.0497202373298062</v>
      </c>
    </row>
    <row r="81" spans="1:26" x14ac:dyDescent="0.25">
      <c r="A81" s="34">
        <v>39.5</v>
      </c>
      <c r="B81" s="34">
        <v>9.5077124367983465</v>
      </c>
      <c r="C81" s="1">
        <f t="shared" ca="1" si="3"/>
        <v>11.167794013005691</v>
      </c>
      <c r="D81" s="1">
        <f t="shared" ca="1" si="4"/>
        <v>1.3779354198315312</v>
      </c>
      <c r="E81" s="1">
        <f t="shared" ca="1" si="5"/>
        <v>-1.4774860251883002</v>
      </c>
      <c r="H81" s="34"/>
      <c r="Y81" s="34">
        <v>39.5</v>
      </c>
      <c r="Z81" s="34">
        <v>9.5077124367983465</v>
      </c>
    </row>
    <row r="82" spans="1:26" x14ac:dyDescent="0.25">
      <c r="A82" s="34">
        <v>40</v>
      </c>
      <c r="B82" s="34">
        <v>10.965031068053143</v>
      </c>
      <c r="C82" s="1">
        <f t="shared" ca="1" si="3"/>
        <v>11.176932178489118</v>
      </c>
      <c r="D82" s="1">
        <f t="shared" ca="1" si="4"/>
        <v>2.2451040301999479E-2</v>
      </c>
      <c r="E82" s="1">
        <f t="shared" ca="1" si="5"/>
        <v>-2.0167393933503419E-2</v>
      </c>
      <c r="H82" s="34"/>
      <c r="Y82" s="34">
        <v>40</v>
      </c>
      <c r="Z82" s="34">
        <v>10.965031068053143</v>
      </c>
    </row>
    <row r="83" spans="1:26" x14ac:dyDescent="0.25">
      <c r="A83" s="34">
        <v>40.5</v>
      </c>
      <c r="B83" s="34">
        <v>12.421832058888032</v>
      </c>
      <c r="C83" s="1">
        <f t="shared" ca="1" si="3"/>
        <v>11.186024767182055</v>
      </c>
      <c r="D83" s="1">
        <f t="shared" ca="1" si="4"/>
        <v>0.76360983111683201</v>
      </c>
      <c r="E83" s="1">
        <f t="shared" ca="1" si="5"/>
        <v>1.4366335969013857</v>
      </c>
      <c r="H83" s="34"/>
      <c r="Y83" s="34">
        <v>40.5</v>
      </c>
      <c r="Z83" s="34">
        <v>12.421832058888032</v>
      </c>
    </row>
    <row r="84" spans="1:26" x14ac:dyDescent="0.25">
      <c r="A84" s="34">
        <v>41</v>
      </c>
      <c r="B84" s="34">
        <v>13.878037641743555</v>
      </c>
      <c r="C84" s="1">
        <f t="shared" ca="1" si="3"/>
        <v>11.195072006399693</v>
      </c>
      <c r="D84" s="1">
        <f t="shared" ca="1" si="4"/>
        <v>3.599152300218047</v>
      </c>
      <c r="E84" s="1">
        <f t="shared" ca="1" si="5"/>
        <v>2.8928391797569084</v>
      </c>
      <c r="H84" s="34"/>
      <c r="Y84" s="34">
        <v>41</v>
      </c>
      <c r="Z84" s="34">
        <v>13.878037641743555</v>
      </c>
    </row>
    <row r="85" spans="1:26" x14ac:dyDescent="0.25">
      <c r="A85" s="34">
        <v>41.5</v>
      </c>
      <c r="B85" s="34">
        <v>14.836624381594632</v>
      </c>
      <c r="C85" s="1">
        <f t="shared" ca="1" si="3"/>
        <v>11.204074122323485</v>
      </c>
      <c r="D85" s="1">
        <f t="shared" ca="1" si="4"/>
        <v>6.5977106930654381</v>
      </c>
      <c r="E85" s="1">
        <f t="shared" ca="1" si="5"/>
        <v>3.8514259196079852</v>
      </c>
      <c r="H85" s="34"/>
      <c r="Y85" s="34">
        <v>41.5</v>
      </c>
      <c r="Z85" s="34">
        <v>14.836624381594632</v>
      </c>
    </row>
    <row r="86" spans="1:26" x14ac:dyDescent="0.25">
      <c r="A86" s="34">
        <v>42</v>
      </c>
      <c r="B86" s="34">
        <v>14.349857989537583</v>
      </c>
      <c r="C86" s="1">
        <f t="shared" ca="1" si="3"/>
        <v>11.213031340006797</v>
      </c>
      <c r="D86" s="1">
        <f t="shared" ca="1" si="4"/>
        <v>4.919840714603267</v>
      </c>
      <c r="E86" s="1">
        <f t="shared" ca="1" si="5"/>
        <v>3.3646595275509359</v>
      </c>
      <c r="H86" s="34"/>
      <c r="Y86" s="34">
        <v>42</v>
      </c>
      <c r="Z86" s="34">
        <v>14.349857989537583</v>
      </c>
    </row>
    <row r="87" spans="1:26" x14ac:dyDescent="0.25">
      <c r="A87" s="34">
        <v>42.5</v>
      </c>
      <c r="B87" s="34">
        <v>13.890319632884344</v>
      </c>
      <c r="C87" s="1">
        <f t="shared" ca="1" si="3"/>
        <v>11.221943883380536</v>
      </c>
      <c r="D87" s="1">
        <f t="shared" ca="1" si="4"/>
        <v>3.5601145702700037</v>
      </c>
      <c r="E87" s="1">
        <f t="shared" ca="1" si="5"/>
        <v>2.9051211708976972</v>
      </c>
      <c r="H87" s="34"/>
      <c r="Y87" s="34">
        <v>42.5</v>
      </c>
      <c r="Z87" s="34">
        <v>13.890319632884344</v>
      </c>
    </row>
    <row r="88" spans="1:26" x14ac:dyDescent="0.25">
      <c r="A88" s="34">
        <v>43</v>
      </c>
      <c r="B88" s="34">
        <v>13.464174850048133</v>
      </c>
      <c r="C88" s="1">
        <f t="shared" ca="1" si="3"/>
        <v>11.230811975258755</v>
      </c>
      <c r="D88" s="1">
        <f t="shared" ca="1" si="4"/>
        <v>2.493954865243738</v>
      </c>
      <c r="E88" s="1">
        <f t="shared" ca="1" si="5"/>
        <v>2.4789763880614863</v>
      </c>
      <c r="H88" s="34"/>
      <c r="Y88" s="34">
        <v>43</v>
      </c>
      <c r="Z88" s="34">
        <v>13.464174850048133</v>
      </c>
    </row>
    <row r="89" spans="1:26" x14ac:dyDescent="0.25">
      <c r="A89" s="34">
        <v>43.5</v>
      </c>
      <c r="B89" s="34">
        <v>13.066150395759319</v>
      </c>
      <c r="C89" s="1">
        <f t="shared" ca="1" si="3"/>
        <v>11.23963583734421</v>
      </c>
      <c r="D89" s="1">
        <f t="shared" ca="1" si="4"/>
        <v>1.6680777160511708</v>
      </c>
      <c r="E89" s="1">
        <f t="shared" ca="1" si="5"/>
        <v>2.0809519337726723</v>
      </c>
      <c r="H89" s="34"/>
      <c r="Y89" s="34">
        <v>43.5</v>
      </c>
      <c r="Z89" s="34">
        <v>13.066150395759319</v>
      </c>
    </row>
    <row r="90" spans="1:26" x14ac:dyDescent="0.25">
      <c r="A90" s="34">
        <v>44</v>
      </c>
      <c r="B90" s="34">
        <v>12.69327346935383</v>
      </c>
      <c r="C90" s="1">
        <f t="shared" ca="1" si="3"/>
        <v>11.248415690233911</v>
      </c>
      <c r="D90" s="1">
        <f t="shared" ca="1" si="4"/>
        <v>1.0438070009416731</v>
      </c>
      <c r="E90" s="1">
        <f t="shared" ca="1" si="5"/>
        <v>1.7080750073671833</v>
      </c>
      <c r="H90" s="34"/>
      <c r="Y90" s="34">
        <v>44</v>
      </c>
      <c r="Z90" s="34">
        <v>12.69327346935383</v>
      </c>
    </row>
    <row r="91" spans="1:26" x14ac:dyDescent="0.25">
      <c r="A91" s="34">
        <v>44.5</v>
      </c>
      <c r="B91" s="34">
        <v>12.343262496065293</v>
      </c>
      <c r="C91" s="1">
        <f t="shared" ca="1" si="3"/>
        <v>11.25715175342464</v>
      </c>
      <c r="D91" s="1">
        <f t="shared" ca="1" si="4"/>
        <v>0.58981827263971498</v>
      </c>
      <c r="E91" s="1">
        <f t="shared" ca="1" si="5"/>
        <v>1.3580640340786463</v>
      </c>
      <c r="H91" s="34"/>
      <c r="Y91" s="34">
        <v>44.5</v>
      </c>
      <c r="Z91" s="34">
        <v>12.343262496065293</v>
      </c>
    </row>
    <row r="92" spans="1:26" x14ac:dyDescent="0.25">
      <c r="A92" s="34">
        <v>45</v>
      </c>
      <c r="B92" s="34">
        <v>12.014194077585318</v>
      </c>
      <c r="C92" s="1">
        <f t="shared" ca="1" si="3"/>
        <v>11.265844245318432</v>
      </c>
      <c r="D92" s="1">
        <f t="shared" ca="1" si="4"/>
        <v>0.28001373572693805</v>
      </c>
      <c r="E92" s="1">
        <f t="shared" ca="1" si="5"/>
        <v>1.0289956155986708</v>
      </c>
      <c r="H92" s="34"/>
      <c r="Y92" s="34">
        <v>45</v>
      </c>
      <c r="Z92" s="34">
        <v>12.014194077585318</v>
      </c>
    </row>
    <row r="93" spans="1:26" x14ac:dyDescent="0.25">
      <c r="A93" s="34">
        <v>45.5</v>
      </c>
      <c r="B93" s="34">
        <v>11.704414083726448</v>
      </c>
      <c r="C93" s="1">
        <f t="shared" ca="1" si="3"/>
        <v>11.274493383228037</v>
      </c>
      <c r="D93" s="1">
        <f t="shared" ca="1" si="4"/>
        <v>9.2415904358521983E-2</v>
      </c>
      <c r="E93" s="1">
        <f t="shared" ca="1" si="5"/>
        <v>0.71921562173980114</v>
      </c>
      <c r="H93" s="34"/>
      <c r="Y93" s="34">
        <v>45.5</v>
      </c>
      <c r="Z93" s="34">
        <v>11.704414083726448</v>
      </c>
    </row>
    <row r="94" spans="1:26" x14ac:dyDescent="0.25">
      <c r="A94" s="34">
        <v>46</v>
      </c>
      <c r="B94" s="34">
        <v>11.412474628665391</v>
      </c>
      <c r="C94" s="1">
        <f t="shared" ca="1" si="3"/>
        <v>11.283099383382352</v>
      </c>
      <c r="D94" s="1">
        <f t="shared" ca="1" si="4"/>
        <v>8.3689770460233393E-3</v>
      </c>
      <c r="E94" s="1">
        <f t="shared" ca="1" si="5"/>
        <v>0.42727616667874457</v>
      </c>
      <c r="H94" s="34"/>
      <c r="Y94" s="34">
        <v>46</v>
      </c>
      <c r="Z94" s="34">
        <v>11.412474628665391</v>
      </c>
    </row>
    <row r="95" spans="1:26" x14ac:dyDescent="0.25">
      <c r="A95" s="34">
        <v>46.5</v>
      </c>
      <c r="B95" s="34">
        <v>11.137078257600978</v>
      </c>
      <c r="C95" s="1">
        <f t="shared" ca="1" si="3"/>
        <v>11.291662460931828</v>
      </c>
      <c r="D95" s="1">
        <f t="shared" ca="1" si="4"/>
        <v>1.194813795971689E-2</v>
      </c>
      <c r="E95" s="1">
        <f t="shared" ca="1" si="5"/>
        <v>0.15187979561433096</v>
      </c>
      <c r="H95" s="34"/>
      <c r="Y95" s="34">
        <v>46.5</v>
      </c>
      <c r="Z95" s="34">
        <v>11.137078257600978</v>
      </c>
    </row>
    <row r="96" spans="1:26" x14ac:dyDescent="0.25">
      <c r="A96" s="34">
        <v>47</v>
      </c>
      <c r="B96" s="34">
        <v>10.875246191453527</v>
      </c>
      <c r="C96" s="1">
        <f t="shared" ca="1" si="3"/>
        <v>11.300182829953853</v>
      </c>
      <c r="D96" s="1">
        <f t="shared" ca="1" si="4"/>
        <v>9.0285573369978056E-2</v>
      </c>
      <c r="E96" s="1">
        <f t="shared" ca="1" si="5"/>
        <v>-0.10995227053311929</v>
      </c>
      <c r="H96" s="34"/>
      <c r="Y96" s="34">
        <v>47</v>
      </c>
      <c r="Z96" s="34">
        <v>10.875246191453527</v>
      </c>
    </row>
    <row r="97" spans="1:26" x14ac:dyDescent="0.25">
      <c r="A97" s="34">
        <v>47.5</v>
      </c>
      <c r="B97" s="34">
        <v>10.6249627081017</v>
      </c>
      <c r="C97" s="1">
        <f t="shared" ca="1" si="3"/>
        <v>11.308660703458093</v>
      </c>
      <c r="D97" s="1">
        <f t="shared" ca="1" si="4"/>
        <v>0.23372147442717539</v>
      </c>
      <c r="E97" s="1">
        <f t="shared" ca="1" si="5"/>
        <v>-0.36023575388494677</v>
      </c>
      <c r="H97" s="34"/>
      <c r="Y97" s="34">
        <v>47.5</v>
      </c>
      <c r="Z97" s="34">
        <v>10.6249627081017</v>
      </c>
    </row>
    <row r="98" spans="1:26" x14ac:dyDescent="0.25">
      <c r="A98" s="34">
        <v>48</v>
      </c>
      <c r="B98" s="34">
        <v>10.385654324343491</v>
      </c>
      <c r="C98" s="1">
        <f t="shared" ca="1" si="3"/>
        <v>11.317096293391831</v>
      </c>
      <c r="D98" s="1">
        <f t="shared" ca="1" si="4"/>
        <v>0.43379207085232419</v>
      </c>
      <c r="E98" s="1">
        <f t="shared" ca="1" si="5"/>
        <v>-0.59954413764315539</v>
      </c>
      <c r="H98" s="34"/>
      <c r="Y98" s="34">
        <v>48</v>
      </c>
      <c r="Z98" s="34">
        <v>10.385654324343491</v>
      </c>
    </row>
    <row r="99" spans="1:26" x14ac:dyDescent="0.25">
      <c r="A99" s="34">
        <v>48.5</v>
      </c>
      <c r="B99" s="34">
        <v>10.15678300361359</v>
      </c>
      <c r="C99" s="1">
        <f t="shared" ca="1" si="3"/>
        <v>11.325489810645252</v>
      </c>
      <c r="D99" s="1">
        <f t="shared" ca="1" si="4"/>
        <v>0.68293780040107044</v>
      </c>
      <c r="E99" s="1">
        <f t="shared" ca="1" si="5"/>
        <v>-0.82841545837305652</v>
      </c>
      <c r="H99" s="34"/>
      <c r="Y99" s="34">
        <v>48.5</v>
      </c>
      <c r="Z99" s="34">
        <v>10.15678300361359</v>
      </c>
    </row>
    <row r="100" spans="1:26" x14ac:dyDescent="0.25">
      <c r="A100" s="34">
        <v>49</v>
      </c>
      <c r="B100" s="34">
        <v>9.9378412896291017</v>
      </c>
      <c r="C100" s="1">
        <f t="shared" ca="1" si="3"/>
        <v>11.333841465056723</v>
      </c>
      <c r="D100" s="1">
        <f t="shared" ca="1" si="4"/>
        <v>0.9744082448969752</v>
      </c>
      <c r="E100" s="1">
        <f t="shared" ca="1" si="5"/>
        <v>-1.047357172357545</v>
      </c>
      <c r="H100" s="34"/>
      <c r="Y100" s="34">
        <v>49</v>
      </c>
      <c r="Z100" s="34">
        <v>9.9378412896291017</v>
      </c>
    </row>
    <row r="101" spans="1:26" x14ac:dyDescent="0.25">
      <c r="A101" s="34">
        <v>49.5</v>
      </c>
      <c r="B101" s="34">
        <v>9.7283487259598633</v>
      </c>
      <c r="C101" s="1">
        <f t="shared" ca="1" si="3"/>
        <v>11.342151465418043</v>
      </c>
      <c r="D101" s="1">
        <f t="shared" ca="1" si="4"/>
        <v>1.3021796409413628</v>
      </c>
      <c r="E101" s="1">
        <f t="shared" ca="1" si="5"/>
        <v>-1.2568497360267834</v>
      </c>
      <c r="H101" s="34"/>
      <c r="Y101" s="34">
        <v>49.5</v>
      </c>
      <c r="Z101" s="34">
        <v>9.7283487259598633</v>
      </c>
    </row>
    <row r="102" spans="1:26" x14ac:dyDescent="0.25">
      <c r="A102" s="34">
        <v>50</v>
      </c>
      <c r="B102" s="34">
        <v>9.5278491590382171</v>
      </c>
      <c r="C102" s="1">
        <f t="shared" ca="1" si="3"/>
        <v>11.350420019479651</v>
      </c>
      <c r="D102" s="1">
        <f t="shared" ca="1" si="4"/>
        <v>1.6608822706651152</v>
      </c>
      <c r="E102" s="1">
        <f t="shared" ca="1" si="5"/>
        <v>-1.4573493029484297</v>
      </c>
      <c r="H102" s="34"/>
      <c r="Y102" s="34">
        <v>50</v>
      </c>
      <c r="Z102" s="34">
        <v>9.5278491590382171</v>
      </c>
    </row>
    <row r="103" spans="1:26" x14ac:dyDescent="0.25">
      <c r="A103" s="34">
        <v>50.5</v>
      </c>
      <c r="B103" s="34">
        <v>9.3359086631137718</v>
      </c>
      <c r="C103" s="1">
        <f t="shared" ca="1" si="3"/>
        <v>11.358647333955831</v>
      </c>
      <c r="D103" s="1">
        <f t="shared" ca="1" si="4"/>
        <v>2.0457358652599509</v>
      </c>
      <c r="E103" s="1">
        <f t="shared" ca="1" si="5"/>
        <v>-1.649289798872875</v>
      </c>
      <c r="H103" s="34"/>
      <c r="Y103" s="34">
        <v>50.5</v>
      </c>
      <c r="Z103" s="34">
        <v>9.3359086631137718</v>
      </c>
    </row>
    <row r="104" spans="1:26" x14ac:dyDescent="0.25">
      <c r="A104" s="34">
        <v>51</v>
      </c>
      <c r="B104" s="34">
        <v>9.1521139044538078</v>
      </c>
      <c r="C104" s="1">
        <f t="shared" ca="1" si="3"/>
        <v>11.366833614529872</v>
      </c>
      <c r="D104" s="1">
        <f t="shared" ca="1" si="4"/>
        <v>2.452491697099703</v>
      </c>
      <c r="E104" s="1">
        <f t="shared" ca="1" si="5"/>
        <v>-1.8330845575328389</v>
      </c>
      <c r="H104" s="34"/>
      <c r="Y104" s="34">
        <v>51</v>
      </c>
      <c r="Z104" s="34">
        <v>9.1521139044538078</v>
      </c>
    </row>
    <row r="105" spans="1:26" x14ac:dyDescent="0.25">
      <c r="A105" s="34">
        <v>51.5</v>
      </c>
      <c r="B105" s="34">
        <v>8.9760708170819576</v>
      </c>
      <c r="C105" s="1">
        <f t="shared" ca="1" si="3"/>
        <v>11.374979065859216</v>
      </c>
      <c r="D105" s="1">
        <f t="shared" ca="1" si="4"/>
        <v>2.8773803930257875</v>
      </c>
      <c r="E105" s="1">
        <f t="shared" ca="1" si="5"/>
        <v>-2.0091276449046891</v>
      </c>
      <c r="H105" s="34"/>
      <c r="Y105" s="34">
        <v>51.5</v>
      </c>
      <c r="Z105" s="34">
        <v>8.9760708170819576</v>
      </c>
    </row>
    <row r="106" spans="1:26" x14ac:dyDescent="0.25">
      <c r="A106" s="34">
        <v>52</v>
      </c>
      <c r="B106" s="34">
        <v>8.8074035007385056</v>
      </c>
      <c r="C106" s="1">
        <f t="shared" ca="1" si="3"/>
        <v>11.38308389158057</v>
      </c>
      <c r="D106" s="1">
        <f t="shared" ca="1" si="4"/>
        <v>3.3170647378841656</v>
      </c>
      <c r="E106" s="1">
        <f t="shared" ca="1" si="5"/>
        <v>-2.1777949612481411</v>
      </c>
      <c r="H106" s="34"/>
      <c r="Y106" s="34">
        <v>52</v>
      </c>
      <c r="Z106" s="34">
        <v>8.8074035007385056</v>
      </c>
    </row>
    <row r="107" spans="1:26" x14ac:dyDescent="0.25">
      <c r="A107" s="34">
        <v>52.5</v>
      </c>
      <c r="B107" s="34">
        <v>8.645753278557434</v>
      </c>
      <c r="C107" s="1">
        <f t="shared" ca="1" si="3"/>
        <v>11.391148294315</v>
      </c>
      <c r="D107" s="1">
        <f t="shared" ca="1" si="4"/>
        <v>3.7685968962732437</v>
      </c>
      <c r="E107" s="1">
        <f t="shared" ca="1" si="5"/>
        <v>-2.3394451834292127</v>
      </c>
      <c r="H107" s="34"/>
      <c r="Y107" s="34">
        <v>52.5</v>
      </c>
      <c r="Z107" s="34">
        <v>8.645753278557434</v>
      </c>
    </row>
    <row r="108" spans="1:26" x14ac:dyDescent="0.25">
      <c r="A108" s="34">
        <v>53</v>
      </c>
      <c r="B108" s="34">
        <v>8.490777870689012</v>
      </c>
      <c r="C108" s="1">
        <f t="shared" ca="1" si="3"/>
        <v>11.399172475672993</v>
      </c>
      <c r="D108" s="1">
        <f t="shared" ca="1" si="4"/>
        <v>4.2293795891499624</v>
      </c>
      <c r="E108" s="1">
        <f t="shared" ca="1" si="5"/>
        <v>-2.4944205912976347</v>
      </c>
      <c r="H108" s="34"/>
      <c r="Y108" s="34">
        <v>53</v>
      </c>
      <c r="Z108" s="34">
        <v>8.490777870689012</v>
      </c>
    </row>
    <row r="109" spans="1:26" x14ac:dyDescent="0.25">
      <c r="A109" s="34">
        <v>53.5</v>
      </c>
      <c r="B109" s="34">
        <v>8.3421506531933254</v>
      </c>
      <c r="C109" s="1">
        <f t="shared" ca="1" si="3"/>
        <v>11.407156636259501</v>
      </c>
      <c r="D109" s="1">
        <f t="shared" ca="1" si="4"/>
        <v>4.6971308381157257</v>
      </c>
      <c r="E109" s="1">
        <f t="shared" ca="1" si="5"/>
        <v>-2.6430478087933214</v>
      </c>
      <c r="H109" s="34"/>
      <c r="Y109" s="34">
        <v>53.5</v>
      </c>
      <c r="Z109" s="34">
        <v>8.3421506531933254</v>
      </c>
    </row>
    <row r="110" spans="1:26" x14ac:dyDescent="0.25">
      <c r="A110" s="34">
        <v>54</v>
      </c>
      <c r="B110" s="34">
        <v>8.1995599806916637</v>
      </c>
      <c r="C110" s="1">
        <f t="shared" ca="1" si="3"/>
        <v>11.415100975678953</v>
      </c>
      <c r="D110" s="1">
        <f t="shared" ca="1" si="4"/>
        <v>5.1698519452219243</v>
      </c>
      <c r="E110" s="1">
        <f t="shared" ca="1" si="5"/>
        <v>-2.785638481294983</v>
      </c>
      <c r="H110" s="34"/>
      <c r="Y110" s="34">
        <v>54</v>
      </c>
      <c r="Z110" s="34">
        <v>8.1995599806916637</v>
      </c>
    </row>
    <row r="111" spans="1:26" x14ac:dyDescent="0.25">
      <c r="A111" s="34">
        <v>54.5</v>
      </c>
      <c r="B111" s="34">
        <v>8.0627085576760216</v>
      </c>
      <c r="C111" s="1">
        <f t="shared" ca="1" si="3"/>
        <v>11.423005692540253</v>
      </c>
      <c r="D111" s="1">
        <f t="shared" ca="1" si="4"/>
        <v>5.6457984172883799</v>
      </c>
      <c r="E111" s="1">
        <f t="shared" ca="1" si="5"/>
        <v>-2.9224899043106252</v>
      </c>
      <c r="H111" s="34"/>
      <c r="Y111" s="34">
        <v>54.5</v>
      </c>
      <c r="Z111" s="34">
        <v>8.0627085576760216</v>
      </c>
    </row>
    <row r="112" spans="1:26" x14ac:dyDescent="0.25">
      <c r="A112" s="34">
        <v>55</v>
      </c>
      <c r="B112" s="34">
        <v>7.9313128478698189</v>
      </c>
      <c r="C112" s="1">
        <f t="shared" ca="1" si="3"/>
        <v>11.43087098446173</v>
      </c>
      <c r="D112" s="1">
        <f t="shared" ca="1" si="4"/>
        <v>6.1234535756933264</v>
      </c>
      <c r="E112" s="1">
        <f t="shared" ca="1" si="5"/>
        <v>-3.0538856141168278</v>
      </c>
      <c r="H112" s="34"/>
      <c r="Y112" s="34">
        <v>55</v>
      </c>
      <c r="Z112" s="34">
        <v>7.9313128478698189</v>
      </c>
    </row>
    <row r="113" spans="1:26" x14ac:dyDescent="0.25">
      <c r="A113" s="34">
        <v>55.5</v>
      </c>
      <c r="B113" s="34">
        <v>7.8051025141828907</v>
      </c>
      <c r="C113" s="1">
        <f t="shared" ca="1" si="3"/>
        <v>11.438697048076092</v>
      </c>
      <c r="D113" s="1">
        <f t="shared" ca="1" si="4"/>
        <v>6.6015046183692752</v>
      </c>
      <c r="E113" s="1">
        <f t="shared" ca="1" si="5"/>
        <v>-3.180095947803756</v>
      </c>
      <c r="H113" s="34"/>
      <c r="Y113" s="34">
        <v>55.5</v>
      </c>
      <c r="Z113" s="34">
        <v>7.8051025141828907</v>
      </c>
    </row>
    <row r="114" spans="1:26" x14ac:dyDescent="0.25">
      <c r="A114" s="34">
        <v>56</v>
      </c>
      <c r="B114" s="34">
        <v>7.6838198840134639</v>
      </c>
      <c r="C114" s="1">
        <f t="shared" ca="1" si="3"/>
        <v>11.44648407903534</v>
      </c>
      <c r="D114" s="1">
        <f t="shared" ca="1" si="4"/>
        <v>7.0788209222498111</v>
      </c>
      <c r="E114" s="1">
        <f t="shared" ca="1" si="5"/>
        <v>-3.3013785779731828</v>
      </c>
      <c r="H114" s="34"/>
      <c r="Y114" s="34">
        <v>56</v>
      </c>
      <c r="Z114" s="34">
        <v>7.6838198840134639</v>
      </c>
    </row>
    <row r="115" spans="1:26" x14ac:dyDescent="0.25">
      <c r="A115" s="34">
        <v>56.5</v>
      </c>
      <c r="B115" s="34">
        <v>7.567219436201027</v>
      </c>
      <c r="C115" s="1">
        <f t="shared" ca="1" si="3"/>
        <v>11.45423227201565</v>
      </c>
      <c r="D115" s="1">
        <f t="shared" ca="1" si="4"/>
        <v>7.5544343928938193</v>
      </c>
      <c r="E115" s="1">
        <f t="shared" ca="1" si="5"/>
        <v>-3.4179790257856197</v>
      </c>
      <c r="H115" s="34"/>
      <c r="Y115" s="34">
        <v>56.5</v>
      </c>
      <c r="Z115" s="34">
        <v>7.567219436201027</v>
      </c>
    </row>
    <row r="116" spans="1:26" x14ac:dyDescent="0.25">
      <c r="A116" s="34">
        <v>57</v>
      </c>
      <c r="B116" s="34">
        <v>7.4550673070226239</v>
      </c>
      <c r="C116" s="1">
        <f t="shared" ca="1" si="3"/>
        <v>11.461941820722252</v>
      </c>
      <c r="D116" s="1">
        <f t="shared" ca="1" si="4"/>
        <v>8.0275216842678176</v>
      </c>
      <c r="E116" s="1">
        <f t="shared" ca="1" si="5"/>
        <v>-3.5301311549640229</v>
      </c>
      <c r="H116" s="34"/>
      <c r="Y116" s="34">
        <v>57</v>
      </c>
      <c r="Z116" s="34">
        <v>7.4550673070226239</v>
      </c>
    </row>
    <row r="117" spans="1:26" x14ac:dyDescent="0.25">
      <c r="A117" s="34">
        <v>57.5</v>
      </c>
      <c r="B117" s="34">
        <v>7.347140813389017</v>
      </c>
      <c r="C117" s="1">
        <f t="shared" ca="1" si="3"/>
        <v>11.469612917894265</v>
      </c>
      <c r="D117" s="1">
        <f t="shared" ca="1" si="4"/>
        <v>8.4973881262119644</v>
      </c>
      <c r="E117" s="1">
        <f t="shared" ca="1" si="5"/>
        <v>-3.6380576485976297</v>
      </c>
      <c r="H117" s="34"/>
      <c r="Y117" s="34">
        <v>57.5</v>
      </c>
      <c r="Z117" s="34">
        <v>7.347140813389017</v>
      </c>
    </row>
    <row r="118" spans="1:26" x14ac:dyDescent="0.25">
      <c r="A118" s="34">
        <v>58</v>
      </c>
      <c r="B118" s="34">
        <v>7.2432279919322413</v>
      </c>
      <c r="C118" s="1">
        <f t="shared" ca="1" si="3"/>
        <v>11.477245755309518</v>
      </c>
      <c r="D118" s="1">
        <f t="shared" ca="1" si="4"/>
        <v>8.9634532102971587</v>
      </c>
      <c r="E118" s="1">
        <f t="shared" ca="1" si="5"/>
        <v>-3.7419704700544054</v>
      </c>
      <c r="H118" s="34"/>
      <c r="Y118" s="34">
        <v>58</v>
      </c>
      <c r="Z118" s="34">
        <v>7.2432279919322413</v>
      </c>
    </row>
    <row r="119" spans="1:26" x14ac:dyDescent="0.25">
      <c r="A119" s="34">
        <v>58.5</v>
      </c>
      <c r="B119" s="34">
        <v>7.1431271530498055</v>
      </c>
      <c r="C119" s="1">
        <f t="shared" ca="1" si="3"/>
        <v>11.484840523789343</v>
      </c>
      <c r="D119" s="1">
        <f t="shared" ca="1" si="4"/>
        <v>9.4252374968292365</v>
      </c>
      <c r="E119" s="1">
        <f t="shared" ca="1" si="5"/>
        <v>-3.8420713089368412</v>
      </c>
      <c r="H119" s="34"/>
      <c r="Y119" s="34">
        <v>58.5</v>
      </c>
      <c r="Z119" s="34">
        <v>7.1431271530498055</v>
      </c>
    </row>
    <row r="120" spans="1:26" x14ac:dyDescent="0.25">
      <c r="A120" s="34">
        <v>59</v>
      </c>
      <c r="B120" s="34">
        <v>7.0466464492303</v>
      </c>
      <c r="C120" s="1">
        <f t="shared" ca="1" si="3"/>
        <v>11.492397413203348</v>
      </c>
      <c r="D120" s="1">
        <f t="shared" ca="1" si="4"/>
        <v>9.8823508168336396</v>
      </c>
      <c r="E120" s="1">
        <f t="shared" ca="1" si="5"/>
        <v>-3.9385520127563467</v>
      </c>
      <c r="H120" s="34"/>
      <c r="Y120" s="34">
        <v>59</v>
      </c>
      <c r="Z120" s="34">
        <v>7.0466464492303</v>
      </c>
    </row>
    <row r="121" spans="1:26" x14ac:dyDescent="0.25">
      <c r="A121" s="34">
        <v>59.5</v>
      </c>
      <c r="B121" s="34">
        <v>6.9536034571640997</v>
      </c>
      <c r="C121" s="1">
        <f t="shared" ca="1" si="3"/>
        <v>11.499916612474163</v>
      </c>
      <c r="D121" s="1">
        <f t="shared" ca="1" si="4"/>
        <v>10.334481653072672</v>
      </c>
      <c r="E121" s="1">
        <f t="shared" ca="1" si="5"/>
        <v>-4.0315950048225471</v>
      </c>
      <c r="H121" s="34"/>
      <c r="Y121" s="34">
        <v>59.5</v>
      </c>
      <c r="Z121" s="34">
        <v>6.9536034571640997</v>
      </c>
    </row>
    <row r="122" spans="1:26" x14ac:dyDescent="0.25">
      <c r="A122" s="34">
        <v>60</v>
      </c>
      <c r="B122" s="34">
        <v>6.8638247732642501</v>
      </c>
      <c r="C122" s="1">
        <f t="shared" ca="1" si="3"/>
        <v>11.507398309582159</v>
      </c>
      <c r="D122" s="1">
        <f t="shared" ca="1" si="4"/>
        <v>10.781387593596007</v>
      </c>
      <c r="E122" s="1">
        <f t="shared" ca="1" si="5"/>
        <v>-4.1213736887223966</v>
      </c>
      <c r="H122" s="34"/>
      <c r="Y122" s="34">
        <v>60</v>
      </c>
      <c r="Z122" s="34">
        <v>6.8638247732642501</v>
      </c>
    </row>
    <row r="123" spans="1:26" x14ac:dyDescent="0.25">
      <c r="A123" s="34">
        <v>60.5</v>
      </c>
      <c r="B123" s="34">
        <v>6.7771456223033342</v>
      </c>
      <c r="C123" s="1">
        <f t="shared" ca="1" si="3"/>
        <v>11.514842691570156</v>
      </c>
      <c r="D123" s="1">
        <f t="shared" ca="1" si="4"/>
        <v>11.222886760069715</v>
      </c>
      <c r="E123" s="1">
        <f t="shared" ca="1" si="5"/>
        <v>-4.2080528396833126</v>
      </c>
      <c r="H123" s="34"/>
      <c r="Y123" s="34">
        <v>60.5</v>
      </c>
      <c r="Z123" s="34">
        <v>6.7771456223033342</v>
      </c>
    </row>
    <row r="124" spans="1:26" x14ac:dyDescent="0.25">
      <c r="A124" s="34">
        <v>61</v>
      </c>
      <c r="B124" s="34">
        <v>6.6934094789240879</v>
      </c>
      <c r="C124" s="1">
        <f t="shared" ca="1" si="3"/>
        <v>11.52224994454809</v>
      </c>
      <c r="D124" s="1">
        <f t="shared" ca="1" si="4"/>
        <v>11.658850121223914</v>
      </c>
      <c r="E124" s="1">
        <f t="shared" ca="1" si="5"/>
        <v>-4.2917889830625588</v>
      </c>
      <c r="H124" s="34"/>
      <c r="Y124" s="34">
        <v>61</v>
      </c>
      <c r="Z124" s="34">
        <v>6.6934094789240879</v>
      </c>
    </row>
    <row r="125" spans="1:26" x14ac:dyDescent="0.25">
      <c r="A125" s="34">
        <v>61.5</v>
      </c>
      <c r="B125" s="34">
        <v>6.6124677018127622</v>
      </c>
      <c r="C125" s="1">
        <f t="shared" ca="1" si="3"/>
        <v>11.52962025369767</v>
      </c>
      <c r="D125" s="1">
        <f t="shared" ca="1" si="4"/>
        <v>12.089194609254132</v>
      </c>
      <c r="E125" s="1">
        <f t="shared" ca="1" si="5"/>
        <v>-4.3727307601738845</v>
      </c>
      <c r="H125" s="34"/>
      <c r="Y125" s="34">
        <v>61.5</v>
      </c>
      <c r="Z125" s="34">
        <v>6.6124677018127622</v>
      </c>
    </row>
    <row r="126" spans="1:26" x14ac:dyDescent="0.25">
      <c r="A126" s="34">
        <v>62</v>
      </c>
      <c r="B126" s="34">
        <v>6.5341791803413019</v>
      </c>
      <c r="C126" s="1">
        <f t="shared" ca="1" si="3"/>
        <v>11.536953803277012</v>
      </c>
      <c r="D126" s="1">
        <f t="shared" ca="1" si="4"/>
        <v>12.513876963944766</v>
      </c>
      <c r="E126" s="1">
        <f t="shared" ca="1" si="5"/>
        <v>-4.4510192816453449</v>
      </c>
      <c r="H126" s="34"/>
      <c r="Y126" s="34">
        <v>62</v>
      </c>
      <c r="Z126" s="34">
        <v>6.5341791803413019</v>
      </c>
    </row>
    <row r="127" spans="1:26" x14ac:dyDescent="0.25">
      <c r="A127" s="34">
        <v>62.5</v>
      </c>
      <c r="B127" s="34">
        <v>6.4584099934911281</v>
      </c>
      <c r="C127" s="1">
        <f t="shared" ca="1" si="3"/>
        <v>11.544250776625235</v>
      </c>
      <c r="D127" s="1">
        <f t="shared" ca="1" si="4"/>
        <v>12.932888235695074</v>
      </c>
      <c r="E127" s="1">
        <f t="shared" ca="1" si="5"/>
        <v>-4.5267884684955186</v>
      </c>
      <c r="H127" s="34"/>
      <c r="Y127" s="34">
        <v>62.5</v>
      </c>
      <c r="Z127" s="34">
        <v>6.4584099934911281</v>
      </c>
    </row>
    <row r="128" spans="1:26" x14ac:dyDescent="0.25">
      <c r="A128" s="34">
        <v>63</v>
      </c>
      <c r="B128" s="34">
        <v>6.3850330808713691</v>
      </c>
      <c r="C128" s="1">
        <f t="shared" ca="1" si="3"/>
        <v>11.551511356167053</v>
      </c>
      <c r="D128" s="1">
        <f t="shared" ca="1" si="4"/>
        <v>13.346248884551132</v>
      </c>
      <c r="E128" s="1">
        <f t="shared" ca="1" si="5"/>
        <v>-4.6001653811152776</v>
      </c>
      <c r="H128" s="34"/>
      <c r="Y128" s="34">
        <v>63</v>
      </c>
      <c r="Z128" s="34">
        <v>6.3850330808713691</v>
      </c>
    </row>
    <row r="129" spans="1:26" x14ac:dyDescent="0.25">
      <c r="A129" s="34">
        <v>63.5</v>
      </c>
      <c r="B129" s="34">
        <v>6.3139279256396001</v>
      </c>
      <c r="C129" s="1">
        <f t="shared" ca="1" si="3"/>
        <v>11.558735723417334</v>
      </c>
      <c r="D129" s="1">
        <f t="shared" ca="1" si="4"/>
        <v>13.754004417815059</v>
      </c>
      <c r="E129" s="1">
        <f t="shared" ca="1" si="5"/>
        <v>-4.6712705363470466</v>
      </c>
      <c r="H129" s="34"/>
      <c r="Y129" s="34">
        <v>63.5</v>
      </c>
      <c r="Z129" s="34">
        <v>6.3139279256396001</v>
      </c>
    </row>
    <row r="130" spans="1:26" x14ac:dyDescent="0.25">
      <c r="A130" s="34">
        <v>64</v>
      </c>
      <c r="B130" s="34">
        <v>6.2449802491255078</v>
      </c>
      <c r="C130" s="1">
        <f t="shared" ref="C130:C193" ca="1" si="6">IF(A130&gt;=$K$5,OFFSET($B$1,2*$K$5,0)+$L$5*(1-EXP((-1/$M$5)*(A130-$K$5))),0)</f>
        <v>11.565924058985633</v>
      </c>
      <c r="D130" s="1">
        <f t="shared" ref="D130:D193" ca="1" si="7">IF(A130&gt;=$K$5,(C130-B130)*(C130-B130)*0.5,0)</f>
        <v>14.156221513844393</v>
      </c>
      <c r="E130" s="1">
        <f t="shared" ca="1" si="5"/>
        <v>-4.740218212861139</v>
      </c>
      <c r="H130" s="34"/>
      <c r="Y130" s="34">
        <v>64</v>
      </c>
      <c r="Z130" s="34">
        <v>6.2449802491255078</v>
      </c>
    </row>
    <row r="131" spans="1:26" x14ac:dyDescent="0.25">
      <c r="A131" s="34">
        <v>64.5</v>
      </c>
      <c r="B131" s="34">
        <v>6.1780817169485696</v>
      </c>
      <c r="C131" s="1">
        <f t="shared" ca="1" si="6"/>
        <v>11.573076542580717</v>
      </c>
      <c r="D131" s="1">
        <f t="shared" ca="1" si="7"/>
        <v>14.552984584298821</v>
      </c>
      <c r="E131" s="1">
        <f t="shared" ref="E131:E194" ca="1" si="8">IF(A131&gt;=$K$5,(B131-$L$6),0)</f>
        <v>-4.8071167450380772</v>
      </c>
      <c r="H131" s="34"/>
      <c r="Y131" s="34">
        <v>64.5</v>
      </c>
      <c r="Z131" s="34">
        <v>6.1780817169485696</v>
      </c>
    </row>
    <row r="132" spans="1:26" x14ac:dyDescent="0.25">
      <c r="A132" s="34">
        <v>65</v>
      </c>
      <c r="B132" s="34">
        <v>6.1131296564104858</v>
      </c>
      <c r="C132" s="1">
        <f t="shared" ca="1" si="6"/>
        <v>11.580193353015044</v>
      </c>
      <c r="D132" s="1">
        <f t="shared" ca="1" si="7"/>
        <v>14.944392731365751</v>
      </c>
      <c r="E132" s="1">
        <f t="shared" ca="1" si="8"/>
        <v>-4.872068805576161</v>
      </c>
      <c r="H132" s="34"/>
      <c r="Y132" s="34">
        <v>65</v>
      </c>
      <c r="Z132" s="34">
        <v>6.1131296564104858</v>
      </c>
    </row>
    <row r="133" spans="1:26" x14ac:dyDescent="0.25">
      <c r="A133" s="34">
        <v>65.5</v>
      </c>
      <c r="B133" s="34">
        <v>6.0500267849329479</v>
      </c>
      <c r="C133" s="1">
        <f t="shared" ca="1" si="6"/>
        <v>11.58727466820925</v>
      </c>
      <c r="D133" s="1">
        <f t="shared" ca="1" si="7"/>
        <v>15.330557060423947</v>
      </c>
      <c r="E133" s="1">
        <f t="shared" ca="1" si="8"/>
        <v>-4.9351716770536989</v>
      </c>
      <c r="H133" s="34"/>
      <c r="Y133" s="34">
        <v>65.5</v>
      </c>
      <c r="Z133" s="34">
        <v>6.0500267849329479</v>
      </c>
    </row>
    <row r="134" spans="1:26" x14ac:dyDescent="0.25">
      <c r="A134" s="34">
        <v>66</v>
      </c>
      <c r="B134" s="34">
        <v>5.9886809493010116</v>
      </c>
      <c r="C134" s="1">
        <f t="shared" ca="1" si="6"/>
        <v>11.59432066519658</v>
      </c>
      <c r="D134" s="1">
        <f t="shared" ca="1" si="7"/>
        <v>15.711598312212876</v>
      </c>
      <c r="E134" s="1">
        <f t="shared" ca="1" si="8"/>
        <v>-4.9965175126856352</v>
      </c>
      <c r="H134" s="34"/>
      <c r="Y134" s="34">
        <v>66</v>
      </c>
      <c r="Z134" s="34">
        <v>5.9886809493010116</v>
      </c>
    </row>
    <row r="135" spans="1:26" x14ac:dyDescent="0.25">
      <c r="A135" s="34">
        <v>66.5</v>
      </c>
      <c r="B135" s="34">
        <v>5.9290048754630904</v>
      </c>
      <c r="C135" s="1">
        <f t="shared" ca="1" si="6"/>
        <v>11.60133152012733</v>
      </c>
      <c r="D135" s="1">
        <f t="shared" ca="1" si="7"/>
        <v>16.087644781883935</v>
      </c>
      <c r="E135" s="1">
        <f t="shared" ca="1" si="8"/>
        <v>-5.0561935865235563</v>
      </c>
      <c r="H135" s="34"/>
      <c r="Y135" s="34">
        <v>66.5</v>
      </c>
      <c r="Z135" s="34">
        <v>5.9290048754630904</v>
      </c>
    </row>
    <row r="136" spans="1:26" x14ac:dyDescent="0.25">
      <c r="A136" s="34">
        <v>67</v>
      </c>
      <c r="B136" s="34">
        <v>5.8709159286299313</v>
      </c>
      <c r="C136" s="1">
        <f t="shared" ca="1" si="6"/>
        <v>11.608307408273234</v>
      </c>
      <c r="D136" s="1">
        <f t="shared" ca="1" si="7"/>
        <v>16.458830495341783</v>
      </c>
      <c r="E136" s="1">
        <f t="shared" ca="1" si="8"/>
        <v>-5.1142825333567155</v>
      </c>
      <c r="H136" s="34"/>
      <c r="Y136" s="34">
        <v>67</v>
      </c>
      <c r="Z136" s="34">
        <v>5.8709159286299313</v>
      </c>
    </row>
    <row r="137" spans="1:26" x14ac:dyDescent="0.25">
      <c r="A137" s="34">
        <v>67.5</v>
      </c>
      <c r="B137" s="34">
        <v>5.8143358834074776</v>
      </c>
      <c r="C137" s="1">
        <f t="shared" ca="1" si="6"/>
        <v>11.615248504031861</v>
      </c>
      <c r="D137" s="1">
        <f t="shared" ca="1" si="7"/>
        <v>16.825293616059625</v>
      </c>
      <c r="E137" s="1">
        <f t="shared" ca="1" si="8"/>
        <v>-5.1708625785791691</v>
      </c>
      <c r="H137" s="34"/>
      <c r="Y137" s="34">
        <v>67.5</v>
      </c>
      <c r="Z137" s="34">
        <v>5.8143358834074776</v>
      </c>
    </row>
    <row r="138" spans="1:26" x14ac:dyDescent="0.25">
      <c r="A138" s="34">
        <v>68</v>
      </c>
      <c r="B138" s="34">
        <v>5.7591907036920436</v>
      </c>
      <c r="C138" s="1">
        <f t="shared" ca="1" si="6"/>
        <v>11.622154980930967</v>
      </c>
      <c r="D138" s="1">
        <f t="shared" ca="1" si="7"/>
        <v>17.187175058089863</v>
      </c>
      <c r="E138" s="1">
        <f t="shared" ca="1" si="8"/>
        <v>-5.2260077582946032</v>
      </c>
      <c r="H138" s="34"/>
      <c r="Y138" s="34">
        <v>68</v>
      </c>
      <c r="Z138" s="34">
        <v>5.7591907036920436</v>
      </c>
    </row>
    <row r="139" spans="1:26" x14ac:dyDescent="0.25">
      <c r="A139" s="34">
        <v>68.5</v>
      </c>
      <c r="B139" s="34">
        <v>5.7054103320511373</v>
      </c>
      <c r="C139" s="1">
        <f t="shared" ca="1" si="6"/>
        <v>11.629027011632832</v>
      </c>
      <c r="D139" s="1">
        <f t="shared" ca="1" si="7"/>
        <v>17.544617283309233</v>
      </c>
      <c r="E139" s="1">
        <f t="shared" ca="1" si="8"/>
        <v>-5.2797881299355094</v>
      </c>
      <c r="H139" s="34"/>
      <c r="Y139" s="34">
        <v>68.5</v>
      </c>
      <c r="Z139" s="34">
        <v>5.7054103320511373</v>
      </c>
    </row>
    <row r="140" spans="1:26" x14ac:dyDescent="0.25">
      <c r="A140" s="34">
        <v>69</v>
      </c>
      <c r="B140" s="34">
        <v>5.6529284883090734</v>
      </c>
      <c r="C140" s="1">
        <f t="shared" ca="1" si="6"/>
        <v>11.635864767938584</v>
      </c>
      <c r="D140" s="1">
        <f t="shared" ca="1" si="7"/>
        <v>17.897763263053502</v>
      </c>
      <c r="E140" s="1">
        <f t="shared" ca="1" si="8"/>
        <v>-5.3322699736775734</v>
      </c>
      <c r="H140" s="34"/>
      <c r="Y140" s="34">
        <v>69</v>
      </c>
      <c r="Z140" s="34">
        <v>5.6529284883090734</v>
      </c>
    </row>
    <row r="141" spans="1:26" x14ac:dyDescent="0.25">
      <c r="A141" s="34">
        <v>69.5</v>
      </c>
      <c r="B141" s="34">
        <v>5.6016824770538536</v>
      </c>
      <c r="C141" s="1">
        <f t="shared" ca="1" si="6"/>
        <v>11.642668420792486</v>
      </c>
      <c r="D141" s="1">
        <f t="shared" ca="1" si="7"/>
        <v>18.246755586223866</v>
      </c>
      <c r="E141" s="1">
        <f t="shared" ca="1" si="8"/>
        <v>-5.3835159849327932</v>
      </c>
      <c r="H141" s="34"/>
      <c r="Y141" s="34">
        <v>69.5</v>
      </c>
      <c r="Z141" s="34">
        <v>5.6016824770538536</v>
      </c>
    </row>
    <row r="142" spans="1:26" x14ac:dyDescent="0.25">
      <c r="A142" s="34">
        <v>70</v>
      </c>
      <c r="B142" s="34">
        <v>5.5516130037798339</v>
      </c>
      <c r="C142" s="1">
        <f t="shared" ca="1" si="6"/>
        <v>11.649438140286213</v>
      </c>
      <c r="D142" s="1">
        <f t="shared" ca="1" si="7"/>
        <v>18.591735697704518</v>
      </c>
      <c r="E142" s="1">
        <f t="shared" ca="1" si="8"/>
        <v>-5.4335854582068128</v>
      </c>
      <c r="H142" s="34"/>
      <c r="Y142" s="34">
        <v>70</v>
      </c>
      <c r="Z142" s="34">
        <v>5.5516130037798339</v>
      </c>
    </row>
    <row r="143" spans="1:26" x14ac:dyDescent="0.25">
      <c r="A143" s="34">
        <v>70.5</v>
      </c>
      <c r="B143" s="34">
        <v>5.5026639993802959</v>
      </c>
      <c r="C143" s="1">
        <f t="shared" ca="1" si="6"/>
        <v>11.656174095663104</v>
      </c>
      <c r="D143" s="1">
        <f t="shared" ca="1" si="7"/>
        <v>18.932843252527228</v>
      </c>
      <c r="E143" s="1">
        <f t="shared" ca="1" si="8"/>
        <v>-5.4825344626063508</v>
      </c>
      <c r="H143" s="34"/>
      <c r="Y143" s="34">
        <v>70.5</v>
      </c>
      <c r="Z143" s="34">
        <v>5.5026639993802959</v>
      </c>
    </row>
    <row r="144" spans="1:26" x14ac:dyDescent="0.25">
      <c r="A144" s="34">
        <v>71</v>
      </c>
      <c r="B144" s="34">
        <v>5.4547824527042605</v>
      </c>
      <c r="C144" s="1">
        <f t="shared" ca="1" si="6"/>
        <v>11.662876455322397</v>
      </c>
      <c r="D144" s="1">
        <f t="shared" ca="1" si="7"/>
        <v>19.270215572671638</v>
      </c>
      <c r="E144" s="1">
        <f t="shared" ca="1" si="8"/>
        <v>-5.5304160092823862</v>
      </c>
      <c r="H144" s="34"/>
      <c r="Y144" s="34">
        <v>71</v>
      </c>
      <c r="Z144" s="34">
        <v>5.4547824527042605</v>
      </c>
    </row>
    <row r="145" spans="1:26" x14ac:dyDescent="0.25">
      <c r="A145" s="34">
        <v>71.5</v>
      </c>
      <c r="B145" s="34">
        <v>5.4079182508932115</v>
      </c>
      <c r="C145" s="1">
        <f t="shared" ca="1" si="6"/>
        <v>11.669545386823431</v>
      </c>
      <c r="D145" s="1">
        <f t="shared" ca="1" si="7"/>
        <v>19.603987194708843</v>
      </c>
      <c r="E145" s="1">
        <f t="shared" ca="1" si="8"/>
        <v>-5.5772802110934352</v>
      </c>
      <c r="H145" s="34"/>
      <c r="Y145" s="34">
        <v>71.5</v>
      </c>
      <c r="Z145" s="34">
        <v>5.4079182508932115</v>
      </c>
    </row>
    <row r="146" spans="1:26" x14ac:dyDescent="0.25">
      <c r="A146" s="34">
        <v>72</v>
      </c>
      <c r="B146" s="34">
        <v>5.3620240272157531</v>
      </c>
      <c r="C146" s="1">
        <f t="shared" ca="1" si="6"/>
        <v>11.676181056889842</v>
      </c>
      <c r="D146" s="1">
        <f t="shared" ca="1" si="7"/>
        <v>19.934289497691356</v>
      </c>
      <c r="E146" s="1">
        <f t="shared" ca="1" si="8"/>
        <v>-5.6231744347708936</v>
      </c>
      <c r="H146" s="34"/>
      <c r="Y146" s="34">
        <v>72</v>
      </c>
      <c r="Z146" s="34">
        <v>5.3620240272157531</v>
      </c>
    </row>
    <row r="147" spans="1:26" x14ac:dyDescent="0.25">
      <c r="A147" s="34">
        <v>72.5</v>
      </c>
      <c r="B147" s="34">
        <v>5.317055016121051</v>
      </c>
      <c r="C147" s="1">
        <f t="shared" ca="1" si="6"/>
        <v>11.682783631413724</v>
      </c>
      <c r="D147" s="1">
        <f t="shared" ca="1" si="7"/>
        <v>20.261250401777982</v>
      </c>
      <c r="E147" s="1">
        <f t="shared" ca="1" si="8"/>
        <v>-5.6681434458655957</v>
      </c>
      <c r="H147" s="34"/>
      <c r="Y147" s="34">
        <v>72.5</v>
      </c>
      <c r="Z147" s="34">
        <v>5.317055016121051</v>
      </c>
    </row>
    <row r="148" spans="1:26" x14ac:dyDescent="0.25">
      <c r="A148" s="34">
        <v>73</v>
      </c>
      <c r="B148" s="34">
        <v>5.2729689152357189</v>
      </c>
      <c r="C148" s="1">
        <f t="shared" ca="1" si="6"/>
        <v>11.689353275459787</v>
      </c>
      <c r="D148" s="1">
        <f t="shared" ca="1" si="7"/>
        <v>20.584994129064011</v>
      </c>
      <c r="E148" s="1">
        <f t="shared" ca="1" si="8"/>
        <v>-5.7122295467509279</v>
      </c>
      <c r="H148" s="34"/>
      <c r="Y148" s="34">
        <v>73</v>
      </c>
      <c r="Z148" s="34">
        <v>5.2729689152357189</v>
      </c>
    </row>
    <row r="149" spans="1:26" x14ac:dyDescent="0.25">
      <c r="A149" s="34">
        <v>73.5</v>
      </c>
      <c r="B149" s="34">
        <v>5.2297257540331641</v>
      </c>
      <c r="C149" s="1">
        <f t="shared" ca="1" si="6"/>
        <v>11.695890153269474</v>
      </c>
      <c r="D149" s="1">
        <f t="shared" ca="1" si="7"/>
        <v>20.905641018975533</v>
      </c>
      <c r="E149" s="1">
        <f t="shared" ca="1" si="8"/>
        <v>-5.7554727079534826</v>
      </c>
      <c r="H149" s="34"/>
      <c r="Y149" s="34">
        <v>73.5</v>
      </c>
      <c r="Z149" s="34">
        <v>5.2297257540331641</v>
      </c>
    </row>
    <row r="150" spans="1:26" x14ac:dyDescent="0.25">
      <c r="A150" s="34">
        <v>74</v>
      </c>
      <c r="B150" s="34">
        <v>5.187287768909373</v>
      </c>
      <c r="C150" s="1">
        <f t="shared" ca="1" si="6"/>
        <v>11.702394428265071</v>
      </c>
      <c r="D150" s="1">
        <f t="shared" ca="1" si="7"/>
        <v>21.223307391390485</v>
      </c>
      <c r="E150" s="1">
        <f t="shared" ca="1" si="8"/>
        <v>-5.7979106930772737</v>
      </c>
      <c r="H150" s="34"/>
      <c r="Y150" s="34">
        <v>74</v>
      </c>
      <c r="Z150" s="34">
        <v>5.187287768909373</v>
      </c>
    </row>
    <row r="151" spans="1:26" x14ac:dyDescent="0.25">
      <c r="A151" s="34">
        <v>74.5</v>
      </c>
      <c r="B151" s="34">
        <v>5.1456192844044004</v>
      </c>
      <c r="C151" s="1">
        <f t="shared" ca="1" si="6"/>
        <v>11.708866263053791</v>
      </c>
      <c r="D151" s="1">
        <f t="shared" ca="1" si="7"/>
        <v>21.538105451375177</v>
      </c>
      <c r="E151" s="1">
        <f t="shared" ca="1" si="8"/>
        <v>-5.8395791775822463</v>
      </c>
      <c r="H151" s="34"/>
      <c r="Y151" s="34">
        <v>74.5</v>
      </c>
      <c r="Z151" s="34">
        <v>5.1456192844044004</v>
      </c>
    </row>
    <row r="152" spans="1:26" x14ac:dyDescent="0.25">
      <c r="A152" s="34">
        <v>75</v>
      </c>
      <c r="B152" s="34">
        <v>5.1046866003149152</v>
      </c>
      <c r="C152" s="1">
        <f t="shared" ca="1" si="6"/>
        <v>11.715305819431839</v>
      </c>
      <c r="D152" s="1">
        <f t="shared" ca="1" si="7"/>
        <v>21.850143230079023</v>
      </c>
      <c r="E152" s="1">
        <f t="shared" ca="1" si="8"/>
        <v>-5.8805118616717316</v>
      </c>
      <c r="H152" s="34"/>
      <c r="Y152" s="34">
        <v>75</v>
      </c>
      <c r="Z152" s="34">
        <v>5.1046866003149152</v>
      </c>
    </row>
    <row r="153" spans="1:26" x14ac:dyDescent="0.25">
      <c r="A153" s="34">
        <v>75.5</v>
      </c>
      <c r="B153" s="34">
        <v>5.0644578844490704</v>
      </c>
      <c r="C153" s="1">
        <f t="shared" ca="1" si="6"/>
        <v>11.721713258388464</v>
      </c>
      <c r="D153" s="1">
        <f t="shared" ca="1" si="7"/>
        <v>22.159524556922467</v>
      </c>
      <c r="E153" s="1">
        <f t="shared" ca="1" si="8"/>
        <v>-5.9207405775375763</v>
      </c>
      <c r="H153" s="34"/>
      <c r="Y153" s="34">
        <v>75.5</v>
      </c>
      <c r="Z153" s="34">
        <v>5.0644578844490704</v>
      </c>
    </row>
    <row r="154" spans="1:26" x14ac:dyDescent="0.25">
      <c r="A154" s="34">
        <v>76</v>
      </c>
      <c r="B154" s="34">
        <v>5.0249030707817113</v>
      </c>
      <c r="C154" s="1">
        <f t="shared" ca="1" si="6"/>
        <v>11.728088740109969</v>
      </c>
      <c r="D154" s="1">
        <f t="shared" ca="1" si="7"/>
        <v>22.466349058743862</v>
      </c>
      <c r="E154" s="1">
        <f t="shared" ca="1" si="8"/>
        <v>-5.9602953912049355</v>
      </c>
      <c r="H154" s="34"/>
      <c r="Y154" s="34">
        <v>76</v>
      </c>
      <c r="Z154" s="34">
        <v>5.0249030707817113</v>
      </c>
    </row>
    <row r="155" spans="1:26" x14ac:dyDescent="0.25">
      <c r="A155" s="34">
        <v>76.5</v>
      </c>
      <c r="B155" s="34">
        <v>4.9859937627745099</v>
      </c>
      <c r="C155" s="1">
        <f t="shared" ca="1" si="6"/>
        <v>11.734432423983732</v>
      </c>
      <c r="D155" s="1">
        <f t="shared" ca="1" si="7"/>
        <v>22.770712182051657</v>
      </c>
      <c r="E155" s="1">
        <f t="shared" ca="1" si="8"/>
        <v>-5.9992046992121368</v>
      </c>
      <c r="H155" s="34"/>
      <c r="Y155" s="34">
        <v>76.5</v>
      </c>
      <c r="Z155" s="34">
        <v>4.9859937627745099</v>
      </c>
    </row>
    <row r="156" spans="1:26" x14ac:dyDescent="0.25">
      <c r="A156" s="34">
        <v>77</v>
      </c>
      <c r="B156" s="34">
        <v>4.9477031416326183</v>
      </c>
      <c r="C156" s="1">
        <f t="shared" ca="1" si="6"/>
        <v>11.74074446860218</v>
      </c>
      <c r="D156" s="1">
        <f t="shared" ca="1" si="7"/>
        <v>23.072705234958196</v>
      </c>
      <c r="E156" s="1">
        <f t="shared" ca="1" si="8"/>
        <v>-6.0374953203540285</v>
      </c>
      <c r="H156" s="34"/>
      <c r="Y156" s="34">
        <v>77</v>
      </c>
      <c r="Z156" s="34">
        <v>4.9477031416326183</v>
      </c>
    </row>
    <row r="157" spans="1:26" x14ac:dyDescent="0.25">
      <c r="A157" s="34">
        <v>77.5</v>
      </c>
      <c r="B157" s="34">
        <v>4.9100058792763983</v>
      </c>
      <c r="C157" s="1">
        <f t="shared" ca="1" si="6"/>
        <v>11.747025031766757</v>
      </c>
      <c r="D157" s="1">
        <f t="shared" ca="1" si="7"/>
        <v>23.372415445759991</v>
      </c>
      <c r="E157" s="1">
        <f t="shared" ca="1" si="8"/>
        <v>-6.0751925827102484</v>
      </c>
      <c r="H157" s="34"/>
      <c r="Y157" s="34">
        <v>77.5</v>
      </c>
      <c r="Z157" s="34">
        <v>4.9100058792763983</v>
      </c>
    </row>
    <row r="158" spans="1:26" x14ac:dyDescent="0.25">
      <c r="A158" s="34">
        <v>78</v>
      </c>
      <c r="B158" s="34">
        <v>4.8728780558140397</v>
      </c>
      <c r="C158" s="1">
        <f t="shared" ca="1" si="6"/>
        <v>11.753274270491868</v>
      </c>
      <c r="D158" s="1">
        <f t="shared" ca="1" si="7"/>
        <v>23.669926035476497</v>
      </c>
      <c r="E158" s="1">
        <f t="shared" ca="1" si="8"/>
        <v>-6.1123204061726071</v>
      </c>
      <c r="H158" s="34"/>
      <c r="Y158" s="34">
        <v>78</v>
      </c>
      <c r="Z158" s="34">
        <v>4.8728780558140397</v>
      </c>
    </row>
    <row r="159" spans="1:26" x14ac:dyDescent="0.25">
      <c r="A159" s="34">
        <v>78.5</v>
      </c>
      <c r="B159" s="34">
        <v>4.8362970813079773</v>
      </c>
      <c r="C159" s="1">
        <f t="shared" ca="1" si="6"/>
        <v>11.759492341008809</v>
      </c>
      <c r="D159" s="1">
        <f t="shared" ca="1" si="7"/>
        <v>23.965316301972031</v>
      </c>
      <c r="E159" s="1">
        <f t="shared" ca="1" si="8"/>
        <v>-6.1489013806786694</v>
      </c>
      <c r="H159" s="34"/>
      <c r="Y159" s="34">
        <v>78.5</v>
      </c>
      <c r="Z159" s="34">
        <v>4.8362970813079773</v>
      </c>
    </row>
    <row r="160" spans="1:26" x14ac:dyDescent="0.25">
      <c r="A160" s="34">
        <v>79</v>
      </c>
      <c r="B160" s="34">
        <v>4.8002416216352595</v>
      </c>
      <c r="C160" s="1">
        <f t="shared" ca="1" si="6"/>
        <v>11.765679398769663</v>
      </c>
      <c r="D160" s="1">
        <f t="shared" ca="1" si="7"/>
        <v>24.25866171356553</v>
      </c>
      <c r="E160" s="1">
        <f t="shared" ca="1" si="8"/>
        <v>-6.1849568403513873</v>
      </c>
      <c r="H160" s="34"/>
      <c r="Y160" s="34">
        <v>79</v>
      </c>
      <c r="Z160" s="34">
        <v>4.8002416216352595</v>
      </c>
    </row>
    <row r="161" spans="1:26" x14ac:dyDescent="0.25">
      <c r="A161" s="34">
        <v>79.5</v>
      </c>
      <c r="B161" s="34">
        <v>4.7646915282492053</v>
      </c>
      <c r="C161" s="1">
        <f t="shared" ca="1" si="6"/>
        <v>11.771835598451201</v>
      </c>
      <c r="D161" s="1">
        <f t="shared" ca="1" si="7"/>
        <v>24.550034010283493</v>
      </c>
      <c r="E161" s="1">
        <f t="shared" ca="1" si="8"/>
        <v>-6.2205069337374415</v>
      </c>
      <c r="H161" s="34"/>
      <c r="Y161" s="34">
        <v>79.5</v>
      </c>
      <c r="Z161" s="34">
        <v>4.7646915282492053</v>
      </c>
    </row>
    <row r="162" spans="1:26" x14ac:dyDescent="0.25">
      <c r="A162" s="34">
        <v>80</v>
      </c>
      <c r="B162" s="34">
        <v>4.729627771656812</v>
      </c>
      <c r="C162" s="1">
        <f t="shared" ca="1" si="6"/>
        <v>11.777961093958732</v>
      </c>
      <c r="D162" s="1">
        <f t="shared" ca="1" si="7"/>
        <v>24.839501311135809</v>
      </c>
      <c r="E162" s="1">
        <f t="shared" ca="1" si="8"/>
        <v>-6.2555706903298347</v>
      </c>
      <c r="H162" s="34"/>
      <c r="Y162" s="34">
        <v>80</v>
      </c>
      <c r="Z162" s="34">
        <v>4.729627771656812</v>
      </c>
    </row>
    <row r="163" spans="1:26" x14ac:dyDescent="0.25">
      <c r="A163" s="34">
        <v>80.5</v>
      </c>
      <c r="B163" s="34">
        <v>4.6950323784334653</v>
      </c>
      <c r="C163" s="1">
        <f t="shared" ca="1" si="6"/>
        <v>11.784056038429965</v>
      </c>
      <c r="D163" s="1">
        <f t="shared" ca="1" si="7"/>
        <v>25.127128225995083</v>
      </c>
      <c r="E163" s="1">
        <f t="shared" ca="1" si="8"/>
        <v>-6.2901660835531814</v>
      </c>
      <c r="H163" s="34"/>
      <c r="Y163" s="34">
        <v>80.5</v>
      </c>
      <c r="Z163" s="34">
        <v>4.6950323784334653</v>
      </c>
    </row>
    <row r="164" spans="1:26" x14ac:dyDescent="0.25">
      <c r="A164" s="34">
        <v>81</v>
      </c>
      <c r="B164" s="34">
        <v>4.6608883716034279</v>
      </c>
      <c r="C164" s="1">
        <f t="shared" ca="1" si="6"/>
        <v>11.790120584238828</v>
      </c>
      <c r="D164" s="1">
        <f t="shared" ca="1" si="7"/>
        <v>25.412975970839121</v>
      </c>
      <c r="E164" s="1">
        <f t="shared" ca="1" si="8"/>
        <v>-6.3243100903832188</v>
      </c>
      <c r="H164" s="34"/>
      <c r="Y164" s="34">
        <v>81</v>
      </c>
      <c r="Z164" s="34">
        <v>4.6608883716034279</v>
      </c>
    </row>
    <row r="165" spans="1:26" x14ac:dyDescent="0.25">
      <c r="A165" s="34">
        <v>81.5</v>
      </c>
      <c r="B165" s="34">
        <v>4.627179714221489</v>
      </c>
      <c r="C165" s="1">
        <f t="shared" ca="1" si="6"/>
        <v>11.796154882999282</v>
      </c>
      <c r="D165" s="1">
        <f t="shared" ca="1" si="7"/>
        <v>25.697102485276293</v>
      </c>
      <c r="E165" s="1">
        <f t="shared" ca="1" si="8"/>
        <v>-6.3580187477651577</v>
      </c>
      <c r="H165" s="34"/>
      <c r="Y165" s="34">
        <v>81.5</v>
      </c>
      <c r="Z165" s="34">
        <v>4.627179714221489</v>
      </c>
    </row>
    <row r="166" spans="1:26" x14ac:dyDescent="0.25">
      <c r="A166" s="34">
        <v>82</v>
      </c>
      <c r="B166" s="34">
        <v>4.5938912559978267</v>
      </c>
      <c r="C166" s="1">
        <f t="shared" ca="1" si="6"/>
        <v>11.802159085569111</v>
      </c>
      <c r="D166" s="1">
        <f t="shared" ca="1" si="7"/>
        <v>25.979562551416155</v>
      </c>
      <c r="E166" s="1">
        <f t="shared" ca="1" si="8"/>
        <v>-6.3913072059888201</v>
      </c>
      <c r="H166" s="34"/>
      <c r="Y166" s="34">
        <v>82</v>
      </c>
      <c r="Z166" s="34">
        <v>4.5938912559978267</v>
      </c>
    </row>
    <row r="167" spans="1:26" x14ac:dyDescent="0.25">
      <c r="A167" s="34">
        <v>82.5</v>
      </c>
      <c r="B167" s="34">
        <v>4.5610086828147551</v>
      </c>
      <c r="C167" s="1">
        <f t="shared" ca="1" si="6"/>
        <v>11.808133342053692</v>
      </c>
      <c r="D167" s="1">
        <f t="shared" ca="1" si="7"/>
        <v>26.260407913274538</v>
      </c>
      <c r="E167" s="1">
        <f t="shared" ca="1" si="8"/>
        <v>-6.4241897791718916</v>
      </c>
      <c r="H167" s="34"/>
      <c r="Y167" s="34">
        <v>82.5</v>
      </c>
      <c r="Z167" s="34">
        <v>4.5610086828147551</v>
      </c>
    </row>
    <row r="168" spans="1:26" x14ac:dyDescent="0.25">
      <c r="A168" s="34">
        <v>83</v>
      </c>
      <c r="B168" s="34">
        <v>4.5285184689904279</v>
      </c>
      <c r="C168" s="1">
        <f t="shared" ca="1" si="6"/>
        <v>11.814077801809747</v>
      </c>
      <c r="D168" s="1">
        <f t="shared" ca="1" si="7"/>
        <v>26.539687396015339</v>
      </c>
      <c r="E168" s="1">
        <f t="shared" ca="1" si="8"/>
        <v>-6.4566799929962189</v>
      </c>
      <c r="H168" s="34"/>
      <c r="Y168" s="34">
        <v>83</v>
      </c>
      <c r="Z168" s="34">
        <v>4.5285184689904279</v>
      </c>
    </row>
    <row r="169" spans="1:26" x14ac:dyDescent="0.25">
      <c r="A169" s="34">
        <v>83.5</v>
      </c>
      <c r="B169" s="34">
        <v>4.4964078321508101</v>
      </c>
      <c r="C169" s="1">
        <f t="shared" ca="1" si="6"/>
        <v>11.819992613449081</v>
      </c>
      <c r="D169" s="1">
        <f t="shared" ca="1" si="7"/>
        <v>26.817447024431821</v>
      </c>
      <c r="E169" s="1">
        <f t="shared" ca="1" si="8"/>
        <v>-6.4887906298358367</v>
      </c>
      <c r="H169" s="34"/>
      <c r="Y169" s="34">
        <v>83.5</v>
      </c>
      <c r="Z169" s="34">
        <v>4.4964078321508101</v>
      </c>
    </row>
    <row r="170" spans="1:26" x14ac:dyDescent="0.25">
      <c r="A170" s="34">
        <v>84</v>
      </c>
      <c r="B170" s="34">
        <v>4.4646646905773597</v>
      </c>
      <c r="C170" s="1">
        <f t="shared" ca="1" si="6"/>
        <v>11.825877924842292</v>
      </c>
      <c r="D170" s="1">
        <f t="shared" ca="1" si="7"/>
        <v>27.093730140158591</v>
      </c>
      <c r="E170" s="1">
        <f t="shared" ca="1" si="8"/>
        <v>-6.520533771409287</v>
      </c>
      <c r="H170" s="34"/>
      <c r="Y170" s="34">
        <v>84</v>
      </c>
      <c r="Z170" s="34">
        <v>4.4646646905773597</v>
      </c>
    </row>
    <row r="171" spans="1:26" x14ac:dyDescent="0.25">
      <c r="A171" s="34">
        <v>84.5</v>
      </c>
      <c r="B171" s="34">
        <v>4.4332776229036952</v>
      </c>
      <c r="C171" s="1">
        <f t="shared" ca="1" si="6"/>
        <v>11.831733883122473</v>
      </c>
      <c r="D171" s="1">
        <f t="shared" ca="1" si="7"/>
        <v>27.368577517185209</v>
      </c>
      <c r="E171" s="1">
        <f t="shared" ca="1" si="8"/>
        <v>-6.5519208390829515</v>
      </c>
      <c r="H171" s="34"/>
      <c r="Y171" s="34">
        <v>84.5</v>
      </c>
      <c r="Z171" s="34">
        <v>4.4332776229036952</v>
      </c>
    </row>
    <row r="172" spans="1:26" x14ac:dyDescent="0.25">
      <c r="A172" s="34">
        <v>85</v>
      </c>
      <c r="B172" s="34">
        <v>4.4022358300403077</v>
      </c>
      <c r="C172" s="1">
        <f t="shared" ca="1" si="6"/>
        <v>11.837560634688883</v>
      </c>
      <c r="D172" s="1">
        <f t="shared" ca="1" si="7"/>
        <v>27.642027475311185</v>
      </c>
      <c r="E172" s="1">
        <f t="shared" ca="1" si="8"/>
        <v>-6.582962631946339</v>
      </c>
      <c r="H172" s="34"/>
      <c r="Y172" s="34">
        <v>85</v>
      </c>
      <c r="Z172" s="34">
        <v>4.4022358300403077</v>
      </c>
    </row>
    <row r="173" spans="1:26" x14ac:dyDescent="0.25">
      <c r="A173" s="34">
        <v>85.5</v>
      </c>
      <c r="B173" s="34">
        <v>4.3715290992118554</v>
      </c>
      <c r="C173" s="1">
        <f t="shared" ca="1" si="6"/>
        <v>11.843358325210618</v>
      </c>
      <c r="D173" s="1">
        <f t="shared" ca="1" si="7"/>
        <v>27.914115991244632</v>
      </c>
      <c r="E173" s="1">
        <f t="shared" ca="1" si="8"/>
        <v>-6.6136693627747913</v>
      </c>
      <c r="H173" s="34"/>
      <c r="Y173" s="34">
        <v>85.5</v>
      </c>
      <c r="Z173" s="34">
        <v>4.3715290992118554</v>
      </c>
    </row>
    <row r="174" spans="1:26" x14ac:dyDescent="0.25">
      <c r="A174" s="34">
        <v>86</v>
      </c>
      <c r="B174" s="34">
        <v>4.3411477699969669</v>
      </c>
      <c r="C174" s="1">
        <f t="shared" ca="1" si="6"/>
        <v>11.849127099630239</v>
      </c>
      <c r="D174" s="1">
        <f t="shared" ca="1" si="7"/>
        <v>28.184876807100242</v>
      </c>
      <c r="E174" s="1">
        <f t="shared" ca="1" si="8"/>
        <v>-6.6440506919896798</v>
      </c>
      <c r="H174" s="34"/>
      <c r="Y174" s="34">
        <v>86</v>
      </c>
      <c r="Z174" s="34">
        <v>4.3411477699969669</v>
      </c>
    </row>
    <row r="175" spans="1:26" x14ac:dyDescent="0.25">
      <c r="A175" s="34">
        <v>86.5</v>
      </c>
      <c r="B175" s="34">
        <v>4.3110827022655887</v>
      </c>
      <c r="C175" s="1">
        <f t="shared" ca="1" si="6"/>
        <v>11.854867102167413</v>
      </c>
      <c r="D175" s="1">
        <f t="shared" ca="1" si="7"/>
        <v>28.454341536101062</v>
      </c>
      <c r="E175" s="1">
        <f t="shared" ca="1" si="8"/>
        <v>-6.6741157597210581</v>
      </c>
      <c r="H175" s="34"/>
      <c r="Y175" s="34">
        <v>86.5</v>
      </c>
      <c r="Z175" s="34">
        <v>4.3110827022655887</v>
      </c>
    </row>
    <row r="176" spans="1:26" x14ac:dyDescent="0.25">
      <c r="A176" s="34">
        <v>87</v>
      </c>
      <c r="B176" s="34">
        <v>4.2813252459139433</v>
      </c>
      <c r="C176" s="1">
        <f t="shared" ca="1" si="6"/>
        <v>11.860578476322496</v>
      </c>
      <c r="D176" s="1">
        <f t="shared" ca="1" si="7"/>
        <v>28.722539765329245</v>
      </c>
      <c r="E176" s="1">
        <f t="shared" ca="1" si="8"/>
        <v>-6.7038732160727035</v>
      </c>
      <c r="H176" s="34"/>
      <c r="Y176" s="34">
        <v>87</v>
      </c>
      <c r="Z176" s="34">
        <v>4.2813252459139433</v>
      </c>
    </row>
    <row r="177" spans="1:26" x14ac:dyDescent="0.25">
      <c r="A177" s="34">
        <v>87.5</v>
      </c>
      <c r="B177" s="34">
        <v>4.251867212301863</v>
      </c>
      <c r="C177" s="1">
        <f t="shared" ca="1" si="6"/>
        <v>11.866261364880144</v>
      </c>
      <c r="D177" s="1">
        <f t="shared" ca="1" si="7"/>
        <v>28.989499155409156</v>
      </c>
      <c r="E177" s="1">
        <f t="shared" ca="1" si="8"/>
        <v>-6.7333312496847837</v>
      </c>
      <c r="H177" s="34"/>
      <c r="Y177" s="34">
        <v>87.5</v>
      </c>
      <c r="Z177" s="34">
        <v>4.251867212301863</v>
      </c>
    </row>
    <row r="178" spans="1:26" x14ac:dyDescent="0.25">
      <c r="A178" s="34">
        <v>88</v>
      </c>
      <c r="B178" s="34">
        <v>4.2227008473019394</v>
      </c>
      <c r="C178" s="1">
        <f t="shared" ca="1" si="6"/>
        <v>11.871915909912865</v>
      </c>
      <c r="D178" s="1">
        <f t="shared" ca="1" si="7"/>
        <v>29.255245537036931</v>
      </c>
      <c r="E178" s="1">
        <f t="shared" ca="1" si="8"/>
        <v>-6.7624976146847073</v>
      </c>
      <c r="H178" s="34"/>
      <c r="Y178" s="34">
        <v>88</v>
      </c>
      <c r="Z178" s="34">
        <v>4.2227008473019394</v>
      </c>
    </row>
    <row r="179" spans="1:26" x14ac:dyDescent="0.25">
      <c r="A179" s="34">
        <v>88.5</v>
      </c>
      <c r="B179" s="34">
        <v>4.1938188058743009</v>
      </c>
      <c r="C179" s="1">
        <f t="shared" ca="1" si="6"/>
        <v>11.877542252784577</v>
      </c>
      <c r="D179" s="1">
        <f t="shared" ca="1" si="7"/>
        <v>29.519803004299369</v>
      </c>
      <c r="E179" s="1">
        <f t="shared" ca="1" si="8"/>
        <v>-6.7913796561123458</v>
      </c>
      <c r="H179" s="34"/>
      <c r="Y179" s="34">
        <v>88.5</v>
      </c>
      <c r="Z179" s="34">
        <v>4.1938188058743009</v>
      </c>
    </row>
    <row r="180" spans="1:26" x14ac:dyDescent="0.25">
      <c r="A180" s="34">
        <v>89</v>
      </c>
      <c r="B180" s="34">
        <v>4.1652141280850543</v>
      </c>
      <c r="C180" s="1">
        <f t="shared" ca="1" si="6"/>
        <v>11.883140534154149</v>
      </c>
      <c r="D180" s="1">
        <f t="shared" ca="1" si="7"/>
        <v>29.783194004749308</v>
      </c>
      <c r="E180" s="1">
        <f t="shared" ca="1" si="8"/>
        <v>-6.8199843339015924</v>
      </c>
      <c r="H180" s="34"/>
      <c r="Y180" s="34">
        <v>89</v>
      </c>
      <c r="Z180" s="34">
        <v>4.1652141280850543</v>
      </c>
    </row>
    <row r="181" spans="1:26" x14ac:dyDescent="0.25">
      <c r="A181" s="34">
        <v>89.5</v>
      </c>
      <c r="B181" s="34">
        <v>4.1368802164905487</v>
      </c>
      <c r="C181" s="1">
        <f t="shared" ca="1" si="6"/>
        <v>11.888710893978905</v>
      </c>
      <c r="D181" s="1">
        <f t="shared" ca="1" si="7"/>
        <v>30.045439426224792</v>
      </c>
      <c r="E181" s="1">
        <f t="shared" ca="1" si="8"/>
        <v>-6.848318245496098</v>
      </c>
      <c r="H181" s="34"/>
      <c r="Y181" s="34">
        <v>89.5</v>
      </c>
      <c r="Z181" s="34">
        <v>4.1368802164905487</v>
      </c>
    </row>
    <row r="182" spans="1:26" x14ac:dyDescent="0.25">
      <c r="A182" s="34">
        <v>90</v>
      </c>
      <c r="B182" s="34">
        <v>4.1088108148134168</v>
      </c>
      <c r="C182" s="1">
        <f t="shared" ca="1" si="6"/>
        <v>11.89425347151813</v>
      </c>
      <c r="D182" s="1">
        <f t="shared" ca="1" si="7"/>
        <v>30.306558680418675</v>
      </c>
      <c r="E182" s="1">
        <f t="shared" ca="1" si="8"/>
        <v>-6.8763876471732299</v>
      </c>
      <c r="H182" s="34"/>
      <c r="Y182" s="34">
        <v>90</v>
      </c>
      <c r="Z182" s="34">
        <v>4.1088108148134168</v>
      </c>
    </row>
    <row r="183" spans="1:26" x14ac:dyDescent="0.25">
      <c r="A183" s="34">
        <v>90.5</v>
      </c>
      <c r="B183" s="34">
        <v>4.0809999878401761</v>
      </c>
      <c r="C183" s="1">
        <f t="shared" ca="1" si="6"/>
        <v>11.899768405336554</v>
      </c>
      <c r="D183" s="1">
        <f t="shared" ca="1" si="7"/>
        <v>30.566569783219403</v>
      </c>
      <c r="E183" s="1">
        <f t="shared" ca="1" si="8"/>
        <v>-6.9041984741464706</v>
      </c>
      <c r="H183" s="34"/>
      <c r="Y183" s="34">
        <v>90.5</v>
      </c>
      <c r="Z183" s="34">
        <v>4.0809999878401761</v>
      </c>
    </row>
    <row r="184" spans="1:26" x14ac:dyDescent="0.25">
      <c r="A184" s="34">
        <v>91</v>
      </c>
      <c r="B184" s="34">
        <v>4.0534421024736238</v>
      </c>
      <c r="C184" s="1">
        <f t="shared" ca="1" si="6"/>
        <v>11.905255833307805</v>
      </c>
      <c r="D184" s="1">
        <f t="shared" ca="1" si="7"/>
        <v>30.825489431858095</v>
      </c>
      <c r="E184" s="1">
        <f t="shared" ca="1" si="8"/>
        <v>-6.9317563595130229</v>
      </c>
      <c r="H184" s="34"/>
      <c r="Y184" s="34">
        <v>91</v>
      </c>
      <c r="Z184" s="34">
        <v>4.0534421024736238</v>
      </c>
    </row>
    <row r="185" spans="1:26" x14ac:dyDescent="0.25">
      <c r="A185" s="34">
        <v>91.5</v>
      </c>
      <c r="B185" s="34">
        <v>4.02613180987675</v>
      </c>
      <c r="C185" s="1">
        <f t="shared" ca="1" si="6"/>
        <v>11.910715892617873</v>
      </c>
      <c r="D185" s="1">
        <f t="shared" ca="1" si="7"/>
        <v>31.083333078907334</v>
      </c>
      <c r="E185" s="1">
        <f t="shared" ca="1" si="8"/>
        <v>-6.9590666521098967</v>
      </c>
      <c r="H185" s="34"/>
      <c r="Y185" s="34">
        <v>91.5</v>
      </c>
      <c r="Z185" s="34">
        <v>4.02613180987675</v>
      </c>
    </row>
    <row r="186" spans="1:26" x14ac:dyDescent="0.25">
      <c r="A186" s="34">
        <v>92</v>
      </c>
      <c r="B186" s="34">
        <v>3.9990640286480925</v>
      </c>
      <c r="C186" s="1">
        <f t="shared" ca="1" si="6"/>
        <v>11.916148719768522</v>
      </c>
      <c r="D186" s="1">
        <f t="shared" ca="1" si="7"/>
        <v>31.340115003186732</v>
      </c>
      <c r="E186" s="1">
        <f t="shared" ca="1" si="8"/>
        <v>-6.9861344333385542</v>
      </c>
      <c r="H186" s="34"/>
      <c r="Y186" s="34">
        <v>92</v>
      </c>
      <c r="Z186" s="34">
        <v>3.9990640286480925</v>
      </c>
    </row>
    <row r="187" spans="1:26" x14ac:dyDescent="0.25">
      <c r="A187" s="34">
        <v>92.5</v>
      </c>
      <c r="B187" s="34">
        <v>3.9722339289715838</v>
      </c>
      <c r="C187" s="1">
        <f t="shared" ca="1" si="6"/>
        <v>11.921554450580715</v>
      </c>
      <c r="D187" s="1">
        <f t="shared" ca="1" si="7"/>
        <v>31.595848377638035</v>
      </c>
      <c r="E187" s="1">
        <f t="shared" ca="1" si="8"/>
        <v>-7.0129645330150634</v>
      </c>
      <c r="H187" s="34"/>
      <c r="Y187" s="34">
        <v>92.5</v>
      </c>
      <c r="Z187" s="34">
        <v>3.9722339289715838</v>
      </c>
    </row>
    <row r="188" spans="1:26" x14ac:dyDescent="0.25">
      <c r="A188" s="34">
        <v>93</v>
      </c>
      <c r="B188" s="34">
        <v>3.9456369176868589</v>
      </c>
      <c r="C188" s="1">
        <f t="shared" ca="1" si="6"/>
        <v>11.926933220198002</v>
      </c>
      <c r="D188" s="1">
        <f t="shared" ca="1" si="7"/>
        <v>31.850545334239026</v>
      </c>
      <c r="E188" s="1">
        <f t="shared" ca="1" si="8"/>
        <v>-7.0395615442997883</v>
      </c>
      <c r="H188" s="34"/>
      <c r="Y188" s="34">
        <v>93</v>
      </c>
      <c r="Z188" s="34">
        <v>3.9456369176868589</v>
      </c>
    </row>
    <row r="189" spans="1:26" x14ac:dyDescent="0.25">
      <c r="A189" s="34">
        <v>93.5</v>
      </c>
      <c r="B189" s="34">
        <v>3.919268624228867</v>
      </c>
      <c r="C189" s="1">
        <f t="shared" ca="1" si="6"/>
        <v>11.932285163089906</v>
      </c>
      <c r="D189" s="1">
        <f t="shared" ca="1" si="7"/>
        <v>32.104217026030277</v>
      </c>
      <c r="E189" s="1">
        <f t="shared" ca="1" si="8"/>
        <v>-7.0659298377577802</v>
      </c>
      <c r="H189" s="34"/>
      <c r="Y189" s="34">
        <v>93.5</v>
      </c>
      <c r="Z189" s="34">
        <v>3.919268624228867</v>
      </c>
    </row>
    <row r="190" spans="1:26" x14ac:dyDescent="0.25">
      <c r="A190" s="34">
        <v>94</v>
      </c>
      <c r="B190" s="34">
        <v>3.8931248873882698</v>
      </c>
      <c r="C190" s="1">
        <f t="shared" ca="1" si="6"/>
        <v>11.937610413055276</v>
      </c>
      <c r="D190" s="1">
        <f t="shared" ca="1" si="7"/>
        <v>32.356873686332989</v>
      </c>
      <c r="E190" s="1">
        <f t="shared" ca="1" si="8"/>
        <v>-7.092073574598377</v>
      </c>
      <c r="H190" s="34"/>
      <c r="Y190" s="34">
        <v>94</v>
      </c>
      <c r="Z190" s="34">
        <v>3.8931248873882698</v>
      </c>
    </row>
    <row r="191" spans="1:26" x14ac:dyDescent="0.25">
      <c r="A191" s="34">
        <v>94.5</v>
      </c>
      <c r="B191" s="34">
        <v>3.8672017428466985</v>
      </c>
      <c r="C191" s="1">
        <f t="shared" ca="1" si="6"/>
        <v>11.942909103225642</v>
      </c>
      <c r="D191" s="1">
        <f t="shared" ca="1" si="7"/>
        <v>32.60852468523931</v>
      </c>
      <c r="E191" s="1">
        <f t="shared" ca="1" si="8"/>
        <v>-7.1179967191399482</v>
      </c>
      <c r="H191" s="34"/>
      <c r="Y191" s="34">
        <v>94.5</v>
      </c>
      <c r="Z191" s="34">
        <v>3.8672017428466985</v>
      </c>
    </row>
    <row r="192" spans="1:26" x14ac:dyDescent="0.25">
      <c r="A192" s="34">
        <v>95</v>
      </c>
      <c r="B192" s="34">
        <v>3.8414954114433404</v>
      </c>
      <c r="C192" s="1">
        <f t="shared" ca="1" si="6"/>
        <v>11.948181366068528</v>
      </c>
      <c r="D192" s="1">
        <f t="shared" ca="1" si="7"/>
        <v>32.85917858345865</v>
      </c>
      <c r="E192" s="1">
        <f t="shared" ca="1" si="8"/>
        <v>-7.1437030505433068</v>
      </c>
      <c r="H192" s="34"/>
      <c r="Y192" s="34">
        <v>95</v>
      </c>
      <c r="Z192" s="34">
        <v>3.8414954114433404</v>
      </c>
    </row>
    <row r="193" spans="1:26" x14ac:dyDescent="0.25">
      <c r="A193" s="34">
        <v>95.5</v>
      </c>
      <c r="B193" s="34">
        <v>3.8160022881316951</v>
      </c>
      <c r="C193" s="1">
        <f t="shared" ca="1" si="6"/>
        <v>11.953427333390787</v>
      </c>
      <c r="D193" s="1">
        <f t="shared" ca="1" si="7"/>
        <v>33.108843183604961</v>
      </c>
      <c r="E193" s="1">
        <f t="shared" ca="1" si="8"/>
        <v>-7.1691961738549512</v>
      </c>
      <c r="H193" s="34"/>
      <c r="Y193" s="34">
        <v>95.5</v>
      </c>
      <c r="Z193" s="34">
        <v>3.8160022881316951</v>
      </c>
    </row>
    <row r="194" spans="1:26" x14ac:dyDescent="0.25">
      <c r="A194" s="34">
        <v>96</v>
      </c>
      <c r="B194" s="34">
        <v>3.7907189315874827</v>
      </c>
      <c r="C194" s="1">
        <f t="shared" ref="C194:C257" ca="1" si="9">IF(A194&gt;=$K$5,OFFSET($B$1,2*$K$5,0)+$L$5*(1-EXP((-1/$M$5)*(A194-$K$5))),0)</f>
        <v>11.95864713634187</v>
      </c>
      <c r="D194" s="1">
        <f t="shared" ref="D194:D257" ca="1" si="10">IF(A194&gt;=$K$5,(C194-B194)*(C194-B194)*0.5,0)</f>
        <v>33.357525579011117</v>
      </c>
      <c r="E194" s="1">
        <f t="shared" ca="1" si="8"/>
        <v>-7.194479530399164</v>
      </c>
      <c r="H194" s="34"/>
      <c r="Y194" s="34">
        <v>96</v>
      </c>
      <c r="Z194" s="34">
        <v>3.7907189315874827</v>
      </c>
    </row>
    <row r="195" spans="1:26" x14ac:dyDescent="0.25">
      <c r="A195" s="34">
        <v>96.5</v>
      </c>
      <c r="B195" s="34">
        <v>3.7656420544308422</v>
      </c>
      <c r="C195" s="1">
        <f t="shared" ca="1" si="9"/>
        <v>11.963840905417126</v>
      </c>
      <c r="D195" s="1">
        <f t="shared" ca="1" si="10"/>
        <v>33.605232200156415</v>
      </c>
      <c r="E195" s="1">
        <f t="shared" ref="E195:E258" ca="1" si="11">IF(A195&gt;=$K$5,(B195-$L$6),0)</f>
        <v>-7.219556407555805</v>
      </c>
      <c r="H195" s="34"/>
      <c r="Y195" s="34">
        <v>96.5</v>
      </c>
      <c r="Z195" s="34">
        <v>3.7656420544308422</v>
      </c>
    </row>
    <row r="196" spans="1:26" x14ac:dyDescent="0.25">
      <c r="A196" s="34">
        <v>97</v>
      </c>
      <c r="B196" s="34">
        <v>3.7407685140278799</v>
      </c>
      <c r="C196" s="1">
        <f t="shared" ca="1" si="9"/>
        <v>11.969008770461048</v>
      </c>
      <c r="D196" s="1">
        <f t="shared" ca="1" si="10"/>
        <v>33.851968858793683</v>
      </c>
      <c r="E196" s="1">
        <f t="shared" ca="1" si="11"/>
        <v>-7.2444299479587668</v>
      </c>
      <c r="H196" s="34"/>
      <c r="Y196" s="34">
        <v>97</v>
      </c>
      <c r="Z196" s="34">
        <v>3.7407685140278799</v>
      </c>
    </row>
    <row r="197" spans="1:26" x14ac:dyDescent="0.25">
      <c r="A197" s="34">
        <v>97.5</v>
      </c>
      <c r="B197" s="34">
        <v>3.7160953038385918</v>
      </c>
      <c r="C197" s="1">
        <f t="shared" ca="1" si="9"/>
        <v>11.974150860670536</v>
      </c>
      <c r="D197" s="1">
        <f t="shared" ca="1" si="10"/>
        <v>34.097740789861483</v>
      </c>
      <c r="E197" s="1">
        <f t="shared" ca="1" si="11"/>
        <v>-7.269103158148055</v>
      </c>
      <c r="H197" s="34"/>
      <c r="Y197" s="34">
        <v>97.5</v>
      </c>
      <c r="Z197" s="34">
        <v>3.7160953038385918</v>
      </c>
    </row>
    <row r="198" spans="1:26" x14ac:dyDescent="0.25">
      <c r="A198" s="34">
        <v>98</v>
      </c>
      <c r="B198" s="34">
        <v>3.691619545279905</v>
      </c>
      <c r="C198" s="1">
        <f t="shared" ca="1" si="9"/>
        <v>11.97926730459811</v>
      </c>
      <c r="D198" s="1">
        <f t="shared" ca="1" si="10"/>
        <v>34.342552691266029</v>
      </c>
      <c r="E198" s="1">
        <f t="shared" ca="1" si="11"/>
        <v>-7.2935789167067417</v>
      </c>
      <c r="H198" s="34"/>
      <c r="Y198" s="34">
        <v>98</v>
      </c>
      <c r="Z198" s="34">
        <v>3.691619545279905</v>
      </c>
    </row>
    <row r="199" spans="1:26" x14ac:dyDescent="0.25">
      <c r="A199" s="34">
        <v>98.5</v>
      </c>
      <c r="B199" s="34">
        <v>3.6673384800743558</v>
      </c>
      <c r="C199" s="1">
        <f t="shared" ca="1" si="9"/>
        <v>11.984358230155138</v>
      </c>
      <c r="D199" s="1">
        <f t="shared" ca="1" si="10"/>
        <v>34.586408761616894</v>
      </c>
      <c r="E199" s="1">
        <f t="shared" ca="1" si="11"/>
        <v>-7.3178599819122905</v>
      </c>
      <c r="H199" s="34"/>
      <c r="Y199" s="34">
        <v>98.5</v>
      </c>
      <c r="Z199" s="34">
        <v>3.6673384800743558</v>
      </c>
    </row>
    <row r="200" spans="1:26" x14ac:dyDescent="0.25">
      <c r="A200" s="34">
        <v>99</v>
      </c>
      <c r="B200" s="34">
        <v>3.6432494630564896</v>
      </c>
      <c r="C200" s="1">
        <f t="shared" ca="1" si="9"/>
        <v>11.989423764615019</v>
      </c>
      <c r="D200" s="1">
        <f t="shared" ca="1" si="10"/>
        <v>34.829312735997995</v>
      </c>
      <c r="E200" s="1">
        <f t="shared" ca="1" si="11"/>
        <v>-7.3419489989301567</v>
      </c>
      <c r="H200" s="34"/>
      <c r="Y200" s="34">
        <v>99</v>
      </c>
      <c r="Z200" s="34">
        <v>3.6432494630564896</v>
      </c>
    </row>
    <row r="201" spans="1:26" x14ac:dyDescent="0.25">
      <c r="A201" s="34">
        <v>99.5</v>
      </c>
      <c r="B201" s="34">
        <v>3.6193499554106054</v>
      </c>
      <c r="C201" s="1">
        <f t="shared" ca="1" si="9"/>
        <v>11.994464034616383</v>
      </c>
      <c r="D201" s="1">
        <f t="shared" ca="1" si="10"/>
        <v>35.071267919855423</v>
      </c>
      <c r="E201" s="1">
        <f t="shared" ca="1" si="11"/>
        <v>-7.3658485065760413</v>
      </c>
      <c r="H201" s="34"/>
      <c r="Y201" s="34">
        <v>99.5</v>
      </c>
      <c r="Z201" s="34">
        <v>3.6193499554106054</v>
      </c>
    </row>
    <row r="202" spans="1:26" x14ac:dyDescent="0.25">
      <c r="A202" s="34">
        <v>100</v>
      </c>
      <c r="B202" s="34">
        <v>3.5956375183149469</v>
      </c>
      <c r="C202" s="1">
        <f t="shared" ca="1" si="9"/>
        <v>11.999479166166241</v>
      </c>
      <c r="D202" s="1">
        <f t="shared" ca="1" si="10"/>
        <v>35.312277221079981</v>
      </c>
      <c r="E202" s="1">
        <f t="shared" ca="1" si="11"/>
        <v>-7.3895609436717002</v>
      </c>
      <c r="H202" s="34"/>
      <c r="Y202" s="34">
        <v>100</v>
      </c>
      <c r="Z202" s="34">
        <v>3.5956375183149469</v>
      </c>
    </row>
    <row r="203" spans="1:26" x14ac:dyDescent="0.25">
      <c r="A203" s="34">
        <v>100.5</v>
      </c>
      <c r="B203" s="34">
        <v>3.5721098069688235</v>
      </c>
      <c r="C203" s="1">
        <f t="shared" ca="1" si="9"/>
        <v>12.00446928464314</v>
      </c>
      <c r="D203" s="1">
        <f t="shared" ca="1" si="10"/>
        <v>35.55234318036193</v>
      </c>
      <c r="E203" s="1">
        <f t="shared" ca="1" si="11"/>
        <v>-7.4130886550178232</v>
      </c>
      <c r="H203" s="34"/>
      <c r="Y203" s="34">
        <v>100.5</v>
      </c>
      <c r="Z203" s="34">
        <v>3.5721098069688235</v>
      </c>
    </row>
    <row r="204" spans="1:26" x14ac:dyDescent="0.25">
      <c r="A204" s="34">
        <v>101</v>
      </c>
      <c r="B204" s="34">
        <v>3.5487645649803796</v>
      </c>
      <c r="C204" s="1">
        <f t="shared" ca="1" si="9"/>
        <v>12.009434514800306</v>
      </c>
      <c r="D204" s="1">
        <f t="shared" ca="1" si="10"/>
        <v>35.791467999892966</v>
      </c>
      <c r="E204" s="1">
        <f t="shared" ca="1" si="11"/>
        <v>-7.4364338970062676</v>
      </c>
      <c r="H204" s="34"/>
      <c r="Y204" s="34">
        <v>101</v>
      </c>
      <c r="Z204" s="34">
        <v>3.5487645649803796</v>
      </c>
    </row>
    <row r="205" spans="1:26" x14ac:dyDescent="0.25">
      <c r="A205" s="34">
        <v>101.5</v>
      </c>
      <c r="B205" s="34">
        <v>3.5255996190940766</v>
      </c>
      <c r="C205" s="1">
        <f t="shared" ca="1" si="9"/>
        <v>12.01437498076875</v>
      </c>
      <c r="D205" s="1">
        <f t="shared" ca="1" si="10"/>
        <v>36.02965357048749</v>
      </c>
      <c r="E205" s="1">
        <f t="shared" ca="1" si="11"/>
        <v>-7.4595988428925697</v>
      </c>
      <c r="H205" s="34"/>
      <c r="Y205" s="34">
        <v>101.5</v>
      </c>
      <c r="Z205" s="34">
        <v>3.5255996190940766</v>
      </c>
    </row>
    <row r="206" spans="1:26" x14ac:dyDescent="0.25">
      <c r="A206" s="34">
        <v>102</v>
      </c>
      <c r="B206" s="34">
        <v>3.5026128742380416</v>
      </c>
      <c r="C206" s="1">
        <f t="shared" ca="1" si="9"/>
        <v>12.019290806060379</v>
      </c>
      <c r="D206" s="1">
        <f t="shared" ca="1" si="10"/>
        <v>36.266901497194809</v>
      </c>
      <c r="E206" s="1">
        <f t="shared" ca="1" si="11"/>
        <v>-7.4825855877486056</v>
      </c>
      <c r="H206" s="34"/>
      <c r="Y206" s="34">
        <v>102</v>
      </c>
      <c r="Z206" s="34">
        <v>3.5026128742380416</v>
      </c>
    </row>
    <row r="207" spans="1:26" x14ac:dyDescent="0.25">
      <c r="A207" s="34">
        <v>102.5</v>
      </c>
      <c r="B207" s="34">
        <v>3.4798023088725771</v>
      </c>
      <c r="C207" s="1">
        <f t="shared" ca="1" si="9"/>
        <v>12.024182113571081</v>
      </c>
      <c r="D207" s="1">
        <f t="shared" ca="1" si="10"/>
        <v>36.503213123469827</v>
      </c>
      <c r="E207" s="1">
        <f t="shared" ca="1" si="11"/>
        <v>-7.50539615311407</v>
      </c>
      <c r="H207" s="34"/>
      <c r="Y207" s="34">
        <v>102.5</v>
      </c>
      <c r="Z207" s="34">
        <v>3.4798023088725771</v>
      </c>
    </row>
    <row r="208" spans="1:26" x14ac:dyDescent="0.25">
      <c r="A208" s="34">
        <v>103</v>
      </c>
      <c r="B208" s="34">
        <v>3.4571659706221798</v>
      </c>
      <c r="C208" s="1">
        <f t="shared" ca="1" si="9"/>
        <v>12.029049025583799</v>
      </c>
      <c r="D208" s="1">
        <f t="shared" ca="1" si="10"/>
        <v>36.738589553969071</v>
      </c>
      <c r="E208" s="1">
        <f t="shared" ca="1" si="11"/>
        <v>-7.5280324913644669</v>
      </c>
      <c r="H208" s="34"/>
      <c r="Y208" s="34">
        <v>103</v>
      </c>
      <c r="Z208" s="34">
        <v>3.4571659706221798</v>
      </c>
    </row>
    <row r="209" spans="1:26" x14ac:dyDescent="0.25">
      <c r="A209" s="34">
        <v>103.5</v>
      </c>
      <c r="B209" s="34">
        <v>3.4347019721744001</v>
      </c>
      <c r="C209" s="1">
        <f t="shared" ca="1" si="9"/>
        <v>12.033891663771584</v>
      </c>
      <c r="D209" s="1">
        <f t="shared" ca="1" si="10"/>
        <v>36.973031676035639</v>
      </c>
      <c r="E209" s="1">
        <f t="shared" ca="1" si="11"/>
        <v>-7.5504964898122466</v>
      </c>
      <c r="H209" s="34"/>
      <c r="Y209" s="34">
        <v>103.5</v>
      </c>
      <c r="Z209" s="34">
        <v>3.4347019721744001</v>
      </c>
    </row>
    <row r="210" spans="1:26" x14ac:dyDescent="0.25">
      <c r="A210" s="34">
        <v>104</v>
      </c>
      <c r="B210" s="34">
        <v>3.4124084874298171</v>
      </c>
      <c r="C210" s="1">
        <f t="shared" ca="1" si="9"/>
        <v>12.038710149200647</v>
      </c>
      <c r="D210" s="1">
        <f t="shared" ca="1" si="10"/>
        <v>37.206540179935089</v>
      </c>
      <c r="E210" s="1">
        <f t="shared" ca="1" si="11"/>
        <v>-7.5727899745568301</v>
      </c>
      <c r="H210" s="34"/>
      <c r="Y210" s="34">
        <v>104</v>
      </c>
      <c r="Z210" s="34">
        <v>3.4124084874298171</v>
      </c>
    </row>
    <row r="211" spans="1:26" x14ac:dyDescent="0.25">
      <c r="A211" s="34">
        <v>104.5</v>
      </c>
      <c r="B211" s="34">
        <v>3.3902837478883221</v>
      </c>
      <c r="C211" s="1">
        <f t="shared" ca="1" si="9"/>
        <v>12.043504602333371</v>
      </c>
      <c r="D211" s="1">
        <f t="shared" ca="1" si="10"/>
        <v>37.439115577901354</v>
      </c>
      <c r="E211" s="1">
        <f t="shared" ca="1" si="11"/>
        <v>-7.5949147140983246</v>
      </c>
      <c r="H211" s="34"/>
      <c r="Y211" s="34">
        <v>104.5</v>
      </c>
      <c r="Z211" s="34">
        <v>3.3902837478883221</v>
      </c>
    </row>
    <row r="212" spans="1:26" x14ac:dyDescent="0.25">
      <c r="A212" s="34">
        <v>105</v>
      </c>
      <c r="B212" s="34">
        <v>3.3683260392576786</v>
      </c>
      <c r="C212" s="1">
        <f t="shared" ca="1" si="9"/>
        <v>12.048275143031338</v>
      </c>
      <c r="D212" s="1">
        <f t="shared" ca="1" si="10"/>
        <v>37.670758222050573</v>
      </c>
      <c r="E212" s="1">
        <f t="shared" ca="1" si="11"/>
        <v>-7.6168724227289681</v>
      </c>
      <c r="H212" s="34"/>
      <c r="Y212" s="34">
        <v>105</v>
      </c>
      <c r="Z212" s="34">
        <v>3.3683260392576786</v>
      </c>
    </row>
    <row r="213" spans="1:26" x14ac:dyDescent="0.25">
      <c r="A213" s="34">
        <v>105.5</v>
      </c>
      <c r="B213" s="34">
        <v>3.3465336982712133</v>
      </c>
      <c r="C213" s="1">
        <f t="shared" ca="1" si="9"/>
        <v>12.053021890558311</v>
      </c>
      <c r="D213" s="1">
        <f t="shared" ca="1" si="10"/>
        <v>37.901468321217315</v>
      </c>
      <c r="E213" s="1">
        <f t="shared" ca="1" si="11"/>
        <v>-7.6386647637154335</v>
      </c>
      <c r="H213" s="34"/>
      <c r="Y213" s="34">
        <v>105.5</v>
      </c>
      <c r="Z213" s="34">
        <v>3.3465336982712133</v>
      </c>
    </row>
    <row r="214" spans="1:26" x14ac:dyDescent="0.25">
      <c r="A214" s="34">
        <v>106</v>
      </c>
      <c r="B214" s="34">
        <v>3.3249051097021605</v>
      </c>
      <c r="C214" s="1">
        <f t="shared" ca="1" si="9"/>
        <v>12.057744963583225</v>
      </c>
      <c r="D214" s="1">
        <f t="shared" ca="1" si="10"/>
        <v>38.131245956766719</v>
      </c>
      <c r="E214" s="1">
        <f t="shared" ca="1" si="11"/>
        <v>-7.6602933522844863</v>
      </c>
      <c r="H214" s="34"/>
      <c r="Y214" s="34">
        <v>106</v>
      </c>
      <c r="Z214" s="34">
        <v>3.3249051097021605</v>
      </c>
    </row>
    <row r="215" spans="1:26" x14ac:dyDescent="0.25">
      <c r="A215" s="34">
        <v>106.5</v>
      </c>
      <c r="B215" s="34">
        <v>3.3034387035629571</v>
      </c>
      <c r="C215" s="1">
        <f t="shared" ca="1" si="9"/>
        <v>12.062444480183153</v>
      </c>
      <c r="D215" s="1">
        <f t="shared" ca="1" si="10"/>
        <v>38.360091097432978</v>
      </c>
      <c r="E215" s="1">
        <f t="shared" ca="1" si="11"/>
        <v>-7.6817597584236896</v>
      </c>
      <c r="H215" s="34"/>
      <c r="Y215" s="34">
        <v>106.5</v>
      </c>
      <c r="Z215" s="34">
        <v>3.3034387035629571</v>
      </c>
    </row>
    <row r="216" spans="1:26" x14ac:dyDescent="0.25">
      <c r="A216" s="34">
        <v>107</v>
      </c>
      <c r="B216" s="34">
        <v>3.2821329524784288</v>
      </c>
      <c r="C216" s="1">
        <f t="shared" ca="1" si="9"/>
        <v>12.067120557846255</v>
      </c>
      <c r="D216" s="1">
        <f t="shared" ca="1" si="10"/>
        <v>38.58800361323317</v>
      </c>
      <c r="E216" s="1">
        <f t="shared" ca="1" si="11"/>
        <v>-7.7030655095082174</v>
      </c>
      <c r="H216" s="34"/>
      <c r="Y216" s="34">
        <v>107</v>
      </c>
      <c r="Z216" s="34">
        <v>3.2821329524784288</v>
      </c>
    </row>
    <row r="217" spans="1:26" x14ac:dyDescent="0.25">
      <c r="A217" s="34">
        <v>107.5</v>
      </c>
      <c r="B217" s="34">
        <v>3.2609863692224481</v>
      </c>
      <c r="C217" s="1">
        <f t="shared" ca="1" si="9"/>
        <v>12.071773313474717</v>
      </c>
      <c r="D217" s="1">
        <f t="shared" ca="1" si="10"/>
        <v>38.814983288503107</v>
      </c>
      <c r="E217" s="1">
        <f t="shared" ca="1" si="11"/>
        <v>-7.7242120927641986</v>
      </c>
      <c r="H217" s="34"/>
      <c r="Y217" s="34">
        <v>107.5</v>
      </c>
      <c r="Z217" s="34">
        <v>3.2609863692224481</v>
      </c>
    </row>
    <row r="218" spans="1:26" x14ac:dyDescent="0.25">
      <c r="A218" s="34">
        <v>108</v>
      </c>
      <c r="B218" s="34">
        <v>3.2399975044082332</v>
      </c>
      <c r="C218" s="1">
        <f t="shared" ca="1" si="9"/>
        <v>12.076402863387669</v>
      </c>
      <c r="D218" s="1">
        <f t="shared" ca="1" si="10"/>
        <v>39.041029834100243</v>
      </c>
      <c r="E218" s="1">
        <f t="shared" ca="1" si="11"/>
        <v>-7.7452009575784135</v>
      </c>
      <c r="H218" s="34"/>
      <c r="Y218" s="34">
        <v>108</v>
      </c>
      <c r="Z218" s="34">
        <v>3.2399975044082332</v>
      </c>
    </row>
    <row r="219" spans="1:26" x14ac:dyDescent="0.25">
      <c r="A219" s="34">
        <v>108.5</v>
      </c>
      <c r="B219" s="34">
        <v>3.2191649443230697</v>
      </c>
      <c r="C219" s="1">
        <f t="shared" ca="1" si="9"/>
        <v>12.081009323324102</v>
      </c>
      <c r="D219" s="1">
        <f t="shared" ca="1" si="10"/>
        <v>39.266142898816085</v>
      </c>
      <c r="E219" s="1">
        <f t="shared" ca="1" si="11"/>
        <v>-7.7660335176635771</v>
      </c>
      <c r="H219" s="34"/>
      <c r="Y219" s="34">
        <v>108.5</v>
      </c>
      <c r="Z219" s="34">
        <v>3.2191649443230697</v>
      </c>
    </row>
    <row r="220" spans="1:26" x14ac:dyDescent="0.25">
      <c r="A220" s="34">
        <v>109</v>
      </c>
      <c r="B220" s="34">
        <v>3.1984873088987076</v>
      </c>
      <c r="C220" s="1">
        <f t="shared" ca="1" si="9"/>
        <v>12.085592808445753</v>
      </c>
      <c r="D220" s="1">
        <f t="shared" ca="1" si="10"/>
        <v>39.490322080039668</v>
      </c>
      <c r="E220" s="1">
        <f t="shared" ca="1" si="11"/>
        <v>-7.7867111530879392</v>
      </c>
      <c r="H220" s="34"/>
      <c r="Y220" s="34">
        <v>109</v>
      </c>
      <c r="Z220" s="34">
        <v>3.1984873088987076</v>
      </c>
    </row>
    <row r="221" spans="1:26" x14ac:dyDescent="0.25">
      <c r="A221" s="34">
        <v>109.5</v>
      </c>
      <c r="B221" s="34">
        <v>3.1779632498092441</v>
      </c>
      <c r="C221" s="1">
        <f t="shared" ca="1" si="9"/>
        <v>12.090153433339992</v>
      </c>
      <c r="D221" s="1">
        <f t="shared" ca="1" si="10"/>
        <v>39.713566933710922</v>
      </c>
      <c r="E221" s="1">
        <f t="shared" ca="1" si="11"/>
        <v>-7.8072352121774031</v>
      </c>
      <c r="H221" s="34"/>
      <c r="Y221" s="34">
        <v>109.5</v>
      </c>
      <c r="Z221" s="34">
        <v>3.1779632498092441</v>
      </c>
    </row>
    <row r="222" spans="1:26" x14ac:dyDescent="0.25">
      <c r="A222" s="34">
        <v>110</v>
      </c>
      <c r="B222" s="34">
        <v>3.1575914486887724</v>
      </c>
      <c r="C222" s="1">
        <f t="shared" ca="1" si="9"/>
        <v>12.094691312022675</v>
      </c>
      <c r="D222" s="1">
        <f t="shared" ca="1" si="10"/>
        <v>39.935876983601425</v>
      </c>
      <c r="E222" s="1">
        <f t="shared" ca="1" si="11"/>
        <v>-7.8276070132978743</v>
      </c>
      <c r="H222" s="34"/>
      <c r="Y222" s="34">
        <v>110</v>
      </c>
      <c r="Z222" s="34">
        <v>3.1575914486887724</v>
      </c>
    </row>
    <row r="223" spans="1:26" x14ac:dyDescent="0.25">
      <c r="A223" s="34">
        <v>110.5</v>
      </c>
      <c r="B223" s="34">
        <v>3.1373706154614802</v>
      </c>
      <c r="C223" s="1">
        <f t="shared" ca="1" si="9"/>
        <v>12.099206557941008</v>
      </c>
      <c r="D223" s="1">
        <f t="shared" ca="1" si="10"/>
        <v>40.157251729958965</v>
      </c>
      <c r="E223" s="1">
        <f t="shared" ca="1" si="11"/>
        <v>-7.847827846525167</v>
      </c>
      <c r="H223" s="34"/>
      <c r="Y223" s="34">
        <v>110.5</v>
      </c>
      <c r="Z223" s="34">
        <v>3.1373706154614802</v>
      </c>
    </row>
    <row r="224" spans="1:26" x14ac:dyDescent="0.25">
      <c r="A224" s="34">
        <v>111</v>
      </c>
      <c r="B224" s="34">
        <v>3.1172994867773949</v>
      </c>
      <c r="C224" s="1">
        <f t="shared" ca="1" si="9"/>
        <v>12.103699283976372</v>
      </c>
      <c r="D224" s="1">
        <f t="shared" ca="1" si="10"/>
        <v>40.377690657548911</v>
      </c>
      <c r="E224" s="1">
        <f t="shared" ca="1" si="11"/>
        <v>-7.8678989752092523</v>
      </c>
      <c r="H224" s="34"/>
      <c r="Y224" s="34">
        <v>111</v>
      </c>
      <c r="Z224" s="34">
        <v>3.1172994867773949</v>
      </c>
    </row>
    <row r="225" spans="1:26" x14ac:dyDescent="0.25">
      <c r="A225" s="34">
        <v>111.5</v>
      </c>
      <c r="B225" s="34">
        <v>3.0973768245472715</v>
      </c>
      <c r="C225" s="1">
        <f t="shared" ca="1" si="9"/>
        <v>12.108169602447154</v>
      </c>
      <c r="D225" s="1">
        <f t="shared" ca="1" si="10"/>
        <v>40.597193243126334</v>
      </c>
      <c r="E225" s="1">
        <f t="shared" ca="1" si="11"/>
        <v>-7.8878216374393748</v>
      </c>
      <c r="H225" s="34"/>
      <c r="Y225" s="34">
        <v>111.5</v>
      </c>
      <c r="Z225" s="34">
        <v>3.0973768245472715</v>
      </c>
    </row>
    <row r="226" spans="1:26" x14ac:dyDescent="0.25">
      <c r="A226" s="34">
        <v>112</v>
      </c>
      <c r="B226" s="34">
        <v>3.0776014145706161</v>
      </c>
      <c r="C226" s="1">
        <f t="shared" ca="1" si="9"/>
        <v>12.112617625111547</v>
      </c>
      <c r="D226" s="1">
        <f t="shared" ca="1" si="10"/>
        <v>40.815758962368704</v>
      </c>
      <c r="E226" s="1">
        <f t="shared" ca="1" si="11"/>
        <v>-7.9075970474160311</v>
      </c>
      <c r="H226" s="34"/>
      <c r="Y226" s="34">
        <v>112</v>
      </c>
      <c r="Z226" s="34">
        <v>3.0776014145706161</v>
      </c>
    </row>
    <row r="227" spans="1:26" x14ac:dyDescent="0.25">
      <c r="A227" s="34">
        <v>112.5</v>
      </c>
      <c r="B227" s="34">
        <v>3.0579720652510547</v>
      </c>
      <c r="C227" s="1">
        <f t="shared" ca="1" si="9"/>
        <v>12.117043463170351</v>
      </c>
      <c r="D227" s="1">
        <f t="shared" ca="1" si="10"/>
        <v>41.033387296299743</v>
      </c>
      <c r="E227" s="1">
        <f t="shared" ca="1" si="11"/>
        <v>-7.927226396735592</v>
      </c>
      <c r="H227" s="34"/>
      <c r="Y227" s="34">
        <v>112.5</v>
      </c>
      <c r="Z227" s="34">
        <v>3.0579720652510547</v>
      </c>
    </row>
    <row r="228" spans="1:26" x14ac:dyDescent="0.25">
      <c r="A228" s="34">
        <v>113</v>
      </c>
      <c r="B228" s="34">
        <v>3.0384876063937303</v>
      </c>
      <c r="C228" s="1">
        <f t="shared" ca="1" si="9"/>
        <v>12.121447227269746</v>
      </c>
      <c r="D228" s="1">
        <f t="shared" ca="1" si="10"/>
        <v>41.25007773723209</v>
      </c>
      <c r="E228" s="1">
        <f t="shared" ca="1" si="11"/>
        <v>-7.9467108555929169</v>
      </c>
      <c r="H228" s="34"/>
      <c r="Y228" s="34">
        <v>113</v>
      </c>
      <c r="Z228" s="34">
        <v>3.0384876063937303</v>
      </c>
    </row>
    <row r="229" spans="1:26" x14ac:dyDescent="0.25">
      <c r="A229" s="34">
        <v>113.5</v>
      </c>
      <c r="B229" s="34">
        <v>3.0191468880796424</v>
      </c>
      <c r="C229" s="1">
        <f t="shared" ca="1" si="9"/>
        <v>12.125829027504064</v>
      </c>
      <c r="D229" s="1">
        <f t="shared" ca="1" si="10"/>
        <v>41.465829794255882</v>
      </c>
      <c r="E229" s="1">
        <f t="shared" ca="1" si="11"/>
        <v>-7.9660515739070039</v>
      </c>
      <c r="H229" s="34"/>
      <c r="Y229" s="34">
        <v>113.5</v>
      </c>
      <c r="Z229" s="34">
        <v>3.0191468880796424</v>
      </c>
    </row>
    <row r="230" spans="1:26" x14ac:dyDescent="0.25">
      <c r="A230" s="34">
        <v>114</v>
      </c>
      <c r="B230" s="34">
        <v>2.9999487796121733</v>
      </c>
      <c r="C230" s="1">
        <f t="shared" ca="1" si="9"/>
        <v>12.130188973418541</v>
      </c>
      <c r="D230" s="1">
        <f t="shared" ca="1" si="10"/>
        <v>41.680642998298666</v>
      </c>
      <c r="E230" s="1">
        <f t="shared" ca="1" si="11"/>
        <v>-7.985249682374473</v>
      </c>
      <c r="H230" s="34"/>
      <c r="Y230" s="34">
        <v>114</v>
      </c>
      <c r="Z230" s="34">
        <v>2.9999487796121733</v>
      </c>
    </row>
    <row r="231" spans="1:26" x14ac:dyDescent="0.25">
      <c r="A231" s="34">
        <v>114.5</v>
      </c>
      <c r="B231" s="34">
        <v>2.980892168531335</v>
      </c>
      <c r="C231" s="1">
        <f t="shared" ca="1" si="9"/>
        <v>12.134527174012049</v>
      </c>
      <c r="D231" s="1">
        <f t="shared" ca="1" si="10"/>
        <v>41.894516906780957</v>
      </c>
      <c r="E231" s="1">
        <f t="shared" ca="1" si="11"/>
        <v>-8.0043062934553113</v>
      </c>
      <c r="H231" s="34"/>
      <c r="Y231" s="34">
        <v>114.5</v>
      </c>
      <c r="Z231" s="34">
        <v>2.980892168531335</v>
      </c>
    </row>
    <row r="232" spans="1:26" x14ac:dyDescent="0.25">
      <c r="A232" s="34">
        <v>115</v>
      </c>
      <c r="B232" s="34">
        <v>2.9619759596915127</v>
      </c>
      <c r="C232" s="1">
        <f t="shared" ca="1" si="9"/>
        <v>12.138843737739833</v>
      </c>
      <c r="D232" s="1">
        <f t="shared" ca="1" si="10"/>
        <v>42.107451107890761</v>
      </c>
      <c r="E232" s="1">
        <f t="shared" ca="1" si="11"/>
        <v>-8.023222502295134</v>
      </c>
      <c r="H232" s="34"/>
      <c r="Y232" s="34">
        <v>115</v>
      </c>
      <c r="Z232" s="34">
        <v>2.9619759596915127</v>
      </c>
    </row>
    <row r="233" spans="1:26" x14ac:dyDescent="0.25">
      <c r="A233" s="34">
        <v>115.5</v>
      </c>
      <c r="B233" s="34">
        <v>2.9431990743987533</v>
      </c>
      <c r="C233" s="1">
        <f t="shared" ca="1" si="9"/>
        <v>12.143138772516208</v>
      </c>
      <c r="D233" s="1">
        <f t="shared" ca="1" si="10"/>
        <v>42.319445224498736</v>
      </c>
      <c r="E233" s="1">
        <f t="shared" ca="1" si="11"/>
        <v>-8.041999387587893</v>
      </c>
      <c r="H233" s="34"/>
      <c r="Y233" s="34">
        <v>115.5</v>
      </c>
      <c r="Z233" s="34">
        <v>2.9431990743987533</v>
      </c>
    </row>
    <row r="234" spans="1:26" x14ac:dyDescent="0.25">
      <c r="A234" s="34">
        <v>116</v>
      </c>
      <c r="B234" s="34">
        <v>2.9245604496038728</v>
      </c>
      <c r="C234" s="1">
        <f t="shared" ca="1" si="9"/>
        <v>12.147412385717267</v>
      </c>
      <c r="D234" s="1">
        <f t="shared" ca="1" si="10"/>
        <v>42.530498917735287</v>
      </c>
      <c r="E234" s="1">
        <f t="shared" ca="1" si="11"/>
        <v>-8.0606380123827748</v>
      </c>
      <c r="H234" s="34"/>
      <c r="Y234" s="34">
        <v>116</v>
      </c>
      <c r="Z234" s="34">
        <v>2.9245604496038728</v>
      </c>
    </row>
    <row r="235" spans="1:26" x14ac:dyDescent="0.25">
      <c r="A235" s="34">
        <v>116.5</v>
      </c>
      <c r="B235" s="34">
        <v>2.9060590371479069</v>
      </c>
      <c r="C235" s="1">
        <f t="shared" ca="1" si="9"/>
        <v>12.151664684183563</v>
      </c>
      <c r="D235" s="1">
        <f t="shared" ca="1" si="10"/>
        <v>42.740611890248807</v>
      </c>
      <c r="E235" s="1">
        <f t="shared" ca="1" si="11"/>
        <v>-8.0791394248387398</v>
      </c>
      <c r="H235" s="34"/>
      <c r="Y235" s="34">
        <v>116.5</v>
      </c>
      <c r="Z235" s="34">
        <v>2.9060590371479069</v>
      </c>
    </row>
    <row r="236" spans="1:26" x14ac:dyDescent="0.25">
      <c r="A236" s="34">
        <v>117</v>
      </c>
      <c r="B236" s="34">
        <v>2.8876938030565791</v>
      </c>
      <c r="C236" s="1">
        <f t="shared" ca="1" si="9"/>
        <v>12.155895774222779</v>
      </c>
      <c r="D236" s="1">
        <f t="shared" ca="1" si="10"/>
        <v>42.949783889164515</v>
      </c>
      <c r="E236" s="1">
        <f t="shared" ca="1" si="11"/>
        <v>-8.0975046589300668</v>
      </c>
      <c r="H236" s="34"/>
      <c r="Y236" s="34">
        <v>117</v>
      </c>
      <c r="Z236" s="34">
        <v>2.8876938030565791</v>
      </c>
    </row>
    <row r="237" spans="1:26" x14ac:dyDescent="0.25">
      <c r="A237" s="34">
        <v>117.5</v>
      </c>
      <c r="B237" s="34">
        <v>2.8694637268807286</v>
      </c>
      <c r="C237" s="1">
        <f t="shared" ca="1" si="9"/>
        <v>12.160105761612389</v>
      </c>
      <c r="D237" s="1">
        <f t="shared" ca="1" si="10"/>
        <v>43.158014708761428</v>
      </c>
      <c r="E237" s="1">
        <f t="shared" ca="1" si="11"/>
        <v>-8.1157347351059173</v>
      </c>
      <c r="H237" s="34"/>
      <c r="Y237" s="34">
        <v>117.5</v>
      </c>
      <c r="Z237" s="34">
        <v>2.8694637268807286</v>
      </c>
    </row>
    <row r="238" spans="1:26" x14ac:dyDescent="0.25">
      <c r="A238" s="34">
        <v>118</v>
      </c>
      <c r="B238" s="34">
        <v>2.8513678010797805</v>
      </c>
      <c r="C238" s="1">
        <f t="shared" ca="1" si="9"/>
        <v>12.164294751602293</v>
      </c>
      <c r="D238" s="1">
        <f t="shared" ca="1" si="10"/>
        <v>43.365304192884281</v>
      </c>
      <c r="E238" s="1">
        <f t="shared" ca="1" si="11"/>
        <v>-8.1338306609068667</v>
      </c>
      <c r="H238" s="34"/>
      <c r="Y238" s="34">
        <v>118</v>
      </c>
      <c r="Z238" s="34">
        <v>2.8513678010797805</v>
      </c>
    </row>
    <row r="239" spans="1:26" x14ac:dyDescent="0.25">
      <c r="A239" s="34">
        <v>118.5</v>
      </c>
      <c r="B239" s="34">
        <v>2.8334050304455265</v>
      </c>
      <c r="C239" s="1">
        <f t="shared" ca="1" si="9"/>
        <v>12.168462848917461</v>
      </c>
      <c r="D239" s="1">
        <f t="shared" ca="1" si="10"/>
        <v>43.571652237106996</v>
      </c>
      <c r="E239" s="1">
        <f t="shared" ca="1" si="11"/>
        <v>-8.1517934315411207</v>
      </c>
      <c r="H239" s="34"/>
      <c r="Y239" s="34">
        <v>118.5</v>
      </c>
      <c r="Z239" s="34">
        <v>2.8334050304455265</v>
      </c>
    </row>
    <row r="240" spans="1:26" x14ac:dyDescent="0.25">
      <c r="A240" s="34">
        <v>119</v>
      </c>
      <c r="B240" s="34">
        <v>2.8155744315636695</v>
      </c>
      <c r="C240" s="1">
        <f t="shared" ca="1" si="9"/>
        <v>12.172610157760543</v>
      </c>
      <c r="D240" s="1">
        <f t="shared" ca="1" si="10"/>
        <v>43.777058790662323</v>
      </c>
      <c r="E240" s="1">
        <f t="shared" ca="1" si="11"/>
        <v>-8.1696240304229768</v>
      </c>
      <c r="H240" s="34"/>
      <c r="Y240" s="34">
        <v>119</v>
      </c>
      <c r="Z240" s="34">
        <v>2.8155744315636695</v>
      </c>
    </row>
    <row r="241" spans="1:26" x14ac:dyDescent="0.25">
      <c r="A241" s="34">
        <v>119.5</v>
      </c>
      <c r="B241" s="34">
        <v>2.7978750323107136</v>
      </c>
      <c r="C241" s="1">
        <f t="shared" ca="1" si="9"/>
        <v>12.176736781814476</v>
      </c>
      <c r="D241" s="1">
        <f t="shared" ca="1" si="10"/>
        <v>43.981523858152393</v>
      </c>
      <c r="E241" s="1">
        <f t="shared" ca="1" si="11"/>
        <v>-8.1873234296759332</v>
      </c>
      <c r="H241" s="34"/>
      <c r="Y241" s="34">
        <v>119.5</v>
      </c>
      <c r="Z241" s="34">
        <v>2.7978750323107136</v>
      </c>
    </row>
    <row r="242" spans="1:26" x14ac:dyDescent="0.25">
      <c r="A242" s="34">
        <v>120</v>
      </c>
      <c r="B242" s="34">
        <v>2.7803058713839368</v>
      </c>
      <c r="C242" s="1">
        <f t="shared" ca="1" si="9"/>
        <v>12.180842824245076</v>
      </c>
      <c r="D242" s="1">
        <f t="shared" ca="1" si="10"/>
        <v>44.185047501053887</v>
      </c>
      <c r="E242" s="1">
        <f t="shared" ca="1" si="11"/>
        <v>-8.2048925906027108</v>
      </c>
      <c r="H242" s="34"/>
      <c r="Y242" s="34">
        <v>120</v>
      </c>
      <c r="Z242" s="34">
        <v>2.7803058713839368</v>
      </c>
    </row>
    <row r="243" spans="1:26" x14ac:dyDescent="0.25">
      <c r="A243" s="34">
        <v>120.5</v>
      </c>
      <c r="B243" s="34">
        <v>2.7628659978623364</v>
      </c>
      <c r="C243" s="1">
        <f t="shared" ca="1" si="9"/>
        <v>12.184928387703616</v>
      </c>
      <c r="D243" s="1">
        <f t="shared" ca="1" si="10"/>
        <v>44.38762983903078</v>
      </c>
      <c r="E243" s="1">
        <f t="shared" ca="1" si="11"/>
        <v>-8.2223324641243103</v>
      </c>
      <c r="H243" s="34"/>
      <c r="Y243" s="34">
        <v>120.5</v>
      </c>
      <c r="Z243" s="34">
        <v>2.7628659978623364</v>
      </c>
    </row>
    <row r="244" spans="1:26" x14ac:dyDescent="0.25">
      <c r="A244" s="34">
        <v>121</v>
      </c>
      <c r="B244" s="34">
        <v>2.74555447079655</v>
      </c>
      <c r="C244" s="1">
        <f t="shared" ca="1" si="9"/>
        <v>12.188993574329398</v>
      </c>
      <c r="D244" s="1">
        <f t="shared" ca="1" si="10"/>
        <v>44.589271051066639</v>
      </c>
      <c r="E244" s="1">
        <f t="shared" ca="1" si="11"/>
        <v>-8.2396439911900963</v>
      </c>
      <c r="H244" s="34"/>
      <c r="Y244" s="34">
        <v>121</v>
      </c>
      <c r="Z244" s="34">
        <v>2.74555447079655</v>
      </c>
    </row>
    <row r="245" spans="1:26" x14ac:dyDescent="0.25">
      <c r="A245" s="34">
        <v>121.5</v>
      </c>
      <c r="B245" s="34">
        <v>2.7283703588258703</v>
      </c>
      <c r="C245" s="1">
        <f t="shared" ca="1" si="9"/>
        <v>12.193038485752298</v>
      </c>
      <c r="D245" s="1">
        <f t="shared" ca="1" si="10"/>
        <v>44.789971376428511</v>
      </c>
      <c r="E245" s="1">
        <f t="shared" ca="1" si="11"/>
        <v>-8.2568281031607764</v>
      </c>
      <c r="H245" s="34"/>
      <c r="Y245" s="34">
        <v>121.5</v>
      </c>
      <c r="Z245" s="34">
        <v>2.7283703588258703</v>
      </c>
    </row>
    <row r="246" spans="1:26" x14ac:dyDescent="0.25">
      <c r="A246" s="34">
        <v>122</v>
      </c>
      <c r="B246" s="34">
        <v>2.7113127398206336</v>
      </c>
      <c r="C246" s="1">
        <f t="shared" ca="1" si="9"/>
        <v>12.197063223095315</v>
      </c>
      <c r="D246" s="1">
        <f t="shared" ca="1" si="10"/>
        <v>44.989731115472928</v>
      </c>
      <c r="E246" s="1">
        <f t="shared" ca="1" si="11"/>
        <v>-8.273885722166014</v>
      </c>
      <c r="H246" s="34"/>
      <c r="Y246" s="34">
        <v>122</v>
      </c>
      <c r="Z246" s="34">
        <v>2.7113127398206336</v>
      </c>
    </row>
    <row r="247" spans="1:26" x14ac:dyDescent="0.25">
      <c r="A247" s="34">
        <v>122.5</v>
      </c>
      <c r="B247" s="34">
        <v>2.6943807005482849</v>
      </c>
      <c r="C247" s="1">
        <f t="shared" ca="1" si="9"/>
        <v>12.201067886977087</v>
      </c>
      <c r="D247" s="1">
        <f t="shared" ca="1" si="10"/>
        <v>45.188550630304789</v>
      </c>
      <c r="E247" s="1">
        <f t="shared" ca="1" si="11"/>
        <v>-8.2908177614383618</v>
      </c>
      <c r="H247" s="34"/>
      <c r="Y247" s="34">
        <v>122.5</v>
      </c>
      <c r="Z247" s="34">
        <v>2.6943807005482849</v>
      </c>
    </row>
    <row r="248" spans="1:26" x14ac:dyDescent="0.25">
      <c r="A248" s="34">
        <v>123</v>
      </c>
      <c r="B248" s="34">
        <v>2.677573336361621</v>
      </c>
      <c r="C248" s="1">
        <f t="shared" ca="1" si="9"/>
        <v>12.205052577514422</v>
      </c>
      <c r="D248" s="1">
        <f t="shared" ca="1" si="10"/>
        <v>45.38643034529877</v>
      </c>
      <c r="E248" s="1">
        <f t="shared" ca="1" si="11"/>
        <v>-8.3076251256250266</v>
      </c>
      <c r="H248" s="34"/>
      <c r="Y248" s="34">
        <v>123</v>
      </c>
      <c r="Z248" s="34">
        <v>2.677573336361621</v>
      </c>
    </row>
    <row r="249" spans="1:26" x14ac:dyDescent="0.25">
      <c r="A249" s="34">
        <v>123.5</v>
      </c>
      <c r="B249" s="34">
        <v>2.6608897509077321</v>
      </c>
      <c r="C249" s="1">
        <f t="shared" ca="1" si="9"/>
        <v>12.209017394324793</v>
      </c>
      <c r="D249" s="1">
        <f t="shared" ca="1" si="10"/>
        <v>45.583370747492516</v>
      </c>
      <c r="E249" s="1">
        <f t="shared" ca="1" si="11"/>
        <v>-8.3243087110789151</v>
      </c>
      <c r="H249" s="34"/>
      <c r="Y249" s="34">
        <v>123.5</v>
      </c>
      <c r="Z249" s="34">
        <v>2.6608897509077321</v>
      </c>
    </row>
    <row r="250" spans="1:26" x14ac:dyDescent="0.25">
      <c r="A250" s="34">
        <v>124</v>
      </c>
      <c r="B250" s="34">
        <v>2.6443290558563031</v>
      </c>
      <c r="C250" s="1">
        <f t="shared" ca="1" si="9"/>
        <v>12.212962436528825</v>
      </c>
      <c r="D250" s="1">
        <f t="shared" ca="1" si="10"/>
        <v>45.779372386860224</v>
      </c>
      <c r="E250" s="1">
        <f t="shared" ca="1" si="11"/>
        <v>-8.3408694061303432</v>
      </c>
      <c r="H250" s="34"/>
      <c r="Y250" s="34">
        <v>124</v>
      </c>
      <c r="Z250" s="34">
        <v>2.6443290558563031</v>
      </c>
    </row>
    <row r="251" spans="1:26" x14ac:dyDescent="0.25">
      <c r="A251" s="34">
        <v>124.5</v>
      </c>
      <c r="B251" s="34">
        <v>2.6278903706459906</v>
      </c>
      <c r="C251" s="1">
        <f t="shared" ca="1" si="9"/>
        <v>12.216887802752778</v>
      </c>
      <c r="D251" s="1">
        <f t="shared" ca="1" si="10"/>
        <v>45.974435876475276</v>
      </c>
      <c r="E251" s="1">
        <f t="shared" ca="1" si="11"/>
        <v>-8.3573080913406557</v>
      </c>
      <c r="H251" s="34"/>
      <c r="Y251" s="34">
        <v>124.5</v>
      </c>
      <c r="Z251" s="34">
        <v>2.6278903706459906</v>
      </c>
    </row>
    <row r="252" spans="1:26" x14ac:dyDescent="0.25">
      <c r="A252" s="34">
        <v>125</v>
      </c>
      <c r="B252" s="34">
        <v>2.6115728222476711</v>
      </c>
      <c r="C252" s="1">
        <f t="shared" ca="1" si="9"/>
        <v>12.220793591131013</v>
      </c>
      <c r="D252" s="1">
        <f t="shared" ca="1" si="10"/>
        <v>46.168561892569478</v>
      </c>
      <c r="E252" s="1">
        <f t="shared" ca="1" si="11"/>
        <v>-8.3736256397389752</v>
      </c>
      <c r="H252" s="34"/>
      <c r="Y252" s="34">
        <v>125</v>
      </c>
      <c r="Z252" s="34">
        <v>2.6115728222476711</v>
      </c>
    </row>
    <row r="253" spans="1:26" x14ac:dyDescent="0.25">
      <c r="A253" s="34">
        <v>125.5</v>
      </c>
      <c r="B253" s="34">
        <v>2.5953755449434621</v>
      </c>
      <c r="C253" s="1">
        <f t="shared" ca="1" si="9"/>
        <v>12.224679899308441</v>
      </c>
      <c r="D253" s="1">
        <f t="shared" ca="1" si="10"/>
        <v>46.361751174496177</v>
      </c>
      <c r="E253" s="1">
        <f t="shared" ca="1" si="11"/>
        <v>-8.3898229170431851</v>
      </c>
      <c r="H253" s="34"/>
      <c r="Y253" s="34">
        <v>125.5</v>
      </c>
      <c r="Z253" s="34">
        <v>2.5953755449434621</v>
      </c>
    </row>
    <row r="254" spans="1:26" x14ac:dyDescent="0.25">
      <c r="A254" s="34">
        <v>126</v>
      </c>
      <c r="B254" s="34">
        <v>2.5792976801204488</v>
      </c>
      <c r="C254" s="1">
        <f t="shared" ca="1" si="9"/>
        <v>12.228546824442972</v>
      </c>
      <c r="D254" s="1">
        <f t="shared" ca="1" si="10"/>
        <v>46.554004524604473</v>
      </c>
      <c r="E254" s="1">
        <f t="shared" ca="1" si="11"/>
        <v>-8.4059007818661975</v>
      </c>
      <c r="H254" s="34"/>
      <c r="Y254" s="34">
        <v>126</v>
      </c>
      <c r="Z254" s="34">
        <v>2.5792976801204488</v>
      </c>
    </row>
    <row r="255" spans="1:26" x14ac:dyDescent="0.25">
      <c r="A255" s="34">
        <v>126.5</v>
      </c>
      <c r="B255" s="34">
        <v>2.5633383760781436</v>
      </c>
      <c r="C255" s="1">
        <f t="shared" ca="1" si="9"/>
        <v>12.232394463207935</v>
      </c>
      <c r="D255" s="1">
        <f t="shared" ca="1" si="10"/>
        <v>46.745322808030849</v>
      </c>
      <c r="E255" s="1">
        <f t="shared" ca="1" si="11"/>
        <v>-8.4218600859085022</v>
      </c>
      <c r="H255" s="34"/>
      <c r="Y255" s="34">
        <v>126.5</v>
      </c>
      <c r="Z255" s="34">
        <v>2.5633383760781436</v>
      </c>
    </row>
    <row r="256" spans="1:26" x14ac:dyDescent="0.25">
      <c r="A256" s="34">
        <v>127</v>
      </c>
      <c r="B256" s="34">
        <v>2.5474967878487433</v>
      </c>
      <c r="C256" s="1">
        <f t="shared" ca="1" si="9"/>
        <v>12.236222911794497</v>
      </c>
      <c r="D256" s="1">
        <f t="shared" ca="1" si="10"/>
        <v>46.935706952414456</v>
      </c>
      <c r="E256" s="1">
        <f t="shared" ca="1" si="11"/>
        <v>-8.4377016741379034</v>
      </c>
      <c r="H256" s="34"/>
      <c r="Y256" s="34">
        <v>127</v>
      </c>
      <c r="Z256" s="34">
        <v>2.5474967878487433</v>
      </c>
    </row>
    <row r="257" spans="1:26" x14ac:dyDescent="0.25">
      <c r="A257" s="34">
        <v>127.5</v>
      </c>
      <c r="B257" s="34">
        <v>2.5317720770293342</v>
      </c>
      <c r="C257" s="1">
        <f t="shared" ca="1" si="9"/>
        <v>12.240032265914074</v>
      </c>
      <c r="D257" s="1">
        <f t="shared" ca="1" si="10"/>
        <v>47.125157947542185</v>
      </c>
      <c r="E257" s="1">
        <f t="shared" ca="1" si="11"/>
        <v>-8.4534263849573126</v>
      </c>
      <c r="H257" s="34"/>
      <c r="Y257" s="34">
        <v>127.5</v>
      </c>
      <c r="Z257" s="34">
        <v>2.5317720770293342</v>
      </c>
    </row>
    <row r="258" spans="1:26" x14ac:dyDescent="0.25">
      <c r="A258" s="34">
        <v>128</v>
      </c>
      <c r="B258" s="34">
        <v>2.5161634116252318</v>
      </c>
      <c r="C258" s="1">
        <f t="shared" ref="C258:C321" ca="1" si="12">IF(A258&gt;=$K$5,OFFSET($B$1,2*$K$5,0)+$L$5*(1-EXP((-1/$M$5)*(A258-$K$5))),0)</f>
        <v>12.243822620800719</v>
      </c>
      <c r="D258" s="1">
        <f t="shared" ref="D258:D321" ca="1" si="13">IF(A258&gt;=$K$5,(C258-B258)*(C258-B258)*0.5,0)</f>
        <v>47.313676844928331</v>
      </c>
      <c r="E258" s="1">
        <f t="shared" ca="1" si="11"/>
        <v>-8.4690350503614145</v>
      </c>
      <c r="H258" s="34"/>
      <c r="Y258" s="34">
        <v>128</v>
      </c>
      <c r="Z258" s="34">
        <v>2.5161634116252318</v>
      </c>
    </row>
    <row r="259" spans="1:26" x14ac:dyDescent="0.25">
      <c r="A259" s="34">
        <v>128.5</v>
      </c>
      <c r="B259" s="34">
        <v>2.5006699659036902</v>
      </c>
      <c r="C259" s="1">
        <f t="shared" ca="1" si="12"/>
        <v>12.247594071213499</v>
      </c>
      <c r="D259" s="1">
        <f t="shared" ca="1" si="13"/>
        <v>47.50126475733471</v>
      </c>
      <c r="E259" s="1">
        <f t="shared" ref="E259:E322" ca="1" si="14">IF(A259&gt;=$K$5,(B259-$L$6),0)</f>
        <v>-8.484528496082957</v>
      </c>
      <c r="H259" s="34"/>
      <c r="Y259" s="34">
        <v>128.5</v>
      </c>
      <c r="Z259" s="34">
        <v>2.5006699659036902</v>
      </c>
    </row>
    <row r="260" spans="1:26" x14ac:dyDescent="0.25">
      <c r="A260" s="34">
        <v>129</v>
      </c>
      <c r="B260" s="34">
        <v>2.4852909202572881</v>
      </c>
      <c r="C260" s="1">
        <f t="shared" ca="1" si="12"/>
        <v>12.25134671143887</v>
      </c>
      <c r="D260" s="1">
        <f t="shared" ca="1" si="13"/>
        <v>47.687922858235659</v>
      </c>
      <c r="E260" s="1">
        <f t="shared" ca="1" si="14"/>
        <v>-8.4999075417293586</v>
      </c>
      <c r="H260" s="34"/>
      <c r="Y260" s="34">
        <v>129</v>
      </c>
      <c r="Z260" s="34">
        <v>2.4852909202572881</v>
      </c>
    </row>
    <row r="261" spans="1:26" x14ac:dyDescent="0.25">
      <c r="A261" s="34">
        <v>129.5</v>
      </c>
      <c r="B261" s="34">
        <v>2.4700254610763142</v>
      </c>
      <c r="C261" s="1">
        <f t="shared" ca="1" si="12"/>
        <v>12.255080635293035</v>
      </c>
      <c r="D261" s="1">
        <f t="shared" ca="1" si="13"/>
        <v>47.873652381232709</v>
      </c>
      <c r="E261" s="1">
        <f t="shared" ca="1" si="14"/>
        <v>-8.5151730009103321</v>
      </c>
      <c r="H261" s="34"/>
      <c r="Y261" s="34">
        <v>129.5</v>
      </c>
      <c r="Z261" s="34">
        <v>2.4700254610763142</v>
      </c>
    </row>
    <row r="262" spans="1:26" x14ac:dyDescent="0.25">
      <c r="A262" s="34">
        <v>130</v>
      </c>
      <c r="B262" s="34">
        <v>2.4548727806295223</v>
      </c>
      <c r="C262" s="1">
        <f t="shared" ca="1" si="12"/>
        <v>12.258795936124285</v>
      </c>
      <c r="D262" s="1">
        <f t="shared" ca="1" si="13"/>
        <v>48.058454619423195</v>
      </c>
      <c r="E262" s="1">
        <f t="shared" ca="1" si="14"/>
        <v>-8.5303256813571249</v>
      </c>
      <c r="H262" s="34"/>
      <c r="Y262" s="34">
        <v>130</v>
      </c>
      <c r="Z262" s="34">
        <v>2.4548727806295223</v>
      </c>
    </row>
    <row r="263" spans="1:26" x14ac:dyDescent="0.25">
      <c r="A263" s="34">
        <v>130.5</v>
      </c>
      <c r="B263" s="34">
        <v>2.4398320769527135</v>
      </c>
      <c r="C263" s="1">
        <f t="shared" ca="1" si="12"/>
        <v>12.262492706815333</v>
      </c>
      <c r="D263" s="1">
        <f t="shared" ca="1" si="13"/>
        <v>48.242330924726559</v>
      </c>
      <c r="E263" s="1">
        <f t="shared" ca="1" si="14"/>
        <v>-8.5453663850339332</v>
      </c>
      <c r="H263" s="34"/>
      <c r="Y263" s="34">
        <v>130.5</v>
      </c>
      <c r="Z263" s="34">
        <v>2.4398320769527135</v>
      </c>
    </row>
    <row r="264" spans="1:26" x14ac:dyDescent="0.25">
      <c r="A264" s="34">
        <v>131</v>
      </c>
      <c r="B264" s="34">
        <v>2.4249025537445541</v>
      </c>
      <c r="C264" s="1">
        <f t="shared" ca="1" si="12"/>
        <v>12.26617103978564</v>
      </c>
      <c r="D264" s="1">
        <f t="shared" ca="1" si="13"/>
        <v>48.425282707172705</v>
      </c>
      <c r="E264" s="1">
        <f t="shared" ca="1" si="14"/>
        <v>-8.5602959082420931</v>
      </c>
      <c r="H264" s="34"/>
      <c r="Y264" s="34">
        <v>131</v>
      </c>
      <c r="Z264" s="34">
        <v>2.4249025537445541</v>
      </c>
    </row>
    <row r="265" spans="1:26" x14ac:dyDescent="0.25">
      <c r="A265" s="34">
        <v>131.5</v>
      </c>
      <c r="B265" s="34">
        <v>2.4100834202691503</v>
      </c>
      <c r="C265" s="1">
        <f t="shared" ca="1" si="12"/>
        <v>12.269831026993723</v>
      </c>
      <c r="D265" s="1">
        <f t="shared" ca="1" si="13"/>
        <v>48.607311434155456</v>
      </c>
      <c r="E265" s="1">
        <f t="shared" ca="1" si="14"/>
        <v>-8.5751150417174955</v>
      </c>
      <c r="H265" s="34"/>
      <c r="Y265" s="34">
        <v>131.5</v>
      </c>
      <c r="Z265" s="34">
        <v>2.4100834202691503</v>
      </c>
    </row>
    <row r="266" spans="1:26" x14ac:dyDescent="0.25">
      <c r="A266" s="34">
        <v>132</v>
      </c>
      <c r="B266" s="34">
        <v>2.3953738912648959</v>
      </c>
      <c r="C266" s="1">
        <f t="shared" ca="1" si="12"/>
        <v>12.273472759939448</v>
      </c>
      <c r="D266" s="1">
        <f t="shared" ca="1" si="13"/>
        <v>48.788418629654736</v>
      </c>
      <c r="E266" s="1">
        <f t="shared" ca="1" si="14"/>
        <v>-8.5898245707217509</v>
      </c>
      <c r="H266" s="34"/>
      <c r="Y266" s="34">
        <v>132</v>
      </c>
      <c r="Z266" s="34">
        <v>2.3953738912648959</v>
      </c>
    </row>
    <row r="267" spans="1:26" x14ac:dyDescent="0.25">
      <c r="A267" s="34">
        <v>132.5</v>
      </c>
      <c r="B267" s="34">
        <v>2.3807731868591526</v>
      </c>
      <c r="C267" s="1">
        <f t="shared" ca="1" si="12"/>
        <v>12.277096329666334</v>
      </c>
      <c r="D267" s="1">
        <f t="shared" ca="1" si="13"/>
        <v>48.968605873430491</v>
      </c>
      <c r="E267" s="1">
        <f t="shared" ca="1" si="14"/>
        <v>-8.6044252751274932</v>
      </c>
      <c r="H267" s="34"/>
      <c r="Y267" s="34">
        <v>132.5</v>
      </c>
      <c r="Z267" s="34">
        <v>2.3807731868591526</v>
      </c>
    </row>
    <row r="268" spans="1:26" x14ac:dyDescent="0.25">
      <c r="A268" s="34">
        <v>133</v>
      </c>
      <c r="B268" s="34">
        <v>2.3662805324883376</v>
      </c>
      <c r="C268" s="1">
        <f t="shared" ca="1" si="12"/>
        <v>12.28070182676381</v>
      </c>
      <c r="D268" s="1">
        <f t="shared" ca="1" si="13"/>
        <v>49.147874800191467</v>
      </c>
      <c r="E268" s="1">
        <f t="shared" ca="1" si="14"/>
        <v>-8.6189179294983091</v>
      </c>
      <c r="H268" s="34"/>
      <c r="Y268" s="34">
        <v>133</v>
      </c>
      <c r="Z268" s="34">
        <v>2.3662805324883376</v>
      </c>
    </row>
    <row r="269" spans="1:26" x14ac:dyDescent="0.25">
      <c r="A269" s="34">
        <v>133.5</v>
      </c>
      <c r="B269" s="34">
        <v>2.3518951588230443</v>
      </c>
      <c r="C269" s="1">
        <f t="shared" ca="1" si="12"/>
        <v>12.28428934136949</v>
      </c>
      <c r="D269" s="1">
        <f t="shared" ca="1" si="13"/>
        <v>49.326227098741242</v>
      </c>
      <c r="E269" s="1">
        <f t="shared" ca="1" si="14"/>
        <v>-8.6333033031636024</v>
      </c>
      <c r="H269" s="34"/>
      <c r="Y269" s="34">
        <v>133.5</v>
      </c>
      <c r="Z269" s="34">
        <v>2.3518951588230443</v>
      </c>
    </row>
    <row r="270" spans="1:26" x14ac:dyDescent="0.25">
      <c r="A270" s="34">
        <v>134</v>
      </c>
      <c r="B270" s="34">
        <v>2.3376163016978131</v>
      </c>
      <c r="C270" s="1">
        <f t="shared" ca="1" si="12"/>
        <v>12.287858963171429</v>
      </c>
      <c r="D270" s="1">
        <f t="shared" ca="1" si="13"/>
        <v>49.50366451110478</v>
      </c>
      <c r="E270" s="1">
        <f t="shared" ca="1" si="14"/>
        <v>-8.6475821602888345</v>
      </c>
      <c r="H270" s="34"/>
      <c r="Y270" s="34">
        <v>134</v>
      </c>
      <c r="Z270" s="34">
        <v>2.3376163016978131</v>
      </c>
    </row>
    <row r="271" spans="1:26" x14ac:dyDescent="0.25">
      <c r="A271" s="34">
        <v>134.5</v>
      </c>
      <c r="B271" s="34">
        <v>2.3234432020452429</v>
      </c>
      <c r="C271" s="1">
        <f t="shared" ca="1" si="12"/>
        <v>12.291410781410356</v>
      </c>
      <c r="D271" s="1">
        <f t="shared" ca="1" si="13"/>
        <v>49.68018883163699</v>
      </c>
      <c r="E271" s="1">
        <f t="shared" ca="1" si="14"/>
        <v>-8.6617552599414047</v>
      </c>
      <c r="H271" s="34"/>
      <c r="Y271" s="34">
        <v>134.5</v>
      </c>
      <c r="Z271" s="34">
        <v>2.3234432020452429</v>
      </c>
    </row>
    <row r="272" spans="1:26" x14ac:dyDescent="0.25">
      <c r="A272" s="34">
        <v>135</v>
      </c>
      <c r="B272" s="34">
        <v>2.309375105834099</v>
      </c>
      <c r="C272" s="1">
        <f t="shared" ca="1" si="12"/>
        <v>12.294944884881913</v>
      </c>
      <c r="D272" s="1">
        <f t="shared" ca="1" si="13"/>
        <v>49.855801906116511</v>
      </c>
      <c r="E272" s="1">
        <f t="shared" ca="1" si="14"/>
        <v>-8.6758233561525486</v>
      </c>
      <c r="H272" s="34"/>
      <c r="Y272" s="34">
        <v>135</v>
      </c>
      <c r="Z272" s="34">
        <v>2.309375105834099</v>
      </c>
    </row>
    <row r="273" spans="1:26" x14ac:dyDescent="0.25">
      <c r="A273" s="34">
        <v>135.5</v>
      </c>
      <c r="B273" s="34">
        <v>2.2954112640111393</v>
      </c>
      <c r="C273" s="1">
        <f t="shared" ca="1" si="12"/>
        <v>12.29846136193887</v>
      </c>
      <c r="D273" s="1">
        <f t="shared" ca="1" si="13"/>
        <v>50.030505630825985</v>
      </c>
      <c r="E273" s="1">
        <f t="shared" ca="1" si="14"/>
        <v>-8.689787197975507</v>
      </c>
      <c r="H273" s="34"/>
      <c r="Y273" s="34">
        <v>135.5</v>
      </c>
      <c r="Z273" s="34">
        <v>2.2954112640111393</v>
      </c>
    </row>
    <row r="274" spans="1:26" x14ac:dyDescent="0.25">
      <c r="A274" s="34">
        <v>136</v>
      </c>
      <c r="B274" s="34">
        <v>2.281550932446375</v>
      </c>
      <c r="C274" s="1">
        <f t="shared" ca="1" si="12"/>
        <v>12.301960300493338</v>
      </c>
      <c r="D274" s="1">
        <f t="shared" ca="1" si="13"/>
        <v>50.204301951621666</v>
      </c>
      <c r="E274" s="1">
        <f t="shared" ca="1" si="14"/>
        <v>-8.7036475295402713</v>
      </c>
      <c r="H274" s="34"/>
      <c r="Y274" s="34">
        <v>136</v>
      </c>
      <c r="Z274" s="34">
        <v>2.281550932446375</v>
      </c>
    </row>
    <row r="275" spans="1:26" x14ac:dyDescent="0.25">
      <c r="A275" s="34">
        <v>136.5</v>
      </c>
      <c r="B275" s="34">
        <v>2.2677933718815151</v>
      </c>
      <c r="C275" s="1">
        <f t="shared" ca="1" si="12"/>
        <v>12.30544178801896</v>
      </c>
      <c r="D275" s="1">
        <f t="shared" ca="1" si="13"/>
        <v>50.377192862993283</v>
      </c>
      <c r="E275" s="1">
        <f t="shared" ca="1" si="14"/>
        <v>-8.7174050901051316</v>
      </c>
      <c r="H275" s="34"/>
      <c r="Y275" s="34">
        <v>136.5</v>
      </c>
      <c r="Z275" s="34">
        <v>2.2677933718815151</v>
      </c>
    </row>
    <row r="276" spans="1:26" x14ac:dyDescent="0.25">
      <c r="A276" s="34">
        <v>137</v>
      </c>
      <c r="B276" s="34">
        <v>2.2541378478813483</v>
      </c>
      <c r="C276" s="1">
        <f t="shared" ca="1" si="12"/>
        <v>12.30890591155311</v>
      </c>
      <c r="D276" s="1">
        <f t="shared" ca="1" si="13"/>
        <v>50.5491804071168</v>
      </c>
      <c r="E276" s="1">
        <f t="shared" ca="1" si="14"/>
        <v>-8.7310606141052993</v>
      </c>
      <c r="H276" s="34"/>
      <c r="Y276" s="34">
        <v>137</v>
      </c>
      <c r="Z276" s="34">
        <v>2.2541378478813483</v>
      </c>
    </row>
    <row r="277" spans="1:26" x14ac:dyDescent="0.25">
      <c r="A277" s="34">
        <v>137.5</v>
      </c>
      <c r="B277" s="34">
        <v>2.2405836307878451</v>
      </c>
      <c r="C277" s="1">
        <f t="shared" ca="1" si="12"/>
        <v>12.312352757699053</v>
      </c>
      <c r="D277" s="1">
        <f t="shared" ca="1" si="13"/>
        <v>50.720266672900863</v>
      </c>
      <c r="E277" s="1">
        <f t="shared" ca="1" si="14"/>
        <v>-8.7446148311988026</v>
      </c>
      <c r="H277" s="34"/>
      <c r="Y277" s="34">
        <v>137.5</v>
      </c>
      <c r="Z277" s="34">
        <v>2.2405836307878451</v>
      </c>
    </row>
    <row r="278" spans="1:26" x14ac:dyDescent="0.25">
      <c r="A278" s="34">
        <v>138</v>
      </c>
      <c r="B278" s="34">
        <v>2.2271299956767687</v>
      </c>
      <c r="C278" s="1">
        <f t="shared" ca="1" si="12"/>
        <v>12.315782412628124</v>
      </c>
      <c r="D278" s="1">
        <f t="shared" ca="1" si="13"/>
        <v>50.89045379502921</v>
      </c>
      <c r="E278" s="1">
        <f t="shared" ca="1" si="14"/>
        <v>-8.7580684663098776</v>
      </c>
      <c r="H278" s="34"/>
      <c r="Y278" s="34">
        <v>138</v>
      </c>
      <c r="Z278" s="34">
        <v>2.2271299956767687</v>
      </c>
    </row>
    <row r="279" spans="1:26" x14ac:dyDescent="0.25">
      <c r="A279" s="34">
        <v>138.5</v>
      </c>
      <c r="B279" s="34">
        <v>2.2137762223165987</v>
      </c>
      <c r="C279" s="1">
        <f t="shared" ca="1" si="12"/>
        <v>12.319194962081873</v>
      </c>
      <c r="D279" s="1">
        <f t="shared" ca="1" si="13"/>
        <v>51.059743952999597</v>
      </c>
      <c r="E279" s="1">
        <f t="shared" ca="1" si="14"/>
        <v>-8.7714222396700485</v>
      </c>
      <c r="H279" s="34"/>
      <c r="Y279" s="34">
        <v>138.5</v>
      </c>
      <c r="Z279" s="34">
        <v>2.2137762223165987</v>
      </c>
    </row>
    <row r="280" spans="1:26" x14ac:dyDescent="0.25">
      <c r="A280" s="34">
        <v>139</v>
      </c>
      <c r="B280" s="34">
        <v>2.2005215951295938</v>
      </c>
      <c r="C280" s="1">
        <f t="shared" ca="1" si="12"/>
        <v>12.322590491374218</v>
      </c>
      <c r="D280" s="1">
        <f t="shared" ca="1" si="13"/>
        <v>51.228139370161429</v>
      </c>
      <c r="E280" s="1">
        <f t="shared" ca="1" si="14"/>
        <v>-8.784676866857053</v>
      </c>
      <c r="H280" s="34"/>
      <c r="Y280" s="34">
        <v>139</v>
      </c>
      <c r="Z280" s="34">
        <v>2.2005215951295938</v>
      </c>
    </row>
    <row r="281" spans="1:26" x14ac:dyDescent="0.25">
      <c r="A281" s="34">
        <v>139.5</v>
      </c>
      <c r="B281" s="34">
        <v>2.1873654031548213</v>
      </c>
      <c r="C281" s="1">
        <f t="shared" ca="1" si="12"/>
        <v>12.325969085393563</v>
      </c>
      <c r="D281" s="1">
        <f t="shared" ca="1" si="13"/>
        <v>51.395642312752486</v>
      </c>
      <c r="E281" s="1">
        <f t="shared" ca="1" si="14"/>
        <v>-8.7978330588318254</v>
      </c>
      <c r="H281" s="34"/>
      <c r="Y281" s="34">
        <v>139.5</v>
      </c>
      <c r="Z281" s="34">
        <v>2.1873654031548213</v>
      </c>
    </row>
    <row r="282" spans="1:26" x14ac:dyDescent="0.25">
      <c r="A282" s="34">
        <v>140</v>
      </c>
      <c r="B282" s="34">
        <v>2.1743069400129911</v>
      </c>
      <c r="C282" s="1">
        <f t="shared" ca="1" si="12"/>
        <v>12.329330828604938</v>
      </c>
      <c r="D282" s="1">
        <f t="shared" ca="1" si="13"/>
        <v>51.562255088936553</v>
      </c>
      <c r="E282" s="1">
        <f t="shared" ca="1" si="14"/>
        <v>-8.8108915219736552</v>
      </c>
      <c r="H282" s="34"/>
      <c r="Y282" s="34">
        <v>140</v>
      </c>
      <c r="Z282" s="34">
        <v>2.1743069400129911</v>
      </c>
    </row>
    <row r="283" spans="1:26" x14ac:dyDescent="0.25">
      <c r="A283" s="34">
        <v>140.5</v>
      </c>
      <c r="B283" s="34">
        <v>2.1613455038729574</v>
      </c>
      <c r="C283" s="1">
        <f t="shared" ca="1" si="12"/>
        <v>12.332675805052098</v>
      </c>
      <c r="D283" s="1">
        <f t="shared" ca="1" si="13"/>
        <v>51.727980047842465</v>
      </c>
      <c r="E283" s="1">
        <f t="shared" ca="1" si="14"/>
        <v>-8.8238529581136902</v>
      </c>
      <c r="H283" s="34"/>
      <c r="Y283" s="34">
        <v>140.5</v>
      </c>
      <c r="Z283" s="34">
        <v>2.1613455038729574</v>
      </c>
    </row>
    <row r="284" spans="1:26" x14ac:dyDescent="0.25">
      <c r="A284" s="34">
        <v>141</v>
      </c>
      <c r="B284" s="34">
        <v>2.1484803974197493</v>
      </c>
      <c r="C284" s="1">
        <f t="shared" ca="1" si="12"/>
        <v>12.336004098359627</v>
      </c>
      <c r="D284" s="1">
        <f t="shared" ca="1" si="13"/>
        <v>51.892819578605867</v>
      </c>
      <c r="E284" s="1">
        <f t="shared" ca="1" si="14"/>
        <v>-8.836718064566897</v>
      </c>
      <c r="H284" s="34"/>
      <c r="Y284" s="34">
        <v>141</v>
      </c>
      <c r="Z284" s="34">
        <v>2.1484803974197493</v>
      </c>
    </row>
    <row r="285" spans="1:26" x14ac:dyDescent="0.25">
      <c r="A285" s="34">
        <v>141.5</v>
      </c>
      <c r="B285" s="34">
        <v>2.1357109278240065</v>
      </c>
      <c r="C285" s="1">
        <f t="shared" ca="1" si="12"/>
        <v>12.339315791735032</v>
      </c>
      <c r="D285" s="1">
        <f t="shared" ca="1" si="13"/>
        <v>52.056776109414365</v>
      </c>
      <c r="E285" s="1">
        <f t="shared" ca="1" si="14"/>
        <v>-8.8494875341626411</v>
      </c>
      <c r="H285" s="34"/>
      <c r="Y285" s="34">
        <v>141.5</v>
      </c>
      <c r="Z285" s="34">
        <v>2.1357109278240065</v>
      </c>
    </row>
    <row r="286" spans="1:26" x14ac:dyDescent="0.25">
      <c r="A286" s="34">
        <v>142</v>
      </c>
      <c r="B286" s="34">
        <v>2.1230364067126932</v>
      </c>
      <c r="C286" s="1">
        <f t="shared" ca="1" si="12"/>
        <v>12.342610967970819</v>
      </c>
      <c r="D286" s="1">
        <f t="shared" ca="1" si="13"/>
        <v>52.219852106557106</v>
      </c>
      <c r="E286" s="1">
        <f t="shared" ca="1" si="14"/>
        <v>-8.862162055273954</v>
      </c>
      <c r="H286" s="34"/>
      <c r="Y286" s="34">
        <v>142</v>
      </c>
      <c r="Z286" s="34">
        <v>2.1230364067126932</v>
      </c>
    </row>
    <row r="287" spans="1:26" x14ac:dyDescent="0.25">
      <c r="A287" s="34">
        <v>142.5</v>
      </c>
      <c r="B287" s="34">
        <v>2.1104561501410029</v>
      </c>
      <c r="C287" s="1">
        <f t="shared" ca="1" si="12"/>
        <v>12.345889709446567</v>
      </c>
      <c r="D287" s="1">
        <f t="shared" ca="1" si="13"/>
        <v>52.382050073479284</v>
      </c>
      <c r="E287" s="1">
        <f t="shared" ca="1" si="14"/>
        <v>-8.8747423118456439</v>
      </c>
      <c r="H287" s="34"/>
      <c r="Y287" s="34">
        <v>142.5</v>
      </c>
      <c r="Z287" s="34">
        <v>2.1104561501410029</v>
      </c>
    </row>
    <row r="288" spans="1:26" x14ac:dyDescent="0.25">
      <c r="A288" s="34">
        <v>143</v>
      </c>
      <c r="B288" s="34">
        <v>2.0979694785653242</v>
      </c>
      <c r="C288" s="1">
        <f t="shared" ca="1" si="12"/>
        <v>12.349152098130983</v>
      </c>
      <c r="D288" s="1">
        <f t="shared" ca="1" si="13"/>
        <v>52.543372549842509</v>
      </c>
      <c r="E288" s="1">
        <f t="shared" ca="1" si="14"/>
        <v>-8.8872289834213234</v>
      </c>
      <c r="H288" s="34"/>
      <c r="Y288" s="34">
        <v>143</v>
      </c>
      <c r="Z288" s="34">
        <v>2.0979694785653242</v>
      </c>
    </row>
    <row r="289" spans="1:26" x14ac:dyDescent="0.25">
      <c r="A289" s="34">
        <v>143.5</v>
      </c>
      <c r="B289" s="34">
        <v>2.0855757168172011</v>
      </c>
      <c r="C289" s="1">
        <f t="shared" ca="1" si="12"/>
        <v>12.352398215583953</v>
      </c>
      <c r="D289" s="1">
        <f t="shared" ca="1" si="13"/>
        <v>52.703822110591588</v>
      </c>
      <c r="E289" s="1">
        <f t="shared" ca="1" si="14"/>
        <v>-8.8996227451694452</v>
      </c>
      <c r="H289" s="34"/>
      <c r="Y289" s="34">
        <v>143.5</v>
      </c>
      <c r="Z289" s="34">
        <v>2.0855757168172011</v>
      </c>
    </row>
    <row r="290" spans="1:26" x14ac:dyDescent="0.25">
      <c r="A290" s="34">
        <v>144</v>
      </c>
      <c r="B290" s="34">
        <v>2.073274194078186</v>
      </c>
      <c r="C290" s="1">
        <f t="shared" ca="1" si="12"/>
        <v>12.355628142958585</v>
      </c>
      <c r="D290" s="1">
        <f t="shared" ca="1" si="13"/>
        <v>52.863401365028167</v>
      </c>
      <c r="E290" s="1">
        <f t="shared" ca="1" si="14"/>
        <v>-8.9119242679084607</v>
      </c>
      <c r="H290" s="34"/>
      <c r="Y290" s="34">
        <v>144</v>
      </c>
      <c r="Z290" s="34">
        <v>2.073274194078186</v>
      </c>
    </row>
    <row r="291" spans="1:26" x14ac:dyDescent="0.25">
      <c r="A291" s="34">
        <v>144.5</v>
      </c>
      <c r="B291" s="34">
        <v>2.061064243855506</v>
      </c>
      <c r="C291" s="1">
        <f t="shared" ca="1" si="12"/>
        <v>12.358841961003229</v>
      </c>
      <c r="D291" s="1">
        <f t="shared" ca="1" si="13"/>
        <v>53.022112955892077</v>
      </c>
      <c r="E291" s="1">
        <f t="shared" ca="1" si="14"/>
        <v>-8.9241342181311403</v>
      </c>
      <c r="H291" s="34"/>
      <c r="Y291" s="34">
        <v>144.5</v>
      </c>
      <c r="Z291" s="34">
        <v>2.061064243855506</v>
      </c>
    </row>
    <row r="292" spans="1:26" x14ac:dyDescent="0.25">
      <c r="A292" s="34">
        <v>145</v>
      </c>
      <c r="B292" s="34">
        <v>2.0489452039584761</v>
      </c>
      <c r="C292" s="1">
        <f t="shared" ca="1" si="12"/>
        <v>12.362039750063504</v>
      </c>
      <c r="D292" s="1">
        <f t="shared" ca="1" si="13"/>
        <v>53.179959558450633</v>
      </c>
      <c r="E292" s="1">
        <f t="shared" ca="1" si="14"/>
        <v>-8.9362532580281702</v>
      </c>
      <c r="H292" s="34"/>
      <c r="Y292" s="34">
        <v>145</v>
      </c>
      <c r="Z292" s="34">
        <v>2.0489452039584761</v>
      </c>
    </row>
    <row r="293" spans="1:26" x14ac:dyDescent="0.25">
      <c r="A293" s="34">
        <v>145.5</v>
      </c>
      <c r="B293" s="34">
        <v>2.0369164164755853</v>
      </c>
      <c r="C293" s="1">
        <f t="shared" ca="1" si="12"/>
        <v>12.365221590084303</v>
      </c>
      <c r="D293" s="1">
        <f t="shared" ca="1" si="13"/>
        <v>53.336943879596312</v>
      </c>
      <c r="E293" s="1">
        <f t="shared" ca="1" si="14"/>
        <v>-8.9482820455110605</v>
      </c>
      <c r="H293" s="34"/>
      <c r="Y293" s="34">
        <v>145.5</v>
      </c>
      <c r="Z293" s="34">
        <v>2.0369164164755853</v>
      </c>
    </row>
    <row r="294" spans="1:26" x14ac:dyDescent="0.25">
      <c r="A294" s="34">
        <v>146</v>
      </c>
      <c r="B294" s="34">
        <v>2.0249772277521823</v>
      </c>
      <c r="C294" s="1">
        <f t="shared" ca="1" si="12"/>
        <v>12.368387560611794</v>
      </c>
      <c r="D294" s="1">
        <f t="shared" ca="1" si="13"/>
        <v>53.493068656953497</v>
      </c>
      <c r="E294" s="1">
        <f t="shared" ca="1" si="14"/>
        <v>-8.9602212342344636</v>
      </c>
      <c r="H294" s="34"/>
      <c r="Y294" s="34">
        <v>146</v>
      </c>
      <c r="Z294" s="34">
        <v>2.0249772277521823</v>
      </c>
    </row>
    <row r="295" spans="1:26" x14ac:dyDescent="0.25">
      <c r="A295" s="34">
        <v>146.5</v>
      </c>
      <c r="B295" s="34">
        <v>2.0131269883687195</v>
      </c>
      <c r="C295" s="1">
        <f t="shared" ca="1" si="12"/>
        <v>12.371537740795404</v>
      </c>
      <c r="D295" s="1">
        <f t="shared" ca="1" si="13"/>
        <v>53.648336657994371</v>
      </c>
      <c r="E295" s="1">
        <f t="shared" ca="1" si="14"/>
        <v>-8.9720714736179268</v>
      </c>
      <c r="H295" s="34"/>
      <c r="Y295" s="34">
        <v>146.5</v>
      </c>
      <c r="Z295" s="34">
        <v>2.0131269883687195</v>
      </c>
    </row>
    <row r="296" spans="1:26" x14ac:dyDescent="0.25">
      <c r="A296" s="34">
        <v>147</v>
      </c>
      <c r="B296" s="34">
        <v>2.0013650531194993</v>
      </c>
      <c r="C296" s="1">
        <f t="shared" ca="1" si="12"/>
        <v>12.3746722093898</v>
      </c>
      <c r="D296" s="1">
        <f t="shared" ca="1" si="13"/>
        <v>53.802750679164312</v>
      </c>
      <c r="E296" s="1">
        <f t="shared" ca="1" si="14"/>
        <v>-8.983833408867147</v>
      </c>
      <c r="H296" s="34"/>
      <c r="Y296" s="34">
        <v>147</v>
      </c>
      <c r="Z296" s="34">
        <v>2.0013650531194993</v>
      </c>
    </row>
    <row r="297" spans="1:26" x14ac:dyDescent="0.25">
      <c r="A297" s="34">
        <v>147.5</v>
      </c>
      <c r="B297" s="34">
        <v>1.9896907809918487</v>
      </c>
      <c r="C297" s="1">
        <f t="shared" ca="1" si="12"/>
        <v>12.377791044756863</v>
      </c>
      <c r="D297" s="1">
        <f t="shared" ca="1" si="13"/>
        <v>53.956313545017387</v>
      </c>
      <c r="E297" s="1">
        <f t="shared" ca="1" si="14"/>
        <v>-8.9955076809947982</v>
      </c>
      <c r="H297" s="34"/>
      <c r="Y297" s="34">
        <v>147.5</v>
      </c>
      <c r="Z297" s="34">
        <v>1.9896907809918487</v>
      </c>
    </row>
    <row r="298" spans="1:26" x14ac:dyDescent="0.25">
      <c r="A298" s="34">
        <v>148</v>
      </c>
      <c r="B298" s="34">
        <v>1.9781035351457084</v>
      </c>
      <c r="C298" s="1">
        <f t="shared" ca="1" si="12"/>
        <v>12.380894324867638</v>
      </c>
      <c r="D298" s="1">
        <f t="shared" ca="1" si="13"/>
        <v>54.109028107361709</v>
      </c>
      <c r="E298" s="1">
        <f t="shared" ca="1" si="14"/>
        <v>-9.0070949268409386</v>
      </c>
      <c r="H298" s="34"/>
      <c r="Y298" s="34">
        <v>148</v>
      </c>
      <c r="Z298" s="34">
        <v>1.9781035351457084</v>
      </c>
    </row>
    <row r="299" spans="1:26" x14ac:dyDescent="0.25">
      <c r="A299" s="34">
        <v>148.5</v>
      </c>
      <c r="B299" s="34">
        <v>1.9666026828935745</v>
      </c>
      <c r="C299" s="1">
        <f t="shared" ca="1" si="12"/>
        <v>12.383982127304289</v>
      </c>
      <c r="D299" s="1">
        <f t="shared" ca="1" si="13"/>
        <v>54.260897244415446</v>
      </c>
      <c r="E299" s="1">
        <f t="shared" ca="1" si="14"/>
        <v>-9.0185957790930722</v>
      </c>
      <c r="H299" s="34"/>
      <c r="Y299" s="34">
        <v>148.5</v>
      </c>
      <c r="Z299" s="34">
        <v>1.9666026828935745</v>
      </c>
    </row>
    <row r="300" spans="1:26" x14ac:dyDescent="0.25">
      <c r="A300" s="34">
        <v>149</v>
      </c>
      <c r="B300" s="34">
        <v>1.9551875956807547</v>
      </c>
      <c r="C300" s="1">
        <f t="shared" ca="1" si="12"/>
        <v>12.387054529262038</v>
      </c>
      <c r="D300" s="1">
        <f t="shared" ca="1" si="13"/>
        <v>54.411923859973278</v>
      </c>
      <c r="E300" s="1">
        <f t="shared" ca="1" si="14"/>
        <v>-9.0300108663058918</v>
      </c>
      <c r="H300" s="34"/>
      <c r="Y300" s="34">
        <v>149</v>
      </c>
      <c r="Z300" s="34">
        <v>1.9551875956807547</v>
      </c>
    </row>
    <row r="301" spans="1:26" x14ac:dyDescent="0.25">
      <c r="A301" s="34">
        <v>149.5</v>
      </c>
      <c r="B301" s="34">
        <v>1.9438576490659096</v>
      </c>
      <c r="C301" s="1">
        <f t="shared" ca="1" si="12"/>
        <v>12.390111607551095</v>
      </c>
      <c r="D301" s="1">
        <f t="shared" ca="1" si="13"/>
        <v>54.562110882583696</v>
      </c>
      <c r="E301" s="1">
        <f t="shared" ca="1" si="14"/>
        <v>-9.0413408129207369</v>
      </c>
      <c r="H301" s="34"/>
      <c r="Y301" s="34">
        <v>149.5</v>
      </c>
      <c r="Z301" s="34">
        <v>1.9438576490659096</v>
      </c>
    </row>
    <row r="302" spans="1:26" x14ac:dyDescent="0.25">
      <c r="A302" s="34">
        <v>150</v>
      </c>
      <c r="B302" s="34">
        <v>1.9326122227018434</v>
      </c>
      <c r="C302" s="1">
        <f t="shared" ca="1" si="12"/>
        <v>12.393153438598574</v>
      </c>
      <c r="D302" s="1">
        <f t="shared" ca="1" si="13"/>
        <v>54.711461264737125</v>
      </c>
      <c r="E302" s="1">
        <f t="shared" ca="1" si="14"/>
        <v>-9.0525862392848033</v>
      </c>
      <c r="H302" s="34"/>
      <c r="Y302" s="34">
        <v>150</v>
      </c>
      <c r="Z302" s="34">
        <v>1.9326122227018434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AB362"/>
  <sheetViews>
    <sheetView topLeftCell="F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1.1611602753998975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1.1611602753998975</v>
      </c>
      <c r="AB3" s="78" t="s">
        <v>170</v>
      </c>
    </row>
    <row r="4" spans="1:28" x14ac:dyDescent="0.25">
      <c r="A4" s="34">
        <v>1</v>
      </c>
      <c r="B4" s="34">
        <v>2.5340594333208211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2.5340594333208211</v>
      </c>
      <c r="AB4" s="78" t="s">
        <v>171</v>
      </c>
    </row>
    <row r="5" spans="1:28" ht="15.75" thickBot="1" x14ac:dyDescent="0.3">
      <c r="A5" s="34">
        <v>1.5</v>
      </c>
      <c r="B5" s="34">
        <v>3.9055954914038842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88.309015046567765</v>
      </c>
      <c r="M5" s="4">
        <v>20</v>
      </c>
      <c r="N5" s="4">
        <v>102</v>
      </c>
      <c r="O5" s="11">
        <v>120</v>
      </c>
      <c r="P5" s="12">
        <v>101</v>
      </c>
      <c r="Y5" s="34">
        <v>1.5</v>
      </c>
      <c r="Z5" s="34">
        <v>3.9055954914038842</v>
      </c>
      <c r="AB5" s="78" t="s">
        <v>172</v>
      </c>
    </row>
    <row r="6" spans="1:28" x14ac:dyDescent="0.25">
      <c r="A6" s="34">
        <v>2</v>
      </c>
      <c r="B6" s="34">
        <v>5.2755941575452958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12.690984953432233</v>
      </c>
      <c r="Y6" s="34">
        <v>2</v>
      </c>
      <c r="Z6" s="34">
        <v>5.2755941575452958</v>
      </c>
      <c r="AB6" s="78" t="s">
        <v>173</v>
      </c>
    </row>
    <row r="7" spans="1:28" x14ac:dyDescent="0.25">
      <c r="A7" s="34">
        <v>2.5</v>
      </c>
      <c r="B7" s="34">
        <v>6.6440697937724043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51</v>
      </c>
      <c r="L7" s="24">
        <f ca="1">OFFSET($B$1,2*$K$7,0)</f>
        <v>50.23151385110117</v>
      </c>
      <c r="Y7" s="34">
        <v>2.5</v>
      </c>
      <c r="Z7" s="34">
        <v>6.6440697937724043</v>
      </c>
      <c r="AB7" s="78" t="s">
        <v>174</v>
      </c>
    </row>
    <row r="8" spans="1:28" ht="15.75" thickBot="1" x14ac:dyDescent="0.3">
      <c r="A8" s="34">
        <v>3</v>
      </c>
      <c r="B8" s="34">
        <v>7.6463137739112339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7.6463137739112339</v>
      </c>
      <c r="AB8" s="78" t="s">
        <v>175</v>
      </c>
    </row>
    <row r="9" spans="1:28" x14ac:dyDescent="0.25">
      <c r="A9" s="34">
        <v>3.5</v>
      </c>
      <c r="B9" s="34">
        <v>9.0136173113297957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9.0136173113297957</v>
      </c>
    </row>
    <row r="10" spans="1:28" x14ac:dyDescent="0.25">
      <c r="A10" s="34">
        <v>4</v>
      </c>
      <c r="B10" s="34">
        <v>10.379543162360205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10.379543162360205</v>
      </c>
    </row>
    <row r="11" spans="1:28" ht="15.75" thickBot="1" x14ac:dyDescent="0.3">
      <c r="A11" s="34">
        <v>4.5</v>
      </c>
      <c r="B11" s="34">
        <v>11.744277852721272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11.744277852721272</v>
      </c>
    </row>
    <row r="12" spans="1:28" ht="15.75" thickTop="1" x14ac:dyDescent="0.25">
      <c r="A12" s="34">
        <v>5</v>
      </c>
      <c r="B12" s="34">
        <v>13.107983501188304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13.107983501188304</v>
      </c>
    </row>
    <row r="13" spans="1:28" ht="15.75" thickBot="1" x14ac:dyDescent="0.3">
      <c r="A13" s="34">
        <v>5.5</v>
      </c>
      <c r="B13" s="34">
        <v>14.536291239669042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99.994140703022595</v>
      </c>
      <c r="Y13" s="34">
        <v>5.5</v>
      </c>
      <c r="Z13" s="34">
        <v>14.536291239669042</v>
      </c>
    </row>
    <row r="14" spans="1:28" ht="16.5" thickTop="1" x14ac:dyDescent="0.25">
      <c r="A14" s="34">
        <v>6</v>
      </c>
      <c r="B14" s="34">
        <v>16.638340306740034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88.3090150465678* [1 - exp (1/20)*(txp - 30)]</v>
      </c>
      <c r="O14" s="25" t="s">
        <v>38</v>
      </c>
      <c r="P14" s="26">
        <f>$O$5</f>
        <v>120</v>
      </c>
      <c r="Q14" s="26">
        <f ca="1">OFFSET($B$1,2*$K$5,0)</f>
        <v>12.690984953432233</v>
      </c>
      <c r="Y14" s="34">
        <v>6</v>
      </c>
      <c r="Z14" s="34">
        <v>16.638340306740034</v>
      </c>
    </row>
    <row r="15" spans="1:28" x14ac:dyDescent="0.25">
      <c r="A15" s="34">
        <v>6.5</v>
      </c>
      <c r="B15" s="34">
        <v>18.746166758281117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14334.840226245549</v>
      </c>
      <c r="Y15" s="34">
        <v>6.5</v>
      </c>
      <c r="Z15" s="34">
        <v>18.746166758281117</v>
      </c>
    </row>
    <row r="16" spans="1:28" x14ac:dyDescent="0.25">
      <c r="A16" s="34">
        <v>7</v>
      </c>
      <c r="B16" s="34">
        <v>20.858855216968866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88.309015046567765</v>
      </c>
      <c r="L16" s="34" t="s">
        <v>14</v>
      </c>
      <c r="P16" s="1">
        <f>$K$5</f>
        <v>30</v>
      </c>
      <c r="Q16" s="2">
        <f ca="1">OFFSET($B$1,2*$K$5,0)</f>
        <v>12.690984953432233</v>
      </c>
      <c r="Y16" s="34">
        <v>7</v>
      </c>
      <c r="Z16" s="34">
        <v>20.858855216968866</v>
      </c>
    </row>
    <row r="17" spans="1:26" ht="15.75" thickBot="1" x14ac:dyDescent="0.3">
      <c r="A17" s="34">
        <v>7.5</v>
      </c>
      <c r="B17" s="34">
        <v>22.975637342829021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20</v>
      </c>
      <c r="L17" s="34" t="s">
        <v>15</v>
      </c>
      <c r="P17" s="1">
        <f>$O$5</f>
        <v>120</v>
      </c>
      <c r="Q17" s="2">
        <f ca="1">OFFSET($B$1,2*$K$5,0)</f>
        <v>12.690984953432233</v>
      </c>
      <c r="Y17" s="34">
        <v>7.5</v>
      </c>
      <c r="Z17" s="34">
        <v>22.975637342829021</v>
      </c>
    </row>
    <row r="18" spans="1:26" ht="15.75" thickBot="1" x14ac:dyDescent="0.3">
      <c r="A18" s="34">
        <v>8</v>
      </c>
      <c r="B18" s="34">
        <v>24.589286786448508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3.9067769952072622</v>
      </c>
      <c r="L18" s="16" t="s">
        <v>23</v>
      </c>
      <c r="Y18" s="34">
        <v>8</v>
      </c>
      <c r="Z18" s="34">
        <v>24.589286786448508</v>
      </c>
    </row>
    <row r="19" spans="1:26" x14ac:dyDescent="0.25">
      <c r="A19" s="34">
        <v>8.5</v>
      </c>
      <c r="B19" s="34">
        <v>26.710153053874322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1.7876442332223301</v>
      </c>
      <c r="L19" s="16" t="s">
        <v>23</v>
      </c>
      <c r="P19" s="34">
        <f>$N$5</f>
        <v>102</v>
      </c>
      <c r="Q19" s="34">
        <f>$P$5</f>
        <v>101</v>
      </c>
      <c r="Y19" s="34">
        <v>8.5</v>
      </c>
      <c r="Z19" s="34">
        <v>26.710153053874322</v>
      </c>
    </row>
    <row r="20" spans="1:26" ht="15.75" thickBot="1" x14ac:dyDescent="0.3">
      <c r="A20" s="34">
        <v>9</v>
      </c>
      <c r="B20" s="34">
        <v>28.833945775219444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120</v>
      </c>
      <c r="Q20" s="34">
        <f>$P$5</f>
        <v>101</v>
      </c>
      <c r="Y20" s="34">
        <v>9</v>
      </c>
      <c r="Z20" s="34">
        <v>28.833945775219444</v>
      </c>
    </row>
    <row r="21" spans="1:26" x14ac:dyDescent="0.25">
      <c r="A21" s="34">
        <v>9.5</v>
      </c>
      <c r="B21" s="34">
        <v>30.959952851679397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30.959952851679397</v>
      </c>
    </row>
    <row r="22" spans="1:26" x14ac:dyDescent="0.25">
      <c r="A22" s="34">
        <v>10</v>
      </c>
      <c r="B22" s="34">
        <v>33.087773886799511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33.087773886799511</v>
      </c>
    </row>
    <row r="23" spans="1:26" x14ac:dyDescent="0.25">
      <c r="A23" s="34">
        <v>10.5</v>
      </c>
      <c r="B23" s="34">
        <v>34.357293177363474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101</v>
      </c>
      <c r="L23" s="34" t="s">
        <v>14</v>
      </c>
      <c r="Y23" s="34">
        <v>10.5</v>
      </c>
      <c r="Z23" s="34">
        <v>34.357293177363474</v>
      </c>
    </row>
    <row r="24" spans="1:26" x14ac:dyDescent="0.25">
      <c r="A24" s="34">
        <v>11</v>
      </c>
      <c r="B24" s="34">
        <v>33.749752613796382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18</v>
      </c>
      <c r="L24" s="34" t="s">
        <v>15</v>
      </c>
      <c r="Y24" s="34">
        <v>11</v>
      </c>
      <c r="Z24" s="34">
        <v>33.749752613796382</v>
      </c>
    </row>
    <row r="25" spans="1:26" x14ac:dyDescent="0.25">
      <c r="A25" s="34">
        <v>11.5</v>
      </c>
      <c r="B25" s="34">
        <v>33.137841925715172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33.137841925715172</v>
      </c>
    </row>
    <row r="26" spans="1:26" x14ac:dyDescent="0.25">
      <c r="A26" s="34">
        <v>12</v>
      </c>
      <c r="B26" s="34">
        <v>32.522162715533945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106.58426474079195</v>
      </c>
      <c r="L26" s="34" t="s">
        <v>14</v>
      </c>
      <c r="Y26" s="34">
        <v>12</v>
      </c>
      <c r="Z26" s="34">
        <v>32.522162715533945</v>
      </c>
    </row>
    <row r="27" spans="1:26" x14ac:dyDescent="0.25">
      <c r="A27" s="34">
        <v>12.5</v>
      </c>
      <c r="B27" s="34">
        <v>31.90296147175178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74</v>
      </c>
      <c r="L27" s="34" t="s">
        <v>15</v>
      </c>
      <c r="Y27" s="34">
        <v>12.5</v>
      </c>
      <c r="Z27" s="34">
        <v>31.90296147175178</v>
      </c>
    </row>
    <row r="28" spans="1:26" x14ac:dyDescent="0.25">
      <c r="A28" s="34">
        <v>13</v>
      </c>
      <c r="B28" s="34">
        <v>31.280237739453515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31.280237739453515</v>
      </c>
    </row>
    <row r="29" spans="1:26" x14ac:dyDescent="0.25">
      <c r="A29" s="34">
        <v>13.5</v>
      </c>
      <c r="B29" s="34">
        <v>30.654151435326877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30.654151435326877</v>
      </c>
    </row>
    <row r="30" spans="1:26" x14ac:dyDescent="0.25">
      <c r="A30" s="34">
        <v>14</v>
      </c>
      <c r="B30" s="34">
        <v>30.024837564018398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5379.3488478224963</v>
      </c>
      <c r="L30" s="34" t="s">
        <v>34</v>
      </c>
      <c r="Y30" s="34">
        <v>14</v>
      </c>
      <c r="Z30" s="34">
        <v>30.024837564018398</v>
      </c>
    </row>
    <row r="31" spans="1:26" ht="15.75" x14ac:dyDescent="0.25">
      <c r="A31" s="34">
        <v>14.5</v>
      </c>
      <c r="B31" s="34">
        <v>29.392411665487902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14335.831131257217</v>
      </c>
      <c r="Y31" s="34">
        <v>14.5</v>
      </c>
      <c r="Z31" s="34">
        <v>29.392411665487902</v>
      </c>
    </row>
    <row r="32" spans="1:26" ht="15.75" x14ac:dyDescent="0.25">
      <c r="A32" s="34">
        <v>15</v>
      </c>
      <c r="B32" s="34">
        <v>28.756973669946309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14335.831131257217</v>
      </c>
      <c r="Y32" s="34">
        <v>15</v>
      </c>
      <c r="Z32" s="34">
        <v>28.756973669946309</v>
      </c>
    </row>
    <row r="33" spans="1:26" x14ac:dyDescent="0.25">
      <c r="A33" s="34">
        <v>15.5</v>
      </c>
      <c r="B33" s="34">
        <v>28.118610638823114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28.118610638823114</v>
      </c>
    </row>
    <row r="34" spans="1:26" x14ac:dyDescent="0.25">
      <c r="A34" s="34">
        <v>16</v>
      </c>
      <c r="B34" s="34">
        <v>27.477398724735043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27.477398724735043</v>
      </c>
    </row>
    <row r="35" spans="1:26" x14ac:dyDescent="0.25">
      <c r="A35" s="34">
        <v>16.5</v>
      </c>
      <c r="B35" s="34">
        <v>26.833404582343402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26.833404582343402</v>
      </c>
    </row>
    <row r="36" spans="1:26" x14ac:dyDescent="0.25">
      <c r="A36" s="34">
        <v>17</v>
      </c>
      <c r="B36" s="34">
        <v>26.186686391645761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26.186686391645761</v>
      </c>
    </row>
    <row r="37" spans="1:26" x14ac:dyDescent="0.25">
      <c r="A37" s="34">
        <v>17.5</v>
      </c>
      <c r="B37" s="34">
        <v>25.537294606303785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Y37" s="34">
        <v>17.5</v>
      </c>
      <c r="Z37" s="34">
        <v>25.537294606303785</v>
      </c>
    </row>
    <row r="38" spans="1:26" x14ac:dyDescent="0.25">
      <c r="A38" s="34">
        <v>18</v>
      </c>
      <c r="B38" s="34">
        <v>24.885272505561595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24.885272505561595</v>
      </c>
    </row>
    <row r="39" spans="1:26" x14ac:dyDescent="0.25">
      <c r="A39" s="34">
        <v>18.5</v>
      </c>
      <c r="B39" s="34">
        <v>24.230656604633452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24.230656604633452</v>
      </c>
    </row>
    <row r="40" spans="1:26" x14ac:dyDescent="0.25">
      <c r="A40" s="34">
        <v>19</v>
      </c>
      <c r="B40" s="34">
        <v>23.573476961995411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23.573476961995411</v>
      </c>
    </row>
    <row r="41" spans="1:26" x14ac:dyDescent="0.25">
      <c r="A41" s="34">
        <v>19.5</v>
      </c>
      <c r="B41" s="34">
        <v>22.91375741061302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22.91375741061302</v>
      </c>
    </row>
    <row r="42" spans="1:26" x14ac:dyDescent="0.25">
      <c r="A42" s="34">
        <v>20</v>
      </c>
      <c r="B42" s="34">
        <v>22.251515732263645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22.251515732263645</v>
      </c>
    </row>
    <row r="43" spans="1:26" x14ac:dyDescent="0.25">
      <c r="A43" s="34">
        <v>20.5</v>
      </c>
      <c r="B43" s="34">
        <v>21.586763788713192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21.586763788713192</v>
      </c>
    </row>
    <row r="44" spans="1:26" x14ac:dyDescent="0.25">
      <c r="A44" s="34">
        <v>21</v>
      </c>
      <c r="B44" s="34">
        <v>20.919507619861214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20.919507619861214</v>
      </c>
    </row>
    <row r="45" spans="1:26" x14ac:dyDescent="0.25">
      <c r="A45" s="34">
        <v>21.5</v>
      </c>
      <c r="B45" s="34">
        <v>20.249747516576083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20.249747516576083</v>
      </c>
    </row>
    <row r="46" spans="1:26" x14ac:dyDescent="0.25">
      <c r="A46" s="34">
        <v>22</v>
      </c>
      <c r="B46" s="34">
        <v>19.58115696430384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19.58115696430384</v>
      </c>
    </row>
    <row r="47" spans="1:26" x14ac:dyDescent="0.25">
      <c r="A47" s="34">
        <v>22.5</v>
      </c>
      <c r="B47" s="34">
        <v>18.940782831585164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18.940782831585164</v>
      </c>
    </row>
    <row r="48" spans="1:26" x14ac:dyDescent="0.25">
      <c r="A48" s="34">
        <v>23</v>
      </c>
      <c r="B48" s="34">
        <v>18.332663700712697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18.332663700712697</v>
      </c>
    </row>
    <row r="49" spans="1:26" x14ac:dyDescent="0.25">
      <c r="A49" s="34">
        <v>23.5</v>
      </c>
      <c r="B49" s="34">
        <v>17.755023251972709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17.755023251972709</v>
      </c>
    </row>
    <row r="50" spans="1:26" x14ac:dyDescent="0.25">
      <c r="A50" s="34">
        <v>24</v>
      </c>
      <c r="B50" s="34">
        <v>17.206216365820389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17.206216365820389</v>
      </c>
    </row>
    <row r="51" spans="1:26" x14ac:dyDescent="0.25">
      <c r="A51" s="34">
        <v>24.5</v>
      </c>
      <c r="B51" s="34">
        <v>16.684708836252391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16.684708836252391</v>
      </c>
    </row>
    <row r="52" spans="1:26" x14ac:dyDescent="0.25">
      <c r="A52" s="34">
        <v>25</v>
      </c>
      <c r="B52" s="34">
        <v>16.18906233432179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16.18906233432179</v>
      </c>
    </row>
    <row r="53" spans="1:26" x14ac:dyDescent="0.25">
      <c r="A53" s="34">
        <v>25.5</v>
      </c>
      <c r="B53" s="34">
        <v>15.717923071705604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15.717923071705604</v>
      </c>
    </row>
    <row r="54" spans="1:26" x14ac:dyDescent="0.25">
      <c r="A54" s="34">
        <v>26</v>
      </c>
      <c r="B54" s="34">
        <v>15.270013083986797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15.270013083986797</v>
      </c>
    </row>
    <row r="55" spans="1:26" x14ac:dyDescent="0.25">
      <c r="A55" s="34">
        <v>26.5</v>
      </c>
      <c r="B55" s="34">
        <v>14.844123379778429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14.844123379778429</v>
      </c>
    </row>
    <row r="56" spans="1:26" x14ac:dyDescent="0.25">
      <c r="A56" s="34">
        <v>27</v>
      </c>
      <c r="B56" s="34">
        <v>14.439108428769821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14.439108428769821</v>
      </c>
    </row>
    <row r="57" spans="1:26" x14ac:dyDescent="0.25">
      <c r="A57" s="34">
        <v>27.5</v>
      </c>
      <c r="B57" s="34">
        <v>14.0538816196105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14.0538816196105</v>
      </c>
    </row>
    <row r="58" spans="1:26" x14ac:dyDescent="0.25">
      <c r="A58" s="34">
        <v>28</v>
      </c>
      <c r="B58" s="34">
        <v>13.687411428381495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13.687411428381495</v>
      </c>
    </row>
    <row r="59" spans="1:26" x14ac:dyDescent="0.25">
      <c r="A59" s="34">
        <v>28.5</v>
      </c>
      <c r="B59" s="34">
        <v>13.338718114893961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13.338718114893961</v>
      </c>
    </row>
    <row r="60" spans="1:26" x14ac:dyDescent="0.25">
      <c r="A60" s="34">
        <v>29</v>
      </c>
      <c r="B60" s="34">
        <v>13.006870817386556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13.006870817386556</v>
      </c>
    </row>
    <row r="61" spans="1:26" x14ac:dyDescent="0.25">
      <c r="A61" s="34">
        <v>29.5</v>
      </c>
      <c r="B61" s="34">
        <v>12.690984953432233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12.690984953432233</v>
      </c>
    </row>
    <row r="62" spans="1:26" x14ac:dyDescent="0.25">
      <c r="A62" s="34">
        <v>30</v>
      </c>
      <c r="B62" s="34">
        <v>12.390219860923827</v>
      </c>
      <c r="C62" s="1">
        <f t="shared" ca="1" si="0"/>
        <v>12.690984953432233</v>
      </c>
      <c r="D62" s="1">
        <f t="shared" ca="1" si="1"/>
        <v>4.522982043579514E-2</v>
      </c>
      <c r="E62" s="1">
        <f ca="1">IF(A62&gt;=$K$5,(B62-$L$6),0)</f>
        <v>-0.30076509250840644</v>
      </c>
      <c r="H62" s="34"/>
      <c r="Y62" s="34">
        <v>30</v>
      </c>
      <c r="Z62" s="34">
        <v>12.390219860923827</v>
      </c>
    </row>
    <row r="63" spans="1:26" x14ac:dyDescent="0.25">
      <c r="A63" s="34">
        <v>30.5</v>
      </c>
      <c r="B63" s="34">
        <v>13.223416836549648</v>
      </c>
      <c r="C63" s="1">
        <f t="shared" ca="1" si="0"/>
        <v>14.87134230362329</v>
      </c>
      <c r="D63" s="1">
        <f t="shared" ca="1" si="1"/>
        <v>1.3578291725149418</v>
      </c>
      <c r="E63" s="1">
        <f t="shared" ca="1" si="2"/>
        <v>0.53243188311741463</v>
      </c>
      <c r="H63" s="34"/>
      <c r="Y63" s="34">
        <v>30.5</v>
      </c>
      <c r="Z63" s="34">
        <v>13.223416836549648</v>
      </c>
    </row>
    <row r="64" spans="1:26" x14ac:dyDescent="0.25">
      <c r="A64" s="34">
        <v>31</v>
      </c>
      <c r="B64" s="34">
        <v>14.784625648132998</v>
      </c>
      <c r="C64" s="1">
        <f t="shared" ca="1" si="0"/>
        <v>16.997866439028449</v>
      </c>
      <c r="D64" s="1">
        <f t="shared" ca="1" si="1"/>
        <v>2.4492173992417614</v>
      </c>
      <c r="E64" s="1">
        <f t="shared" ca="1" si="2"/>
        <v>2.0936406947007651</v>
      </c>
      <c r="H64" s="34"/>
      <c r="Y64" s="34">
        <v>31</v>
      </c>
      <c r="Z64" s="34">
        <v>14.784625648132998</v>
      </c>
    </row>
    <row r="65" spans="1:26" x14ac:dyDescent="0.25">
      <c r="A65" s="34">
        <v>31.5</v>
      </c>
      <c r="B65" s="34">
        <v>16.347315754639506</v>
      </c>
      <c r="C65" s="1">
        <f t="shared" ca="1" si="0"/>
        <v>19.071886506456586</v>
      </c>
      <c r="D65" s="1">
        <f t="shared" ca="1" si="1"/>
        <v>3.7116428908285433</v>
      </c>
      <c r="E65" s="1">
        <f t="shared" ca="1" si="2"/>
        <v>3.6563308012072735</v>
      </c>
      <c r="H65" s="34"/>
      <c r="Y65" s="34">
        <v>31.5</v>
      </c>
      <c r="Z65" s="34">
        <v>16.347315754639506</v>
      </c>
    </row>
    <row r="66" spans="1:26" x14ac:dyDescent="0.25">
      <c r="A66" s="34">
        <v>32</v>
      </c>
      <c r="B66" s="34">
        <v>17.91122037993517</v>
      </c>
      <c r="C66" s="1">
        <f t="shared" ref="C66:C129" ca="1" si="3">IF(A66&gt;=$K$5,OFFSET($B$1,2*$K$5,0)+$L$5*(1-EXP((-1/$M$5)*(A66-$K$5))),0)</f>
        <v>21.09469883596492</v>
      </c>
      <c r="D66" s="1">
        <f t="shared" ref="D66:D129" ca="1" si="4">IF(A66&gt;=$K$5,(C66-B66)*(C66-B66)*0.5,0)</f>
        <v>5.0672675400027805</v>
      </c>
      <c r="E66" s="1">
        <f t="shared" ca="1" si="2"/>
        <v>5.2202354265029367</v>
      </c>
      <c r="H66" s="34"/>
      <c r="Y66" s="34">
        <v>32</v>
      </c>
      <c r="Z66" s="34">
        <v>17.91122037993517</v>
      </c>
    </row>
    <row r="67" spans="1:26" x14ac:dyDescent="0.25">
      <c r="A67" s="34">
        <v>32.5</v>
      </c>
      <c r="B67" s="34">
        <v>19.476138995299213</v>
      </c>
      <c r="C67" s="1">
        <f t="shared" ca="1" si="3"/>
        <v>23.067567751107511</v>
      </c>
      <c r="D67" s="1">
        <f t="shared" ca="1" si="4"/>
        <v>6.4491802540233705</v>
      </c>
      <c r="E67" s="1">
        <f t="shared" ref="E67:E130" ca="1" si="5">IF(A67&gt;=$K$5,(B67-$L$6),0)</f>
        <v>6.7851540418669796</v>
      </c>
      <c r="H67" s="34"/>
      <c r="Y67" s="34">
        <v>32.5</v>
      </c>
      <c r="Z67" s="34">
        <v>19.476138995299213</v>
      </c>
    </row>
    <row r="68" spans="1:26" x14ac:dyDescent="0.25">
      <c r="A68" s="34">
        <v>33</v>
      </c>
      <c r="B68" s="34">
        <v>19.862312390267768</v>
      </c>
      <c r="C68" s="1">
        <f t="shared" ca="1" si="3"/>
        <v>24.991726359178674</v>
      </c>
      <c r="D68" s="1">
        <f t="shared" ca="1" si="4"/>
        <v>13.155443832229169</v>
      </c>
      <c r="E68" s="1">
        <f t="shared" ca="1" si="5"/>
        <v>7.1713274368355346</v>
      </c>
      <c r="H68" s="34"/>
      <c r="Y68" s="34">
        <v>33</v>
      </c>
      <c r="Z68" s="34">
        <v>19.862312390267768</v>
      </c>
    </row>
    <row r="69" spans="1:26" x14ac:dyDescent="0.25">
      <c r="A69" s="34">
        <v>33.5</v>
      </c>
      <c r="B69" s="34">
        <v>21.402187769515628</v>
      </c>
      <c r="C69" s="1">
        <f t="shared" ca="1" si="3"/>
        <v>26.868377321945118</v>
      </c>
      <c r="D69" s="1">
        <f t="shared" ca="1" si="4"/>
        <v>14.939614111544657</v>
      </c>
      <c r="E69" s="1">
        <f t="shared" ca="1" si="5"/>
        <v>8.7112028160833948</v>
      </c>
      <c r="H69" s="34"/>
      <c r="Y69" s="34">
        <v>33.5</v>
      </c>
      <c r="Z69" s="34">
        <v>21.402187769515628</v>
      </c>
    </row>
    <row r="70" spans="1:26" x14ac:dyDescent="0.25">
      <c r="A70" s="34">
        <v>34</v>
      </c>
      <c r="B70" s="34">
        <v>22.968829918039173</v>
      </c>
      <c r="C70" s="1">
        <f t="shared" ca="1" si="3"/>
        <v>28.698693607348744</v>
      </c>
      <c r="D70" s="1">
        <f t="shared" ca="1" si="4"/>
        <v>16.415668949034146</v>
      </c>
      <c r="E70" s="1">
        <f t="shared" ca="1" si="5"/>
        <v>10.27784496460694</v>
      </c>
      <c r="H70" s="34"/>
      <c r="Y70" s="34">
        <v>34</v>
      </c>
      <c r="Z70" s="34">
        <v>22.968829918039173</v>
      </c>
    </row>
    <row r="71" spans="1:26" x14ac:dyDescent="0.25">
      <c r="A71" s="34">
        <v>34.5</v>
      </c>
      <c r="B71" s="34">
        <v>24.536130533176273</v>
      </c>
      <c r="C71" s="1">
        <f t="shared" ca="1" si="3"/>
        <v>30.483819222649771</v>
      </c>
      <c r="D71" s="1">
        <f t="shared" ca="1" si="4"/>
        <v>17.687500373445488</v>
      </c>
      <c r="E71" s="1">
        <f t="shared" ca="1" si="5"/>
        <v>11.84514557974404</v>
      </c>
      <c r="H71" s="34"/>
      <c r="Y71" s="34">
        <v>34.5</v>
      </c>
      <c r="Z71" s="34">
        <v>24.536130533176273</v>
      </c>
    </row>
    <row r="72" spans="1:26" x14ac:dyDescent="0.25">
      <c r="A72" s="34">
        <v>35</v>
      </c>
      <c r="B72" s="34">
        <v>26.103991198984932</v>
      </c>
      <c r="C72" s="1">
        <f t="shared" ca="1" si="3"/>
        <v>32.224869929468547</v>
      </c>
      <c r="D72" s="1">
        <f t="shared" ca="1" si="4"/>
        <v>18.732578216643351</v>
      </c>
      <c r="E72" s="1">
        <f t="shared" ca="1" si="5"/>
        <v>13.413006245552699</v>
      </c>
      <c r="H72" s="34"/>
      <c r="Y72" s="34">
        <v>35</v>
      </c>
      <c r="Z72" s="34">
        <v>26.103991198984932</v>
      </c>
    </row>
    <row r="73" spans="1:26" x14ac:dyDescent="0.25">
      <c r="A73" s="34">
        <v>35.5</v>
      </c>
      <c r="B73" s="34">
        <v>27.589840666416769</v>
      </c>
      <c r="C73" s="1">
        <f t="shared" ca="1" si="3"/>
        <v>33.922933941172829</v>
      </c>
      <c r="D73" s="1">
        <f t="shared" ca="1" si="4"/>
        <v>20.054035213380214</v>
      </c>
      <c r="E73" s="1">
        <f t="shared" ca="1" si="5"/>
        <v>14.898855712984536</v>
      </c>
      <c r="H73" s="34"/>
      <c r="Y73" s="34">
        <v>35.5</v>
      </c>
      <c r="Z73" s="34">
        <v>27.589840666416769</v>
      </c>
    </row>
    <row r="74" spans="1:26" x14ac:dyDescent="0.25">
      <c r="A74" s="34">
        <v>36</v>
      </c>
      <c r="B74" s="34">
        <v>28.179481027589969</v>
      </c>
      <c r="C74" s="1">
        <f t="shared" ca="1" si="3"/>
        <v>35.579072603046612</v>
      </c>
      <c r="D74" s="1">
        <f t="shared" ca="1" si="4"/>
        <v>27.376977741784465</v>
      </c>
      <c r="E74" s="1">
        <f t="shared" ca="1" si="5"/>
        <v>15.488496074157736</v>
      </c>
      <c r="H74" s="34"/>
      <c r="Y74" s="34">
        <v>36</v>
      </c>
      <c r="Z74" s="34">
        <v>28.179481027589969</v>
      </c>
    </row>
    <row r="75" spans="1:26" x14ac:dyDescent="0.25">
      <c r="A75" s="34">
        <v>36.5</v>
      </c>
      <c r="B75" s="34">
        <v>29.661479392323059</v>
      </c>
      <c r="C75" s="1">
        <f t="shared" ca="1" si="3"/>
        <v>37.194321055665455</v>
      </c>
      <c r="D75" s="1">
        <f t="shared" ca="1" si="4"/>
        <v>28.371851762493513</v>
      </c>
      <c r="E75" s="1">
        <f t="shared" ca="1" si="5"/>
        <v>16.970494438890825</v>
      </c>
      <c r="H75" s="34"/>
      <c r="Y75" s="34">
        <v>36.5</v>
      </c>
      <c r="Z75" s="34">
        <v>29.661479392323059</v>
      </c>
    </row>
    <row r="76" spans="1:26" x14ac:dyDescent="0.25">
      <c r="A76" s="34">
        <v>37</v>
      </c>
      <c r="B76" s="34">
        <v>31.14337337093367</v>
      </c>
      <c r="C76" s="1">
        <f t="shared" ca="1" si="3"/>
        <v>38.769688881893039</v>
      </c>
      <c r="D76" s="1">
        <f t="shared" ca="1" si="4"/>
        <v>29.08034413634973</v>
      </c>
      <c r="E76" s="1">
        <f t="shared" ca="1" si="5"/>
        <v>18.452388417501439</v>
      </c>
      <c r="H76" s="34"/>
      <c r="Y76" s="34">
        <v>37</v>
      </c>
      <c r="Z76" s="34">
        <v>31.14337337093367</v>
      </c>
    </row>
    <row r="77" spans="1:26" x14ac:dyDescent="0.25">
      <c r="A77" s="34">
        <v>37.5</v>
      </c>
      <c r="B77" s="34">
        <v>32.62518544192713</v>
      </c>
      <c r="C77" s="1">
        <f t="shared" ca="1" si="3"/>
        <v>40.306160737903326</v>
      </c>
      <c r="D77" s="1">
        <f t="shared" ca="1" si="4"/>
        <v>29.498690748698309</v>
      </c>
      <c r="E77" s="1">
        <f t="shared" ca="1" si="5"/>
        <v>19.934200488494895</v>
      </c>
      <c r="H77" s="34"/>
      <c r="Y77" s="34">
        <v>37.5</v>
      </c>
      <c r="Z77" s="34">
        <v>32.62518544192713</v>
      </c>
    </row>
    <row r="78" spans="1:26" x14ac:dyDescent="0.25">
      <c r="A78" s="34">
        <v>38</v>
      </c>
      <c r="B78" s="34">
        <v>34.106931928878041</v>
      </c>
      <c r="C78" s="1">
        <f t="shared" ca="1" si="3"/>
        <v>41.804696968622729</v>
      </c>
      <c r="D78" s="1">
        <f t="shared" ca="1" si="4"/>
        <v>29.62779330355777</v>
      </c>
      <c r="E78" s="1">
        <f t="shared" ca="1" si="5"/>
        <v>21.415946975445806</v>
      </c>
      <c r="H78" s="34"/>
      <c r="Y78" s="34">
        <v>38</v>
      </c>
      <c r="Z78" s="34">
        <v>34.106931928878041</v>
      </c>
    </row>
    <row r="79" spans="1:26" x14ac:dyDescent="0.25">
      <c r="A79" s="34">
        <v>38.5</v>
      </c>
      <c r="B79" s="34">
        <v>34.518197487943212</v>
      </c>
      <c r="C79" s="1">
        <f t="shared" ca="1" si="3"/>
        <v>43.266234207976936</v>
      </c>
      <c r="D79" s="1">
        <f t="shared" ca="1" si="4"/>
        <v>38.264073227529202</v>
      </c>
      <c r="E79" s="1">
        <f t="shared" ca="1" si="5"/>
        <v>21.827212534510977</v>
      </c>
      <c r="H79" s="34"/>
      <c r="Y79" s="34">
        <v>38.5</v>
      </c>
      <c r="Z79" s="34">
        <v>34.518197487943212</v>
      </c>
    </row>
    <row r="80" spans="1:26" x14ac:dyDescent="0.25">
      <c r="A80" s="34">
        <v>39</v>
      </c>
      <c r="B80" s="34">
        <v>34.022687607120695</v>
      </c>
      <c r="C80" s="1">
        <f t="shared" ca="1" si="3"/>
        <v>44.691685964317628</v>
      </c>
      <c r="D80" s="1">
        <f t="shared" ca="1" si="4"/>
        <v>56.91376297293543</v>
      </c>
      <c r="E80" s="1">
        <f t="shared" ca="1" si="5"/>
        <v>21.33170265368846</v>
      </c>
      <c r="H80" s="34"/>
      <c r="Y80" s="34">
        <v>39</v>
      </c>
      <c r="Z80" s="34">
        <v>34.022687607120695</v>
      </c>
    </row>
    <row r="81" spans="1:26" x14ac:dyDescent="0.25">
      <c r="A81" s="34">
        <v>39.5</v>
      </c>
      <c r="B81" s="34">
        <v>33.527169394497392</v>
      </c>
      <c r="C81" s="1">
        <f t="shared" ca="1" si="3"/>
        <v>46.081943191394906</v>
      </c>
      <c r="D81" s="1">
        <f t="shared" ca="1" si="4"/>
        <v>78.811172545632218</v>
      </c>
      <c r="E81" s="1">
        <f t="shared" ca="1" si="5"/>
        <v>20.836184441065157</v>
      </c>
      <c r="H81" s="34"/>
      <c r="Y81" s="34">
        <v>39.5</v>
      </c>
      <c r="Z81" s="34">
        <v>33.527169394497392</v>
      </c>
    </row>
    <row r="82" spans="1:26" x14ac:dyDescent="0.25">
      <c r="A82" s="34">
        <v>40</v>
      </c>
      <c r="B82" s="34">
        <v>33.031650001501447</v>
      </c>
      <c r="C82" s="1">
        <f t="shared" ca="1" si="3"/>
        <v>47.437874845232379</v>
      </c>
      <c r="D82" s="1">
        <f t="shared" ca="1" si="4"/>
        <v>103.76965712406516</v>
      </c>
      <c r="E82" s="1">
        <f t="shared" ca="1" si="5"/>
        <v>20.340665048069212</v>
      </c>
      <c r="H82" s="34"/>
      <c r="Y82" s="34">
        <v>40</v>
      </c>
      <c r="Z82" s="34">
        <v>33.031650001501447</v>
      </c>
    </row>
    <row r="83" spans="1:26" x14ac:dyDescent="0.25">
      <c r="A83" s="34">
        <v>40.5</v>
      </c>
      <c r="B83" s="34">
        <v>32.53617269105095</v>
      </c>
      <c r="C83" s="1">
        <f t="shared" ca="1" si="3"/>
        <v>48.76032842725305</v>
      </c>
      <c r="D83" s="1">
        <f t="shared" ca="1" si="4"/>
        <v>131.61161467626974</v>
      </c>
      <c r="E83" s="1">
        <f t="shared" ca="1" si="5"/>
        <v>19.845187737618716</v>
      </c>
      <c r="H83" s="34"/>
      <c r="Y83" s="34">
        <v>40.5</v>
      </c>
      <c r="Z83" s="34">
        <v>32.53617269105095</v>
      </c>
    </row>
    <row r="84" spans="1:26" x14ac:dyDescent="0.25">
      <c r="A84" s="34">
        <v>41</v>
      </c>
      <c r="B84" s="34">
        <v>32.040751305332762</v>
      </c>
      <c r="C84" s="1">
        <f t="shared" ca="1" si="3"/>
        <v>50.050130513995185</v>
      </c>
      <c r="D84" s="1">
        <f t="shared" ca="1" si="4"/>
        <v>162.16886974070118</v>
      </c>
      <c r="E84" s="1">
        <f t="shared" ca="1" si="5"/>
        <v>19.349766351900527</v>
      </c>
      <c r="H84" s="34"/>
      <c r="Y84" s="34">
        <v>41</v>
      </c>
      <c r="Z84" s="34">
        <v>32.040751305332762</v>
      </c>
    </row>
    <row r="85" spans="1:26" x14ac:dyDescent="0.25">
      <c r="A85" s="34">
        <v>41.5</v>
      </c>
      <c r="B85" s="34">
        <v>31.545386128477332</v>
      </c>
      <c r="C85" s="1">
        <f t="shared" ca="1" si="3"/>
        <v>51.308087273749607</v>
      </c>
      <c r="D85" s="1">
        <f t="shared" ca="1" si="4"/>
        <v>195.28217827867303</v>
      </c>
      <c r="E85" s="1">
        <f t="shared" ca="1" si="5"/>
        <v>18.854401175045098</v>
      </c>
      <c r="H85" s="34"/>
      <c r="Y85" s="34">
        <v>41.5</v>
      </c>
      <c r="Z85" s="34">
        <v>31.545386128477332</v>
      </c>
    </row>
    <row r="86" spans="1:26" x14ac:dyDescent="0.25">
      <c r="A86" s="34">
        <v>42</v>
      </c>
      <c r="B86" s="34">
        <v>31.050076759305504</v>
      </c>
      <c r="C86" s="1">
        <f t="shared" ca="1" si="3"/>
        <v>52.534984970441151</v>
      </c>
      <c r="D86" s="1">
        <f t="shared" ca="1" si="4"/>
        <v>230.80064042046197</v>
      </c>
      <c r="E86" s="1">
        <f t="shared" ca="1" si="5"/>
        <v>18.35909180587327</v>
      </c>
      <c r="H86" s="34"/>
      <c r="Y86" s="34">
        <v>42</v>
      </c>
      <c r="Z86" s="34">
        <v>31.050076759305504</v>
      </c>
    </row>
    <row r="87" spans="1:26" x14ac:dyDescent="0.25">
      <c r="A87" s="34">
        <v>42.5</v>
      </c>
      <c r="B87" s="34">
        <v>30.554822357713483</v>
      </c>
      <c r="C87" s="1">
        <f t="shared" ca="1" si="3"/>
        <v>53.731590455069131</v>
      </c>
      <c r="D87" s="1">
        <f t="shared" ca="1" si="4"/>
        <v>268.58128971930125</v>
      </c>
      <c r="E87" s="1">
        <f t="shared" ca="1" si="5"/>
        <v>17.863837404281249</v>
      </c>
      <c r="H87" s="34"/>
      <c r="Y87" s="34">
        <v>42.5</v>
      </c>
      <c r="Z87" s="34">
        <v>30.554822357713483</v>
      </c>
    </row>
    <row r="88" spans="1:26" x14ac:dyDescent="0.25">
      <c r="A88" s="34">
        <v>43</v>
      </c>
      <c r="B88" s="34">
        <v>30.459363262568289</v>
      </c>
      <c r="C88" s="1">
        <f t="shared" ca="1" si="3"/>
        <v>54.898651645014276</v>
      </c>
      <c r="D88" s="1">
        <f t="shared" ca="1" si="4"/>
        <v>298.63940832017971</v>
      </c>
      <c r="E88" s="1">
        <f t="shared" ca="1" si="5"/>
        <v>17.768378309136054</v>
      </c>
      <c r="H88" s="34"/>
      <c r="Y88" s="34">
        <v>43</v>
      </c>
      <c r="Z88" s="34">
        <v>30.459363262568289</v>
      </c>
    </row>
    <row r="89" spans="1:26" x14ac:dyDescent="0.25">
      <c r="A89" s="34">
        <v>43.5</v>
      </c>
      <c r="B89" s="34">
        <v>31.932731021711941</v>
      </c>
      <c r="C89" s="1">
        <f t="shared" ca="1" si="3"/>
        <v>56.036897991511353</v>
      </c>
      <c r="D89" s="1">
        <f t="shared" ca="1" si="4"/>
        <v>290.50543265398449</v>
      </c>
      <c r="E89" s="1">
        <f t="shared" ca="1" si="5"/>
        <v>19.24174606827971</v>
      </c>
      <c r="H89" s="34"/>
      <c r="Y89" s="34">
        <v>43.5</v>
      </c>
      <c r="Z89" s="34">
        <v>31.932731021711941</v>
      </c>
    </row>
    <row r="90" spans="1:26" x14ac:dyDescent="0.25">
      <c r="A90" s="34">
        <v>44</v>
      </c>
      <c r="B90" s="34">
        <v>33.40650668133604</v>
      </c>
      <c r="C90" s="1">
        <f t="shared" ca="1" si="3"/>
        <v>57.147040935580002</v>
      </c>
      <c r="D90" s="1">
        <f t="shared" ca="1" si="4"/>
        <v>281.80648333846545</v>
      </c>
      <c r="E90" s="1">
        <f t="shared" ca="1" si="5"/>
        <v>20.715521727903806</v>
      </c>
      <c r="H90" s="34"/>
      <c r="Y90" s="34">
        <v>44</v>
      </c>
      <c r="Z90" s="34">
        <v>33.40650668133604</v>
      </c>
    </row>
    <row r="91" spans="1:26" x14ac:dyDescent="0.25">
      <c r="A91" s="34">
        <v>44.5</v>
      </c>
      <c r="B91" s="34">
        <v>34.880444355964521</v>
      </c>
      <c r="C91" s="1">
        <f t="shared" ca="1" si="3"/>
        <v>58.229774352698456</v>
      </c>
      <c r="D91" s="1">
        <f t="shared" ca="1" si="4"/>
        <v>272.59560564818958</v>
      </c>
      <c r="E91" s="1">
        <f t="shared" ca="1" si="5"/>
        <v>22.189459402532286</v>
      </c>
      <c r="H91" s="34"/>
      <c r="Y91" s="34">
        <v>44.5</v>
      </c>
      <c r="Z91" s="34">
        <v>34.880444355964521</v>
      </c>
    </row>
    <row r="92" spans="1:26" x14ac:dyDescent="0.25">
      <c r="A92" s="34">
        <v>45</v>
      </c>
      <c r="B92" s="34">
        <v>36.354484440898744</v>
      </c>
      <c r="C92" s="1">
        <f t="shared" ca="1" si="3"/>
        <v>59.285774986498389</v>
      </c>
      <c r="D92" s="1">
        <f t="shared" ca="1" si="4"/>
        <v>262.92204304335382</v>
      </c>
      <c r="E92" s="1">
        <f t="shared" ca="1" si="5"/>
        <v>23.66349948746651</v>
      </c>
      <c r="H92" s="34"/>
      <c r="Y92" s="34">
        <v>45</v>
      </c>
      <c r="Z92" s="34">
        <v>36.354484440898744</v>
      </c>
    </row>
    <row r="93" spans="1:26" x14ac:dyDescent="0.25">
      <c r="A93" s="34">
        <v>45.5</v>
      </c>
      <c r="B93" s="34">
        <v>37.417556683915151</v>
      </c>
      <c r="C93" s="1">
        <f t="shared" ca="1" si="3"/>
        <v>60.315702871751668</v>
      </c>
      <c r="D93" s="1">
        <f t="shared" ca="1" si="4"/>
        <v>262.16254941976598</v>
      </c>
      <c r="E93" s="1">
        <f t="shared" ca="1" si="5"/>
        <v>24.726571730482917</v>
      </c>
      <c r="H93" s="34"/>
      <c r="Y93" s="34">
        <v>45.5</v>
      </c>
      <c r="Z93" s="34">
        <v>37.417556683915151</v>
      </c>
    </row>
    <row r="94" spans="1:26" x14ac:dyDescent="0.25">
      <c r="A94" s="34">
        <v>46</v>
      </c>
      <c r="B94" s="34">
        <v>38.776399967788457</v>
      </c>
      <c r="C94" s="1">
        <f t="shared" ca="1" si="3"/>
        <v>61.320201746913575</v>
      </c>
      <c r="D94" s="1">
        <f t="shared" ca="1" si="4"/>
        <v>254.11149932824242</v>
      </c>
      <c r="E94" s="1">
        <f t="shared" ca="1" si="5"/>
        <v>26.085415014356222</v>
      </c>
      <c r="H94" s="34"/>
      <c r="Y94" s="34">
        <v>46</v>
      </c>
      <c r="Z94" s="34">
        <v>38.776399967788457</v>
      </c>
    </row>
    <row r="95" spans="1:26" x14ac:dyDescent="0.25">
      <c r="A95" s="34">
        <v>46.5</v>
      </c>
      <c r="B95" s="34">
        <v>40.252197967696191</v>
      </c>
      <c r="C95" s="1">
        <f t="shared" ca="1" si="3"/>
        <v>62.299899456480297</v>
      </c>
      <c r="D95" s="1">
        <f t="shared" ca="1" si="4"/>
        <v>243.05057046926646</v>
      </c>
      <c r="E95" s="1">
        <f t="shared" ca="1" si="5"/>
        <v>27.561213014263956</v>
      </c>
      <c r="H95" s="34"/>
      <c r="Y95" s="34">
        <v>46.5</v>
      </c>
      <c r="Z95" s="34">
        <v>40.252197967696191</v>
      </c>
    </row>
    <row r="96" spans="1:26" x14ac:dyDescent="0.25">
      <c r="A96" s="34">
        <v>47</v>
      </c>
      <c r="B96" s="34">
        <v>41.727894380155206</v>
      </c>
      <c r="C96" s="1">
        <f t="shared" ca="1" si="3"/>
        <v>63.255408343412164</v>
      </c>
      <c r="D96" s="1">
        <f t="shared" ca="1" si="4"/>
        <v>231.71692871911165</v>
      </c>
      <c r="E96" s="1">
        <f t="shared" ca="1" si="5"/>
        <v>29.036909426722971</v>
      </c>
      <c r="H96" s="34"/>
      <c r="Y96" s="34">
        <v>47</v>
      </c>
      <c r="Z96" s="34">
        <v>41.727894380155206</v>
      </c>
    </row>
    <row r="97" spans="1:26" x14ac:dyDescent="0.25">
      <c r="A97" s="34">
        <v>47.5</v>
      </c>
      <c r="B97" s="34">
        <v>43.203509522149915</v>
      </c>
      <c r="C97" s="1">
        <f t="shared" ca="1" si="3"/>
        <v>64.187325631867964</v>
      </c>
      <c r="D97" s="1">
        <f t="shared" ca="1" si="4"/>
        <v>220.16026926323136</v>
      </c>
      <c r="E97" s="1">
        <f t="shared" ca="1" si="5"/>
        <v>30.51252456871768</v>
      </c>
      <c r="H97" s="34"/>
      <c r="Y97" s="34">
        <v>47.5</v>
      </c>
      <c r="Z97" s="34">
        <v>43.203509522149915</v>
      </c>
    </row>
    <row r="98" spans="1:26" x14ac:dyDescent="0.25">
      <c r="A98" s="34">
        <v>48</v>
      </c>
      <c r="B98" s="34">
        <v>44.670482627973506</v>
      </c>
      <c r="C98" s="1">
        <f t="shared" ca="1" si="3"/>
        <v>65.096233800489486</v>
      </c>
      <c r="D98" s="1">
        <f t="shared" ca="1" si="4"/>
        <v>208.60565548076897</v>
      </c>
      <c r="E98" s="1">
        <f t="shared" ca="1" si="5"/>
        <v>31.979497674541271</v>
      </c>
      <c r="H98" s="34"/>
      <c r="Y98" s="34">
        <v>48</v>
      </c>
      <c r="Z98" s="34">
        <v>44.670482627973506</v>
      </c>
    </row>
    <row r="99" spans="1:26" x14ac:dyDescent="0.25">
      <c r="A99" s="34">
        <v>48.5</v>
      </c>
      <c r="B99" s="34">
        <v>44.353401141274531</v>
      </c>
      <c r="C99" s="1">
        <f t="shared" ca="1" si="3"/>
        <v>65.982700946469578</v>
      </c>
      <c r="D99" s="1">
        <f t="shared" ca="1" si="4"/>
        <v>233.91330503150525</v>
      </c>
      <c r="E99" s="1">
        <f t="shared" ca="1" si="5"/>
        <v>31.662416187842297</v>
      </c>
      <c r="H99" s="34"/>
      <c r="Y99" s="34">
        <v>48.5</v>
      </c>
      <c r="Z99" s="34">
        <v>44.353401141274531</v>
      </c>
    </row>
    <row r="100" spans="1:26" x14ac:dyDescent="0.25">
      <c r="A100" s="34">
        <v>49</v>
      </c>
      <c r="B100" s="34">
        <v>45.800064987448089</v>
      </c>
      <c r="C100" s="1">
        <f t="shared" ca="1" si="3"/>
        <v>66.847281140631424</v>
      </c>
      <c r="D100" s="1">
        <f t="shared" ca="1" si="4"/>
        <v>221.49265389941075</v>
      </c>
      <c r="E100" s="1">
        <f t="shared" ca="1" si="5"/>
        <v>33.109080034015854</v>
      </c>
      <c r="H100" s="34"/>
      <c r="Y100" s="34">
        <v>49</v>
      </c>
      <c r="Z100" s="34">
        <v>45.800064987448089</v>
      </c>
    </row>
    <row r="101" spans="1:26" x14ac:dyDescent="0.25">
      <c r="A101" s="34">
        <v>49.5</v>
      </c>
      <c r="B101" s="34">
        <v>47.277085407454393</v>
      </c>
      <c r="C101" s="1">
        <f t="shared" ca="1" si="3"/>
        <v>67.690514773740858</v>
      </c>
      <c r="D101" s="1">
        <f t="shared" ca="1" si="4"/>
        <v>208.35404924618331</v>
      </c>
      <c r="E101" s="1">
        <f t="shared" ca="1" si="5"/>
        <v>34.586100454022159</v>
      </c>
      <c r="H101" s="34"/>
      <c r="Y101" s="34">
        <v>49.5</v>
      </c>
      <c r="Z101" s="34">
        <v>47.277085407454393</v>
      </c>
    </row>
    <row r="102" spans="1:26" x14ac:dyDescent="0.25">
      <c r="A102" s="34">
        <v>50</v>
      </c>
      <c r="B102" s="34">
        <v>48.754247399453504</v>
      </c>
      <c r="C102" s="1">
        <f t="shared" ca="1" si="3"/>
        <v>68.512928894268157</v>
      </c>
      <c r="D102" s="1">
        <f t="shared" ca="1" si="4"/>
        <v>195.20274720676551</v>
      </c>
      <c r="E102" s="1">
        <f t="shared" ca="1" si="5"/>
        <v>36.06326244602127</v>
      </c>
      <c r="H102" s="34"/>
      <c r="Y102" s="34">
        <v>50</v>
      </c>
      <c r="Z102" s="34">
        <v>48.754247399453504</v>
      </c>
    </row>
    <row r="103" spans="1:26" x14ac:dyDescent="0.25">
      <c r="A103" s="34">
        <v>50.5</v>
      </c>
      <c r="B103" s="34">
        <v>50.23151385110117</v>
      </c>
      <c r="C103" s="1">
        <f t="shared" ca="1" si="3"/>
        <v>69.315037537810483</v>
      </c>
      <c r="D103" s="1">
        <f t="shared" ca="1" si="4"/>
        <v>182.09043815059769</v>
      </c>
      <c r="E103" s="1">
        <f t="shared" ca="1" si="5"/>
        <v>37.540528897668935</v>
      </c>
      <c r="H103" s="34"/>
      <c r="Y103" s="34">
        <v>50.5</v>
      </c>
      <c r="Z103" s="34">
        <v>50.23151385110117</v>
      </c>
    </row>
    <row r="104" spans="1:26" x14ac:dyDescent="0.25">
      <c r="A104" s="34">
        <v>51</v>
      </c>
      <c r="B104" s="34">
        <v>51.629032635422675</v>
      </c>
      <c r="C104" s="1">
        <f t="shared" ca="1" si="3"/>
        <v>70.097342048380924</v>
      </c>
      <c r="D104" s="1">
        <f t="shared" ca="1" si="4"/>
        <v>170.53922628638114</v>
      </c>
      <c r="E104" s="1">
        <f t="shared" ca="1" si="5"/>
        <v>38.93804768199044</v>
      </c>
      <c r="H104" s="34"/>
      <c r="Y104" s="34">
        <v>51</v>
      </c>
      <c r="Z104" s="34">
        <v>51.629032635422675</v>
      </c>
    </row>
    <row r="105" spans="1:26" x14ac:dyDescent="0.25">
      <c r="A105" s="34">
        <v>51.5</v>
      </c>
      <c r="B105" s="34">
        <v>51.156737919104536</v>
      </c>
      <c r="C105" s="1">
        <f t="shared" ca="1" si="3"/>
        <v>70.860331391764745</v>
      </c>
      <c r="D105" s="1">
        <f t="shared" ca="1" si="4"/>
        <v>194.11579786792899</v>
      </c>
      <c r="E105" s="1">
        <f t="shared" ca="1" si="5"/>
        <v>38.465752965672301</v>
      </c>
      <c r="H105" s="34"/>
      <c r="Y105" s="34">
        <v>51.5</v>
      </c>
      <c r="Z105" s="34">
        <v>51.156737919104536</v>
      </c>
    </row>
    <row r="106" spans="1:26" x14ac:dyDescent="0.25">
      <c r="A106" s="34">
        <v>52</v>
      </c>
      <c r="B106" s="34">
        <v>50.662487087024687</v>
      </c>
      <c r="C106" s="1">
        <f t="shared" ca="1" si="3"/>
        <v>71.604482461138971</v>
      </c>
      <c r="D106" s="1">
        <f t="shared" ca="1" si="4"/>
        <v>219.28358512471206</v>
      </c>
      <c r="E106" s="1">
        <f t="shared" ca="1" si="5"/>
        <v>37.971502133592452</v>
      </c>
      <c r="H106" s="34"/>
      <c r="Y106" s="34">
        <v>52</v>
      </c>
      <c r="Z106" s="34">
        <v>50.662487087024687</v>
      </c>
    </row>
    <row r="107" spans="1:26" x14ac:dyDescent="0.25">
      <c r="A107" s="34">
        <v>52.5</v>
      </c>
      <c r="B107" s="34">
        <v>50.544635861286075</v>
      </c>
      <c r="C107" s="1">
        <f t="shared" ca="1" si="3"/>
        <v>72.330260375146139</v>
      </c>
      <c r="D107" s="1">
        <f t="shared" ca="1" si="4"/>
        <v>237.30671772945027</v>
      </c>
      <c r="E107" s="1">
        <f t="shared" ca="1" si="5"/>
        <v>37.85365090785384</v>
      </c>
      <c r="H107" s="34"/>
      <c r="Y107" s="34">
        <v>52.5</v>
      </c>
      <c r="Z107" s="34">
        <v>50.544635861286075</v>
      </c>
    </row>
    <row r="108" spans="1:26" x14ac:dyDescent="0.25">
      <c r="A108" s="34">
        <v>53</v>
      </c>
      <c r="B108" s="34">
        <v>52.021249896171071</v>
      </c>
      <c r="C108" s="1">
        <f t="shared" ca="1" si="3"/>
        <v>73.038118768608584</v>
      </c>
      <c r="D108" s="1">
        <f t="shared" ca="1" si="4"/>
        <v>220.85438860061643</v>
      </c>
      <c r="E108" s="1">
        <f t="shared" ca="1" si="5"/>
        <v>39.330264942738836</v>
      </c>
      <c r="H108" s="34"/>
      <c r="Y108" s="34">
        <v>53</v>
      </c>
      <c r="Z108" s="34">
        <v>52.021249896171071</v>
      </c>
    </row>
    <row r="109" spans="1:26" x14ac:dyDescent="0.25">
      <c r="A109" s="34">
        <v>53.5</v>
      </c>
      <c r="B109" s="34">
        <v>53.49844816358835</v>
      </c>
      <c r="C109" s="1">
        <f t="shared" ca="1" si="3"/>
        <v>73.728500076064947</v>
      </c>
      <c r="D109" s="1">
        <f t="shared" ca="1" si="4"/>
        <v>204.627500190749</v>
      </c>
      <c r="E109" s="1">
        <f t="shared" ca="1" si="5"/>
        <v>40.807463210156115</v>
      </c>
      <c r="H109" s="34"/>
      <c r="Y109" s="34">
        <v>53.5</v>
      </c>
      <c r="Z109" s="34">
        <v>53.49844816358835</v>
      </c>
    </row>
    <row r="110" spans="1:26" x14ac:dyDescent="0.25">
      <c r="A110" s="34">
        <v>54</v>
      </c>
      <c r="B110" s="34">
        <v>54.975813498454983</v>
      </c>
      <c r="C110" s="1">
        <f t="shared" ca="1" si="3"/>
        <v>74.401835808306231</v>
      </c>
      <c r="D110" s="1">
        <f t="shared" ca="1" si="4"/>
        <v>188.6851713914192</v>
      </c>
      <c r="E110" s="1">
        <f t="shared" ca="1" si="5"/>
        <v>42.284828545022748</v>
      </c>
      <c r="H110" s="34"/>
      <c r="Y110" s="34">
        <v>54</v>
      </c>
      <c r="Z110" s="34">
        <v>54.975813498454983</v>
      </c>
    </row>
    <row r="111" spans="1:26" x14ac:dyDescent="0.25">
      <c r="A111" s="34">
        <v>54.5</v>
      </c>
      <c r="B111" s="34">
        <v>56.453296766316797</v>
      </c>
      <c r="C111" s="1">
        <f t="shared" ca="1" si="3"/>
        <v>75.058546822083997</v>
      </c>
      <c r="D111" s="1">
        <f t="shared" ca="1" si="4"/>
        <v>173.07766481881271</v>
      </c>
      <c r="E111" s="1">
        <f t="shared" ca="1" si="5"/>
        <v>43.762311812884562</v>
      </c>
      <c r="H111" s="34"/>
      <c r="Y111" s="34">
        <v>54.5</v>
      </c>
      <c r="Z111" s="34">
        <v>56.453296766316797</v>
      </c>
    </row>
    <row r="112" spans="1:26" x14ac:dyDescent="0.25">
      <c r="A112" s="34">
        <v>55</v>
      </c>
      <c r="B112" s="34">
        <v>57.519169124232079</v>
      </c>
      <c r="C112" s="1">
        <f t="shared" ca="1" si="3"/>
        <v>75.699043583159622</v>
      </c>
      <c r="D112" s="1">
        <f t="shared" ca="1" si="4"/>
        <v>165.25391767118302</v>
      </c>
      <c r="E112" s="1">
        <f t="shared" ca="1" si="5"/>
        <v>44.828184170799844</v>
      </c>
      <c r="H112" s="34"/>
      <c r="Y112" s="34">
        <v>55</v>
      </c>
      <c r="Z112" s="34">
        <v>57.519169124232079</v>
      </c>
    </row>
    <row r="113" spans="1:26" x14ac:dyDescent="0.25">
      <c r="A113" s="34">
        <v>55.5</v>
      </c>
      <c r="B113" s="34">
        <v>57.026007911423264</v>
      </c>
      <c r="C113" s="1">
        <f t="shared" ca="1" si="3"/>
        <v>76.323726422858741</v>
      </c>
      <c r="D113" s="1">
        <f t="shared" ca="1" si="4"/>
        <v>186.20096987329973</v>
      </c>
      <c r="E113" s="1">
        <f t="shared" ca="1" si="5"/>
        <v>44.335022957991029</v>
      </c>
      <c r="H113" s="34"/>
      <c r="Y113" s="34">
        <v>55.5</v>
      </c>
      <c r="Z113" s="34">
        <v>57.026007911423264</v>
      </c>
    </row>
    <row r="114" spans="1:26" x14ac:dyDescent="0.25">
      <c r="A114" s="34">
        <v>56</v>
      </c>
      <c r="B114" s="34">
        <v>58.331565325680067</v>
      </c>
      <c r="C114" s="1">
        <f t="shared" ca="1" si="3"/>
        <v>76.93298578829129</v>
      </c>
      <c r="D114" s="1">
        <f t="shared" ca="1" si="4"/>
        <v>173.00642161342577</v>
      </c>
      <c r="E114" s="1">
        <f t="shared" ca="1" si="5"/>
        <v>45.640580372247832</v>
      </c>
      <c r="H114" s="34"/>
      <c r="Y114" s="34">
        <v>56</v>
      </c>
      <c r="Z114" s="34">
        <v>58.331565325680067</v>
      </c>
    </row>
    <row r="115" spans="1:26" x14ac:dyDescent="0.25">
      <c r="A115" s="34">
        <v>56.5</v>
      </c>
      <c r="B115" s="34">
        <v>59.795680651038815</v>
      </c>
      <c r="C115" s="1">
        <f t="shared" ca="1" si="3"/>
        <v>77.527202486393747</v>
      </c>
      <c r="D115" s="1">
        <f t="shared" ca="1" si="4"/>
        <v>157.20343329883437</v>
      </c>
      <c r="E115" s="1">
        <f t="shared" ca="1" si="5"/>
        <v>47.10469569760658</v>
      </c>
      <c r="H115" s="34"/>
      <c r="Y115" s="34">
        <v>56.5</v>
      </c>
      <c r="Z115" s="34">
        <v>59.795680651038815</v>
      </c>
    </row>
    <row r="116" spans="1:26" x14ac:dyDescent="0.25">
      <c r="A116" s="34">
        <v>57</v>
      </c>
      <c r="B116" s="34">
        <v>61.25997429249982</v>
      </c>
      <c r="C116" s="1">
        <f t="shared" ca="1" si="3"/>
        <v>78.106747921945825</v>
      </c>
      <c r="D116" s="1">
        <f t="shared" ca="1" si="4"/>
        <v>141.90689086089867</v>
      </c>
      <c r="E116" s="1">
        <f t="shared" ca="1" si="5"/>
        <v>48.568989339067585</v>
      </c>
      <c r="H116" s="34"/>
      <c r="Y116" s="34">
        <v>57</v>
      </c>
      <c r="Z116" s="34">
        <v>61.25997429249982</v>
      </c>
    </row>
    <row r="117" spans="1:26" x14ac:dyDescent="0.25">
      <c r="A117" s="34">
        <v>57.5</v>
      </c>
      <c r="B117" s="34">
        <v>62.72439656364773</v>
      </c>
      <c r="C117" s="1">
        <f t="shared" ca="1" si="3"/>
        <v>78.671984329710526</v>
      </c>
      <c r="D117" s="1">
        <f t="shared" ca="1" si="4"/>
        <v>127.16277777813788</v>
      </c>
      <c r="E117" s="1">
        <f t="shared" ca="1" si="5"/>
        <v>50.033411610215495</v>
      </c>
      <c r="H117" s="34"/>
      <c r="Y117" s="34">
        <v>57.5</v>
      </c>
      <c r="Z117" s="34">
        <v>62.72439656364773</v>
      </c>
    </row>
    <row r="118" spans="1:26" x14ac:dyDescent="0.25">
      <c r="A118" s="34">
        <v>58</v>
      </c>
      <c r="B118" s="34">
        <v>64.1889166601635</v>
      </c>
      <c r="C118" s="1">
        <f t="shared" ca="1" si="3"/>
        <v>79.223265000842744</v>
      </c>
      <c r="D118" s="1">
        <f t="shared" ca="1" si="4"/>
        <v>113.01581501444238</v>
      </c>
      <c r="E118" s="1">
        <f t="shared" ca="1" si="5"/>
        <v>51.497931706731265</v>
      </c>
      <c r="H118" s="34"/>
      <c r="Y118" s="34">
        <v>58</v>
      </c>
      <c r="Z118" s="34">
        <v>64.1889166601635</v>
      </c>
    </row>
    <row r="119" spans="1:26" x14ac:dyDescent="0.25">
      <c r="A119" s="34">
        <v>58.5</v>
      </c>
      <c r="B119" s="34">
        <v>63.834943189246147</v>
      </c>
      <c r="C119" s="1">
        <f t="shared" ca="1" si="3"/>
        <v>79.760934503707631</v>
      </c>
      <c r="D119" s="1">
        <f t="shared" ca="1" si="4"/>
        <v>126.81859967415132</v>
      </c>
      <c r="E119" s="1">
        <f t="shared" ca="1" si="5"/>
        <v>51.143958235813912</v>
      </c>
      <c r="H119" s="34"/>
      <c r="Y119" s="34">
        <v>58.5</v>
      </c>
      <c r="Z119" s="34">
        <v>63.834943189246147</v>
      </c>
    </row>
    <row r="120" spans="1:26" x14ac:dyDescent="0.25">
      <c r="A120" s="34">
        <v>59</v>
      </c>
      <c r="B120" s="34">
        <v>63.343406172069791</v>
      </c>
      <c r="C120" s="1">
        <f t="shared" ca="1" si="3"/>
        <v>80.285328899247091</v>
      </c>
      <c r="D120" s="1">
        <f t="shared" ca="1" si="4"/>
        <v>143.51437284682336</v>
      </c>
      <c r="E120" s="1">
        <f t="shared" ca="1" si="5"/>
        <v>50.652421218637556</v>
      </c>
      <c r="H120" s="34"/>
      <c r="Y120" s="34">
        <v>59</v>
      </c>
      <c r="Z120" s="34">
        <v>63.343406172069791</v>
      </c>
    </row>
    <row r="121" spans="1:26" x14ac:dyDescent="0.25">
      <c r="A121" s="34">
        <v>59.5</v>
      </c>
      <c r="B121" s="34">
        <v>62.851771338691172</v>
      </c>
      <c r="C121" s="1">
        <f t="shared" ca="1" si="3"/>
        <v>80.796775951028835</v>
      </c>
      <c r="D121" s="1">
        <f t="shared" ca="1" si="4"/>
        <v>161.01159526840999</v>
      </c>
      <c r="E121" s="1">
        <f t="shared" ca="1" si="5"/>
        <v>50.160786385258938</v>
      </c>
      <c r="H121" s="34"/>
      <c r="Y121" s="34">
        <v>59.5</v>
      </c>
      <c r="Z121" s="34">
        <v>62.851771338691172</v>
      </c>
    </row>
    <row r="122" spans="1:26" x14ac:dyDescent="0.25">
      <c r="A122" s="34">
        <v>60</v>
      </c>
      <c r="B122" s="34">
        <v>62.360066691678163</v>
      </c>
      <c r="C122" s="1">
        <f t="shared" ca="1" si="3"/>
        <v>81.295595330109236</v>
      </c>
      <c r="D122" s="1">
        <f t="shared" ca="1" si="4"/>
        <v>179.27712240842166</v>
      </c>
      <c r="E122" s="1">
        <f t="shared" ca="1" si="5"/>
        <v>49.669081738245929</v>
      </c>
      <c r="H122" s="34"/>
      <c r="Y122" s="34">
        <v>60</v>
      </c>
      <c r="Z122" s="34">
        <v>62.360066691678163</v>
      </c>
    </row>
    <row r="123" spans="1:26" x14ac:dyDescent="0.25">
      <c r="A123" s="34">
        <v>60.5</v>
      </c>
      <c r="B123" s="34">
        <v>61.868384199548657</v>
      </c>
      <c r="C123" s="1">
        <f t="shared" ca="1" si="3"/>
        <v>81.782098814838179</v>
      </c>
      <c r="D123" s="1">
        <f t="shared" ca="1" si="4"/>
        <v>198.27801488959776</v>
      </c>
      <c r="E123" s="1">
        <f t="shared" ca="1" si="5"/>
        <v>49.177399246116423</v>
      </c>
      <c r="H123" s="34"/>
      <c r="Y123" s="34">
        <v>60.5</v>
      </c>
      <c r="Z123" s="34">
        <v>61.868384199548657</v>
      </c>
    </row>
    <row r="124" spans="1:26" x14ac:dyDescent="0.25">
      <c r="A124" s="34">
        <v>61</v>
      </c>
      <c r="B124" s="34">
        <v>61.646563733418276</v>
      </c>
      <c r="C124" s="1">
        <f t="shared" ca="1" si="3"/>
        <v>82.256590485730626</v>
      </c>
      <c r="D124" s="1">
        <f t="shared" ca="1" si="4"/>
        <v>212.38660136551539</v>
      </c>
      <c r="E124" s="1">
        <f t="shared" ca="1" si="5"/>
        <v>48.955578779986041</v>
      </c>
      <c r="H124" s="34"/>
      <c r="Y124" s="34">
        <v>61</v>
      </c>
      <c r="Z124" s="34">
        <v>61.646563733418276</v>
      </c>
    </row>
    <row r="125" spans="1:26" x14ac:dyDescent="0.25">
      <c r="A125" s="34">
        <v>61.5</v>
      </c>
      <c r="B125" s="34">
        <v>63.110946081020394</v>
      </c>
      <c r="C125" s="1">
        <f t="shared" ca="1" si="3"/>
        <v>82.719366915526933</v>
      </c>
      <c r="D125" s="1">
        <f t="shared" ca="1" si="4"/>
        <v>192.24508381155505</v>
      </c>
      <c r="E125" s="1">
        <f t="shared" ca="1" si="5"/>
        <v>50.419961127588159</v>
      </c>
      <c r="H125" s="34"/>
      <c r="Y125" s="34">
        <v>61.5</v>
      </c>
      <c r="Z125" s="34">
        <v>63.110946081020394</v>
      </c>
    </row>
    <row r="126" spans="1:26" x14ac:dyDescent="0.25">
      <c r="A126" s="34">
        <v>62</v>
      </c>
      <c r="B126" s="34">
        <v>64.576382691096825</v>
      </c>
      <c r="C126" s="1">
        <f t="shared" ca="1" si="3"/>
        <v>83.170717354560338</v>
      </c>
      <c r="D126" s="1">
        <f t="shared" ca="1" si="4"/>
        <v>172.87464078844039</v>
      </c>
      <c r="E126" s="1">
        <f t="shared" ca="1" si="5"/>
        <v>51.88539773766459</v>
      </c>
      <c r="H126" s="34"/>
      <c r="Y126" s="34">
        <v>62</v>
      </c>
      <c r="Z126" s="34">
        <v>64.576382691096825</v>
      </c>
    </row>
    <row r="127" spans="1:26" x14ac:dyDescent="0.25">
      <c r="A127" s="34">
        <v>62.5</v>
      </c>
      <c r="B127" s="34">
        <v>66.041916161458488</v>
      </c>
      <c r="C127" s="1">
        <f t="shared" ca="1" si="3"/>
        <v>83.610923911547957</v>
      </c>
      <c r="D127" s="1">
        <f t="shared" ca="1" si="4"/>
        <v>154.33501666135191</v>
      </c>
      <c r="E127" s="1">
        <f t="shared" ca="1" si="5"/>
        <v>53.350931208026253</v>
      </c>
      <c r="H127" s="34"/>
      <c r="Y127" s="34">
        <v>62.5</v>
      </c>
      <c r="Z127" s="34">
        <v>66.041916161458488</v>
      </c>
    </row>
    <row r="128" spans="1:26" x14ac:dyDescent="0.25">
      <c r="A128" s="34">
        <v>63</v>
      </c>
      <c r="B128" s="34">
        <v>67.507507052485551</v>
      </c>
      <c r="C128" s="1">
        <f t="shared" ca="1" si="3"/>
        <v>84.040261729917859</v>
      </c>
      <c r="D128" s="1">
        <f t="shared" ca="1" si="4"/>
        <v>136.66598861207993</v>
      </c>
      <c r="E128" s="1">
        <f t="shared" ca="1" si="5"/>
        <v>54.816522099053316</v>
      </c>
      <c r="H128" s="34"/>
      <c r="Y128" s="34">
        <v>63</v>
      </c>
      <c r="Z128" s="34">
        <v>67.507507052485551</v>
      </c>
    </row>
    <row r="129" spans="1:26" x14ac:dyDescent="0.25">
      <c r="A129" s="34">
        <v>63.5</v>
      </c>
      <c r="B129" s="34">
        <v>68.695214010178489</v>
      </c>
      <c r="C129" s="1">
        <f t="shared" ca="1" si="3"/>
        <v>84.45899915978265</v>
      </c>
      <c r="D129" s="1">
        <f t="shared" ca="1" si="4"/>
        <v>124.24846112144033</v>
      </c>
      <c r="E129" s="1">
        <f t="shared" ca="1" si="5"/>
        <v>56.004229056746254</v>
      </c>
      <c r="H129" s="34"/>
      <c r="Y129" s="34">
        <v>63.5</v>
      </c>
      <c r="Z129" s="34">
        <v>68.695214010178489</v>
      </c>
    </row>
    <row r="130" spans="1:26" x14ac:dyDescent="0.25">
      <c r="A130" s="34">
        <v>64</v>
      </c>
      <c r="B130" s="34">
        <v>68.203596242018648</v>
      </c>
      <c r="C130" s="1">
        <f t="shared" ref="C130:C193" ca="1" si="6">IF(A130&gt;=$K$5,OFFSET($B$1,2*$K$5,0)+$L$5*(1-EXP((-1/$M$5)*(A130-$K$5))),0)</f>
        <v>84.867397925667035</v>
      </c>
      <c r="D130" s="1">
        <f t="shared" ref="D130:D193" ca="1" si="7">IF(A130&gt;=$K$5,(C130-B130)*(C130-B130)*0.5,0)</f>
        <v>138.84114327598141</v>
      </c>
      <c r="E130" s="1">
        <f t="shared" ca="1" si="5"/>
        <v>55.512611288586413</v>
      </c>
      <c r="H130" s="34"/>
      <c r="Y130" s="34">
        <v>64</v>
      </c>
      <c r="Z130" s="34">
        <v>68.203596242018648</v>
      </c>
    </row>
    <row r="131" spans="1:26" x14ac:dyDescent="0.25">
      <c r="A131" s="34">
        <v>64.5</v>
      </c>
      <c r="B131" s="34">
        <v>67.711345008919594</v>
      </c>
      <c r="C131" s="1">
        <f t="shared" ca="1" si="6"/>
        <v>85.265713290094212</v>
      </c>
      <c r="D131" s="1">
        <f t="shared" ca="1" si="7"/>
        <v>154.07792287555475</v>
      </c>
      <c r="E131" s="1">
        <f t="shared" ref="E131:E194" ca="1" si="8">IF(A131&gt;=$K$5,(B131-$L$6),0)</f>
        <v>55.020360055487359</v>
      </c>
      <c r="H131" s="34"/>
      <c r="Y131" s="34">
        <v>64.5</v>
      </c>
      <c r="Z131" s="34">
        <v>67.711345008919594</v>
      </c>
    </row>
    <row r="132" spans="1:26" x14ac:dyDescent="0.25">
      <c r="A132" s="34">
        <v>65</v>
      </c>
      <c r="B132" s="34">
        <v>67.219103882231494</v>
      </c>
      <c r="C132" s="1">
        <f t="shared" ca="1" si="6"/>
        <v>85.654194213133223</v>
      </c>
      <c r="D132" s="1">
        <f t="shared" ca="1" si="7"/>
        <v>169.92627775425322</v>
      </c>
      <c r="E132" s="1">
        <f t="shared" ca="1" si="8"/>
        <v>54.528118928799259</v>
      </c>
      <c r="H132" s="34"/>
      <c r="Y132" s="34">
        <v>65</v>
      </c>
      <c r="Z132" s="34">
        <v>67.219103882231494</v>
      </c>
    </row>
    <row r="133" spans="1:26" x14ac:dyDescent="0.25">
      <c r="A133" s="34">
        <v>65.5</v>
      </c>
      <c r="B133" s="34">
        <v>66.768408177809079</v>
      </c>
      <c r="C133" s="1">
        <f t="shared" ca="1" si="6"/>
        <v>86.033083508007095</v>
      </c>
      <c r="D133" s="1">
        <f t="shared" ca="1" si="7"/>
        <v>185.56385778897004</v>
      </c>
      <c r="E133" s="1">
        <f t="shared" ca="1" si="8"/>
        <v>54.077423224376844</v>
      </c>
      <c r="H133" s="34"/>
      <c r="Y133" s="34">
        <v>65.5</v>
      </c>
      <c r="Z133" s="34">
        <v>66.768408177809079</v>
      </c>
    </row>
    <row r="134" spans="1:26" x14ac:dyDescent="0.25">
      <c r="A134" s="34">
        <v>66</v>
      </c>
      <c r="B134" s="34">
        <v>68.163390573400562</v>
      </c>
      <c r="C134" s="1">
        <f t="shared" ca="1" si="6"/>
        <v>86.402617992858993</v>
      </c>
      <c r="D134" s="1">
        <f t="shared" ca="1" si="7"/>
        <v>166.33470842936211</v>
      </c>
      <c r="E134" s="1">
        <f t="shared" ca="1" si="8"/>
        <v>55.472405619968328</v>
      </c>
      <c r="H134" s="34"/>
      <c r="Y134" s="34">
        <v>66</v>
      </c>
      <c r="Z134" s="34">
        <v>68.163390573400562</v>
      </c>
    </row>
    <row r="135" spans="1:26" x14ac:dyDescent="0.25">
      <c r="A135" s="34">
        <v>66.5</v>
      </c>
      <c r="B135" s="34">
        <v>69.623269819331853</v>
      </c>
      <c r="C135" s="1">
        <f t="shared" ca="1" si="6"/>
        <v>86.763028638771331</v>
      </c>
      <c r="D135" s="1">
        <f t="shared" ca="1" si="7"/>
        <v>146.88566619427669</v>
      </c>
      <c r="E135" s="1">
        <f t="shared" ca="1" si="8"/>
        <v>56.932284865899618</v>
      </c>
      <c r="H135" s="34"/>
      <c r="Y135" s="34">
        <v>66.5</v>
      </c>
      <c r="Z135" s="34">
        <v>69.623269819331853</v>
      </c>
    </row>
    <row r="136" spans="1:26" x14ac:dyDescent="0.25">
      <c r="A136" s="34">
        <v>67</v>
      </c>
      <c r="B136" s="34">
        <v>71.083327171300994</v>
      </c>
      <c r="C136" s="1">
        <f t="shared" ca="1" si="6"/>
        <v>87.114540714130186</v>
      </c>
      <c r="D136" s="1">
        <f t="shared" ca="1" si="7"/>
        <v>128.49990382789505</v>
      </c>
      <c r="E136" s="1">
        <f t="shared" ca="1" si="8"/>
        <v>58.392342217868759</v>
      </c>
      <c r="H136" s="34"/>
      <c r="Y136" s="34">
        <v>67</v>
      </c>
      <c r="Z136" s="34">
        <v>71.083327171300994</v>
      </c>
    </row>
    <row r="137" spans="1:26" x14ac:dyDescent="0.25">
      <c r="A137" s="34">
        <v>67.5</v>
      </c>
      <c r="B137" s="34">
        <v>72.543503556689757</v>
      </c>
      <c r="C137" s="1">
        <f t="shared" ca="1" si="6"/>
        <v>87.457373925425316</v>
      </c>
      <c r="D137" s="1">
        <f t="shared" ca="1" si="7"/>
        <v>111.21176468772425</v>
      </c>
      <c r="E137" s="1">
        <f t="shared" ca="1" si="8"/>
        <v>59.852518603257522</v>
      </c>
      <c r="H137" s="34"/>
      <c r="Y137" s="34">
        <v>67.5</v>
      </c>
      <c r="Z137" s="34">
        <v>72.543503556689757</v>
      </c>
    </row>
    <row r="138" spans="1:26" x14ac:dyDescent="0.25">
      <c r="A138" s="34">
        <v>68</v>
      </c>
      <c r="B138" s="34">
        <v>73.943112251001693</v>
      </c>
      <c r="C138" s="1">
        <f t="shared" ca="1" si="6"/>
        <v>87.791742554573958</v>
      </c>
      <c r="D138" s="1">
        <f t="shared" ca="1" si="7"/>
        <v>95.892280642510016</v>
      </c>
      <c r="E138" s="1">
        <f t="shared" ca="1" si="8"/>
        <v>61.252127297569459</v>
      </c>
      <c r="H138" s="34"/>
      <c r="Y138" s="34">
        <v>68</v>
      </c>
      <c r="Z138" s="34">
        <v>73.943112251001693</v>
      </c>
    </row>
    <row r="139" spans="1:26" x14ac:dyDescent="0.25">
      <c r="A139" s="34">
        <v>68.5</v>
      </c>
      <c r="B139" s="34">
        <v>73.496270157370532</v>
      </c>
      <c r="C139" s="1">
        <f t="shared" ca="1" si="6"/>
        <v>88.117855592853957</v>
      </c>
      <c r="D139" s="1">
        <f t="shared" ca="1" si="7"/>
        <v>106.89538032357051</v>
      </c>
      <c r="E139" s="1">
        <f t="shared" ca="1" si="8"/>
        <v>60.805285203938297</v>
      </c>
      <c r="H139" s="34"/>
      <c r="Y139" s="34">
        <v>68.5</v>
      </c>
      <c r="Z139" s="34">
        <v>73.496270157370532</v>
      </c>
    </row>
    <row r="140" spans="1:26" x14ac:dyDescent="0.25">
      <c r="A140" s="34">
        <v>69</v>
      </c>
      <c r="B140" s="34">
        <v>73.006664029493678</v>
      </c>
      <c r="C140" s="1">
        <f t="shared" ca="1" si="6"/>
        <v>88.435916871530125</v>
      </c>
      <c r="D140" s="1">
        <f t="shared" ca="1" si="7"/>
        <v>119.0309216317449</v>
      </c>
      <c r="E140" s="1">
        <f t="shared" ca="1" si="8"/>
        <v>60.315679076061443</v>
      </c>
      <c r="H140" s="34"/>
      <c r="Y140" s="34">
        <v>69</v>
      </c>
      <c r="Z140" s="34">
        <v>73.006664029493678</v>
      </c>
    </row>
    <row r="141" spans="1:26" x14ac:dyDescent="0.25">
      <c r="A141" s="34">
        <v>69.5</v>
      </c>
      <c r="B141" s="34">
        <v>72.516884839832656</v>
      </c>
      <c r="C141" s="1">
        <f t="shared" ca="1" si="6"/>
        <v>88.74612518925538</v>
      </c>
      <c r="D141" s="1">
        <f t="shared" ca="1" si="7"/>
        <v>131.69412115966531</v>
      </c>
      <c r="E141" s="1">
        <f t="shared" ca="1" si="8"/>
        <v>59.825899886400421</v>
      </c>
      <c r="H141" s="34"/>
      <c r="Y141" s="34">
        <v>69.5</v>
      </c>
      <c r="Z141" s="34">
        <v>72.516884839832656</v>
      </c>
    </row>
    <row r="142" spans="1:26" x14ac:dyDescent="0.25">
      <c r="A142" s="34">
        <v>70</v>
      </c>
      <c r="B142" s="34">
        <v>72.882474760828515</v>
      </c>
      <c r="C142" s="1">
        <f t="shared" ca="1" si="6"/>
        <v>89.048674436326465</v>
      </c>
      <c r="D142" s="1">
        <f t="shared" ca="1" si="7"/>
        <v>130.67300597403502</v>
      </c>
      <c r="E142" s="1">
        <f t="shared" ca="1" si="8"/>
        <v>60.19148980739628</v>
      </c>
      <c r="H142" s="34"/>
      <c r="Y142" s="34">
        <v>70</v>
      </c>
      <c r="Z142" s="34">
        <v>72.882474760828515</v>
      </c>
    </row>
    <row r="143" spans="1:26" x14ac:dyDescent="0.25">
      <c r="A143" s="34">
        <v>70.5</v>
      </c>
      <c r="B143" s="34">
        <v>74.343547051148761</v>
      </c>
      <c r="C143" s="1">
        <f t="shared" ca="1" si="6"/>
        <v>89.343753715871586</v>
      </c>
      <c r="D143" s="1">
        <f t="shared" ca="1" si="7"/>
        <v>112.50309999219752</v>
      </c>
      <c r="E143" s="1">
        <f t="shared" ca="1" si="8"/>
        <v>61.652562097716526</v>
      </c>
      <c r="H143" s="34"/>
      <c r="Y143" s="34">
        <v>70.5</v>
      </c>
      <c r="Z143" s="34">
        <v>74.343547051148761</v>
      </c>
    </row>
    <row r="144" spans="1:26" x14ac:dyDescent="0.25">
      <c r="A144" s="34">
        <v>71</v>
      </c>
      <c r="B144" s="34">
        <v>75.804699719813414</v>
      </c>
      <c r="C144" s="1">
        <f t="shared" ca="1" si="6"/>
        <v>89.631547462046157</v>
      </c>
      <c r="D144" s="1">
        <f t="shared" ca="1" si="7"/>
        <v>95.590859243443361</v>
      </c>
      <c r="E144" s="1">
        <f t="shared" ca="1" si="8"/>
        <v>63.113714766381179</v>
      </c>
      <c r="H144" s="34"/>
      <c r="Y144" s="34">
        <v>71</v>
      </c>
      <c r="Z144" s="34">
        <v>75.804699719813414</v>
      </c>
    </row>
    <row r="145" spans="1:26" x14ac:dyDescent="0.25">
      <c r="A145" s="34">
        <v>71.5</v>
      </c>
      <c r="B145" s="34">
        <v>77.265893710300375</v>
      </c>
      <c r="C145" s="1">
        <f t="shared" ca="1" si="6"/>
        <v>89.912235555309962</v>
      </c>
      <c r="D145" s="1">
        <f t="shared" ca="1" si="7"/>
        <v>79.964981030420248</v>
      </c>
      <c r="E145" s="1">
        <f t="shared" ca="1" si="8"/>
        <v>64.57490875686814</v>
      </c>
      <c r="H145" s="34"/>
      <c r="Y145" s="34">
        <v>71.5</v>
      </c>
      <c r="Z145" s="34">
        <v>77.265893710300375</v>
      </c>
    </row>
    <row r="146" spans="1:26" x14ac:dyDescent="0.25">
      <c r="A146" s="34">
        <v>72</v>
      </c>
      <c r="B146" s="34">
        <v>78.727106028062437</v>
      </c>
      <c r="C146" s="1">
        <f t="shared" ca="1" si="6"/>
        <v>90.185993434858474</v>
      </c>
      <c r="D146" s="1">
        <f t="shared" ca="1" si="7"/>
        <v>65.653050300814414</v>
      </c>
      <c r="E146" s="1">
        <f t="shared" ca="1" si="8"/>
        <v>66.036121074630202</v>
      </c>
      <c r="H146" s="34"/>
      <c r="Y146" s="34">
        <v>72</v>
      </c>
      <c r="Z146" s="34">
        <v>78.727106028062437</v>
      </c>
    </row>
    <row r="147" spans="1:26" x14ac:dyDescent="0.25">
      <c r="A147" s="34">
        <v>72.5</v>
      </c>
      <c r="B147" s="34">
        <v>79.306490792803061</v>
      </c>
      <c r="C147" s="1">
        <f t="shared" ca="1" si="6"/>
        <v>90.452992208278005</v>
      </c>
      <c r="D147" s="1">
        <f t="shared" ca="1" si="7"/>
        <v>62.122246902592465</v>
      </c>
      <c r="E147" s="1">
        <f t="shared" ca="1" si="8"/>
        <v>66.615505839370826</v>
      </c>
      <c r="H147" s="34"/>
      <c r="Y147" s="34">
        <v>72.5</v>
      </c>
      <c r="Z147" s="34">
        <v>79.306490792803061</v>
      </c>
    </row>
    <row r="148" spans="1:26" x14ac:dyDescent="0.25">
      <c r="A148" s="34">
        <v>73</v>
      </c>
      <c r="B148" s="34">
        <v>78.815868194084743</v>
      </c>
      <c r="C148" s="1">
        <f t="shared" ca="1" si="6"/>
        <v>90.713398758493483</v>
      </c>
      <c r="D148" s="1">
        <f t="shared" ca="1" si="7"/>
        <v>70.77561676552007</v>
      </c>
      <c r="E148" s="1">
        <f t="shared" ca="1" si="8"/>
        <v>66.124883240652508</v>
      </c>
      <c r="H148" s="34"/>
      <c r="Y148" s="34">
        <v>73</v>
      </c>
      <c r="Z148" s="34">
        <v>78.815868194084743</v>
      </c>
    </row>
    <row r="149" spans="1:26" x14ac:dyDescent="0.25">
      <c r="A149" s="34">
        <v>73.5</v>
      </c>
      <c r="B149" s="34">
        <v>78.325204276647</v>
      </c>
      <c r="C149" s="1">
        <f t="shared" ca="1" si="6"/>
        <v>90.967375848075747</v>
      </c>
      <c r="D149" s="1">
        <f t="shared" ca="1" si="7"/>
        <v>79.912251020720603</v>
      </c>
      <c r="E149" s="1">
        <f t="shared" ca="1" si="8"/>
        <v>65.634219323214765</v>
      </c>
      <c r="H149" s="34"/>
      <c r="Y149" s="34">
        <v>73.5</v>
      </c>
      <c r="Z149" s="34">
        <v>78.325204276647</v>
      </c>
    </row>
    <row r="150" spans="1:26" x14ac:dyDescent="0.25">
      <c r="A150" s="34">
        <v>74</v>
      </c>
      <c r="B150" s="34">
        <v>77.834502866104216</v>
      </c>
      <c r="C150" s="1">
        <f t="shared" ca="1" si="6"/>
        <v>91.215082220973429</v>
      </c>
      <c r="D150" s="1">
        <f t="shared" ca="1" si="7"/>
        <v>89.519951935976096</v>
      </c>
      <c r="E150" s="1">
        <f t="shared" ca="1" si="8"/>
        <v>65.143517912671982</v>
      </c>
      <c r="H150" s="34"/>
      <c r="Y150" s="34">
        <v>74</v>
      </c>
      <c r="Z150" s="34">
        <v>77.834502866104216</v>
      </c>
    </row>
    <row r="151" spans="1:26" x14ac:dyDescent="0.25">
      <c r="A151" s="34">
        <v>74.5</v>
      </c>
      <c r="B151" s="34">
        <v>77.343816210944254</v>
      </c>
      <c r="C151" s="1">
        <f t="shared" ca="1" si="6"/>
        <v>91.456672701733126</v>
      </c>
      <c r="D151" s="1">
        <f t="shared" ca="1" si="7"/>
        <v>99.586359164800797</v>
      </c>
      <c r="E151" s="1">
        <f t="shared" ca="1" si="8"/>
        <v>64.65283125751202</v>
      </c>
      <c r="H151" s="34"/>
      <c r="Y151" s="34">
        <v>74.5</v>
      </c>
      <c r="Z151" s="34">
        <v>77.343816210944254</v>
      </c>
    </row>
    <row r="152" spans="1:26" x14ac:dyDescent="0.25">
      <c r="A152" s="34">
        <v>75</v>
      </c>
      <c r="B152" s="34">
        <v>76.853160582588913</v>
      </c>
      <c r="C152" s="1">
        <f t="shared" ca="1" si="6"/>
        <v>91.69229829226974</v>
      </c>
      <c r="D152" s="1">
        <f t="shared" ca="1" si="7"/>
        <v>110.10000398343577</v>
      </c>
      <c r="E152" s="1">
        <f t="shared" ca="1" si="8"/>
        <v>64.162175629156678</v>
      </c>
      <c r="H152" s="34"/>
      <c r="Y152" s="34">
        <v>75</v>
      </c>
      <c r="Z152" s="34">
        <v>76.853160582588913</v>
      </c>
    </row>
    <row r="153" spans="1:26" x14ac:dyDescent="0.25">
      <c r="A153" s="34">
        <v>75.5</v>
      </c>
      <c r="B153" s="34">
        <v>76.362536398495152</v>
      </c>
      <c r="C153" s="1">
        <f t="shared" ca="1" si="6"/>
        <v>91.922106266247638</v>
      </c>
      <c r="D153" s="1">
        <f t="shared" ca="1" si="7"/>
        <v>121.05010723473556</v>
      </c>
      <c r="E153" s="1">
        <f t="shared" ca="1" si="8"/>
        <v>63.671551445062917</v>
      </c>
      <c r="H153" s="34"/>
      <c r="Y153" s="34">
        <v>75.5</v>
      </c>
      <c r="Z153" s="34">
        <v>76.362536398495152</v>
      </c>
    </row>
    <row r="154" spans="1:26" x14ac:dyDescent="0.25">
      <c r="A154" s="34">
        <v>76</v>
      </c>
      <c r="B154" s="34">
        <v>77.245577992788483</v>
      </c>
      <c r="C154" s="1">
        <f t="shared" ca="1" si="6"/>
        <v>92.146240261131439</v>
      </c>
      <c r="D154" s="1">
        <f t="shared" ca="1" si="7"/>
        <v>111.01486801760971</v>
      </c>
      <c r="E154" s="1">
        <f t="shared" ca="1" si="8"/>
        <v>64.554593039356249</v>
      </c>
      <c r="H154" s="34"/>
      <c r="Y154" s="34">
        <v>76</v>
      </c>
      <c r="Z154" s="34">
        <v>77.245577992788483</v>
      </c>
    </row>
    <row r="155" spans="1:26" x14ac:dyDescent="0.25">
      <c r="A155" s="34">
        <v>76.5</v>
      </c>
      <c r="B155" s="34">
        <v>78.711372833450923</v>
      </c>
      <c r="C155" s="1">
        <f t="shared" ca="1" si="6"/>
        <v>92.364840367964106</v>
      </c>
      <c r="D155" s="1">
        <f t="shared" ca="1" si="7"/>
        <v>93.208587858002744</v>
      </c>
      <c r="E155" s="1">
        <f t="shared" ca="1" si="8"/>
        <v>66.020387880018689</v>
      </c>
      <c r="H155" s="34"/>
      <c r="Y155" s="34">
        <v>76.5</v>
      </c>
      <c r="Z155" s="34">
        <v>78.711372833450923</v>
      </c>
    </row>
    <row r="156" spans="1:26" x14ac:dyDescent="0.25">
      <c r="A156" s="34">
        <v>77</v>
      </c>
      <c r="B156" s="34">
        <v>80.176931241608173</v>
      </c>
      <c r="C156" s="1">
        <f t="shared" ca="1" si="6"/>
        <v>92.578043218928471</v>
      </c>
      <c r="D156" s="1">
        <f t="shared" ca="1" si="7"/>
        <v>76.893789137018473</v>
      </c>
      <c r="E156" s="1">
        <f t="shared" ca="1" si="8"/>
        <v>67.485946288175938</v>
      </c>
      <c r="H156" s="34"/>
      <c r="Y156" s="34">
        <v>77</v>
      </c>
      <c r="Z156" s="34">
        <v>80.176931241608173</v>
      </c>
    </row>
    <row r="157" spans="1:26" x14ac:dyDescent="0.25">
      <c r="A157" s="34">
        <v>77.5</v>
      </c>
      <c r="B157" s="34">
        <v>81.642291889449908</v>
      </c>
      <c r="C157" s="1">
        <f t="shared" ca="1" si="6"/>
        <v>92.785982072746705</v>
      </c>
      <c r="D157" s="1">
        <f t="shared" ca="1" si="7"/>
        <v>62.090915450652709</v>
      </c>
      <c r="E157" s="1">
        <f t="shared" ca="1" si="8"/>
        <v>68.951306936017673</v>
      </c>
      <c r="H157" s="34"/>
      <c r="Y157" s="34">
        <v>77.5</v>
      </c>
      <c r="Z157" s="34">
        <v>81.642291889449908</v>
      </c>
    </row>
    <row r="158" spans="1:26" x14ac:dyDescent="0.25">
      <c r="A158" s="34">
        <v>78</v>
      </c>
      <c r="B158" s="34">
        <v>83.107481533709915</v>
      </c>
      <c r="C158" s="1">
        <f t="shared" ca="1" si="6"/>
        <v>92.988786897971437</v>
      </c>
      <c r="D158" s="1">
        <f t="shared" ca="1" si="7"/>
        <v>48.820097850891763</v>
      </c>
      <c r="E158" s="1">
        <f t="shared" ca="1" si="8"/>
        <v>70.416496580277681</v>
      </c>
      <c r="H158" s="34"/>
      <c r="Y158" s="34">
        <v>78</v>
      </c>
      <c r="Z158" s="34">
        <v>83.107481533709915</v>
      </c>
    </row>
    <row r="159" spans="1:26" x14ac:dyDescent="0.25">
      <c r="A159" s="34">
        <v>78.5</v>
      </c>
      <c r="B159" s="34">
        <v>83.103703917417008</v>
      </c>
      <c r="C159" s="1">
        <f t="shared" ca="1" si="6"/>
        <v>93.186584454220309</v>
      </c>
      <c r="D159" s="1">
        <f t="shared" ca="1" si="7"/>
        <v>50.832239959723417</v>
      </c>
      <c r="E159" s="1">
        <f t="shared" ca="1" si="8"/>
        <v>70.412718963984773</v>
      </c>
      <c r="H159" s="34"/>
      <c r="Y159" s="34">
        <v>78.5</v>
      </c>
      <c r="Z159" s="34">
        <v>83.103703917417008</v>
      </c>
    </row>
    <row r="160" spans="1:26" x14ac:dyDescent="0.25">
      <c r="A160" s="34">
        <v>79</v>
      </c>
      <c r="B160" s="34">
        <v>82.614755960569838</v>
      </c>
      <c r="C160" s="1">
        <f t="shared" ca="1" si="6"/>
        <v>93.379498371404793</v>
      </c>
      <c r="D160" s="1">
        <f t="shared" ca="1" si="7"/>
        <v>57.939839585814383</v>
      </c>
      <c r="E160" s="1">
        <f t="shared" ca="1" si="8"/>
        <v>69.923771007137603</v>
      </c>
      <c r="H160" s="34"/>
      <c r="Y160" s="34">
        <v>79</v>
      </c>
      <c r="Z160" s="34">
        <v>82.614755960569838</v>
      </c>
    </row>
    <row r="161" spans="1:26" x14ac:dyDescent="0.25">
      <c r="A161" s="34">
        <v>79.5</v>
      </c>
      <c r="B161" s="34">
        <v>82.125651406758863</v>
      </c>
      <c r="C161" s="1">
        <f t="shared" ca="1" si="6"/>
        <v>93.567649227003045</v>
      </c>
      <c r="D161" s="1">
        <f t="shared" ca="1" si="7"/>
        <v>65.459657059236307</v>
      </c>
      <c r="E161" s="1">
        <f t="shared" ca="1" si="8"/>
        <v>69.434666453326628</v>
      </c>
      <c r="H161" s="34"/>
      <c r="Y161" s="34">
        <v>79.5</v>
      </c>
      <c r="Z161" s="34">
        <v>82.125651406758863</v>
      </c>
    </row>
    <row r="162" spans="1:26" x14ac:dyDescent="0.25">
      <c r="A162" s="34">
        <v>80</v>
      </c>
      <c r="B162" s="34">
        <v>81.636405213138474</v>
      </c>
      <c r="C162" s="1">
        <f t="shared" ca="1" si="6"/>
        <v>93.751154621424618</v>
      </c>
      <c r="D162" s="1">
        <f t="shared" ca="1" si="7"/>
        <v>73.383576612784736</v>
      </c>
      <c r="E162" s="1">
        <f t="shared" ca="1" si="8"/>
        <v>68.945420259706239</v>
      </c>
      <c r="H162" s="34"/>
      <c r="Y162" s="34">
        <v>80</v>
      </c>
      <c r="Z162" s="34">
        <v>81.636405213138474</v>
      </c>
    </row>
    <row r="163" spans="1:26" x14ac:dyDescent="0.25">
      <c r="A163" s="34">
        <v>80.5</v>
      </c>
      <c r="B163" s="34">
        <v>81.14708324225974</v>
      </c>
      <c r="C163" s="1">
        <f t="shared" ca="1" si="6"/>
        <v>93.930129251514671</v>
      </c>
      <c r="D163" s="1">
        <f t="shared" ca="1" si="7"/>
        <v>81.70313263736422</v>
      </c>
      <c r="E163" s="1">
        <f t="shared" ca="1" si="8"/>
        <v>68.456098288827505</v>
      </c>
      <c r="H163" s="34"/>
      <c r="Y163" s="34">
        <v>80.5</v>
      </c>
      <c r="Z163" s="34">
        <v>81.14708324225974</v>
      </c>
    </row>
    <row r="164" spans="1:26" x14ac:dyDescent="0.25">
      <c r="A164" s="34">
        <v>81</v>
      </c>
      <c r="B164" s="34">
        <v>82.256029286798636</v>
      </c>
      <c r="C164" s="1">
        <f t="shared" ca="1" si="6"/>
        <v>94.104684982243086</v>
      </c>
      <c r="D164" s="1">
        <f t="shared" ca="1" si="7"/>
        <v>70.19532089459409</v>
      </c>
      <c r="E164" s="1">
        <f t="shared" ca="1" si="8"/>
        <v>69.565044333366401</v>
      </c>
      <c r="H164" s="34"/>
      <c r="Y164" s="34">
        <v>81</v>
      </c>
      <c r="Z164" s="34">
        <v>82.256029286798636</v>
      </c>
    </row>
    <row r="165" spans="1:26" x14ac:dyDescent="0.25">
      <c r="A165" s="34">
        <v>81.5</v>
      </c>
      <c r="B165" s="34">
        <v>83.717231409465512</v>
      </c>
      <c r="C165" s="1">
        <f t="shared" ca="1" si="6"/>
        <v>94.274930916623873</v>
      </c>
      <c r="D165" s="1">
        <f t="shared" ca="1" si="7"/>
        <v>55.732509441725952</v>
      </c>
      <c r="E165" s="1">
        <f t="shared" ca="1" si="8"/>
        <v>71.026246456033277</v>
      </c>
      <c r="H165" s="34"/>
      <c r="Y165" s="34">
        <v>81.5</v>
      </c>
      <c r="Z165" s="34">
        <v>83.717231409465512</v>
      </c>
    </row>
    <row r="166" spans="1:26" x14ac:dyDescent="0.25">
      <c r="A166" s="34">
        <v>82</v>
      </c>
      <c r="B166" s="34">
        <v>85.178672803694909</v>
      </c>
      <c r="C166" s="1">
        <f t="shared" ca="1" si="6"/>
        <v>94.440973463907966</v>
      </c>
      <c r="D166" s="1">
        <f t="shared" ca="1" si="7"/>
        <v>42.895106760091622</v>
      </c>
      <c r="E166" s="1">
        <f t="shared" ca="1" si="8"/>
        <v>72.487687850262674</v>
      </c>
      <c r="H166" s="34"/>
      <c r="Y166" s="34">
        <v>82</v>
      </c>
      <c r="Z166" s="34">
        <v>85.178672803694909</v>
      </c>
    </row>
    <row r="167" spans="1:26" x14ac:dyDescent="0.25">
      <c r="A167" s="34">
        <v>82.5</v>
      </c>
      <c r="B167" s="34">
        <v>86.640276370558524</v>
      </c>
      <c r="C167" s="1">
        <f t="shared" ca="1" si="6"/>
        <v>94.602916406092575</v>
      </c>
      <c r="D167" s="1">
        <f t="shared" ca="1" si="7"/>
        <v>31.701818167744854</v>
      </c>
      <c r="E167" s="1">
        <f t="shared" ca="1" si="8"/>
        <v>73.94929141712629</v>
      </c>
      <c r="H167" s="34"/>
      <c r="Y167" s="34">
        <v>82.5</v>
      </c>
      <c r="Z167" s="34">
        <v>86.640276370558524</v>
      </c>
    </row>
    <row r="168" spans="1:26" x14ac:dyDescent="0.25">
      <c r="A168" s="34">
        <v>83</v>
      </c>
      <c r="B168" s="34">
        <v>88.101994347697655</v>
      </c>
      <c r="C168" s="1">
        <f t="shared" ca="1" si="6"/>
        <v>94.760860962788257</v>
      </c>
      <c r="D168" s="1">
        <f t="shared" ca="1" si="7"/>
        <v>22.170252298784089</v>
      </c>
      <c r="E168" s="1">
        <f t="shared" ca="1" si="8"/>
        <v>75.41100939426542</v>
      </c>
      <c r="H168" s="34"/>
      <c r="Y168" s="34">
        <v>83</v>
      </c>
      <c r="Z168" s="34">
        <v>88.101994347697655</v>
      </c>
    </row>
    <row r="169" spans="1:26" x14ac:dyDescent="0.25">
      <c r="A169" s="34">
        <v>83.5</v>
      </c>
      <c r="B169" s="34">
        <v>87.943815303473542</v>
      </c>
      <c r="C169" s="1">
        <f t="shared" ca="1" si="6"/>
        <v>94.914905854484488</v>
      </c>
      <c r="D169" s="1">
        <f t="shared" ca="1" si="7"/>
        <v>24.298051735197046</v>
      </c>
      <c r="E169" s="1">
        <f t="shared" ca="1" si="8"/>
        <v>75.252830350041307</v>
      </c>
      <c r="H169" s="34"/>
      <c r="Y169" s="34">
        <v>83.5</v>
      </c>
      <c r="Z169" s="34">
        <v>87.943815303473542</v>
      </c>
    </row>
    <row r="170" spans="1:26" x14ac:dyDescent="0.25">
      <c r="A170" s="34">
        <v>84</v>
      </c>
      <c r="B170" s="34">
        <v>87.453245500025048</v>
      </c>
      <c r="C170" s="1">
        <f t="shared" ca="1" si="6"/>
        <v>95.065147364253136</v>
      </c>
      <c r="D170" s="1">
        <f t="shared" ca="1" si="7"/>
        <v>28.970524995319519</v>
      </c>
      <c r="E170" s="1">
        <f t="shared" ca="1" si="8"/>
        <v>74.762260546592813</v>
      </c>
      <c r="H170" s="34"/>
      <c r="Y170" s="34">
        <v>84</v>
      </c>
      <c r="Z170" s="34">
        <v>87.453245500025048</v>
      </c>
    </row>
    <row r="171" spans="1:26" x14ac:dyDescent="0.25">
      <c r="A171" s="34">
        <v>84.5</v>
      </c>
      <c r="B171" s="34">
        <v>86.962544395508871</v>
      </c>
      <c r="C171" s="1">
        <f t="shared" ca="1" si="6"/>
        <v>95.211679397928606</v>
      </c>
      <c r="D171" s="1">
        <f t="shared" ca="1" si="7"/>
        <v>34.024114144073216</v>
      </c>
      <c r="E171" s="1">
        <f t="shared" ca="1" si="8"/>
        <v>74.271559442076637</v>
      </c>
      <c r="H171" s="34"/>
      <c r="Y171" s="34">
        <v>84.5</v>
      </c>
      <c r="Z171" s="34">
        <v>86.962544395508871</v>
      </c>
    </row>
    <row r="172" spans="1:26" x14ac:dyDescent="0.25">
      <c r="A172" s="34">
        <v>85</v>
      </c>
      <c r="B172" s="34">
        <v>86.471740878633739</v>
      </c>
      <c r="C172" s="1">
        <f t="shared" ca="1" si="6"/>
        <v>95.354593542801965</v>
      </c>
      <c r="D172" s="1">
        <f t="shared" ca="1" si="7"/>
        <v>39.452535726660273</v>
      </c>
      <c r="E172" s="1">
        <f t="shared" ca="1" si="8"/>
        <v>73.780755925201504</v>
      </c>
      <c r="H172" s="34"/>
      <c r="Y172" s="34">
        <v>85</v>
      </c>
      <c r="Z172" s="34">
        <v>86.471740878633739</v>
      </c>
    </row>
    <row r="173" spans="1:26" x14ac:dyDescent="0.25">
      <c r="A173" s="34">
        <v>85.5</v>
      </c>
      <c r="B173" s="34">
        <v>87.19665677046666</v>
      </c>
      <c r="C173" s="1">
        <f t="shared" ca="1" si="6"/>
        <v>95.493979124866001</v>
      </c>
      <c r="D173" s="1">
        <f t="shared" ca="1" si="7"/>
        <v>34.422779126407512</v>
      </c>
      <c r="E173" s="1">
        <f t="shared" ca="1" si="8"/>
        <v>74.505671817034425</v>
      </c>
      <c r="H173" s="34"/>
      <c r="Y173" s="34">
        <v>85.5</v>
      </c>
      <c r="Z173" s="34">
        <v>87.19665677046666</v>
      </c>
    </row>
    <row r="174" spans="1:26" x14ac:dyDescent="0.25">
      <c r="A174" s="34">
        <v>86</v>
      </c>
      <c r="B174" s="34">
        <v>88.670707249633054</v>
      </c>
      <c r="C174" s="1">
        <f t="shared" ca="1" si="6"/>
        <v>95.629923264646905</v>
      </c>
      <c r="D174" s="1">
        <f t="shared" ca="1" si="7"/>
        <v>24.215343771812634</v>
      </c>
      <c r="E174" s="1">
        <f t="shared" ca="1" si="8"/>
        <v>75.979722296200819</v>
      </c>
      <c r="H174" s="34"/>
      <c r="Y174" s="34">
        <v>86</v>
      </c>
      <c r="Z174" s="34">
        <v>88.670707249633054</v>
      </c>
    </row>
    <row r="175" spans="1:26" x14ac:dyDescent="0.25">
      <c r="A175" s="34">
        <v>86.5</v>
      </c>
      <c r="B175" s="34">
        <v>90.145028857342879</v>
      </c>
      <c r="C175" s="1">
        <f t="shared" ca="1" si="6"/>
        <v>95.762510931657374</v>
      </c>
      <c r="D175" s="1">
        <f t="shared" ca="1" si="7"/>
        <v>15.77805242762234</v>
      </c>
      <c r="E175" s="1">
        <f t="shared" ca="1" si="8"/>
        <v>77.454043903910645</v>
      </c>
      <c r="H175" s="34"/>
      <c r="Y175" s="34">
        <v>86.5</v>
      </c>
      <c r="Z175" s="34">
        <v>90.145028857342879</v>
      </c>
    </row>
    <row r="176" spans="1:26" x14ac:dyDescent="0.25">
      <c r="A176" s="34">
        <v>87</v>
      </c>
      <c r="B176" s="34">
        <v>91.619536550366149</v>
      </c>
      <c r="C176" s="1">
        <f t="shared" ca="1" si="6"/>
        <v>95.891824997505395</v>
      </c>
      <c r="D176" s="1">
        <f t="shared" ca="1" si="7"/>
        <v>9.1262242877797348</v>
      </c>
      <c r="E176" s="1">
        <f t="shared" ca="1" si="8"/>
        <v>78.928551596933914</v>
      </c>
      <c r="H176" s="34"/>
      <c r="Y176" s="34">
        <v>87</v>
      </c>
      <c r="Z176" s="34">
        <v>91.619536550366149</v>
      </c>
    </row>
    <row r="177" spans="1:26" x14ac:dyDescent="0.25">
      <c r="A177" s="34">
        <v>87.5</v>
      </c>
      <c r="B177" s="34">
        <v>93.094177378760833</v>
      </c>
      <c r="C177" s="1">
        <f t="shared" ca="1" si="6"/>
        <v>96.017946287691657</v>
      </c>
      <c r="D177" s="1">
        <f t="shared" ca="1" si="7"/>
        <v>4.274212316415273</v>
      </c>
      <c r="E177" s="1">
        <f t="shared" ca="1" si="8"/>
        <v>80.403192425328598</v>
      </c>
      <c r="H177" s="34"/>
      <c r="Y177" s="34">
        <v>87.5</v>
      </c>
      <c r="Z177" s="34">
        <v>93.094177378760833</v>
      </c>
    </row>
    <row r="178" spans="1:26" x14ac:dyDescent="0.25">
      <c r="A178" s="34">
        <v>88</v>
      </c>
      <c r="B178" s="34">
        <v>93.330045627446751</v>
      </c>
      <c r="C178" s="1">
        <f t="shared" ca="1" si="6"/>
        <v>96.140953632128117</v>
      </c>
      <c r="D178" s="1">
        <f t="shared" ca="1" si="7"/>
        <v>3.9506019053908887</v>
      </c>
      <c r="E178" s="1">
        <f t="shared" ca="1" si="8"/>
        <v>80.639060674014516</v>
      </c>
      <c r="H178" s="34"/>
      <c r="Y178" s="34">
        <v>88</v>
      </c>
      <c r="Z178" s="34">
        <v>93.330045627446751</v>
      </c>
    </row>
    <row r="179" spans="1:26" x14ac:dyDescent="0.25">
      <c r="A179" s="34">
        <v>88.5</v>
      </c>
      <c r="B179" s="34">
        <v>92.836649552801049</v>
      </c>
      <c r="C179" s="1">
        <f t="shared" ca="1" si="6"/>
        <v>96.26092391440929</v>
      </c>
      <c r="D179" s="1">
        <f t="shared" ca="1" si="7"/>
        <v>5.8628274517837626</v>
      </c>
      <c r="E179" s="1">
        <f t="shared" ca="1" si="8"/>
        <v>80.145664599368814</v>
      </c>
      <c r="H179" s="34"/>
      <c r="Y179" s="34">
        <v>88.5</v>
      </c>
      <c r="Z179" s="34">
        <v>92.836649552801049</v>
      </c>
    </row>
    <row r="180" spans="1:26" x14ac:dyDescent="0.25">
      <c r="A180" s="34">
        <v>89</v>
      </c>
      <c r="B180" s="34">
        <v>92.343101616502963</v>
      </c>
      <c r="C180" s="1">
        <f t="shared" ca="1" si="6"/>
        <v>96.377932119866955</v>
      </c>
      <c r="D180" s="1">
        <f t="shared" ca="1" si="7"/>
        <v>8.1399285954382616</v>
      </c>
      <c r="E180" s="1">
        <f t="shared" ca="1" si="8"/>
        <v>79.652116663070728</v>
      </c>
      <c r="H180" s="34"/>
      <c r="Y180" s="34">
        <v>89</v>
      </c>
      <c r="Z180" s="34">
        <v>92.343101616502963</v>
      </c>
    </row>
    <row r="181" spans="1:26" x14ac:dyDescent="0.25">
      <c r="A181" s="34">
        <v>89.5</v>
      </c>
      <c r="B181" s="34">
        <v>91.849422249493387</v>
      </c>
      <c r="C181" s="1">
        <f t="shared" ca="1" si="6"/>
        <v>96.492051382438461</v>
      </c>
      <c r="D181" s="1">
        <f t="shared" ca="1" si="7"/>
        <v>10.777002633035169</v>
      </c>
      <c r="E181" s="1">
        <f t="shared" ca="1" si="8"/>
        <v>79.158437296061152</v>
      </c>
      <c r="H181" s="34"/>
      <c r="Y181" s="34">
        <v>89.5</v>
      </c>
      <c r="Z181" s="34">
        <v>91.849422249493387</v>
      </c>
    </row>
    <row r="182" spans="1:26" x14ac:dyDescent="0.25">
      <c r="A182" s="34">
        <v>90</v>
      </c>
      <c r="B182" s="34">
        <v>91.355714948870727</v>
      </c>
      <c r="C182" s="1">
        <f t="shared" ca="1" si="6"/>
        <v>96.603353030377804</v>
      </c>
      <c r="D182" s="1">
        <f t="shared" ca="1" si="7"/>
        <v>13.768852717241638</v>
      </c>
      <c r="E182" s="1">
        <f t="shared" ca="1" si="8"/>
        <v>78.664729995438492</v>
      </c>
      <c r="H182" s="34"/>
      <c r="Y182" s="34">
        <v>90</v>
      </c>
      <c r="Z182" s="34">
        <v>91.355714948870727</v>
      </c>
    </row>
    <row r="183" spans="1:26" x14ac:dyDescent="0.25">
      <c r="A183" s="34">
        <v>90.5</v>
      </c>
      <c r="B183" s="34">
        <v>90.861994079024356</v>
      </c>
      <c r="C183" s="1">
        <f t="shared" ca="1" si="6"/>
        <v>96.711906630838143</v>
      </c>
      <c r="D183" s="1">
        <f t="shared" ca="1" si="7"/>
        <v>17.110738431934248</v>
      </c>
      <c r="E183" s="1">
        <f t="shared" ca="1" si="8"/>
        <v>78.171009125592121</v>
      </c>
      <c r="H183" s="34"/>
      <c r="Y183" s="34">
        <v>90.5</v>
      </c>
      <c r="Z183" s="34">
        <v>90.861994079024356</v>
      </c>
    </row>
    <row r="184" spans="1:26" x14ac:dyDescent="0.25">
      <c r="A184" s="34">
        <v>91</v>
      </c>
      <c r="B184" s="34">
        <v>90.368265896474284</v>
      </c>
      <c r="C184" s="1">
        <f t="shared" ca="1" si="6"/>
        <v>96.817780033353472</v>
      </c>
      <c r="D184" s="1">
        <f t="shared" ca="1" si="7"/>
        <v>20.798116300902247</v>
      </c>
      <c r="E184" s="1">
        <f t="shared" ca="1" si="8"/>
        <v>77.677280943042049</v>
      </c>
      <c r="H184" s="34"/>
      <c r="Y184" s="34">
        <v>91</v>
      </c>
      <c r="Z184" s="34">
        <v>90.368265896474284</v>
      </c>
    </row>
    <row r="185" spans="1:26" x14ac:dyDescent="0.25">
      <c r="A185" s="34">
        <v>91.5</v>
      </c>
      <c r="B185" s="34">
        <v>89.874534519310814</v>
      </c>
      <c r="C185" s="1">
        <f t="shared" ca="1" si="6"/>
        <v>96.921039412246841</v>
      </c>
      <c r="D185" s="1">
        <f t="shared" ca="1" si="7"/>
        <v>24.826615603085692</v>
      </c>
      <c r="E185" s="1">
        <f t="shared" ca="1" si="8"/>
        <v>77.183549565878579</v>
      </c>
      <c r="H185" s="34"/>
      <c r="Y185" s="34">
        <v>91.5</v>
      </c>
      <c r="Z185" s="34">
        <v>89.874534519310814</v>
      </c>
    </row>
    <row r="186" spans="1:26" x14ac:dyDescent="0.25">
      <c r="A186" s="34">
        <v>92</v>
      </c>
      <c r="B186" s="34">
        <v>89.951725993222666</v>
      </c>
      <c r="C186" s="1">
        <f t="shared" ca="1" si="6"/>
        <v>97.021749307991428</v>
      </c>
      <c r="D186" s="1">
        <f t="shared" ca="1" si="7"/>
        <v>24.992614835686933</v>
      </c>
      <c r="E186" s="1">
        <f t="shared" ca="1" si="8"/>
        <v>77.260741039790432</v>
      </c>
      <c r="H186" s="34"/>
      <c r="Y186" s="34">
        <v>92</v>
      </c>
      <c r="Z186" s="34">
        <v>89.951725993222666</v>
      </c>
    </row>
    <row r="187" spans="1:26" x14ac:dyDescent="0.25">
      <c r="A187" s="34">
        <v>92.5</v>
      </c>
      <c r="B187" s="34">
        <v>91.426004718285171</v>
      </c>
      <c r="C187" s="1">
        <f t="shared" ca="1" si="6"/>
        <v>97.119972667550456</v>
      </c>
      <c r="D187" s="1">
        <f t="shared" ca="1" si="7"/>
        <v>16.210635503630161</v>
      </c>
      <c r="E187" s="1">
        <f t="shared" ca="1" si="8"/>
        <v>78.735019764852936</v>
      </c>
      <c r="H187" s="34"/>
      <c r="Y187" s="34">
        <v>92.5</v>
      </c>
      <c r="Z187" s="34">
        <v>91.426004718285171</v>
      </c>
    </row>
    <row r="188" spans="1:26" x14ac:dyDescent="0.25">
      <c r="A188" s="34">
        <v>93</v>
      </c>
      <c r="B188" s="34">
        <v>92.900515138394141</v>
      </c>
      <c r="C188" s="1">
        <f t="shared" ca="1" si="6"/>
        <v>97.21577088372112</v>
      </c>
      <c r="D188" s="1">
        <f t="shared" ca="1" si="7"/>
        <v>9.3107160737887522</v>
      </c>
      <c r="E188" s="1">
        <f t="shared" ca="1" si="8"/>
        <v>80.209530184961906</v>
      </c>
      <c r="H188" s="34"/>
      <c r="Y188" s="34">
        <v>93</v>
      </c>
      <c r="Z188" s="34">
        <v>92.900515138394141</v>
      </c>
    </row>
    <row r="189" spans="1:26" x14ac:dyDescent="0.25">
      <c r="A189" s="34">
        <v>93.5</v>
      </c>
      <c r="B189" s="34">
        <v>94.37522054502864</v>
      </c>
      <c r="C189" s="1">
        <f t="shared" ca="1" si="6"/>
        <v>97.309203833506984</v>
      </c>
      <c r="D189" s="1">
        <f t="shared" ca="1" si="7"/>
        <v>4.3041289685351014</v>
      </c>
      <c r="E189" s="1">
        <f t="shared" ca="1" si="8"/>
        <v>81.684235591596405</v>
      </c>
      <c r="H189" s="34"/>
      <c r="Y189" s="34">
        <v>93.5</v>
      </c>
      <c r="Z189" s="34">
        <v>94.37522054502864</v>
      </c>
    </row>
    <row r="190" spans="1:26" x14ac:dyDescent="0.25">
      <c r="A190" s="34">
        <v>94</v>
      </c>
      <c r="B190" s="34">
        <v>95.850059529121182</v>
      </c>
      <c r="C190" s="1">
        <f t="shared" ca="1" si="6"/>
        <v>97.400329915543196</v>
      </c>
      <c r="D190" s="1">
        <f t="shared" ca="1" si="7"/>
        <v>1.2016691355085298</v>
      </c>
      <c r="E190" s="1">
        <f t="shared" ca="1" si="8"/>
        <v>83.159074575688948</v>
      </c>
      <c r="H190" s="34"/>
      <c r="Y190" s="34">
        <v>94</v>
      </c>
      <c r="Z190" s="34">
        <v>95.850059529121182</v>
      </c>
    </row>
    <row r="191" spans="1:26" x14ac:dyDescent="0.25">
      <c r="A191" s="34">
        <v>94.5</v>
      </c>
      <c r="B191" s="34">
        <v>96.717328705433829</v>
      </c>
      <c r="C191" s="1">
        <f t="shared" ca="1" si="6"/>
        <v>97.48920608659742</v>
      </c>
      <c r="D191" s="1">
        <f t="shared" ca="1" si="7"/>
        <v>0.29789734577598198</v>
      </c>
      <c r="E191" s="1">
        <f t="shared" ca="1" si="8"/>
        <v>84.026343752001594</v>
      </c>
      <c r="H191" s="34"/>
      <c r="Y191" s="34">
        <v>94.5</v>
      </c>
      <c r="Z191" s="34">
        <v>96.717328705433829</v>
      </c>
    </row>
    <row r="192" spans="1:26" x14ac:dyDescent="0.25">
      <c r="A192" s="34">
        <v>95</v>
      </c>
      <c r="B192" s="34">
        <v>96.224730767489419</v>
      </c>
      <c r="C192" s="1">
        <f t="shared" ca="1" si="6"/>
        <v>97.575887897169707</v>
      </c>
      <c r="D192" s="1">
        <f t="shared" ca="1" si="7"/>
        <v>0.91281279454293796</v>
      </c>
      <c r="E192" s="1">
        <f t="shared" ca="1" si="8"/>
        <v>83.533745814057184</v>
      </c>
      <c r="H192" s="34"/>
      <c r="Y192" s="34">
        <v>95</v>
      </c>
      <c r="Z192" s="34">
        <v>96.224730767489419</v>
      </c>
    </row>
    <row r="193" spans="1:26" x14ac:dyDescent="0.25">
      <c r="A193" s="34">
        <v>95.5</v>
      </c>
      <c r="B193" s="34">
        <v>95.731866826565323</v>
      </c>
      <c r="C193" s="1">
        <f t="shared" ca="1" si="6"/>
        <v>97.660429526213449</v>
      </c>
      <c r="D193" s="1">
        <f t="shared" ca="1" si="7"/>
        <v>1.8596770432370331</v>
      </c>
      <c r="E193" s="1">
        <f t="shared" ca="1" si="8"/>
        <v>83.040881873133088</v>
      </c>
      <c r="H193" s="34"/>
      <c r="Y193" s="34">
        <v>95.5</v>
      </c>
      <c r="Z193" s="34">
        <v>95.731866826565323</v>
      </c>
    </row>
    <row r="194" spans="1:26" x14ac:dyDescent="0.25">
      <c r="A194" s="34">
        <v>96</v>
      </c>
      <c r="B194" s="34">
        <v>95.238808113637589</v>
      </c>
      <c r="C194" s="1">
        <f t="shared" ref="C194:C257" ca="1" si="9">IF(A194&gt;=$K$5,OFFSET($B$1,2*$K$5,0)+$L$5*(1-EXP((-1/$M$5)*(A194-$K$5))),0)</f>
        <v>97.74288381499882</v>
      </c>
      <c r="D194" s="1">
        <f t="shared" ref="D194:D257" ca="1" si="10">IF(A194&gt;=$K$5,(C194-B194)*(C194-B194)*0.5,0)</f>
        <v>3.1351975590738697</v>
      </c>
      <c r="E194" s="1">
        <f t="shared" ca="1" si="8"/>
        <v>82.547823160205354</v>
      </c>
      <c r="H194" s="34"/>
      <c r="Y194" s="34">
        <v>96</v>
      </c>
      <c r="Z194" s="34">
        <v>95.238808113637589</v>
      </c>
    </row>
    <row r="195" spans="1:26" x14ac:dyDescent="0.25">
      <c r="A195" s="34">
        <v>96.5</v>
      </c>
      <c r="B195" s="34">
        <v>94.745651372899005</v>
      </c>
      <c r="C195" s="1">
        <f t="shared" ca="1" si="9"/>
        <v>97.82330230014044</v>
      </c>
      <c r="D195" s="1">
        <f t="shared" ca="1" si="10"/>
        <v>4.7359676149750349</v>
      </c>
      <c r="E195" s="1">
        <f t="shared" ref="E195:E258" ca="1" si="11">IF(A195&gt;=$K$5,(B195-$L$6),0)</f>
        <v>82.05466641946677</v>
      </c>
      <c r="H195" s="34"/>
      <c r="Y195" s="34">
        <v>96.5</v>
      </c>
      <c r="Z195" s="34">
        <v>94.745651372899005</v>
      </c>
    </row>
    <row r="196" spans="1:26" x14ac:dyDescent="0.25">
      <c r="A196" s="34">
        <v>97</v>
      </c>
      <c r="B196" s="34">
        <v>94.252441620213403</v>
      </c>
      <c r="C196" s="1">
        <f t="shared" ca="1" si="9"/>
        <v>97.901735245809363</v>
      </c>
      <c r="D196" s="1">
        <f t="shared" ca="1" si="10"/>
        <v>6.6586719829076504</v>
      </c>
      <c r="E196" s="1">
        <f t="shared" ca="1" si="11"/>
        <v>81.561456666781169</v>
      </c>
      <c r="H196" s="34"/>
      <c r="Y196" s="34">
        <v>97</v>
      </c>
      <c r="Z196" s="34">
        <v>94.252441620213403</v>
      </c>
    </row>
    <row r="197" spans="1:26" x14ac:dyDescent="0.25">
      <c r="A197" s="34">
        <v>97.5</v>
      </c>
      <c r="B197" s="34">
        <v>93.759189563533866</v>
      </c>
      <c r="C197" s="1">
        <f t="shared" ca="1" si="9"/>
        <v>97.978231675149857</v>
      </c>
      <c r="D197" s="1">
        <f t="shared" ca="1" si="10"/>
        <v>8.90015816979456</v>
      </c>
      <c r="E197" s="1">
        <f t="shared" ca="1" si="11"/>
        <v>81.068204610101631</v>
      </c>
      <c r="H197" s="34"/>
      <c r="Y197" s="34">
        <v>97.5</v>
      </c>
      <c r="Z197" s="34">
        <v>93.759189563533866</v>
      </c>
    </row>
    <row r="198" spans="1:26" x14ac:dyDescent="0.25">
      <c r="A198" s="34">
        <v>98</v>
      </c>
      <c r="B198" s="34">
        <v>93.450759481259169</v>
      </c>
      <c r="C198" s="1">
        <f t="shared" ca="1" si="9"/>
        <v>98.052839400920391</v>
      </c>
      <c r="D198" s="1">
        <f t="shared" ca="1" si="10"/>
        <v>10.589569793474519</v>
      </c>
      <c r="E198" s="1">
        <f t="shared" ca="1" si="11"/>
        <v>80.759774527826934</v>
      </c>
      <c r="H198" s="34"/>
      <c r="Y198" s="34">
        <v>98</v>
      </c>
      <c r="Z198" s="34">
        <v>93.450759481259169</v>
      </c>
    </row>
    <row r="199" spans="1:26" x14ac:dyDescent="0.25">
      <c r="A199" s="34">
        <v>98.5</v>
      </c>
      <c r="B199" s="34">
        <v>94.938169246090268</v>
      </c>
      <c r="C199" s="1">
        <f t="shared" ca="1" si="9"/>
        <v>98.125605055378315</v>
      </c>
      <c r="D199" s="1">
        <f t="shared" ca="1" si="10"/>
        <v>5.0798735191658739</v>
      </c>
      <c r="E199" s="1">
        <f t="shared" ca="1" si="11"/>
        <v>82.247184292658034</v>
      </c>
      <c r="H199" s="34"/>
      <c r="Y199" s="34">
        <v>98.5</v>
      </c>
      <c r="Z199" s="34">
        <v>94.938169246090268</v>
      </c>
    </row>
    <row r="200" spans="1:26" x14ac:dyDescent="0.25">
      <c r="A200" s="34">
        <v>99</v>
      </c>
      <c r="B200" s="34">
        <v>96.430549263409617</v>
      </c>
      <c r="C200" s="1">
        <f t="shared" ca="1" si="9"/>
        <v>98.19657411942633</v>
      </c>
      <c r="D200" s="1">
        <f t="shared" ca="1" si="10"/>
        <v>1.5594218960344266</v>
      </c>
      <c r="E200" s="1">
        <f t="shared" ca="1" si="11"/>
        <v>83.739564309977382</v>
      </c>
      <c r="H200" s="34"/>
      <c r="Y200" s="34">
        <v>99</v>
      </c>
      <c r="Z200" s="34">
        <v>96.430549263409617</v>
      </c>
    </row>
    <row r="201" spans="1:26" x14ac:dyDescent="0.25">
      <c r="A201" s="34">
        <v>99.5</v>
      </c>
      <c r="B201" s="34">
        <v>97.923158426246005</v>
      </c>
      <c r="C201" s="1">
        <f t="shared" ca="1" si="9"/>
        <v>98.265790951039747</v>
      </c>
      <c r="D201" s="1">
        <f t="shared" ca="1" si="10"/>
        <v>5.8698523523267362E-2</v>
      </c>
      <c r="E201" s="1">
        <f t="shared" ca="1" si="11"/>
        <v>85.23217347281377</v>
      </c>
      <c r="H201" s="34"/>
      <c r="Y201" s="34">
        <v>99.5</v>
      </c>
      <c r="Z201" s="34">
        <v>97.923158426246005</v>
      </c>
    </row>
    <row r="202" spans="1:26" x14ac:dyDescent="0.25">
      <c r="A202" s="34">
        <v>100</v>
      </c>
      <c r="B202" s="34">
        <v>99.415927252353896</v>
      </c>
      <c r="C202" s="1">
        <f t="shared" ca="1" si="9"/>
        <v>98.333298812991501</v>
      </c>
      <c r="D202" s="1">
        <f t="shared" ca="1" si="10"/>
        <v>0.58604216885812754</v>
      </c>
      <c r="E202" s="1">
        <f t="shared" ca="1" si="11"/>
        <v>86.724942298921661</v>
      </c>
      <c r="H202" s="34"/>
      <c r="Y202" s="34">
        <v>100</v>
      </c>
      <c r="Z202" s="34">
        <v>99.415927252353896</v>
      </c>
    </row>
    <row r="203" spans="1:26" x14ac:dyDescent="0.25">
      <c r="A203" s="34">
        <v>100.5</v>
      </c>
      <c r="B203" s="34">
        <v>100.68996528170416</v>
      </c>
      <c r="C203" s="1">
        <f t="shared" ca="1" si="9"/>
        <v>98.399139899892887</v>
      </c>
      <c r="D203" s="1">
        <f t="shared" ca="1" si="10"/>
        <v>2.6239404649753846</v>
      </c>
      <c r="E203" s="1">
        <f t="shared" ca="1" si="11"/>
        <v>87.998980328271927</v>
      </c>
      <c r="H203" s="34"/>
      <c r="Y203" s="34">
        <v>100.5</v>
      </c>
      <c r="Z203" s="34">
        <v>100.68996528170416</v>
      </c>
    </row>
    <row r="204" spans="1:26" x14ac:dyDescent="0.25">
      <c r="A204" s="34">
        <v>101</v>
      </c>
      <c r="B204" s="34">
        <v>100.19675732375102</v>
      </c>
      <c r="C204" s="1">
        <f t="shared" ca="1" si="9"/>
        <v>98.463355364566539</v>
      </c>
      <c r="D204" s="1">
        <f t="shared" ca="1" si="10"/>
        <v>1.5023411760522907</v>
      </c>
      <c r="E204" s="1">
        <f t="shared" ca="1" si="11"/>
        <v>87.50577237031878</v>
      </c>
      <c r="H204" s="34"/>
      <c r="Y204" s="34">
        <v>101</v>
      </c>
      <c r="Z204" s="34">
        <v>100.19675732375102</v>
      </c>
    </row>
    <row r="205" spans="1:26" x14ac:dyDescent="0.25">
      <c r="A205" s="34">
        <v>101.5</v>
      </c>
      <c r="B205" s="34">
        <v>99.699907329796446</v>
      </c>
      <c r="C205" s="1">
        <f t="shared" ca="1" si="9"/>
        <v>98.525985343768241</v>
      </c>
      <c r="D205" s="1">
        <f t="shared" ca="1" si="10"/>
        <v>0.68904641464020244</v>
      </c>
      <c r="E205" s="1">
        <f t="shared" ca="1" si="11"/>
        <v>87.008922376364211</v>
      </c>
      <c r="H205" s="34"/>
      <c r="Y205" s="34">
        <v>101.5</v>
      </c>
      <c r="Z205" s="34">
        <v>99.699907329796446</v>
      </c>
    </row>
    <row r="206" spans="1:26" x14ac:dyDescent="0.25">
      <c r="A206" s="34">
        <v>102</v>
      </c>
      <c r="B206" s="34">
        <v>99.224334081083015</v>
      </c>
      <c r="C206" s="1">
        <f t="shared" ca="1" si="9"/>
        <v>98.587068983273809</v>
      </c>
      <c r="D206" s="1">
        <f t="shared" ca="1" si="10"/>
        <v>0.20305340244288805</v>
      </c>
      <c r="E206" s="1">
        <f t="shared" ca="1" si="11"/>
        <v>86.53334912765078</v>
      </c>
      <c r="H206" s="34"/>
      <c r="Y206" s="34">
        <v>102</v>
      </c>
      <c r="Z206" s="34">
        <v>99.224334081083015</v>
      </c>
    </row>
    <row r="207" spans="1:26" x14ac:dyDescent="0.25">
      <c r="A207" s="34">
        <v>102.5</v>
      </c>
      <c r="B207" s="34">
        <v>100.70934669071941</v>
      </c>
      <c r="C207" s="1">
        <f t="shared" ca="1" si="9"/>
        <v>98.64664446234633</v>
      </c>
      <c r="D207" s="1">
        <f t="shared" ca="1" si="10"/>
        <v>2.1273702414676428</v>
      </c>
      <c r="E207" s="1">
        <f t="shared" ca="1" si="11"/>
        <v>88.018361737287179</v>
      </c>
      <c r="H207" s="34"/>
      <c r="Y207" s="34">
        <v>102.5</v>
      </c>
      <c r="Z207" s="34">
        <v>100.70934669071941</v>
      </c>
    </row>
    <row r="208" spans="1:26" x14ac:dyDescent="0.25">
      <c r="A208" s="34">
        <v>103</v>
      </c>
      <c r="B208" s="34">
        <v>102.20581436592609</v>
      </c>
      <c r="C208" s="1">
        <f t="shared" ca="1" si="9"/>
        <v>98.70474901759961</v>
      </c>
      <c r="D208" s="1">
        <f t="shared" ca="1" si="10"/>
        <v>6.1287292866262</v>
      </c>
      <c r="E208" s="1">
        <f t="shared" ca="1" si="11"/>
        <v>89.514829412493853</v>
      </c>
      <c r="H208" s="34"/>
      <c r="Y208" s="34">
        <v>103</v>
      </c>
      <c r="Z208" s="34">
        <v>102.20581436592609</v>
      </c>
    </row>
    <row r="209" spans="1:26" x14ac:dyDescent="0.25">
      <c r="A209" s="34">
        <v>103.5</v>
      </c>
      <c r="B209" s="34">
        <v>103.70209365427969</v>
      </c>
      <c r="C209" s="1">
        <f t="shared" ca="1" si="9"/>
        <v>98.761418966272132</v>
      </c>
      <c r="D209" s="1">
        <f t="shared" ca="1" si="10"/>
        <v>12.205133186359308</v>
      </c>
      <c r="E209" s="1">
        <f t="shared" ca="1" si="11"/>
        <v>91.011108700847458</v>
      </c>
      <c r="H209" s="34"/>
      <c r="Y209" s="34">
        <v>103.5</v>
      </c>
      <c r="Z209" s="34">
        <v>103.70209365427969</v>
      </c>
    </row>
    <row r="210" spans="1:26" x14ac:dyDescent="0.25">
      <c r="A210" s="34">
        <v>104</v>
      </c>
      <c r="B210" s="34">
        <v>105.19821720574632</v>
      </c>
      <c r="C210" s="1">
        <f t="shared" ca="1" si="9"/>
        <v>98.81668972892659</v>
      </c>
      <c r="D210" s="1">
        <f t="shared" ca="1" si="10"/>
        <v>20.361946468702577</v>
      </c>
      <c r="E210" s="1">
        <f t="shared" ca="1" si="11"/>
        <v>92.507232252314083</v>
      </c>
      <c r="H210" s="34"/>
      <c r="Y210" s="34">
        <v>104</v>
      </c>
      <c r="Z210" s="34">
        <v>105.19821720574632</v>
      </c>
    </row>
    <row r="211" spans="1:26" x14ac:dyDescent="0.25">
      <c r="A211" s="34">
        <v>104.5</v>
      </c>
      <c r="B211" s="34">
        <v>106.58426474079195</v>
      </c>
      <c r="C211" s="1">
        <f t="shared" ca="1" si="9"/>
        <v>98.870595851588831</v>
      </c>
      <c r="D211" s="1">
        <f t="shared" ca="1" si="10"/>
        <v>29.750343866130049</v>
      </c>
      <c r="E211" s="1">
        <f t="shared" ca="1" si="11"/>
        <v>93.893279787359717</v>
      </c>
      <c r="H211" s="34"/>
      <c r="Y211" s="34">
        <v>104.5</v>
      </c>
      <c r="Z211" s="34">
        <v>106.58426474079195</v>
      </c>
    </row>
    <row r="212" spans="1:26" x14ac:dyDescent="0.25">
      <c r="A212" s="34">
        <v>105</v>
      </c>
      <c r="B212" s="34">
        <v>106.09647124057128</v>
      </c>
      <c r="C212" s="1">
        <f t="shared" ca="1" si="9"/>
        <v>98.923171027340331</v>
      </c>
      <c r="D212" s="1">
        <f t="shared" ca="1" si="10"/>
        <v>25.72811797456956</v>
      </c>
      <c r="E212" s="1">
        <f t="shared" ca="1" si="11"/>
        <v>93.405486287139041</v>
      </c>
      <c r="H212" s="34"/>
      <c r="Y212" s="34">
        <v>105</v>
      </c>
      <c r="Z212" s="34">
        <v>106.09647124057128</v>
      </c>
    </row>
    <row r="213" spans="1:26" x14ac:dyDescent="0.25">
      <c r="A213" s="34">
        <v>105.5</v>
      </c>
      <c r="B213" s="34">
        <v>105.60049651264613</v>
      </c>
      <c r="C213" s="1">
        <f t="shared" ca="1" si="9"/>
        <v>98.974448117377406</v>
      </c>
      <c r="D213" s="1">
        <f t="shared" ca="1" si="10"/>
        <v>21.952258668221624</v>
      </c>
      <c r="E213" s="1">
        <f t="shared" ca="1" si="11"/>
        <v>92.909511559213897</v>
      </c>
      <c r="H213" s="34"/>
      <c r="Y213" s="34">
        <v>105.5</v>
      </c>
      <c r="Z213" s="34">
        <v>105.60049651264613</v>
      </c>
    </row>
    <row r="214" spans="1:26" x14ac:dyDescent="0.25">
      <c r="A214" s="34">
        <v>106</v>
      </c>
      <c r="B214" s="34">
        <v>105.10434529896273</v>
      </c>
      <c r="C214" s="1">
        <f t="shared" ca="1" si="9"/>
        <v>99.024459171550546</v>
      </c>
      <c r="D214" s="1">
        <f t="shared" ca="1" si="10"/>
        <v>18.48250766114954</v>
      </c>
      <c r="E214" s="1">
        <f t="shared" ca="1" si="11"/>
        <v>92.413360345530492</v>
      </c>
      <c r="H214" s="34"/>
      <c r="Y214" s="34">
        <v>106</v>
      </c>
      <c r="Z214" s="34">
        <v>105.10434529896273</v>
      </c>
    </row>
    <row r="215" spans="1:26" x14ac:dyDescent="0.25">
      <c r="A215" s="34">
        <v>106.5</v>
      </c>
      <c r="B215" s="34">
        <v>104.60805347523406</v>
      </c>
      <c r="C215" s="1">
        <f t="shared" ca="1" si="9"/>
        <v>99.073235448396574</v>
      </c>
      <c r="D215" s="1">
        <f t="shared" ca="1" si="10"/>
        <v>15.317105295102595</v>
      </c>
      <c r="E215" s="1">
        <f t="shared" ca="1" si="11"/>
        <v>91.917068521801824</v>
      </c>
      <c r="H215" s="34"/>
      <c r="Y215" s="34">
        <v>106.5</v>
      </c>
      <c r="Z215" s="34">
        <v>104.60805347523406</v>
      </c>
    </row>
    <row r="216" spans="1:26" x14ac:dyDescent="0.25">
      <c r="A216" s="34">
        <v>107</v>
      </c>
      <c r="B216" s="34">
        <v>104.11166272812464</v>
      </c>
      <c r="C216" s="1">
        <f t="shared" ca="1" si="9"/>
        <v>99.120807434676351</v>
      </c>
      <c r="D216" s="1">
        <f t="shared" ca="1" si="10"/>
        <v>12.454318280070416</v>
      </c>
      <c r="E216" s="1">
        <f t="shared" ca="1" si="11"/>
        <v>91.420677774692408</v>
      </c>
      <c r="H216" s="34"/>
      <c r="Y216" s="34">
        <v>107</v>
      </c>
      <c r="Z216" s="34">
        <v>104.11166272812464</v>
      </c>
    </row>
    <row r="217" spans="1:26" x14ac:dyDescent="0.25">
      <c r="A217" s="34">
        <v>107.5</v>
      </c>
      <c r="B217" s="34">
        <v>103.61518291401738</v>
      </c>
      <c r="C217" s="1">
        <f t="shared" ca="1" si="9"/>
        <v>99.167204864429905</v>
      </c>
      <c r="D217" s="1">
        <f t="shared" ca="1" si="10"/>
        <v>9.8922543648060053</v>
      </c>
      <c r="E217" s="1">
        <f t="shared" ca="1" si="11"/>
        <v>90.924197960585147</v>
      </c>
      <c r="H217" s="34"/>
      <c r="Y217" s="34">
        <v>107.5</v>
      </c>
      <c r="Z217" s="34">
        <v>103.61518291401738</v>
      </c>
    </row>
    <row r="218" spans="1:26" x14ac:dyDescent="0.25">
      <c r="A218" s="34">
        <v>108</v>
      </c>
      <c r="B218" s="34">
        <v>103.11862175878267</v>
      </c>
      <c r="C218" s="1">
        <f t="shared" ca="1" si="9"/>
        <v>99.212456737561169</v>
      </c>
      <c r="D218" s="1">
        <f t="shared" ca="1" si="10"/>
        <v>7.6290625865071693</v>
      </c>
      <c r="E218" s="1">
        <f t="shared" ca="1" si="11"/>
        <v>90.427636805350431</v>
      </c>
      <c r="H218" s="34"/>
      <c r="Y218" s="34">
        <v>108</v>
      </c>
      <c r="Z218" s="34">
        <v>103.11862175878267</v>
      </c>
    </row>
    <row r="219" spans="1:26" x14ac:dyDescent="0.25">
      <c r="A219" s="34">
        <v>108.5</v>
      </c>
      <c r="B219" s="34">
        <v>102.62198545429764</v>
      </c>
      <c r="C219" s="1">
        <f t="shared" ca="1" si="9"/>
        <v>99.256591337963954</v>
      </c>
      <c r="D219" s="1">
        <f t="shared" ca="1" si="10"/>
        <v>5.6629387791267076</v>
      </c>
      <c r="E219" s="1">
        <f t="shared" ca="1" si="11"/>
        <v>89.931000500865409</v>
      </c>
      <c r="H219" s="34"/>
      <c r="Y219" s="34">
        <v>108.5</v>
      </c>
      <c r="Z219" s="34">
        <v>102.62198545429764</v>
      </c>
    </row>
    <row r="220" spans="1:26" x14ac:dyDescent="0.25">
      <c r="A220" s="34">
        <v>109</v>
      </c>
      <c r="B220" s="34">
        <v>102.12527907929336</v>
      </c>
      <c r="C220" s="1">
        <f t="shared" ca="1" si="9"/>
        <v>99.299636251200184</v>
      </c>
      <c r="D220" s="1">
        <f t="shared" ca="1" si="10"/>
        <v>3.9921286959772124</v>
      </c>
      <c r="E220" s="1">
        <f t="shared" ca="1" si="11"/>
        <v>89.434294125861129</v>
      </c>
      <c r="H220" s="34"/>
      <c r="Y220" s="34">
        <v>109</v>
      </c>
      <c r="Z220" s="34">
        <v>102.12527907929336</v>
      </c>
    </row>
    <row r="221" spans="1:26" x14ac:dyDescent="0.25">
      <c r="A221" s="34">
        <v>109.5</v>
      </c>
      <c r="B221" s="34">
        <v>101.62850689668637</v>
      </c>
      <c r="C221" s="1">
        <f t="shared" ca="1" si="9"/>
        <v>99.341618381741881</v>
      </c>
      <c r="D221" s="1">
        <f t="shared" ca="1" si="10"/>
        <v>2.6149295398925156</v>
      </c>
      <c r="E221" s="1">
        <f t="shared" ca="1" si="11"/>
        <v>88.93752194325414</v>
      </c>
      <c r="H221" s="34"/>
      <c r="Y221" s="34">
        <v>109.5</v>
      </c>
      <c r="Z221" s="34">
        <v>101.62850689668637</v>
      </c>
    </row>
    <row r="222" spans="1:26" x14ac:dyDescent="0.25">
      <c r="A222" s="34">
        <v>110</v>
      </c>
      <c r="B222" s="34">
        <v>101.1316725640735</v>
      </c>
      <c r="C222" s="1">
        <f t="shared" ca="1" si="9"/>
        <v>99.38256396978727</v>
      </c>
      <c r="D222" s="1">
        <f t="shared" ca="1" si="10"/>
        <v>1.5296904373029705</v>
      </c>
      <c r="E222" s="1">
        <f t="shared" ca="1" si="11"/>
        <v>88.440687610641262</v>
      </c>
      <c r="H222" s="34"/>
      <c r="Y222" s="34">
        <v>110</v>
      </c>
      <c r="Z222" s="34">
        <v>101.1316725640735</v>
      </c>
    </row>
    <row r="223" spans="1:26" x14ac:dyDescent="0.25">
      <c r="A223" s="34">
        <v>110.5</v>
      </c>
      <c r="B223" s="34">
        <v>100.63477928316307</v>
      </c>
      <c r="C223" s="1">
        <f t="shared" ca="1" si="9"/>
        <v>99.42249860766178</v>
      </c>
      <c r="D223" s="1">
        <f t="shared" ca="1" si="10"/>
        <v>0.73481221809693231</v>
      </c>
      <c r="E223" s="1">
        <f t="shared" ca="1" si="11"/>
        <v>87.943794329730835</v>
      </c>
      <c r="H223" s="34"/>
      <c r="Y223" s="34">
        <v>110.5</v>
      </c>
      <c r="Z223" s="34">
        <v>100.63477928316307</v>
      </c>
    </row>
    <row r="224" spans="1:26" x14ac:dyDescent="0.25">
      <c r="A224" s="34">
        <v>111</v>
      </c>
      <c r="B224" s="34">
        <v>100.13782990623949</v>
      </c>
      <c r="C224" s="1">
        <f t="shared" ca="1" si="9"/>
        <v>99.461447255814036</v>
      </c>
      <c r="D224" s="1">
        <f t="shared" ca="1" si="10"/>
        <v>0.2287467448982799</v>
      </c>
      <c r="E224" s="1">
        <f t="shared" ca="1" si="11"/>
        <v>87.446844952807254</v>
      </c>
      <c r="H224" s="34"/>
      <c r="Y224" s="34">
        <v>111</v>
      </c>
      <c r="Z224" s="34">
        <v>100.13782990623949</v>
      </c>
    </row>
    <row r="225" spans="1:26" x14ac:dyDescent="0.25">
      <c r="A225" s="34">
        <v>111.5</v>
      </c>
      <c r="B225" s="34">
        <v>99.640827012380882</v>
      </c>
      <c r="C225" s="1">
        <f t="shared" ca="1" si="9"/>
        <v>99.499434258417025</v>
      </c>
      <c r="D225" s="1">
        <f t="shared" ca="1" si="10"/>
        <v>9.9959554367418171E-3</v>
      </c>
      <c r="E225" s="1">
        <f t="shared" ca="1" si="11"/>
        <v>86.949842058948647</v>
      </c>
      <c r="H225" s="34"/>
      <c r="Y225" s="34">
        <v>111.5</v>
      </c>
      <c r="Z225" s="34">
        <v>99.640827012380882</v>
      </c>
    </row>
    <row r="226" spans="1:26" x14ac:dyDescent="0.25">
      <c r="A226" s="34">
        <v>112</v>
      </c>
      <c r="B226" s="34">
        <v>99.143772962363641</v>
      </c>
      <c r="C226" s="1">
        <f t="shared" ca="1" si="9"/>
        <v>99.536483358583979</v>
      </c>
      <c r="D226" s="1">
        <f t="shared" ca="1" si="10"/>
        <v>7.7110727649767258E-2</v>
      </c>
      <c r="E226" s="1">
        <f t="shared" ca="1" si="11"/>
        <v>86.452788008931407</v>
      </c>
      <c r="H226" s="34"/>
      <c r="Y226" s="34">
        <v>112</v>
      </c>
      <c r="Z226" s="34">
        <v>99.143772962363641</v>
      </c>
    </row>
    <row r="227" spans="1:26" x14ac:dyDescent="0.25">
      <c r="A227" s="34">
        <v>112.5</v>
      </c>
      <c r="B227" s="34">
        <v>99.67016849778642</v>
      </c>
      <c r="C227" s="1">
        <f t="shared" ca="1" si="9"/>
        <v>99.572617713208544</v>
      </c>
      <c r="D227" s="1">
        <f t="shared" ca="1" si="10"/>
        <v>4.7580777858796308E-3</v>
      </c>
      <c r="E227" s="1">
        <f t="shared" ca="1" si="11"/>
        <v>86.979183544354186</v>
      </c>
      <c r="H227" s="34"/>
      <c r="Y227" s="34">
        <v>112.5</v>
      </c>
      <c r="Z227" s="34">
        <v>99.67016849778642</v>
      </c>
    </row>
    <row r="228" spans="1:26" x14ac:dyDescent="0.25">
      <c r="A228" s="34">
        <v>113</v>
      </c>
      <c r="B228" s="34">
        <v>101.16791315492731</v>
      </c>
      <c r="C228" s="1">
        <f t="shared" ca="1" si="9"/>
        <v>99.607859907438623</v>
      </c>
      <c r="D228" s="1">
        <f t="shared" ca="1" si="10"/>
        <v>1.2168830674999913</v>
      </c>
      <c r="E228" s="1">
        <f t="shared" ca="1" si="11"/>
        <v>88.47692820149507</v>
      </c>
      <c r="H228" s="34"/>
      <c r="Y228" s="34">
        <v>113</v>
      </c>
      <c r="Z228" s="34">
        <v>101.16791315492731</v>
      </c>
    </row>
    <row r="229" spans="1:26" x14ac:dyDescent="0.25">
      <c r="A229" s="34">
        <v>113.5</v>
      </c>
      <c r="B229" s="34">
        <v>102.66583555108247</v>
      </c>
      <c r="C229" s="1">
        <f t="shared" ca="1" si="9"/>
        <v>99.642231968792842</v>
      </c>
      <c r="D229" s="1">
        <f t="shared" ca="1" si="10"/>
        <v>4.5710893114173237</v>
      </c>
      <c r="E229" s="1">
        <f t="shared" ca="1" si="11"/>
        <v>89.974850597650232</v>
      </c>
      <c r="H229" s="34"/>
      <c r="Y229" s="34">
        <v>113.5</v>
      </c>
      <c r="Z229" s="34">
        <v>102.66583555108247</v>
      </c>
    </row>
    <row r="230" spans="1:26" x14ac:dyDescent="0.25">
      <c r="A230" s="34">
        <v>114</v>
      </c>
      <c r="B230" s="34">
        <v>104.16390624931299</v>
      </c>
      <c r="C230" s="1">
        <f t="shared" ca="1" si="9"/>
        <v>99.675755380928479</v>
      </c>
      <c r="D230" s="1">
        <f t="shared" ca="1" si="10"/>
        <v>10.071749108690309</v>
      </c>
      <c r="E230" s="1">
        <f t="shared" ca="1" si="11"/>
        <v>91.472921295880752</v>
      </c>
      <c r="H230" s="34"/>
      <c r="Y230" s="34">
        <v>114</v>
      </c>
      <c r="Z230" s="34">
        <v>104.16390624931299</v>
      </c>
    </row>
    <row r="231" spans="1:26" x14ac:dyDescent="0.25">
      <c r="A231" s="34">
        <v>114.5</v>
      </c>
      <c r="B231" s="34">
        <v>105.66207853893242</v>
      </c>
      <c r="C231" s="1">
        <f t="shared" ca="1" si="9"/>
        <v>99.708451097069357</v>
      </c>
      <c r="D231" s="1">
        <f t="shared" ca="1" si="10"/>
        <v>17.722839858252456</v>
      </c>
      <c r="E231" s="1">
        <f t="shared" ca="1" si="11"/>
        <v>92.971093585500185</v>
      </c>
      <c r="H231" s="34"/>
      <c r="Y231" s="34">
        <v>114.5</v>
      </c>
      <c r="Z231" s="34">
        <v>105.66207853893242</v>
      </c>
    </row>
    <row r="232" spans="1:26" x14ac:dyDescent="0.25">
      <c r="A232" s="34">
        <v>115</v>
      </c>
      <c r="B232" s="34">
        <v>106.11303555963953</v>
      </c>
      <c r="C232" s="1">
        <f t="shared" ca="1" si="9"/>
        <v>99.74033955310243</v>
      </c>
      <c r="D232" s="1">
        <f t="shared" ca="1" si="10"/>
        <v>20.305627195866936</v>
      </c>
      <c r="E232" s="1">
        <f t="shared" ca="1" si="11"/>
        <v>93.422050606207293</v>
      </c>
      <c r="H232" s="34"/>
      <c r="Y232" s="34">
        <v>115</v>
      </c>
      <c r="Z232" s="34">
        <v>106.11303555963953</v>
      </c>
    </row>
    <row r="233" spans="1:26" x14ac:dyDescent="0.25">
      <c r="A233" s="34">
        <v>115.5</v>
      </c>
      <c r="B233" s="34">
        <v>105.6147428955892</v>
      </c>
      <c r="C233" s="1">
        <f t="shared" ca="1" si="9"/>
        <v>99.77144068035075</v>
      </c>
      <c r="D233" s="1">
        <f t="shared" ca="1" si="10"/>
        <v>17.072090389305302</v>
      </c>
      <c r="E233" s="1">
        <f t="shared" ca="1" si="11"/>
        <v>92.923757942156968</v>
      </c>
      <c r="H233" s="34"/>
      <c r="Y233" s="34">
        <v>115.5</v>
      </c>
      <c r="Z233" s="34">
        <v>105.6147428955892</v>
      </c>
    </row>
    <row r="234" spans="1:26" x14ac:dyDescent="0.25">
      <c r="A234" s="34">
        <v>116</v>
      </c>
      <c r="B234" s="34">
        <v>105.11627116497769</v>
      </c>
      <c r="C234" s="1">
        <f t="shared" ca="1" si="9"/>
        <v>99.801773918031316</v>
      </c>
      <c r="D234" s="1">
        <f t="shared" ca="1" si="10"/>
        <v>14.121940493900293</v>
      </c>
      <c r="E234" s="1">
        <f t="shared" ca="1" si="11"/>
        <v>92.425286211545455</v>
      </c>
      <c r="H234" s="34"/>
      <c r="Y234" s="34">
        <v>116</v>
      </c>
      <c r="Z234" s="34">
        <v>105.11627116497769</v>
      </c>
    </row>
    <row r="235" spans="1:26" x14ac:dyDescent="0.25">
      <c r="A235" s="34">
        <v>116.5</v>
      </c>
      <c r="B235" s="34">
        <v>104.61765237909076</v>
      </c>
      <c r="C235" s="1">
        <f t="shared" ca="1" si="9"/>
        <v>99.831358225405054</v>
      </c>
      <c r="D235" s="1">
        <f t="shared" ca="1" si="10"/>
        <v>11.454305862802967</v>
      </c>
      <c r="E235" s="1">
        <f t="shared" ca="1" si="11"/>
        <v>91.926667425658522</v>
      </c>
      <c r="H235" s="34"/>
      <c r="Y235" s="34">
        <v>116.5</v>
      </c>
      <c r="Z235" s="34">
        <v>104.61765237909076</v>
      </c>
    </row>
    <row r="236" spans="1:26" x14ac:dyDescent="0.25">
      <c r="A236" s="34">
        <v>117</v>
      </c>
      <c r="B236" s="34">
        <v>104.11897070831176</v>
      </c>
      <c r="C236" s="1">
        <f t="shared" ca="1" si="9"/>
        <v>99.860212093627169</v>
      </c>
      <c r="D236" s="1">
        <f t="shared" ca="1" si="10"/>
        <v>9.0685124690751255</v>
      </c>
      <c r="E236" s="1">
        <f t="shared" ca="1" si="11"/>
        <v>91.427985754879529</v>
      </c>
      <c r="H236" s="34"/>
      <c r="Y236" s="34">
        <v>117</v>
      </c>
      <c r="Z236" s="34">
        <v>104.11897070831176</v>
      </c>
    </row>
    <row r="237" spans="1:26" x14ac:dyDescent="0.25">
      <c r="A237" s="34">
        <v>117.5</v>
      </c>
      <c r="B237" s="34">
        <v>103.6202445549161</v>
      </c>
      <c r="C237" s="1">
        <f t="shared" ca="1" si="9"/>
        <v>99.888353557304555</v>
      </c>
      <c r="D237" s="1">
        <f t="shared" ca="1" si="10"/>
        <v>6.9635052090270406</v>
      </c>
      <c r="E237" s="1">
        <f t="shared" ca="1" si="11"/>
        <v>90.929259601483864</v>
      </c>
      <c r="H237" s="34"/>
      <c r="Y237" s="34">
        <v>117.5</v>
      </c>
      <c r="Z237" s="34">
        <v>103.6202445549161</v>
      </c>
    </row>
    <row r="238" spans="1:26" x14ac:dyDescent="0.25">
      <c r="A238" s="34">
        <v>118</v>
      </c>
      <c r="B238" s="34">
        <v>103.12148196518868</v>
      </c>
      <c r="C238" s="1">
        <f t="shared" ca="1" si="9"/>
        <v>99.915800205768107</v>
      </c>
      <c r="D238" s="1">
        <f t="shared" ca="1" si="10"/>
        <v>5.1381977713408844</v>
      </c>
      <c r="E238" s="1">
        <f t="shared" ca="1" si="11"/>
        <v>90.430497011756444</v>
      </c>
      <c r="H238" s="34"/>
      <c r="Y238" s="34">
        <v>118</v>
      </c>
      <c r="Z238" s="34">
        <v>103.12148196518868</v>
      </c>
    </row>
    <row r="239" spans="1:26" x14ac:dyDescent="0.25">
      <c r="A239" s="34">
        <v>118.5</v>
      </c>
      <c r="B239" s="34">
        <v>102.62268865208968</v>
      </c>
      <c r="C239" s="1">
        <f t="shared" ca="1" si="9"/>
        <v>99.94256919406655</v>
      </c>
      <c r="D239" s="1">
        <f t="shared" ca="1" si="10"/>
        <v>3.5915201546370934</v>
      </c>
      <c r="E239" s="1">
        <f t="shared" ca="1" si="11"/>
        <v>89.931703698657444</v>
      </c>
      <c r="H239" s="34"/>
      <c r="Y239" s="34">
        <v>118.5</v>
      </c>
      <c r="Z239" s="34">
        <v>102.62268865208968</v>
      </c>
    </row>
    <row r="240" spans="1:26" x14ac:dyDescent="0.25">
      <c r="A240" s="34">
        <v>119</v>
      </c>
      <c r="B240" s="34">
        <v>102.12386869434877</v>
      </c>
      <c r="C240" s="1">
        <f t="shared" ca="1" si="9"/>
        <v>99.968677253688995</v>
      </c>
      <c r="D240" s="1">
        <f t="shared" ca="1" si="10"/>
        <v>2.3224250729465834</v>
      </c>
      <c r="E240" s="1">
        <f t="shared" ca="1" si="11"/>
        <v>89.432883740916537</v>
      </c>
      <c r="H240" s="34"/>
      <c r="Y240" s="34">
        <v>119</v>
      </c>
      <c r="Z240" s="34">
        <v>102.12386869434877</v>
      </c>
    </row>
    <row r="241" spans="1:26" x14ac:dyDescent="0.25">
      <c r="A241" s="34">
        <v>119.5</v>
      </c>
      <c r="B241" s="34">
        <v>101.62502502574957</v>
      </c>
      <c r="C241" s="1">
        <f t="shared" ca="1" si="9"/>
        <v>99.994140703022595</v>
      </c>
      <c r="D241" s="1">
        <f t="shared" ca="1" si="10"/>
        <v>1.3298918370583046</v>
      </c>
      <c r="E241" s="1">
        <f t="shared" ca="1" si="11"/>
        <v>88.93404007231733</v>
      </c>
      <c r="H241" s="34"/>
      <c r="Y241" s="34">
        <v>119.5</v>
      </c>
      <c r="Z241" s="34">
        <v>101.62502502574957</v>
      </c>
    </row>
    <row r="242" spans="1:26" x14ac:dyDescent="0.25">
      <c r="A242" s="34">
        <v>120</v>
      </c>
      <c r="B242" s="34">
        <v>101.1261597775774</v>
      </c>
      <c r="C242" s="1">
        <f t="shared" ca="1" si="9"/>
        <v>100.01897545755209</v>
      </c>
      <c r="D242" s="1">
        <f t="shared" ca="1" si="10"/>
        <v>0.61292855925495549</v>
      </c>
      <c r="E242" s="1">
        <f t="shared" ca="1" si="11"/>
        <v>88.435174824145165</v>
      </c>
      <c r="H242" s="34"/>
      <c r="Y242" s="34">
        <v>120</v>
      </c>
      <c r="Z242" s="34">
        <v>101.1261597775774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34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3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34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34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34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34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34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34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34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34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34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3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34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34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34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34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34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34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34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34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34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3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34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34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34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34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34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34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34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34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34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3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34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34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34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34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34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34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34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34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34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3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34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34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34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34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34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34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34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34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34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3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34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34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34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34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34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34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34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34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AB362"/>
  <sheetViews>
    <sheetView topLeftCell="G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1.303169721973807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1.303169721973807</v>
      </c>
      <c r="AB3" s="78" t="s">
        <v>170</v>
      </c>
    </row>
    <row r="4" spans="1:28" x14ac:dyDescent="0.25">
      <c r="A4" s="34">
        <v>1</v>
      </c>
      <c r="B4" s="34">
        <v>2.8462433932942051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2.8462433932942051</v>
      </c>
      <c r="AB4" s="78" t="s">
        <v>171</v>
      </c>
    </row>
    <row r="5" spans="1:28" ht="15.75" thickBot="1" x14ac:dyDescent="0.3">
      <c r="A5" s="34">
        <v>1.5</v>
      </c>
      <c r="B5" s="34">
        <v>4.3904064091066104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38.053781150581926</v>
      </c>
      <c r="M5" s="4">
        <v>15</v>
      </c>
      <c r="N5" s="4">
        <v>48</v>
      </c>
      <c r="O5" s="11">
        <v>94</v>
      </c>
      <c r="P5" s="12">
        <v>51</v>
      </c>
      <c r="Y5" s="34">
        <v>1.5</v>
      </c>
      <c r="Z5" s="34">
        <v>4.3904064091066104</v>
      </c>
      <c r="AB5" s="78" t="s">
        <v>172</v>
      </c>
    </row>
    <row r="6" spans="1:28" x14ac:dyDescent="0.25">
      <c r="A6" s="34">
        <v>2</v>
      </c>
      <c r="B6" s="34">
        <v>5.9355651164168046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12.946218849418072</v>
      </c>
      <c r="Y6" s="34">
        <v>2</v>
      </c>
      <c r="Z6" s="34">
        <v>5.9355651164168046</v>
      </c>
      <c r="AB6" s="78" t="s">
        <v>173</v>
      </c>
    </row>
    <row r="7" spans="1:28" x14ac:dyDescent="0.25">
      <c r="A7" s="34">
        <v>2.5</v>
      </c>
      <c r="B7" s="34">
        <v>7.4816055344462491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20</v>
      </c>
      <c r="K7" s="22">
        <f>$K$6 +$J$7</f>
        <v>50</v>
      </c>
      <c r="L7" s="24">
        <f ca="1">OFFSET($B$1,2*$K$7,0)</f>
        <v>53.509364684687938</v>
      </c>
      <c r="Y7" s="34">
        <v>2.5</v>
      </c>
      <c r="Z7" s="34">
        <v>7.4816055344462491</v>
      </c>
      <c r="AB7" s="78" t="s">
        <v>174</v>
      </c>
    </row>
    <row r="8" spans="1:28" ht="15.75" thickBot="1" x14ac:dyDescent="0.3">
      <c r="A8" s="34">
        <v>3</v>
      </c>
      <c r="B8" s="34">
        <v>8.8485076964889799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8.8485076964889799</v>
      </c>
      <c r="AB8" s="78" t="s">
        <v>175</v>
      </c>
    </row>
    <row r="9" spans="1:28" x14ac:dyDescent="0.25">
      <c r="A9" s="34">
        <v>3.5</v>
      </c>
      <c r="B9" s="34">
        <v>10.398354291488365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10.398354291488365</v>
      </c>
    </row>
    <row r="10" spans="1:28" x14ac:dyDescent="0.25">
      <c r="A10" s="34">
        <v>4</v>
      </c>
      <c r="B10" s="34">
        <v>11.948472328158683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11.948472328158683</v>
      </c>
    </row>
    <row r="11" spans="1:28" ht="15.75" thickBot="1" x14ac:dyDescent="0.3">
      <c r="A11" s="34">
        <v>4.5</v>
      </c>
      <c r="B11" s="34">
        <v>13.498849222020619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13.498849222020619</v>
      </c>
    </row>
    <row r="12" spans="1:28" ht="15.75" thickTop="1" x14ac:dyDescent="0.25">
      <c r="A12" s="34">
        <v>5</v>
      </c>
      <c r="B12" s="34">
        <v>15.049464250925954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15.049464250925954</v>
      </c>
    </row>
    <row r="13" spans="1:28" ht="15.75" thickBot="1" x14ac:dyDescent="0.3">
      <c r="A13" s="34">
        <v>5.5</v>
      </c>
      <c r="B13" s="34">
        <v>16.530122796691728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94</v>
      </c>
      <c r="Q13" s="26">
        <f ca="1">OFFSET($C$1,2*$O$5,0)</f>
        <v>50.44806935336608</v>
      </c>
      <c r="Y13" s="34">
        <v>5.5</v>
      </c>
      <c r="Z13" s="34">
        <v>16.530122796691728</v>
      </c>
    </row>
    <row r="14" spans="1:28" ht="16.5" thickTop="1" x14ac:dyDescent="0.25">
      <c r="A14" s="34">
        <v>6</v>
      </c>
      <c r="B14" s="34">
        <v>18.10932012523838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38.0537811505819* [1 - exp (1/15)*(txp - 30)]</v>
      </c>
      <c r="O14" s="25" t="s">
        <v>38</v>
      </c>
      <c r="P14" s="26">
        <f>$O$5</f>
        <v>94</v>
      </c>
      <c r="Q14" s="26">
        <f ca="1">OFFSET($B$1,2*$K$5,0)</f>
        <v>12.946218849418072</v>
      </c>
      <c r="Y14" s="34">
        <v>6</v>
      </c>
      <c r="Z14" s="34">
        <v>18.10932012523838</v>
      </c>
    </row>
    <row r="15" spans="1:28" x14ac:dyDescent="0.25">
      <c r="A15" s="34">
        <v>6.5</v>
      </c>
      <c r="B15" s="34">
        <v>19.68917812179469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1869.6539787322497</v>
      </c>
      <c r="Y15" s="34">
        <v>6.5</v>
      </c>
      <c r="Z15" s="34">
        <v>19.68917812179469</v>
      </c>
    </row>
    <row r="16" spans="1:28" x14ac:dyDescent="0.25">
      <c r="A16" s="34">
        <v>7</v>
      </c>
      <c r="B16" s="34">
        <v>21.269589502828381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38.053781150581926</v>
      </c>
      <c r="L16" s="34" t="s">
        <v>14</v>
      </c>
      <c r="P16" s="1">
        <f>$K$5</f>
        <v>30</v>
      </c>
      <c r="Q16" s="2">
        <f ca="1">OFFSET($B$1,2*$K$5,0)</f>
        <v>12.946218849418072</v>
      </c>
      <c r="Y16" s="34">
        <v>7</v>
      </c>
      <c r="Z16" s="34">
        <v>21.269589502828381</v>
      </c>
    </row>
    <row r="17" spans="1:26" ht="15.75" thickBot="1" x14ac:dyDescent="0.3">
      <c r="A17" s="34">
        <v>7.5</v>
      </c>
      <c r="B17" s="34">
        <v>22.850467059480412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15</v>
      </c>
      <c r="L17" s="34" t="s">
        <v>15</v>
      </c>
      <c r="P17" s="1">
        <f>$O$5</f>
        <v>94</v>
      </c>
      <c r="Q17" s="2">
        <f ca="1">OFFSET($B$1,2*$K$5,0)</f>
        <v>12.946218849418072</v>
      </c>
      <c r="Y17" s="34">
        <v>7.5</v>
      </c>
      <c r="Z17" s="34">
        <v>22.850467059480412</v>
      </c>
    </row>
    <row r="18" spans="1:26" ht="15.75" thickBot="1" x14ac:dyDescent="0.3">
      <c r="A18" s="34">
        <v>8</v>
      </c>
      <c r="B18" s="34">
        <v>24.207267382404606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2.1574110940934599</v>
      </c>
      <c r="L18" s="16" t="s">
        <v>23</v>
      </c>
      <c r="Y18" s="34">
        <v>8</v>
      </c>
      <c r="Z18" s="34">
        <v>24.207267382404606</v>
      </c>
    </row>
    <row r="19" spans="1:26" x14ac:dyDescent="0.25">
      <c r="A19" s="34">
        <v>8.5</v>
      </c>
      <c r="B19" s="34">
        <v>25.788382302904349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2.0281572917634931</v>
      </c>
      <c r="L19" s="16" t="s">
        <v>23</v>
      </c>
      <c r="P19" s="34">
        <f>$N$5</f>
        <v>48</v>
      </c>
      <c r="Q19" s="34">
        <f>$P$5</f>
        <v>51</v>
      </c>
      <c r="Y19" s="34">
        <v>8.5</v>
      </c>
      <c r="Z19" s="34">
        <v>25.788382302904349</v>
      </c>
    </row>
    <row r="20" spans="1:26" ht="15.75" thickBot="1" x14ac:dyDescent="0.3">
      <c r="A20" s="34">
        <v>9</v>
      </c>
      <c r="B20" s="34">
        <v>27.369876075536279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94</v>
      </c>
      <c r="Q20" s="34">
        <f>$P$5</f>
        <v>51</v>
      </c>
      <c r="Y20" s="34">
        <v>9</v>
      </c>
      <c r="Z20" s="34">
        <v>27.369876075536279</v>
      </c>
    </row>
    <row r="21" spans="1:26" x14ac:dyDescent="0.25">
      <c r="A21" s="34">
        <v>9.5</v>
      </c>
      <c r="B21" s="34">
        <v>28.951681535978388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28.951681535978388</v>
      </c>
    </row>
    <row r="22" spans="1:26" x14ac:dyDescent="0.25">
      <c r="A22" s="34">
        <v>10</v>
      </c>
      <c r="B22" s="34">
        <v>30.533744943956208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30.533744943956208</v>
      </c>
    </row>
    <row r="23" spans="1:26" x14ac:dyDescent="0.25">
      <c r="A23" s="34">
        <v>10.5</v>
      </c>
      <c r="B23" s="34">
        <v>30.803746654045849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51</v>
      </c>
      <c r="L23" s="34" t="s">
        <v>14</v>
      </c>
      <c r="Y23" s="34">
        <v>10.5</v>
      </c>
      <c r="Z23" s="34">
        <v>30.803746654045849</v>
      </c>
    </row>
    <row r="24" spans="1:26" x14ac:dyDescent="0.25">
      <c r="A24" s="34">
        <v>11</v>
      </c>
      <c r="B24" s="34">
        <v>30.289962384130401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46</v>
      </c>
      <c r="L24" s="34" t="s">
        <v>15</v>
      </c>
      <c r="Y24" s="34">
        <v>11</v>
      </c>
      <c r="Z24" s="34">
        <v>30.289962384130401</v>
      </c>
    </row>
    <row r="25" spans="1:26" x14ac:dyDescent="0.25">
      <c r="A25" s="34">
        <v>11.5</v>
      </c>
      <c r="B25" s="34">
        <v>29.775551332707803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29.775551332707803</v>
      </c>
    </row>
    <row r="26" spans="1:26" x14ac:dyDescent="0.25">
      <c r="A26" s="34">
        <v>12</v>
      </c>
      <c r="B26" s="34">
        <v>29.260583993151684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85.041395017538449</v>
      </c>
      <c r="L26" s="34" t="s">
        <v>14</v>
      </c>
      <c r="Y26" s="34">
        <v>12</v>
      </c>
      <c r="Z26" s="34">
        <v>29.260583993151684</v>
      </c>
    </row>
    <row r="27" spans="1:26" x14ac:dyDescent="0.25">
      <c r="A27" s="34">
        <v>12.5</v>
      </c>
      <c r="B27" s="34">
        <v>28.745127330446213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88</v>
      </c>
      <c r="L27" s="34" t="s">
        <v>15</v>
      </c>
      <c r="Y27" s="34">
        <v>12.5</v>
      </c>
      <c r="Z27" s="34">
        <v>28.745127330446213</v>
      </c>
    </row>
    <row r="28" spans="1:26" x14ac:dyDescent="0.25">
      <c r="A28" s="34">
        <v>13</v>
      </c>
      <c r="B28" s="34">
        <v>28.229215475537664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28.229215475537664</v>
      </c>
    </row>
    <row r="29" spans="1:26" x14ac:dyDescent="0.25">
      <c r="A29" s="34">
        <v>13.5</v>
      </c>
      <c r="B29" s="34">
        <v>27.712874658743434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27.712874658743434</v>
      </c>
    </row>
    <row r="30" spans="1:26" x14ac:dyDescent="0.25">
      <c r="A30" s="34">
        <v>14</v>
      </c>
      <c r="B30" s="34">
        <v>27.196128574597648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2066.2449561403087</v>
      </c>
      <c r="L30" s="34" t="s">
        <v>34</v>
      </c>
      <c r="Y30" s="34">
        <v>14</v>
      </c>
      <c r="Z30" s="34">
        <v>27.196128574597648</v>
      </c>
    </row>
    <row r="31" spans="1:26" ht="15.75" x14ac:dyDescent="0.25">
      <c r="A31" s="34">
        <v>14.5</v>
      </c>
      <c r="B31" s="34">
        <v>26.678997460219783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10529.236856544765</v>
      </c>
      <c r="Y31" s="34">
        <v>14.5</v>
      </c>
      <c r="Z31" s="34">
        <v>26.678997460219783</v>
      </c>
    </row>
    <row r="32" spans="1:26" ht="15.75" x14ac:dyDescent="0.25">
      <c r="A32" s="34">
        <v>15</v>
      </c>
      <c r="B32" s="34">
        <v>26.161498732240929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10529.236856544765</v>
      </c>
      <c r="Y32" s="34">
        <v>15</v>
      </c>
      <c r="Z32" s="34">
        <v>26.161498732240929</v>
      </c>
    </row>
    <row r="33" spans="1:26" x14ac:dyDescent="0.25">
      <c r="A33" s="34">
        <v>15.5</v>
      </c>
      <c r="B33" s="34">
        <v>25.643647480468719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25.643647480468719</v>
      </c>
    </row>
    <row r="34" spans="1:26" x14ac:dyDescent="0.25">
      <c r="A34" s="34">
        <v>16</v>
      </c>
      <c r="B34" s="34">
        <v>25.125456851571236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25.125456851571236</v>
      </c>
    </row>
    <row r="35" spans="1:26" x14ac:dyDescent="0.25">
      <c r="A35" s="34">
        <v>16.5</v>
      </c>
      <c r="B35" s="34">
        <v>24.606938348233466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24.606938348233466</v>
      </c>
    </row>
    <row r="36" spans="1:26" x14ac:dyDescent="0.25">
      <c r="A36" s="34">
        <v>17</v>
      </c>
      <c r="B36" s="34">
        <v>24.088102063259271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24.088102063259271</v>
      </c>
    </row>
    <row r="37" spans="1:26" ht="15.75" x14ac:dyDescent="0.25">
      <c r="A37" s="34">
        <v>17.5</v>
      </c>
      <c r="B37" s="34">
        <v>23.568956863520501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I37" s="28"/>
      <c r="Y37" s="34">
        <v>17.5</v>
      </c>
      <c r="Z37" s="34">
        <v>23.568956863520501</v>
      </c>
    </row>
    <row r="38" spans="1:26" x14ac:dyDescent="0.25">
      <c r="A38" s="34">
        <v>18</v>
      </c>
      <c r="B38" s="34">
        <v>23.049510535160699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23.049510535160699</v>
      </c>
    </row>
    <row r="39" spans="1:26" x14ac:dyDescent="0.25">
      <c r="A39" s="34">
        <v>18.5</v>
      </c>
      <c r="B39" s="34">
        <v>22.529769898792544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22.529769898792544</v>
      </c>
    </row>
    <row r="40" spans="1:26" x14ac:dyDescent="0.25">
      <c r="A40" s="34">
        <v>19</v>
      </c>
      <c r="B40" s="34">
        <v>22.009740901385818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22.009740901385818</v>
      </c>
    </row>
    <row r="41" spans="1:26" x14ac:dyDescent="0.25">
      <c r="A41" s="34">
        <v>19.5</v>
      </c>
      <c r="B41" s="34">
        <v>21.489428689986614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21.489428689986614</v>
      </c>
    </row>
    <row r="42" spans="1:26" x14ac:dyDescent="0.25">
      <c r="A42" s="34">
        <v>20</v>
      </c>
      <c r="B42" s="34">
        <v>20.968837671214761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20.968837671214761</v>
      </c>
    </row>
    <row r="43" spans="1:26" x14ac:dyDescent="0.25">
      <c r="A43" s="34">
        <v>20.5</v>
      </c>
      <c r="B43" s="34">
        <v>20.447971559581038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20.447971559581038</v>
      </c>
    </row>
    <row r="44" spans="1:26" x14ac:dyDescent="0.25">
      <c r="A44" s="34">
        <v>21</v>
      </c>
      <c r="B44" s="34">
        <v>19.926833416969973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19.926833416969973</v>
      </c>
    </row>
    <row r="45" spans="1:26" x14ac:dyDescent="0.25">
      <c r="A45" s="34">
        <v>21.5</v>
      </c>
      <c r="B45" s="34">
        <v>19.405425685109144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19.405425685109144</v>
      </c>
    </row>
    <row r="46" spans="1:26" x14ac:dyDescent="0.25">
      <c r="A46" s="34">
        <v>22</v>
      </c>
      <c r="B46" s="34">
        <v>18.883750212444706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18.883750212444706</v>
      </c>
    </row>
    <row r="47" spans="1:26" x14ac:dyDescent="0.25">
      <c r="A47" s="34">
        <v>22.5</v>
      </c>
      <c r="B47" s="34">
        <v>18.361808276541783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18.361808276541783</v>
      </c>
    </row>
    <row r="48" spans="1:26" x14ac:dyDescent="0.25">
      <c r="A48" s="34">
        <v>23</v>
      </c>
      <c r="B48" s="34">
        <v>17.840362733167979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17.840362733167979</v>
      </c>
    </row>
    <row r="49" spans="1:26" x14ac:dyDescent="0.25">
      <c r="A49" s="34">
        <v>23.5</v>
      </c>
      <c r="B49" s="34">
        <v>17.337837001617846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17.337837001617846</v>
      </c>
    </row>
    <row r="50" spans="1:26" x14ac:dyDescent="0.25">
      <c r="A50" s="34">
        <v>24</v>
      </c>
      <c r="B50" s="34">
        <v>16.861077643910889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16.861077643910889</v>
      </c>
    </row>
    <row r="51" spans="1:26" x14ac:dyDescent="0.25">
      <c r="A51" s="34">
        <v>24.5</v>
      </c>
      <c r="B51" s="34">
        <v>16.40854939643819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16.40854939643819</v>
      </c>
    </row>
    <row r="52" spans="1:26" x14ac:dyDescent="0.25">
      <c r="A52" s="34">
        <v>25</v>
      </c>
      <c r="B52" s="34">
        <v>15.978832927631746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15.978832927631746</v>
      </c>
    </row>
    <row r="53" spans="1:26" x14ac:dyDescent="0.25">
      <c r="A53" s="34">
        <v>25.5</v>
      </c>
      <c r="B53" s="34">
        <v>15.570610202167549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15.570610202167549</v>
      </c>
    </row>
    <row r="54" spans="1:26" x14ac:dyDescent="0.25">
      <c r="A54" s="34">
        <v>26</v>
      </c>
      <c r="B54" s="34">
        <v>15.18265268629083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15.18265268629083</v>
      </c>
    </row>
    <row r="55" spans="1:26" x14ac:dyDescent="0.25">
      <c r="A55" s="34">
        <v>26.5</v>
      </c>
      <c r="B55" s="34">
        <v>14.813811752034203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14.813811752034203</v>
      </c>
    </row>
    <row r="56" spans="1:26" x14ac:dyDescent="0.25">
      <c r="A56" s="34">
        <v>27</v>
      </c>
      <c r="B56" s="34">
        <v>14.463010788515357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14.463010788515357</v>
      </c>
    </row>
    <row r="57" spans="1:26" x14ac:dyDescent="0.25">
      <c r="A57" s="34">
        <v>27.5</v>
      </c>
      <c r="B57" s="34">
        <v>14.129238643351286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14.129238643351286</v>
      </c>
    </row>
    <row r="58" spans="1:26" x14ac:dyDescent="0.25">
      <c r="A58" s="34">
        <v>28</v>
      </c>
      <c r="B58" s="34">
        <v>13.811544104952777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13.811544104952777</v>
      </c>
    </row>
    <row r="59" spans="1:26" x14ac:dyDescent="0.25">
      <c r="A59" s="34">
        <v>28.5</v>
      </c>
      <c r="B59" s="34">
        <v>13.509031203503017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13.509031203503017</v>
      </c>
    </row>
    <row r="60" spans="1:26" x14ac:dyDescent="0.25">
      <c r="A60" s="34">
        <v>29</v>
      </c>
      <c r="B60" s="34">
        <v>13.220855159682547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13.220855159682547</v>
      </c>
    </row>
    <row r="61" spans="1:26" x14ac:dyDescent="0.25">
      <c r="A61" s="34">
        <v>29.5</v>
      </c>
      <c r="B61" s="34">
        <v>12.946218849418072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12.946218849418072</v>
      </c>
    </row>
    <row r="62" spans="1:26" x14ac:dyDescent="0.25">
      <c r="A62" s="34">
        <v>30</v>
      </c>
      <c r="B62" s="34">
        <v>12.684328240936583</v>
      </c>
      <c r="C62" s="1">
        <f t="shared" ca="1" si="0"/>
        <v>12.946218849418072</v>
      </c>
      <c r="D62" s="1">
        <f t="shared" ca="1" si="1"/>
        <v>3.4293345405402145E-2</v>
      </c>
      <c r="E62" s="1">
        <f ca="1">IF(A62&gt;=$K$5,(B62-$L$6),0)</f>
        <v>-0.26189060848148848</v>
      </c>
      <c r="H62" s="34"/>
      <c r="Y62" s="34">
        <v>30</v>
      </c>
      <c r="Z62" s="34">
        <v>12.684328240936583</v>
      </c>
    </row>
    <row r="63" spans="1:26" x14ac:dyDescent="0.25">
      <c r="A63" s="34">
        <v>30.5</v>
      </c>
      <c r="B63" s="34">
        <v>12.43294700541527</v>
      </c>
      <c r="C63" s="1">
        <f t="shared" ca="1" si="0"/>
        <v>14.193770186938487</v>
      </c>
      <c r="D63" s="1">
        <f t="shared" ca="1" si="1"/>
        <v>1.5502491382947707</v>
      </c>
      <c r="E63" s="1">
        <f t="shared" ca="1" si="2"/>
        <v>-0.51327184400280146</v>
      </c>
      <c r="H63" s="34"/>
      <c r="Y63" s="34">
        <v>30.5</v>
      </c>
      <c r="Z63" s="34">
        <v>12.43294700541527</v>
      </c>
    </row>
    <row r="64" spans="1:26" x14ac:dyDescent="0.25">
      <c r="A64" s="34">
        <v>31</v>
      </c>
      <c r="B64" s="34">
        <v>12.1908676059873</v>
      </c>
      <c r="C64" s="1">
        <f t="shared" ca="1" si="0"/>
        <v>15.400421926766093</v>
      </c>
      <c r="D64" s="1">
        <f t="shared" ca="1" si="1"/>
        <v>5.1506194690149085</v>
      </c>
      <c r="E64" s="1">
        <f t="shared" ca="1" si="2"/>
        <v>-0.75535124343077165</v>
      </c>
      <c r="H64" s="34"/>
      <c r="Y64" s="34">
        <v>31</v>
      </c>
      <c r="Z64" s="34">
        <v>12.1908676059873</v>
      </c>
    </row>
    <row r="65" spans="1:26" x14ac:dyDescent="0.25">
      <c r="A65" s="34">
        <v>31.5</v>
      </c>
      <c r="B65" s="34">
        <v>13.079353770383369</v>
      </c>
      <c r="C65" s="1">
        <f t="shared" ca="1" si="0"/>
        <v>16.567514917201983</v>
      </c>
      <c r="D65" s="1">
        <f t="shared" ca="1" si="1"/>
        <v>6.0836340930874746</v>
      </c>
      <c r="E65" s="1">
        <f t="shared" ca="1" si="2"/>
        <v>0.133134920965297</v>
      </c>
      <c r="H65" s="34"/>
      <c r="Y65" s="34">
        <v>31.5</v>
      </c>
      <c r="Z65" s="34">
        <v>13.079353770383369</v>
      </c>
    </row>
    <row r="66" spans="1:26" x14ac:dyDescent="0.25">
      <c r="A66" s="34">
        <v>32</v>
      </c>
      <c r="B66" s="34">
        <v>14.593037448957753</v>
      </c>
      <c r="C66" s="1">
        <f t="shared" ref="C66:C129" ca="1" si="3">IF(A66&gt;=$K$5,OFFSET($B$1,2*$K$5,0)+$L$5*(1-EXP((-1/$M$5)*(A66-$K$5))),0)</f>
        <v>17.696346048311263</v>
      </c>
      <c r="D66" s="1">
        <f t="shared" ref="D66:D129" ca="1" si="4">IF(A66&gt;=$K$5,(C66-B66)*(C66-B66)*0.5,0)</f>
        <v>4.8152621314107193</v>
      </c>
      <c r="E66" s="1">
        <f t="shared" ca="1" si="2"/>
        <v>1.6468185995396816</v>
      </c>
      <c r="H66" s="34"/>
      <c r="Y66" s="34">
        <v>32</v>
      </c>
      <c r="Z66" s="34">
        <v>14.593037448957753</v>
      </c>
    </row>
    <row r="67" spans="1:26" x14ac:dyDescent="0.25">
      <c r="A67" s="34">
        <v>32.5</v>
      </c>
      <c r="B67" s="34">
        <v>16.107152728965325</v>
      </c>
      <c r="C67" s="1">
        <f t="shared" ca="1" si="3"/>
        <v>18.788169693045472</v>
      </c>
      <c r="D67" s="1">
        <f t="shared" ca="1" si="4"/>
        <v>3.5939259808427639</v>
      </c>
      <c r="E67" s="1">
        <f t="shared" ref="E67:E130" ca="1" si="5">IF(A67&gt;=$K$5,(B67-$L$6),0)</f>
        <v>3.1609338795472528</v>
      </c>
      <c r="H67" s="34"/>
      <c r="Y67" s="34">
        <v>32.5</v>
      </c>
      <c r="Z67" s="34">
        <v>16.107152728965325</v>
      </c>
    </row>
    <row r="68" spans="1:26" x14ac:dyDescent="0.25">
      <c r="A68" s="34">
        <v>33</v>
      </c>
      <c r="B68" s="34">
        <v>17.621622519760212</v>
      </c>
      <c r="C68" s="1">
        <f t="shared" ca="1" si="3"/>
        <v>19.844199101119347</v>
      </c>
      <c r="D68" s="1">
        <f t="shared" ca="1" si="4"/>
        <v>2.4699233300030303</v>
      </c>
      <c r="E68" s="1">
        <f t="shared" ca="1" si="5"/>
        <v>4.6754036703421402</v>
      </c>
      <c r="H68" s="34"/>
      <c r="Y68" s="34">
        <v>33</v>
      </c>
      <c r="Z68" s="34">
        <v>17.621622519760212</v>
      </c>
    </row>
    <row r="69" spans="1:26" x14ac:dyDescent="0.25">
      <c r="A69" s="34">
        <v>33.5</v>
      </c>
      <c r="B69" s="34">
        <v>19.136388490708129</v>
      </c>
      <c r="C69" s="1">
        <f t="shared" ca="1" si="3"/>
        <v>20.865607747190879</v>
      </c>
      <c r="D69" s="1">
        <f t="shared" ca="1" si="4"/>
        <v>1.4950996184953778</v>
      </c>
      <c r="E69" s="1">
        <f t="shared" ca="1" si="5"/>
        <v>6.1901696412900566</v>
      </c>
      <c r="H69" s="34"/>
      <c r="Y69" s="34">
        <v>33.5</v>
      </c>
      <c r="Z69" s="34">
        <v>19.136388490708129</v>
      </c>
    </row>
    <row r="70" spans="1:26" x14ac:dyDescent="0.25">
      <c r="A70" s="34">
        <v>34</v>
      </c>
      <c r="B70" s="34">
        <v>19.354986531815591</v>
      </c>
      <c r="C70" s="1">
        <f t="shared" ca="1" si="3"/>
        <v>21.853530634842794</v>
      </c>
      <c r="D70" s="1">
        <f t="shared" ca="1" si="4"/>
        <v>3.1213613173860066</v>
      </c>
      <c r="E70" s="1">
        <f t="shared" ca="1" si="5"/>
        <v>6.408767682397519</v>
      </c>
      <c r="H70" s="34"/>
      <c r="Y70" s="34">
        <v>34</v>
      </c>
      <c r="Z70" s="34">
        <v>19.354986531815591</v>
      </c>
    </row>
    <row r="71" spans="1:26" x14ac:dyDescent="0.25">
      <c r="A71" s="34">
        <v>34.5</v>
      </c>
      <c r="B71" s="34">
        <v>18.851626779656186</v>
      </c>
      <c r="C71" s="1">
        <f t="shared" ca="1" si="3"/>
        <v>22.809065557814399</v>
      </c>
      <c r="D71" s="1">
        <f t="shared" ca="1" si="4"/>
        <v>7.8306608414351855</v>
      </c>
      <c r="E71" s="1">
        <f t="shared" ca="1" si="5"/>
        <v>5.9054079302381144</v>
      </c>
      <c r="H71" s="34"/>
      <c r="Y71" s="34">
        <v>34.5</v>
      </c>
      <c r="Z71" s="34">
        <v>18.851626779656186</v>
      </c>
    </row>
    <row r="72" spans="1:26" x14ac:dyDescent="0.25">
      <c r="A72" s="34">
        <v>35</v>
      </c>
      <c r="B72" s="34">
        <v>19.24195755608212</v>
      </c>
      <c r="C72" s="1">
        <f t="shared" ca="1" si="3"/>
        <v>23.733274319885371</v>
      </c>
      <c r="D72" s="1">
        <f t="shared" ca="1" si="4"/>
        <v>10.085963136410054</v>
      </c>
      <c r="E72" s="1">
        <f t="shared" ca="1" si="5"/>
        <v>6.2957387066640482</v>
      </c>
      <c r="H72" s="34"/>
      <c r="Y72" s="34">
        <v>35</v>
      </c>
      <c r="Z72" s="34">
        <v>19.24195755608212</v>
      </c>
    </row>
    <row r="73" spans="1:26" x14ac:dyDescent="0.25">
      <c r="A73" s="34">
        <v>35.5</v>
      </c>
      <c r="B73" s="34">
        <v>20.756741853001401</v>
      </c>
      <c r="C73" s="1">
        <f t="shared" ca="1" si="3"/>
        <v>24.62718391476696</v>
      </c>
      <c r="D73" s="1">
        <f t="shared" ca="1" si="4"/>
        <v>7.4901608767420145</v>
      </c>
      <c r="E73" s="1">
        <f t="shared" ca="1" si="5"/>
        <v>7.8105230035833291</v>
      </c>
      <c r="H73" s="34"/>
      <c r="Y73" s="34">
        <v>35.5</v>
      </c>
      <c r="Z73" s="34">
        <v>20.756741853001401</v>
      </c>
    </row>
    <row r="74" spans="1:26" x14ac:dyDescent="0.25">
      <c r="A74" s="34">
        <v>36</v>
      </c>
      <c r="B74" s="34">
        <v>22.271795193140179</v>
      </c>
      <c r="C74" s="1">
        <f t="shared" ca="1" si="3"/>
        <v>25.491787667311776</v>
      </c>
      <c r="D74" s="1">
        <f t="shared" ca="1" si="4"/>
        <v>5.1841757668608635</v>
      </c>
      <c r="E74" s="1">
        <f t="shared" ca="1" si="5"/>
        <v>9.3255763437221066</v>
      </c>
      <c r="H74" s="34"/>
      <c r="Y74" s="34">
        <v>36</v>
      </c>
      <c r="Z74" s="34">
        <v>22.271795193140179</v>
      </c>
    </row>
    <row r="75" spans="1:26" x14ac:dyDescent="0.25">
      <c r="A75" s="34">
        <v>36.5</v>
      </c>
      <c r="B75" s="34">
        <v>23.787072662506272</v>
      </c>
      <c r="C75" s="1">
        <f t="shared" ca="1" si="3"/>
        <v>26.328046337310287</v>
      </c>
      <c r="D75" s="1">
        <f t="shared" ca="1" si="4"/>
        <v>3.228273608023509</v>
      </c>
      <c r="E75" s="1">
        <f t="shared" ca="1" si="5"/>
        <v>10.8408538130882</v>
      </c>
      <c r="H75" s="34"/>
      <c r="Y75" s="34">
        <v>36.5</v>
      </c>
      <c r="Z75" s="34">
        <v>23.787072662506272</v>
      </c>
    </row>
    <row r="76" spans="1:26" x14ac:dyDescent="0.25">
      <c r="A76" s="34">
        <v>37</v>
      </c>
      <c r="B76" s="34">
        <v>25.302539271636594</v>
      </c>
      <c r="C76" s="1">
        <f t="shared" ca="1" si="3"/>
        <v>27.136889187100515</v>
      </c>
      <c r="D76" s="1">
        <f t="shared" ca="1" si="4"/>
        <v>1.6824198061812472</v>
      </c>
      <c r="E76" s="1">
        <f t="shared" ca="1" si="5"/>
        <v>12.356320422218522</v>
      </c>
      <c r="H76" s="34"/>
      <c r="Y76" s="34">
        <v>37</v>
      </c>
      <c r="Z76" s="34">
        <v>25.302539271636594</v>
      </c>
    </row>
    <row r="77" spans="1:26" x14ac:dyDescent="0.25">
      <c r="A77" s="34">
        <v>37.5</v>
      </c>
      <c r="B77" s="34">
        <v>26.574461515066915</v>
      </c>
      <c r="C77" s="1">
        <f t="shared" ca="1" si="3"/>
        <v>27.919215014177368</v>
      </c>
      <c r="D77" s="1">
        <f t="shared" ca="1" si="4"/>
        <v>0.90418098668490388</v>
      </c>
      <c r="E77" s="1">
        <f t="shared" ca="1" si="5"/>
        <v>13.628242665648843</v>
      </c>
      <c r="H77" s="34"/>
      <c r="Y77" s="34">
        <v>37.5</v>
      </c>
      <c r="Z77" s="34">
        <v>26.574461515066915</v>
      </c>
    </row>
    <row r="78" spans="1:26" x14ac:dyDescent="0.25">
      <c r="A78" s="34">
        <v>38</v>
      </c>
      <c r="B78" s="34">
        <v>28.064560632774405</v>
      </c>
      <c r="C78" s="1">
        <f t="shared" ca="1" si="3"/>
        <v>28.675893149949005</v>
      </c>
      <c r="D78" s="1">
        <f t="shared" ca="1" si="4"/>
        <v>0.18686372327751577</v>
      </c>
      <c r="E78" s="1">
        <f t="shared" ca="1" si="5"/>
        <v>15.118341783356334</v>
      </c>
      <c r="H78" s="34"/>
      <c r="Y78" s="34">
        <v>38</v>
      </c>
      <c r="Z78" s="34">
        <v>28.064560632774405</v>
      </c>
    </row>
    <row r="79" spans="1:26" x14ac:dyDescent="0.25">
      <c r="A79" s="34">
        <v>38.5</v>
      </c>
      <c r="B79" s="34">
        <v>29.554844040536224</v>
      </c>
      <c r="C79" s="1">
        <f t="shared" ca="1" si="3"/>
        <v>29.407764425750038</v>
      </c>
      <c r="D79" s="1">
        <f t="shared" ca="1" si="4"/>
        <v>1.0816206542826452E-2</v>
      </c>
      <c r="E79" s="1">
        <f t="shared" ca="1" si="5"/>
        <v>16.608625191118151</v>
      </c>
      <c r="H79" s="34"/>
      <c r="Y79" s="34">
        <v>38.5</v>
      </c>
      <c r="Z79" s="34">
        <v>29.554844040536224</v>
      </c>
    </row>
    <row r="80" spans="1:26" x14ac:dyDescent="0.25">
      <c r="A80" s="34">
        <v>39</v>
      </c>
      <c r="B80" s="34">
        <v>31.045276566554186</v>
      </c>
      <c r="C80" s="1">
        <f t="shared" ca="1" si="3"/>
        <v>30.11564210718511</v>
      </c>
      <c r="D80" s="1">
        <f t="shared" ca="1" si="4"/>
        <v>0.43211011402321725</v>
      </c>
      <c r="E80" s="1">
        <f t="shared" ca="1" si="5"/>
        <v>18.099057717136112</v>
      </c>
      <c r="H80" s="34"/>
      <c r="Y80" s="34">
        <v>39</v>
      </c>
      <c r="Z80" s="34">
        <v>31.045276566554186</v>
      </c>
    </row>
    <row r="81" spans="1:26" x14ac:dyDescent="0.25">
      <c r="A81" s="34">
        <v>39.5</v>
      </c>
      <c r="B81" s="34">
        <v>32.535832930217403</v>
      </c>
      <c r="C81" s="1">
        <f t="shared" ca="1" si="3"/>
        <v>30.800312797840974</v>
      </c>
      <c r="D81" s="1">
        <f t="shared" ca="1" si="4"/>
        <v>1.506015064941949</v>
      </c>
      <c r="E81" s="1">
        <f t="shared" ca="1" si="5"/>
        <v>19.589614080799329</v>
      </c>
      <c r="H81" s="34"/>
      <c r="Y81" s="34">
        <v>39.5</v>
      </c>
      <c r="Z81" s="34">
        <v>32.535832930217403</v>
      </c>
    </row>
    <row r="82" spans="1:26" x14ac:dyDescent="0.25">
      <c r="A82" s="34">
        <v>40</v>
      </c>
      <c r="B82" s="34">
        <v>33.464980921450511</v>
      </c>
      <c r="C82" s="1">
        <f t="shared" ca="1" si="3"/>
        <v>31.46253731337147</v>
      </c>
      <c r="D82" s="1">
        <f t="shared" ca="1" si="4"/>
        <v>2.0048902017683039</v>
      </c>
      <c r="E82" s="1">
        <f t="shared" ca="1" si="5"/>
        <v>20.518762072032438</v>
      </c>
      <c r="H82" s="34"/>
      <c r="Y82" s="34">
        <v>40</v>
      </c>
      <c r="Z82" s="34">
        <v>33.464980921450511</v>
      </c>
    </row>
    <row r="83" spans="1:26" x14ac:dyDescent="0.25">
      <c r="A83" s="34">
        <v>40.5</v>
      </c>
      <c r="B83" s="34">
        <v>34.946875182161989</v>
      </c>
      <c r="C83" s="1">
        <f t="shared" ca="1" si="3"/>
        <v>32.103051526926457</v>
      </c>
      <c r="D83" s="1">
        <f t="shared" ca="1" si="4"/>
        <v>4.0436664910385911</v>
      </c>
      <c r="E83" s="1">
        <f t="shared" ca="1" si="5"/>
        <v>22.000656332743915</v>
      </c>
      <c r="H83" s="34"/>
      <c r="Y83" s="34">
        <v>40.5</v>
      </c>
      <c r="Z83" s="34">
        <v>34.946875182161989</v>
      </c>
    </row>
    <row r="84" spans="1:26" x14ac:dyDescent="0.25">
      <c r="A84" s="34">
        <v>41</v>
      </c>
      <c r="B84" s="34">
        <v>36.437967763564416</v>
      </c>
      <c r="C84" s="1">
        <f t="shared" ca="1" si="3"/>
        <v>32.72256718686441</v>
      </c>
      <c r="D84" s="1">
        <f t="shared" ca="1" si="4"/>
        <v>6.902100722671368</v>
      </c>
      <c r="E84" s="1">
        <f t="shared" ca="1" si="5"/>
        <v>23.491748914146342</v>
      </c>
      <c r="H84" s="34"/>
      <c r="Y84" s="34">
        <v>41</v>
      </c>
      <c r="Z84" s="34">
        <v>36.437967763564416</v>
      </c>
    </row>
    <row r="85" spans="1:26" x14ac:dyDescent="0.25">
      <c r="A85" s="34">
        <v>41.5</v>
      </c>
      <c r="B85" s="34">
        <v>37.929139993505736</v>
      </c>
      <c r="C85" s="1">
        <f t="shared" ca="1" si="3"/>
        <v>33.321772707657139</v>
      </c>
      <c r="D85" s="1">
        <f t="shared" ca="1" si="4"/>
        <v>10.613916653353931</v>
      </c>
      <c r="E85" s="1">
        <f t="shared" ca="1" si="5"/>
        <v>24.982921144087662</v>
      </c>
      <c r="H85" s="34"/>
      <c r="Y85" s="34">
        <v>41.5</v>
      </c>
      <c r="Z85" s="34">
        <v>37.929139993505736</v>
      </c>
    </row>
    <row r="86" spans="1:26" x14ac:dyDescent="0.25">
      <c r="A86" s="34">
        <v>42</v>
      </c>
      <c r="B86" s="34">
        <v>39.420379170053423</v>
      </c>
      <c r="C86" s="1">
        <f t="shared" ca="1" si="3"/>
        <v>33.901333934865569</v>
      </c>
      <c r="D86" s="1">
        <f t="shared" ca="1" si="4"/>
        <v>15.229930154024874</v>
      </c>
      <c r="E86" s="1">
        <f t="shared" ca="1" si="5"/>
        <v>26.474160320635349</v>
      </c>
      <c r="H86" s="34"/>
      <c r="Y86" s="34">
        <v>42</v>
      </c>
      <c r="Z86" s="34">
        <v>39.420379170053423</v>
      </c>
    </row>
    <row r="87" spans="1:26" x14ac:dyDescent="0.25">
      <c r="A87" s="34">
        <v>42.5</v>
      </c>
      <c r="B87" s="34">
        <v>40.819409630375809</v>
      </c>
      <c r="C87" s="1">
        <f t="shared" ca="1" si="3"/>
        <v>34.461894885036671</v>
      </c>
      <c r="D87" s="1">
        <f t="shared" ca="1" si="4"/>
        <v>20.208996868602284</v>
      </c>
      <c r="E87" s="1">
        <f t="shared" ca="1" si="5"/>
        <v>27.873190780957735</v>
      </c>
      <c r="H87" s="34"/>
      <c r="Y87" s="34">
        <v>42.5</v>
      </c>
      <c r="Z87" s="34">
        <v>40.819409630375809</v>
      </c>
    </row>
    <row r="88" spans="1:26" x14ac:dyDescent="0.25">
      <c r="A88" s="34">
        <v>43</v>
      </c>
      <c r="B88" s="34">
        <v>40.32949627057117</v>
      </c>
      <c r="C88" s="1">
        <f t="shared" ca="1" si="3"/>
        <v>35.004078461343653</v>
      </c>
      <c r="D88" s="1">
        <f t="shared" ca="1" si="4"/>
        <v>14.180037421418803</v>
      </c>
      <c r="E88" s="1">
        <f t="shared" ca="1" si="5"/>
        <v>27.383277421153096</v>
      </c>
      <c r="H88" s="34"/>
      <c r="Y88" s="34">
        <v>43</v>
      </c>
      <c r="Z88" s="34">
        <v>40.32949627057117</v>
      </c>
    </row>
    <row r="89" spans="1:26" x14ac:dyDescent="0.25">
      <c r="A89" s="34">
        <v>43.5</v>
      </c>
      <c r="B89" s="34">
        <v>39.83199802424086</v>
      </c>
      <c r="C89" s="1">
        <f t="shared" ca="1" si="3"/>
        <v>35.528487145764679</v>
      </c>
      <c r="D89" s="1">
        <f t="shared" ca="1" si="4"/>
        <v>9.2601029405814188</v>
      </c>
      <c r="E89" s="1">
        <f t="shared" ca="1" si="5"/>
        <v>26.885779174822787</v>
      </c>
      <c r="H89" s="34"/>
      <c r="Y89" s="34">
        <v>43.5</v>
      </c>
      <c r="Z89" s="34">
        <v>39.83199802424086</v>
      </c>
    </row>
    <row r="90" spans="1:26" x14ac:dyDescent="0.25">
      <c r="A90" s="34">
        <v>44</v>
      </c>
      <c r="B90" s="34">
        <v>40.41611367353223</v>
      </c>
      <c r="C90" s="1">
        <f t="shared" ca="1" si="3"/>
        <v>36.03570366856929</v>
      </c>
      <c r="D90" s="1">
        <f t="shared" ca="1" si="4"/>
        <v>9.5939959057897113</v>
      </c>
      <c r="E90" s="1">
        <f t="shared" ca="1" si="5"/>
        <v>27.469894824114157</v>
      </c>
      <c r="H90" s="34"/>
      <c r="Y90" s="34">
        <v>44</v>
      </c>
      <c r="Z90" s="34">
        <v>40.41611367353223</v>
      </c>
    </row>
    <row r="91" spans="1:26" x14ac:dyDescent="0.25">
      <c r="A91" s="34">
        <v>44.5</v>
      </c>
      <c r="B91" s="34">
        <v>41.920314521294067</v>
      </c>
      <c r="C91" s="1">
        <f t="shared" ca="1" si="3"/>
        <v>36.526291655856397</v>
      </c>
      <c r="D91" s="1">
        <f t="shared" ca="1" si="4"/>
        <v>14.547741336432203</v>
      </c>
      <c r="E91" s="1">
        <f t="shared" ca="1" si="5"/>
        <v>28.974095671875993</v>
      </c>
      <c r="H91" s="34"/>
      <c r="Y91" s="34">
        <v>44.5</v>
      </c>
      <c r="Z91" s="34">
        <v>41.920314521294067</v>
      </c>
    </row>
    <row r="92" spans="1:26" x14ac:dyDescent="0.25">
      <c r="A92" s="34">
        <v>45</v>
      </c>
      <c r="B92" s="34">
        <v>43.424679840790766</v>
      </c>
      <c r="C92" s="1">
        <f t="shared" ca="1" si="3"/>
        <v>37.000796255863555</v>
      </c>
      <c r="D92" s="1">
        <f t="shared" ca="1" si="4"/>
        <v>20.633140156348635</v>
      </c>
      <c r="E92" s="1">
        <f t="shared" ca="1" si="5"/>
        <v>30.478460991372692</v>
      </c>
      <c r="H92" s="34"/>
      <c r="Y92" s="34">
        <v>45</v>
      </c>
      <c r="Z92" s="34">
        <v>43.424679840790766</v>
      </c>
    </row>
    <row r="93" spans="1:26" x14ac:dyDescent="0.25">
      <c r="A93" s="34">
        <v>45.5</v>
      </c>
      <c r="B93" s="34">
        <v>44.929176135945355</v>
      </c>
      <c r="C93" s="1">
        <f t="shared" ca="1" si="3"/>
        <v>37.459744744743247</v>
      </c>
      <c r="D93" s="1">
        <f t="shared" ca="1" si="4"/>
        <v>27.896202653937724</v>
      </c>
      <c r="E93" s="1">
        <f t="shared" ca="1" si="5"/>
        <v>31.982957286527281</v>
      </c>
      <c r="H93" s="34"/>
      <c r="Y93" s="34">
        <v>45.5</v>
      </c>
      <c r="Z93" s="34">
        <v>44.929176135945355</v>
      </c>
    </row>
    <row r="94" spans="1:26" x14ac:dyDescent="0.25">
      <c r="A94" s="34">
        <v>46</v>
      </c>
      <c r="B94" s="34">
        <v>46.433779030672525</v>
      </c>
      <c r="C94" s="1">
        <f t="shared" ca="1" si="3"/>
        <v>37.903647112479582</v>
      </c>
      <c r="D94" s="1">
        <f t="shared" ca="1" si="4"/>
        <v>36.381575270887005</v>
      </c>
      <c r="E94" s="1">
        <f t="shared" ca="1" si="5"/>
        <v>33.487560181254452</v>
      </c>
      <c r="H94" s="34"/>
      <c r="Y94" s="34">
        <v>46</v>
      </c>
      <c r="Z94" s="34">
        <v>46.433779030672525</v>
      </c>
    </row>
    <row r="95" spans="1:26" x14ac:dyDescent="0.25">
      <c r="A95" s="34">
        <v>46.5</v>
      </c>
      <c r="B95" s="34">
        <v>46.850907382288781</v>
      </c>
      <c r="C95" s="1">
        <f t="shared" ca="1" si="3"/>
        <v>38.332996629596245</v>
      </c>
      <c r="D95" s="1">
        <f t="shared" ca="1" si="4"/>
        <v>36.277401795417568</v>
      </c>
      <c r="E95" s="1">
        <f t="shared" ca="1" si="5"/>
        <v>33.904688532870708</v>
      </c>
      <c r="H95" s="34"/>
      <c r="Y95" s="34">
        <v>46.5</v>
      </c>
      <c r="Z95" s="34">
        <v>46.850907382288781</v>
      </c>
    </row>
    <row r="96" spans="1:26" x14ac:dyDescent="0.25">
      <c r="A96" s="34">
        <v>47</v>
      </c>
      <c r="B96" s="34">
        <v>46.350701169855505</v>
      </c>
      <c r="C96" s="1">
        <f t="shared" ca="1" si="3"/>
        <v>38.748270395285651</v>
      </c>
      <c r="D96" s="1">
        <f t="shared" ca="1" si="4"/>
        <v>28.898476841063392</v>
      </c>
      <c r="E96" s="1">
        <f t="shared" ca="1" si="5"/>
        <v>33.404482320437431</v>
      </c>
      <c r="H96" s="34"/>
      <c r="Y96" s="34">
        <v>47</v>
      </c>
      <c r="Z96" s="34">
        <v>46.350701169855505</v>
      </c>
    </row>
    <row r="97" spans="1:26" x14ac:dyDescent="0.25">
      <c r="A97" s="34">
        <v>47.5</v>
      </c>
      <c r="B97" s="34">
        <v>47.493573854036072</v>
      </c>
      <c r="C97" s="1">
        <f t="shared" ca="1" si="3"/>
        <v>39.14992986756824</v>
      </c>
      <c r="D97" s="1">
        <f t="shared" ca="1" si="4"/>
        <v>34.808197486460408</v>
      </c>
      <c r="E97" s="1">
        <f t="shared" ca="1" si="5"/>
        <v>34.547355004617998</v>
      </c>
      <c r="H97" s="34"/>
      <c r="Y97" s="34">
        <v>47.5</v>
      </c>
      <c r="Z97" s="34">
        <v>47.493573854036072</v>
      </c>
    </row>
    <row r="98" spans="1:26" x14ac:dyDescent="0.25">
      <c r="A98" s="34">
        <v>48</v>
      </c>
      <c r="B98" s="34">
        <v>48.997244393284717</v>
      </c>
      <c r="C98" s="1">
        <f t="shared" ca="1" si="3"/>
        <v>39.538421376071064</v>
      </c>
      <c r="D98" s="1">
        <f t="shared" ca="1" si="4"/>
        <v>44.734666435485401</v>
      </c>
      <c r="E98" s="1">
        <f t="shared" ca="1" si="5"/>
        <v>36.051025543866643</v>
      </c>
      <c r="H98" s="34"/>
      <c r="Y98" s="34">
        <v>48</v>
      </c>
      <c r="Z98" s="34">
        <v>48.997244393284717</v>
      </c>
    </row>
    <row r="99" spans="1:26" x14ac:dyDescent="0.25">
      <c r="A99" s="34">
        <v>48.5</v>
      </c>
      <c r="B99" s="34">
        <v>50.501125190957055</v>
      </c>
      <c r="C99" s="1">
        <f t="shared" ca="1" si="3"/>
        <v>39.914176617995537</v>
      </c>
      <c r="D99" s="1">
        <f t="shared" ca="1" si="4"/>
        <v>56.04174004326596</v>
      </c>
      <c r="E99" s="1">
        <f t="shared" ca="1" si="5"/>
        <v>37.554906341538981</v>
      </c>
      <c r="H99" s="34"/>
      <c r="Y99" s="34">
        <v>48.5</v>
      </c>
      <c r="Z99" s="34">
        <v>50.501125190957055</v>
      </c>
    </row>
    <row r="100" spans="1:26" x14ac:dyDescent="0.25">
      <c r="A100" s="34">
        <v>49</v>
      </c>
      <c r="B100" s="34">
        <v>52.005175255227222</v>
      </c>
      <c r="C100" s="1">
        <f t="shared" ca="1" si="3"/>
        <v>40.277613137825405</v>
      </c>
      <c r="D100" s="1">
        <f t="shared" ca="1" si="4"/>
        <v>68.767856608759089</v>
      </c>
      <c r="E100" s="1">
        <f t="shared" ca="1" si="5"/>
        <v>39.058956405809148</v>
      </c>
      <c r="H100" s="34"/>
      <c r="Y100" s="34">
        <v>49</v>
      </c>
      <c r="Z100" s="34">
        <v>52.005175255227222</v>
      </c>
    </row>
    <row r="101" spans="1:26" x14ac:dyDescent="0.25">
      <c r="A101" s="34">
        <v>49.5</v>
      </c>
      <c r="B101" s="34">
        <v>53.509364684687938</v>
      </c>
      <c r="C101" s="1">
        <f t="shared" ca="1" si="3"/>
        <v>40.629134791307997</v>
      </c>
      <c r="D101" s="1">
        <f t="shared" ca="1" si="4"/>
        <v>82.950161053159121</v>
      </c>
      <c r="E101" s="1">
        <f t="shared" ca="1" si="5"/>
        <v>40.563145835269864</v>
      </c>
      <c r="H101" s="34"/>
      <c r="Y101" s="34">
        <v>49.5</v>
      </c>
      <c r="Z101" s="34">
        <v>53.509364684687938</v>
      </c>
    </row>
    <row r="102" spans="1:26" x14ac:dyDescent="0.25">
      <c r="A102" s="34">
        <v>50</v>
      </c>
      <c r="B102" s="34">
        <v>53.35488595977597</v>
      </c>
      <c r="C102" s="1">
        <f t="shared" ca="1" si="3"/>
        <v>40.969132194224414</v>
      </c>
      <c r="D102" s="1">
        <f t="shared" ca="1" si="4"/>
        <v>76.703448170437269</v>
      </c>
      <c r="E102" s="1">
        <f t="shared" ca="1" si="5"/>
        <v>40.408667110357896</v>
      </c>
      <c r="H102" s="34"/>
      <c r="Y102" s="34">
        <v>50</v>
      </c>
      <c r="Z102" s="34">
        <v>53.35488595977597</v>
      </c>
    </row>
    <row r="103" spans="1:26" x14ac:dyDescent="0.25">
      <c r="A103" s="34">
        <v>50.5</v>
      </c>
      <c r="B103" s="34">
        <v>52.85526876247534</v>
      </c>
      <c r="C103" s="1">
        <f t="shared" ca="1" si="3"/>
        <v>41.297983156447245</v>
      </c>
      <c r="D103" s="1">
        <f t="shared" ca="1" si="4"/>
        <v>66.785425289652096</v>
      </c>
      <c r="E103" s="1">
        <f t="shared" ca="1" si="5"/>
        <v>39.909049913057267</v>
      </c>
      <c r="H103" s="34"/>
      <c r="Y103" s="34">
        <v>50.5</v>
      </c>
      <c r="Z103" s="34">
        <v>52.85526876247534</v>
      </c>
    </row>
    <row r="104" spans="1:26" x14ac:dyDescent="0.25">
      <c r="A104" s="34">
        <v>51</v>
      </c>
      <c r="B104" s="34">
        <v>52.355468071572858</v>
      </c>
      <c r="C104" s="1">
        <f t="shared" ca="1" si="3"/>
        <v>41.616053101768166</v>
      </c>
      <c r="D104" s="1">
        <f t="shared" ca="1" si="4"/>
        <v>57.667516946832556</v>
      </c>
      <c r="E104" s="1">
        <f t="shared" ca="1" si="5"/>
        <v>39.409249222154784</v>
      </c>
      <c r="H104" s="34"/>
      <c r="Y104" s="34">
        <v>51</v>
      </c>
      <c r="Z104" s="34">
        <v>52.355468071572858</v>
      </c>
    </row>
    <row r="105" spans="1:26" x14ac:dyDescent="0.25">
      <c r="A105" s="34">
        <v>51.5</v>
      </c>
      <c r="B105" s="34">
        <v>51.855521725832709</v>
      </c>
      <c r="C105" s="1">
        <f t="shared" ca="1" si="3"/>
        <v>41.923695473961985</v>
      </c>
      <c r="D105" s="1">
        <f t="shared" ca="1" si="4"/>
        <v>49.32058634867424</v>
      </c>
      <c r="E105" s="1">
        <f t="shared" ca="1" si="5"/>
        <v>38.909302876414635</v>
      </c>
      <c r="H105" s="34"/>
      <c r="Y105" s="34">
        <v>51.5</v>
      </c>
      <c r="Z105" s="34">
        <v>51.855521725832709</v>
      </c>
    </row>
    <row r="106" spans="1:26" x14ac:dyDescent="0.25">
      <c r="A106" s="34">
        <v>52</v>
      </c>
      <c r="B106" s="34">
        <v>51.355444258118688</v>
      </c>
      <c r="C106" s="1">
        <f t="shared" ca="1" si="3"/>
        <v>42.221252129538335</v>
      </c>
      <c r="D106" s="1">
        <f t="shared" ca="1" si="4"/>
        <v>41.716732920909635</v>
      </c>
      <c r="E106" s="1">
        <f t="shared" ca="1" si="5"/>
        <v>38.409225408700614</v>
      </c>
      <c r="H106" s="34"/>
      <c r="Y106" s="34">
        <v>52</v>
      </c>
      <c r="Z106" s="34">
        <v>51.355444258118688</v>
      </c>
    </row>
    <row r="107" spans="1:26" x14ac:dyDescent="0.25">
      <c r="A107" s="34">
        <v>52.5</v>
      </c>
      <c r="B107" s="34">
        <v>50.855295421606343</v>
      </c>
      <c r="C107" s="1">
        <f t="shared" ca="1" si="3"/>
        <v>42.509053717617356</v>
      </c>
      <c r="D107" s="1">
        <f t="shared" ca="1" si="4"/>
        <v>34.829875290702496</v>
      </c>
      <c r="E107" s="1">
        <f t="shared" ca="1" si="5"/>
        <v>37.909076572188269</v>
      </c>
      <c r="H107" s="34"/>
      <c r="Y107" s="34">
        <v>52.5</v>
      </c>
      <c r="Z107" s="34">
        <v>50.855295421606343</v>
      </c>
    </row>
    <row r="108" spans="1:26" x14ac:dyDescent="0.25">
      <c r="A108" s="34">
        <v>53</v>
      </c>
      <c r="B108" s="34">
        <v>50.355084178299244</v>
      </c>
      <c r="C108" s="1">
        <f t="shared" ca="1" si="3"/>
        <v>42.787420047351667</v>
      </c>
      <c r="D108" s="1">
        <f t="shared" ca="1" si="4"/>
        <v>28.634770199415271</v>
      </c>
      <c r="E108" s="1">
        <f t="shared" ca="1" si="5"/>
        <v>37.40886532888117</v>
      </c>
      <c r="H108" s="34"/>
      <c r="Y108" s="34">
        <v>53</v>
      </c>
      <c r="Z108" s="34">
        <v>50.355084178299244</v>
      </c>
    </row>
    <row r="109" spans="1:26" x14ac:dyDescent="0.25">
      <c r="A109" s="34">
        <v>53.5</v>
      </c>
      <c r="B109" s="34">
        <v>49.854817652951787</v>
      </c>
      <c r="C109" s="1">
        <f t="shared" ca="1" si="3"/>
        <v>43.056660443302782</v>
      </c>
      <c r="D109" s="1">
        <f t="shared" ca="1" si="4"/>
        <v>23.107470723551376</v>
      </c>
      <c r="E109" s="1">
        <f t="shared" ca="1" si="5"/>
        <v>36.908598803533714</v>
      </c>
      <c r="H109" s="34"/>
      <c r="Y109" s="34">
        <v>53.5</v>
      </c>
      <c r="Z109" s="34">
        <v>49.854817652951787</v>
      </c>
    </row>
    <row r="110" spans="1:26" x14ac:dyDescent="0.25">
      <c r="A110" s="34">
        <v>54</v>
      </c>
      <c r="B110" s="34">
        <v>49.354501533477958</v>
      </c>
      <c r="C110" s="1">
        <f t="shared" ca="1" si="3"/>
        <v>43.317074089166859</v>
      </c>
      <c r="D110" s="1">
        <f t="shared" ca="1" si="4"/>
        <v>18.225265072660424</v>
      </c>
      <c r="E110" s="1">
        <f t="shared" ca="1" si="5"/>
        <v>36.408282684059884</v>
      </c>
      <c r="H110" s="34"/>
      <c r="Y110" s="34">
        <v>54</v>
      </c>
      <c r="Z110" s="34">
        <v>49.354501533477958</v>
      </c>
    </row>
    <row r="111" spans="1:26" x14ac:dyDescent="0.25">
      <c r="A111" s="34">
        <v>54.5</v>
      </c>
      <c r="B111" s="34">
        <v>48.854140396533339</v>
      </c>
      <c r="C111" s="1">
        <f t="shared" ca="1" si="3"/>
        <v>43.568950360231803</v>
      </c>
      <c r="D111" s="1">
        <f t="shared" ca="1" si="4"/>
        <v>13.966616859910516</v>
      </c>
      <c r="E111" s="1">
        <f t="shared" ca="1" si="5"/>
        <v>35.907921547115265</v>
      </c>
      <c r="H111" s="34"/>
      <c r="Y111" s="34">
        <v>54.5</v>
      </c>
      <c r="Z111" s="34">
        <v>48.854140396533339</v>
      </c>
    </row>
    <row r="112" spans="1:26" x14ac:dyDescent="0.25">
      <c r="A112" s="34">
        <v>55</v>
      </c>
      <c r="B112" s="34">
        <v>48.35373795725053</v>
      </c>
      <c r="C112" s="1">
        <f t="shared" ca="1" si="3"/>
        <v>43.812569144935189</v>
      </c>
      <c r="D112" s="1">
        <f t="shared" ca="1" si="4"/>
        <v>10.311107090972763</v>
      </c>
      <c r="E112" s="1">
        <f t="shared" ca="1" si="5"/>
        <v>35.407519107832456</v>
      </c>
      <c r="H112" s="34"/>
      <c r="Y112" s="34">
        <v>55</v>
      </c>
      <c r="Z112" s="34">
        <v>48.35373795725053</v>
      </c>
    </row>
    <row r="113" spans="1:26" x14ac:dyDescent="0.25">
      <c r="A113" s="34">
        <v>55.5</v>
      </c>
      <c r="B113" s="34">
        <v>47.853297260898977</v>
      </c>
      <c r="C113" s="1">
        <f t="shared" ca="1" si="3"/>
        <v>44.048201155880164</v>
      </c>
      <c r="D113" s="1">
        <f t="shared" ca="1" si="4"/>
        <v>7.2393781842146678</v>
      </c>
      <c r="E113" s="1">
        <f t="shared" ca="1" si="5"/>
        <v>34.907078411480903</v>
      </c>
      <c r="H113" s="34"/>
      <c r="Y113" s="34">
        <v>55.5</v>
      </c>
      <c r="Z113" s="34">
        <v>47.853297260898977</v>
      </c>
    </row>
    <row r="114" spans="1:26" x14ac:dyDescent="0.25">
      <c r="A114" s="34">
        <v>56</v>
      </c>
      <c r="B114" s="34">
        <v>47.352820830069042</v>
      </c>
      <c r="C114" s="1">
        <f t="shared" ca="1" si="3"/>
        <v>44.276108230655097</v>
      </c>
      <c r="D114" s="1">
        <f t="shared" ca="1" si="4"/>
        <v>4.733080209696257</v>
      </c>
      <c r="E114" s="1">
        <f t="shared" ca="1" si="5"/>
        <v>34.406601980650969</v>
      </c>
      <c r="H114" s="34"/>
      <c r="Y114" s="34">
        <v>56</v>
      </c>
      <c r="Z114" s="34">
        <v>47.352820830069042</v>
      </c>
    </row>
    <row r="115" spans="1:26" x14ac:dyDescent="0.25">
      <c r="A115" s="34">
        <v>56.5</v>
      </c>
      <c r="B115" s="34">
        <v>46.852310777791359</v>
      </c>
      <c r="C115" s="1">
        <f t="shared" ca="1" si="3"/>
        <v>44.496543622791165</v>
      </c>
      <c r="D115" s="1">
        <f t="shared" ca="1" si="4"/>
        <v>2.7748194442888545</v>
      </c>
      <c r="E115" s="1">
        <f t="shared" ca="1" si="5"/>
        <v>33.906091928373286</v>
      </c>
      <c r="H115" s="34"/>
      <c r="Y115" s="34">
        <v>56.5</v>
      </c>
      <c r="Z115" s="34">
        <v>46.852310777791359</v>
      </c>
    </row>
    <row r="116" spans="1:26" x14ac:dyDescent="0.25">
      <c r="A116" s="34">
        <v>57</v>
      </c>
      <c r="B116" s="34">
        <v>46.351768894556898</v>
      </c>
      <c r="C116" s="1">
        <f t="shared" ca="1" si="3"/>
        <v>44.709752283181238</v>
      </c>
      <c r="D116" s="1">
        <f t="shared" ca="1" si="4"/>
        <v>1.3481092760168016</v>
      </c>
      <c r="E116" s="1">
        <f t="shared" ca="1" si="5"/>
        <v>33.405550045138824</v>
      </c>
      <c r="H116" s="34"/>
      <c r="Y116" s="34">
        <v>57</v>
      </c>
      <c r="Z116" s="34">
        <v>46.351768894556898</v>
      </c>
    </row>
    <row r="117" spans="1:26" x14ac:dyDescent="0.25">
      <c r="A117" s="34">
        <v>57.5</v>
      </c>
      <c r="B117" s="34">
        <v>45.851196715339114</v>
      </c>
      <c r="C117" s="1">
        <f t="shared" ca="1" si="3"/>
        <v>44.915971132272716</v>
      </c>
      <c r="D117" s="1">
        <f t="shared" ca="1" si="4"/>
        <v>0.43732344561094189</v>
      </c>
      <c r="E117" s="1">
        <f t="shared" ca="1" si="5"/>
        <v>32.90497786592104</v>
      </c>
      <c r="H117" s="34"/>
      <c r="Y117" s="34">
        <v>57.5</v>
      </c>
      <c r="Z117" s="34">
        <v>45.851196715339114</v>
      </c>
    </row>
    <row r="118" spans="1:26" x14ac:dyDescent="0.25">
      <c r="A118" s="34">
        <v>58</v>
      </c>
      <c r="B118" s="34">
        <v>45.350595571285041</v>
      </c>
      <c r="C118" s="1">
        <f t="shared" ca="1" si="3"/>
        <v>45.115429323336869</v>
      </c>
      <c r="D118" s="1">
        <f t="shared" ca="1" si="4"/>
        <v>2.76515820870105E-2</v>
      </c>
      <c r="E118" s="1">
        <f t="shared" ca="1" si="5"/>
        <v>32.404376721866967</v>
      </c>
      <c r="H118" s="34"/>
      <c r="Y118" s="34">
        <v>58</v>
      </c>
      <c r="Z118" s="34">
        <v>45.350595571285041</v>
      </c>
    </row>
    <row r="119" spans="1:26" x14ac:dyDescent="0.25">
      <c r="A119" s="34">
        <v>58.5</v>
      </c>
      <c r="B119" s="34">
        <v>44.849966629651362</v>
      </c>
      <c r="C119" s="1">
        <f t="shared" ca="1" si="3"/>
        <v>45.308348497107126</v>
      </c>
      <c r="D119" s="1">
        <f t="shared" ca="1" si="4"/>
        <v>0.10505696820611651</v>
      </c>
      <c r="E119" s="1">
        <f t="shared" ca="1" si="5"/>
        <v>31.903747780233289</v>
      </c>
      <c r="H119" s="34"/>
      <c r="Y119" s="34">
        <v>58.5</v>
      </c>
      <c r="Z119" s="34">
        <v>44.849966629651362</v>
      </c>
    </row>
    <row r="120" spans="1:26" x14ac:dyDescent="0.25">
      <c r="A120" s="34">
        <v>59</v>
      </c>
      <c r="B120" s="34">
        <v>44.349310924721223</v>
      </c>
      <c r="C120" s="1">
        <f t="shared" ca="1" si="3"/>
        <v>45.494943028069407</v>
      </c>
      <c r="D120" s="1">
        <f t="shared" ca="1" si="4"/>
        <v>0.65623645811099229</v>
      </c>
      <c r="E120" s="1">
        <f t="shared" ca="1" si="5"/>
        <v>31.403092075303149</v>
      </c>
      <c r="H120" s="34"/>
      <c r="Y120" s="34">
        <v>59</v>
      </c>
      <c r="Z120" s="34">
        <v>44.349310924721223</v>
      </c>
    </row>
    <row r="121" spans="1:26" x14ac:dyDescent="0.25">
      <c r="A121" s="34">
        <v>59.5</v>
      </c>
      <c r="B121" s="34">
        <v>43.848629381797444</v>
      </c>
      <c r="C121" s="1">
        <f t="shared" ca="1" si="3"/>
        <v>45.67542026267801</v>
      </c>
      <c r="D121" s="1">
        <f t="shared" ca="1" si="4"/>
        <v>1.6685824612341966</v>
      </c>
      <c r="E121" s="1">
        <f t="shared" ca="1" si="5"/>
        <v>30.902410532379371</v>
      </c>
      <c r="H121" s="34"/>
      <c r="Y121" s="34">
        <v>59.5</v>
      </c>
      <c r="Z121" s="34">
        <v>43.848629381797444</v>
      </c>
    </row>
    <row r="122" spans="1:26" x14ac:dyDescent="0.25">
      <c r="A122" s="34">
        <v>60</v>
      </c>
      <c r="B122" s="34">
        <v>43.347922835878194</v>
      </c>
      <c r="C122" s="1">
        <f t="shared" ca="1" si="3"/>
        <v>45.849980749761919</v>
      </c>
      <c r="D122" s="1">
        <f t="shared" ca="1" si="4"/>
        <v>3.1301469022140886</v>
      </c>
      <c r="E122" s="1">
        <f t="shared" ca="1" si="5"/>
        <v>30.40170398646012</v>
      </c>
      <c r="H122" s="34"/>
      <c r="Y122" s="34">
        <v>60</v>
      </c>
      <c r="Z122" s="34">
        <v>43.347922835878194</v>
      </c>
    </row>
    <row r="123" spans="1:26" x14ac:dyDescent="0.25">
      <c r="A123" s="34">
        <v>60.5</v>
      </c>
      <c r="B123" s="34">
        <v>42.847192046243336</v>
      </c>
      <c r="C123" s="1">
        <f t="shared" ca="1" si="3"/>
        <v>46.018818463377464</v>
      </c>
      <c r="D123" s="1">
        <f t="shared" ca="1" si="4"/>
        <v>5.0296070649315325</v>
      </c>
      <c r="E123" s="1">
        <f t="shared" ca="1" si="5"/>
        <v>29.900973196825262</v>
      </c>
      <c r="H123" s="34"/>
      <c r="Y123" s="34">
        <v>60.5</v>
      </c>
      <c r="Z123" s="34">
        <v>42.847192046243336</v>
      </c>
    </row>
    <row r="124" spans="1:26" x14ac:dyDescent="0.25">
      <c r="A124" s="34">
        <v>61</v>
      </c>
      <c r="B124" s="34">
        <v>42.346437707893408</v>
      </c>
      <c r="C124" s="1">
        <f t="shared" ca="1" si="3"/>
        <v>46.182121018354984</v>
      </c>
      <c r="D124" s="1">
        <f t="shared" ca="1" si="4"/>
        <v>7.3562332290767376</v>
      </c>
      <c r="E124" s="1">
        <f t="shared" ca="1" si="5"/>
        <v>29.400218858475334</v>
      </c>
      <c r="H124" s="34"/>
      <c r="Y124" s="34">
        <v>61</v>
      </c>
      <c r="Z124" s="34">
        <v>42.346437707893408</v>
      </c>
    </row>
    <row r="125" spans="1:26" x14ac:dyDescent="0.25">
      <c r="A125" s="34">
        <v>61.5</v>
      </c>
      <c r="B125" s="34">
        <v>41.845660460563508</v>
      </c>
      <c r="C125" s="1">
        <f t="shared" ca="1" si="3"/>
        <v>46.34006987877909</v>
      </c>
      <c r="D125" s="1">
        <f t="shared" ca="1" si="4"/>
        <v>10.099858009272465</v>
      </c>
      <c r="E125" s="1">
        <f t="shared" ca="1" si="5"/>
        <v>28.899441611145434</v>
      </c>
      <c r="H125" s="34"/>
      <c r="Y125" s="34">
        <v>61.5</v>
      </c>
      <c r="Z125" s="34">
        <v>41.845660460563508</v>
      </c>
    </row>
    <row r="126" spans="1:26" x14ac:dyDescent="0.25">
      <c r="A126" s="34">
        <v>62</v>
      </c>
      <c r="B126" s="34">
        <v>42.24407896058311</v>
      </c>
      <c r="C126" s="1">
        <f t="shared" ca="1" si="3"/>
        <v>46.492840559634068</v>
      </c>
      <c r="D126" s="1">
        <f t="shared" ca="1" si="4"/>
        <v>9.0259875627850281</v>
      </c>
      <c r="E126" s="1">
        <f t="shared" ca="1" si="5"/>
        <v>29.297860111165036</v>
      </c>
      <c r="H126" s="34"/>
      <c r="Y126" s="34">
        <v>62</v>
      </c>
      <c r="Z126" s="34">
        <v>42.24407896058311</v>
      </c>
    </row>
    <row r="127" spans="1:26" x14ac:dyDescent="0.25">
      <c r="A127" s="34">
        <v>62.5</v>
      </c>
      <c r="B127" s="34">
        <v>43.747932927533938</v>
      </c>
      <c r="C127" s="1">
        <f t="shared" ca="1" si="3"/>
        <v>46.640602821838606</v>
      </c>
      <c r="D127" s="1">
        <f t="shared" ca="1" si="4"/>
        <v>4.1837695587082875</v>
      </c>
      <c r="E127" s="1">
        <f t="shared" ca="1" si="5"/>
        <v>30.801714078115864</v>
      </c>
      <c r="H127" s="34"/>
      <c r="Y127" s="34">
        <v>62.5</v>
      </c>
      <c r="Z127" s="34">
        <v>43.747932927533938</v>
      </c>
    </row>
    <row r="128" spans="1:26" x14ac:dyDescent="0.25">
      <c r="A128" s="34">
        <v>63</v>
      </c>
      <c r="B128" s="34">
        <v>45.251646342016848</v>
      </c>
      <c r="C128" s="1">
        <f t="shared" ca="1" si="3"/>
        <v>46.783520860886476</v>
      </c>
      <c r="D128" s="1">
        <f t="shared" ca="1" si="4"/>
        <v>1.1733197707810277</v>
      </c>
      <c r="E128" s="1">
        <f t="shared" ca="1" si="5"/>
        <v>32.305427492598774</v>
      </c>
      <c r="H128" s="34"/>
      <c r="Y128" s="34">
        <v>63</v>
      </c>
      <c r="Z128" s="34">
        <v>45.251646342016848</v>
      </c>
    </row>
    <row r="129" spans="1:26" x14ac:dyDescent="0.25">
      <c r="A129" s="34">
        <v>63.5</v>
      </c>
      <c r="B129" s="34">
        <v>46.755237723309314</v>
      </c>
      <c r="C129" s="1">
        <f t="shared" ca="1" si="3"/>
        <v>46.921753489302894</v>
      </c>
      <c r="D129" s="1">
        <f t="shared" ca="1" si="4"/>
        <v>1.3863750162214361E-2</v>
      </c>
      <c r="E129" s="1">
        <f t="shared" ca="1" si="5"/>
        <v>33.80901887389124</v>
      </c>
      <c r="H129" s="34"/>
      <c r="Y129" s="34">
        <v>63.5</v>
      </c>
      <c r="Z129" s="34">
        <v>46.755237723309314</v>
      </c>
    </row>
    <row r="130" spans="1:26" x14ac:dyDescent="0.25">
      <c r="A130" s="34">
        <v>64</v>
      </c>
      <c r="B130" s="34">
        <v>48.258725671206321</v>
      </c>
      <c r="C130" s="1">
        <f t="shared" ref="C130:C193" ca="1" si="6">IF(A130&gt;=$K$5,OFFSET($B$1,2*$K$5,0)+$L$5*(1-EXP((-1/$M$5)*(A130-$K$5))),0)</f>
        <v>47.055454313119192</v>
      </c>
      <c r="D130" s="1">
        <f t="shared" ref="D130:D193" ca="1" si="7">IF(A130&gt;=$K$5,(C130-B130)*(C130-B130)*0.5,0)</f>
        <v>0.72393098059642169</v>
      </c>
      <c r="E130" s="1">
        <f t="shared" ca="1" si="5"/>
        <v>35.312506821788247</v>
      </c>
      <c r="H130" s="34"/>
      <c r="Y130" s="34">
        <v>64</v>
      </c>
      <c r="Z130" s="34">
        <v>48.258725671206321</v>
      </c>
    </row>
    <row r="131" spans="1:26" x14ac:dyDescent="0.25">
      <c r="A131" s="34">
        <v>64.5</v>
      </c>
      <c r="B131" s="34">
        <v>48.836242784105814</v>
      </c>
      <c r="C131" s="1">
        <f t="shared" ca="1" si="6"/>
        <v>47.184771902562026</v>
      </c>
      <c r="D131" s="1">
        <f t="shared" ca="1" si="7"/>
        <v>1.3636780362935066</v>
      </c>
      <c r="E131" s="1">
        <f t="shared" ref="E131:E194" ca="1" si="8">IF(A131&gt;=$K$5,(B131-$L$6),0)</f>
        <v>35.89002393468774</v>
      </c>
      <c r="H131" s="34"/>
      <c r="Y131" s="34">
        <v>64.5</v>
      </c>
      <c r="Z131" s="34">
        <v>48.836242784105814</v>
      </c>
    </row>
    <row r="132" spans="1:26" x14ac:dyDescent="0.25">
      <c r="A132" s="34">
        <v>65</v>
      </c>
      <c r="B132" s="34">
        <v>48.336779122319726</v>
      </c>
      <c r="C132" s="1">
        <f t="shared" ca="1" si="6"/>
        <v>47.309849957146668</v>
      </c>
      <c r="D132" s="1">
        <f t="shared" ca="1" si="7"/>
        <v>0.52729175514151727</v>
      </c>
      <c r="E132" s="1">
        <f t="shared" ca="1" si="8"/>
        <v>35.390560272901652</v>
      </c>
      <c r="H132" s="34"/>
      <c r="Y132" s="34">
        <v>65</v>
      </c>
      <c r="Z132" s="34">
        <v>48.336779122319726</v>
      </c>
    </row>
    <row r="133" spans="1:26" x14ac:dyDescent="0.25">
      <c r="A133" s="34">
        <v>65.5</v>
      </c>
      <c r="B133" s="34">
        <v>47.837257946566965</v>
      </c>
      <c r="C133" s="1">
        <f t="shared" ca="1" si="6"/>
        <v>47.430827465357893</v>
      </c>
      <c r="D133" s="1">
        <f t="shared" ca="1" si="7"/>
        <v>8.2592868027918556E-2</v>
      </c>
      <c r="E133" s="1">
        <f t="shared" ca="1" si="8"/>
        <v>34.891039097148891</v>
      </c>
      <c r="H133" s="34"/>
      <c r="Y133" s="34">
        <v>65.5</v>
      </c>
      <c r="Z133" s="34">
        <v>47.837257946566965</v>
      </c>
    </row>
    <row r="134" spans="1:26" x14ac:dyDescent="0.25">
      <c r="A134" s="34">
        <v>66</v>
      </c>
      <c r="B134" s="34">
        <v>47.337684973515216</v>
      </c>
      <c r="C134" s="1">
        <f t="shared" ca="1" si="6"/>
        <v>47.547838859095982</v>
      </c>
      <c r="D134" s="1">
        <f t="shared" ca="1" si="7"/>
        <v>2.2082327812346862E-2</v>
      </c>
      <c r="E134" s="1">
        <f t="shared" ca="1" si="8"/>
        <v>34.391466124097143</v>
      </c>
      <c r="H134" s="34"/>
      <c r="Y134" s="34">
        <v>66</v>
      </c>
      <c r="Z134" s="34">
        <v>47.337684973515216</v>
      </c>
    </row>
    <row r="135" spans="1:26" x14ac:dyDescent="0.25">
      <c r="A135" s="34">
        <v>66.5</v>
      </c>
      <c r="B135" s="34">
        <v>46.838063121820426</v>
      </c>
      <c r="C135" s="1">
        <f t="shared" ca="1" si="6"/>
        <v>47.661014163059306</v>
      </c>
      <c r="D135" s="1">
        <f t="shared" ca="1" si="7"/>
        <v>0.33862420813807881</v>
      </c>
      <c r="E135" s="1">
        <f t="shared" ca="1" si="8"/>
        <v>33.891844272402352</v>
      </c>
      <c r="H135" s="34"/>
      <c r="Y135" s="34">
        <v>66.5</v>
      </c>
      <c r="Z135" s="34">
        <v>46.838063121820426</v>
      </c>
    </row>
    <row r="136" spans="1:26" x14ac:dyDescent="0.25">
      <c r="A136" s="34">
        <v>67</v>
      </c>
      <c r="B136" s="34">
        <v>47.62228840465486</v>
      </c>
      <c r="C136" s="1">
        <f t="shared" ca="1" si="6"/>
        <v>47.770479139229572</v>
      </c>
      <c r="D136" s="1">
        <f t="shared" ca="1" si="7"/>
        <v>1.0980246906896337E-2</v>
      </c>
      <c r="E136" s="1">
        <f t="shared" ca="1" si="8"/>
        <v>34.676069555236786</v>
      </c>
      <c r="H136" s="34"/>
      <c r="Y136" s="34">
        <v>67</v>
      </c>
      <c r="Z136" s="34">
        <v>47.62228840465486</v>
      </c>
    </row>
    <row r="137" spans="1:26" x14ac:dyDescent="0.25">
      <c r="A137" s="34">
        <v>67.5</v>
      </c>
      <c r="B137" s="34">
        <v>49.123201975126925</v>
      </c>
      <c r="C137" s="1">
        <f t="shared" ca="1" si="6"/>
        <v>47.876355426620336</v>
      </c>
      <c r="D137" s="1">
        <f t="shared" ca="1" si="7"/>
        <v>0.77731315776139709</v>
      </c>
      <c r="E137" s="1">
        <f t="shared" ca="1" si="8"/>
        <v>36.176983125708851</v>
      </c>
      <c r="H137" s="34"/>
      <c r="Y137" s="34">
        <v>67.5</v>
      </c>
      <c r="Z137" s="34">
        <v>49.123201975126925</v>
      </c>
    </row>
    <row r="138" spans="1:26" x14ac:dyDescent="0.25">
      <c r="A138" s="34">
        <v>68</v>
      </c>
      <c r="B138" s="34">
        <v>50.624273827896872</v>
      </c>
      <c r="C138" s="1">
        <f t="shared" ca="1" si="6"/>
        <v>47.97876067644394</v>
      </c>
      <c r="D138" s="1">
        <f t="shared" ca="1" si="7"/>
        <v>3.4993699172552102</v>
      </c>
      <c r="E138" s="1">
        <f t="shared" ca="1" si="8"/>
        <v>37.678054978478798</v>
      </c>
      <c r="H138" s="34"/>
      <c r="Y138" s="34">
        <v>68</v>
      </c>
      <c r="Z138" s="34">
        <v>50.624273827896872</v>
      </c>
    </row>
    <row r="139" spans="1:26" x14ac:dyDescent="0.25">
      <c r="A139" s="34">
        <v>68.5</v>
      </c>
      <c r="B139" s="34">
        <v>52.125469882369146</v>
      </c>
      <c r="C139" s="1">
        <f t="shared" ca="1" si="6"/>
        <v>48.07780868284722</v>
      </c>
      <c r="D139" s="1">
        <f t="shared" ca="1" si="7"/>
        <v>8.1917805930576382</v>
      </c>
      <c r="E139" s="1">
        <f t="shared" ca="1" si="8"/>
        <v>39.179251032951072</v>
      </c>
      <c r="H139" s="34"/>
      <c r="Y139" s="34">
        <v>68.5</v>
      </c>
      <c r="Z139" s="34">
        <v>52.125469882369146</v>
      </c>
    </row>
    <row r="140" spans="1:26" x14ac:dyDescent="0.25">
      <c r="A140" s="34">
        <v>69</v>
      </c>
      <c r="B140" s="34">
        <v>53.62676559059588</v>
      </c>
      <c r="C140" s="1">
        <f t="shared" ca="1" si="6"/>
        <v>48.173609509361107</v>
      </c>
      <c r="D140" s="1">
        <f t="shared" ca="1" si="7"/>
        <v>14.868455623153896</v>
      </c>
      <c r="E140" s="1">
        <f t="shared" ca="1" si="8"/>
        <v>40.680546741177807</v>
      </c>
      <c r="H140" s="34"/>
      <c r="Y140" s="34">
        <v>69</v>
      </c>
      <c r="Z140" s="34">
        <v>53.62676559059588</v>
      </c>
    </row>
    <row r="141" spans="1:26" x14ac:dyDescent="0.25">
      <c r="A141" s="34">
        <v>69.5</v>
      </c>
      <c r="B141" s="34">
        <v>53.842546484644345</v>
      </c>
      <c r="C141" s="1">
        <f t="shared" ca="1" si="6"/>
        <v>48.266269611204827</v>
      </c>
      <c r="D141" s="1">
        <f t="shared" ca="1" si="7"/>
        <v>15.547431884628203</v>
      </c>
      <c r="E141" s="1">
        <f t="shared" ca="1" si="8"/>
        <v>40.896327635226271</v>
      </c>
      <c r="H141" s="34"/>
      <c r="Y141" s="34">
        <v>69.5</v>
      </c>
      <c r="Z141" s="34">
        <v>53.842546484644345</v>
      </c>
    </row>
    <row r="142" spans="1:26" x14ac:dyDescent="0.25">
      <c r="A142" s="34">
        <v>70</v>
      </c>
      <c r="B142" s="34">
        <v>53.342950922960291</v>
      </c>
      <c r="C142" s="1">
        <f t="shared" ca="1" si="6"/>
        <v>48.355891953580375</v>
      </c>
      <c r="D142" s="1">
        <f t="shared" ca="1" si="7"/>
        <v>12.435378582036336</v>
      </c>
      <c r="E142" s="1">
        <f t="shared" ca="1" si="8"/>
        <v>40.396732073542218</v>
      </c>
      <c r="H142" s="34"/>
      <c r="Y142" s="34">
        <v>70</v>
      </c>
      <c r="Z142" s="34">
        <v>53.342950922960291</v>
      </c>
    </row>
    <row r="143" spans="1:26" x14ac:dyDescent="0.25">
      <c r="A143" s="34">
        <v>70.5</v>
      </c>
      <c r="B143" s="34">
        <v>52.84324664707411</v>
      </c>
      <c r="C143" s="1">
        <f t="shared" ca="1" si="6"/>
        <v>48.442576126088916</v>
      </c>
      <c r="D143" s="1">
        <f t="shared" ca="1" si="7"/>
        <v>9.6829505171340511</v>
      </c>
      <c r="E143" s="1">
        <f t="shared" ca="1" si="8"/>
        <v>39.897027797656037</v>
      </c>
      <c r="H143" s="34"/>
      <c r="Y143" s="34">
        <v>70.5</v>
      </c>
      <c r="Z143" s="34">
        <v>52.84324664707411</v>
      </c>
    </row>
    <row r="144" spans="1:26" x14ac:dyDescent="0.25">
      <c r="A144" s="34">
        <v>71</v>
      </c>
      <c r="B144" s="34">
        <v>52.343457873587347</v>
      </c>
      <c r="C144" s="1">
        <f t="shared" ca="1" si="6"/>
        <v>48.52641845339614</v>
      </c>
      <c r="D144" s="1">
        <f t="shared" ca="1" si="7"/>
        <v>7.2848949676468147</v>
      </c>
      <c r="E144" s="1">
        <f t="shared" ca="1" si="8"/>
        <v>39.397239024169274</v>
      </c>
      <c r="H144" s="34"/>
      <c r="Y144" s="34">
        <v>71</v>
      </c>
      <c r="Z144" s="34">
        <v>52.343457873587347</v>
      </c>
    </row>
    <row r="145" spans="1:26" x14ac:dyDescent="0.25">
      <c r="A145" s="34">
        <v>71.5</v>
      </c>
      <c r="B145" s="34">
        <v>51.84359003509897</v>
      </c>
      <c r="C145" s="1">
        <f t="shared" ca="1" si="6"/>
        <v>48.607512102269567</v>
      </c>
      <c r="D145" s="1">
        <f t="shared" ca="1" si="7"/>
        <v>5.2361001936727112</v>
      </c>
      <c r="E145" s="1">
        <f t="shared" ca="1" si="8"/>
        <v>38.897371185680896</v>
      </c>
      <c r="H145" s="34"/>
      <c r="Y145" s="34">
        <v>71.5</v>
      </c>
      <c r="Z145" s="34">
        <v>51.84359003509897</v>
      </c>
    </row>
    <row r="146" spans="1:26" x14ac:dyDescent="0.25">
      <c r="A146" s="34">
        <v>72</v>
      </c>
      <c r="B146" s="34">
        <v>51.3436862703835</v>
      </c>
      <c r="C146" s="1">
        <f t="shared" ca="1" si="6"/>
        <v>48.685947185106777</v>
      </c>
      <c r="D146" s="1">
        <f t="shared" ca="1" si="7"/>
        <v>3.5317885227037782</v>
      </c>
      <c r="E146" s="1">
        <f t="shared" ca="1" si="8"/>
        <v>38.397467420965427</v>
      </c>
      <c r="H146" s="34"/>
      <c r="Y146" s="34">
        <v>72</v>
      </c>
      <c r="Z146" s="34">
        <v>51.3436862703835</v>
      </c>
    </row>
    <row r="147" spans="1:26" x14ac:dyDescent="0.25">
      <c r="A147" s="34">
        <v>72.5</v>
      </c>
      <c r="B147" s="34">
        <v>50.843751682133849</v>
      </c>
      <c r="C147" s="1">
        <f t="shared" ca="1" si="6"/>
        <v>48.761810860069566</v>
      </c>
      <c r="D147" s="1">
        <f t="shared" ca="1" si="7"/>
        <v>2.1672387932888508</v>
      </c>
      <c r="E147" s="1">
        <f t="shared" ca="1" si="8"/>
        <v>37.897532832715775</v>
      </c>
      <c r="H147" s="34"/>
      <c r="Y147" s="34">
        <v>72.5</v>
      </c>
      <c r="Z147" s="34">
        <v>50.843751682133849</v>
      </c>
    </row>
    <row r="148" spans="1:26" x14ac:dyDescent="0.25">
      <c r="A148" s="34">
        <v>73</v>
      </c>
      <c r="B148" s="34">
        <v>50.343790247145584</v>
      </c>
      <c r="C148" s="1">
        <f t="shared" ca="1" si="6"/>
        <v>48.83518742793531</v>
      </c>
      <c r="D148" s="1">
        <f t="shared" ca="1" si="7"/>
        <v>1.1379412330645942</v>
      </c>
      <c r="E148" s="1">
        <f t="shared" ca="1" si="8"/>
        <v>37.397571397727511</v>
      </c>
      <c r="H148" s="34"/>
      <c r="Y148" s="34">
        <v>73</v>
      </c>
      <c r="Z148" s="34">
        <v>50.343790247145584</v>
      </c>
    </row>
    <row r="149" spans="1:26" x14ac:dyDescent="0.25">
      <c r="A149" s="34">
        <v>73.5</v>
      </c>
      <c r="B149" s="34">
        <v>49.843805070658441</v>
      </c>
      <c r="C149" s="1">
        <f t="shared" ca="1" si="6"/>
        <v>48.906158425773171</v>
      </c>
      <c r="D149" s="1">
        <f t="shared" ca="1" si="7"/>
        <v>0.43959061533230143</v>
      </c>
      <c r="E149" s="1">
        <f t="shared" ca="1" si="8"/>
        <v>36.897586221240367</v>
      </c>
      <c r="H149" s="34"/>
      <c r="Y149" s="34">
        <v>73.5</v>
      </c>
      <c r="Z149" s="34">
        <v>49.843805070658441</v>
      </c>
    </row>
    <row r="150" spans="1:26" x14ac:dyDescent="0.25">
      <c r="A150" s="34">
        <v>74</v>
      </c>
      <c r="B150" s="34">
        <v>49.343798587511571</v>
      </c>
      <c r="C150" s="1">
        <f t="shared" ca="1" si="6"/>
        <v>48.974802717549217</v>
      </c>
      <c r="D150" s="1">
        <f t="shared" ca="1" si="7"/>
        <v>6.8078976024637444E-2</v>
      </c>
      <c r="E150" s="1">
        <f t="shared" ca="1" si="8"/>
        <v>36.397579738093498</v>
      </c>
      <c r="H150" s="34"/>
      <c r="Y150" s="34">
        <v>74</v>
      </c>
      <c r="Z150" s="34">
        <v>49.343798587511571</v>
      </c>
    </row>
    <row r="151" spans="1:26" x14ac:dyDescent="0.25">
      <c r="A151" s="34">
        <v>74.5</v>
      </c>
      <c r="B151" s="34">
        <v>48.843772716545502</v>
      </c>
      <c r="C151" s="1">
        <f t="shared" ca="1" si="6"/>
        <v>49.041196581761199</v>
      </c>
      <c r="D151" s="1">
        <f t="shared" ca="1" si="7"/>
        <v>1.9488091278352847E-2</v>
      </c>
      <c r="E151" s="1">
        <f t="shared" ca="1" si="8"/>
        <v>35.897553867127428</v>
      </c>
      <c r="H151" s="34"/>
      <c r="Y151" s="34">
        <v>74.5</v>
      </c>
      <c r="Z151" s="34">
        <v>48.843772716545502</v>
      </c>
    </row>
    <row r="152" spans="1:26" x14ac:dyDescent="0.25">
      <c r="A152" s="34">
        <v>75</v>
      </c>
      <c r="B152" s="34">
        <v>48.343728979128841</v>
      </c>
      <c r="C152" s="1">
        <f t="shared" ca="1" si="6"/>
        <v>49.105413796200246</v>
      </c>
      <c r="D152" s="1">
        <f t="shared" ca="1" si="7"/>
        <v>0.29008188027854986</v>
      </c>
      <c r="E152" s="1">
        <f t="shared" ca="1" si="8"/>
        <v>35.397510129710767</v>
      </c>
      <c r="H152" s="34"/>
      <c r="Y152" s="34">
        <v>75</v>
      </c>
      <c r="Z152" s="34">
        <v>48.343728979128841</v>
      </c>
    </row>
    <row r="153" spans="1:26" x14ac:dyDescent="0.25">
      <c r="A153" s="34">
        <v>75.5</v>
      </c>
      <c r="B153" s="34">
        <v>47.84366859015104</v>
      </c>
      <c r="C153" s="1">
        <f t="shared" ca="1" si="6"/>
        <v>49.167525719933799</v>
      </c>
      <c r="D153" s="1">
        <f t="shared" ca="1" si="7"/>
        <v>0.87629885003832242</v>
      </c>
      <c r="E153" s="1">
        <f t="shared" ca="1" si="8"/>
        <v>34.897449740732966</v>
      </c>
      <c r="H153" s="34"/>
      <c r="Y153" s="34">
        <v>75.5</v>
      </c>
      <c r="Z153" s="34">
        <v>47.84366859015104</v>
      </c>
    </row>
    <row r="154" spans="1:26" x14ac:dyDescent="0.25">
      <c r="A154" s="34">
        <v>76</v>
      </c>
      <c r="B154" s="34">
        <v>47.641058673474966</v>
      </c>
      <c r="C154" s="1">
        <f t="shared" ca="1" si="6"/>
        <v>49.227601372600795</v>
      </c>
      <c r="D154" s="1">
        <f t="shared" ca="1" si="7"/>
        <v>1.2585588680747353</v>
      </c>
      <c r="E154" s="1">
        <f t="shared" ca="1" si="8"/>
        <v>34.694839824056892</v>
      </c>
      <c r="H154" s="34"/>
      <c r="Y154" s="34">
        <v>76</v>
      </c>
      <c r="Z154" s="34">
        <v>47.641058673474966</v>
      </c>
    </row>
    <row r="155" spans="1:26" x14ac:dyDescent="0.25">
      <c r="A155" s="34">
        <v>76.5</v>
      </c>
      <c r="B155" s="34">
        <v>49.149422222561284</v>
      </c>
      <c r="C155" s="1">
        <f t="shared" ca="1" si="6"/>
        <v>49.285707511107283</v>
      </c>
      <c r="D155" s="1">
        <f t="shared" ca="1" si="7"/>
        <v>9.2868399370330534E-3</v>
      </c>
      <c r="E155" s="1">
        <f t="shared" ca="1" si="8"/>
        <v>36.203203373143211</v>
      </c>
      <c r="H155" s="34"/>
      <c r="Y155" s="34">
        <v>76.5</v>
      </c>
      <c r="Z155" s="34">
        <v>49.149422222561284</v>
      </c>
    </row>
    <row r="156" spans="1:26" x14ac:dyDescent="0.25">
      <c r="A156" s="34">
        <v>77</v>
      </c>
      <c r="B156" s="34">
        <v>50.657725802799519</v>
      </c>
      <c r="C156" s="1">
        <f t="shared" ca="1" si="6"/>
        <v>49.34190870380759</v>
      </c>
      <c r="D156" s="1">
        <f t="shared" ca="1" si="7"/>
        <v>0.86568731899976725</v>
      </c>
      <c r="E156" s="1">
        <f t="shared" ca="1" si="8"/>
        <v>37.711506953381445</v>
      </c>
      <c r="H156" s="34"/>
      <c r="Y156" s="34">
        <v>77</v>
      </c>
      <c r="Z156" s="34">
        <v>50.657725802799519</v>
      </c>
    </row>
    <row r="157" spans="1:26" x14ac:dyDescent="0.25">
      <c r="A157" s="34">
        <v>77.5</v>
      </c>
      <c r="B157" s="34">
        <v>52.16596453154758</v>
      </c>
      <c r="C157" s="1">
        <f t="shared" ca="1" si="6"/>
        <v>49.396267402253628</v>
      </c>
      <c r="D157" s="1">
        <f t="shared" ca="1" si="7"/>
        <v>3.8356110940095802</v>
      </c>
      <c r="E157" s="1">
        <f t="shared" ca="1" si="8"/>
        <v>39.219745682129506</v>
      </c>
      <c r="H157" s="34"/>
      <c r="Y157" s="34">
        <v>77.5</v>
      </c>
      <c r="Z157" s="34">
        <v>52.16596453154758</v>
      </c>
    </row>
    <row r="158" spans="1:26" x14ac:dyDescent="0.25">
      <c r="A158" s="34">
        <v>78</v>
      </c>
      <c r="B158" s="34">
        <v>53.674147911375591</v>
      </c>
      <c r="C158" s="1">
        <f t="shared" ca="1" si="6"/>
        <v>49.448844010591877</v>
      </c>
      <c r="D158" s="1">
        <f t="shared" ca="1" si="7"/>
        <v>8.9265965269890373</v>
      </c>
      <c r="E158" s="1">
        <f t="shared" ca="1" si="8"/>
        <v>40.727929061957518</v>
      </c>
      <c r="H158" s="34"/>
      <c r="Y158" s="34">
        <v>78</v>
      </c>
      <c r="Z158" s="34">
        <v>53.674147911375591</v>
      </c>
    </row>
    <row r="159" spans="1:26" x14ac:dyDescent="0.25">
      <c r="A159" s="34">
        <v>78.5</v>
      </c>
      <c r="B159" s="34">
        <v>54.884545298343603</v>
      </c>
      <c r="C159" s="1">
        <f t="shared" ca="1" si="6"/>
        <v>49.499696952685362</v>
      </c>
      <c r="D159" s="1">
        <f t="shared" ca="1" si="7"/>
        <v>14.49829585286915</v>
      </c>
      <c r="E159" s="1">
        <f t="shared" ca="1" si="8"/>
        <v>41.93832644892553</v>
      </c>
      <c r="H159" s="34"/>
      <c r="Y159" s="34">
        <v>78.5</v>
      </c>
      <c r="Z159" s="34">
        <v>54.884545298343603</v>
      </c>
    </row>
    <row r="160" spans="1:26" x14ac:dyDescent="0.25">
      <c r="A160" s="34">
        <v>79</v>
      </c>
      <c r="B160" s="34">
        <v>54.38292291063582</v>
      </c>
      <c r="C160" s="1">
        <f t="shared" ca="1" si="6"/>
        <v>49.548882737035065</v>
      </c>
      <c r="D160" s="1">
        <f t="shared" ca="1" si="7"/>
        <v>11.68397219999301</v>
      </c>
      <c r="E160" s="1">
        <f t="shared" ca="1" si="8"/>
        <v>41.436704061217746</v>
      </c>
      <c r="H160" s="34"/>
      <c r="Y160" s="34">
        <v>79</v>
      </c>
      <c r="Z160" s="34">
        <v>54.38292291063582</v>
      </c>
    </row>
    <row r="161" spans="1:26" x14ac:dyDescent="0.25">
      <c r="A161" s="34">
        <v>79.5</v>
      </c>
      <c r="B161" s="34">
        <v>53.881296537785047</v>
      </c>
      <c r="C161" s="1">
        <f t="shared" ca="1" si="6"/>
        <v>49.596456019572933</v>
      </c>
      <c r="D161" s="1">
        <f t="shared" ca="1" si="7"/>
        <v>9.1799291332561292</v>
      </c>
      <c r="E161" s="1">
        <f t="shared" ca="1" si="8"/>
        <v>40.935077688366974</v>
      </c>
      <c r="H161" s="34"/>
      <c r="Y161" s="34">
        <v>79.5</v>
      </c>
      <c r="Z161" s="34">
        <v>53.881296537785047</v>
      </c>
    </row>
    <row r="162" spans="1:26" x14ac:dyDescent="0.25">
      <c r="A162" s="34">
        <v>80</v>
      </c>
      <c r="B162" s="34">
        <v>54.868327111993558</v>
      </c>
      <c r="C162" s="1">
        <f t="shared" ca="1" si="6"/>
        <v>49.642469664396344</v>
      </c>
      <c r="D162" s="1">
        <f t="shared" ca="1" si="7"/>
        <v>13.654793031303633</v>
      </c>
      <c r="E162" s="1">
        <f t="shared" ca="1" si="8"/>
        <v>41.922108262575485</v>
      </c>
      <c r="H162" s="34"/>
      <c r="Y162" s="34">
        <v>80</v>
      </c>
      <c r="Z162" s="34">
        <v>54.868327111993558</v>
      </c>
    </row>
    <row r="163" spans="1:26" x14ac:dyDescent="0.25">
      <c r="A163" s="34">
        <v>80.5</v>
      </c>
      <c r="B163" s="34">
        <v>56.374419214453162</v>
      </c>
      <c r="C163" s="1">
        <f t="shared" ca="1" si="6"/>
        <v>49.686974802511401</v>
      </c>
      <c r="D163" s="1">
        <f t="shared" ca="1" si="7"/>
        <v>22.360956381405547</v>
      </c>
      <c r="E163" s="1">
        <f t="shared" ca="1" si="8"/>
        <v>43.428200365035089</v>
      </c>
      <c r="H163" s="34"/>
      <c r="Y163" s="34">
        <v>80.5</v>
      </c>
      <c r="Z163" s="34">
        <v>56.374419214453162</v>
      </c>
    </row>
    <row r="164" spans="1:26" x14ac:dyDescent="0.25">
      <c r="A164" s="34">
        <v>81</v>
      </c>
      <c r="B164" s="34">
        <v>57.880657315477798</v>
      </c>
      <c r="C164" s="1">
        <f t="shared" ca="1" si="6"/>
        <v>49.730020888650465</v>
      </c>
      <c r="D164" s="1">
        <f t="shared" ca="1" si="7"/>
        <v>33.216437081162319</v>
      </c>
      <c r="E164" s="1">
        <f t="shared" ca="1" si="8"/>
        <v>44.934438466059724</v>
      </c>
      <c r="H164" s="34"/>
      <c r="Y164" s="34">
        <v>81</v>
      </c>
      <c r="Z164" s="34">
        <v>57.880657315477798</v>
      </c>
    </row>
    <row r="165" spans="1:26" x14ac:dyDescent="0.25">
      <c r="A165" s="34">
        <v>81.5</v>
      </c>
      <c r="B165" s="34">
        <v>59.38701285569342</v>
      </c>
      <c r="C165" s="1">
        <f t="shared" ca="1" si="6"/>
        <v>49.771655756226892</v>
      </c>
      <c r="D165" s="1">
        <f t="shared" ca="1" si="7"/>
        <v>46.227546075130689</v>
      </c>
      <c r="E165" s="1">
        <f t="shared" ca="1" si="8"/>
        <v>46.440794006275347</v>
      </c>
      <c r="H165" s="34"/>
      <c r="Y165" s="34">
        <v>81.5</v>
      </c>
      <c r="Z165" s="34">
        <v>59.38701285569342</v>
      </c>
    </row>
    <row r="166" spans="1:26" x14ac:dyDescent="0.25">
      <c r="A166" s="34">
        <v>82</v>
      </c>
      <c r="B166" s="34">
        <v>60.893465035170607</v>
      </c>
      <c r="C166" s="1">
        <f t="shared" ca="1" si="6"/>
        <v>49.811925670488257</v>
      </c>
      <c r="D166" s="1">
        <f t="shared" ca="1" si="7"/>
        <v>61.400257345502247</v>
      </c>
      <c r="E166" s="1">
        <f t="shared" ca="1" si="8"/>
        <v>47.947246185752533</v>
      </c>
      <c r="H166" s="34"/>
      <c r="Y166" s="34">
        <v>82</v>
      </c>
      <c r="Z166" s="34">
        <v>60.893465035170607</v>
      </c>
    </row>
    <row r="167" spans="1:26" x14ac:dyDescent="0.25">
      <c r="A167" s="34">
        <v>82.5</v>
      </c>
      <c r="B167" s="34">
        <v>60.909767467250433</v>
      </c>
      <c r="C167" s="1">
        <f t="shared" ca="1" si="6"/>
        <v>49.850875379926883</v>
      </c>
      <c r="D167" s="1">
        <f t="shared" ca="1" si="7"/>
        <v>61.149547099533706</v>
      </c>
      <c r="E167" s="1">
        <f t="shared" ca="1" si="8"/>
        <v>47.963548617832359</v>
      </c>
      <c r="H167" s="34"/>
      <c r="Y167" s="34">
        <v>82.5</v>
      </c>
      <c r="Z167" s="34">
        <v>60.909767467250433</v>
      </c>
    </row>
    <row r="168" spans="1:26" x14ac:dyDescent="0.25">
      <c r="A168" s="34">
        <v>83</v>
      </c>
      <c r="B168" s="34">
        <v>60.409019885389057</v>
      </c>
      <c r="C168" s="1">
        <f t="shared" ca="1" si="6"/>
        <v>49.888548166005016</v>
      </c>
      <c r="D168" s="1">
        <f t="shared" ca="1" si="7"/>
        <v>55.340162599179699</v>
      </c>
      <c r="E168" s="1">
        <f t="shared" ca="1" si="8"/>
        <v>47.462801035970983</v>
      </c>
      <c r="H168" s="34"/>
      <c r="Y168" s="34">
        <v>83</v>
      </c>
      <c r="Z168" s="34">
        <v>60.409019885389057</v>
      </c>
    </row>
    <row r="169" spans="1:26" x14ac:dyDescent="0.25">
      <c r="A169" s="34">
        <v>83.5</v>
      </c>
      <c r="B169" s="34">
        <v>59.908157671918346</v>
      </c>
      <c r="C169" s="1">
        <f t="shared" ca="1" si="6"/>
        <v>49.92498589124979</v>
      </c>
      <c r="D169" s="1">
        <f t="shared" ca="1" si="7"/>
        <v>49.831859401168494</v>
      </c>
      <c r="E169" s="1">
        <f t="shared" ca="1" si="8"/>
        <v>46.961938822500272</v>
      </c>
      <c r="H169" s="34"/>
      <c r="Y169" s="34">
        <v>83.5</v>
      </c>
      <c r="Z169" s="34">
        <v>59.908157671918346</v>
      </c>
    </row>
    <row r="170" spans="1:26" x14ac:dyDescent="0.25">
      <c r="A170" s="34">
        <v>84</v>
      </c>
      <c r="B170" s="34">
        <v>59.407204915473272</v>
      </c>
      <c r="C170" s="1">
        <f t="shared" ca="1" si="6"/>
        <v>49.960229045771484</v>
      </c>
      <c r="D170" s="1">
        <f t="shared" ca="1" si="7"/>
        <v>44.62267654136393</v>
      </c>
      <c r="E170" s="1">
        <f t="shared" ca="1" si="8"/>
        <v>46.460986066055199</v>
      </c>
      <c r="H170" s="34"/>
      <c r="Y170" s="34">
        <v>84</v>
      </c>
      <c r="Z170" s="34">
        <v>59.407204915473272</v>
      </c>
    </row>
    <row r="171" spans="1:26" x14ac:dyDescent="0.25">
      <c r="A171" s="34">
        <v>84.5</v>
      </c>
      <c r="B171" s="34">
        <v>58.906170295572231</v>
      </c>
      <c r="C171" s="1">
        <f t="shared" ca="1" si="6"/>
        <v>49.99431679225664</v>
      </c>
      <c r="D171" s="1">
        <f t="shared" ca="1" si="7"/>
        <v>39.710566432279187</v>
      </c>
      <c r="E171" s="1">
        <f t="shared" ca="1" si="8"/>
        <v>45.959951446154157</v>
      </c>
      <c r="H171" s="34"/>
      <c r="Y171" s="34">
        <v>84.5</v>
      </c>
      <c r="Z171" s="34">
        <v>58.906170295572231</v>
      </c>
    </row>
    <row r="172" spans="1:26" x14ac:dyDescent="0.25">
      <c r="A172" s="34">
        <v>85</v>
      </c>
      <c r="B172" s="34">
        <v>58.405094250601259</v>
      </c>
      <c r="C172" s="1">
        <f t="shared" ca="1" si="6"/>
        <v>50.02728700948623</v>
      </c>
      <c r="D172" s="1">
        <f t="shared" ca="1" si="7"/>
        <v>35.093827084639706</v>
      </c>
      <c r="E172" s="1">
        <f t="shared" ca="1" si="8"/>
        <v>45.458875401183185</v>
      </c>
      <c r="H172" s="34"/>
      <c r="Y172" s="34">
        <v>85</v>
      </c>
      <c r="Z172" s="34">
        <v>58.405094250601259</v>
      </c>
    </row>
    <row r="173" spans="1:26" x14ac:dyDescent="0.25">
      <c r="A173" s="34">
        <v>85.5</v>
      </c>
      <c r="B173" s="34">
        <v>57.903982180027228</v>
      </c>
      <c r="C173" s="1">
        <f t="shared" ca="1" si="6"/>
        <v>50.059176334427086</v>
      </c>
      <c r="D173" s="1">
        <f t="shared" ca="1" si="7"/>
        <v>30.770489377581079</v>
      </c>
      <c r="E173" s="1">
        <f t="shared" ca="1" si="8"/>
        <v>44.957763330609154</v>
      </c>
      <c r="H173" s="34"/>
      <c r="Y173" s="34">
        <v>85.5</v>
      </c>
      <c r="Z173" s="34">
        <v>57.903982180027228</v>
      </c>
    </row>
    <row r="174" spans="1:26" x14ac:dyDescent="0.25">
      <c r="A174" s="34">
        <v>86</v>
      </c>
      <c r="B174" s="34">
        <v>57.402838315154455</v>
      </c>
      <c r="C174" s="1">
        <f t="shared" ca="1" si="6"/>
        <v>50.090020202943379</v>
      </c>
      <c r="D174" s="1">
        <f t="shared" ca="1" si="7"/>
        <v>26.738654371141184</v>
      </c>
      <c r="E174" s="1">
        <f t="shared" ca="1" si="8"/>
        <v>44.456619465736381</v>
      </c>
      <c r="H174" s="34"/>
      <c r="Y174" s="34">
        <v>86</v>
      </c>
      <c r="Z174" s="34">
        <v>57.402838315154455</v>
      </c>
    </row>
    <row r="175" spans="1:26" x14ac:dyDescent="0.25">
      <c r="A175" s="34">
        <v>86.5</v>
      </c>
      <c r="B175" s="34">
        <v>56.901665972313246</v>
      </c>
      <c r="C175" s="1">
        <f t="shared" ca="1" si="6"/>
        <v>50.119852889173487</v>
      </c>
      <c r="D175" s="1">
        <f t="shared" ca="1" si="7"/>
        <v>22.996494347322805</v>
      </c>
      <c r="E175" s="1">
        <f t="shared" ca="1" si="8"/>
        <v>43.955447122895173</v>
      </c>
      <c r="H175" s="34"/>
      <c r="Y175" s="34">
        <v>86.5</v>
      </c>
      <c r="Z175" s="34">
        <v>56.901665972313246</v>
      </c>
    </row>
    <row r="176" spans="1:26" x14ac:dyDescent="0.25">
      <c r="A176" s="34">
        <v>87</v>
      </c>
      <c r="B176" s="34">
        <v>56.400467762741506</v>
      </c>
      <c r="C176" s="1">
        <f t="shared" ca="1" si="6"/>
        <v>50.148707543615878</v>
      </c>
      <c r="D176" s="1">
        <f t="shared" ca="1" si="7"/>
        <v>19.542252918720866</v>
      </c>
      <c r="E176" s="1">
        <f t="shared" ca="1" si="8"/>
        <v>43.454248913323433</v>
      </c>
      <c r="H176" s="34"/>
      <c r="Y176" s="34">
        <v>87</v>
      </c>
      <c r="Z176" s="34">
        <v>56.400467762741506</v>
      </c>
    </row>
    <row r="177" spans="1:26" x14ac:dyDescent="0.25">
      <c r="A177" s="34">
        <v>87.5</v>
      </c>
      <c r="B177" s="34">
        <v>55.899245753714908</v>
      </c>
      <c r="C177" s="1">
        <f t="shared" ca="1" si="6"/>
        <v>50.176616229966399</v>
      </c>
      <c r="D177" s="1">
        <f t="shared" ca="1" si="7"/>
        <v>16.374244333039044</v>
      </c>
      <c r="E177" s="1">
        <f t="shared" ca="1" si="8"/>
        <v>42.953026904296834</v>
      </c>
      <c r="H177" s="34"/>
      <c r="Y177" s="34">
        <v>87.5</v>
      </c>
      <c r="Z177" s="34">
        <v>55.899245753714908</v>
      </c>
    </row>
    <row r="178" spans="1:26" x14ac:dyDescent="0.25">
      <c r="A178" s="34">
        <v>88</v>
      </c>
      <c r="B178" s="34">
        <v>55.398001592268109</v>
      </c>
      <c r="C178" s="1">
        <f t="shared" ca="1" si="6"/>
        <v>50.203609960747926</v>
      </c>
      <c r="D178" s="1">
        <f t="shared" ca="1" si="7"/>
        <v>13.490852210803455</v>
      </c>
      <c r="E178" s="1">
        <f t="shared" ca="1" si="8"/>
        <v>42.451782742850035</v>
      </c>
      <c r="H178" s="34"/>
      <c r="Y178" s="34">
        <v>88</v>
      </c>
      <c r="Z178" s="34">
        <v>55.398001592268109</v>
      </c>
    </row>
    <row r="179" spans="1:26" x14ac:dyDescent="0.25">
      <c r="A179" s="34">
        <v>88.5</v>
      </c>
      <c r="B179" s="34">
        <v>54.896736600210673</v>
      </c>
      <c r="C179" s="1">
        <f t="shared" ca="1" si="6"/>
        <v>50.229718731771904</v>
      </c>
      <c r="D179" s="1">
        <f t="shared" ca="1" si="7"/>
        <v>10.890527892163377</v>
      </c>
      <c r="E179" s="1">
        <f t="shared" ca="1" si="8"/>
        <v>41.950517750792599</v>
      </c>
      <c r="H179" s="34"/>
      <c r="Y179" s="34">
        <v>88.5</v>
      </c>
      <c r="Z179" s="34">
        <v>54.896736600210673</v>
      </c>
    </row>
    <row r="180" spans="1:26" x14ac:dyDescent="0.25">
      <c r="A180" s="34">
        <v>89</v>
      </c>
      <c r="B180" s="34">
        <v>54.39545184711281</v>
      </c>
      <c r="C180" s="1">
        <f t="shared" ca="1" si="6"/>
        <v>50.254971555470085</v>
      </c>
      <c r="D180" s="1">
        <f t="shared" ca="1" si="7"/>
        <v>8.5717885227409099</v>
      </c>
      <c r="E180" s="1">
        <f t="shared" ca="1" si="8"/>
        <v>41.449232997694736</v>
      </c>
      <c r="H180" s="34"/>
      <c r="Y180" s="34">
        <v>89</v>
      </c>
      <c r="Z180" s="34">
        <v>54.39545184711281</v>
      </c>
    </row>
    <row r="181" spans="1:26" x14ac:dyDescent="0.25">
      <c r="A181" s="34">
        <v>89.5</v>
      </c>
      <c r="B181" s="34">
        <v>53.894148206384216</v>
      </c>
      <c r="C181" s="1">
        <f t="shared" ca="1" si="6"/>
        <v>50.279396493133596</v>
      </c>
      <c r="D181" s="1">
        <f t="shared" ca="1" si="7"/>
        <v>6.5332149742241441</v>
      </c>
      <c r="E181" s="1">
        <f t="shared" ca="1" si="8"/>
        <v>40.947929356966142</v>
      </c>
      <c r="H181" s="34"/>
      <c r="Y181" s="34">
        <v>89.5</v>
      </c>
      <c r="Z181" s="34">
        <v>53.894148206384216</v>
      </c>
    </row>
    <row r="182" spans="1:26" x14ac:dyDescent="0.25">
      <c r="A182" s="34">
        <v>90</v>
      </c>
      <c r="B182" s="34">
        <v>53.392826398376251</v>
      </c>
      <c r="C182" s="1">
        <f t="shared" ca="1" si="6"/>
        <v>50.303020686095017</v>
      </c>
      <c r="D182" s="1">
        <f t="shared" ca="1" si="7"/>
        <v>4.7734496698228694</v>
      </c>
      <c r="E182" s="1">
        <f t="shared" ca="1" si="8"/>
        <v>40.446607548958177</v>
      </c>
      <c r="H182" s="34"/>
      <c r="Y182" s="34">
        <v>90</v>
      </c>
      <c r="Z182" s="34">
        <v>53.392826398376251</v>
      </c>
    </row>
    <row r="183" spans="1:26" x14ac:dyDescent="0.25">
      <c r="A183" s="34">
        <v>90.5</v>
      </c>
      <c r="B183" s="34">
        <v>52.891487023521805</v>
      </c>
      <c r="C183" s="1">
        <f t="shared" ca="1" si="6"/>
        <v>50.325870385888201</v>
      </c>
      <c r="D183" s="1">
        <f t="shared" ca="1" si="7"/>
        <v>3.2911943656511777</v>
      </c>
      <c r="E183" s="1">
        <f t="shared" ca="1" si="8"/>
        <v>39.945268174103731</v>
      </c>
      <c r="H183" s="34"/>
      <c r="Y183" s="34">
        <v>90.5</v>
      </c>
      <c r="Z183" s="34">
        <v>52.891487023521805</v>
      </c>
    </row>
    <row r="184" spans="1:26" x14ac:dyDescent="0.25">
      <c r="A184" s="34">
        <v>91</v>
      </c>
      <c r="B184" s="34">
        <v>52.390130587828629</v>
      </c>
      <c r="C184" s="1">
        <f t="shared" ca="1" si="6"/>
        <v>50.347970983419351</v>
      </c>
      <c r="D184" s="1">
        <f t="shared" ca="1" si="7"/>
        <v>2.0852079249405295</v>
      </c>
      <c r="E184" s="1">
        <f t="shared" ca="1" si="8"/>
        <v>39.443911738410556</v>
      </c>
      <c r="H184" s="34"/>
      <c r="Y184" s="34">
        <v>91</v>
      </c>
      <c r="Z184" s="34">
        <v>52.390130587828629</v>
      </c>
    </row>
    <row r="185" spans="1:26" x14ac:dyDescent="0.25">
      <c r="A185" s="34">
        <v>91.5</v>
      </c>
      <c r="B185" s="34">
        <v>51.888757522499027</v>
      </c>
      <c r="C185" s="1">
        <f t="shared" ca="1" si="6"/>
        <v>50.369347037181747</v>
      </c>
      <c r="D185" s="1">
        <f t="shared" ca="1" si="7"/>
        <v>1.1543041114460466</v>
      </c>
      <c r="E185" s="1">
        <f t="shared" ca="1" si="8"/>
        <v>38.942538673080954</v>
      </c>
      <c r="H185" s="34"/>
      <c r="Y185" s="34">
        <v>91.5</v>
      </c>
      <c r="Z185" s="34">
        <v>51.888757522499027</v>
      </c>
    </row>
    <row r="186" spans="1:26" x14ac:dyDescent="0.25">
      <c r="A186" s="34">
        <v>92</v>
      </c>
      <c r="B186" s="34">
        <v>51.387368199040786</v>
      </c>
      <c r="C186" s="1">
        <f t="shared" ca="1" si="6"/>
        <v>50.390022300545503</v>
      </c>
      <c r="D186" s="1">
        <f t="shared" ca="1" si="7"/>
        <v>0.49734942062268145</v>
      </c>
      <c r="E186" s="1">
        <f t="shared" ca="1" si="8"/>
        <v>38.441149349622712</v>
      </c>
      <c r="H186" s="34"/>
      <c r="Y186" s="34">
        <v>92</v>
      </c>
      <c r="Z186" s="34">
        <v>51.387368199040786</v>
      </c>
    </row>
    <row r="187" spans="1:26" x14ac:dyDescent="0.25">
      <c r="A187" s="34">
        <v>92.5</v>
      </c>
      <c r="B187" s="34">
        <v>51.021620601876997</v>
      </c>
      <c r="C187" s="1">
        <f t="shared" ca="1" si="6"/>
        <v>50.410019748152635</v>
      </c>
      <c r="D187" s="1">
        <f t="shared" ca="1" si="7"/>
        <v>0.18702780213818396</v>
      </c>
      <c r="E187" s="1">
        <f t="shared" ca="1" si="8"/>
        <v>38.075401752458923</v>
      </c>
      <c r="H187" s="34"/>
      <c r="Y187" s="34">
        <v>92.5</v>
      </c>
      <c r="Z187" s="34">
        <v>51.021620601876997</v>
      </c>
    </row>
    <row r="188" spans="1:26" x14ac:dyDescent="0.25">
      <c r="A188" s="34">
        <v>93</v>
      </c>
      <c r="B188" s="34">
        <v>52.530831921992153</v>
      </c>
      <c r="C188" s="1">
        <f t="shared" ca="1" si="6"/>
        <v>50.4293616014468</v>
      </c>
      <c r="D188" s="1">
        <f t="shared" ca="1" si="7"/>
        <v>2.2080887540664942</v>
      </c>
      <c r="E188" s="1">
        <f t="shared" ca="1" si="8"/>
        <v>39.584613072574079</v>
      </c>
      <c r="H188" s="34"/>
      <c r="Y188" s="34">
        <v>93</v>
      </c>
      <c r="Z188" s="34">
        <v>52.530831921992153</v>
      </c>
    </row>
    <row r="189" spans="1:26" x14ac:dyDescent="0.25">
      <c r="A189" s="34">
        <v>93.5</v>
      </c>
      <c r="B189" s="34">
        <v>54.041469865724814</v>
      </c>
      <c r="C189" s="1">
        <f t="shared" ca="1" si="6"/>
        <v>50.44806935336608</v>
      </c>
      <c r="D189" s="1">
        <f t="shared" ca="1" si="7"/>
        <v>6.456263621110006</v>
      </c>
      <c r="E189" s="1">
        <f t="shared" ca="1" si="8"/>
        <v>41.09525101630674</v>
      </c>
      <c r="H189" s="34"/>
      <c r="Y189" s="34">
        <v>93.5</v>
      </c>
      <c r="Z189" s="34">
        <v>54.041469865724814</v>
      </c>
    </row>
    <row r="190" spans="1:26" x14ac:dyDescent="0.25">
      <c r="A190" s="34">
        <v>94</v>
      </c>
      <c r="B190" s="34">
        <v>55.55214190309389</v>
      </c>
      <c r="C190" s="1">
        <f t="shared" ca="1" si="6"/>
        <v>50.466163792226226</v>
      </c>
      <c r="D190" s="1">
        <f t="shared" ca="1" si="7"/>
        <v>12.933586672112508</v>
      </c>
      <c r="E190" s="1">
        <f t="shared" ca="1" si="8"/>
        <v>42.605923053675816</v>
      </c>
      <c r="H190" s="34"/>
      <c r="Y190" s="34">
        <v>94</v>
      </c>
      <c r="Z190" s="34">
        <v>55.55214190309389</v>
      </c>
    </row>
    <row r="191" spans="1:26" x14ac:dyDescent="0.25">
      <c r="A191" s="34">
        <v>94.5</v>
      </c>
      <c r="B191" s="34">
        <v>57.062838726334107</v>
      </c>
      <c r="C191" s="1">
        <f t="shared" ca="1" si="6"/>
        <v>50.483665024820951</v>
      </c>
      <c r="D191" s="1">
        <f t="shared" ca="1" si="7"/>
        <v>21.642763297341162</v>
      </c>
      <c r="E191" s="1">
        <f t="shared" ca="1" si="8"/>
        <v>44.116619876916033</v>
      </c>
      <c r="H191" s="34"/>
      <c r="Y191" s="34">
        <v>94.5</v>
      </c>
      <c r="Z191" s="34">
        <v>57.062838726334107</v>
      </c>
    </row>
    <row r="192" spans="1:26" x14ac:dyDescent="0.25">
      <c r="A192" s="34">
        <v>95</v>
      </c>
      <c r="B192" s="34">
        <v>58.446826005405477</v>
      </c>
      <c r="C192" s="1">
        <f t="shared" ca="1" si="6"/>
        <v>50.500592498764846</v>
      </c>
      <c r="D192" s="1">
        <f t="shared" ca="1" si="7"/>
        <v>31.571313471029132</v>
      </c>
      <c r="E192" s="1">
        <f t="shared" ca="1" si="8"/>
        <v>45.500607155987403</v>
      </c>
      <c r="H192" s="34"/>
      <c r="Y192" s="34">
        <v>95</v>
      </c>
      <c r="Z192" s="34">
        <v>58.446826005405477</v>
      </c>
    </row>
    <row r="193" spans="1:26" x14ac:dyDescent="0.25">
      <c r="A193" s="34">
        <v>95.5</v>
      </c>
      <c r="B193" s="34">
        <v>57.945946455648681</v>
      </c>
      <c r="C193" s="1">
        <f t="shared" ca="1" si="6"/>
        <v>50.516965024103875</v>
      </c>
      <c r="D193" s="1">
        <f t="shared" ca="1" si="7"/>
        <v>27.594882555118755</v>
      </c>
      <c r="E193" s="1">
        <f t="shared" ca="1" si="8"/>
        <v>44.999727606230607</v>
      </c>
      <c r="H193" s="34"/>
      <c r="Y193" s="34">
        <v>95.5</v>
      </c>
      <c r="Z193" s="34">
        <v>57.945946455648681</v>
      </c>
    </row>
    <row r="194" spans="1:26" x14ac:dyDescent="0.25">
      <c r="A194" s="34">
        <v>96</v>
      </c>
      <c r="B194" s="34">
        <v>57.443537491176969</v>
      </c>
      <c r="C194" s="1">
        <f t="shared" ref="C194:C257" ca="1" si="9">IF(A194&gt;=$K$5,OFFSET($B$1,2*$K$5,0)+$L$5*(1-EXP((-1/$M$5)*(A194-$K$5))),0)</f>
        <v>50.532800794217323</v>
      </c>
      <c r="D194" s="1">
        <f t="shared" ref="D194:D257" ca="1" si="10">IF(A194&gt;=$K$5,(C194-B194)*(C194-B194)*0.5,0)</f>
        <v>23.879140847352357</v>
      </c>
      <c r="E194" s="1">
        <f t="shared" ca="1" si="8"/>
        <v>44.497318641758895</v>
      </c>
      <c r="H194" s="34"/>
      <c r="Y194" s="34">
        <v>96</v>
      </c>
      <c r="Z194" s="34">
        <v>57.443537491176969</v>
      </c>
    </row>
    <row r="195" spans="1:26" x14ac:dyDescent="0.25">
      <c r="A195" s="34">
        <v>96.5</v>
      </c>
      <c r="B195" s="34">
        <v>56.941125058464834</v>
      </c>
      <c r="C195" s="1">
        <f t="shared" ca="1" si="9"/>
        <v>50.548117406034592</v>
      </c>
      <c r="D195" s="1">
        <f t="shared" ca="1" si="10"/>
        <v>20.435273422015818</v>
      </c>
      <c r="E195" s="1">
        <f t="shared" ref="E195:E258" ca="1" si="11">IF(A195&gt;=$K$5,(B195-$L$6),0)</f>
        <v>43.994906209046761</v>
      </c>
      <c r="H195" s="34"/>
      <c r="Y195" s="34">
        <v>96.5</v>
      </c>
      <c r="Z195" s="34">
        <v>56.941125058464834</v>
      </c>
    </row>
    <row r="196" spans="1:26" x14ac:dyDescent="0.25">
      <c r="A196" s="34">
        <v>97</v>
      </c>
      <c r="B196" s="34">
        <v>56.438706443605732</v>
      </c>
      <c r="C196" s="1">
        <f t="shared" ca="1" si="9"/>
        <v>50.562931879589087</v>
      </c>
      <c r="D196" s="1">
        <f t="shared" ca="1" si="10"/>
        <v>17.262363363572497</v>
      </c>
      <c r="E196" s="1">
        <f t="shared" ca="1" si="11"/>
        <v>43.492487594187658</v>
      </c>
      <c r="H196" s="34"/>
      <c r="Y196" s="34">
        <v>97</v>
      </c>
      <c r="Z196" s="34">
        <v>56.438706443605732</v>
      </c>
    </row>
    <row r="197" spans="1:26" x14ac:dyDescent="0.25">
      <c r="A197" s="34">
        <v>97.5</v>
      </c>
      <c r="B197" s="34">
        <v>55.936285018231381</v>
      </c>
      <c r="C197" s="1">
        <f t="shared" ca="1" si="9"/>
        <v>50.577260676931154</v>
      </c>
      <c r="D197" s="1">
        <f t="shared" ca="1" si="10"/>
        <v>14.359570945324165</v>
      </c>
      <c r="E197" s="1">
        <f t="shared" ca="1" si="11"/>
        <v>42.990066168813307</v>
      </c>
      <c r="H197" s="34"/>
      <c r="Y197" s="34">
        <v>97.5</v>
      </c>
      <c r="Z197" s="34">
        <v>55.936285018231381</v>
      </c>
    </row>
    <row r="198" spans="1:26" x14ac:dyDescent="0.25">
      <c r="A198" s="34">
        <v>98</v>
      </c>
      <c r="B198" s="34">
        <v>55.959863656317793</v>
      </c>
      <c r="C198" s="1">
        <f t="shared" ca="1" si="9"/>
        <v>50.591119720420949</v>
      </c>
      <c r="D198" s="1">
        <f t="shared" ca="1" si="10"/>
        <v>14.411705724614572</v>
      </c>
      <c r="E198" s="1">
        <f t="shared" ca="1" si="11"/>
        <v>43.01364480689972</v>
      </c>
      <c r="H198" s="34"/>
      <c r="Y198" s="34">
        <v>98</v>
      </c>
      <c r="Z198" s="34">
        <v>55.959863656317793</v>
      </c>
    </row>
    <row r="199" spans="1:26" x14ac:dyDescent="0.25">
      <c r="A199" s="34">
        <v>98.5</v>
      </c>
      <c r="B199" s="34">
        <v>57.471028234384491</v>
      </c>
      <c r="C199" s="1">
        <f t="shared" ca="1" si="9"/>
        <v>50.604524410421554</v>
      </c>
      <c r="D199" s="1">
        <f t="shared" ca="1" si="10"/>
        <v>23.574437382248817</v>
      </c>
      <c r="E199" s="1">
        <f t="shared" ca="1" si="11"/>
        <v>44.524809384966417</v>
      </c>
      <c r="H199" s="34"/>
      <c r="Y199" s="34">
        <v>98.5</v>
      </c>
      <c r="Z199" s="34">
        <v>57.471028234384491</v>
      </c>
    </row>
    <row r="200" spans="1:26" x14ac:dyDescent="0.25">
      <c r="A200" s="34">
        <v>99</v>
      </c>
      <c r="B200" s="34">
        <v>58.982159344879825</v>
      </c>
      <c r="C200" s="1">
        <f t="shared" ca="1" si="9"/>
        <v>50.617489642412117</v>
      </c>
      <c r="D200" s="1">
        <f t="shared" ca="1" si="10"/>
        <v>34.983849615690609</v>
      </c>
      <c r="E200" s="1">
        <f t="shared" ca="1" si="11"/>
        <v>46.035940495461752</v>
      </c>
      <c r="H200" s="34"/>
      <c r="Y200" s="34">
        <v>99</v>
      </c>
      <c r="Z200" s="34">
        <v>58.982159344879825</v>
      </c>
    </row>
    <row r="201" spans="1:26" x14ac:dyDescent="0.25">
      <c r="A201" s="34">
        <v>99.5</v>
      </c>
      <c r="B201" s="34">
        <v>60.493270894125665</v>
      </c>
      <c r="C201" s="1">
        <f t="shared" ca="1" si="9"/>
        <v>50.630029823539871</v>
      </c>
      <c r="D201" s="1">
        <f t="shared" ca="1" si="10"/>
        <v>48.641762208245197</v>
      </c>
      <c r="E201" s="1">
        <f t="shared" ca="1" si="11"/>
        <v>47.547052044707591</v>
      </c>
      <c r="H201" s="34"/>
      <c r="Y201" s="34">
        <v>99.5</v>
      </c>
      <c r="Z201" s="34">
        <v>60.493270894125665</v>
      </c>
    </row>
    <row r="202" spans="1:26" x14ac:dyDescent="0.25">
      <c r="A202" s="34">
        <v>100</v>
      </c>
      <c r="B202" s="34">
        <v>62.004365278203863</v>
      </c>
      <c r="C202" s="1">
        <f t="shared" ca="1" si="9"/>
        <v>50.642158888629595</v>
      </c>
      <c r="D202" s="1">
        <f t="shared" ca="1" si="10"/>
        <v>64.549867019641169</v>
      </c>
      <c r="E202" s="1">
        <f t="shared" ca="1" si="11"/>
        <v>49.05814642878579</v>
      </c>
      <c r="H202" s="34"/>
      <c r="Y202" s="34">
        <v>100</v>
      </c>
      <c r="Z202" s="34">
        <v>62.004365278203863</v>
      </c>
    </row>
    <row r="203" spans="1:26" x14ac:dyDescent="0.25">
      <c r="A203" s="34">
        <v>100.5</v>
      </c>
      <c r="B203" s="34">
        <v>62.987615126488215</v>
      </c>
      <c r="C203" s="1">
        <f t="shared" ca="1" si="9"/>
        <v>50.653890315668171</v>
      </c>
      <c r="D203" s="1">
        <f t="shared" ca="1" si="10"/>
        <v>76.06038385451896</v>
      </c>
      <c r="E203" s="1">
        <f t="shared" ca="1" si="11"/>
        <v>50.041396277070142</v>
      </c>
      <c r="H203" s="34"/>
      <c r="Y203" s="34">
        <v>100.5</v>
      </c>
      <c r="Z203" s="34">
        <v>62.987615126488215</v>
      </c>
    </row>
    <row r="204" spans="1:26" x14ac:dyDescent="0.25">
      <c r="A204" s="34">
        <v>101</v>
      </c>
      <c r="B204" s="34">
        <v>62.485542675718932</v>
      </c>
      <c r="C204" s="1">
        <f t="shared" ca="1" si="9"/>
        <v>50.665237140781507</v>
      </c>
      <c r="D204" s="1">
        <f t="shared" ca="1" si="10"/>
        <v>69.859811469636171</v>
      </c>
      <c r="E204" s="1">
        <f t="shared" ca="1" si="11"/>
        <v>49.539323826300858</v>
      </c>
      <c r="H204" s="34"/>
      <c r="Y204" s="34">
        <v>101</v>
      </c>
      <c r="Z204" s="34">
        <v>62.485542675718932</v>
      </c>
    </row>
    <row r="205" spans="1:26" x14ac:dyDescent="0.25">
      <c r="A205" s="34">
        <v>101.5</v>
      </c>
      <c r="B205" s="34">
        <v>61.983446378522387</v>
      </c>
      <c r="C205" s="1">
        <f t="shared" ca="1" si="9"/>
        <v>50.676211972720488</v>
      </c>
      <c r="D205" s="1">
        <f t="shared" ca="1" si="10"/>
        <v>63.926774953875125</v>
      </c>
      <c r="E205" s="1">
        <f t="shared" ca="1" si="11"/>
        <v>49.037227529104314</v>
      </c>
      <c r="H205" s="34"/>
      <c r="Y205" s="34">
        <v>101.5</v>
      </c>
      <c r="Z205" s="34">
        <v>61.983446378522387</v>
      </c>
    </row>
    <row r="206" spans="1:26" x14ac:dyDescent="0.25">
      <c r="A206" s="34">
        <v>102</v>
      </c>
      <c r="B206" s="34">
        <v>61.481329580410588</v>
      </c>
      <c r="C206" s="1">
        <f t="shared" ca="1" si="9"/>
        <v>50.686827006871944</v>
      </c>
      <c r="D206" s="1">
        <f t="shared" ca="1" si="10"/>
        <v>58.260642905066199</v>
      </c>
      <c r="E206" s="1">
        <f t="shared" ca="1" si="11"/>
        <v>48.535110730992514</v>
      </c>
      <c r="H206" s="34"/>
      <c r="Y206" s="34">
        <v>102</v>
      </c>
      <c r="Z206" s="34">
        <v>61.481329580410588</v>
      </c>
    </row>
    <row r="207" spans="1:26" x14ac:dyDescent="0.25">
      <c r="A207" s="34">
        <v>102.5</v>
      </c>
      <c r="B207" s="34">
        <v>60.979192215851903</v>
      </c>
      <c r="C207" s="1">
        <f t="shared" ca="1" si="9"/>
        <v>50.697094038810405</v>
      </c>
      <c r="D207" s="1">
        <f t="shared" ca="1" si="10"/>
        <v>52.860771461160041</v>
      </c>
      <c r="E207" s="1">
        <f t="shared" ca="1" si="11"/>
        <v>48.032973366433829</v>
      </c>
      <c r="H207" s="34"/>
      <c r="Y207" s="34">
        <v>102.5</v>
      </c>
      <c r="Z207" s="34">
        <v>60.979192215851903</v>
      </c>
    </row>
    <row r="208" spans="1:26" x14ac:dyDescent="0.25">
      <c r="A208" s="34">
        <v>103</v>
      </c>
      <c r="B208" s="34">
        <v>62.135044593731614</v>
      </c>
      <c r="C208" s="1">
        <f t="shared" ca="1" si="9"/>
        <v>50.707024477405447</v>
      </c>
      <c r="D208" s="1">
        <f t="shared" ca="1" si="10"/>
        <v>65.299821889577771</v>
      </c>
      <c r="E208" s="1">
        <f t="shared" ca="1" si="11"/>
        <v>49.18882574431354</v>
      </c>
      <c r="H208" s="34"/>
      <c r="Y208" s="34">
        <v>103</v>
      </c>
      <c r="Z208" s="34">
        <v>62.135044593731614</v>
      </c>
    </row>
    <row r="209" spans="1:26" x14ac:dyDescent="0.25">
      <c r="A209" s="34">
        <v>103.5</v>
      </c>
      <c r="B209" s="34">
        <v>63.640291221667198</v>
      </c>
      <c r="C209" s="1">
        <f t="shared" ca="1" si="9"/>
        <v>50.716629357499414</v>
      </c>
      <c r="D209" s="1">
        <f t="shared" ca="1" si="10"/>
        <v>83.510517989672351</v>
      </c>
      <c r="E209" s="1">
        <f t="shared" ca="1" si="11"/>
        <v>50.694072372249124</v>
      </c>
      <c r="H209" s="34"/>
      <c r="Y209" s="34">
        <v>103.5</v>
      </c>
      <c r="Z209" s="34">
        <v>63.640291221667198</v>
      </c>
    </row>
    <row r="210" spans="1:26" x14ac:dyDescent="0.25">
      <c r="A210" s="34">
        <v>104</v>
      </c>
      <c r="B210" s="34">
        <v>65.145782442508377</v>
      </c>
      <c r="C210" s="1">
        <f t="shared" ca="1" si="9"/>
        <v>50.725919352169505</v>
      </c>
      <c r="D210" s="1">
        <f t="shared" ca="1" si="10"/>
        <v>103.96622577205866</v>
      </c>
      <c r="E210" s="1">
        <f t="shared" ca="1" si="11"/>
        <v>52.199563593090303</v>
      </c>
      <c r="H210" s="34"/>
      <c r="Y210" s="34">
        <v>104</v>
      </c>
      <c r="Z210" s="34">
        <v>65.145782442508377</v>
      </c>
    </row>
    <row r="211" spans="1:26" x14ac:dyDescent="0.25">
      <c r="A211" s="34">
        <v>104.5</v>
      </c>
      <c r="B211" s="34">
        <v>66.651469162904846</v>
      </c>
      <c r="C211" s="1">
        <f t="shared" ca="1" si="9"/>
        <v>50.734904784587812</v>
      </c>
      <c r="D211" s="1">
        <f t="shared" ca="1" si="10"/>
        <v>126.66851080455535</v>
      </c>
      <c r="E211" s="1">
        <f t="shared" ca="1" si="11"/>
        <v>53.705250313486772</v>
      </c>
      <c r="H211" s="34"/>
      <c r="Y211" s="34">
        <v>104.5</v>
      </c>
      <c r="Z211" s="34">
        <v>66.651469162904846</v>
      </c>
    </row>
    <row r="212" spans="1:26" x14ac:dyDescent="0.25">
      <c r="A212" s="34">
        <v>105</v>
      </c>
      <c r="B212" s="34">
        <v>68.157315739672214</v>
      </c>
      <c r="C212" s="1">
        <f t="shared" ca="1" si="9"/>
        <v>50.743595639492582</v>
      </c>
      <c r="D212" s="1">
        <f t="shared" ca="1" si="10"/>
        <v>151.61882386370004</v>
      </c>
      <c r="E212" s="1">
        <f t="shared" ca="1" si="11"/>
        <v>55.21109689025414</v>
      </c>
      <c r="H212" s="34"/>
      <c r="Y212" s="34">
        <v>105</v>
      </c>
      <c r="Z212" s="34">
        <v>68.157315739672214</v>
      </c>
    </row>
    <row r="213" spans="1:26" x14ac:dyDescent="0.25">
      <c r="A213" s="34">
        <v>105.5</v>
      </c>
      <c r="B213" s="34">
        <v>68.002583802205422</v>
      </c>
      <c r="C213" s="1">
        <f t="shared" ca="1" si="9"/>
        <v>50.752001574283433</v>
      </c>
      <c r="D213" s="1">
        <f t="shared" ca="1" si="10"/>
        <v>148.79129360114896</v>
      </c>
      <c r="E213" s="1">
        <f t="shared" ca="1" si="11"/>
        <v>55.056364952787348</v>
      </c>
      <c r="H213" s="34"/>
      <c r="Y213" s="34">
        <v>105.5</v>
      </c>
      <c r="Z213" s="34">
        <v>68.002583802205422</v>
      </c>
    </row>
    <row r="214" spans="1:26" x14ac:dyDescent="0.25">
      <c r="A214" s="34">
        <v>106</v>
      </c>
      <c r="B214" s="34">
        <v>67.502223452586051</v>
      </c>
      <c r="C214" s="1">
        <f t="shared" ca="1" si="9"/>
        <v>50.760131929752745</v>
      </c>
      <c r="D214" s="1">
        <f t="shared" ca="1" si="10"/>
        <v>140.14881427946341</v>
      </c>
      <c r="E214" s="1">
        <f t="shared" ca="1" si="11"/>
        <v>54.556004603167978</v>
      </c>
      <c r="H214" s="34"/>
      <c r="Y214" s="34">
        <v>106</v>
      </c>
      <c r="Z214" s="34">
        <v>67.502223452586051</v>
      </c>
    </row>
    <row r="215" spans="1:26" x14ac:dyDescent="0.25">
      <c r="A215" s="34">
        <v>106.5</v>
      </c>
      <c r="B215" s="34">
        <v>67.001692573046512</v>
      </c>
      <c r="C215" s="1">
        <f t="shared" ca="1" si="9"/>
        <v>50.767995740465309</v>
      </c>
      <c r="D215" s="1">
        <f t="shared" ca="1" si="10"/>
        <v>131.76645642607849</v>
      </c>
      <c r="E215" s="1">
        <f t="shared" ca="1" si="11"/>
        <v>54.055473723628438</v>
      </c>
      <c r="H215" s="34"/>
      <c r="Y215" s="34">
        <v>106.5</v>
      </c>
      <c r="Z215" s="34">
        <v>67.001692573046512</v>
      </c>
    </row>
    <row r="216" spans="1:26" x14ac:dyDescent="0.25">
      <c r="A216" s="34">
        <v>107</v>
      </c>
      <c r="B216" s="34">
        <v>66.501021954069969</v>
      </c>
      <c r="C216" s="1">
        <f t="shared" ca="1" si="9"/>
        <v>50.77560174479764</v>
      </c>
      <c r="D216" s="1">
        <f t="shared" ca="1" si="10"/>
        <v>123.64442037909529</v>
      </c>
      <c r="E216" s="1">
        <f t="shared" ca="1" si="11"/>
        <v>53.554803104651896</v>
      </c>
      <c r="H216" s="34"/>
      <c r="Y216" s="34">
        <v>107</v>
      </c>
      <c r="Z216" s="34">
        <v>66.501021954069969</v>
      </c>
    </row>
    <row r="217" spans="1:26" x14ac:dyDescent="0.25">
      <c r="A217" s="34">
        <v>107.5</v>
      </c>
      <c r="B217" s="34">
        <v>66.000238791325259</v>
      </c>
      <c r="C217" s="1">
        <f t="shared" ca="1" si="9"/>
        <v>50.782958394648205</v>
      </c>
      <c r="D217" s="1">
        <f t="shared" ca="1" si="10"/>
        <v>115.78281133554589</v>
      </c>
      <c r="E217" s="1">
        <f t="shared" ca="1" si="11"/>
        <v>53.054019941907185</v>
      </c>
      <c r="H217" s="34"/>
      <c r="Y217" s="34">
        <v>107.5</v>
      </c>
      <c r="Z217" s="34">
        <v>66.000238791325259</v>
      </c>
    </row>
    <row r="218" spans="1:26" x14ac:dyDescent="0.25">
      <c r="A218" s="34">
        <v>108</v>
      </c>
      <c r="B218" s="34">
        <v>65.499392039007887</v>
      </c>
      <c r="C218" s="1">
        <f t="shared" ca="1" si="9"/>
        <v>50.790073864829282</v>
      </c>
      <c r="D218" s="1">
        <f t="shared" ca="1" si="10"/>
        <v>108.1820205746105</v>
      </c>
      <c r="E218" s="1">
        <f t="shared" ca="1" si="11"/>
        <v>52.553173189589813</v>
      </c>
      <c r="H218" s="34"/>
      <c r="Y218" s="34">
        <v>108</v>
      </c>
      <c r="Z218" s="34">
        <v>65.499392039007887</v>
      </c>
    </row>
    <row r="219" spans="1:26" x14ac:dyDescent="0.25">
      <c r="A219" s="34">
        <v>108.5</v>
      </c>
      <c r="B219" s="34">
        <v>64.998490292906027</v>
      </c>
      <c r="C219" s="1">
        <f t="shared" ca="1" si="9"/>
        <v>50.796956062150919</v>
      </c>
      <c r="D219" s="1">
        <f t="shared" ca="1" si="10"/>
        <v>100.84178725365454</v>
      </c>
      <c r="E219" s="1">
        <f t="shared" ca="1" si="11"/>
        <v>52.052271443487953</v>
      </c>
      <c r="H219" s="34"/>
      <c r="Y219" s="34">
        <v>108.5</v>
      </c>
      <c r="Z219" s="34">
        <v>64.998490292906027</v>
      </c>
    </row>
    <row r="220" spans="1:26" x14ac:dyDescent="0.25">
      <c r="A220" s="34">
        <v>109</v>
      </c>
      <c r="B220" s="34">
        <v>64.497540330097635</v>
      </c>
      <c r="C220" s="1">
        <f t="shared" ca="1" si="9"/>
        <v>50.803612634207106</v>
      </c>
      <c r="D220" s="1">
        <f t="shared" ca="1" si="10"/>
        <v>93.761827870138859</v>
      </c>
      <c r="E220" s="1">
        <f t="shared" ca="1" si="11"/>
        <v>51.551321480679562</v>
      </c>
      <c r="H220" s="34"/>
      <c r="Y220" s="34">
        <v>109</v>
      </c>
      <c r="Z220" s="34">
        <v>64.497540330097635</v>
      </c>
    </row>
    <row r="221" spans="1:26" x14ac:dyDescent="0.25">
      <c r="A221" s="34">
        <v>109.5</v>
      </c>
      <c r="B221" s="34">
        <v>64.897947351458413</v>
      </c>
      <c r="C221" s="1">
        <f t="shared" ca="1" si="9"/>
        <v>50.810050977873864</v>
      </c>
      <c r="D221" s="1">
        <f t="shared" ca="1" si="10"/>
        <v>99.234412116428345</v>
      </c>
      <c r="E221" s="1">
        <f t="shared" ca="1" si="11"/>
        <v>51.951728502040339</v>
      </c>
      <c r="H221" s="34"/>
      <c r="Y221" s="34">
        <v>109.5</v>
      </c>
      <c r="Z221" s="34">
        <v>64.897947351458413</v>
      </c>
    </row>
    <row r="222" spans="1:26" x14ac:dyDescent="0.25">
      <c r="A222" s="34">
        <v>110</v>
      </c>
      <c r="B222" s="34">
        <v>66.406952499586836</v>
      </c>
      <c r="C222" s="1">
        <f t="shared" ca="1" si="9"/>
        <v>50.816278247528786</v>
      </c>
      <c r="D222" s="1">
        <f t="shared" ca="1" si="10"/>
        <v>121.53456181689293</v>
      </c>
      <c r="E222" s="1">
        <f t="shared" ca="1" si="11"/>
        <v>53.460733650168763</v>
      </c>
      <c r="H222" s="34"/>
      <c r="Y222" s="34">
        <v>110</v>
      </c>
      <c r="Z222" s="34">
        <v>66.406952499586836</v>
      </c>
    </row>
    <row r="223" spans="1:26" x14ac:dyDescent="0.25">
      <c r="A223" s="34">
        <v>110.5</v>
      </c>
      <c r="B223" s="34">
        <v>67.915822389268484</v>
      </c>
      <c r="C223" s="1">
        <f t="shared" ca="1" si="9"/>
        <v>50.822301363001074</v>
      </c>
      <c r="D223" s="1">
        <f t="shared" ca="1" si="10"/>
        <v>146.09423053772304</v>
      </c>
      <c r="E223" s="1">
        <f t="shared" ca="1" si="11"/>
        <v>54.969603539850411</v>
      </c>
      <c r="H223" s="34"/>
      <c r="Y223" s="34">
        <v>110.5</v>
      </c>
      <c r="Z223" s="34">
        <v>67.915822389268484</v>
      </c>
    </row>
    <row r="224" spans="1:26" x14ac:dyDescent="0.25">
      <c r="A224" s="34">
        <v>111</v>
      </c>
      <c r="B224" s="34">
        <v>69.424582216416653</v>
      </c>
      <c r="C224" s="1">
        <f t="shared" ca="1" si="9"/>
        <v>50.828127017260933</v>
      </c>
      <c r="D224" s="1">
        <f t="shared" ca="1" si="10"/>
        <v>172.91407298710291</v>
      </c>
      <c r="E224" s="1">
        <f t="shared" ca="1" si="11"/>
        <v>56.478363366998579</v>
      </c>
      <c r="H224" s="34"/>
      <c r="Y224" s="34">
        <v>111</v>
      </c>
      <c r="Z224" s="34">
        <v>69.424582216416653</v>
      </c>
    </row>
    <row r="225" spans="1:26" x14ac:dyDescent="0.25">
      <c r="A225" s="34">
        <v>111.5</v>
      </c>
      <c r="B225" s="34">
        <v>70.933249180410883</v>
      </c>
      <c r="C225" s="1">
        <f t="shared" ca="1" si="9"/>
        <v>50.833761683856906</v>
      </c>
      <c r="D225" s="1">
        <f t="shared" ca="1" si="10"/>
        <v>201.99469881206483</v>
      </c>
      <c r="E225" s="1">
        <f t="shared" ca="1" si="11"/>
        <v>57.987030330992809</v>
      </c>
      <c r="H225" s="34"/>
      <c r="Y225" s="34">
        <v>111.5</v>
      </c>
      <c r="Z225" s="34">
        <v>70.933249180410883</v>
      </c>
    </row>
    <row r="226" spans="1:26" x14ac:dyDescent="0.25">
      <c r="A226" s="34">
        <v>112</v>
      </c>
      <c r="B226" s="34">
        <v>71.513136924950885</v>
      </c>
      <c r="C226" s="1">
        <f t="shared" ca="1" si="9"/>
        <v>50.839211624109382</v>
      </c>
      <c r="D226" s="1">
        <f t="shared" ca="1" si="10"/>
        <v>213.70559367238721</v>
      </c>
      <c r="E226" s="1">
        <f t="shared" ca="1" si="11"/>
        <v>58.566918075532811</v>
      </c>
      <c r="H226" s="34"/>
      <c r="Y226" s="34">
        <v>112</v>
      </c>
      <c r="Z226" s="34">
        <v>71.513136924950885</v>
      </c>
    </row>
    <row r="227" spans="1:26" x14ac:dyDescent="0.25">
      <c r="A227" s="34">
        <v>112.5</v>
      </c>
      <c r="B227" s="34">
        <v>71.012492931841479</v>
      </c>
      <c r="C227" s="1">
        <f t="shared" ca="1" si="9"/>
        <v>50.844482894068243</v>
      </c>
      <c r="D227" s="1">
        <f t="shared" ca="1" si="10"/>
        <v>203.374314441861</v>
      </c>
      <c r="E227" s="1">
        <f t="shared" ca="1" si="11"/>
        <v>58.066274082423405</v>
      </c>
      <c r="H227" s="34"/>
      <c r="Y227" s="34">
        <v>112.5</v>
      </c>
      <c r="Z227" s="34">
        <v>71.012492931841479</v>
      </c>
    </row>
    <row r="228" spans="1:26" x14ac:dyDescent="0.25">
      <c r="A228" s="34">
        <v>113</v>
      </c>
      <c r="B228" s="34">
        <v>71.997758712655283</v>
      </c>
      <c r="C228" s="1">
        <f t="shared" ca="1" si="9"/>
        <v>50.849581351242435</v>
      </c>
      <c r="D228" s="1">
        <f t="shared" ca="1" si="10"/>
        <v>223.62270285488745</v>
      </c>
      <c r="E228" s="1">
        <f t="shared" ca="1" si="11"/>
        <v>59.05153986323721</v>
      </c>
      <c r="H228" s="34"/>
      <c r="Y228" s="34">
        <v>113</v>
      </c>
      <c r="Z228" s="34">
        <v>71.997758712655283</v>
      </c>
    </row>
    <row r="229" spans="1:26" x14ac:dyDescent="0.25">
      <c r="A229" s="34">
        <v>113.5</v>
      </c>
      <c r="B229" s="34">
        <v>73.502379847634785</v>
      </c>
      <c r="C229" s="1">
        <f t="shared" ca="1" si="9"/>
        <v>50.854512661108934</v>
      </c>
      <c r="D229" s="1">
        <f t="shared" ca="1" si="10"/>
        <v>256.46294404925715</v>
      </c>
      <c r="E229" s="1">
        <f t="shared" ca="1" si="11"/>
        <v>60.556160998216711</v>
      </c>
      <c r="H229" s="34"/>
      <c r="Y229" s="34">
        <v>113.5</v>
      </c>
      <c r="Z229" s="34">
        <v>73.502379847634785</v>
      </c>
    </row>
    <row r="230" spans="1:26" x14ac:dyDescent="0.25">
      <c r="A230" s="34">
        <v>114</v>
      </c>
      <c r="B230" s="34">
        <v>75.007135711353342</v>
      </c>
      <c r="C230" s="1">
        <f t="shared" ca="1" si="9"/>
        <v>50.859282303408278</v>
      </c>
      <c r="D230" s="1">
        <f t="shared" ca="1" si="10"/>
        <v>291.55941210580204</v>
      </c>
      <c r="E230" s="1">
        <f t="shared" ca="1" si="11"/>
        <v>62.060916861935269</v>
      </c>
      <c r="H230" s="34"/>
      <c r="Y230" s="34">
        <v>114</v>
      </c>
      <c r="Z230" s="34">
        <v>75.007135711353342</v>
      </c>
    </row>
    <row r="231" spans="1:26" x14ac:dyDescent="0.25">
      <c r="A231" s="34">
        <v>114.5</v>
      </c>
      <c r="B231" s="34">
        <v>76.511999809271757</v>
      </c>
      <c r="C231" s="1">
        <f t="shared" ca="1" si="9"/>
        <v>50.863895578233745</v>
      </c>
      <c r="D231" s="1">
        <f t="shared" ca="1" si="10"/>
        <v>328.91262532309497</v>
      </c>
      <c r="E231" s="1">
        <f t="shared" ca="1" si="11"/>
        <v>63.565780959853683</v>
      </c>
      <c r="H231" s="34"/>
      <c r="Y231" s="34">
        <v>114.5</v>
      </c>
      <c r="Z231" s="34">
        <v>76.511999809271757</v>
      </c>
    </row>
    <row r="232" spans="1:26" x14ac:dyDescent="0.25">
      <c r="A232" s="34">
        <v>115</v>
      </c>
      <c r="B232" s="34">
        <v>78.016952939277743</v>
      </c>
      <c r="C232" s="1">
        <f t="shared" ca="1" si="9"/>
        <v>50.868357611920885</v>
      </c>
      <c r="D232" s="1">
        <f t="shared" ca="1" si="10"/>
        <v>368.52311412429134</v>
      </c>
      <c r="E232" s="1">
        <f t="shared" ca="1" si="11"/>
        <v>65.07073408985967</v>
      </c>
      <c r="H232" s="34"/>
      <c r="Y232" s="34">
        <v>115</v>
      </c>
      <c r="Z232" s="34">
        <v>78.016952939277743</v>
      </c>
    </row>
    <row r="233" spans="1:26" x14ac:dyDescent="0.25">
      <c r="A233" s="34">
        <v>115.5</v>
      </c>
      <c r="B233" s="34">
        <v>78.033091785290225</v>
      </c>
      <c r="C233" s="1">
        <f t="shared" ca="1" si="9"/>
        <v>50.872673362743981</v>
      </c>
      <c r="D233" s="1">
        <f t="shared" ca="1" si="10"/>
        <v>368.84416444389467</v>
      </c>
      <c r="E233" s="1">
        <f t="shared" ca="1" si="11"/>
        <v>65.086872935872151</v>
      </c>
      <c r="H233" s="34"/>
      <c r="Y233" s="34">
        <v>115.5</v>
      </c>
      <c r="Z233" s="34">
        <v>78.033091785290225</v>
      </c>
    </row>
    <row r="234" spans="1:26" x14ac:dyDescent="0.25">
      <c r="A234" s="34">
        <v>116</v>
      </c>
      <c r="B234" s="34">
        <v>78.377608307207836</v>
      </c>
      <c r="C234" s="1">
        <f t="shared" ca="1" si="9"/>
        <v>50.87684762642575</v>
      </c>
      <c r="D234" s="1">
        <f t="shared" ca="1" si="10"/>
        <v>378.14591901082503</v>
      </c>
      <c r="E234" s="1">
        <f t="shared" ca="1" si="11"/>
        <v>65.431389457789763</v>
      </c>
      <c r="H234" s="34"/>
      <c r="Y234" s="34">
        <v>116</v>
      </c>
      <c r="Z234" s="34">
        <v>78.377608307207836</v>
      </c>
    </row>
    <row r="235" spans="1:26" x14ac:dyDescent="0.25">
      <c r="A235" s="34">
        <v>116.5</v>
      </c>
      <c r="B235" s="34">
        <v>79.881501013366105</v>
      </c>
      <c r="C235" s="1">
        <f t="shared" ca="1" si="9"/>
        <v>50.880885041466406</v>
      </c>
      <c r="D235" s="1">
        <f t="shared" ca="1" si="10"/>
        <v>420.51786337480195</v>
      </c>
      <c r="E235" s="1">
        <f t="shared" ca="1" si="11"/>
        <v>66.935282163948031</v>
      </c>
      <c r="H235" s="34"/>
      <c r="Y235" s="34">
        <v>116.5</v>
      </c>
      <c r="Z235" s="34">
        <v>79.881501013366105</v>
      </c>
    </row>
    <row r="236" spans="1:26" x14ac:dyDescent="0.25">
      <c r="A236" s="34">
        <v>117</v>
      </c>
      <c r="B236" s="34">
        <v>81.38560934737923</v>
      </c>
      <c r="C236" s="1">
        <f t="shared" ca="1" si="9"/>
        <v>50.884790094298062</v>
      </c>
      <c r="D236" s="1">
        <f t="shared" ca="1" si="10"/>
        <v>465.14998755456344</v>
      </c>
      <c r="E236" s="1">
        <f t="shared" ca="1" si="11"/>
        <v>68.439390497961156</v>
      </c>
      <c r="H236" s="34"/>
      <c r="Y236" s="34">
        <v>117</v>
      </c>
      <c r="Z236" s="34">
        <v>81.38560934737923</v>
      </c>
    </row>
    <row r="237" spans="1:26" x14ac:dyDescent="0.25">
      <c r="A237" s="34">
        <v>117.5</v>
      </c>
      <c r="B237" s="34">
        <v>82.889890538979444</v>
      </c>
      <c r="C237" s="1">
        <f t="shared" ca="1" si="9"/>
        <v>50.888567124270068</v>
      </c>
      <c r="D237" s="1">
        <f t="shared" ca="1" si="10"/>
        <v>512.04235014641324</v>
      </c>
      <c r="E237" s="1">
        <f t="shared" ca="1" si="11"/>
        <v>69.94367168956137</v>
      </c>
      <c r="H237" s="34"/>
      <c r="Y237" s="34">
        <v>117.5</v>
      </c>
      <c r="Z237" s="34">
        <v>82.889890538979444</v>
      </c>
    </row>
    <row r="238" spans="1:26" x14ac:dyDescent="0.25">
      <c r="A238" s="34">
        <v>118</v>
      </c>
      <c r="B238" s="34">
        <v>84.39431358388633</v>
      </c>
      <c r="C238" s="1">
        <f t="shared" ca="1" si="9"/>
        <v>50.892220328471005</v>
      </c>
      <c r="D238" s="1">
        <f t="shared" ca="1" si="10"/>
        <v>561.19512624727247</v>
      </c>
      <c r="E238" s="1">
        <f t="shared" ca="1" si="11"/>
        <v>71.448094734468256</v>
      </c>
      <c r="H238" s="34"/>
      <c r="Y238" s="34">
        <v>118</v>
      </c>
      <c r="Z238" s="34">
        <v>84.39431358388633</v>
      </c>
    </row>
    <row r="239" spans="1:26" x14ac:dyDescent="0.25">
      <c r="A239" s="34">
        <v>118.5</v>
      </c>
      <c r="B239" s="34">
        <v>85.041395017538449</v>
      </c>
      <c r="C239" s="1">
        <f t="shared" ca="1" si="9"/>
        <v>50.895753766392488</v>
      </c>
      <c r="D239" s="1">
        <f t="shared" ca="1" si="10"/>
        <v>582.96240822598031</v>
      </c>
      <c r="E239" s="1">
        <f t="shared" ca="1" si="11"/>
        <v>72.095176168120375</v>
      </c>
      <c r="H239" s="34"/>
      <c r="Y239" s="34">
        <v>118.5</v>
      </c>
      <c r="Z239" s="34">
        <v>85.041395017538449</v>
      </c>
    </row>
    <row r="240" spans="1:26" x14ac:dyDescent="0.25">
      <c r="A240" s="34">
        <v>119</v>
      </c>
      <c r="B240" s="34">
        <v>84.541660354112494</v>
      </c>
      <c r="C240" s="1">
        <f t="shared" ca="1" si="9"/>
        <v>50.899171364440214</v>
      </c>
      <c r="D240" s="1">
        <f t="shared" ca="1" si="10"/>
        <v>565.90853271011031</v>
      </c>
      <c r="E240" s="1">
        <f t="shared" ca="1" si="11"/>
        <v>71.595441504694421</v>
      </c>
      <c r="H240" s="34"/>
      <c r="Y240" s="34">
        <v>119</v>
      </c>
      <c r="Z240" s="34">
        <v>84.541660354112494</v>
      </c>
    </row>
    <row r="241" spans="1:26" x14ac:dyDescent="0.25">
      <c r="A241" s="34">
        <v>119.5</v>
      </c>
      <c r="B241" s="34">
        <v>84.04172869694608</v>
      </c>
      <c r="C241" s="1">
        <f t="shared" ca="1" si="9"/>
        <v>50.902476920296941</v>
      </c>
      <c r="D241" s="1">
        <f t="shared" ca="1" si="10"/>
        <v>549.10500415807155</v>
      </c>
      <c r="E241" s="1">
        <f t="shared" ca="1" si="11"/>
        <v>71.095509847528007</v>
      </c>
      <c r="H241" s="34"/>
      <c r="Y241" s="34">
        <v>119.5</v>
      </c>
      <c r="Z241" s="34">
        <v>84.04172869694608</v>
      </c>
    </row>
    <row r="242" spans="1:26" x14ac:dyDescent="0.25">
      <c r="A242" s="34">
        <v>120</v>
      </c>
      <c r="B242" s="34">
        <v>83.541649543332738</v>
      </c>
      <c r="C242" s="1">
        <f t="shared" ca="1" si="9"/>
        <v>50.905674107142609</v>
      </c>
      <c r="D242" s="1">
        <f t="shared" ca="1" si="10"/>
        <v>532.55344633580273</v>
      </c>
      <c r="E242" s="1">
        <f t="shared" ca="1" si="11"/>
        <v>70.595430693914665</v>
      </c>
      <c r="H242" s="34"/>
      <c r="Y242" s="34">
        <v>120</v>
      </c>
      <c r="Z242" s="34">
        <v>83.541649543332738</v>
      </c>
    </row>
    <row r="243" spans="1:26" x14ac:dyDescent="0.25">
      <c r="A243" s="34">
        <v>120.5</v>
      </c>
      <c r="B243" s="34">
        <v>83.041437224399544</v>
      </c>
      <c r="C243" s="1">
        <f t="shared" ca="1" si="9"/>
        <v>50.908766477735988</v>
      </c>
      <c r="D243" s="1">
        <f t="shared" ca="1" si="10"/>
        <v>516.254264656744</v>
      </c>
      <c r="E243" s="1">
        <f t="shared" ca="1" si="11"/>
        <v>70.095218374981471</v>
      </c>
      <c r="H243" s="34"/>
      <c r="Y243" s="34">
        <v>120.5</v>
      </c>
      <c r="Z243" s="34">
        <v>83.041437224399544</v>
      </c>
    </row>
    <row r="244" spans="1:26" x14ac:dyDescent="0.25">
      <c r="A244" s="34">
        <v>121</v>
      </c>
      <c r="B244" s="34">
        <v>82.541141243849921</v>
      </c>
      <c r="C244" s="1">
        <f t="shared" ca="1" si="9"/>
        <v>50.911757468362566</v>
      </c>
      <c r="D244" s="1">
        <f t="shared" ca="1" si="10"/>
        <v>500.20895900853134</v>
      </c>
      <c r="E244" s="1">
        <f t="shared" ca="1" si="11"/>
        <v>69.594922394431848</v>
      </c>
      <c r="H244" s="34"/>
      <c r="Y244" s="34">
        <v>121</v>
      </c>
      <c r="Z244" s="34">
        <v>82.541141243849921</v>
      </c>
    </row>
    <row r="245" spans="1:26" x14ac:dyDescent="0.25">
      <c r="A245" s="34">
        <v>121.5</v>
      </c>
      <c r="B245" s="34">
        <v>82.040787573121108</v>
      </c>
      <c r="C245" s="1">
        <f t="shared" ca="1" si="9"/>
        <v>50.914650402652981</v>
      </c>
      <c r="D245" s="1">
        <f t="shared" ca="1" si="10"/>
        <v>484.41820757739879</v>
      </c>
      <c r="E245" s="1">
        <f t="shared" ca="1" si="11"/>
        <v>69.094568723703034</v>
      </c>
      <c r="H245" s="34"/>
      <c r="Y245" s="34">
        <v>121.5</v>
      </c>
      <c r="Z245" s="34">
        <v>82.040787573121108</v>
      </c>
    </row>
    <row r="246" spans="1:26" x14ac:dyDescent="0.25">
      <c r="A246" s="34">
        <v>122</v>
      </c>
      <c r="B246" s="34">
        <v>81.540383720227368</v>
      </c>
      <c r="C246" s="1">
        <f t="shared" ca="1" si="9"/>
        <v>50.917448495276311</v>
      </c>
      <c r="D246" s="1">
        <f t="shared" ca="1" si="10"/>
        <v>468.8820808957741</v>
      </c>
      <c r="E246" s="1">
        <f t="shared" ca="1" si="11"/>
        <v>68.594164870809294</v>
      </c>
      <c r="H246" s="34"/>
      <c r="Y246" s="34">
        <v>122</v>
      </c>
      <c r="Z246" s="34">
        <v>81.540383720227368</v>
      </c>
    </row>
    <row r="247" spans="1:26" x14ac:dyDescent="0.25">
      <c r="A247" s="34">
        <v>122.5</v>
      </c>
      <c r="B247" s="34">
        <v>81.03993561908409</v>
      </c>
      <c r="C247" s="1">
        <f t="shared" ca="1" si="9"/>
        <v>50.92015485551223</v>
      </c>
      <c r="D247" s="1">
        <f t="shared" ca="1" si="10"/>
        <v>453.60059662281674</v>
      </c>
      <c r="E247" s="1">
        <f t="shared" ca="1" si="11"/>
        <v>68.093716769666017</v>
      </c>
      <c r="H247" s="34"/>
      <c r="Y247" s="34">
        <v>122.5</v>
      </c>
      <c r="Z247" s="34">
        <v>81.03993561908409</v>
      </c>
    </row>
    <row r="248" spans="1:26" x14ac:dyDescent="0.25">
      <c r="A248" s="34">
        <v>123</v>
      </c>
      <c r="B248" s="34">
        <v>80.539447990405833</v>
      </c>
      <c r="C248" s="1">
        <f t="shared" ca="1" si="9"/>
        <v>50.922772490706116</v>
      </c>
      <c r="D248" s="1">
        <f t="shared" ca="1" si="10"/>
        <v>438.57373382725672</v>
      </c>
      <c r="E248" s="1">
        <f t="shared" ca="1" si="11"/>
        <v>67.593229140987759</v>
      </c>
      <c r="H248" s="34"/>
      <c r="Y248" s="34">
        <v>123</v>
      </c>
      <c r="Z248" s="34">
        <v>80.539447990405833</v>
      </c>
    </row>
    <row r="249" spans="1:26" x14ac:dyDescent="0.25">
      <c r="A249" s="34">
        <v>123.5</v>
      </c>
      <c r="B249" s="34">
        <v>80.038924618336168</v>
      </c>
      <c r="C249" s="1">
        <f t="shared" ca="1" si="9"/>
        <v>50.92530430961083</v>
      </c>
      <c r="D249" s="1">
        <f t="shared" ca="1" si="10"/>
        <v>423.80144374031221</v>
      </c>
      <c r="E249" s="1">
        <f t="shared" ca="1" si="11"/>
        <v>67.092705768918094</v>
      </c>
      <c r="H249" s="34"/>
      <c r="Y249" s="34">
        <v>123.5</v>
      </c>
      <c r="Z249" s="34">
        <v>80.038924618336168</v>
      </c>
    </row>
    <row r="250" spans="1:26" x14ac:dyDescent="0.25">
      <c r="A250" s="34">
        <v>124</v>
      </c>
      <c r="B250" s="34">
        <v>79.538368562564017</v>
      </c>
      <c r="C250" s="1">
        <f t="shared" ca="1" si="9"/>
        <v>50.927753125618977</v>
      </c>
      <c r="D250" s="1">
        <f t="shared" ca="1" si="10"/>
        <v>409.28365784037891</v>
      </c>
      <c r="E250" s="1">
        <f t="shared" ca="1" si="11"/>
        <v>66.592149713145943</v>
      </c>
      <c r="H250" s="34"/>
      <c r="Y250" s="34">
        <v>124</v>
      </c>
      <c r="Z250" s="34">
        <v>79.538368562564017</v>
      </c>
    </row>
    <row r="251" spans="1:26" x14ac:dyDescent="0.25">
      <c r="A251" s="34">
        <v>124.5</v>
      </c>
      <c r="B251" s="34">
        <v>79.037782321043792</v>
      </c>
      <c r="C251" s="1">
        <f t="shared" ca="1" si="9"/>
        <v>50.930121659889174</v>
      </c>
      <c r="D251" s="1">
        <f t="shared" ca="1" si="10"/>
        <v>395.02029392130942</v>
      </c>
      <c r="E251" s="1">
        <f t="shared" ca="1" si="11"/>
        <v>66.091563471625719</v>
      </c>
      <c r="H251" s="34"/>
      <c r="Y251" s="34">
        <v>124.5</v>
      </c>
      <c r="Z251" s="34">
        <v>79.037782321043792</v>
      </c>
    </row>
    <row r="252" spans="1:26" x14ac:dyDescent="0.25">
      <c r="A252" s="34">
        <v>125</v>
      </c>
      <c r="B252" s="34">
        <v>78.537167954890606</v>
      </c>
      <c r="C252" s="1">
        <f t="shared" ca="1" si="9"/>
        <v>50.932412544369846</v>
      </c>
      <c r="D252" s="1">
        <f t="shared" ca="1" si="10"/>
        <v>381.01126063733756</v>
      </c>
      <c r="E252" s="1">
        <f t="shared" ca="1" si="11"/>
        <v>65.590949105472532</v>
      </c>
      <c r="H252" s="34"/>
      <c r="Y252" s="34">
        <v>125</v>
      </c>
      <c r="Z252" s="34">
        <v>78.537167954890606</v>
      </c>
    </row>
    <row r="253" spans="1:26" x14ac:dyDescent="0.25">
      <c r="A253" s="34">
        <v>125.5</v>
      </c>
      <c r="B253" s="34">
        <v>78.036527184306181</v>
      </c>
      <c r="C253" s="1">
        <f t="shared" ca="1" si="9"/>
        <v>50.934628324723903</v>
      </c>
      <c r="D253" s="1">
        <f t="shared" ca="1" si="10"/>
        <v>367.25646089751359</v>
      </c>
      <c r="E253" s="1">
        <f t="shared" ca="1" si="11"/>
        <v>65.090308334888107</v>
      </c>
      <c r="H253" s="34"/>
      <c r="Y253" s="34">
        <v>125.5</v>
      </c>
      <c r="Z253" s="34">
        <v>78.036527184306181</v>
      </c>
    </row>
    <row r="254" spans="1:26" x14ac:dyDescent="0.25">
      <c r="A254" s="34">
        <v>126</v>
      </c>
      <c r="B254" s="34">
        <v>77.535861462315765</v>
      </c>
      <c r="C254" s="1">
        <f t="shared" ca="1" si="9"/>
        <v>50.936771463157477</v>
      </c>
      <c r="D254" s="1">
        <f t="shared" ca="1" si="10"/>
        <v>353.7557943916612</v>
      </c>
      <c r="E254" s="1">
        <f t="shared" ca="1" si="11"/>
        <v>64.589642612897691</v>
      </c>
      <c r="H254" s="34"/>
      <c r="Y254" s="34">
        <v>126</v>
      </c>
      <c r="Z254" s="34">
        <v>77.535861462315765</v>
      </c>
    </row>
    <row r="255" spans="1:26" x14ac:dyDescent="0.25">
      <c r="A255" s="34">
        <v>126.5</v>
      </c>
      <c r="B255" s="34">
        <v>77.035172031503905</v>
      </c>
      <c r="C255" s="1">
        <f t="shared" ca="1" si="9"/>
        <v>50.938844341155999</v>
      </c>
      <c r="D255" s="1">
        <f t="shared" ca="1" si="10"/>
        <v>340.5091594610094</v>
      </c>
      <c r="E255" s="1">
        <f t="shared" ca="1" si="11"/>
        <v>64.088953182085831</v>
      </c>
      <c r="H255" s="34"/>
      <c r="Y255" s="34">
        <v>126.5</v>
      </c>
      <c r="Z255" s="34">
        <v>77.035172031503905</v>
      </c>
    </row>
    <row r="256" spans="1:26" x14ac:dyDescent="0.25">
      <c r="A256" s="34">
        <v>127</v>
      </c>
      <c r="B256" s="34">
        <v>76.53445996772254</v>
      </c>
      <c r="C256" s="1">
        <f t="shared" ca="1" si="9"/>
        <v>50.940849262130492</v>
      </c>
      <c r="D256" s="1">
        <f t="shared" ca="1" si="10"/>
        <v>327.51645447469798</v>
      </c>
      <c r="E256" s="1">
        <f t="shared" ca="1" si="11"/>
        <v>63.588241118304467</v>
      </c>
      <c r="H256" s="34"/>
      <c r="Y256" s="34">
        <v>127</v>
      </c>
      <c r="Z256" s="34">
        <v>76.53445996772254</v>
      </c>
    </row>
    <row r="257" spans="1:26" x14ac:dyDescent="0.25">
      <c r="A257" s="34">
        <v>127.5</v>
      </c>
      <c r="B257" s="34">
        <v>76.033726213812031</v>
      </c>
      <c r="C257" s="1">
        <f t="shared" ca="1" si="9"/>
        <v>50.942788453977222</v>
      </c>
      <c r="D257" s="1">
        <f t="shared" ca="1" si="10"/>
        <v>314.77757883395208</v>
      </c>
      <c r="E257" s="1">
        <f t="shared" ca="1" si="11"/>
        <v>63.087507364393957</v>
      </c>
      <c r="H257" s="34"/>
      <c r="Y257" s="34">
        <v>127.5</v>
      </c>
      <c r="Z257" s="34">
        <v>76.033726213812031</v>
      </c>
    </row>
    <row r="258" spans="1:26" x14ac:dyDescent="0.25">
      <c r="A258" s="34">
        <v>128</v>
      </c>
      <c r="B258" s="34">
        <v>75.53297160566467</v>
      </c>
      <c r="C258" s="1">
        <f t="shared" ref="C258:C321" ca="1" si="12">IF(A258&gt;=$K$5,OFFSET($B$1,2*$K$5,0)+$L$5*(1-EXP((-1/$M$5)*(A258-$K$5))),0)</f>
        <v>50.944664071553305</v>
      </c>
      <c r="D258" s="1">
        <f t="shared" ref="D258:D321" ca="1" si="13">IF(A258&gt;=$K$5,(C258-B258)*(C258-B258)*0.5,0)</f>
        <v>302.29243369601886</v>
      </c>
      <c r="E258" s="1">
        <f t="shared" ca="1" si="11"/>
        <v>62.586752756246597</v>
      </c>
      <c r="H258" s="34"/>
      <c r="Y258" s="34">
        <v>128</v>
      </c>
      <c r="Z258" s="34">
        <v>75.53297160566467</v>
      </c>
    </row>
    <row r="259" spans="1:26" x14ac:dyDescent="0.25">
      <c r="A259" s="34">
        <v>128.5</v>
      </c>
      <c r="B259" s="34">
        <v>75.032196892411591</v>
      </c>
      <c r="C259" s="1">
        <f t="shared" ca="1" si="12"/>
        <v>50.946478199071237</v>
      </c>
      <c r="D259" s="1">
        <f t="shared" ca="1" si="13"/>
        <v>290.06092248736246</v>
      </c>
      <c r="E259" s="1">
        <f t="shared" ref="E259:E322" ca="1" si="14">IF(A259&gt;=$K$5,(B259-$L$6),0)</f>
        <v>62.085978042993517</v>
      </c>
      <c r="H259" s="34"/>
      <c r="Y259" s="34">
        <v>128.5</v>
      </c>
      <c r="Z259" s="34">
        <v>75.032196892411591</v>
      </c>
    </row>
    <row r="260" spans="1:26" x14ac:dyDescent="0.25">
      <c r="A260" s="34">
        <v>129</v>
      </c>
      <c r="B260" s="34">
        <v>74.531402752101002</v>
      </c>
      <c r="C260" s="1">
        <f t="shared" ca="1" si="12"/>
        <v>50.948232852414904</v>
      </c>
      <c r="D260" s="1">
        <f t="shared" ca="1" si="13"/>
        <v>278.08295125873019</v>
      </c>
      <c r="E260" s="1">
        <f t="shared" ca="1" si="14"/>
        <v>61.585183902682928</v>
      </c>
      <c r="H260" s="34"/>
      <c r="Y260" s="34">
        <v>129</v>
      </c>
      <c r="Z260" s="34">
        <v>74.531402752101002</v>
      </c>
    </row>
    <row r="261" spans="1:26" x14ac:dyDescent="0.25">
      <c r="A261" s="34">
        <v>129.5</v>
      </c>
      <c r="B261" s="34">
        <v>74.030589803911909</v>
      </c>
      <c r="C261" s="1">
        <f t="shared" ca="1" si="12"/>
        <v>50.949929981379668</v>
      </c>
      <c r="D261" s="1">
        <f t="shared" ca="1" si="13"/>
        <v>266.35842892172701</v>
      </c>
      <c r="E261" s="1">
        <f t="shared" ca="1" si="14"/>
        <v>61.084370954493835</v>
      </c>
      <c r="H261" s="34"/>
      <c r="Y261" s="34">
        <v>129.5</v>
      </c>
      <c r="Z261" s="34">
        <v>74.030589803911909</v>
      </c>
    </row>
    <row r="262" spans="1:26" x14ac:dyDescent="0.25">
      <c r="A262" s="34">
        <v>130</v>
      </c>
      <c r="B262" s="34">
        <v>73.529758617704687</v>
      </c>
      <c r="C262" s="1">
        <f t="shared" ca="1" si="12"/>
        <v>50.951571471838982</v>
      </c>
      <c r="D262" s="1">
        <f t="shared" ca="1" si="13"/>
        <v>254.88726739686768</v>
      </c>
      <c r="E262" s="1">
        <f t="shared" ca="1" si="14"/>
        <v>60.583539768286613</v>
      </c>
      <c r="H262" s="34"/>
      <c r="Y262" s="34">
        <v>130</v>
      </c>
      <c r="Z262" s="34">
        <v>73.529758617704687</v>
      </c>
    </row>
    <row r="263" spans="1:26" x14ac:dyDescent="0.25">
      <c r="A263" s="34">
        <v>130.5</v>
      </c>
      <c r="B263" s="34">
        <v>73.028909721523036</v>
      </c>
      <c r="C263" s="1">
        <f t="shared" ca="1" si="12"/>
        <v>50.953159147840019</v>
      </c>
      <c r="D263" s="1">
        <f t="shared" ca="1" si="13"/>
        <v>243.66938169573302</v>
      </c>
      <c r="E263" s="1">
        <f t="shared" ca="1" si="14"/>
        <v>60.082690872104962</v>
      </c>
      <c r="H263" s="34"/>
      <c r="Y263" s="34">
        <v>130.5</v>
      </c>
      <c r="Z263" s="34">
        <v>73.028909721523036</v>
      </c>
    </row>
    <row r="264" spans="1:26" x14ac:dyDescent="0.25">
      <c r="A264" s="34">
        <v>131</v>
      </c>
      <c r="B264" s="34">
        <v>72.528043607516679</v>
      </c>
      <c r="C264" s="1">
        <f t="shared" ca="1" si="12"/>
        <v>50.954694773630564</v>
      </c>
      <c r="D264" s="1">
        <f t="shared" ca="1" si="13"/>
        <v>232.70468995426771</v>
      </c>
      <c r="E264" s="1">
        <f t="shared" ca="1" si="14"/>
        <v>59.581824758098605</v>
      </c>
      <c r="H264" s="34"/>
      <c r="Y264" s="34">
        <v>131</v>
      </c>
      <c r="Z264" s="34">
        <v>72.528043607516679</v>
      </c>
    </row>
    <row r="265" spans="1:26" x14ac:dyDescent="0.25">
      <c r="A265" s="34">
        <v>131.5</v>
      </c>
      <c r="B265" s="34">
        <v>72.027160736645413</v>
      </c>
      <c r="C265" s="1">
        <f t="shared" ca="1" si="12"/>
        <v>50.956180055619498</v>
      </c>
      <c r="D265" s="1">
        <f t="shared" ca="1" si="13"/>
        <v>221.99311343008367</v>
      </c>
      <c r="E265" s="1">
        <f t="shared" ca="1" si="14"/>
        <v>59.08094188722734</v>
      </c>
      <c r="H265" s="34"/>
      <c r="Y265" s="34">
        <v>131.5</v>
      </c>
      <c r="Z265" s="34">
        <v>72.027160736645413</v>
      </c>
    </row>
    <row r="266" spans="1:26" x14ac:dyDescent="0.25">
      <c r="A266" s="34">
        <v>132</v>
      </c>
      <c r="B266" s="34">
        <v>71.526261542443606</v>
      </c>
      <c r="C266" s="1">
        <f t="shared" ca="1" si="12"/>
        <v>50.957616644272953</v>
      </c>
      <c r="D266" s="1">
        <f t="shared" ca="1" si="13"/>
        <v>211.53457647352081</v>
      </c>
      <c r="E266" s="1">
        <f t="shared" ca="1" si="14"/>
        <v>58.580042693025533</v>
      </c>
      <c r="H266" s="34"/>
      <c r="Y266" s="34">
        <v>132</v>
      </c>
      <c r="Z266" s="34">
        <v>71.526261542443606</v>
      </c>
    </row>
    <row r="267" spans="1:26" x14ac:dyDescent="0.25">
      <c r="A267" s="34">
        <v>132.5</v>
      </c>
      <c r="B267" s="34">
        <v>71.025346434052466</v>
      </c>
      <c r="C267" s="1">
        <f t="shared" ca="1" si="12"/>
        <v>50.959006135948343</v>
      </c>
      <c r="D267" s="1">
        <f t="shared" ca="1" si="13"/>
        <v>201.32900647965874</v>
      </c>
      <c r="E267" s="1">
        <f t="shared" ca="1" si="14"/>
        <v>58.079127584634392</v>
      </c>
      <c r="H267" s="34"/>
      <c r="Y267" s="34">
        <v>132.5</v>
      </c>
      <c r="Z267" s="34">
        <v>71.025346434052466</v>
      </c>
    </row>
    <row r="268" spans="1:26" x14ac:dyDescent="0.25">
      <c r="A268" s="34">
        <v>133</v>
      </c>
      <c r="B268" s="34">
        <v>70.524415798687969</v>
      </c>
      <c r="C268" s="1">
        <f t="shared" ca="1" si="12"/>
        <v>50.96035007466827</v>
      </c>
      <c r="D268" s="1">
        <f t="shared" ca="1" si="13"/>
        <v>191.37633382688122</v>
      </c>
      <c r="E268" s="1">
        <f t="shared" ca="1" si="14"/>
        <v>57.578196949269895</v>
      </c>
      <c r="H268" s="34"/>
      <c r="Y268" s="34">
        <v>133</v>
      </c>
      <c r="Z268" s="34">
        <v>70.524415798687969</v>
      </c>
    </row>
    <row r="269" spans="1:26" x14ac:dyDescent="0.25">
      <c r="A269" s="34">
        <v>133.5</v>
      </c>
      <c r="B269" s="34">
        <v>70.023470003666176</v>
      </c>
      <c r="C269" s="1">
        <f t="shared" ca="1" si="12"/>
        <v>50.961649953836243</v>
      </c>
      <c r="D269" s="1">
        <f t="shared" ca="1" si="13"/>
        <v>181.67649180604923</v>
      </c>
      <c r="E269" s="1">
        <f t="shared" ca="1" si="14"/>
        <v>57.077251154248103</v>
      </c>
      <c r="H269" s="34"/>
      <c r="Y269" s="34">
        <v>133.5</v>
      </c>
      <c r="Z269" s="34">
        <v>70.023470003666176</v>
      </c>
    </row>
    <row r="270" spans="1:26" x14ac:dyDescent="0.25">
      <c r="A270" s="34">
        <v>134</v>
      </c>
      <c r="B270" s="34">
        <v>69.522509398083244</v>
      </c>
      <c r="C270" s="1">
        <f t="shared" ca="1" si="12"/>
        <v>50.962907217896188</v>
      </c>
      <c r="D270" s="1">
        <f t="shared" ca="1" si="13"/>
        <v>172.22941654340207</v>
      </c>
      <c r="E270" s="1">
        <f t="shared" ca="1" si="14"/>
        <v>56.57629054866517</v>
      </c>
      <c r="H270" s="34"/>
      <c r="Y270" s="34">
        <v>134</v>
      </c>
      <c r="Z270" s="34">
        <v>69.522509398083244</v>
      </c>
    </row>
    <row r="271" spans="1:26" x14ac:dyDescent="0.25">
      <c r="A271" s="34">
        <v>134.5</v>
      </c>
      <c r="B271" s="34">
        <v>69.022112481560185</v>
      </c>
      <c r="C271" s="1">
        <f t="shared" ca="1" si="12"/>
        <v>50.964123263937523</v>
      </c>
      <c r="D271" s="1">
        <f t="shared" ca="1" si="13"/>
        <v>163.04548729188815</v>
      </c>
      <c r="E271" s="1">
        <f t="shared" ca="1" si="14"/>
        <v>56.075893632142112</v>
      </c>
      <c r="H271" s="34"/>
      <c r="Y271" s="34">
        <v>134.5</v>
      </c>
      <c r="Z271" s="34">
        <v>69.022112481560185</v>
      </c>
    </row>
    <row r="272" spans="1:26" x14ac:dyDescent="0.25">
      <c r="A272" s="34">
        <v>135</v>
      </c>
      <c r="B272" s="34">
        <v>68.536192002523492</v>
      </c>
      <c r="C272" s="1">
        <f t="shared" ca="1" si="12"/>
        <v>50.965299443247631</v>
      </c>
      <c r="D272" s="1">
        <f t="shared" ca="1" si="13"/>
        <v>154.36813266480792</v>
      </c>
      <c r="E272" s="1">
        <f t="shared" ca="1" si="14"/>
        <v>55.589973153105419</v>
      </c>
      <c r="H272" s="34"/>
      <c r="Y272" s="34">
        <v>135</v>
      </c>
      <c r="Z272" s="34">
        <v>68.536192002523492</v>
      </c>
    </row>
    <row r="273" spans="1:26" x14ac:dyDescent="0.25">
      <c r="A273" s="34">
        <v>135.5</v>
      </c>
      <c r="B273" s="34">
        <v>68.069894573660918</v>
      </c>
      <c r="C273" s="1">
        <f t="shared" ca="1" si="12"/>
        <v>50.966437062813419</v>
      </c>
      <c r="D273" s="1">
        <f t="shared" ca="1" si="13"/>
        <v>146.26412941268285</v>
      </c>
      <c r="E273" s="1">
        <f t="shared" ca="1" si="14"/>
        <v>55.123675724242844</v>
      </c>
      <c r="H273" s="34"/>
      <c r="Y273" s="34">
        <v>135.5</v>
      </c>
      <c r="Z273" s="34">
        <v>68.069894573660918</v>
      </c>
    </row>
    <row r="274" spans="1:26" x14ac:dyDescent="0.25">
      <c r="A274" s="34">
        <v>136</v>
      </c>
      <c r="B274" s="34">
        <v>67.622046345545883</v>
      </c>
      <c r="C274" s="1">
        <f t="shared" ca="1" si="12"/>
        <v>50.967537386773664</v>
      </c>
      <c r="D274" s="1">
        <f t="shared" ca="1" si="13"/>
        <v>138.68633432891204</v>
      </c>
      <c r="E274" s="1">
        <f t="shared" ca="1" si="14"/>
        <v>54.675827496127809</v>
      </c>
      <c r="H274" s="34"/>
      <c r="Y274" s="34">
        <v>136</v>
      </c>
      <c r="Z274" s="34">
        <v>67.622046345545883</v>
      </c>
    </row>
    <row r="275" spans="1:26" x14ac:dyDescent="0.25">
      <c r="A275" s="34">
        <v>136.5</v>
      </c>
      <c r="B275" s="34">
        <v>67.191563777739333</v>
      </c>
      <c r="C275" s="1">
        <f t="shared" ca="1" si="12"/>
        <v>50.968601637823774</v>
      </c>
      <c r="D275" s="1">
        <f t="shared" ca="1" si="13"/>
        <v>131.59225029656682</v>
      </c>
      <c r="E275" s="1">
        <f t="shared" ca="1" si="14"/>
        <v>54.245344928321259</v>
      </c>
      <c r="H275" s="34"/>
      <c r="Y275" s="34">
        <v>136.5</v>
      </c>
      <c r="Z275" s="34">
        <v>67.191563777739333</v>
      </c>
    </row>
    <row r="276" spans="1:26" x14ac:dyDescent="0.25">
      <c r="A276" s="34">
        <v>137</v>
      </c>
      <c r="B276" s="34">
        <v>66.776020843444442</v>
      </c>
      <c r="C276" s="1">
        <f t="shared" ca="1" si="12"/>
        <v>50.969630998574388</v>
      </c>
      <c r="D276" s="1">
        <f t="shared" ca="1" si="13"/>
        <v>124.92097996400558</v>
      </c>
      <c r="E276" s="1">
        <f t="shared" ca="1" si="14"/>
        <v>53.829801994026369</v>
      </c>
      <c r="H276" s="34"/>
      <c r="Y276" s="34">
        <v>137</v>
      </c>
      <c r="Z276" s="34">
        <v>66.776020843444442</v>
      </c>
    </row>
    <row r="277" spans="1:26" x14ac:dyDescent="0.25">
      <c r="A277" s="34">
        <v>137.5</v>
      </c>
      <c r="B277" s="34">
        <v>66.372306132066655</v>
      </c>
      <c r="C277" s="1">
        <f t="shared" ca="1" si="12"/>
        <v>50.970626612865587</v>
      </c>
      <c r="D277" s="1">
        <f t="shared" ca="1" si="13"/>
        <v>118.60586600608882</v>
      </c>
      <c r="E277" s="1">
        <f t="shared" ca="1" si="14"/>
        <v>53.426087282648581</v>
      </c>
      <c r="H277" s="34"/>
      <c r="Y277" s="34">
        <v>137.5</v>
      </c>
      <c r="Z277" s="34">
        <v>66.372306132066655</v>
      </c>
    </row>
    <row r="278" spans="1:26" x14ac:dyDescent="0.25">
      <c r="A278" s="34">
        <v>138</v>
      </c>
      <c r="B278" s="34">
        <v>65.979890422997869</v>
      </c>
      <c r="C278" s="1">
        <f t="shared" ca="1" si="12"/>
        <v>50.971589587037904</v>
      </c>
      <c r="D278" s="1">
        <f t="shared" ca="1" si="13"/>
        <v>112.62454699133829</v>
      </c>
      <c r="E278" s="1">
        <f t="shared" ca="1" si="14"/>
        <v>53.033671573579795</v>
      </c>
      <c r="H278" s="34"/>
      <c r="Y278" s="34">
        <v>138</v>
      </c>
      <c r="Z278" s="34">
        <v>65.979890422997869</v>
      </c>
    </row>
    <row r="279" spans="1:26" x14ac:dyDescent="0.25">
      <c r="A279" s="34">
        <v>138.5</v>
      </c>
      <c r="B279" s="34">
        <v>65.59830160291915</v>
      </c>
      <c r="C279" s="1">
        <f t="shared" ca="1" si="12"/>
        <v>50.972520991161723</v>
      </c>
      <c r="D279" s="1">
        <f t="shared" ca="1" si="13"/>
        <v>106.95672925162974</v>
      </c>
      <c r="E279" s="1">
        <f t="shared" ca="1" si="14"/>
        <v>52.652082753501077</v>
      </c>
      <c r="H279" s="34"/>
      <c r="Y279" s="34">
        <v>138.5</v>
      </c>
      <c r="Z279" s="34">
        <v>65.59830160291915</v>
      </c>
    </row>
    <row r="280" spans="1:26" x14ac:dyDescent="0.25">
      <c r="A280" s="34">
        <v>139</v>
      </c>
      <c r="B280" s="34">
        <v>65.227088873071764</v>
      </c>
      <c r="C280" s="1">
        <f t="shared" ca="1" si="12"/>
        <v>50.973421860226324</v>
      </c>
      <c r="D280" s="1">
        <f t="shared" ca="1" si="13"/>
        <v>101.58351165653913</v>
      </c>
      <c r="E280" s="1">
        <f t="shared" ca="1" si="14"/>
        <v>52.280870023653691</v>
      </c>
      <c r="H280" s="34"/>
      <c r="Y280" s="34">
        <v>139</v>
      </c>
      <c r="Z280" s="34">
        <v>65.227088873071764</v>
      </c>
    </row>
    <row r="281" spans="1:26" x14ac:dyDescent="0.25">
      <c r="A281" s="34">
        <v>139.5</v>
      </c>
      <c r="B281" s="34">
        <v>64.865821425895774</v>
      </c>
      <c r="C281" s="1">
        <f t="shared" ca="1" si="12"/>
        <v>50.974293195290038</v>
      </c>
      <c r="D281" s="1">
        <f t="shared" ca="1" si="13"/>
        <v>96.487278290858072</v>
      </c>
      <c r="E281" s="1">
        <f t="shared" ca="1" si="14"/>
        <v>51.9196025764777</v>
      </c>
      <c r="H281" s="34"/>
      <c r="Y281" s="34">
        <v>139.5</v>
      </c>
      <c r="Z281" s="34">
        <v>64.865821425895774</v>
      </c>
    </row>
    <row r="282" spans="1:26" x14ac:dyDescent="0.25">
      <c r="A282" s="34">
        <v>140</v>
      </c>
      <c r="B282" s="34">
        <v>64.51408728313551</v>
      </c>
      <c r="C282" s="1">
        <f t="shared" ca="1" si="12"/>
        <v>50.975135964592582</v>
      </c>
      <c r="D282" s="1">
        <f t="shared" ca="1" si="13"/>
        <v>91.651601402937644</v>
      </c>
      <c r="E282" s="1">
        <f t="shared" ca="1" si="14"/>
        <v>51.567868433717436</v>
      </c>
      <c r="H282" s="34"/>
      <c r="Y282" s="34">
        <v>140</v>
      </c>
      <c r="Z282" s="34">
        <v>64.51408728313551</v>
      </c>
    </row>
    <row r="283" spans="1:26" x14ac:dyDescent="0.25">
      <c r="A283" s="34">
        <v>140.5</v>
      </c>
      <c r="B283" s="34">
        <v>64.17149226323447</v>
      </c>
      <c r="C283" s="1">
        <f t="shared" ca="1" si="12"/>
        <v>50.975951104630994</v>
      </c>
      <c r="D283" s="1">
        <f t="shared" ca="1" si="13"/>
        <v>87.061153234199182</v>
      </c>
      <c r="E283" s="1">
        <f t="shared" ca="1" si="14"/>
        <v>51.225273413816396</v>
      </c>
      <c r="H283" s="34"/>
      <c r="Y283" s="34">
        <v>140.5</v>
      </c>
      <c r="Z283" s="34">
        <v>64.17149226323447</v>
      </c>
    </row>
    <row r="284" spans="1:26" x14ac:dyDescent="0.25">
      <c r="A284" s="34">
        <v>141</v>
      </c>
      <c r="B284" s="34">
        <v>63.837659053244174</v>
      </c>
      <c r="C284" s="1">
        <f t="shared" ca="1" si="12"/>
        <v>50.976739521200287</v>
      </c>
      <c r="D284" s="1">
        <f t="shared" ca="1" si="13"/>
        <v>82.701625604853973</v>
      </c>
      <c r="E284" s="1">
        <f t="shared" ca="1" si="14"/>
        <v>50.8914402038261</v>
      </c>
      <c r="H284" s="34"/>
      <c r="Y284" s="34">
        <v>141</v>
      </c>
      <c r="Z284" s="34">
        <v>63.837659053244174</v>
      </c>
    </row>
    <row r="285" spans="1:26" x14ac:dyDescent="0.25">
      <c r="A285" s="34">
        <v>141.5</v>
      </c>
      <c r="B285" s="34">
        <v>63.512226366122817</v>
      </c>
      <c r="C285" s="1">
        <f t="shared" ca="1" si="12"/>
        <v>50.977502090399994</v>
      </c>
      <c r="D285" s="1">
        <f t="shared" ca="1" si="13"/>
        <v>78.559656334197527</v>
      </c>
      <c r="E285" s="1">
        <f t="shared" ca="1" si="14"/>
        <v>50.566007516704744</v>
      </c>
      <c r="H285" s="34"/>
      <c r="Y285" s="34">
        <v>141.5</v>
      </c>
      <c r="Z285" s="34">
        <v>63.512226366122817</v>
      </c>
    </row>
    <row r="286" spans="1:26" x14ac:dyDescent="0.25">
      <c r="A286" s="34">
        <v>142</v>
      </c>
      <c r="B286" s="34">
        <v>63.194848168618194</v>
      </c>
      <c r="C286" s="1">
        <f t="shared" ca="1" si="12"/>
        <v>50.978239659607688</v>
      </c>
      <c r="D286" s="1">
        <f t="shared" ca="1" si="13"/>
        <v>74.622761731213942</v>
      </c>
      <c r="E286" s="1">
        <f t="shared" ca="1" si="14"/>
        <v>50.24862931920012</v>
      </c>
      <c r="H286" s="34"/>
      <c r="Y286" s="34">
        <v>142</v>
      </c>
      <c r="Z286" s="34">
        <v>63.194848168618194</v>
      </c>
    </row>
    <row r="287" spans="1:26" x14ac:dyDescent="0.25">
      <c r="A287" s="34">
        <v>142.5</v>
      </c>
      <c r="B287" s="34">
        <v>62.885192968227216</v>
      </c>
      <c r="C287" s="1">
        <f t="shared" ca="1" si="12"/>
        <v>50.978953048420586</v>
      </c>
      <c r="D287" s="1">
        <f t="shared" ca="1" si="13"/>
        <v>70.879274513998496</v>
      </c>
      <c r="E287" s="1">
        <f t="shared" ca="1" si="14"/>
        <v>49.938974118809142</v>
      </c>
      <c r="H287" s="34"/>
      <c r="Y287" s="34">
        <v>142.5</v>
      </c>
      <c r="Z287" s="34">
        <v>62.885192968227216</v>
      </c>
    </row>
    <row r="288" spans="1:26" x14ac:dyDescent="0.25">
      <c r="A288" s="34">
        <v>143</v>
      </c>
      <c r="B288" s="34">
        <v>62.582943150249214</v>
      </c>
      <c r="C288" s="1">
        <f t="shared" ca="1" si="12"/>
        <v>50.979643049566327</v>
      </c>
      <c r="D288" s="1">
        <f t="shared" ca="1" si="13"/>
        <v>67.318286613253747</v>
      </c>
      <c r="E288" s="1">
        <f t="shared" ca="1" si="14"/>
        <v>49.636724300831141</v>
      </c>
      <c r="H288" s="34"/>
      <c r="Y288" s="34">
        <v>143</v>
      </c>
      <c r="Z288" s="34">
        <v>62.582943150249214</v>
      </c>
    </row>
    <row r="289" spans="1:26" x14ac:dyDescent="0.25">
      <c r="A289" s="34">
        <v>143.5</v>
      </c>
      <c r="B289" s="34">
        <v>62.287794357882952</v>
      </c>
      <c r="C289" s="1">
        <f t="shared" ca="1" si="12"/>
        <v>50.980310429783835</v>
      </c>
      <c r="D289" s="1">
        <f t="shared" ca="1" si="13"/>
        <v>63.929596392109922</v>
      </c>
      <c r="E289" s="1">
        <f t="shared" ca="1" si="14"/>
        <v>49.341575508464878</v>
      </c>
      <c r="H289" s="34"/>
      <c r="Y289" s="34">
        <v>143.5</v>
      </c>
      <c r="Z289" s="34">
        <v>62.287794357882952</v>
      </c>
    </row>
    <row r="290" spans="1:26" x14ac:dyDescent="0.25">
      <c r="A290" s="34">
        <v>144</v>
      </c>
      <c r="B290" s="34">
        <v>61.999454909796185</v>
      </c>
      <c r="C290" s="1">
        <f t="shared" ca="1" si="12"/>
        <v>50.980955930675357</v>
      </c>
      <c r="D290" s="1">
        <f t="shared" ca="1" si="13"/>
        <v>60.703659876443368</v>
      </c>
      <c r="E290" s="1">
        <f t="shared" ca="1" si="14"/>
        <v>49.053236060378111</v>
      </c>
      <c r="H290" s="34"/>
      <c r="Y290" s="34">
        <v>144</v>
      </c>
      <c r="Z290" s="34">
        <v>61.999454909796185</v>
      </c>
    </row>
    <row r="291" spans="1:26" x14ac:dyDescent="0.25">
      <c r="A291" s="34">
        <v>144.5</v>
      </c>
      <c r="B291" s="34">
        <v>61.717645250735266</v>
      </c>
      <c r="C291" s="1">
        <f t="shared" ca="1" si="12"/>
        <v>50.981580269530511</v>
      </c>
      <c r="D291" s="1">
        <f t="shared" ca="1" si="13"/>
        <v>57.631545640325534</v>
      </c>
      <c r="E291" s="1">
        <f t="shared" ca="1" si="14"/>
        <v>48.771426401317193</v>
      </c>
      <c r="H291" s="34"/>
      <c r="Y291" s="34">
        <v>144.5</v>
      </c>
      <c r="Z291" s="34">
        <v>61.717645250735266</v>
      </c>
    </row>
    <row r="292" spans="1:26" x14ac:dyDescent="0.25">
      <c r="A292" s="34">
        <v>145</v>
      </c>
      <c r="B292" s="34">
        <v>61.442097431613931</v>
      </c>
      <c r="C292" s="1">
        <f t="shared" ca="1" si="12"/>
        <v>50.982184140123366</v>
      </c>
      <c r="D292" s="1">
        <f t="shared" ca="1" si="13"/>
        <v>54.704893032750498</v>
      </c>
      <c r="E292" s="1">
        <f t="shared" ca="1" si="14"/>
        <v>48.495878582195857</v>
      </c>
      <c r="H292" s="34"/>
      <c r="Y292" s="34">
        <v>145</v>
      </c>
      <c r="Z292" s="34">
        <v>61.442097431613931</v>
      </c>
    </row>
    <row r="293" spans="1:26" x14ac:dyDescent="0.25">
      <c r="A293" s="34">
        <v>145.5</v>
      </c>
      <c r="B293" s="34">
        <v>61.172554616195569</v>
      </c>
      <c r="C293" s="1">
        <f t="shared" ca="1" si="12"/>
        <v>50.982768213483396</v>
      </c>
      <c r="D293" s="1">
        <f t="shared" ca="1" si="13"/>
        <v>51.915873466448943</v>
      </c>
      <c r="E293" s="1">
        <f t="shared" ca="1" si="14"/>
        <v>48.226335766777495</v>
      </c>
      <c r="H293" s="34"/>
      <c r="Y293" s="34">
        <v>145.5</v>
      </c>
      <c r="Z293" s="34">
        <v>61.172554616195569</v>
      </c>
    </row>
    <row r="294" spans="1:26" x14ac:dyDescent="0.25">
      <c r="A294" s="34">
        <v>146</v>
      </c>
      <c r="B294" s="34">
        <v>60.908770612001547</v>
      </c>
      <c r="C294" s="1">
        <f t="shared" ca="1" si="12"/>
        <v>50.983333138641065</v>
      </c>
      <c r="D294" s="1">
        <f t="shared" ca="1" si="13"/>
        <v>49.257154518794252</v>
      </c>
      <c r="E294" s="1">
        <f t="shared" ca="1" si="14"/>
        <v>47.962551762583473</v>
      </c>
      <c r="H294" s="34"/>
      <c r="Y294" s="34">
        <v>146</v>
      </c>
      <c r="Z294" s="34">
        <v>60.908770612001547</v>
      </c>
    </row>
    <row r="295" spans="1:26" x14ac:dyDescent="0.25">
      <c r="A295" s="34">
        <v>146.5</v>
      </c>
      <c r="B295" s="34">
        <v>60.650509423481779</v>
      </c>
      <c r="C295" s="1">
        <f t="shared" ca="1" si="12"/>
        <v>50.98387954334914</v>
      </c>
      <c r="D295" s="1">
        <f t="shared" ca="1" si="13"/>
        <v>46.721866619736581</v>
      </c>
      <c r="E295" s="1">
        <f t="shared" ca="1" si="14"/>
        <v>47.704290574063705</v>
      </c>
      <c r="H295" s="34"/>
      <c r="Y295" s="34">
        <v>146.5</v>
      </c>
      <c r="Z295" s="34">
        <v>60.650509423481779</v>
      </c>
    </row>
    <row r="296" spans="1:26" x14ac:dyDescent="0.25">
      <c r="A296" s="34">
        <v>147</v>
      </c>
      <c r="B296" s="34">
        <v>60.397544825798079</v>
      </c>
      <c r="C296" s="1">
        <f t="shared" ca="1" si="12"/>
        <v>50.984408034780166</v>
      </c>
      <c r="D296" s="1">
        <f t="shared" ca="1" si="13"/>
        <v>44.303572123207502</v>
      </c>
      <c r="E296" s="1">
        <f t="shared" ca="1" si="14"/>
        <v>47.451325976380005</v>
      </c>
      <c r="H296" s="34"/>
      <c r="Y296" s="34">
        <v>147</v>
      </c>
      <c r="Z296" s="34">
        <v>60.397544825798079</v>
      </c>
    </row>
    <row r="297" spans="1:26" x14ac:dyDescent="0.25">
      <c r="A297" s="34">
        <v>147.5</v>
      </c>
      <c r="B297" s="34">
        <v>60.149659957814251</v>
      </c>
      <c r="C297" s="1">
        <f t="shared" ca="1" si="12"/>
        <v>50.984919200201219</v>
      </c>
      <c r="D297" s="1">
        <f t="shared" ca="1" si="13"/>
        <v>41.996236577126744</v>
      </c>
      <c r="E297" s="1">
        <f t="shared" ca="1" si="14"/>
        <v>47.203441108396177</v>
      </c>
      <c r="H297" s="34"/>
      <c r="Y297" s="34">
        <v>147.5</v>
      </c>
      <c r="Z297" s="34">
        <v>60.149659957814251</v>
      </c>
    </row>
    <row r="298" spans="1:26" x14ac:dyDescent="0.25">
      <c r="A298" s="34">
        <v>148</v>
      </c>
      <c r="B298" s="34">
        <v>59.906646933081142</v>
      </c>
      <c r="C298" s="1">
        <f t="shared" ca="1" si="12"/>
        <v>50.985413607626477</v>
      </c>
      <c r="D298" s="1">
        <f t="shared" ca="1" si="13"/>
        <v>39.79420202360145</v>
      </c>
      <c r="E298" s="1">
        <f t="shared" ca="1" si="14"/>
        <v>46.960428083663068</v>
      </c>
      <c r="H298" s="34"/>
      <c r="Y298" s="34">
        <v>148</v>
      </c>
      <c r="Z298" s="34">
        <v>59.906646933081142</v>
      </c>
    </row>
    <row r="299" spans="1:26" x14ac:dyDescent="0.25">
      <c r="A299" s="34">
        <v>148.5</v>
      </c>
      <c r="B299" s="34">
        <v>59.668306467756793</v>
      </c>
      <c r="C299" s="1">
        <f t="shared" ca="1" si="12"/>
        <v>50.985891806448379</v>
      </c>
      <c r="D299" s="1">
        <f t="shared" ca="1" si="13"/>
        <v>37.692162175451649</v>
      </c>
      <c r="E299" s="1">
        <f t="shared" ca="1" si="14"/>
        <v>46.722087618338719</v>
      </c>
      <c r="H299" s="34"/>
      <c r="Y299" s="34">
        <v>148.5</v>
      </c>
      <c r="Z299" s="34">
        <v>59.668306467756793</v>
      </c>
    </row>
    <row r="300" spans="1:26" x14ac:dyDescent="0.25">
      <c r="A300" s="34">
        <v>149</v>
      </c>
      <c r="B300" s="34">
        <v>59.434447524523073</v>
      </c>
      <c r="C300" s="1">
        <f t="shared" ca="1" si="12"/>
        <v>50.986354328048158</v>
      </c>
      <c r="D300" s="1">
        <f t="shared" ca="1" si="13"/>
        <v>35.685139328162869</v>
      </c>
      <c r="E300" s="1">
        <f t="shared" ca="1" si="14"/>
        <v>46.488228675104999</v>
      </c>
      <c r="H300" s="34"/>
      <c r="Y300" s="34">
        <v>149</v>
      </c>
      <c r="Z300" s="34">
        <v>59.434447524523073</v>
      </c>
    </row>
    <row r="301" spans="1:26" x14ac:dyDescent="0.25">
      <c r="A301" s="34">
        <v>149.5</v>
      </c>
      <c r="B301" s="34">
        <v>59.204886971658965</v>
      </c>
      <c r="C301" s="1">
        <f t="shared" ca="1" si="12"/>
        <v>50.986801686386279</v>
      </c>
      <c r="D301" s="1">
        <f t="shared" ca="1" si="13"/>
        <v>33.768462878007718</v>
      </c>
      <c r="E301" s="1">
        <f t="shared" ca="1" si="14"/>
        <v>46.258668122240891</v>
      </c>
      <c r="H301" s="34"/>
      <c r="Y301" s="34">
        <v>149.5</v>
      </c>
      <c r="Z301" s="34">
        <v>59.204886971658965</v>
      </c>
    </row>
    <row r="302" spans="1:26" x14ac:dyDescent="0.25">
      <c r="A302" s="34">
        <v>150</v>
      </c>
      <c r="B302" s="34">
        <v>58.979449256510158</v>
      </c>
      <c r="C302" s="1">
        <f t="shared" ca="1" si="12"/>
        <v>50.987234378573596</v>
      </c>
      <c r="D302" s="1">
        <f t="shared" ca="1" si="13"/>
        <v>31.937749327555263</v>
      </c>
      <c r="E302" s="1">
        <f t="shared" ca="1" si="14"/>
        <v>46.033230407092084</v>
      </c>
      <c r="H302" s="34"/>
      <c r="Y302" s="34">
        <v>150</v>
      </c>
      <c r="Z302" s="34">
        <v>58.979449256510158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AB362"/>
  <sheetViews>
    <sheetView topLeftCell="E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1.1393390513755817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1.1393390513755817</v>
      </c>
      <c r="AB3" s="78" t="s">
        <v>170</v>
      </c>
    </row>
    <row r="4" spans="1:28" x14ac:dyDescent="0.25">
      <c r="A4" s="34">
        <v>1</v>
      </c>
      <c r="B4" s="34">
        <v>2.4977228229437722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2.4977228229437722</v>
      </c>
      <c r="AB4" s="78" t="s">
        <v>171</v>
      </c>
    </row>
    <row r="5" spans="1:28" ht="15.75" thickBot="1" x14ac:dyDescent="0.3">
      <c r="A5" s="34">
        <v>1.5</v>
      </c>
      <c r="B5" s="34">
        <v>3.8550149629617176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29.755535984849129</v>
      </c>
      <c r="M5" s="4">
        <v>19</v>
      </c>
      <c r="N5" s="4">
        <v>82</v>
      </c>
      <c r="O5" s="11">
        <v>99</v>
      </c>
      <c r="P5" s="12">
        <v>40</v>
      </c>
      <c r="Y5" s="34">
        <v>1.5</v>
      </c>
      <c r="Z5" s="34">
        <v>3.8550149629617176</v>
      </c>
      <c r="AB5" s="78" t="s">
        <v>172</v>
      </c>
    </row>
    <row r="6" spans="1:28" x14ac:dyDescent="0.25">
      <c r="A6" s="34">
        <v>2</v>
      </c>
      <c r="B6" s="34">
        <v>5.2109110408314665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10.244464015150871</v>
      </c>
      <c r="Y6" s="34">
        <v>2</v>
      </c>
      <c r="Z6" s="34">
        <v>5.2109110408314665</v>
      </c>
      <c r="AB6" s="78" t="s">
        <v>173</v>
      </c>
    </row>
    <row r="7" spans="1:28" x14ac:dyDescent="0.25">
      <c r="A7" s="34">
        <v>2.5</v>
      </c>
      <c r="B7" s="34">
        <v>6.5653586206592056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35</v>
      </c>
      <c r="K7" s="22">
        <f>$K$6 +$J$7</f>
        <v>65</v>
      </c>
      <c r="L7" s="24">
        <f ca="1">OFFSET($B$1,2*$K$7,0)</f>
        <v>40.76891067309289</v>
      </c>
      <c r="Y7" s="34">
        <v>2.5</v>
      </c>
      <c r="Z7" s="34">
        <v>6.5653586206592056</v>
      </c>
      <c r="AB7" s="78" t="s">
        <v>174</v>
      </c>
    </row>
    <row r="8" spans="1:28" ht="15.75" thickBot="1" x14ac:dyDescent="0.3">
      <c r="A8" s="34">
        <v>3</v>
      </c>
      <c r="B8" s="34">
        <v>7.5746546955800724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7.5746546955800724</v>
      </c>
      <c r="AB8" s="78" t="s">
        <v>175</v>
      </c>
    </row>
    <row r="9" spans="1:28" x14ac:dyDescent="0.25">
      <c r="A9" s="34">
        <v>3.5</v>
      </c>
      <c r="B9" s="34">
        <v>8.9292355401106054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8.9292355401106054</v>
      </c>
    </row>
    <row r="10" spans="1:28" x14ac:dyDescent="0.25">
      <c r="A10" s="34">
        <v>4</v>
      </c>
      <c r="B10" s="34">
        <v>10.282300946695736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10.282300946695736</v>
      </c>
    </row>
    <row r="11" spans="1:28" ht="15.75" thickBot="1" x14ac:dyDescent="0.3">
      <c r="A11" s="34">
        <v>4.5</v>
      </c>
      <c r="B11" s="34">
        <v>11.634067474692872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11.634067474692872</v>
      </c>
    </row>
    <row r="12" spans="1:28" ht="15.75" thickTop="1" x14ac:dyDescent="0.25">
      <c r="A12" s="34">
        <v>5</v>
      </c>
      <c r="B12" s="34">
        <v>12.984720352146736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12.984720352146736</v>
      </c>
    </row>
    <row r="13" spans="1:28" ht="15.75" thickBot="1" x14ac:dyDescent="0.3">
      <c r="A13" s="34">
        <v>5.5</v>
      </c>
      <c r="B13" s="34">
        <v>13.162408203496847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99</v>
      </c>
      <c r="Q13" s="26">
        <f ca="1">OFFSET($C$1,2*$O$5,0)</f>
        <v>39.191235868202114</v>
      </c>
      <c r="Y13" s="34">
        <v>5.5</v>
      </c>
      <c r="Z13" s="34">
        <v>13.162408203496847</v>
      </c>
    </row>
    <row r="14" spans="1:28" ht="16.5" thickTop="1" x14ac:dyDescent="0.25">
      <c r="A14" s="34">
        <v>6</v>
      </c>
      <c r="B14" s="34">
        <v>12.696397845665619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29.7555359848491* [1 - exp (1/19)*(txp - 30)]</v>
      </c>
      <c r="O14" s="25" t="s">
        <v>38</v>
      </c>
      <c r="P14" s="26">
        <f>$O$5</f>
        <v>99</v>
      </c>
      <c r="Q14" s="26">
        <f ca="1">OFFSET($B$1,2*$K$5,0)</f>
        <v>10.244464015150871</v>
      </c>
      <c r="Y14" s="34">
        <v>6</v>
      </c>
      <c r="Z14" s="34">
        <v>12.696397845665619</v>
      </c>
    </row>
    <row r="15" spans="1:28" x14ac:dyDescent="0.25">
      <c r="A15" s="34">
        <v>6.5</v>
      </c>
      <c r="B15" s="34">
        <v>12.231447605148713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575.86745252357025</v>
      </c>
      <c r="Y15" s="34">
        <v>6.5</v>
      </c>
      <c r="Z15" s="34">
        <v>12.231447605148713</v>
      </c>
    </row>
    <row r="16" spans="1:28" x14ac:dyDescent="0.25">
      <c r="A16" s="34">
        <v>7</v>
      </c>
      <c r="B16" s="34">
        <v>11.767467611492108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29.755535984849129</v>
      </c>
      <c r="L16" s="34" t="s">
        <v>14</v>
      </c>
      <c r="P16" s="1">
        <f>$K$5</f>
        <v>30</v>
      </c>
      <c r="Q16" s="2">
        <f ca="1">OFFSET($B$1,2*$K$5,0)</f>
        <v>10.244464015150871</v>
      </c>
      <c r="Y16" s="34">
        <v>7</v>
      </c>
      <c r="Z16" s="34">
        <v>11.767467611492108</v>
      </c>
    </row>
    <row r="17" spans="1:26" ht="15.75" thickBot="1" x14ac:dyDescent="0.3">
      <c r="A17" s="34">
        <v>7.5</v>
      </c>
      <c r="B17" s="34">
        <v>11.304499814736101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19</v>
      </c>
      <c r="L17" s="34" t="s">
        <v>15</v>
      </c>
      <c r="P17" s="1">
        <f>$O$5</f>
        <v>99</v>
      </c>
      <c r="Q17" s="2">
        <f ca="1">OFFSET($B$1,2*$K$5,0)</f>
        <v>10.244464015150871</v>
      </c>
      <c r="Y17" s="34">
        <v>7.5</v>
      </c>
      <c r="Z17" s="34">
        <v>11.304499814736101</v>
      </c>
    </row>
    <row r="18" spans="1:26" ht="15.75" thickBot="1" x14ac:dyDescent="0.3">
      <c r="A18" s="34">
        <v>8</v>
      </c>
      <c r="B18" s="34">
        <v>10.842515430896331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1.3769640494191073</v>
      </c>
      <c r="L18" s="16" t="s">
        <v>23</v>
      </c>
      <c r="Y18" s="34">
        <v>8</v>
      </c>
      <c r="Z18" s="34">
        <v>10.842515430896331</v>
      </c>
    </row>
    <row r="19" spans="1:26" x14ac:dyDescent="0.25">
      <c r="A19" s="34">
        <v>8.5</v>
      </c>
      <c r="B19" s="34">
        <v>10.775851536711517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0.87212704736977198</v>
      </c>
      <c r="L19" s="16" t="s">
        <v>23</v>
      </c>
      <c r="P19" s="34">
        <f>$N$5</f>
        <v>82</v>
      </c>
      <c r="Q19" s="34">
        <f>$P$5</f>
        <v>40</v>
      </c>
      <c r="Y19" s="34">
        <v>8.5</v>
      </c>
      <c r="Z19" s="34">
        <v>10.775851536711517</v>
      </c>
    </row>
    <row r="20" spans="1:26" ht="15.75" thickBot="1" x14ac:dyDescent="0.3">
      <c r="A20" s="34">
        <v>9</v>
      </c>
      <c r="B20" s="34">
        <v>12.12792066203348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99</v>
      </c>
      <c r="Q20" s="34">
        <f>$P$5</f>
        <v>40</v>
      </c>
      <c r="Y20" s="34">
        <v>9</v>
      </c>
      <c r="Z20" s="34">
        <v>12.12792066203348</v>
      </c>
    </row>
    <row r="21" spans="1:26" x14ac:dyDescent="0.25">
      <c r="A21" s="34">
        <v>9.5</v>
      </c>
      <c r="B21" s="34">
        <v>13.47904318227029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13.47904318227029</v>
      </c>
    </row>
    <row r="22" spans="1:26" x14ac:dyDescent="0.25">
      <c r="A22" s="34">
        <v>10</v>
      </c>
      <c r="B22" s="34">
        <v>14.829293148221417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14.829293148221417</v>
      </c>
    </row>
    <row r="23" spans="1:26" x14ac:dyDescent="0.25">
      <c r="A23" s="34">
        <v>10.5</v>
      </c>
      <c r="B23" s="34">
        <v>16.178761084575953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40</v>
      </c>
      <c r="L23" s="34" t="s">
        <v>14</v>
      </c>
      <c r="Y23" s="34">
        <v>10.5</v>
      </c>
      <c r="Z23" s="34">
        <v>16.178761084575953</v>
      </c>
    </row>
    <row r="24" spans="1:26" x14ac:dyDescent="0.25">
      <c r="A24" s="34">
        <v>11</v>
      </c>
      <c r="B24" s="34">
        <v>17.202795052093471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17</v>
      </c>
      <c r="L24" s="34" t="s">
        <v>15</v>
      </c>
      <c r="Y24" s="34">
        <v>11</v>
      </c>
      <c r="Z24" s="34">
        <v>17.202795052093471</v>
      </c>
    </row>
    <row r="25" spans="1:26" x14ac:dyDescent="0.25">
      <c r="A25" s="34">
        <v>11.5</v>
      </c>
      <c r="B25" s="34">
        <v>18.550299943770813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18.550299943770813</v>
      </c>
    </row>
    <row r="26" spans="1:26" x14ac:dyDescent="0.25">
      <c r="A26" s="34">
        <v>12</v>
      </c>
      <c r="B26" s="34">
        <v>19.901309810723497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51.298639985901623</v>
      </c>
      <c r="L26" s="34" t="s">
        <v>14</v>
      </c>
      <c r="Y26" s="34">
        <v>12</v>
      </c>
      <c r="Z26" s="34">
        <v>19.901309810723497</v>
      </c>
    </row>
    <row r="27" spans="1:26" x14ac:dyDescent="0.25">
      <c r="A27" s="34">
        <v>12.5</v>
      </c>
      <c r="B27" s="34">
        <v>21.251521757231309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84.5</v>
      </c>
      <c r="L27" s="34" t="s">
        <v>15</v>
      </c>
      <c r="Y27" s="34">
        <v>12.5</v>
      </c>
      <c r="Z27" s="34">
        <v>21.251521757231309</v>
      </c>
    </row>
    <row r="28" spans="1:26" x14ac:dyDescent="0.25">
      <c r="A28" s="34">
        <v>13</v>
      </c>
      <c r="B28" s="34">
        <v>22.601073836438324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22.601073836438324</v>
      </c>
    </row>
    <row r="29" spans="1:26" x14ac:dyDescent="0.25">
      <c r="A29" s="34">
        <v>13.5</v>
      </c>
      <c r="B29" s="34">
        <v>23.843417932627897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23.843417932627897</v>
      </c>
    </row>
    <row r="30" spans="1:26" x14ac:dyDescent="0.25">
      <c r="A30" s="34">
        <v>14</v>
      </c>
      <c r="B30" s="34">
        <v>23.379598224100086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1477.9895893470543</v>
      </c>
      <c r="L30" s="34" t="s">
        <v>34</v>
      </c>
      <c r="Y30" s="34">
        <v>14</v>
      </c>
      <c r="Z30" s="34">
        <v>23.379598224100086</v>
      </c>
    </row>
    <row r="31" spans="1:26" ht="15.75" x14ac:dyDescent="0.25">
      <c r="A31" s="34">
        <v>14.5</v>
      </c>
      <c r="B31" s="34">
        <v>22.912746363496794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7223.919041627777</v>
      </c>
      <c r="Y31" s="34">
        <v>14.5</v>
      </c>
      <c r="Z31" s="34">
        <v>22.912746363496794</v>
      </c>
    </row>
    <row r="32" spans="1:26" ht="15.75" x14ac:dyDescent="0.25">
      <c r="A32" s="34">
        <v>15</v>
      </c>
      <c r="B32" s="34">
        <v>22.446547685868946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7223.919041627777</v>
      </c>
      <c r="Y32" s="34">
        <v>15</v>
      </c>
      <c r="Z32" s="34">
        <v>22.446547685868946</v>
      </c>
    </row>
    <row r="33" spans="1:26" x14ac:dyDescent="0.25">
      <c r="A33" s="34">
        <v>15.5</v>
      </c>
      <c r="B33" s="34">
        <v>21.980976470576131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21.980976470576131</v>
      </c>
    </row>
    <row r="34" spans="1:26" x14ac:dyDescent="0.25">
      <c r="A34" s="34">
        <v>16</v>
      </c>
      <c r="B34" s="34">
        <v>21.516085502961257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21.516085502961257</v>
      </c>
    </row>
    <row r="35" spans="1:26" x14ac:dyDescent="0.25">
      <c r="A35" s="34">
        <v>16.5</v>
      </c>
      <c r="B35" s="34">
        <v>21.051846234768565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21.051846234768565</v>
      </c>
    </row>
    <row r="36" spans="1:26" x14ac:dyDescent="0.25">
      <c r="A36" s="34">
        <v>17</v>
      </c>
      <c r="B36" s="34">
        <v>20.588233618265299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20.588233618265299</v>
      </c>
    </row>
    <row r="37" spans="1:26" ht="15.75" x14ac:dyDescent="0.25">
      <c r="A37" s="34">
        <v>17.5</v>
      </c>
      <c r="B37" s="34">
        <v>20.125225513237268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I37" s="28"/>
      <c r="Y37" s="34">
        <v>17.5</v>
      </c>
      <c r="Z37" s="34">
        <v>20.125225513237268</v>
      </c>
    </row>
    <row r="38" spans="1:26" x14ac:dyDescent="0.25">
      <c r="A38" s="34">
        <v>18</v>
      </c>
      <c r="B38" s="34">
        <v>19.662802260204518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19.662802260204518</v>
      </c>
    </row>
    <row r="39" spans="1:26" x14ac:dyDescent="0.25">
      <c r="A39" s="34">
        <v>18.5</v>
      </c>
      <c r="B39" s="34">
        <v>19.200946367929408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19.200946367929408</v>
      </c>
    </row>
    <row r="40" spans="1:26" x14ac:dyDescent="0.25">
      <c r="A40" s="34">
        <v>19</v>
      </c>
      <c r="B40" s="34">
        <v>18.739642280076971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18.739642280076971</v>
      </c>
    </row>
    <row r="41" spans="1:26" x14ac:dyDescent="0.25">
      <c r="A41" s="34">
        <v>19.5</v>
      </c>
      <c r="B41" s="34">
        <v>18.278876197057265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18.278876197057265</v>
      </c>
    </row>
    <row r="42" spans="1:26" x14ac:dyDescent="0.25">
      <c r="A42" s="34">
        <v>20</v>
      </c>
      <c r="B42" s="34">
        <v>17.818635936673431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17.818635936673431</v>
      </c>
    </row>
    <row r="43" spans="1:26" x14ac:dyDescent="0.25">
      <c r="A43" s="34">
        <v>20.5</v>
      </c>
      <c r="B43" s="34">
        <v>17.358910822356176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17.358910822356176</v>
      </c>
    </row>
    <row r="44" spans="1:26" x14ac:dyDescent="0.25">
      <c r="A44" s="34">
        <v>21</v>
      </c>
      <c r="B44" s="34">
        <v>16.89969159126565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16.89969159126565</v>
      </c>
    </row>
    <row r="45" spans="1:26" x14ac:dyDescent="0.25">
      <c r="A45" s="34">
        <v>21.5</v>
      </c>
      <c r="B45" s="34">
        <v>16.440970316916456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16.440970316916456</v>
      </c>
    </row>
    <row r="46" spans="1:26" x14ac:dyDescent="0.25">
      <c r="A46" s="34">
        <v>22</v>
      </c>
      <c r="B46" s="34">
        <v>15.982740342587054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15.982740342587054</v>
      </c>
    </row>
    <row r="47" spans="1:26" x14ac:dyDescent="0.25">
      <c r="A47" s="34">
        <v>22.5</v>
      </c>
      <c r="B47" s="34">
        <v>15.524996222859086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15.524996222859086</v>
      </c>
    </row>
    <row r="48" spans="1:26" x14ac:dyDescent="0.25">
      <c r="A48" s="34">
        <v>23</v>
      </c>
      <c r="B48" s="34">
        <v>15.067733671357384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15.067733671357384</v>
      </c>
    </row>
    <row r="49" spans="1:26" x14ac:dyDescent="0.25">
      <c r="A49" s="34">
        <v>23.5</v>
      </c>
      <c r="B49" s="34">
        <v>14.610949513241263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14.610949513241263</v>
      </c>
    </row>
    <row r="50" spans="1:26" x14ac:dyDescent="0.25">
      <c r="A50" s="34">
        <v>24</v>
      </c>
      <c r="B50" s="34">
        <v>14.154641641308112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14.154641641308112</v>
      </c>
    </row>
    <row r="51" spans="1:26" x14ac:dyDescent="0.25">
      <c r="A51" s="34">
        <v>24.5</v>
      </c>
      <c r="B51" s="34">
        <v>13.698813296665771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13.698813296665771</v>
      </c>
    </row>
    <row r="52" spans="1:26" x14ac:dyDescent="0.25">
      <c r="A52" s="34">
        <v>25</v>
      </c>
      <c r="B52" s="34">
        <v>13.25657770173369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13.25657770173369</v>
      </c>
    </row>
    <row r="53" spans="1:26" x14ac:dyDescent="0.25">
      <c r="A53" s="34">
        <v>25.5</v>
      </c>
      <c r="B53" s="34">
        <v>12.839710369641084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12.839710369641084</v>
      </c>
    </row>
    <row r="54" spans="1:26" x14ac:dyDescent="0.25">
      <c r="A54" s="34">
        <v>26</v>
      </c>
      <c r="B54" s="34">
        <v>12.446562168753852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12.446562168753852</v>
      </c>
    </row>
    <row r="55" spans="1:26" x14ac:dyDescent="0.25">
      <c r="A55" s="34">
        <v>26.5</v>
      </c>
      <c r="B55" s="34">
        <v>12.075620676176865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12.075620676176865</v>
      </c>
    </row>
    <row r="56" spans="1:26" x14ac:dyDescent="0.25">
      <c r="A56" s="34">
        <v>27</v>
      </c>
      <c r="B56" s="34">
        <v>11.725488913913207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11.725488913913207</v>
      </c>
    </row>
    <row r="57" spans="1:26" x14ac:dyDescent="0.25">
      <c r="A57" s="34">
        <v>27.5</v>
      </c>
      <c r="B57" s="34">
        <v>11.394869597669265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11.394869597669265</v>
      </c>
    </row>
    <row r="58" spans="1:26" x14ac:dyDescent="0.25">
      <c r="A58" s="34">
        <v>28</v>
      </c>
      <c r="B58" s="34">
        <v>11.082553241423488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11.082553241423488</v>
      </c>
    </row>
    <row r="59" spans="1:26" x14ac:dyDescent="0.25">
      <c r="A59" s="34">
        <v>28.5</v>
      </c>
      <c r="B59" s="34">
        <v>10.787408971806524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10.787408971806524</v>
      </c>
    </row>
    <row r="60" spans="1:26" x14ac:dyDescent="0.25">
      <c r="A60" s="34">
        <v>29</v>
      </c>
      <c r="B60" s="34">
        <v>10.508377259115614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10.508377259115614</v>
      </c>
    </row>
    <row r="61" spans="1:26" x14ac:dyDescent="0.25">
      <c r="A61" s="34">
        <v>29.5</v>
      </c>
      <c r="B61" s="34">
        <v>10.244464015150871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10.244464015150871</v>
      </c>
    </row>
    <row r="62" spans="1:26" x14ac:dyDescent="0.25">
      <c r="A62" s="34">
        <v>30</v>
      </c>
      <c r="B62" s="34">
        <v>9.9945053877418939</v>
      </c>
      <c r="C62" s="1">
        <f t="shared" ca="1" si="0"/>
        <v>10.244464015150871</v>
      </c>
      <c r="D62" s="1">
        <f t="shared" ca="1" si="1"/>
        <v>3.1239657708090035E-2</v>
      </c>
      <c r="E62" s="1">
        <f ca="1">IF(A62&gt;=$K$5,(B62-$L$6),0)</f>
        <v>-0.24995862740897756</v>
      </c>
      <c r="H62" s="34"/>
      <c r="Y62" s="34">
        <v>30</v>
      </c>
      <c r="Z62" s="34">
        <v>9.9945053877418939</v>
      </c>
    </row>
    <row r="63" spans="1:26" x14ac:dyDescent="0.25">
      <c r="A63" s="34">
        <v>30.5</v>
      </c>
      <c r="B63" s="34">
        <v>9.7557696564183498</v>
      </c>
      <c r="C63" s="1">
        <f t="shared" ca="1" si="0"/>
        <v>11.017291059521266</v>
      </c>
      <c r="D63" s="1">
        <f t="shared" ca="1" si="1"/>
        <v>0.7957181252433756</v>
      </c>
      <c r="E63" s="1">
        <f t="shared" ca="1" si="2"/>
        <v>-0.48869435873252165</v>
      </c>
      <c r="H63" s="34"/>
      <c r="Y63" s="34">
        <v>30.5</v>
      </c>
      <c r="Z63" s="34">
        <v>9.7557696564183498</v>
      </c>
    </row>
    <row r="64" spans="1:26" x14ac:dyDescent="0.25">
      <c r="A64" s="34">
        <v>31</v>
      </c>
      <c r="B64" s="34">
        <v>9.7503015862023137</v>
      </c>
      <c r="C64" s="1">
        <f t="shared" ca="1" si="0"/>
        <v>11.770045817483702</v>
      </c>
      <c r="D64" s="1">
        <f t="shared" ca="1" si="1"/>
        <v>2.0396833798972227</v>
      </c>
      <c r="E64" s="1">
        <f t="shared" ca="1" si="2"/>
        <v>-0.49416242894855777</v>
      </c>
      <c r="H64" s="34"/>
      <c r="Y64" s="34">
        <v>31</v>
      </c>
      <c r="Z64" s="34">
        <v>9.7503015862023137</v>
      </c>
    </row>
    <row r="65" spans="1:26" x14ac:dyDescent="0.25">
      <c r="A65" s="34">
        <v>31.5</v>
      </c>
      <c r="B65" s="34">
        <v>11.646095418846869</v>
      </c>
      <c r="C65" s="1">
        <f t="shared" ca="1" si="0"/>
        <v>12.503249617431868</v>
      </c>
      <c r="D65" s="1">
        <f t="shared" ca="1" si="1"/>
        <v>0.36735666007594564</v>
      </c>
      <c r="E65" s="1">
        <f t="shared" ca="1" si="2"/>
        <v>1.4016314036959976</v>
      </c>
      <c r="H65" s="34"/>
      <c r="Y65" s="34">
        <v>31.5</v>
      </c>
      <c r="Z65" s="34">
        <v>11.646095418846869</v>
      </c>
    </row>
    <row r="66" spans="1:26" x14ac:dyDescent="0.25">
      <c r="A66" s="34">
        <v>32</v>
      </c>
      <c r="B66" s="34">
        <v>13.555611923841132</v>
      </c>
      <c r="C66" s="1">
        <f t="shared" ref="C66:C129" ca="1" si="3">IF(A66&gt;=$K$5,OFFSET($B$1,2*$K$5,0)+$L$5*(1-EXP((-1/$M$5)*(A66-$K$5))),0)</f>
        <v>13.217410247533467</v>
      </c>
      <c r="D66" s="1">
        <f t="shared" ref="D66:D129" ca="1" si="4">IF(A66&gt;=$K$5,(C66-B66)*(C66-B66)*0.5,0)</f>
        <v>5.7190186928657516E-2</v>
      </c>
      <c r="E66" s="1">
        <f t="shared" ca="1" si="2"/>
        <v>3.3111479086902609</v>
      </c>
      <c r="H66" s="34"/>
      <c r="Y66" s="34">
        <v>32</v>
      </c>
      <c r="Z66" s="34">
        <v>13.555611923841132</v>
      </c>
    </row>
    <row r="67" spans="1:26" x14ac:dyDescent="0.25">
      <c r="A67" s="34">
        <v>32.5</v>
      </c>
      <c r="B67" s="34">
        <v>15.473330049702213</v>
      </c>
      <c r="C67" s="1">
        <f t="shared" ca="1" si="3"/>
        <v>13.913022307404363</v>
      </c>
      <c r="D67" s="1">
        <f t="shared" ca="1" si="4"/>
        <v>1.2172801253373065</v>
      </c>
      <c r="E67" s="1">
        <f t="shared" ref="E67:E130" ca="1" si="5">IF(A67&gt;=$K$5,(B67-$L$6),0)</f>
        <v>5.2288660345513414</v>
      </c>
      <c r="H67" s="34"/>
      <c r="Y67" s="34">
        <v>32.5</v>
      </c>
      <c r="Z67" s="34">
        <v>15.473330049702213</v>
      </c>
    </row>
    <row r="68" spans="1:26" x14ac:dyDescent="0.25">
      <c r="A68" s="34">
        <v>33</v>
      </c>
      <c r="B68" s="34">
        <v>17.397864014301327</v>
      </c>
      <c r="C68" s="1">
        <f t="shared" ca="1" si="3"/>
        <v>14.590567550648867</v>
      </c>
      <c r="D68" s="1">
        <f t="shared" ca="1" si="4"/>
        <v>3.9404567174178027</v>
      </c>
      <c r="E68" s="1">
        <f t="shared" ca="1" si="5"/>
        <v>7.1533999991504551</v>
      </c>
      <c r="H68" s="34"/>
      <c r="Y68" s="34">
        <v>33</v>
      </c>
      <c r="Z68" s="34">
        <v>17.397864014301327</v>
      </c>
    </row>
    <row r="69" spans="1:26" x14ac:dyDescent="0.25">
      <c r="A69" s="34">
        <v>33.5</v>
      </c>
      <c r="B69" s="34">
        <v>19.063144241706574</v>
      </c>
      <c r="C69" s="1">
        <f t="shared" ca="1" si="3"/>
        <v>15.250515218503347</v>
      </c>
      <c r="D69" s="1">
        <f t="shared" ca="1" si="4"/>
        <v>7.2680700342857971</v>
      </c>
      <c r="E69" s="1">
        <f t="shared" ca="1" si="5"/>
        <v>8.8186802265557027</v>
      </c>
      <c r="H69" s="34"/>
      <c r="Y69" s="34">
        <v>33.5</v>
      </c>
      <c r="Z69" s="34">
        <v>19.063144241706574</v>
      </c>
    </row>
    <row r="70" spans="1:26" x14ac:dyDescent="0.25">
      <c r="A70" s="34">
        <v>34</v>
      </c>
      <c r="B70" s="34">
        <v>18.462233017009645</v>
      </c>
      <c r="C70" s="1">
        <f t="shared" ca="1" si="3"/>
        <v>15.893322364814315</v>
      </c>
      <c r="D70" s="1">
        <f t="shared" ca="1" si="4"/>
        <v>3.2996509694813168</v>
      </c>
      <c r="E70" s="1">
        <f t="shared" ca="1" si="5"/>
        <v>8.2177690018587732</v>
      </c>
      <c r="H70" s="34"/>
      <c r="Y70" s="34">
        <v>34</v>
      </c>
      <c r="Z70" s="34">
        <v>18.462233017009645</v>
      </c>
    </row>
    <row r="71" spans="1:26" x14ac:dyDescent="0.25">
      <c r="A71" s="34">
        <v>34.5</v>
      </c>
      <c r="B71" s="34">
        <v>17.851096353603946</v>
      </c>
      <c r="C71" s="1">
        <f t="shared" ca="1" si="3"/>
        <v>16.519434172575956</v>
      </c>
      <c r="D71" s="1">
        <f t="shared" ca="1" si="4"/>
        <v>0.88666208219011222</v>
      </c>
      <c r="E71" s="1">
        <f t="shared" ca="1" si="5"/>
        <v>7.6066323384530747</v>
      </c>
      <c r="H71" s="34"/>
      <c r="Y71" s="34">
        <v>34.5</v>
      </c>
      <c r="Z71" s="34">
        <v>17.851096353603946</v>
      </c>
    </row>
    <row r="72" spans="1:26" x14ac:dyDescent="0.25">
      <c r="A72" s="34">
        <v>35</v>
      </c>
      <c r="B72" s="34">
        <v>17.242128545695234</v>
      </c>
      <c r="C72" s="1">
        <f t="shared" ca="1" si="3"/>
        <v>17.129284262246408</v>
      </c>
      <c r="D72" s="1">
        <f t="shared" ca="1" si="4"/>
        <v>6.3669161535395077E-3</v>
      </c>
      <c r="E72" s="1">
        <f t="shared" ca="1" si="5"/>
        <v>6.9976645305443625</v>
      </c>
      <c r="H72" s="34"/>
      <c r="Y72" s="34">
        <v>35</v>
      </c>
      <c r="Z72" s="34">
        <v>17.242128545695234</v>
      </c>
    </row>
    <row r="73" spans="1:26" x14ac:dyDescent="0.25">
      <c r="A73" s="34">
        <v>35.5</v>
      </c>
      <c r="B73" s="34">
        <v>16.666404774414573</v>
      </c>
      <c r="C73" s="1">
        <f t="shared" ca="1" si="3"/>
        <v>17.72329499205626</v>
      </c>
      <c r="D73" s="1">
        <f t="shared" ca="1" si="4"/>
        <v>0.55850846607334625</v>
      </c>
      <c r="E73" s="1">
        <f t="shared" ca="1" si="5"/>
        <v>6.4219407592637019</v>
      </c>
      <c r="H73" s="34"/>
      <c r="Y73" s="34">
        <v>35.5</v>
      </c>
      <c r="Z73" s="34">
        <v>16.666404774414573</v>
      </c>
    </row>
    <row r="74" spans="1:26" x14ac:dyDescent="0.25">
      <c r="A74" s="34">
        <v>36</v>
      </c>
      <c r="B74" s="34">
        <v>16.126138289425231</v>
      </c>
      <c r="C74" s="1">
        <f t="shared" ca="1" si="3"/>
        <v>18.301877750517288</v>
      </c>
      <c r="D74" s="1">
        <f t="shared" ca="1" si="4"/>
        <v>2.3669211012765774</v>
      </c>
      <c r="E74" s="1">
        <f t="shared" ca="1" si="5"/>
        <v>5.88167427427436</v>
      </c>
      <c r="H74" s="34"/>
      <c r="Y74" s="34">
        <v>36</v>
      </c>
      <c r="Z74" s="34">
        <v>16.126138289425231</v>
      </c>
    </row>
    <row r="75" spans="1:26" x14ac:dyDescent="0.25">
      <c r="A75" s="34">
        <v>36.5</v>
      </c>
      <c r="B75" s="34">
        <v>15.618210284556925</v>
      </c>
      <c r="C75" s="1">
        <f t="shared" ca="1" si="3"/>
        <v>18.865433241333974</v>
      </c>
      <c r="D75" s="1">
        <f t="shared" ca="1" si="4"/>
        <v>5.2722284655099418</v>
      </c>
      <c r="E75" s="1">
        <f t="shared" ca="1" si="5"/>
        <v>5.3737462694060536</v>
      </c>
      <c r="H75" s="34"/>
      <c r="Y75" s="34">
        <v>36.5</v>
      </c>
      <c r="Z75" s="34">
        <v>15.618210284556925</v>
      </c>
    </row>
    <row r="76" spans="1:26" x14ac:dyDescent="0.25">
      <c r="A76" s="34">
        <v>37</v>
      </c>
      <c r="B76" s="34">
        <v>15.140003212845031</v>
      </c>
      <c r="C76" s="1">
        <f t="shared" ca="1" si="3"/>
        <v>19.414351760915181</v>
      </c>
      <c r="D76" s="1">
        <f t="shared" ca="1" si="4"/>
        <v>9.1350277551947041</v>
      </c>
      <c r="E76" s="1">
        <f t="shared" ca="1" si="5"/>
        <v>4.8955391976941591</v>
      </c>
      <c r="H76" s="34"/>
      <c r="Y76" s="34">
        <v>37</v>
      </c>
      <c r="Z76" s="34">
        <v>15.140003212845031</v>
      </c>
    </row>
    <row r="77" spans="1:26" x14ac:dyDescent="0.25">
      <c r="A77" s="34">
        <v>37.5</v>
      </c>
      <c r="B77" s="34">
        <v>15.926924690463707</v>
      </c>
      <c r="C77" s="1">
        <f t="shared" ca="1" si="3"/>
        <v>19.949013468678107</v>
      </c>
      <c r="D77" s="1">
        <f t="shared" ca="1" si="4"/>
        <v>8.0885990699191019</v>
      </c>
      <c r="E77" s="1">
        <f t="shared" ca="1" si="5"/>
        <v>5.6824606753128357</v>
      </c>
      <c r="H77" s="34"/>
      <c r="Y77" s="34">
        <v>37.5</v>
      </c>
      <c r="Z77" s="34">
        <v>15.926924690463707</v>
      </c>
    </row>
    <row r="78" spans="1:26" x14ac:dyDescent="0.25">
      <c r="A78" s="34">
        <v>38</v>
      </c>
      <c r="B78" s="34">
        <v>17.847455045179196</v>
      </c>
      <c r="C78" s="1">
        <f t="shared" ca="1" si="3"/>
        <v>20.469788650331775</v>
      </c>
      <c r="D78" s="1">
        <f t="shared" ca="1" si="4"/>
        <v>3.4383167683562634</v>
      </c>
      <c r="E78" s="1">
        <f t="shared" ca="1" si="5"/>
        <v>7.6029910300283241</v>
      </c>
      <c r="H78" s="34"/>
      <c r="Y78" s="34">
        <v>38</v>
      </c>
      <c r="Z78" s="34">
        <v>17.847455045179196</v>
      </c>
    </row>
    <row r="79" spans="1:26" x14ac:dyDescent="0.25">
      <c r="A79" s="34">
        <v>38.5</v>
      </c>
      <c r="B79" s="34">
        <v>19.774289214629718</v>
      </c>
      <c r="C79" s="1">
        <f t="shared" ca="1" si="3"/>
        <v>20.977037974322393</v>
      </c>
      <c r="D79" s="1">
        <f t="shared" ca="1" si="4"/>
        <v>0.72330228947113362</v>
      </c>
      <c r="E79" s="1">
        <f t="shared" ca="1" si="5"/>
        <v>9.5298251994788465</v>
      </c>
      <c r="H79" s="34"/>
      <c r="Y79" s="34">
        <v>38.5</v>
      </c>
      <c r="Z79" s="34">
        <v>19.774289214629718</v>
      </c>
    </row>
    <row r="80" spans="1:26" x14ac:dyDescent="0.25">
      <c r="A80" s="34">
        <v>39</v>
      </c>
      <c r="B80" s="34">
        <v>21.706373199854951</v>
      </c>
      <c r="C80" s="1">
        <f t="shared" ca="1" si="3"/>
        <v>21.471112741618143</v>
      </c>
      <c r="D80" s="1">
        <f t="shared" ca="1" si="4"/>
        <v>2.7673741604896617E-2</v>
      </c>
      <c r="E80" s="1">
        <f t="shared" ca="1" si="5"/>
        <v>11.46190918470408</v>
      </c>
      <c r="H80" s="34"/>
      <c r="Y80" s="34">
        <v>39</v>
      </c>
      <c r="Z80" s="34">
        <v>21.706373199854951</v>
      </c>
    </row>
    <row r="81" spans="1:26" x14ac:dyDescent="0.25">
      <c r="A81" s="34">
        <v>39.5</v>
      </c>
      <c r="B81" s="34">
        <v>23.642858162315594</v>
      </c>
      <c r="C81" s="1">
        <f t="shared" ca="1" si="3"/>
        <v>21.952355129006456</v>
      </c>
      <c r="D81" s="1">
        <f t="shared" ca="1" si="4"/>
        <v>1.4289002528136987</v>
      </c>
      <c r="E81" s="1">
        <f t="shared" ca="1" si="5"/>
        <v>13.398394147164723</v>
      </c>
      <c r="H81" s="34"/>
      <c r="Y81" s="34">
        <v>39.5</v>
      </c>
      <c r="Z81" s="34">
        <v>23.642858162315594</v>
      </c>
    </row>
    <row r="82" spans="1:26" x14ac:dyDescent="0.25">
      <c r="A82" s="34">
        <v>40</v>
      </c>
      <c r="B82" s="34">
        <v>24.252680084938376</v>
      </c>
      <c r="C82" s="1">
        <f t="shared" ca="1" si="3"/>
        <v>22.421098426072195</v>
      </c>
      <c r="D82" s="1">
        <f t="shared" ca="1" si="4"/>
        <v>1.6773456865474958</v>
      </c>
      <c r="E82" s="1">
        <f t="shared" ca="1" si="5"/>
        <v>14.008216069787505</v>
      </c>
      <c r="H82" s="34"/>
      <c r="Y82" s="34">
        <v>40</v>
      </c>
      <c r="Z82" s="34">
        <v>24.252680084938376</v>
      </c>
    </row>
    <row r="83" spans="1:26" x14ac:dyDescent="0.25">
      <c r="A83" s="34">
        <v>40.5</v>
      </c>
      <c r="B83" s="34">
        <v>23.650482163878305</v>
      </c>
      <c r="C83" s="1">
        <f t="shared" ca="1" si="3"/>
        <v>22.877667266020971</v>
      </c>
      <c r="D83" s="1">
        <f t="shared" ca="1" si="4"/>
        <v>0.29862143317512058</v>
      </c>
      <c r="E83" s="1">
        <f t="shared" ca="1" si="5"/>
        <v>13.406018148727433</v>
      </c>
      <c r="H83" s="34"/>
      <c r="Y83" s="34">
        <v>40.5</v>
      </c>
      <c r="Z83" s="34">
        <v>23.650482163878305</v>
      </c>
    </row>
    <row r="84" spans="1:26" x14ac:dyDescent="0.25">
      <c r="A84" s="34">
        <v>41</v>
      </c>
      <c r="B84" s="34">
        <v>23.045486836673003</v>
      </c>
      <c r="C84" s="1">
        <f t="shared" ca="1" si="3"/>
        <v>23.322377850507344</v>
      </c>
      <c r="D84" s="1">
        <f t="shared" ca="1" si="4"/>
        <v>3.8334316771104548E-2</v>
      </c>
      <c r="E84" s="1">
        <f t="shared" ca="1" si="5"/>
        <v>12.801022821522132</v>
      </c>
      <c r="H84" s="34"/>
      <c r="Y84" s="34">
        <v>41</v>
      </c>
      <c r="Z84" s="34">
        <v>23.045486836673003</v>
      </c>
    </row>
    <row r="85" spans="1:26" x14ac:dyDescent="0.25">
      <c r="A85" s="34">
        <v>41.5</v>
      </c>
      <c r="B85" s="34">
        <v>22.437967255815298</v>
      </c>
      <c r="C85" s="1">
        <f t="shared" ca="1" si="3"/>
        <v>23.755538168623659</v>
      </c>
      <c r="D85" s="1">
        <f t="shared" ca="1" si="4"/>
        <v>0.86799655513932794</v>
      </c>
      <c r="E85" s="1">
        <f t="shared" ca="1" si="5"/>
        <v>12.193503240664427</v>
      </c>
      <c r="H85" s="34"/>
      <c r="Y85" s="34">
        <v>41.5</v>
      </c>
      <c r="Z85" s="34">
        <v>22.437967255815298</v>
      </c>
    </row>
    <row r="86" spans="1:26" x14ac:dyDescent="0.25">
      <c r="A86" s="34">
        <v>42</v>
      </c>
      <c r="B86" s="34">
        <v>21.8279922766874</v>
      </c>
      <c r="C86" s="1">
        <f t="shared" ca="1" si="3"/>
        <v>24.177448210201216</v>
      </c>
      <c r="D86" s="1">
        <f t="shared" ca="1" si="4"/>
        <v>2.759971591761639</v>
      </c>
      <c r="E86" s="1">
        <f t="shared" ca="1" si="5"/>
        <v>11.583528261536529</v>
      </c>
      <c r="H86" s="34"/>
      <c r="Y86" s="34">
        <v>42</v>
      </c>
      <c r="Z86" s="34">
        <v>21.8279922766874</v>
      </c>
    </row>
    <row r="87" spans="1:26" x14ac:dyDescent="0.25">
      <c r="A87" s="34">
        <v>42.5</v>
      </c>
      <c r="B87" s="34">
        <v>21.215648281927415</v>
      </c>
      <c r="C87" s="1">
        <f t="shared" ca="1" si="3"/>
        <v>24.588400173571465</v>
      </c>
      <c r="D87" s="1">
        <f t="shared" ca="1" si="4"/>
        <v>5.6877276612942591</v>
      </c>
      <c r="E87" s="1">
        <f t="shared" ca="1" si="5"/>
        <v>10.971184266776543</v>
      </c>
      <c r="H87" s="34"/>
      <c r="Y87" s="34">
        <v>42.5</v>
      </c>
      <c r="Z87" s="34">
        <v>21.215648281927415</v>
      </c>
    </row>
    <row r="88" spans="1:26" x14ac:dyDescent="0.25">
      <c r="A88" s="34">
        <v>43</v>
      </c>
      <c r="B88" s="34">
        <v>20.601009774182234</v>
      </c>
      <c r="C88" s="1">
        <f t="shared" ca="1" si="3"/>
        <v>24.988678667931055</v>
      </c>
      <c r="D88" s="1">
        <f t="shared" ca="1" si="4"/>
        <v>9.6258191605854986</v>
      </c>
      <c r="E88" s="1">
        <f t="shared" ca="1" si="5"/>
        <v>10.356545759031363</v>
      </c>
      <c r="H88" s="34"/>
      <c r="Y88" s="34">
        <v>43</v>
      </c>
      <c r="Z88" s="34">
        <v>20.601009774182234</v>
      </c>
    </row>
    <row r="89" spans="1:26" x14ac:dyDescent="0.25">
      <c r="A89" s="34">
        <v>43.5</v>
      </c>
      <c r="B89" s="34">
        <v>19.984750292323596</v>
      </c>
      <c r="C89" s="1">
        <f t="shared" ca="1" si="3"/>
        <v>25.378560910451043</v>
      </c>
      <c r="D89" s="1">
        <f t="shared" ca="1" si="4"/>
        <v>14.546596492112192</v>
      </c>
      <c r="E89" s="1">
        <f t="shared" ca="1" si="5"/>
        <v>9.740286277172725</v>
      </c>
      <c r="H89" s="34"/>
      <c r="Y89" s="34">
        <v>43.5</v>
      </c>
      <c r="Z89" s="34">
        <v>19.984750292323596</v>
      </c>
    </row>
    <row r="90" spans="1:26" x14ac:dyDescent="0.25">
      <c r="A90" s="34">
        <v>44</v>
      </c>
      <c r="B90" s="34">
        <v>19.390992425463295</v>
      </c>
      <c r="C90" s="1">
        <f t="shared" ca="1" si="3"/>
        <v>25.75831691826658</v>
      </c>
      <c r="D90" s="1">
        <f t="shared" ca="1" si="4"/>
        <v>20.271410598326302</v>
      </c>
      <c r="E90" s="1">
        <f t="shared" ca="1" si="5"/>
        <v>9.146528410312424</v>
      </c>
      <c r="H90" s="34"/>
      <c r="Y90" s="34">
        <v>44</v>
      </c>
      <c r="Z90" s="34">
        <v>19.390992425463295</v>
      </c>
    </row>
    <row r="91" spans="1:26" x14ac:dyDescent="0.25">
      <c r="A91" s="34">
        <v>44.5</v>
      </c>
      <c r="B91" s="34">
        <v>18.830659894249322</v>
      </c>
      <c r="C91" s="1">
        <f t="shared" ca="1" si="3"/>
        <v>26.128209695480209</v>
      </c>
      <c r="D91" s="1">
        <f t="shared" ca="1" si="4"/>
        <v>26.627116550722473</v>
      </c>
      <c r="E91" s="1">
        <f t="shared" ca="1" si="5"/>
        <v>8.5861958790984509</v>
      </c>
      <c r="H91" s="34"/>
      <c r="Y91" s="34">
        <v>44.5</v>
      </c>
      <c r="Z91" s="34">
        <v>18.830659894249322</v>
      </c>
    </row>
    <row r="92" spans="1:26" x14ac:dyDescent="0.25">
      <c r="A92" s="34">
        <v>45</v>
      </c>
      <c r="B92" s="34">
        <v>19.449764622100265</v>
      </c>
      <c r="C92" s="1">
        <f t="shared" ca="1" si="3"/>
        <v>26.488495415308158</v>
      </c>
      <c r="D92" s="1">
        <f t="shared" ca="1" si="4"/>
        <v>24.771865589626508</v>
      </c>
      <c r="E92" s="1">
        <f t="shared" ca="1" si="5"/>
        <v>9.2053006069493932</v>
      </c>
      <c r="H92" s="34"/>
      <c r="Y92" s="34">
        <v>45</v>
      </c>
      <c r="Z92" s="34">
        <v>19.449764622100265</v>
      </c>
    </row>
    <row r="93" spans="1:26" x14ac:dyDescent="0.25">
      <c r="A93" s="34">
        <v>45.5</v>
      </c>
      <c r="B93" s="34">
        <v>21.187559784642918</v>
      </c>
      <c r="C93" s="1">
        <f t="shared" ca="1" si="3"/>
        <v>26.839423597495884</v>
      </c>
      <c r="D93" s="1">
        <f t="shared" ca="1" si="4"/>
        <v>15.971782279518433</v>
      </c>
      <c r="E93" s="1">
        <f t="shared" ca="1" si="5"/>
        <v>10.943095769492047</v>
      </c>
      <c r="H93" s="34"/>
      <c r="Y93" s="34">
        <v>45.5</v>
      </c>
      <c r="Z93" s="34">
        <v>21.187559784642918</v>
      </c>
    </row>
    <row r="94" spans="1:26" x14ac:dyDescent="0.25">
      <c r="A94" s="34">
        <v>46</v>
      </c>
      <c r="B94" s="34">
        <v>22.928402007516073</v>
      </c>
      <c r="C94" s="1">
        <f t="shared" ca="1" si="3"/>
        <v>27.181237281125604</v>
      </c>
      <c r="D94" s="1">
        <f t="shared" ca="1" si="4"/>
        <v>9.0433039322287261</v>
      </c>
      <c r="E94" s="1">
        <f t="shared" ca="1" si="5"/>
        <v>12.683937992365202</v>
      </c>
      <c r="H94" s="34"/>
      <c r="Y94" s="34">
        <v>46</v>
      </c>
      <c r="Z94" s="34">
        <v>22.928402007516073</v>
      </c>
    </row>
    <row r="95" spans="1:26" x14ac:dyDescent="0.25">
      <c r="A95" s="34">
        <v>46.5</v>
      </c>
      <c r="B95" s="34">
        <v>24.67184188179354</v>
      </c>
      <c r="C95" s="1">
        <f t="shared" ca="1" si="3"/>
        <v>27.514173192935672</v>
      </c>
      <c r="D95" s="1">
        <f t="shared" ca="1" si="4"/>
        <v>4.0394236411494759</v>
      </c>
      <c r="E95" s="1">
        <f t="shared" ca="1" si="5"/>
        <v>14.427377866642669</v>
      </c>
      <c r="H95" s="34"/>
      <c r="Y95" s="34">
        <v>46.5</v>
      </c>
      <c r="Z95" s="34">
        <v>24.67184188179354</v>
      </c>
    </row>
    <row r="96" spans="1:26" x14ac:dyDescent="0.25">
      <c r="A96" s="34">
        <v>47</v>
      </c>
      <c r="B96" s="34">
        <v>26.417464637299819</v>
      </c>
      <c r="C96" s="1">
        <f t="shared" ca="1" si="3"/>
        <v>27.838461911268201</v>
      </c>
      <c r="D96" s="1">
        <f t="shared" ca="1" si="4"/>
        <v>1.0096166263127866</v>
      </c>
      <c r="E96" s="1">
        <f t="shared" ca="1" si="5"/>
        <v>16.173000622148948</v>
      </c>
      <c r="H96" s="34"/>
      <c r="Y96" s="34">
        <v>47</v>
      </c>
      <c r="Z96" s="34">
        <v>26.417464637299819</v>
      </c>
    </row>
    <row r="97" spans="1:26" x14ac:dyDescent="0.25">
      <c r="A97" s="34">
        <v>47.5</v>
      </c>
      <c r="B97" s="34">
        <v>26.99768428373104</v>
      </c>
      <c r="C97" s="1">
        <f t="shared" ca="1" si="3"/>
        <v>28.15432802575857</v>
      </c>
      <c r="D97" s="1">
        <f t="shared" ca="1" si="4"/>
        <v>0.66891237298572359</v>
      </c>
      <c r="E97" s="1">
        <f t="shared" ca="1" si="5"/>
        <v>16.753220268580169</v>
      </c>
      <c r="H97" s="34"/>
      <c r="Y97" s="34">
        <v>47.5</v>
      </c>
      <c r="Z97" s="34">
        <v>26.99768428373104</v>
      </c>
    </row>
    <row r="98" spans="1:26" x14ac:dyDescent="0.25">
      <c r="A98" s="34">
        <v>48</v>
      </c>
      <c r="B98" s="34">
        <v>26.440339634120964</v>
      </c>
      <c r="C98" s="1">
        <f t="shared" ca="1" si="3"/>
        <v>28.461990292877388</v>
      </c>
      <c r="D98" s="1">
        <f t="shared" ca="1" si="4"/>
        <v>2.0435356930251429</v>
      </c>
      <c r="E98" s="1">
        <f t="shared" ca="1" si="5"/>
        <v>16.195875618970092</v>
      </c>
      <c r="H98" s="34"/>
      <c r="Y98" s="34">
        <v>48</v>
      </c>
      <c r="Z98" s="34">
        <v>26.440339634120964</v>
      </c>
    </row>
    <row r="99" spans="1:26" x14ac:dyDescent="0.25">
      <c r="A99" s="34">
        <v>48.5</v>
      </c>
      <c r="B99" s="34">
        <v>25.881548266617102</v>
      </c>
      <c r="C99" s="1">
        <f t="shared" ca="1" si="3"/>
        <v>28.761661787432647</v>
      </c>
      <c r="D99" s="1">
        <f t="shared" ca="1" si="4"/>
        <v>4.1475269463922579</v>
      </c>
      <c r="E99" s="1">
        <f t="shared" ca="1" si="5"/>
        <v>15.637084251466231</v>
      </c>
      <c r="H99" s="34"/>
      <c r="Y99" s="34">
        <v>48.5</v>
      </c>
      <c r="Z99" s="34">
        <v>25.881548266617102</v>
      </c>
    </row>
    <row r="100" spans="1:26" x14ac:dyDescent="0.25">
      <c r="A100" s="34">
        <v>49</v>
      </c>
      <c r="B100" s="34">
        <v>25.321485922189435</v>
      </c>
      <c r="C100" s="1">
        <f t="shared" ca="1" si="3"/>
        <v>29.053550050136959</v>
      </c>
      <c r="D100" s="1">
        <f t="shared" ca="1" si="4"/>
        <v>6.9641513275563565</v>
      </c>
      <c r="E100" s="1">
        <f t="shared" ca="1" si="5"/>
        <v>15.077021907038564</v>
      </c>
      <c r="H100" s="34"/>
      <c r="Y100" s="34">
        <v>49</v>
      </c>
      <c r="Z100" s="34">
        <v>25.321485922189435</v>
      </c>
    </row>
    <row r="101" spans="1:26" x14ac:dyDescent="0.25">
      <c r="A101" s="34">
        <v>49.5</v>
      </c>
      <c r="B101" s="34">
        <v>24.76023886697352</v>
      </c>
      <c r="C101" s="1">
        <f t="shared" ca="1" si="3"/>
        <v>29.337857231342117</v>
      </c>
      <c r="D101" s="1">
        <f t="shared" ca="1" si="4"/>
        <v>10.477294944902313</v>
      </c>
      <c r="E101" s="1">
        <f t="shared" ca="1" si="5"/>
        <v>14.515774851822648</v>
      </c>
      <c r="H101" s="34"/>
      <c r="Y101" s="34">
        <v>49.5</v>
      </c>
      <c r="Z101" s="34">
        <v>24.76023886697352</v>
      </c>
    </row>
    <row r="102" spans="1:26" x14ac:dyDescent="0.25">
      <c r="A102" s="34">
        <v>50</v>
      </c>
      <c r="B102" s="34">
        <v>26.284130608743887</v>
      </c>
      <c r="C102" s="1">
        <f t="shared" ca="1" si="3"/>
        <v>29.614780231040484</v>
      </c>
      <c r="D102" s="1">
        <f t="shared" ca="1" si="4"/>
        <v>5.5466134532522338</v>
      </c>
      <c r="E102" s="1">
        <f t="shared" ca="1" si="5"/>
        <v>16.039666593593015</v>
      </c>
      <c r="H102" s="34"/>
      <c r="Y102" s="34">
        <v>50</v>
      </c>
      <c r="Z102" s="34">
        <v>26.284130608743887</v>
      </c>
    </row>
    <row r="103" spans="1:26" x14ac:dyDescent="0.25">
      <c r="A103" s="34">
        <v>50.5</v>
      </c>
      <c r="B103" s="34">
        <v>28.028456794918281</v>
      </c>
      <c r="C103" s="1">
        <f t="shared" ca="1" si="3"/>
        <v>29.884510835230195</v>
      </c>
      <c r="D103" s="1">
        <f t="shared" ca="1" si="4"/>
        <v>1.7224683002790904</v>
      </c>
      <c r="E103" s="1">
        <f t="shared" ca="1" si="5"/>
        <v>17.783992779767409</v>
      </c>
      <c r="H103" s="34"/>
      <c r="Y103" s="34">
        <v>50.5</v>
      </c>
      <c r="Z103" s="34">
        <v>28.028456794918281</v>
      </c>
    </row>
    <row r="104" spans="1:26" x14ac:dyDescent="0.25">
      <c r="A104" s="34">
        <v>51</v>
      </c>
      <c r="B104" s="34">
        <v>29.774802859102699</v>
      </c>
      <c r="C104" s="1">
        <f t="shared" ca="1" si="3"/>
        <v>30.14723584873861</v>
      </c>
      <c r="D104" s="1">
        <f t="shared" ca="1" si="4"/>
        <v>6.9353165884571244E-2</v>
      </c>
      <c r="E104" s="1">
        <f t="shared" ca="1" si="5"/>
        <v>19.530338843951828</v>
      </c>
      <c r="H104" s="34"/>
      <c r="Y104" s="34">
        <v>51</v>
      </c>
      <c r="Z104" s="34">
        <v>29.774802859102699</v>
      </c>
    </row>
    <row r="105" spans="1:26" x14ac:dyDescent="0.25">
      <c r="A105" s="34">
        <v>51.5</v>
      </c>
      <c r="B105" s="34">
        <v>31.52283537694764</v>
      </c>
      <c r="C105" s="1">
        <f t="shared" ca="1" si="3"/>
        <v>30.403137224596037</v>
      </c>
      <c r="D105" s="1">
        <f t="shared" ca="1" si="4"/>
        <v>0.62686197618979678</v>
      </c>
      <c r="E105" s="1">
        <f t="shared" ca="1" si="5"/>
        <v>21.278371361796768</v>
      </c>
      <c r="H105" s="34"/>
      <c r="Y105" s="34">
        <v>51.5</v>
      </c>
      <c r="Z105" s="34">
        <v>31.52283537694764</v>
      </c>
    </row>
    <row r="106" spans="1:26" x14ac:dyDescent="0.25">
      <c r="A106" s="34">
        <v>52</v>
      </c>
      <c r="B106" s="34">
        <v>33.272294517194545</v>
      </c>
      <c r="C106" s="1">
        <f t="shared" ca="1" si="3"/>
        <v>30.652392190049191</v>
      </c>
      <c r="D106" s="1">
        <f t="shared" ca="1" si="4"/>
        <v>3.4319441018908208</v>
      </c>
      <c r="E106" s="1">
        <f t="shared" ca="1" si="5"/>
        <v>23.027830502043674</v>
      </c>
      <c r="H106" s="34"/>
      <c r="Y106" s="34">
        <v>52</v>
      </c>
      <c r="Z106" s="34">
        <v>33.272294517194545</v>
      </c>
    </row>
    <row r="107" spans="1:26" x14ac:dyDescent="0.25">
      <c r="A107" s="34">
        <v>52.5</v>
      </c>
      <c r="B107" s="34">
        <v>32.933635456021726</v>
      </c>
      <c r="C107" s="1">
        <f t="shared" ca="1" si="3"/>
        <v>30.895173369301894</v>
      </c>
      <c r="D107" s="1">
        <f t="shared" ca="1" si="4"/>
        <v>2.0776638394970863</v>
      </c>
      <c r="E107" s="1">
        <f t="shared" ca="1" si="5"/>
        <v>22.689171440870854</v>
      </c>
      <c r="H107" s="34"/>
      <c r="Y107" s="34">
        <v>52.5</v>
      </c>
      <c r="Z107" s="34">
        <v>32.933635456021726</v>
      </c>
    </row>
    <row r="108" spans="1:26" x14ac:dyDescent="0.25">
      <c r="A108" s="34">
        <v>53</v>
      </c>
      <c r="B108" s="34">
        <v>32.378443642382784</v>
      </c>
      <c r="C108" s="1">
        <f t="shared" ca="1" si="3"/>
        <v>31.131648903067784</v>
      </c>
      <c r="D108" s="1">
        <f t="shared" ca="1" si="4"/>
        <v>0.77724856099177919</v>
      </c>
      <c r="E108" s="1">
        <f t="shared" ca="1" si="5"/>
        <v>22.133979627231913</v>
      </c>
      <c r="H108" s="34"/>
      <c r="Y108" s="34">
        <v>53</v>
      </c>
      <c r="Z108" s="34">
        <v>32.378443642382784</v>
      </c>
    </row>
    <row r="109" spans="1:26" x14ac:dyDescent="0.25">
      <c r="A109" s="34">
        <v>53.5</v>
      </c>
      <c r="B109" s="34">
        <v>31.82200403239133</v>
      </c>
      <c r="C109" s="1">
        <f t="shared" ca="1" si="3"/>
        <v>31.361982565017978</v>
      </c>
      <c r="D109" s="1">
        <f t="shared" ca="1" si="4"/>
        <v>0.10580987522216589</v>
      </c>
      <c r="E109" s="1">
        <f t="shared" ca="1" si="5"/>
        <v>21.577540017240459</v>
      </c>
      <c r="H109" s="34"/>
      <c r="Y109" s="34">
        <v>53.5</v>
      </c>
      <c r="Z109" s="34">
        <v>31.82200403239133</v>
      </c>
    </row>
    <row r="110" spans="1:26" x14ac:dyDescent="0.25">
      <c r="A110" s="34">
        <v>54</v>
      </c>
      <c r="B110" s="34">
        <v>31.264467434096378</v>
      </c>
      <c r="C110" s="1">
        <f t="shared" ca="1" si="3"/>
        <v>31.586333875204296</v>
      </c>
      <c r="D110" s="1">
        <f t="shared" ca="1" si="4"/>
        <v>5.1799002955738478E-2</v>
      </c>
      <c r="E110" s="1">
        <f t="shared" ca="1" si="5"/>
        <v>21.020003418945507</v>
      </c>
      <c r="H110" s="34"/>
      <c r="Y110" s="34">
        <v>54</v>
      </c>
      <c r="Z110" s="34">
        <v>31.264467434096378</v>
      </c>
    </row>
    <row r="111" spans="1:26" x14ac:dyDescent="0.25">
      <c r="A111" s="34">
        <v>54.5</v>
      </c>
      <c r="B111" s="34">
        <v>30.705893496108203</v>
      </c>
      <c r="C111" s="1">
        <f t="shared" ca="1" si="3"/>
        <v>31.804858210536587</v>
      </c>
      <c r="D111" s="1">
        <f t="shared" ca="1" si="4"/>
        <v>0.6038617217793294</v>
      </c>
      <c r="E111" s="1">
        <f t="shared" ca="1" si="5"/>
        <v>20.461429480957332</v>
      </c>
      <c r="H111" s="34"/>
      <c r="Y111" s="34">
        <v>54.5</v>
      </c>
      <c r="Z111" s="34">
        <v>30.705893496108203</v>
      </c>
    </row>
    <row r="112" spans="1:26" x14ac:dyDescent="0.25">
      <c r="A112" s="34">
        <v>55</v>
      </c>
      <c r="B112" s="34">
        <v>30.146339658477586</v>
      </c>
      <c r="C112" s="1">
        <f t="shared" ca="1" si="3"/>
        <v>32.017706912390665</v>
      </c>
      <c r="D112" s="1">
        <f t="shared" ca="1" si="4"/>
        <v>1.751007699509088</v>
      </c>
      <c r="E112" s="1">
        <f t="shared" ca="1" si="5"/>
        <v>19.901875643326715</v>
      </c>
      <c r="H112" s="34"/>
      <c r="Y112" s="34">
        <v>55</v>
      </c>
      <c r="Z112" s="34">
        <v>30.146339658477586</v>
      </c>
    </row>
    <row r="113" spans="1:26" x14ac:dyDescent="0.25">
      <c r="A113" s="34">
        <v>55.5</v>
      </c>
      <c r="B113" s="34">
        <v>29.585851368666411</v>
      </c>
      <c r="C113" s="1">
        <f t="shared" ca="1" si="3"/>
        <v>32.225027391421406</v>
      </c>
      <c r="D113" s="1">
        <f t="shared" ca="1" si="4"/>
        <v>3.4826250395424374</v>
      </c>
      <c r="E113" s="1">
        <f t="shared" ca="1" si="5"/>
        <v>19.34138735351554</v>
      </c>
      <c r="H113" s="34"/>
      <c r="Y113" s="34">
        <v>55.5</v>
      </c>
      <c r="Z113" s="34">
        <v>29.585851368666411</v>
      </c>
    </row>
    <row r="114" spans="1:26" x14ac:dyDescent="0.25">
      <c r="A114" s="34">
        <v>56</v>
      </c>
      <c r="B114" s="34">
        <v>29.985333799458754</v>
      </c>
      <c r="C114" s="1">
        <f t="shared" ca="1" si="3"/>
        <v>32.426963229653595</v>
      </c>
      <c r="D114" s="1">
        <f t="shared" ca="1" si="4"/>
        <v>2.9807771371967906</v>
      </c>
      <c r="E114" s="1">
        <f t="shared" ca="1" si="5"/>
        <v>19.740869784307883</v>
      </c>
      <c r="H114" s="34"/>
      <c r="Y114" s="34">
        <v>56</v>
      </c>
      <c r="Z114" s="34">
        <v>29.985333799458754</v>
      </c>
    </row>
    <row r="115" spans="1:26" x14ac:dyDescent="0.25">
      <c r="A115" s="34">
        <v>56.5</v>
      </c>
      <c r="B115" s="34">
        <v>31.671422626778782</v>
      </c>
      <c r="C115" s="1">
        <f t="shared" ca="1" si="3"/>
        <v>32.623654279921183</v>
      </c>
      <c r="D115" s="1">
        <f t="shared" ca="1" si="4"/>
        <v>0.45337256062315567</v>
      </c>
      <c r="E115" s="1">
        <f t="shared" ca="1" si="5"/>
        <v>21.42695861162791</v>
      </c>
      <c r="H115" s="34"/>
      <c r="Y115" s="34">
        <v>56.5</v>
      </c>
      <c r="Z115" s="34">
        <v>31.671422626778782</v>
      </c>
    </row>
    <row r="116" spans="1:26" x14ac:dyDescent="0.25">
      <c r="A116" s="34">
        <v>57</v>
      </c>
      <c r="B116" s="34">
        <v>33.358930441754723</v>
      </c>
      <c r="C116" s="1">
        <f t="shared" ca="1" si="3"/>
        <v>32.815236762723899</v>
      </c>
      <c r="D116" s="1">
        <f t="shared" ca="1" si="4"/>
        <v>0.14780140830903621</v>
      </c>
      <c r="E116" s="1">
        <f t="shared" ca="1" si="5"/>
        <v>23.114466426603851</v>
      </c>
      <c r="H116" s="34"/>
      <c r="Y116" s="34">
        <v>57</v>
      </c>
      <c r="Z116" s="34">
        <v>33.358930441754723</v>
      </c>
    </row>
    <row r="117" spans="1:26" x14ac:dyDescent="0.25">
      <c r="A117" s="34">
        <v>57.5</v>
      </c>
      <c r="B117" s="34">
        <v>35.047668755183167</v>
      </c>
      <c r="C117" s="1">
        <f t="shared" ca="1" si="3"/>
        <v>33.001843360568152</v>
      </c>
      <c r="D117" s="1">
        <f t="shared" ca="1" si="4"/>
        <v>2.0927007726258413</v>
      </c>
      <c r="E117" s="1">
        <f t="shared" ca="1" si="5"/>
        <v>24.803204740032296</v>
      </c>
      <c r="H117" s="34"/>
      <c r="Y117" s="34">
        <v>57.5</v>
      </c>
      <c r="Z117" s="34">
        <v>35.047668755183167</v>
      </c>
    </row>
    <row r="118" spans="1:26" x14ac:dyDescent="0.25">
      <c r="A118" s="34">
        <v>58</v>
      </c>
      <c r="B118" s="34">
        <v>36.737437427626318</v>
      </c>
      <c r="C118" s="1">
        <f t="shared" ca="1" si="3"/>
        <v>33.18360330985783</v>
      </c>
      <c r="D118" s="1">
        <f t="shared" ca="1" si="4"/>
        <v>6.3148684683076652</v>
      </c>
      <c r="E118" s="1">
        <f t="shared" ca="1" si="5"/>
        <v>26.492973412475447</v>
      </c>
      <c r="H118" s="34"/>
      <c r="Y118" s="34">
        <v>58</v>
      </c>
      <c r="Z118" s="34">
        <v>36.737437427626318</v>
      </c>
    </row>
    <row r="119" spans="1:26" x14ac:dyDescent="0.25">
      <c r="A119" s="34">
        <v>58.5</v>
      </c>
      <c r="B119" s="34">
        <v>37.470602473802906</v>
      </c>
      <c r="C119" s="1">
        <f t="shared" ca="1" si="3"/>
        <v>33.360642490398249</v>
      </c>
      <c r="D119" s="1">
        <f t="shared" ca="1" si="4"/>
        <v>8.4458855325938043</v>
      </c>
      <c r="E119" s="1">
        <f t="shared" ca="1" si="5"/>
        <v>27.226138458652034</v>
      </c>
      <c r="H119" s="34"/>
      <c r="Y119" s="34">
        <v>58.5</v>
      </c>
      <c r="Z119" s="34">
        <v>37.470602473802906</v>
      </c>
    </row>
    <row r="120" spans="1:26" x14ac:dyDescent="0.25">
      <c r="A120" s="34">
        <v>59</v>
      </c>
      <c r="B120" s="34">
        <v>36.928820086850905</v>
      </c>
      <c r="C120" s="1">
        <f t="shared" ca="1" si="3"/>
        <v>33.533083512575644</v>
      </c>
      <c r="D120" s="1">
        <f t="shared" ca="1" si="4"/>
        <v>5.7655134409353437</v>
      </c>
      <c r="E120" s="1">
        <f t="shared" ca="1" si="5"/>
        <v>26.684356071700034</v>
      </c>
      <c r="H120" s="34"/>
      <c r="Y120" s="34">
        <v>59</v>
      </c>
      <c r="Z120" s="34">
        <v>36.928820086850905</v>
      </c>
    </row>
    <row r="121" spans="1:26" x14ac:dyDescent="0.25">
      <c r="A121" s="34">
        <v>59.5</v>
      </c>
      <c r="B121" s="34">
        <v>36.386147848480419</v>
      </c>
      <c r="C121" s="1">
        <f t="shared" ca="1" si="3"/>
        <v>33.701045802272304</v>
      </c>
      <c r="D121" s="1">
        <f t="shared" ca="1" si="4"/>
        <v>3.6048864992755036</v>
      </c>
      <c r="E121" s="1">
        <f t="shared" ca="1" si="5"/>
        <v>26.141683833329548</v>
      </c>
      <c r="H121" s="34"/>
      <c r="Y121" s="34">
        <v>59.5</v>
      </c>
      <c r="Z121" s="34">
        <v>36.386147848480419</v>
      </c>
    </row>
    <row r="122" spans="1:26" x14ac:dyDescent="0.25">
      <c r="A122" s="34">
        <v>60</v>
      </c>
      <c r="B122" s="34">
        <v>35.842726558960941</v>
      </c>
      <c r="C122" s="1">
        <f t="shared" ca="1" si="3"/>
        <v>33.864645683576171</v>
      </c>
      <c r="D122" s="1">
        <f t="shared" ca="1" si="4"/>
        <v>1.9564019747814878</v>
      </c>
      <c r="E122" s="1">
        <f t="shared" ca="1" si="5"/>
        <v>25.598262543810069</v>
      </c>
      <c r="H122" s="34"/>
      <c r="Y122" s="34">
        <v>60</v>
      </c>
      <c r="Z122" s="34">
        <v>35.842726558960941</v>
      </c>
    </row>
    <row r="123" spans="1:26" x14ac:dyDescent="0.25">
      <c r="A123" s="34">
        <v>60.5</v>
      </c>
      <c r="B123" s="34">
        <v>35.298623566428695</v>
      </c>
      <c r="C123" s="1">
        <f t="shared" ca="1" si="3"/>
        <v>34.023996459342442</v>
      </c>
      <c r="D123" s="1">
        <f t="shared" ca="1" si="4"/>
        <v>0.81233713105953564</v>
      </c>
      <c r="E123" s="1">
        <f t="shared" ca="1" si="5"/>
        <v>25.054159551277824</v>
      </c>
      <c r="H123" s="34"/>
      <c r="Y123" s="34">
        <v>60.5</v>
      </c>
      <c r="Z123" s="34">
        <v>35.298623566428695</v>
      </c>
    </row>
    <row r="124" spans="1:26" x14ac:dyDescent="0.25">
      <c r="A124" s="34">
        <v>61</v>
      </c>
      <c r="B124" s="34">
        <v>34.753884015817725</v>
      </c>
      <c r="C124" s="1">
        <f t="shared" ca="1" si="3"/>
        <v>34.179208489662614</v>
      </c>
      <c r="D124" s="1">
        <f t="shared" ca="1" si="4"/>
        <v>0.16512598018082714</v>
      </c>
      <c r="E124" s="1">
        <f t="shared" ca="1" si="5"/>
        <v>24.509420000666854</v>
      </c>
      <c r="H124" s="34"/>
      <c r="Y124" s="34">
        <v>61</v>
      </c>
      <c r="Z124" s="34">
        <v>34.753884015817725</v>
      </c>
    </row>
    <row r="125" spans="1:26" x14ac:dyDescent="0.25">
      <c r="A125" s="34">
        <v>61.5</v>
      </c>
      <c r="B125" s="34">
        <v>34.208543386781173</v>
      </c>
      <c r="C125" s="1">
        <f t="shared" ca="1" si="3"/>
        <v>34.330389268295576</v>
      </c>
      <c r="D125" s="1">
        <f t="shared" ca="1" si="4"/>
        <v>7.4232094210109952E-3</v>
      </c>
      <c r="E125" s="1">
        <f t="shared" ca="1" si="5"/>
        <v>23.964079371630302</v>
      </c>
      <c r="H125" s="34"/>
      <c r="Y125" s="34">
        <v>61.5</v>
      </c>
      <c r="Z125" s="34">
        <v>34.208543386781173</v>
      </c>
    </row>
    <row r="126" spans="1:26" x14ac:dyDescent="0.25">
      <c r="A126" s="34">
        <v>62</v>
      </c>
      <c r="B126" s="34">
        <v>33.662629741770978</v>
      </c>
      <c r="C126" s="1">
        <f t="shared" ca="1" si="3"/>
        <v>34.477643497113526</v>
      </c>
      <c r="D126" s="1">
        <f t="shared" ca="1" si="4"/>
        <v>0.33212371069878138</v>
      </c>
      <c r="E126" s="1">
        <f t="shared" ca="1" si="5"/>
        <v>23.418165726620106</v>
      </c>
      <c r="H126" s="34"/>
      <c r="Y126" s="34">
        <v>62</v>
      </c>
      <c r="Z126" s="34">
        <v>33.662629741770978</v>
      </c>
    </row>
    <row r="127" spans="1:26" x14ac:dyDescent="0.25">
      <c r="A127" s="34">
        <v>62.5</v>
      </c>
      <c r="B127" s="34">
        <v>34.018848830083428</v>
      </c>
      <c r="C127" s="1">
        <f t="shared" ca="1" si="3"/>
        <v>34.62107315861445</v>
      </c>
      <c r="D127" s="1">
        <f t="shared" ca="1" si="4"/>
        <v>0.18133707093732046</v>
      </c>
      <c r="E127" s="1">
        <f t="shared" ca="1" si="5"/>
        <v>23.774384814932557</v>
      </c>
      <c r="H127" s="34"/>
      <c r="Y127" s="34">
        <v>62.5</v>
      </c>
      <c r="Z127" s="34">
        <v>34.018848830083428</v>
      </c>
    </row>
    <row r="128" spans="1:26" x14ac:dyDescent="0.25">
      <c r="A128" s="34">
        <v>63</v>
      </c>
      <c r="B128" s="34">
        <v>35.704518033731311</v>
      </c>
      <c r="C128" s="1">
        <f t="shared" ca="1" si="3"/>
        <v>34.760777586551121</v>
      </c>
      <c r="D128" s="1">
        <f t="shared" ca="1" si="4"/>
        <v>0.44532301582193229</v>
      </c>
      <c r="E128" s="1">
        <f t="shared" ca="1" si="5"/>
        <v>25.46005401858044</v>
      </c>
      <c r="H128" s="34"/>
      <c r="Y128" s="34">
        <v>63</v>
      </c>
      <c r="Z128" s="34">
        <v>35.704518033731311</v>
      </c>
    </row>
    <row r="129" spans="1:26" x14ac:dyDescent="0.25">
      <c r="A129" s="34">
        <v>63.5</v>
      </c>
      <c r="B129" s="34">
        <v>37.391535663483594</v>
      </c>
      <c r="C129" s="1">
        <f t="shared" ca="1" si="3"/>
        <v>34.896853534725828</v>
      </c>
      <c r="D129" s="1">
        <f t="shared" ca="1" si="4"/>
        <v>3.1117194617716901</v>
      </c>
      <c r="E129" s="1">
        <f t="shared" ca="1" si="5"/>
        <v>27.147071648332723</v>
      </c>
      <c r="H129" s="34"/>
      <c r="Y129" s="34">
        <v>63.5</v>
      </c>
      <c r="Z129" s="34">
        <v>37.391535663483594</v>
      </c>
    </row>
    <row r="130" spans="1:26" x14ac:dyDescent="0.25">
      <c r="A130" s="34">
        <v>64</v>
      </c>
      <c r="B130" s="34">
        <v>39.079730728135431</v>
      </c>
      <c r="C130" s="1">
        <f t="shared" ref="C130:C193" ca="1" si="6">IF(A130&gt;=$K$5,OFFSET($B$1,2*$K$5,0)+$L$5*(1-EXP((-1/$M$5)*(A130-$K$5))),0)</f>
        <v>35.029395243998181</v>
      </c>
      <c r="D130" s="1">
        <f t="shared" ref="D130:D193" ca="1" si="7">IF(A130&gt;=$K$5,(C130-B130)*(C130-B130)*0.5,0)</f>
        <v>8.2026087670306644</v>
      </c>
      <c r="E130" s="1">
        <f t="shared" ca="1" si="5"/>
        <v>28.835266712984559</v>
      </c>
      <c r="H130" s="34"/>
      <c r="Y130" s="34">
        <v>64</v>
      </c>
      <c r="Z130" s="34">
        <v>39.079730728135431</v>
      </c>
    </row>
    <row r="131" spans="1:26" x14ac:dyDescent="0.25">
      <c r="A131" s="34">
        <v>64.5</v>
      </c>
      <c r="B131" s="34">
        <v>40.76891067309289</v>
      </c>
      <c r="C131" s="1">
        <f t="shared" ca="1" si="6"/>
        <v>35.158494507552717</v>
      </c>
      <c r="D131" s="1">
        <f t="shared" ca="1" si="7"/>
        <v>15.738384775277247</v>
      </c>
      <c r="E131" s="1">
        <f t="shared" ref="E131:E194" ca="1" si="8">IF(A131&gt;=$K$5,(B131-$L$6),0)</f>
        <v>30.524446657942018</v>
      </c>
      <c r="H131" s="34"/>
      <c r="Y131" s="34">
        <v>64.5</v>
      </c>
      <c r="Z131" s="34">
        <v>40.76891067309289</v>
      </c>
    </row>
    <row r="132" spans="1:26" x14ac:dyDescent="0.25">
      <c r="A132" s="34">
        <v>65</v>
      </c>
      <c r="B132" s="34">
        <v>41.548164778103292</v>
      </c>
      <c r="C132" s="1">
        <f t="shared" ca="1" si="6"/>
        <v>35.284240734471169</v>
      </c>
      <c r="D132" s="1">
        <f t="shared" ca="1" si="7"/>
        <v>19.618372212196302</v>
      </c>
      <c r="E132" s="1">
        <f t="shared" ca="1" si="8"/>
        <v>31.30370076295242</v>
      </c>
      <c r="H132" s="34"/>
      <c r="Y132" s="34">
        <v>65</v>
      </c>
      <c r="Z132" s="34">
        <v>41.548164778103292</v>
      </c>
    </row>
    <row r="133" spans="1:26" x14ac:dyDescent="0.25">
      <c r="A133" s="34">
        <v>65.5</v>
      </c>
      <c r="B133" s="34">
        <v>41.006499385639088</v>
      </c>
      <c r="C133" s="1">
        <f t="shared" ca="1" si="6"/>
        <v>35.406721011653758</v>
      </c>
      <c r="D133" s="1">
        <f t="shared" ca="1" si="7"/>
        <v>15.678758918876895</v>
      </c>
      <c r="E133" s="1">
        <f t="shared" ca="1" si="8"/>
        <v>30.762035370488217</v>
      </c>
      <c r="H133" s="34"/>
      <c r="Y133" s="34">
        <v>65.5</v>
      </c>
      <c r="Z133" s="34">
        <v>41.006499385639088</v>
      </c>
    </row>
    <row r="134" spans="1:26" x14ac:dyDescent="0.25">
      <c r="A134" s="34">
        <v>66</v>
      </c>
      <c r="B134" s="34">
        <v>40.463983114697555</v>
      </c>
      <c r="C134" s="1">
        <f t="shared" ca="1" si="6"/>
        <v>35.526020164132134</v>
      </c>
      <c r="D134" s="1">
        <f t="shared" ca="1" si="7"/>
        <v>12.191739050578379</v>
      </c>
      <c r="E134" s="1">
        <f t="shared" ca="1" si="8"/>
        <v>30.219519099546684</v>
      </c>
      <c r="H134" s="34"/>
      <c r="Y134" s="34">
        <v>66</v>
      </c>
      <c r="Z134" s="34">
        <v>40.463983114697555</v>
      </c>
    </row>
    <row r="135" spans="1:26" x14ac:dyDescent="0.25">
      <c r="A135" s="34">
        <v>66.5</v>
      </c>
      <c r="B135" s="34">
        <v>39.920765785444416</v>
      </c>
      <c r="C135" s="1">
        <f t="shared" ca="1" si="6"/>
        <v>35.642220813815847</v>
      </c>
      <c r="D135" s="1">
        <f t="shared" ca="1" si="7"/>
        <v>9.1529735371240601</v>
      </c>
      <c r="E135" s="1">
        <f t="shared" ca="1" si="8"/>
        <v>29.676301770293545</v>
      </c>
      <c r="H135" s="34"/>
      <c r="Y135" s="34">
        <v>66.5</v>
      </c>
      <c r="Z135" s="34">
        <v>39.920765785444416</v>
      </c>
    </row>
    <row r="136" spans="1:26" x14ac:dyDescent="0.25">
      <c r="A136" s="34">
        <v>67</v>
      </c>
      <c r="B136" s="34">
        <v>39.376929726942699</v>
      </c>
      <c r="C136" s="1">
        <f t="shared" ca="1" si="6"/>
        <v>35.755403436713053</v>
      </c>
      <c r="D136" s="1">
        <f t="shared" ca="1" si="7"/>
        <v>6.5577263354122506</v>
      </c>
      <c r="E136" s="1">
        <f t="shared" ca="1" si="8"/>
        <v>29.132465711791827</v>
      </c>
      <c r="H136" s="34"/>
      <c r="Y136" s="34">
        <v>67</v>
      </c>
      <c r="Z136" s="34">
        <v>39.376929726942699</v>
      </c>
    </row>
    <row r="137" spans="1:26" x14ac:dyDescent="0.25">
      <c r="A137" s="34">
        <v>67.5</v>
      </c>
      <c r="B137" s="34">
        <v>38.832523564349714</v>
      </c>
      <c r="C137" s="1">
        <f t="shared" ca="1" si="6"/>
        <v>35.865646418665051</v>
      </c>
      <c r="D137" s="1">
        <f t="shared" ca="1" si="7"/>
        <v>4.401179998792986</v>
      </c>
      <c r="E137" s="1">
        <f t="shared" ca="1" si="8"/>
        <v>28.588059549198842</v>
      </c>
      <c r="H137" s="34"/>
      <c r="Y137" s="34">
        <v>67.5</v>
      </c>
      <c r="Z137" s="34">
        <v>38.832523564349714</v>
      </c>
    </row>
    <row r="138" spans="1:26" x14ac:dyDescent="0.25">
      <c r="A138" s="34">
        <v>68</v>
      </c>
      <c r="B138" s="34">
        <v>38.287582954752089</v>
      </c>
      <c r="C138" s="1">
        <f t="shared" ca="1" si="6"/>
        <v>35.973026109633224</v>
      </c>
      <c r="D138" s="1">
        <f t="shared" ca="1" si="7"/>
        <v>2.6785866946432972</v>
      </c>
      <c r="E138" s="1">
        <f t="shared" ca="1" si="8"/>
        <v>28.043118939601218</v>
      </c>
      <c r="H138" s="34"/>
      <c r="Y138" s="34">
        <v>68</v>
      </c>
      <c r="Z138" s="34">
        <v>38.287582954752089</v>
      </c>
    </row>
    <row r="139" spans="1:26" x14ac:dyDescent="0.25">
      <c r="A139" s="34">
        <v>68.5</v>
      </c>
      <c r="B139" s="34">
        <v>37.742135769254801</v>
      </c>
      <c r="C139" s="1">
        <f t="shared" ca="1" si="6"/>
        <v>36.077616876576002</v>
      </c>
      <c r="D139" s="1">
        <f t="shared" ca="1" si="7"/>
        <v>1.3853115720423284</v>
      </c>
      <c r="E139" s="1">
        <f t="shared" ca="1" si="8"/>
        <v>27.49767175410393</v>
      </c>
      <c r="H139" s="34"/>
      <c r="Y139" s="34">
        <v>68.5</v>
      </c>
      <c r="Z139" s="34">
        <v>37.742135769254801</v>
      </c>
    </row>
    <row r="140" spans="1:26" x14ac:dyDescent="0.25">
      <c r="A140" s="34">
        <v>69</v>
      </c>
      <c r="B140" s="34">
        <v>37.196204164177843</v>
      </c>
      <c r="C140" s="1">
        <f t="shared" ca="1" si="6"/>
        <v>36.179491154952558</v>
      </c>
      <c r="D140" s="1">
        <f t="shared" ca="1" si="7"/>
        <v>0.51685267156396697</v>
      </c>
      <c r="E140" s="1">
        <f t="shared" ca="1" si="8"/>
        <v>26.951740149026971</v>
      </c>
      <c r="H140" s="34"/>
      <c r="Y140" s="34">
        <v>69</v>
      </c>
      <c r="Z140" s="34">
        <v>37.196204164177843</v>
      </c>
    </row>
    <row r="141" spans="1:26" x14ac:dyDescent="0.25">
      <c r="A141" s="34">
        <v>69.5</v>
      </c>
      <c r="B141" s="34">
        <v>36.649806025854481</v>
      </c>
      <c r="C141" s="1">
        <f t="shared" ca="1" si="6"/>
        <v>36.278719498888705</v>
      </c>
      <c r="D141" s="1">
        <f t="shared" ca="1" si="7"/>
        <v>6.8852605247760768E-2</v>
      </c>
      <c r="E141" s="1">
        <f t="shared" ca="1" si="8"/>
        <v>26.40534201070361</v>
      </c>
      <c r="H141" s="34"/>
      <c r="Y141" s="34">
        <v>69.5</v>
      </c>
      <c r="Z141" s="34">
        <v>36.649806025854481</v>
      </c>
    </row>
    <row r="142" spans="1:26" x14ac:dyDescent="0.25">
      <c r="A142" s="34">
        <v>70</v>
      </c>
      <c r="B142" s="34">
        <v>36.102955981430448</v>
      </c>
      <c r="C142" s="1">
        <f t="shared" ca="1" si="6"/>
        <v>36.375370630039939</v>
      </c>
      <c r="D142" s="1">
        <f t="shared" ca="1" si="7"/>
        <v>3.710487038851621E-2</v>
      </c>
      <c r="E142" s="1">
        <f t="shared" ca="1" si="8"/>
        <v>25.858491966279576</v>
      </c>
      <c r="H142" s="34"/>
      <c r="Y142" s="34">
        <v>70</v>
      </c>
      <c r="Z142" s="34">
        <v>36.102955981430448</v>
      </c>
    </row>
    <row r="143" spans="1:26" x14ac:dyDescent="0.25">
      <c r="A143" s="34">
        <v>70.5</v>
      </c>
      <c r="B143" s="34">
        <v>35.555666108657974</v>
      </c>
      <c r="C143" s="1">
        <f t="shared" ca="1" si="6"/>
        <v>36.469511485185379</v>
      </c>
      <c r="D143" s="1">
        <f t="shared" ca="1" si="7"/>
        <v>0.41755668610025737</v>
      </c>
      <c r="E143" s="1">
        <f t="shared" ca="1" si="8"/>
        <v>25.311202093507102</v>
      </c>
      <c r="H143" s="34"/>
      <c r="Y143" s="34">
        <v>70.5</v>
      </c>
      <c r="Z143" s="34">
        <v>35.555666108657974</v>
      </c>
    </row>
    <row r="144" spans="1:26" x14ac:dyDescent="0.25">
      <c r="A144" s="34">
        <v>71</v>
      </c>
      <c r="B144" s="34">
        <v>35.007946436628586</v>
      </c>
      <c r="C144" s="1">
        <f t="shared" ca="1" si="6"/>
        <v>36.561207262585484</v>
      </c>
      <c r="D144" s="1">
        <f t="shared" ca="1" si="7"/>
        <v>1.2063095967261517</v>
      </c>
      <c r="E144" s="1">
        <f t="shared" ca="1" si="8"/>
        <v>24.763482421477715</v>
      </c>
      <c r="H144" s="34"/>
      <c r="Y144" s="34">
        <v>71</v>
      </c>
      <c r="Z144" s="34">
        <v>35.007946436628586</v>
      </c>
    </row>
    <row r="145" spans="1:26" x14ac:dyDescent="0.25">
      <c r="A145" s="34">
        <v>71.5</v>
      </c>
      <c r="B145" s="34">
        <v>34.459805301017248</v>
      </c>
      <c r="C145" s="1">
        <f t="shared" ca="1" si="6"/>
        <v>36.650521467135917</v>
      </c>
      <c r="D145" s="1">
        <f t="shared" ca="1" si="7"/>
        <v>2.3996186602468401</v>
      </c>
      <c r="E145" s="1">
        <f t="shared" ca="1" si="8"/>
        <v>24.215341285866376</v>
      </c>
      <c r="H145" s="34"/>
      <c r="Y145" s="34">
        <v>71.5</v>
      </c>
      <c r="Z145" s="34">
        <v>34.459805301017248</v>
      </c>
    </row>
    <row r="146" spans="1:26" x14ac:dyDescent="0.25">
      <c r="A146" s="34">
        <v>72</v>
      </c>
      <c r="B146" s="34">
        <v>33.911249597803724</v>
      </c>
      <c r="C146" s="1">
        <f t="shared" ca="1" si="6"/>
        <v>36.737515954348424</v>
      </c>
      <c r="D146" s="1">
        <f t="shared" ca="1" si="7"/>
        <v>3.9938907590682264</v>
      </c>
      <c r="E146" s="1">
        <f t="shared" ca="1" si="8"/>
        <v>23.666785582652853</v>
      </c>
      <c r="H146" s="34"/>
      <c r="Y146" s="34">
        <v>72</v>
      </c>
      <c r="Z146" s="34">
        <v>33.911249597803724</v>
      </c>
    </row>
    <row r="147" spans="1:26" x14ac:dyDescent="0.25">
      <c r="A147" s="34">
        <v>72.5</v>
      </c>
      <c r="B147" s="34">
        <v>33.362284965883298</v>
      </c>
      <c r="C147" s="1">
        <f t="shared" ca="1" si="6"/>
        <v>36.822250973189639</v>
      </c>
      <c r="D147" s="1">
        <f t="shared" ca="1" si="7"/>
        <v>5.9856823858576949</v>
      </c>
      <c r="E147" s="1">
        <f t="shared" ca="1" si="8"/>
        <v>23.117820950732426</v>
      </c>
      <c r="H147" s="34"/>
      <c r="Y147" s="34">
        <v>72.5</v>
      </c>
      <c r="Z147" s="34">
        <v>33.362284965883298</v>
      </c>
    </row>
    <row r="148" spans="1:26" x14ac:dyDescent="0.25">
      <c r="A148" s="34">
        <v>73</v>
      </c>
      <c r="B148" s="34">
        <v>32.812915919608741</v>
      </c>
      <c r="C148" s="1">
        <f t="shared" ca="1" si="6"/>
        <v>36.904785207807066</v>
      </c>
      <c r="D148" s="1">
        <f t="shared" ca="1" si="7"/>
        <v>8.3716971358503329</v>
      </c>
      <c r="E148" s="1">
        <f t="shared" ca="1" si="8"/>
        <v>22.56845190445787</v>
      </c>
      <c r="H148" s="34"/>
      <c r="Y148" s="34">
        <v>73</v>
      </c>
      <c r="Z148" s="34">
        <v>32.812915919608741</v>
      </c>
    </row>
    <row r="149" spans="1:26" x14ac:dyDescent="0.25">
      <c r="A149" s="34">
        <v>73.5</v>
      </c>
      <c r="B149" s="34">
        <v>32.263145945828398</v>
      </c>
      <c r="C149" s="1">
        <f t="shared" ca="1" si="6"/>
        <v>36.985175818171463</v>
      </c>
      <c r="D149" s="1">
        <f t="shared" ca="1" si="7"/>
        <v>11.148783057650128</v>
      </c>
      <c r="E149" s="1">
        <f t="shared" ca="1" si="8"/>
        <v>22.018681930677527</v>
      </c>
      <c r="H149" s="34"/>
      <c r="Y149" s="34">
        <v>73.5</v>
      </c>
      <c r="Z149" s="34">
        <v>32.263145945828398</v>
      </c>
    </row>
    <row r="150" spans="1:26" x14ac:dyDescent="0.25">
      <c r="A150" s="34">
        <v>74</v>
      </c>
      <c r="B150" s="34">
        <v>31.712977575502567</v>
      </c>
      <c r="C150" s="1">
        <f t="shared" ca="1" si="6"/>
        <v>37.063478479663615</v>
      </c>
      <c r="D150" s="1">
        <f t="shared" ca="1" si="7"/>
        <v>14.313929962714099</v>
      </c>
      <c r="E150" s="1">
        <f t="shared" ca="1" si="8"/>
        <v>21.468513560351695</v>
      </c>
      <c r="H150" s="34"/>
      <c r="Y150" s="34">
        <v>74</v>
      </c>
      <c r="Z150" s="34">
        <v>31.712977575502567</v>
      </c>
    </row>
    <row r="151" spans="1:26" x14ac:dyDescent="0.25">
      <c r="A151" s="34">
        <v>74.5</v>
      </c>
      <c r="B151" s="34">
        <v>31.166659155200044</v>
      </c>
      <c r="C151" s="1">
        <f t="shared" ca="1" si="6"/>
        <v>37.139747421632833</v>
      </c>
      <c r="D151" s="1">
        <f t="shared" ca="1" si="7"/>
        <v>17.838891719298534</v>
      </c>
      <c r="E151" s="1">
        <f t="shared" ca="1" si="8"/>
        <v>20.922195140049173</v>
      </c>
      <c r="H151" s="34"/>
      <c r="Y151" s="34">
        <v>74.5</v>
      </c>
      <c r="Z151" s="34">
        <v>31.166659155200044</v>
      </c>
    </row>
    <row r="152" spans="1:26" x14ac:dyDescent="0.25">
      <c r="A152" s="34">
        <v>75</v>
      </c>
      <c r="B152" s="34">
        <v>30.772964825150503</v>
      </c>
      <c r="C152" s="1">
        <f t="shared" ca="1" si="6"/>
        <v>37.214035464954179</v>
      </c>
      <c r="D152" s="1">
        <f t="shared" ca="1" si="7"/>
        <v>20.743695493470472</v>
      </c>
      <c r="E152" s="1">
        <f t="shared" ca="1" si="8"/>
        <v>20.528500809999631</v>
      </c>
      <c r="H152" s="34"/>
      <c r="Y152" s="34">
        <v>75</v>
      </c>
      <c r="Z152" s="34">
        <v>30.772964825150503</v>
      </c>
    </row>
    <row r="153" spans="1:26" x14ac:dyDescent="0.25">
      <c r="A153" s="34">
        <v>75.5</v>
      </c>
      <c r="B153" s="34">
        <v>32.338482455332972</v>
      </c>
      <c r="C153" s="1">
        <f t="shared" ca="1" si="6"/>
        <v>37.286394058610043</v>
      </c>
      <c r="D153" s="1">
        <f t="shared" ca="1" si="7"/>
        <v>12.240914616921936</v>
      </c>
      <c r="E153" s="1">
        <f t="shared" ca="1" si="8"/>
        <v>22.094018440182101</v>
      </c>
      <c r="H153" s="34"/>
      <c r="Y153" s="34">
        <v>75.5</v>
      </c>
      <c r="Z153" s="34">
        <v>32.338482455332972</v>
      </c>
    </row>
    <row r="154" spans="1:26" x14ac:dyDescent="0.25">
      <c r="A154" s="34">
        <v>76</v>
      </c>
      <c r="B154" s="34">
        <v>33.911003738691477</v>
      </c>
      <c r="C154" s="1">
        <f t="shared" ca="1" si="6"/>
        <v>37.356873315321742</v>
      </c>
      <c r="D154" s="1">
        <f t="shared" ca="1" si="7"/>
        <v>5.9370085695730221</v>
      </c>
      <c r="E154" s="1">
        <f t="shared" ca="1" si="8"/>
        <v>23.666539723540605</v>
      </c>
      <c r="H154" s="34"/>
      <c r="Y154" s="34">
        <v>76</v>
      </c>
      <c r="Z154" s="34">
        <v>33.911003738691477</v>
      </c>
    </row>
    <row r="155" spans="1:26" x14ac:dyDescent="0.25">
      <c r="A155" s="34">
        <v>76.5</v>
      </c>
      <c r="B155" s="34">
        <v>35.484100336219996</v>
      </c>
      <c r="C155" s="1">
        <f t="shared" ca="1" si="6"/>
        <v>37.425522046255594</v>
      </c>
      <c r="D155" s="1">
        <f t="shared" ca="1" si="7"/>
        <v>1.8845591280987735</v>
      </c>
      <c r="E155" s="1">
        <f t="shared" ca="1" si="8"/>
        <v>25.239636321069124</v>
      </c>
      <c r="H155" s="34"/>
      <c r="Y155" s="34">
        <v>76.5</v>
      </c>
      <c r="Z155" s="34">
        <v>35.484100336219996</v>
      </c>
    </row>
    <row r="156" spans="1:26" x14ac:dyDescent="0.25">
      <c r="A156" s="34">
        <v>77</v>
      </c>
      <c r="B156" s="34">
        <v>37.057677101097028</v>
      </c>
      <c r="C156" s="1">
        <f t="shared" ca="1" si="6"/>
        <v>37.492387794827621</v>
      </c>
      <c r="D156" s="1">
        <f t="shared" ca="1" si="7"/>
        <v>9.4486693621867054E-2</v>
      </c>
      <c r="E156" s="1">
        <f t="shared" ca="1" si="8"/>
        <v>26.813213085946156</v>
      </c>
      <c r="H156" s="34"/>
      <c r="Y156" s="34">
        <v>77</v>
      </c>
      <c r="Z156" s="34">
        <v>37.057677101097028</v>
      </c>
    </row>
    <row r="157" spans="1:26" x14ac:dyDescent="0.25">
      <c r="A157" s="34">
        <v>77.5</v>
      </c>
      <c r="B157" s="34">
        <v>38.513873540758148</v>
      </c>
      <c r="C157" s="1">
        <f t="shared" ca="1" si="6"/>
        <v>37.557516869630291</v>
      </c>
      <c r="D157" s="1">
        <f t="shared" ca="1" si="7"/>
        <v>0.45730904120537785</v>
      </c>
      <c r="E157" s="1">
        <f t="shared" ca="1" si="8"/>
        <v>28.269409525607276</v>
      </c>
      <c r="H157" s="34"/>
      <c r="Y157" s="34">
        <v>77.5</v>
      </c>
      <c r="Z157" s="34">
        <v>38.513873540758148</v>
      </c>
    </row>
    <row r="158" spans="1:26" x14ac:dyDescent="0.25">
      <c r="A158" s="34">
        <v>78</v>
      </c>
      <c r="B158" s="34">
        <v>38.003145369690934</v>
      </c>
      <c r="C158" s="1">
        <f t="shared" ca="1" si="6"/>
        <v>37.620954376503946</v>
      </c>
      <c r="D158" s="1">
        <f t="shared" ca="1" si="7"/>
        <v>7.3034977636628251E-2</v>
      </c>
      <c r="E158" s="1">
        <f t="shared" ca="1" si="8"/>
        <v>27.758681354540062</v>
      </c>
      <c r="H158" s="34"/>
      <c r="Y158" s="34">
        <v>78</v>
      </c>
      <c r="Z158" s="34">
        <v>38.003145369690934</v>
      </c>
    </row>
    <row r="159" spans="1:26" x14ac:dyDescent="0.25">
      <c r="A159" s="34">
        <v>78.5</v>
      </c>
      <c r="B159" s="34">
        <v>37.485281380238149</v>
      </c>
      <c r="C159" s="1">
        <f t="shared" ca="1" si="6"/>
        <v>37.682744249775425</v>
      </c>
      <c r="D159" s="1">
        <f t="shared" ca="1" si="7"/>
        <v>1.9495792422947595E-2</v>
      </c>
      <c r="E159" s="1">
        <f t="shared" ca="1" si="8"/>
        <v>27.240817365087278</v>
      </c>
      <c r="H159" s="34"/>
      <c r="Y159" s="34">
        <v>78.5</v>
      </c>
      <c r="Z159" s="34">
        <v>37.485281380238149</v>
      </c>
    </row>
    <row r="160" spans="1:26" x14ac:dyDescent="0.25">
      <c r="A160" s="34">
        <v>79</v>
      </c>
      <c r="B160" s="34">
        <v>36.96718986335916</v>
      </c>
      <c r="C160" s="1">
        <f t="shared" ca="1" si="6"/>
        <v>37.742929282685203</v>
      </c>
      <c r="D160" s="1">
        <f t="shared" ca="1" si="7"/>
        <v>0.30088582334815384</v>
      </c>
      <c r="E160" s="1">
        <f t="shared" ca="1" si="8"/>
        <v>26.722725848208288</v>
      </c>
      <c r="H160" s="34"/>
      <c r="Y160" s="34">
        <v>79</v>
      </c>
      <c r="Z160" s="34">
        <v>36.96718986335916</v>
      </c>
    </row>
    <row r="161" spans="1:26" x14ac:dyDescent="0.25">
      <c r="A161" s="34">
        <v>79.5</v>
      </c>
      <c r="B161" s="34">
        <v>36.448902754114137</v>
      </c>
      <c r="C161" s="1">
        <f t="shared" ca="1" si="6"/>
        <v>37.801551157024335</v>
      </c>
      <c r="D161" s="1">
        <f t="shared" ca="1" si="7"/>
        <v>0.91482885094775457</v>
      </c>
      <c r="E161" s="1">
        <f t="shared" ca="1" si="8"/>
        <v>26.204438738963265</v>
      </c>
      <c r="H161" s="34"/>
      <c r="Y161" s="34">
        <v>79.5</v>
      </c>
      <c r="Z161" s="34">
        <v>36.448902754114137</v>
      </c>
    </row>
    <row r="162" spans="1:26" x14ac:dyDescent="0.25">
      <c r="A162" s="34">
        <v>80</v>
      </c>
      <c r="B162" s="34">
        <v>35.930442346493003</v>
      </c>
      <c r="C162" s="1">
        <f t="shared" ca="1" si="6"/>
        <v>37.858650472001607</v>
      </c>
      <c r="D162" s="1">
        <f t="shared" ca="1" si="7"/>
        <v>1.8589932876387023</v>
      </c>
      <c r="E162" s="1">
        <f t="shared" ca="1" si="8"/>
        <v>25.685978331342131</v>
      </c>
      <c r="H162" s="34"/>
      <c r="Y162" s="34">
        <v>80</v>
      </c>
      <c r="Z162" s="34">
        <v>35.930442346493003</v>
      </c>
    </row>
    <row r="163" spans="1:26" x14ac:dyDescent="0.25">
      <c r="A163" s="34">
        <v>80.5</v>
      </c>
      <c r="B163" s="34">
        <v>35.411818204150414</v>
      </c>
      <c r="C163" s="1">
        <f t="shared" ca="1" si="6"/>
        <v>37.914266772360961</v>
      </c>
      <c r="D163" s="1">
        <f t="shared" ca="1" si="7"/>
        <v>3.1311244182695068</v>
      </c>
      <c r="E163" s="1">
        <f t="shared" ca="1" si="8"/>
        <v>25.167354188999543</v>
      </c>
      <c r="H163" s="34"/>
      <c r="Y163" s="34">
        <v>80.5</v>
      </c>
      <c r="Z163" s="34">
        <v>35.411818204150414</v>
      </c>
    </row>
    <row r="164" spans="1:26" x14ac:dyDescent="0.25">
      <c r="A164" s="34">
        <v>81</v>
      </c>
      <c r="B164" s="34">
        <v>34.893037293596201</v>
      </c>
      <c r="C164" s="1">
        <f t="shared" ca="1" si="6"/>
        <v>37.968438575768644</v>
      </c>
      <c r="D164" s="1">
        <f t="shared" ca="1" si="7"/>
        <v>4.7290465231939534</v>
      </c>
      <c r="E164" s="1">
        <f t="shared" ca="1" si="8"/>
        <v>24.64857327844533</v>
      </c>
      <c r="H164" s="34"/>
      <c r="Y164" s="34">
        <v>81</v>
      </c>
      <c r="Z164" s="34">
        <v>34.893037293596201</v>
      </c>
    </row>
    <row r="165" spans="1:26" x14ac:dyDescent="0.25">
      <c r="A165" s="34">
        <v>81.5</v>
      </c>
      <c r="B165" s="34">
        <v>35.234467425777915</v>
      </c>
      <c r="C165" s="1">
        <f t="shared" ca="1" si="6"/>
        <v>38.021203399489011</v>
      </c>
      <c r="D165" s="1">
        <f t="shared" ca="1" si="7"/>
        <v>3.8829486935877648</v>
      </c>
      <c r="E165" s="1">
        <f t="shared" ca="1" si="8"/>
        <v>24.990003410627043</v>
      </c>
      <c r="H165" s="34"/>
      <c r="Y165" s="34">
        <v>81.5</v>
      </c>
      <c r="Z165" s="34">
        <v>35.234467425777915</v>
      </c>
    </row>
    <row r="166" spans="1:26" x14ac:dyDescent="0.25">
      <c r="A166" s="34">
        <v>82</v>
      </c>
      <c r="B166" s="34">
        <v>36.805360799504562</v>
      </c>
      <c r="C166" s="1">
        <f t="shared" ca="1" si="6"/>
        <v>38.072597786367531</v>
      </c>
      <c r="D166" s="1">
        <f t="shared" ca="1" si="7"/>
        <v>0.80294479043676792</v>
      </c>
      <c r="E166" s="1">
        <f t="shared" ca="1" si="8"/>
        <v>26.560896784353691</v>
      </c>
      <c r="H166" s="34"/>
      <c r="Y166" s="34">
        <v>82</v>
      </c>
      <c r="Z166" s="34">
        <v>36.805360799504562</v>
      </c>
    </row>
    <row r="167" spans="1:26" x14ac:dyDescent="0.25">
      <c r="A167" s="34">
        <v>82.5</v>
      </c>
      <c r="B167" s="34">
        <v>38.377000694410498</v>
      </c>
      <c r="C167" s="1">
        <f t="shared" ca="1" si="6"/>
        <v>38.122657330138914</v>
      </c>
      <c r="D167" s="1">
        <f t="shared" ca="1" si="7"/>
        <v>3.2345273474493834E-2</v>
      </c>
      <c r="E167" s="1">
        <f t="shared" ca="1" si="8"/>
        <v>28.132536679259626</v>
      </c>
      <c r="H167" s="34"/>
      <c r="Y167" s="34">
        <v>82.5</v>
      </c>
      <c r="Z167" s="34">
        <v>38.377000694410498</v>
      </c>
    </row>
    <row r="168" spans="1:26" x14ac:dyDescent="0.25">
      <c r="A168" s="34">
        <v>83</v>
      </c>
      <c r="B168" s="34">
        <v>39.94928564956264</v>
      </c>
      <c r="C168" s="1">
        <f t="shared" ca="1" si="6"/>
        <v>38.171416700077941</v>
      </c>
      <c r="D168" s="1">
        <f t="shared" ca="1" si="7"/>
        <v>1.5804090007709131</v>
      </c>
      <c r="E168" s="1">
        <f t="shared" ca="1" si="8"/>
        <v>29.704821634411768</v>
      </c>
      <c r="H168" s="34"/>
      <c r="Y168" s="34">
        <v>83</v>
      </c>
      <c r="Z168" s="34">
        <v>39.94928564956264</v>
      </c>
    </row>
    <row r="169" spans="1:26" x14ac:dyDescent="0.25">
      <c r="A169" s="34">
        <v>83.5</v>
      </c>
      <c r="B169" s="34">
        <v>41.522098281890344</v>
      </c>
      <c r="C169" s="1">
        <f t="shared" ca="1" si="6"/>
        <v>38.218909665010024</v>
      </c>
      <c r="D169" s="1">
        <f t="shared" ca="1" si="7"/>
        <v>5.4555275193438595</v>
      </c>
      <c r="E169" s="1">
        <f t="shared" ca="1" si="8"/>
        <v>31.277634266739472</v>
      </c>
      <c r="H169" s="34"/>
      <c r="Y169" s="34">
        <v>83.5</v>
      </c>
      <c r="Z169" s="34">
        <v>41.522098281890344</v>
      </c>
    </row>
    <row r="170" spans="1:26" x14ac:dyDescent="0.25">
      <c r="A170" s="34">
        <v>84</v>
      </c>
      <c r="B170" s="34">
        <v>42.236111458454666</v>
      </c>
      <c r="C170" s="1">
        <f t="shared" ca="1" si="6"/>
        <v>38.265169116698203</v>
      </c>
      <c r="D170" s="1">
        <f t="shared" ca="1" si="7"/>
        <v>7.8841915407771479</v>
      </c>
      <c r="E170" s="1">
        <f t="shared" ca="1" si="8"/>
        <v>31.991647443303794</v>
      </c>
      <c r="H170" s="34"/>
      <c r="Y170" s="34">
        <v>84</v>
      </c>
      <c r="Z170" s="34">
        <v>42.236111458454666</v>
      </c>
    </row>
    <row r="171" spans="1:26" x14ac:dyDescent="0.25">
      <c r="A171" s="34">
        <v>84.5</v>
      </c>
      <c r="B171" s="34">
        <v>41.720174658800133</v>
      </c>
      <c r="C171" s="1">
        <f t="shared" ca="1" si="6"/>
        <v>38.310227092622654</v>
      </c>
      <c r="D171" s="1">
        <f t="shared" ca="1" si="7"/>
        <v>5.8138712020398557</v>
      </c>
      <c r="E171" s="1">
        <f t="shared" ca="1" si="8"/>
        <v>31.475710643649261</v>
      </c>
      <c r="H171" s="34"/>
      <c r="Y171" s="34">
        <v>84.5</v>
      </c>
      <c r="Z171" s="34">
        <v>41.720174658800133</v>
      </c>
    </row>
    <row r="172" spans="1:26" x14ac:dyDescent="0.25">
      <c r="A172" s="34">
        <v>85</v>
      </c>
      <c r="B172" s="34">
        <v>41.203774985628634</v>
      </c>
      <c r="C172" s="1">
        <f t="shared" ca="1" si="6"/>
        <v>38.354114798168624</v>
      </c>
      <c r="D172" s="1">
        <f t="shared" ca="1" si="7"/>
        <v>4.0602815919973105</v>
      </c>
      <c r="E172" s="1">
        <f t="shared" ca="1" si="8"/>
        <v>30.959310970477762</v>
      </c>
      <c r="H172" s="34"/>
      <c r="Y172" s="34">
        <v>85</v>
      </c>
      <c r="Z172" s="34">
        <v>41.203774985628634</v>
      </c>
    </row>
    <row r="173" spans="1:26" x14ac:dyDescent="0.25">
      <c r="A173" s="34">
        <v>85.5</v>
      </c>
      <c r="B173" s="34">
        <v>40.687005328670082</v>
      </c>
      <c r="C173" s="1">
        <f t="shared" ca="1" si="6"/>
        <v>38.396862628238026</v>
      </c>
      <c r="D173" s="1">
        <f t="shared" ca="1" si="7"/>
        <v>2.6223767941711165</v>
      </c>
      <c r="E173" s="1">
        <f t="shared" ca="1" si="8"/>
        <v>30.442541313519211</v>
      </c>
      <c r="H173" s="34"/>
      <c r="Y173" s="34">
        <v>85.5</v>
      </c>
      <c r="Z173" s="34">
        <v>40.687005328670082</v>
      </c>
    </row>
    <row r="174" spans="1:26" x14ac:dyDescent="0.25">
      <c r="A174" s="34">
        <v>86</v>
      </c>
      <c r="B174" s="34">
        <v>40.169961518347918</v>
      </c>
      <c r="C174" s="1">
        <f t="shared" ca="1" si="6"/>
        <v>38.438500188299777</v>
      </c>
      <c r="D174" s="1">
        <f t="shared" ca="1" si="7"/>
        <v>1.498979168726039</v>
      </c>
      <c r="E174" s="1">
        <f t="shared" ca="1" si="8"/>
        <v>29.925497503197047</v>
      </c>
      <c r="H174" s="34"/>
      <c r="Y174" s="34">
        <v>86</v>
      </c>
      <c r="Z174" s="34">
        <v>40.169961518347918</v>
      </c>
    </row>
    <row r="175" spans="1:26" x14ac:dyDescent="0.25">
      <c r="A175" s="34">
        <v>86.5</v>
      </c>
      <c r="B175" s="34">
        <v>39.652683839321043</v>
      </c>
      <c r="C175" s="1">
        <f t="shared" ca="1" si="6"/>
        <v>38.479056314893349</v>
      </c>
      <c r="D175" s="1">
        <f t="shared" ca="1" si="7"/>
        <v>0.68870078304713866</v>
      </c>
      <c r="E175" s="1">
        <f t="shared" ca="1" si="8"/>
        <v>29.408219824170171</v>
      </c>
      <c r="H175" s="34"/>
      <c r="Y175" s="34">
        <v>86.5</v>
      </c>
      <c r="Z175" s="34">
        <v>39.652683839321043</v>
      </c>
    </row>
    <row r="176" spans="1:26" x14ac:dyDescent="0.25">
      <c r="A176" s="34">
        <v>87</v>
      </c>
      <c r="B176" s="34">
        <v>39.135192480837397</v>
      </c>
      <c r="C176" s="1">
        <f t="shared" ca="1" si="6"/>
        <v>38.518559095599883</v>
      </c>
      <c r="D176" s="1">
        <f t="shared" ca="1" si="7"/>
        <v>0.19011836589473768</v>
      </c>
      <c r="E176" s="1">
        <f t="shared" ca="1" si="8"/>
        <v>28.890728465686525</v>
      </c>
      <c r="H176" s="34"/>
      <c r="Y176" s="34">
        <v>87</v>
      </c>
      <c r="Z176" s="34">
        <v>39.135192480837397</v>
      </c>
    </row>
    <row r="177" spans="1:26" x14ac:dyDescent="0.25">
      <c r="A177" s="34">
        <v>87.5</v>
      </c>
      <c r="B177" s="34">
        <v>38.617502518305329</v>
      </c>
      <c r="C177" s="1">
        <f t="shared" ca="1" si="6"/>
        <v>38.557035888494482</v>
      </c>
      <c r="D177" s="1">
        <f t="shared" ca="1" si="7"/>
        <v>1.8281066603410018E-3</v>
      </c>
      <c r="E177" s="1">
        <f t="shared" ca="1" si="8"/>
        <v>28.373038503154458</v>
      </c>
      <c r="H177" s="34"/>
      <c r="Y177" s="34">
        <v>87.5</v>
      </c>
      <c r="Z177" s="34">
        <v>38.617502518305329</v>
      </c>
    </row>
    <row r="178" spans="1:26" x14ac:dyDescent="0.25">
      <c r="A178" s="34">
        <v>88</v>
      </c>
      <c r="B178" s="34">
        <v>38.099625378005534</v>
      </c>
      <c r="C178" s="1">
        <f t="shared" ca="1" si="6"/>
        <v>38.594513341093389</v>
      </c>
      <c r="D178" s="1">
        <f t="shared" ca="1" si="7"/>
        <v>0.12245704800462312</v>
      </c>
      <c r="E178" s="1">
        <f t="shared" ca="1" si="8"/>
        <v>27.855161362854663</v>
      </c>
      <c r="H178" s="34"/>
      <c r="Y178" s="34">
        <v>88</v>
      </c>
      <c r="Z178" s="34">
        <v>38.099625378005534</v>
      </c>
    </row>
    <row r="179" spans="1:26" x14ac:dyDescent="0.25">
      <c r="A179" s="34">
        <v>88.5</v>
      </c>
      <c r="B179" s="34">
        <v>37.581569854841611</v>
      </c>
      <c r="C179" s="1">
        <f t="shared" ca="1" si="6"/>
        <v>38.631017408808994</v>
      </c>
      <c r="D179" s="1">
        <f t="shared" ca="1" si="7"/>
        <v>0.5506700842640615</v>
      </c>
      <c r="E179" s="1">
        <f t="shared" ca="1" si="8"/>
        <v>27.337105839690739</v>
      </c>
      <c r="H179" s="34"/>
      <c r="Y179" s="34">
        <v>88.5</v>
      </c>
      <c r="Z179" s="34">
        <v>37.581569854841611</v>
      </c>
    </row>
    <row r="180" spans="1:26" x14ac:dyDescent="0.25">
      <c r="A180" s="34">
        <v>89</v>
      </c>
      <c r="B180" s="34">
        <v>37.06334282055191</v>
      </c>
      <c r="C180" s="1">
        <f t="shared" ca="1" si="6"/>
        <v>38.666573372925498</v>
      </c>
      <c r="D180" s="1">
        <f t="shared" ca="1" si="7"/>
        <v>1.2851741020320611</v>
      </c>
      <c r="E180" s="1">
        <f t="shared" ca="1" si="8"/>
        <v>26.818878805401038</v>
      </c>
      <c r="H180" s="34"/>
      <c r="Y180" s="34">
        <v>89</v>
      </c>
      <c r="Z180" s="34">
        <v>37.06334282055191</v>
      </c>
    </row>
    <row r="181" spans="1:26" x14ac:dyDescent="0.25">
      <c r="A181" s="34">
        <v>89.5</v>
      </c>
      <c r="B181" s="34">
        <v>36.544949717447544</v>
      </c>
      <c r="C181" s="1">
        <f t="shared" ca="1" si="6"/>
        <v>38.701205858107798</v>
      </c>
      <c r="D181" s="1">
        <f t="shared" ca="1" si="7"/>
        <v>2.3247202720675268</v>
      </c>
      <c r="E181" s="1">
        <f t="shared" ca="1" si="8"/>
        <v>26.300485702296672</v>
      </c>
      <c r="H181" s="34"/>
      <c r="Y181" s="34">
        <v>89.5</v>
      </c>
      <c r="Z181" s="34">
        <v>36.544949717447544</v>
      </c>
    </row>
    <row r="182" spans="1:26" x14ac:dyDescent="0.25">
      <c r="A182" s="34">
        <v>90</v>
      </c>
      <c r="B182" s="34">
        <v>36.262102645168973</v>
      </c>
      <c r="C182" s="1">
        <f t="shared" ca="1" si="6"/>
        <v>38.734938849455531</v>
      </c>
      <c r="D182" s="1">
        <f t="shared" ca="1" si="7"/>
        <v>3.0574594466151765</v>
      </c>
      <c r="E182" s="1">
        <f t="shared" ca="1" si="8"/>
        <v>26.017638630018102</v>
      </c>
      <c r="H182" s="34"/>
      <c r="Y182" s="34">
        <v>90</v>
      </c>
      <c r="Z182" s="34">
        <v>36.262102645168973</v>
      </c>
    </row>
    <row r="183" spans="1:26" x14ac:dyDescent="0.25">
      <c r="A183" s="34">
        <v>90.5</v>
      </c>
      <c r="B183" s="34">
        <v>37.792058355694699</v>
      </c>
      <c r="C183" s="1">
        <f t="shared" ca="1" si="6"/>
        <v>38.767795709114218</v>
      </c>
      <c r="D183" s="1">
        <f t="shared" ca="1" si="7"/>
        <v>0.47603169142906288</v>
      </c>
      <c r="E183" s="1">
        <f t="shared" ca="1" si="8"/>
        <v>27.547594340543828</v>
      </c>
      <c r="H183" s="34"/>
      <c r="Y183" s="34">
        <v>90.5</v>
      </c>
      <c r="Z183" s="34">
        <v>37.792058355694699</v>
      </c>
    </row>
    <row r="184" spans="1:26" x14ac:dyDescent="0.25">
      <c r="A184" s="34">
        <v>91</v>
      </c>
      <c r="B184" s="34">
        <v>39.324829190714581</v>
      </c>
      <c r="C184" s="1">
        <f t="shared" ca="1" si="6"/>
        <v>38.799799192454955</v>
      </c>
      <c r="D184" s="1">
        <f t="shared" ca="1" si="7"/>
        <v>0.13782824953625147</v>
      </c>
      <c r="E184" s="1">
        <f t="shared" ca="1" si="8"/>
        <v>29.08036517556371</v>
      </c>
      <c r="H184" s="34"/>
      <c r="Y184" s="34">
        <v>91</v>
      </c>
      <c r="Z184" s="34">
        <v>39.324829190714581</v>
      </c>
    </row>
    <row r="185" spans="1:26" x14ac:dyDescent="0.25">
      <c r="A185" s="34">
        <v>91.5</v>
      </c>
      <c r="B185" s="34">
        <v>40.858091105920408</v>
      </c>
      <c r="C185" s="1">
        <f t="shared" ca="1" si="6"/>
        <v>38.830971463833905</v>
      </c>
      <c r="D185" s="1">
        <f t="shared" ca="1" si="7"/>
        <v>2.0546070216664578</v>
      </c>
      <c r="E185" s="1">
        <f t="shared" ca="1" si="8"/>
        <v>30.613627090769537</v>
      </c>
      <c r="H185" s="34"/>
      <c r="Y185" s="34">
        <v>91.5</v>
      </c>
      <c r="Z185" s="34">
        <v>40.858091105920408</v>
      </c>
    </row>
    <row r="186" spans="1:26" x14ac:dyDescent="0.25">
      <c r="A186" s="34">
        <v>92</v>
      </c>
      <c r="B186" s="34">
        <v>42.391736604881366</v>
      </c>
      <c r="C186" s="1">
        <f t="shared" ca="1" si="6"/>
        <v>38.861334111942483</v>
      </c>
      <c r="D186" s="1">
        <f t="shared" ca="1" si="7"/>
        <v>6.2318708810745402</v>
      </c>
      <c r="E186" s="1">
        <f t="shared" ca="1" si="8"/>
        <v>32.147272589730491</v>
      </c>
      <c r="H186" s="34"/>
      <c r="Y186" s="34">
        <v>92</v>
      </c>
      <c r="Z186" s="34">
        <v>42.391736604881366</v>
      </c>
    </row>
    <row r="187" spans="1:26" x14ac:dyDescent="0.25">
      <c r="A187" s="34">
        <v>92.5</v>
      </c>
      <c r="B187" s="34">
        <v>43.693874461907214</v>
      </c>
      <c r="C187" s="1">
        <f t="shared" ca="1" si="6"/>
        <v>38.89090816475877</v>
      </c>
      <c r="D187" s="1">
        <f t="shared" ca="1" si="7"/>
        <v>11.534242625771919</v>
      </c>
      <c r="E187" s="1">
        <f t="shared" ca="1" si="8"/>
        <v>33.449410446756346</v>
      </c>
      <c r="H187" s="34"/>
      <c r="Y187" s="34">
        <v>92.5</v>
      </c>
      <c r="Z187" s="34">
        <v>43.693874461907214</v>
      </c>
    </row>
    <row r="188" spans="1:26" x14ac:dyDescent="0.25">
      <c r="A188" s="34">
        <v>93</v>
      </c>
      <c r="B188" s="34">
        <v>43.189610437614959</v>
      </c>
      <c r="C188" s="1">
        <f t="shared" ca="1" si="6"/>
        <v>38.919714104110732</v>
      </c>
      <c r="D188" s="1">
        <f t="shared" ca="1" si="7"/>
        <v>9.1160073494364244</v>
      </c>
      <c r="E188" s="1">
        <f t="shared" ca="1" si="8"/>
        <v>32.945146422464092</v>
      </c>
      <c r="H188" s="34"/>
      <c r="Y188" s="34">
        <v>93</v>
      </c>
      <c r="Z188" s="34">
        <v>43.189610437614959</v>
      </c>
    </row>
    <row r="189" spans="1:26" x14ac:dyDescent="0.25">
      <c r="A189" s="34">
        <v>93.5</v>
      </c>
      <c r="B189" s="34">
        <v>42.682528628896222</v>
      </c>
      <c r="C189" s="1">
        <f t="shared" ca="1" si="6"/>
        <v>38.947771879861108</v>
      </c>
      <c r="D189" s="1">
        <f t="shared" ca="1" si="7"/>
        <v>6.9742039872316663</v>
      </c>
      <c r="E189" s="1">
        <f t="shared" ca="1" si="8"/>
        <v>32.438064613745354</v>
      </c>
      <c r="H189" s="34"/>
      <c r="Y189" s="34">
        <v>93.5</v>
      </c>
      <c r="Z189" s="34">
        <v>42.682528628896222</v>
      </c>
    </row>
    <row r="190" spans="1:26" x14ac:dyDescent="0.25">
      <c r="A190" s="34">
        <v>94</v>
      </c>
      <c r="B190" s="34">
        <v>42.175150245842829</v>
      </c>
      <c r="C190" s="1">
        <f t="shared" ca="1" si="6"/>
        <v>38.975100923723886</v>
      </c>
      <c r="D190" s="1">
        <f t="shared" ca="1" si="7"/>
        <v>5.120157831996953</v>
      </c>
      <c r="E190" s="1">
        <f t="shared" ca="1" si="8"/>
        <v>31.930686230691958</v>
      </c>
      <c r="H190" s="34"/>
      <c r="Y190" s="34">
        <v>94</v>
      </c>
      <c r="Z190" s="34">
        <v>42.175150245842829</v>
      </c>
    </row>
    <row r="191" spans="1:26" x14ac:dyDescent="0.25">
      <c r="A191" s="34">
        <v>94.5</v>
      </c>
      <c r="B191" s="34">
        <v>41.667564092257507</v>
      </c>
      <c r="C191" s="1">
        <f t="shared" ca="1" si="6"/>
        <v>39.001720162721952</v>
      </c>
      <c r="D191" s="1">
        <f t="shared" ca="1" si="7"/>
        <v>3.5533619283207845</v>
      </c>
      <c r="E191" s="1">
        <f t="shared" ca="1" si="8"/>
        <v>31.423100077106636</v>
      </c>
      <c r="H191" s="34"/>
      <c r="Y191" s="34">
        <v>94.5</v>
      </c>
      <c r="Z191" s="34">
        <v>41.667564092257507</v>
      </c>
    </row>
    <row r="192" spans="1:26" x14ac:dyDescent="0.25">
      <c r="A192" s="34">
        <v>95</v>
      </c>
      <c r="B192" s="34">
        <v>41.159831305606474</v>
      </c>
      <c r="C192" s="1">
        <f t="shared" ca="1" si="6"/>
        <v>39.027648032295232</v>
      </c>
      <c r="D192" s="1">
        <f t="shared" ca="1" si="7"/>
        <v>2.2731027554941203</v>
      </c>
      <c r="E192" s="1">
        <f t="shared" ca="1" si="8"/>
        <v>30.915367290455603</v>
      </c>
      <c r="H192" s="34"/>
      <c r="Y192" s="34">
        <v>95</v>
      </c>
      <c r="Z192" s="34">
        <v>41.159831305606474</v>
      </c>
    </row>
    <row r="193" spans="1:26" x14ac:dyDescent="0.25">
      <c r="A193" s="34">
        <v>95.5</v>
      </c>
      <c r="B193" s="34">
        <v>40.651969602567775</v>
      </c>
      <c r="C193" s="1">
        <f t="shared" ca="1" si="6"/>
        <v>39.052902489068316</v>
      </c>
      <c r="D193" s="1">
        <f t="shared" ca="1" si="7"/>
        <v>1.2785078167377451</v>
      </c>
      <c r="E193" s="1">
        <f t="shared" ca="1" si="8"/>
        <v>30.407505587416903</v>
      </c>
      <c r="H193" s="34"/>
      <c r="Y193" s="34">
        <v>95.5</v>
      </c>
      <c r="Z193" s="34">
        <v>40.651969602567775</v>
      </c>
    </row>
    <row r="194" spans="1:26" x14ac:dyDescent="0.25">
      <c r="A194" s="34">
        <v>96</v>
      </c>
      <c r="B194" s="34">
        <v>40.143991891510623</v>
      </c>
      <c r="C194" s="1">
        <f t="shared" ref="C194:C257" ca="1" si="9">IF(A194&gt;=$K$5,OFFSET($B$1,2*$K$5,0)+$L$5*(1-EXP((-1/$M$5)*(A194-$K$5))),0)</f>
        <v>39.077501023286501</v>
      </c>
      <c r="D194" s="1">
        <f t="shared" ref="D194:D257" ca="1" si="10">IF(A194&gt;=$K$5,(C194-B194)*(C194-B194)*0.5,0)</f>
        <v>0.56870138600272069</v>
      </c>
      <c r="E194" s="1">
        <f t="shared" ca="1" si="8"/>
        <v>29.899527876359752</v>
      </c>
      <c r="H194" s="34"/>
      <c r="Y194" s="34">
        <v>96</v>
      </c>
      <c r="Z194" s="34">
        <v>40.143991891510623</v>
      </c>
    </row>
    <row r="195" spans="1:26" x14ac:dyDescent="0.25">
      <c r="A195" s="34">
        <v>96.5</v>
      </c>
      <c r="B195" s="34">
        <v>39.635907697996657</v>
      </c>
      <c r="C195" s="1">
        <f t="shared" ca="1" si="9"/>
        <v>39.101460670928915</v>
      </c>
      <c r="D195" s="1">
        <f t="shared" ca="1" si="10"/>
        <v>0.14281681237077384</v>
      </c>
      <c r="E195" s="1">
        <f t="shared" ref="E195:E258" ca="1" si="11">IF(A195&gt;=$K$5,(B195-$L$6),0)</f>
        <v>29.391443682845786</v>
      </c>
      <c r="H195" s="34"/>
      <c r="Y195" s="34">
        <v>96.5</v>
      </c>
      <c r="Z195" s="34">
        <v>39.635907697996657</v>
      </c>
    </row>
    <row r="196" spans="1:26" x14ac:dyDescent="0.25">
      <c r="A196" s="34">
        <v>97</v>
      </c>
      <c r="B196" s="34">
        <v>39.127724153709181</v>
      </c>
      <c r="C196" s="1">
        <f t="shared" ca="1" si="9"/>
        <v>39.124798025506905</v>
      </c>
      <c r="D196" s="1">
        <f t="shared" ca="1" si="10"/>
        <v>4.2811131280771678E-6</v>
      </c>
      <c r="E196" s="1">
        <f t="shared" ca="1" si="11"/>
        <v>28.88326013855831</v>
      </c>
      <c r="H196" s="34"/>
      <c r="Y196" s="34">
        <v>97</v>
      </c>
      <c r="Z196" s="34">
        <v>39.127724153709181</v>
      </c>
    </row>
    <row r="197" spans="1:26" x14ac:dyDescent="0.25">
      <c r="A197" s="34">
        <v>97.5</v>
      </c>
      <c r="B197" s="34">
        <v>38.619446683081179</v>
      </c>
      <c r="C197" s="1">
        <f t="shared" ca="1" si="9"/>
        <v>39.147529249556072</v>
      </c>
      <c r="D197" s="1">
        <f t="shared" ca="1" si="10"/>
        <v>0.13943559850735499</v>
      </c>
      <c r="E197" s="1">
        <f t="shared" ca="1" si="11"/>
        <v>28.374982667930308</v>
      </c>
      <c r="H197" s="34"/>
      <c r="Y197" s="34">
        <v>97.5</v>
      </c>
      <c r="Z197" s="34">
        <v>38.619446683081179</v>
      </c>
    </row>
    <row r="198" spans="1:26" x14ac:dyDescent="0.25">
      <c r="A198" s="34">
        <v>98</v>
      </c>
      <c r="B198" s="34">
        <v>38.111079480546699</v>
      </c>
      <c r="C198" s="1">
        <f t="shared" ca="1" si="9"/>
        <v>39.169670085829807</v>
      </c>
      <c r="D198" s="1">
        <f t="shared" ca="1" si="10"/>
        <v>0.5603070347968282</v>
      </c>
      <c r="E198" s="1">
        <f t="shared" ca="1" si="11"/>
        <v>27.866615465395828</v>
      </c>
      <c r="H198" s="34"/>
      <c r="Y198" s="34">
        <v>98</v>
      </c>
      <c r="Z198" s="34">
        <v>38.111079480546699</v>
      </c>
    </row>
    <row r="199" spans="1:26" x14ac:dyDescent="0.25">
      <c r="A199" s="34">
        <v>98.5</v>
      </c>
      <c r="B199" s="34">
        <v>39.059281159833652</v>
      </c>
      <c r="C199" s="1">
        <f t="shared" ca="1" si="9"/>
        <v>39.191235868202114</v>
      </c>
      <c r="D199" s="1">
        <f t="shared" ca="1" si="10"/>
        <v>8.7060225303028128E-3</v>
      </c>
      <c r="E199" s="1">
        <f t="shared" ca="1" si="11"/>
        <v>28.814817144682781</v>
      </c>
      <c r="H199" s="34"/>
      <c r="Y199" s="34">
        <v>98.5</v>
      </c>
      <c r="Z199" s="34">
        <v>39.059281159833652</v>
      </c>
    </row>
    <row r="200" spans="1:26" x14ac:dyDescent="0.25">
      <c r="A200" s="34">
        <v>99</v>
      </c>
      <c r="B200" s="34">
        <v>40.591887005419707</v>
      </c>
      <c r="C200" s="1">
        <f t="shared" ca="1" si="9"/>
        <v>39.212241532287223</v>
      </c>
      <c r="D200" s="1">
        <f t="shared" ca="1" si="10"/>
        <v>0.95171081576747829</v>
      </c>
      <c r="E200" s="1">
        <f t="shared" ca="1" si="11"/>
        <v>30.347422990268836</v>
      </c>
      <c r="H200" s="34"/>
      <c r="Y200" s="34">
        <v>99</v>
      </c>
      <c r="Z200" s="34">
        <v>40.591887005419707</v>
      </c>
    </row>
    <row r="201" spans="1:26" x14ac:dyDescent="0.25">
      <c r="A201" s="34">
        <v>99.5</v>
      </c>
      <c r="B201" s="34">
        <v>42.125014967682084</v>
      </c>
      <c r="C201" s="1">
        <f t="shared" ca="1" si="9"/>
        <v>39.232701625783442</v>
      </c>
      <c r="D201" s="1">
        <f t="shared" ca="1" si="10"/>
        <v>4.1827382338624464</v>
      </c>
      <c r="E201" s="1">
        <f t="shared" ca="1" si="11"/>
        <v>31.880550952531213</v>
      </c>
      <c r="H201" s="34"/>
      <c r="Y201" s="34">
        <v>99.5</v>
      </c>
      <c r="Z201" s="34">
        <v>42.125014967682084</v>
      </c>
    </row>
    <row r="202" spans="1:26" x14ac:dyDescent="0.25">
      <c r="A202" s="34">
        <v>100</v>
      </c>
      <c r="B202" s="34">
        <v>43.658553855299402</v>
      </c>
      <c r="C202" s="1">
        <f t="shared" ca="1" si="9"/>
        <v>39.252630318548313</v>
      </c>
      <c r="D202" s="1">
        <f t="shared" ca="1" si="10"/>
        <v>9.7060811058486145</v>
      </c>
      <c r="E202" s="1">
        <f t="shared" ca="1" si="11"/>
        <v>33.414089840148534</v>
      </c>
      <c r="H202" s="34"/>
      <c r="Y202" s="34">
        <v>100</v>
      </c>
      <c r="Z202" s="34">
        <v>43.658553855299402</v>
      </c>
    </row>
    <row r="203" spans="1:26" x14ac:dyDescent="0.25">
      <c r="A203" s="34">
        <v>100.5</v>
      </c>
      <c r="B203" s="34">
        <v>45.192421024117849</v>
      </c>
      <c r="C203" s="1">
        <f t="shared" ca="1" si="9"/>
        <v>39.272041412412065</v>
      </c>
      <c r="D203" s="1">
        <f t="shared" ca="1" si="10"/>
        <v>17.525447373350762</v>
      </c>
      <c r="E203" s="1">
        <f t="shared" ca="1" si="11"/>
        <v>34.947957008966981</v>
      </c>
      <c r="H203" s="34"/>
      <c r="Y203" s="34">
        <v>100.5</v>
      </c>
      <c r="Z203" s="34">
        <v>45.192421024117849</v>
      </c>
    </row>
    <row r="204" spans="1:26" x14ac:dyDescent="0.25">
      <c r="A204" s="34">
        <v>101</v>
      </c>
      <c r="B204" s="34">
        <v>45.272699859865725</v>
      </c>
      <c r="C204" s="1">
        <f t="shared" ca="1" si="9"/>
        <v>39.290948350736286</v>
      </c>
      <c r="D204" s="1">
        <f t="shared" ca="1" si="10"/>
        <v>17.890675558486155</v>
      </c>
      <c r="E204" s="1">
        <f t="shared" ca="1" si="11"/>
        <v>35.028235844714857</v>
      </c>
      <c r="H204" s="34"/>
      <c r="Y204" s="34">
        <v>101</v>
      </c>
      <c r="Z204" s="34">
        <v>45.272699859865725</v>
      </c>
    </row>
    <row r="205" spans="1:26" x14ac:dyDescent="0.25">
      <c r="A205" s="34">
        <v>101.5</v>
      </c>
      <c r="B205" s="34">
        <v>44.765772151140027</v>
      </c>
      <c r="C205" s="1">
        <f t="shared" ca="1" si="9"/>
        <v>39.309364227724203</v>
      </c>
      <c r="D205" s="1">
        <f t="shared" ca="1" si="10"/>
        <v>14.886193713357494</v>
      </c>
      <c r="E205" s="1">
        <f t="shared" ca="1" si="11"/>
        <v>34.521308135989159</v>
      </c>
      <c r="H205" s="34"/>
      <c r="Y205" s="34">
        <v>101.5</v>
      </c>
      <c r="Z205" s="34">
        <v>44.765772151140027</v>
      </c>
    </row>
    <row r="206" spans="1:26" x14ac:dyDescent="0.25">
      <c r="A206" s="34">
        <v>102</v>
      </c>
      <c r="B206" s="34">
        <v>44.258527316050312</v>
      </c>
      <c r="C206" s="1">
        <f t="shared" ca="1" si="9"/>
        <v>39.327301797489241</v>
      </c>
      <c r="D206" s="1">
        <f t="shared" ca="1" si="10"/>
        <v>12.158492557453952</v>
      </c>
      <c r="E206" s="1">
        <f t="shared" ca="1" si="11"/>
        <v>34.014063300899437</v>
      </c>
      <c r="H206" s="34"/>
      <c r="Y206" s="34">
        <v>102</v>
      </c>
      <c r="Z206" s="34">
        <v>44.258527316050312</v>
      </c>
    </row>
    <row r="207" spans="1:26" x14ac:dyDescent="0.25">
      <c r="A207" s="34">
        <v>102.5</v>
      </c>
      <c r="B207" s="34">
        <v>43.751025702558849</v>
      </c>
      <c r="C207" s="1">
        <f t="shared" ca="1" si="9"/>
        <v>39.34477348288803</v>
      </c>
      <c r="D207" s="1">
        <f t="shared" ca="1" si="10"/>
        <v>9.7075293116770087</v>
      </c>
      <c r="E207" s="1">
        <f t="shared" ca="1" si="11"/>
        <v>33.506561687407981</v>
      </c>
      <c r="H207" s="34"/>
      <c r="Y207" s="34">
        <v>102.5</v>
      </c>
      <c r="Z207" s="34">
        <v>43.751025702558849</v>
      </c>
    </row>
    <row r="208" spans="1:26" x14ac:dyDescent="0.25">
      <c r="A208" s="34">
        <v>103</v>
      </c>
      <c r="B208" s="34">
        <v>43.243371867750355</v>
      </c>
      <c r="C208" s="1">
        <f t="shared" ca="1" si="9"/>
        <v>39.361791384123975</v>
      </c>
      <c r="D208" s="1">
        <f t="shared" ca="1" si="10"/>
        <v>7.5333335254345988</v>
      </c>
      <c r="E208" s="1">
        <f t="shared" ca="1" si="11"/>
        <v>32.998907852599487</v>
      </c>
      <c r="H208" s="34"/>
      <c r="Y208" s="34">
        <v>103</v>
      </c>
      <c r="Z208" s="34">
        <v>43.243371867750355</v>
      </c>
    </row>
    <row r="209" spans="1:26" x14ac:dyDescent="0.25">
      <c r="A209" s="34">
        <v>103.5</v>
      </c>
      <c r="B209" s="34">
        <v>42.735585739274548</v>
      </c>
      <c r="C209" s="1">
        <f t="shared" ca="1" si="9"/>
        <v>39.378367287127382</v>
      </c>
      <c r="D209" s="1">
        <f t="shared" ca="1" si="10"/>
        <v>5.6354578677187046</v>
      </c>
      <c r="E209" s="1">
        <f t="shared" ca="1" si="11"/>
        <v>32.491121724123673</v>
      </c>
      <c r="H209" s="34"/>
      <c r="Y209" s="34">
        <v>103.5</v>
      </c>
      <c r="Z209" s="34">
        <v>42.735585739274548</v>
      </c>
    </row>
    <row r="210" spans="1:26" x14ac:dyDescent="0.25">
      <c r="A210" s="34">
        <v>104</v>
      </c>
      <c r="B210" s="34">
        <v>42.227681911841955</v>
      </c>
      <c r="C210" s="1">
        <f t="shared" ca="1" si="9"/>
        <v>39.394512671717933</v>
      </c>
      <c r="D210" s="1">
        <f t="shared" ca="1" si="10"/>
        <v>4.0134239715924638</v>
      </c>
      <c r="E210" s="1">
        <f t="shared" ca="1" si="11"/>
        <v>31.983217896691084</v>
      </c>
      <c r="H210" s="34"/>
      <c r="Y210" s="34">
        <v>104</v>
      </c>
      <c r="Z210" s="34">
        <v>42.227681911841955</v>
      </c>
    </row>
    <row r="211" spans="1:26" x14ac:dyDescent="0.25">
      <c r="A211" s="34">
        <v>104.5</v>
      </c>
      <c r="B211" s="34">
        <v>42.390641620066177</v>
      </c>
      <c r="C211" s="1">
        <f t="shared" ca="1" si="9"/>
        <v>39.410238719555153</v>
      </c>
      <c r="D211" s="1">
        <f t="shared" ca="1" si="10"/>
        <v>4.441400724687262</v>
      </c>
      <c r="E211" s="1">
        <f t="shared" ca="1" si="11"/>
        <v>32.146177604915309</v>
      </c>
      <c r="H211" s="34"/>
      <c r="Y211" s="34">
        <v>104.5</v>
      </c>
      <c r="Z211" s="34">
        <v>42.390641620066177</v>
      </c>
    </row>
    <row r="212" spans="1:26" x14ac:dyDescent="0.25">
      <c r="A212" s="34">
        <v>105</v>
      </c>
      <c r="B212" s="34">
        <v>43.900242636185141</v>
      </c>
      <c r="C212" s="1">
        <f t="shared" ca="1" si="9"/>
        <v>39.425556321882411</v>
      </c>
      <c r="D212" s="1">
        <f t="shared" ca="1" si="10"/>
        <v>10.011408805704074</v>
      </c>
      <c r="E212" s="1">
        <f t="shared" ca="1" si="11"/>
        <v>33.655778621034273</v>
      </c>
      <c r="H212" s="34"/>
      <c r="Y212" s="34">
        <v>105</v>
      </c>
      <c r="Z212" s="34">
        <v>43.900242636185141</v>
      </c>
    </row>
    <row r="213" spans="1:26" x14ac:dyDescent="0.25">
      <c r="A213" s="34">
        <v>105.5</v>
      </c>
      <c r="B213" s="34">
        <v>45.410137063195563</v>
      </c>
      <c r="C213" s="1">
        <f t="shared" ca="1" si="9"/>
        <v>39.440476087069726</v>
      </c>
      <c r="D213" s="1">
        <f t="shared" ca="1" si="10"/>
        <v>17.818426084939841</v>
      </c>
      <c r="E213" s="1">
        <f t="shared" ca="1" si="11"/>
        <v>35.165673048044695</v>
      </c>
      <c r="H213" s="34"/>
      <c r="Y213" s="34">
        <v>105.5</v>
      </c>
      <c r="Z213" s="34">
        <v>45.410137063195563</v>
      </c>
    </row>
    <row r="214" spans="1:26" x14ac:dyDescent="0.25">
      <c r="A214" s="34">
        <v>106</v>
      </c>
      <c r="B214" s="34">
        <v>46.92028988880724</v>
      </c>
      <c r="C214" s="1">
        <f t="shared" ca="1" si="9"/>
        <v>39.455008347960771</v>
      </c>
      <c r="D214" s="1">
        <f t="shared" ca="1" si="10"/>
        <v>27.865214242051515</v>
      </c>
      <c r="E214" s="1">
        <f t="shared" ca="1" si="11"/>
        <v>36.675825873656365</v>
      </c>
      <c r="H214" s="34"/>
      <c r="Y214" s="34">
        <v>106</v>
      </c>
      <c r="Z214" s="34">
        <v>46.92028988880724</v>
      </c>
    </row>
    <row r="215" spans="1:26" x14ac:dyDescent="0.25">
      <c r="A215" s="34">
        <v>106.5</v>
      </c>
      <c r="B215" s="34">
        <v>48.430636345856179</v>
      </c>
      <c r="C215" s="1">
        <f t="shared" ca="1" si="9"/>
        <v>39.469163169028903</v>
      </c>
      <c r="D215" s="1">
        <f t="shared" ca="1" si="10"/>
        <v>40.154000749497378</v>
      </c>
      <c r="E215" s="1">
        <f t="shared" ca="1" si="11"/>
        <v>38.186172330705304</v>
      </c>
      <c r="H215" s="34"/>
      <c r="Y215" s="34">
        <v>106.5</v>
      </c>
      <c r="Z215" s="34">
        <v>48.430636345856179</v>
      </c>
    </row>
    <row r="216" spans="1:26" x14ac:dyDescent="0.25">
      <c r="A216" s="34">
        <v>107</v>
      </c>
      <c r="B216" s="34">
        <v>49.271717346483094</v>
      </c>
      <c r="C216" s="1">
        <f t="shared" ca="1" si="9"/>
        <v>39.482950353347519</v>
      </c>
      <c r="D216" s="1">
        <f t="shared" ca="1" si="10"/>
        <v>47.909979622950239</v>
      </c>
      <c r="E216" s="1">
        <f t="shared" ca="1" si="11"/>
        <v>39.027253331332219</v>
      </c>
      <c r="H216" s="34"/>
      <c r="Y216" s="34">
        <v>107</v>
      </c>
      <c r="Z216" s="34">
        <v>49.271717346483094</v>
      </c>
    </row>
    <row r="217" spans="1:26" x14ac:dyDescent="0.25">
      <c r="A217" s="34">
        <v>107.5</v>
      </c>
      <c r="B217" s="34">
        <v>48.770469546082055</v>
      </c>
      <c r="C217" s="1">
        <f t="shared" ca="1" si="9"/>
        <v>39.496379449379219</v>
      </c>
      <c r="D217" s="1">
        <f t="shared" ca="1" si="10"/>
        <v>43.004373560880801</v>
      </c>
      <c r="E217" s="1">
        <f t="shared" ca="1" si="11"/>
        <v>38.526005530931187</v>
      </c>
      <c r="H217" s="34"/>
      <c r="Y217" s="34">
        <v>107.5</v>
      </c>
      <c r="Z217" s="34">
        <v>48.770469546082055</v>
      </c>
    </row>
    <row r="218" spans="1:26" x14ac:dyDescent="0.25">
      <c r="A218" s="34">
        <v>108</v>
      </c>
      <c r="B218" s="34">
        <v>48.268962123714232</v>
      </c>
      <c r="C218" s="1">
        <f t="shared" ca="1" si="9"/>
        <v>39.509459757588715</v>
      </c>
      <c r="D218" s="1">
        <f t="shared" ca="1" si="10"/>
        <v>38.364440851079266</v>
      </c>
      <c r="E218" s="1">
        <f t="shared" ca="1" si="11"/>
        <v>38.024498108563364</v>
      </c>
      <c r="H218" s="34"/>
      <c r="Y218" s="34">
        <v>108</v>
      </c>
      <c r="Z218" s="34">
        <v>48.268962123714232</v>
      </c>
    </row>
    <row r="219" spans="1:26" x14ac:dyDescent="0.25">
      <c r="A219" s="34">
        <v>108.5</v>
      </c>
      <c r="B219" s="34">
        <v>47.767257188121164</v>
      </c>
      <c r="C219" s="1">
        <f t="shared" ca="1" si="9"/>
        <v>39.522200336883955</v>
      </c>
      <c r="D219" s="1">
        <f t="shared" ca="1" si="10"/>
        <v>33.990481240066813</v>
      </c>
      <c r="E219" s="1">
        <f t="shared" ca="1" si="11"/>
        <v>37.522793172970296</v>
      </c>
      <c r="H219" s="34"/>
      <c r="Y219" s="34">
        <v>108.5</v>
      </c>
      <c r="Z219" s="34">
        <v>47.767257188121164</v>
      </c>
    </row>
    <row r="220" spans="1:26" x14ac:dyDescent="0.25">
      <c r="A220" s="34">
        <v>109</v>
      </c>
      <c r="B220" s="34">
        <v>47.265438499753913</v>
      </c>
      <c r="C220" s="1">
        <f t="shared" ca="1" si="9"/>
        <v>39.534610010889999</v>
      </c>
      <c r="D220" s="1">
        <f t="shared" ca="1" si="10"/>
        <v>29.88285456211495</v>
      </c>
      <c r="E220" s="1">
        <f t="shared" ca="1" si="11"/>
        <v>37.020974484603045</v>
      </c>
      <c r="H220" s="34"/>
      <c r="Y220" s="34">
        <v>109</v>
      </c>
      <c r="Z220" s="34">
        <v>47.265438499753913</v>
      </c>
    </row>
    <row r="221" spans="1:26" x14ac:dyDescent="0.25">
      <c r="A221" s="34">
        <v>109.5</v>
      </c>
      <c r="B221" s="34">
        <v>46.763541671984498</v>
      </c>
      <c r="C221" s="1">
        <f t="shared" ca="1" si="9"/>
        <v>39.546697374059889</v>
      </c>
      <c r="D221" s="1">
        <f t="shared" ca="1" si="10"/>
        <v>26.041420810243476</v>
      </c>
      <c r="E221" s="1">
        <f t="shared" ca="1" si="11"/>
        <v>36.51907765683363</v>
      </c>
      <c r="H221" s="34"/>
      <c r="Y221" s="34">
        <v>109.5</v>
      </c>
      <c r="Z221" s="34">
        <v>46.763541671984498</v>
      </c>
    </row>
    <row r="222" spans="1:26" x14ac:dyDescent="0.25">
      <c r="A222" s="34">
        <v>110</v>
      </c>
      <c r="B222" s="34">
        <v>46.261578471118298</v>
      </c>
      <c r="C222" s="1">
        <f t="shared" ca="1" si="9"/>
        <v>39.558470797626811</v>
      </c>
      <c r="D222" s="1">
        <f t="shared" ca="1" si="10"/>
        <v>22.46582624121023</v>
      </c>
      <c r="E222" s="1">
        <f t="shared" ca="1" si="11"/>
        <v>36.01711445596743</v>
      </c>
      <c r="H222" s="34"/>
      <c r="Y222" s="34">
        <v>110</v>
      </c>
      <c r="Z222" s="34">
        <v>46.261578471118298</v>
      </c>
    </row>
    <row r="223" spans="1:26" x14ac:dyDescent="0.25">
      <c r="A223" s="34">
        <v>110.5</v>
      </c>
      <c r="B223" s="34">
        <v>45.759557356372774</v>
      </c>
      <c r="C223" s="1">
        <f t="shared" ca="1" si="9"/>
        <v>39.569938435401752</v>
      </c>
      <c r="D223" s="1">
        <f t="shared" ca="1" si="10"/>
        <v>19.155691193421237</v>
      </c>
      <c r="E223" s="1">
        <f t="shared" ca="1" si="11"/>
        <v>35.515093341221899</v>
      </c>
      <c r="H223" s="34"/>
      <c r="Y223" s="34">
        <v>110.5</v>
      </c>
      <c r="Z223" s="34">
        <v>45.759557356372774</v>
      </c>
    </row>
    <row r="224" spans="1:26" x14ac:dyDescent="0.25">
      <c r="A224" s="34">
        <v>111</v>
      </c>
      <c r="B224" s="34">
        <v>45.25748447599441</v>
      </c>
      <c r="C224" s="1">
        <f t="shared" ca="1" si="9"/>
        <v>39.581108229420416</v>
      </c>
      <c r="D224" s="1">
        <f t="shared" ca="1" si="10"/>
        <v>16.110623646334734</v>
      </c>
      <c r="E224" s="1">
        <f t="shared" ca="1" si="11"/>
        <v>35.013020460843535</v>
      </c>
      <c r="H224" s="34"/>
      <c r="Y224" s="34">
        <v>111</v>
      </c>
      <c r="Z224" s="34">
        <v>45.25748447599441</v>
      </c>
    </row>
    <row r="225" spans="1:26" x14ac:dyDescent="0.25">
      <c r="A225" s="34">
        <v>111.5</v>
      </c>
      <c r="B225" s="34">
        <v>44.755364358617101</v>
      </c>
      <c r="C225" s="1">
        <f t="shared" ca="1" si="9"/>
        <v>39.591987915443646</v>
      </c>
      <c r="D225" s="1">
        <f t="shared" ca="1" si="10"/>
        <v>13.330228146959278</v>
      </c>
      <c r="E225" s="1">
        <f t="shared" ca="1" si="11"/>
        <v>34.510900343466233</v>
      </c>
      <c r="H225" s="34"/>
      <c r="Y225" s="34">
        <v>111.5</v>
      </c>
      <c r="Z225" s="34">
        <v>44.755364358617101</v>
      </c>
    </row>
    <row r="226" spans="1:26" x14ac:dyDescent="0.25">
      <c r="A226" s="34">
        <v>112</v>
      </c>
      <c r="B226" s="34">
        <v>44.253200393311019</v>
      </c>
      <c r="C226" s="1">
        <f t="shared" ca="1" si="9"/>
        <v>39.602585028314863</v>
      </c>
      <c r="D226" s="1">
        <f t="shared" ca="1" si="10"/>
        <v>10.814111636569166</v>
      </c>
      <c r="E226" s="1">
        <f t="shared" ca="1" si="11"/>
        <v>34.008736378160151</v>
      </c>
      <c r="H226" s="34"/>
      <c r="Y226" s="34">
        <v>112</v>
      </c>
      <c r="Z226" s="34">
        <v>44.253200393311019</v>
      </c>
    </row>
    <row r="227" spans="1:26" x14ac:dyDescent="0.25">
      <c r="A227" s="34">
        <v>112.5</v>
      </c>
      <c r="B227" s="34">
        <v>45.184427286913483</v>
      </c>
      <c r="C227" s="1">
        <f t="shared" ca="1" si="9"/>
        <v>39.612906907178427</v>
      </c>
      <c r="D227" s="1">
        <f t="shared" ca="1" si="10"/>
        <v>15.520919670901527</v>
      </c>
      <c r="E227" s="1">
        <f t="shared" ca="1" si="11"/>
        <v>34.939963271762608</v>
      </c>
      <c r="H227" s="34"/>
      <c r="Y227" s="34">
        <v>112.5</v>
      </c>
      <c r="Z227" s="34">
        <v>45.184427286913483</v>
      </c>
    </row>
    <row r="228" spans="1:26" x14ac:dyDescent="0.25">
      <c r="A228" s="34">
        <v>113</v>
      </c>
      <c r="B228" s="34">
        <v>46.693464619693692</v>
      </c>
      <c r="C228" s="1">
        <f t="shared" ca="1" si="9"/>
        <v>39.622960700562416</v>
      </c>
      <c r="D228" s="1">
        <f t="shared" ca="1" si="10"/>
        <v>24.996012835225368</v>
      </c>
      <c r="E228" s="1">
        <f t="shared" ca="1" si="11"/>
        <v>36.449000604542817</v>
      </c>
      <c r="H228" s="34"/>
      <c r="Y228" s="34">
        <v>113</v>
      </c>
      <c r="Z228" s="34">
        <v>46.693464619693692</v>
      </c>
    </row>
    <row r="229" spans="1:26" x14ac:dyDescent="0.25">
      <c r="A229" s="34">
        <v>113.5</v>
      </c>
      <c r="B229" s="34">
        <v>48.202885225773805</v>
      </c>
      <c r="C229" s="1">
        <f t="shared" ca="1" si="9"/>
        <v>39.632753371329436</v>
      </c>
      <c r="D229" s="1">
        <f t="shared" ca="1" si="10"/>
        <v>36.723580001281043</v>
      </c>
      <c r="E229" s="1">
        <f t="shared" ca="1" si="11"/>
        <v>37.95842121062293</v>
      </c>
      <c r="H229" s="34"/>
      <c r="Y229" s="34">
        <v>113.5</v>
      </c>
      <c r="Z229" s="34">
        <v>48.202885225773805</v>
      </c>
    </row>
    <row r="230" spans="1:26" x14ac:dyDescent="0.25">
      <c r="A230" s="34">
        <v>114</v>
      </c>
      <c r="B230" s="34">
        <v>49.712594384375478</v>
      </c>
      <c r="C230" s="1">
        <f t="shared" ca="1" si="9"/>
        <v>39.64229170149882</v>
      </c>
      <c r="D230" s="1">
        <f t="shared" ca="1" si="10"/>
        <v>50.705498062376407</v>
      </c>
      <c r="E230" s="1">
        <f t="shared" ca="1" si="11"/>
        <v>39.46813036922461</v>
      </c>
      <c r="H230" s="34"/>
      <c r="Y230" s="34">
        <v>114</v>
      </c>
      <c r="Z230" s="34">
        <v>49.712594384375478</v>
      </c>
    </row>
    <row r="231" spans="1:26" x14ac:dyDescent="0.25">
      <c r="A231" s="34">
        <v>114.5</v>
      </c>
      <c r="B231" s="34">
        <v>51.222524243626665</v>
      </c>
      <c r="C231" s="1">
        <f t="shared" ca="1" si="9"/>
        <v>39.651582296943587</v>
      </c>
      <c r="D231" s="1">
        <f t="shared" ca="1" si="10"/>
        <v>66.943348766754994</v>
      </c>
      <c r="E231" s="1">
        <f t="shared" ca="1" si="11"/>
        <v>40.978060228475798</v>
      </c>
      <c r="H231" s="34"/>
      <c r="Y231" s="34">
        <v>114.5</v>
      </c>
      <c r="Z231" s="34">
        <v>51.222524243626665</v>
      </c>
    </row>
    <row r="232" spans="1:26" x14ac:dyDescent="0.25">
      <c r="A232" s="34">
        <v>115</v>
      </c>
      <c r="B232" s="34">
        <v>51.298639985901623</v>
      </c>
      <c r="C232" s="1">
        <f t="shared" ca="1" si="9"/>
        <v>39.660631591965412</v>
      </c>
      <c r="D232" s="1">
        <f t="shared" ca="1" si="10"/>
        <v>67.721619688664845</v>
      </c>
      <c r="E232" s="1">
        <f t="shared" ca="1" si="11"/>
        <v>41.054175970750748</v>
      </c>
      <c r="H232" s="34"/>
      <c r="Y232" s="34">
        <v>115</v>
      </c>
      <c r="Z232" s="34">
        <v>51.298639985901623</v>
      </c>
    </row>
    <row r="233" spans="1:26" x14ac:dyDescent="0.25">
      <c r="A233" s="34">
        <v>115.5</v>
      </c>
      <c r="B233" s="34">
        <v>50.797506722208674</v>
      </c>
      <c r="C233" s="1">
        <f t="shared" ca="1" si="9"/>
        <v>39.669445853750773</v>
      </c>
      <c r="D233" s="1">
        <f t="shared" ca="1" si="10"/>
        <v>61.916869346052003</v>
      </c>
      <c r="E233" s="1">
        <f t="shared" ca="1" si="11"/>
        <v>40.553042707057799</v>
      </c>
      <c r="H233" s="34"/>
      <c r="Y233" s="34">
        <v>115.5</v>
      </c>
      <c r="Z233" s="34">
        <v>50.797506722208674</v>
      </c>
    </row>
    <row r="234" spans="1:26" x14ac:dyDescent="0.25">
      <c r="A234" s="34">
        <v>116</v>
      </c>
      <c r="B234" s="34">
        <v>50.296109314253442</v>
      </c>
      <c r="C234" s="1">
        <f t="shared" ca="1" si="9"/>
        <v>39.678031186711337</v>
      </c>
      <c r="D234" s="1">
        <f t="shared" ca="1" si="10"/>
        <v>56.371791561294032</v>
      </c>
      <c r="E234" s="1">
        <f t="shared" ca="1" si="11"/>
        <v>40.051645299102574</v>
      </c>
      <c r="H234" s="34"/>
      <c r="Y234" s="34">
        <v>116</v>
      </c>
      <c r="Z234" s="34">
        <v>50.296109314253442</v>
      </c>
    </row>
    <row r="235" spans="1:26" x14ac:dyDescent="0.25">
      <c r="A235" s="34">
        <v>116.5</v>
      </c>
      <c r="B235" s="34">
        <v>49.79450012502393</v>
      </c>
      <c r="C235" s="1">
        <f t="shared" ca="1" si="9"/>
        <v>39.686393536711691</v>
      </c>
      <c r="D235" s="1">
        <f t="shared" ca="1" si="10"/>
        <v>51.086909400340645</v>
      </c>
      <c r="E235" s="1">
        <f t="shared" ca="1" si="11"/>
        <v>39.550036109873062</v>
      </c>
      <c r="H235" s="34"/>
      <c r="Y235" s="34">
        <v>116.5</v>
      </c>
      <c r="Z235" s="34">
        <v>49.79450012502393</v>
      </c>
    </row>
    <row r="236" spans="1:26" x14ac:dyDescent="0.25">
      <c r="A236" s="34">
        <v>117</v>
      </c>
      <c r="B236" s="34">
        <v>49.292788402766959</v>
      </c>
      <c r="C236" s="1">
        <f t="shared" ca="1" si="9"/>
        <v>39.694538695187134</v>
      </c>
      <c r="D236" s="1">
        <f t="shared" ca="1" si="10"/>
        <v>46.0631987245281</v>
      </c>
      <c r="E236" s="1">
        <f t="shared" ca="1" si="11"/>
        <v>39.048324387616091</v>
      </c>
      <c r="H236" s="34"/>
      <c r="Y236" s="34">
        <v>117</v>
      </c>
      <c r="Z236" s="34">
        <v>49.292788402766959</v>
      </c>
    </row>
    <row r="237" spans="1:26" x14ac:dyDescent="0.25">
      <c r="A237" s="34">
        <v>117.5</v>
      </c>
      <c r="B237" s="34">
        <v>48.790991590954441</v>
      </c>
      <c r="C237" s="1">
        <f t="shared" ca="1" si="9"/>
        <v>39.702472303154686</v>
      </c>
      <c r="D237" s="1">
        <f t="shared" ca="1" si="10"/>
        <v>41.300591422354088</v>
      </c>
      <c r="E237" s="1">
        <f t="shared" ca="1" si="11"/>
        <v>38.546527575803566</v>
      </c>
      <c r="H237" s="34"/>
      <c r="Y237" s="34">
        <v>117.5</v>
      </c>
      <c r="Z237" s="34">
        <v>48.790991590954441</v>
      </c>
    </row>
    <row r="238" spans="1:26" x14ac:dyDescent="0.25">
      <c r="A238" s="34">
        <v>118</v>
      </c>
      <c r="B238" s="34">
        <v>48.28912232568721</v>
      </c>
      <c r="C238" s="1">
        <f t="shared" ca="1" si="9"/>
        <v>39.710199855119754</v>
      </c>
      <c r="D238" s="1">
        <f t="shared" ca="1" si="10"/>
        <v>36.798955378003605</v>
      </c>
      <c r="E238" s="1">
        <f t="shared" ca="1" si="11"/>
        <v>38.044658310536335</v>
      </c>
      <c r="H238" s="34"/>
      <c r="Y238" s="34">
        <v>118</v>
      </c>
      <c r="Z238" s="34">
        <v>48.28912232568721</v>
      </c>
    </row>
    <row r="239" spans="1:26" x14ac:dyDescent="0.25">
      <c r="A239" s="34">
        <v>118.5</v>
      </c>
      <c r="B239" s="34">
        <v>47.787189751866769</v>
      </c>
      <c r="C239" s="1">
        <f t="shared" ca="1" si="9"/>
        <v>39.717726702881457</v>
      </c>
      <c r="D239" s="1">
        <f t="shared" ca="1" si="10"/>
        <v>32.558116949469671</v>
      </c>
      <c r="E239" s="1">
        <f t="shared" ca="1" si="11"/>
        <v>37.542725736715894</v>
      </c>
      <c r="H239" s="34"/>
      <c r="Y239" s="34">
        <v>118.5</v>
      </c>
      <c r="Z239" s="34">
        <v>47.787189751866769</v>
      </c>
    </row>
    <row r="240" spans="1:26" x14ac:dyDescent="0.25">
      <c r="A240" s="34">
        <v>119</v>
      </c>
      <c r="B240" s="34">
        <v>47.285200573690737</v>
      </c>
      <c r="C240" s="1">
        <f t="shared" ca="1" si="9"/>
        <v>39.725058059239075</v>
      </c>
      <c r="D240" s="1">
        <f t="shared" ca="1" si="10"/>
        <v>28.577877419409752</v>
      </c>
      <c r="E240" s="1">
        <f t="shared" ca="1" si="11"/>
        <v>37.040736558539862</v>
      </c>
      <c r="H240" s="34"/>
      <c r="Y240" s="34">
        <v>119</v>
      </c>
      <c r="Z240" s="34">
        <v>47.285200573690737</v>
      </c>
    </row>
    <row r="241" spans="1:26" x14ac:dyDescent="0.25">
      <c r="A241" s="34">
        <v>119.5</v>
      </c>
      <c r="B241" s="34">
        <v>46.783159783080521</v>
      </c>
      <c r="C241" s="1">
        <f t="shared" ca="1" si="9"/>
        <v>39.732199001602197</v>
      </c>
      <c r="D241" s="1">
        <f t="shared" ca="1" si="10"/>
        <v>24.858023970972706</v>
      </c>
      <c r="E241" s="1">
        <f t="shared" ca="1" si="11"/>
        <v>36.538695767929653</v>
      </c>
      <c r="H241" s="34"/>
      <c r="Y241" s="34">
        <v>119.5</v>
      </c>
      <c r="Z241" s="34">
        <v>46.783159783080521</v>
      </c>
    </row>
    <row r="242" spans="1:26" x14ac:dyDescent="0.25">
      <c r="A242" s="34">
        <v>120</v>
      </c>
      <c r="B242" s="34">
        <v>46.281071165079645</v>
      </c>
      <c r="C242" s="1">
        <f t="shared" ca="1" si="9"/>
        <v>39.739154475507178</v>
      </c>
      <c r="D242" s="1">
        <f t="shared" ca="1" si="10"/>
        <v>21.398336986653394</v>
      </c>
      <c r="E242" s="1">
        <f t="shared" ca="1" si="11"/>
        <v>36.03660714992877</v>
      </c>
      <c r="H242" s="34"/>
      <c r="Y242" s="34">
        <v>120</v>
      </c>
      <c r="Z242" s="34">
        <v>46.281071165079645</v>
      </c>
    </row>
    <row r="243" spans="1:26" x14ac:dyDescent="0.25">
      <c r="A243" s="34">
        <v>120.5</v>
      </c>
      <c r="B243" s="34">
        <v>45.778937648783241</v>
      </c>
      <c r="C243" s="1">
        <f t="shared" ca="1" si="9"/>
        <v>39.745929298042171</v>
      </c>
      <c r="D243" s="1">
        <f t="shared" ca="1" si="10"/>
        <v>18.198594880055747</v>
      </c>
      <c r="E243" s="1">
        <f t="shared" ca="1" si="11"/>
        <v>35.534473633632373</v>
      </c>
      <c r="H243" s="34"/>
      <c r="Y243" s="34">
        <v>120.5</v>
      </c>
      <c r="Z243" s="34">
        <v>45.778937648783241</v>
      </c>
    </row>
    <row r="244" spans="1:26" x14ac:dyDescent="0.25">
      <c r="A244" s="34">
        <v>121</v>
      </c>
      <c r="B244" s="34">
        <v>45.276761551264336</v>
      </c>
      <c r="C244" s="1">
        <f t="shared" ca="1" si="9"/>
        <v>39.752528161183307</v>
      </c>
      <c r="D244" s="1">
        <f t="shared" ca="1" si="10"/>
        <v>15.258577274043072</v>
      </c>
      <c r="E244" s="1">
        <f t="shared" ca="1" si="11"/>
        <v>35.032297536113461</v>
      </c>
      <c r="H244" s="34"/>
      <c r="Y244" s="34">
        <v>121</v>
      </c>
      <c r="Z244" s="34">
        <v>45.276761551264336</v>
      </c>
    </row>
    <row r="245" spans="1:26" x14ac:dyDescent="0.25">
      <c r="A245" s="34">
        <v>121.5</v>
      </c>
      <c r="B245" s="34">
        <v>44.77454474735913</v>
      </c>
      <c r="C245" s="1">
        <f t="shared" ca="1" si="9"/>
        <v>39.758955635044138</v>
      </c>
      <c r="D245" s="1">
        <f t="shared" ca="1" si="10"/>
        <v>12.578067071786341</v>
      </c>
      <c r="E245" s="1">
        <f t="shared" ca="1" si="11"/>
        <v>34.530080732208262</v>
      </c>
      <c r="H245" s="34"/>
      <c r="Y245" s="34">
        <v>121.5</v>
      </c>
      <c r="Z245" s="34">
        <v>44.77454474735913</v>
      </c>
    </row>
    <row r="246" spans="1:26" x14ac:dyDescent="0.25">
      <c r="A246" s="34">
        <v>122</v>
      </c>
      <c r="B246" s="34">
        <v>44.272288788063214</v>
      </c>
      <c r="C246" s="1">
        <f t="shared" ca="1" si="9"/>
        <v>39.765216171040727</v>
      </c>
      <c r="D246" s="1">
        <f t="shared" ca="1" si="10"/>
        <v>10.156851787556967</v>
      </c>
      <c r="E246" s="1">
        <f t="shared" ca="1" si="11"/>
        <v>34.027824772912339</v>
      </c>
      <c r="H246" s="34"/>
      <c r="Y246" s="34">
        <v>122</v>
      </c>
      <c r="Z246" s="34">
        <v>44.272288788063214</v>
      </c>
    </row>
    <row r="247" spans="1:26" x14ac:dyDescent="0.25">
      <c r="A247" s="34">
        <v>122.5</v>
      </c>
      <c r="B247" s="34">
        <v>43.770025458090529</v>
      </c>
      <c r="C247" s="1">
        <f t="shared" ca="1" si="9"/>
        <v>39.771314104974536</v>
      </c>
      <c r="D247" s="1">
        <f t="shared" ca="1" si="10"/>
        <v>7.9948462427693698</v>
      </c>
      <c r="E247" s="1">
        <f t="shared" ca="1" si="11"/>
        <v>33.525561442939662</v>
      </c>
      <c r="H247" s="34"/>
      <c r="Y247" s="34">
        <v>122.5</v>
      </c>
      <c r="Z247" s="34">
        <v>43.770025458090529</v>
      </c>
    </row>
    <row r="248" spans="1:26" x14ac:dyDescent="0.25">
      <c r="A248" s="34">
        <v>123</v>
      </c>
      <c r="B248" s="34">
        <v>43.280069361112197</v>
      </c>
      <c r="C248" s="1">
        <f t="shared" ca="1" si="9"/>
        <v>39.7772536600352</v>
      </c>
      <c r="D248" s="1">
        <f t="shared" ca="1" si="10"/>
        <v>6.1348589178557686</v>
      </c>
      <c r="E248" s="1">
        <f t="shared" ca="1" si="11"/>
        <v>33.035605345961329</v>
      </c>
      <c r="H248" s="34"/>
      <c r="Y248" s="34">
        <v>123</v>
      </c>
      <c r="Z248" s="34">
        <v>43.280069361112197</v>
      </c>
    </row>
    <row r="249" spans="1:26" x14ac:dyDescent="0.25">
      <c r="A249" s="34">
        <v>123.5</v>
      </c>
      <c r="B249" s="34">
        <v>42.812559664736007</v>
      </c>
      <c r="C249" s="1">
        <f t="shared" ca="1" si="9"/>
        <v>39.783038949725395</v>
      </c>
      <c r="D249" s="1">
        <f t="shared" ca="1" si="10"/>
        <v>4.5889978813392061</v>
      </c>
      <c r="E249" s="1">
        <f t="shared" ca="1" si="11"/>
        <v>32.568095649585132</v>
      </c>
      <c r="H249" s="34"/>
      <c r="Y249" s="34">
        <v>123.5</v>
      </c>
      <c r="Z249" s="34">
        <v>42.812559664736007</v>
      </c>
    </row>
    <row r="250" spans="1:26" x14ac:dyDescent="0.25">
      <c r="A250" s="34">
        <v>124</v>
      </c>
      <c r="B250" s="34">
        <v>42.366033917853223</v>
      </c>
      <c r="C250" s="1">
        <f t="shared" ca="1" si="9"/>
        <v>39.788673980709632</v>
      </c>
      <c r="D250" s="1">
        <f t="shared" ca="1" si="10"/>
        <v>3.3213921227964067</v>
      </c>
      <c r="E250" s="1">
        <f t="shared" ca="1" si="11"/>
        <v>32.121569902702348</v>
      </c>
      <c r="H250" s="34"/>
      <c r="Y250" s="34">
        <v>124</v>
      </c>
      <c r="Z250" s="34">
        <v>42.366033917853223</v>
      </c>
    </row>
    <row r="251" spans="1:26" x14ac:dyDescent="0.25">
      <c r="A251" s="34">
        <v>124.5</v>
      </c>
      <c r="B251" s="34">
        <v>41.939156861101942</v>
      </c>
      <c r="C251" s="1">
        <f t="shared" ca="1" si="9"/>
        <v>39.794162655589155</v>
      </c>
      <c r="D251" s="1">
        <f t="shared" ca="1" si="10"/>
        <v>2.3005000708417178</v>
      </c>
      <c r="E251" s="1">
        <f t="shared" ca="1" si="11"/>
        <v>31.694692845951071</v>
      </c>
      <c r="H251" s="34"/>
      <c r="Y251" s="34">
        <v>124.5</v>
      </c>
      <c r="Z251" s="34">
        <v>41.939156861101942</v>
      </c>
    </row>
    <row r="252" spans="1:26" x14ac:dyDescent="0.25">
      <c r="A252" s="34">
        <v>125</v>
      </c>
      <c r="B252" s="34">
        <v>41.529339992037727</v>
      </c>
      <c r="C252" s="1">
        <f t="shared" ca="1" si="9"/>
        <v>39.799508775604707</v>
      </c>
      <c r="D252" s="1">
        <f t="shared" ca="1" si="10"/>
        <v>1.4961580186730705</v>
      </c>
      <c r="E252" s="1">
        <f t="shared" ca="1" si="11"/>
        <v>31.284875976886855</v>
      </c>
      <c r="H252" s="34"/>
      <c r="Y252" s="34">
        <v>125</v>
      </c>
      <c r="Z252" s="34">
        <v>41.529339992037727</v>
      </c>
    </row>
    <row r="253" spans="1:26" x14ac:dyDescent="0.25">
      <c r="A253" s="34">
        <v>125.5</v>
      </c>
      <c r="B253" s="34">
        <v>41.132802919426439</v>
      </c>
      <c r="C253" s="1">
        <f t="shared" ca="1" si="9"/>
        <v>39.804716043269138</v>
      </c>
      <c r="D253" s="1">
        <f t="shared" ca="1" si="10"/>
        <v>0.88190737531062824</v>
      </c>
      <c r="E253" s="1">
        <f t="shared" ca="1" si="11"/>
        <v>30.888338904275567</v>
      </c>
      <c r="H253" s="34"/>
      <c r="Y253" s="34">
        <v>125.5</v>
      </c>
      <c r="Z253" s="34">
        <v>41.132802919426439</v>
      </c>
    </row>
    <row r="254" spans="1:26" x14ac:dyDescent="0.25">
      <c r="A254" s="34">
        <v>126</v>
      </c>
      <c r="B254" s="34">
        <v>40.748864664133102</v>
      </c>
      <c r="C254" s="1">
        <f t="shared" ca="1" si="9"/>
        <v>39.809788064931595</v>
      </c>
      <c r="D254" s="1">
        <f t="shared" ca="1" si="10"/>
        <v>0.44093242958393319</v>
      </c>
      <c r="E254" s="1">
        <f t="shared" ca="1" si="11"/>
        <v>30.50440064898223</v>
      </c>
      <c r="H254" s="34"/>
      <c r="Y254" s="34">
        <v>126</v>
      </c>
      <c r="Z254" s="34">
        <v>40.748864664133102</v>
      </c>
    </row>
    <row r="255" spans="1:26" x14ac:dyDescent="0.25">
      <c r="A255" s="34">
        <v>126.5</v>
      </c>
      <c r="B255" s="34">
        <v>40.376964184086468</v>
      </c>
      <c r="C255" s="1">
        <f t="shared" ca="1" si="9"/>
        <v>39.814728353275171</v>
      </c>
      <c r="D255" s="1">
        <f t="shared" ca="1" si="10"/>
        <v>0.1580545647240344</v>
      </c>
      <c r="E255" s="1">
        <f t="shared" ca="1" si="11"/>
        <v>30.132500168935596</v>
      </c>
      <c r="H255" s="34"/>
      <c r="Y255" s="34">
        <v>126.5</v>
      </c>
      <c r="Z255" s="34">
        <v>40.376964184086468</v>
      </c>
    </row>
    <row r="256" spans="1:26" x14ac:dyDescent="0.25">
      <c r="A256" s="34">
        <v>127</v>
      </c>
      <c r="B256" s="34">
        <v>40.016565469823526</v>
      </c>
      <c r="C256" s="1">
        <f t="shared" ca="1" si="9"/>
        <v>39.819540329749628</v>
      </c>
      <c r="D256" s="1">
        <f t="shared" ca="1" si="10"/>
        <v>1.940945291056944E-2</v>
      </c>
      <c r="E256" s="1">
        <f t="shared" ca="1" si="11"/>
        <v>29.772101454672654</v>
      </c>
      <c r="H256" s="34"/>
      <c r="Y256" s="34">
        <v>127</v>
      </c>
      <c r="Z256" s="34">
        <v>40.016565469823526</v>
      </c>
    </row>
    <row r="257" spans="1:26" x14ac:dyDescent="0.25">
      <c r="A257" s="34">
        <v>127.5</v>
      </c>
      <c r="B257" s="34">
        <v>39.66715642897708</v>
      </c>
      <c r="C257" s="1">
        <f t="shared" ca="1" si="9"/>
        <v>39.824227326940971</v>
      </c>
      <c r="D257" s="1">
        <f t="shared" ca="1" si="10"/>
        <v>1.2335633493591505E-2</v>
      </c>
      <c r="E257" s="1">
        <f t="shared" ca="1" si="11"/>
        <v>29.422692413826208</v>
      </c>
      <c r="H257" s="34"/>
      <c r="Y257" s="34">
        <v>127.5</v>
      </c>
      <c r="Z257" s="34">
        <v>39.66715642897708</v>
      </c>
    </row>
    <row r="258" spans="1:26" x14ac:dyDescent="0.25">
      <c r="A258" s="34">
        <v>128</v>
      </c>
      <c r="B258" s="34">
        <v>39.328247824646517</v>
      </c>
      <c r="C258" s="1">
        <f t="shared" ref="C258:C321" ca="1" si="12">IF(A258&gt;=$K$5,OFFSET($B$1,2*$K$5,0)+$L$5*(1-EXP((-1/$M$5)*(A258-$K$5))),0)</f>
        <v>39.828792590879431</v>
      </c>
      <c r="D258" s="1">
        <f t="shared" ref="D258:D321" ca="1" si="13">IF(A258&gt;=$K$5,(C258-B258)*(C258-B258)*0.5,0)</f>
        <v>0.12527253150158088</v>
      </c>
      <c r="E258" s="1">
        <f t="shared" ca="1" si="11"/>
        <v>29.083783809495646</v>
      </c>
      <c r="H258" s="34"/>
      <c r="Y258" s="34">
        <v>128</v>
      </c>
      <c r="Z258" s="34">
        <v>39.328247824646517</v>
      </c>
    </row>
    <row r="259" spans="1:26" x14ac:dyDescent="0.25">
      <c r="A259" s="34">
        <v>128.5</v>
      </c>
      <c r="B259" s="34">
        <v>38.999372263574571</v>
      </c>
      <c r="C259" s="1">
        <f t="shared" ca="1" si="12"/>
        <v>39.833239283287604</v>
      </c>
      <c r="D259" s="1">
        <f t="shared" ca="1" si="13"/>
        <v>0.34766710328254763</v>
      </c>
      <c r="E259" s="1">
        <f t="shared" ref="E259:E322" ca="1" si="14">IF(A259&gt;=$K$5,(B259-$L$6),0)</f>
        <v>28.7549082484237</v>
      </c>
      <c r="H259" s="34"/>
      <c r="Y259" s="34">
        <v>128.5</v>
      </c>
      <c r="Z259" s="34">
        <v>38.999372263574571</v>
      </c>
    </row>
    <row r="260" spans="1:26" x14ac:dyDescent="0.25">
      <c r="A260" s="34">
        <v>129</v>
      </c>
      <c r="B260" s="34">
        <v>38.680083230777392</v>
      </c>
      <c r="C260" s="1">
        <f t="shared" ca="1" si="12"/>
        <v>39.837570483770079</v>
      </c>
      <c r="D260" s="1">
        <f t="shared" ca="1" si="13"/>
        <v>0.66988837042027927</v>
      </c>
      <c r="E260" s="1">
        <f t="shared" ca="1" si="14"/>
        <v>28.43561921562652</v>
      </c>
      <c r="H260" s="34"/>
      <c r="Y260" s="34">
        <v>129</v>
      </c>
      <c r="Z260" s="34">
        <v>38.680083230777392</v>
      </c>
    </row>
    <row r="261" spans="1:26" x14ac:dyDescent="0.25">
      <c r="A261" s="34">
        <v>129.5</v>
      </c>
      <c r="B261" s="34">
        <v>38.369954167797324</v>
      </c>
      <c r="C261" s="1">
        <f t="shared" ca="1" si="12"/>
        <v>39.841789191946276</v>
      </c>
      <c r="D261" s="1">
        <f t="shared" ca="1" si="13"/>
        <v>1.0831491691557726</v>
      </c>
      <c r="E261" s="1">
        <f t="shared" ca="1" si="14"/>
        <v>28.125490152646453</v>
      </c>
      <c r="H261" s="34"/>
      <c r="Y261" s="34">
        <v>129.5</v>
      </c>
      <c r="Z261" s="34">
        <v>38.369954167797324</v>
      </c>
    </row>
    <row r="262" spans="1:26" x14ac:dyDescent="0.25">
      <c r="A262" s="34">
        <v>130</v>
      </c>
      <c r="B262" s="34">
        <v>38.068577592130723</v>
      </c>
      <c r="C262" s="1">
        <f t="shared" ca="1" si="12"/>
        <v>39.84589832952787</v>
      </c>
      <c r="D262" s="1">
        <f t="shared" ca="1" si="13"/>
        <v>1.5794345017909699</v>
      </c>
      <c r="E262" s="1">
        <f t="shared" ca="1" si="14"/>
        <v>27.824113576979851</v>
      </c>
      <c r="H262" s="34"/>
      <c r="Y262" s="34">
        <v>130</v>
      </c>
      <c r="Z262" s="34">
        <v>38.068577592130723</v>
      </c>
    </row>
    <row r="263" spans="1:26" x14ac:dyDescent="0.25">
      <c r="A263" s="34">
        <v>130.5</v>
      </c>
      <c r="B263" s="34">
        <v>37.77556425566717</v>
      </c>
      <c r="C263" s="1">
        <f t="shared" ca="1" si="12"/>
        <v>39.849900742342214</v>
      </c>
      <c r="D263" s="1">
        <f t="shared" ca="1" si="13"/>
        <v>2.1514359299756824</v>
      </c>
      <c r="E263" s="1">
        <f t="shared" ca="1" si="14"/>
        <v>27.531100240516299</v>
      </c>
      <c r="H263" s="34"/>
      <c r="Y263" s="34">
        <v>130.5</v>
      </c>
      <c r="Z263" s="34">
        <v>37.77556425566717</v>
      </c>
    </row>
    <row r="264" spans="1:26" x14ac:dyDescent="0.25">
      <c r="A264" s="34">
        <v>131</v>
      </c>
      <c r="B264" s="34">
        <v>37.490542340194708</v>
      </c>
      <c r="C264" s="1">
        <f t="shared" ca="1" si="12"/>
        <v>39.853799202303307</v>
      </c>
      <c r="D264" s="1">
        <f t="shared" ca="1" si="13"/>
        <v>2.792491498151692</v>
      </c>
      <c r="E264" s="1">
        <f t="shared" ca="1" si="14"/>
        <v>27.246078325043836</v>
      </c>
      <c r="H264" s="34"/>
      <c r="Y264" s="34">
        <v>131</v>
      </c>
      <c r="Z264" s="34">
        <v>37.490542340194708</v>
      </c>
    </row>
    <row r="265" spans="1:26" x14ac:dyDescent="0.25">
      <c r="A265" s="34">
        <v>131.5</v>
      </c>
      <c r="B265" s="34">
        <v>37.21315668819485</v>
      </c>
      <c r="C265" s="1">
        <f t="shared" ca="1" si="12"/>
        <v>39.857596409331478</v>
      </c>
      <c r="D265" s="1">
        <f t="shared" ca="1" si="13"/>
        <v>3.4965307193625832</v>
      </c>
      <c r="E265" s="1">
        <f t="shared" ca="1" si="14"/>
        <v>26.968692673043979</v>
      </c>
      <c r="H265" s="34"/>
      <c r="Y265" s="34">
        <v>131.5</v>
      </c>
      <c r="Z265" s="34">
        <v>37.21315668819485</v>
      </c>
    </row>
    <row r="266" spans="1:26" x14ac:dyDescent="0.25">
      <c r="A266" s="34">
        <v>132</v>
      </c>
      <c r="B266" s="34">
        <v>36.94306806728563</v>
      </c>
      <c r="C266" s="1">
        <f t="shared" ca="1" si="12"/>
        <v>39.861294993223225</v>
      </c>
      <c r="D266" s="1">
        <f t="shared" ca="1" si="13"/>
        <v>4.2580241956335945</v>
      </c>
      <c r="E266" s="1">
        <f t="shared" ca="1" si="14"/>
        <v>26.698604052134758</v>
      </c>
      <c r="H266" s="34"/>
      <c r="Y266" s="34">
        <v>132</v>
      </c>
      <c r="Z266" s="34">
        <v>36.94306806728563</v>
      </c>
    </row>
    <row r="267" spans="1:26" x14ac:dyDescent="0.25">
      <c r="A267" s="34">
        <v>132.5</v>
      </c>
      <c r="B267" s="34">
        <v>36.679952466784023</v>
      </c>
      <c r="C267" s="1">
        <f t="shared" ca="1" si="12"/>
        <v>39.864897515472578</v>
      </c>
      <c r="D267" s="1">
        <f t="shared" ca="1" si="13"/>
        <v>5.0719374815828688</v>
      </c>
      <c r="E267" s="1">
        <f t="shared" ca="1" si="14"/>
        <v>26.435488451633152</v>
      </c>
      <c r="H267" s="34"/>
      <c r="Y267" s="34">
        <v>132.5</v>
      </c>
      <c r="Z267" s="34">
        <v>36.679952466784023</v>
      </c>
    </row>
    <row r="268" spans="1:26" x14ac:dyDescent="0.25">
      <c r="A268" s="34">
        <v>133</v>
      </c>
      <c r="B268" s="34">
        <v>36.423500424950589</v>
      </c>
      <c r="C268" s="1">
        <f t="shared" ca="1" si="12"/>
        <v>39.868406471044999</v>
      </c>
      <c r="D268" s="1">
        <f t="shared" ca="1" si="13"/>
        <v>5.9336888332089091</v>
      </c>
      <c r="E268" s="1">
        <f t="shared" ca="1" si="14"/>
        <v>26.179036409799718</v>
      </c>
      <c r="H268" s="34"/>
      <c r="Y268" s="34">
        <v>133</v>
      </c>
      <c r="Z268" s="34">
        <v>36.423500424950589</v>
      </c>
    </row>
    <row r="269" spans="1:26" x14ac:dyDescent="0.25">
      <c r="A269" s="34">
        <v>133.5</v>
      </c>
      <c r="B269" s="34">
        <v>36.173416385562305</v>
      </c>
      <c r="C269" s="1">
        <f t="shared" ca="1" si="12"/>
        <v>39.871824290105366</v>
      </c>
      <c r="D269" s="1">
        <f t="shared" ca="1" si="13"/>
        <v>6.8391105141932957</v>
      </c>
      <c r="E269" s="1">
        <f t="shared" ca="1" si="14"/>
        <v>25.928952370411434</v>
      </c>
      <c r="H269" s="34"/>
      <c r="Y269" s="34">
        <v>133.5</v>
      </c>
      <c r="Z269" s="34">
        <v>36.173416385562305</v>
      </c>
    </row>
    <row r="270" spans="1:26" x14ac:dyDescent="0.25">
      <c r="A270" s="34">
        <v>134</v>
      </c>
      <c r="B270" s="34">
        <v>35.929418082529466</v>
      </c>
      <c r="C270" s="1">
        <f t="shared" ca="1" si="12"/>
        <v>39.875153339700994</v>
      </c>
      <c r="D270" s="1">
        <f t="shared" ca="1" si="13"/>
        <v>7.7844133598432306</v>
      </c>
      <c r="E270" s="1">
        <f t="shared" ca="1" si="14"/>
        <v>25.684954067378595</v>
      </c>
      <c r="H270" s="34"/>
      <c r="Y270" s="34">
        <v>134</v>
      </c>
      <c r="Z270" s="34">
        <v>35.929418082529466</v>
      </c>
    </row>
    <row r="271" spans="1:26" x14ac:dyDescent="0.25">
      <c r="A271" s="34">
        <v>134.5</v>
      </c>
      <c r="B271" s="34">
        <v>35.691235951337148</v>
      </c>
      <c r="C271" s="1">
        <f t="shared" ca="1" si="12"/>
        <v>39.87839592540093</v>
      </c>
      <c r="D271" s="1">
        <f t="shared" ca="1" si="13"/>
        <v>8.7661543242009063</v>
      </c>
      <c r="E271" s="1">
        <f t="shared" ca="1" si="14"/>
        <v>25.446771936186277</v>
      </c>
      <c r="H271" s="34"/>
      <c r="Y271" s="34">
        <v>134.5</v>
      </c>
      <c r="Z271" s="34">
        <v>35.691235951337148</v>
      </c>
    </row>
    <row r="272" spans="1:26" x14ac:dyDescent="0.25">
      <c r="A272" s="34">
        <v>135</v>
      </c>
      <c r="B272" s="34">
        <v>35.458612566150208</v>
      </c>
      <c r="C272" s="1">
        <f t="shared" ca="1" si="12"/>
        <v>39.88155429289273</v>
      </c>
      <c r="D272" s="1">
        <f t="shared" ca="1" si="13"/>
        <v>9.7812067590800602</v>
      </c>
      <c r="E272" s="1">
        <f t="shared" ca="1" si="14"/>
        <v>25.214148550999337</v>
      </c>
      <c r="H272" s="34"/>
      <c r="Y272" s="34">
        <v>135</v>
      </c>
      <c r="Z272" s="34">
        <v>35.458612566150208</v>
      </c>
    </row>
    <row r="273" spans="1:26" x14ac:dyDescent="0.25">
      <c r="A273" s="34">
        <v>135.5</v>
      </c>
      <c r="B273" s="34">
        <v>35.231302101474192</v>
      </c>
      <c r="C273" s="1">
        <f t="shared" ca="1" si="12"/>
        <v>39.884630629537739</v>
      </c>
      <c r="D273" s="1">
        <f t="shared" ca="1" si="13"/>
        <v>10.826733195045028</v>
      </c>
      <c r="E273" s="1">
        <f t="shared" ca="1" si="14"/>
        <v>24.986838086323321</v>
      </c>
      <c r="H273" s="34"/>
      <c r="Y273" s="34">
        <v>135.5</v>
      </c>
      <c r="Z273" s="34">
        <v>35.231302101474192</v>
      </c>
    </row>
    <row r="274" spans="1:26" x14ac:dyDescent="0.25">
      <c r="A274" s="34">
        <v>136</v>
      </c>
      <c r="B274" s="34">
        <v>35.009069817315144</v>
      </c>
      <c r="C274" s="1">
        <f t="shared" ca="1" si="12"/>
        <v>39.887627065885951</v>
      </c>
      <c r="D274" s="1">
        <f t="shared" ca="1" si="13"/>
        <v>11.900160413791383</v>
      </c>
      <c r="E274" s="1">
        <f t="shared" ca="1" si="14"/>
        <v>24.764605802164272</v>
      </c>
      <c r="H274" s="34"/>
      <c r="Y274" s="34">
        <v>136</v>
      </c>
      <c r="Z274" s="34">
        <v>35.009069817315144</v>
      </c>
    </row>
    <row r="275" spans="1:26" x14ac:dyDescent="0.25">
      <c r="A275" s="34">
        <v>136.5</v>
      </c>
      <c r="B275" s="34">
        <v>34.791691566827701</v>
      </c>
      <c r="C275" s="1">
        <f t="shared" ca="1" si="12"/>
        <v>39.890545677151522</v>
      </c>
      <c r="D275" s="1">
        <f t="shared" ca="1" si="13"/>
        <v>12.99915661918306</v>
      </c>
      <c r="E275" s="1">
        <f t="shared" ca="1" si="14"/>
        <v>24.54722755167683</v>
      </c>
      <c r="H275" s="34"/>
      <c r="Y275" s="34">
        <v>136.5</v>
      </c>
      <c r="Z275" s="34">
        <v>34.791691566827701</v>
      </c>
    </row>
    <row r="276" spans="1:26" x14ac:dyDescent="0.25">
      <c r="A276" s="34">
        <v>137</v>
      </c>
      <c r="B276" s="34">
        <v>34.57895332548555</v>
      </c>
      <c r="C276" s="1">
        <f t="shared" ca="1" si="12"/>
        <v>39.893388484650046</v>
      </c>
      <c r="D276" s="1">
        <f t="shared" ca="1" si="13"/>
        <v>14.121610530481883</v>
      </c>
      <c r="E276" s="1">
        <f t="shared" ca="1" si="14"/>
        <v>24.334489310334678</v>
      </c>
      <c r="H276" s="34"/>
      <c r="Y276" s="34">
        <v>137</v>
      </c>
      <c r="Z276" s="34">
        <v>34.57895332548555</v>
      </c>
    </row>
    <row r="277" spans="1:26" x14ac:dyDescent="0.25">
      <c r="A277" s="34">
        <v>137.5</v>
      </c>
      <c r="B277" s="34">
        <v>34.370650740849861</v>
      </c>
      <c r="C277" s="1">
        <f t="shared" ca="1" si="12"/>
        <v>39.896157457198413</v>
      </c>
      <c r="D277" s="1">
        <f t="shared" ca="1" si="13"/>
        <v>15.265612236206479</v>
      </c>
      <c r="E277" s="1">
        <f t="shared" ca="1" si="14"/>
        <v>24.126186725698989</v>
      </c>
      <c r="H277" s="34"/>
      <c r="Y277" s="34">
        <v>137.5</v>
      </c>
      <c r="Z277" s="34">
        <v>34.370650740849861</v>
      </c>
    </row>
    <row r="278" spans="1:26" x14ac:dyDescent="0.25">
      <c r="A278" s="34">
        <v>138</v>
      </c>
      <c r="B278" s="34">
        <v>34.166588702051222</v>
      </c>
      <c r="C278" s="1">
        <f t="shared" ca="1" si="12"/>
        <v>39.89885451247828</v>
      </c>
      <c r="D278" s="1">
        <f t="shared" ca="1" si="13"/>
        <v>16.429435660695493</v>
      </c>
      <c r="E278" s="1">
        <f t="shared" ca="1" si="14"/>
        <v>23.92212468690035</v>
      </c>
      <c r="H278" s="34"/>
      <c r="Y278" s="34">
        <v>138</v>
      </c>
      <c r="Z278" s="34">
        <v>34.166588702051222</v>
      </c>
    </row>
    <row r="279" spans="1:26" x14ac:dyDescent="0.25">
      <c r="A279" s="34">
        <v>138.5</v>
      </c>
      <c r="B279" s="34">
        <v>33.966580928138207</v>
      </c>
      <c r="C279" s="1">
        <f t="shared" ca="1" si="12"/>
        <v>39.901481518364264</v>
      </c>
      <c r="D279" s="1">
        <f t="shared" ca="1" si="13"/>
        <v>17.611522507932801</v>
      </c>
      <c r="E279" s="1">
        <f t="shared" ca="1" si="14"/>
        <v>23.722116912987335</v>
      </c>
      <c r="H279" s="34"/>
      <c r="Y279" s="34">
        <v>138.5</v>
      </c>
      <c r="Z279" s="34">
        <v>33.966580928138207</v>
      </c>
    </row>
    <row r="280" spans="1:26" x14ac:dyDescent="0.25">
      <c r="A280" s="34">
        <v>139</v>
      </c>
      <c r="B280" s="34">
        <v>33.770449574482122</v>
      </c>
      <c r="C280" s="1">
        <f t="shared" ca="1" si="12"/>
        <v>39.904040294217509</v>
      </c>
      <c r="D280" s="1">
        <f t="shared" ca="1" si="13"/>
        <v>18.810467558612036</v>
      </c>
      <c r="E280" s="1">
        <f t="shared" ca="1" si="14"/>
        <v>23.52598555933125</v>
      </c>
      <c r="H280" s="34"/>
      <c r="Y280" s="34">
        <v>139</v>
      </c>
      <c r="Z280" s="34">
        <v>33.770449574482122</v>
      </c>
    </row>
    <row r="281" spans="1:26" x14ac:dyDescent="0.25">
      <c r="A281" s="34">
        <v>139.5</v>
      </c>
      <c r="B281" s="34">
        <v>33.578024856461298</v>
      </c>
      <c r="C281" s="1">
        <f t="shared" ca="1" si="12"/>
        <v>39.906532612145718</v>
      </c>
      <c r="D281" s="1">
        <f t="shared" ca="1" si="13"/>
        <v>20.025005206878927</v>
      </c>
      <c r="E281" s="1">
        <f t="shared" ca="1" si="14"/>
        <v>23.333560841310426</v>
      </c>
      <c r="H281" s="34"/>
      <c r="Y281" s="34">
        <v>139.5</v>
      </c>
      <c r="Z281" s="34">
        <v>33.578024856461298</v>
      </c>
    </row>
    <row r="282" spans="1:26" x14ac:dyDescent="0.25">
      <c r="A282" s="34">
        <v>140</v>
      </c>
      <c r="B282" s="34">
        <v>33.389144689681643</v>
      </c>
      <c r="C282" s="1">
        <f t="shared" ca="1" si="12"/>
        <v>39.908960198230446</v>
      </c>
      <c r="D282" s="1">
        <f t="shared" ca="1" si="13"/>
        <v>21.253997132756741</v>
      </c>
      <c r="E282" s="1">
        <f t="shared" ca="1" si="14"/>
        <v>23.144680674530772</v>
      </c>
      <c r="H282" s="34"/>
      <c r="Y282" s="34">
        <v>140</v>
      </c>
      <c r="Z282" s="34">
        <v>33.389144689681643</v>
      </c>
    </row>
    <row r="283" spans="1:26" x14ac:dyDescent="0.25">
      <c r="A283" s="34">
        <v>140.5</v>
      </c>
      <c r="B283" s="34">
        <v>33.203654346021409</v>
      </c>
      <c r="C283" s="1">
        <f t="shared" ca="1" si="12"/>
        <v>39.911324733722509</v>
      </c>
      <c r="D283" s="1">
        <f t="shared" ca="1" si="13"/>
        <v>22.496421015021113</v>
      </c>
      <c r="E283" s="1">
        <f t="shared" ca="1" si="14"/>
        <v>22.959190330870538</v>
      </c>
      <c r="H283" s="34"/>
      <c r="Y283" s="34">
        <v>140.5</v>
      </c>
      <c r="Z283" s="34">
        <v>33.203654346021409</v>
      </c>
    </row>
    <row r="284" spans="1:26" x14ac:dyDescent="0.25">
      <c r="A284" s="34">
        <v>141</v>
      </c>
      <c r="B284" s="34">
        <v>33.021406124817993</v>
      </c>
      <c r="C284" s="1">
        <f t="shared" ca="1" si="12"/>
        <v>39.913627856206375</v>
      </c>
      <c r="D284" s="1">
        <f t="shared" ca="1" si="13"/>
        <v>23.751360197311133</v>
      </c>
      <c r="E284" s="1">
        <f t="shared" ca="1" si="14"/>
        <v>22.776942109667122</v>
      </c>
      <c r="H284" s="34"/>
      <c r="Y284" s="34">
        <v>141</v>
      </c>
      <c r="Z284" s="34">
        <v>33.021406124817993</v>
      </c>
    </row>
    <row r="285" spans="1:26" x14ac:dyDescent="0.25">
      <c r="A285" s="34">
        <v>141.5</v>
      </c>
      <c r="B285" s="34">
        <v>32.842259038543844</v>
      </c>
      <c r="C285" s="1">
        <f t="shared" ca="1" si="12"/>
        <v>39.915871160734241</v>
      </c>
      <c r="D285" s="1">
        <f t="shared" ca="1" si="13"/>
        <v>25.017994227599466</v>
      </c>
      <c r="E285" s="1">
        <f t="shared" ca="1" si="14"/>
        <v>22.597795023392973</v>
      </c>
      <c r="H285" s="34"/>
      <c r="Y285" s="34">
        <v>141.5</v>
      </c>
      <c r="Z285" s="34">
        <v>32.842259038543844</v>
      </c>
    </row>
    <row r="286" spans="1:26" x14ac:dyDescent="0.25">
      <c r="A286" s="34">
        <v>142</v>
      </c>
      <c r="B286" s="34">
        <v>32.666078512345457</v>
      </c>
      <c r="C286" s="1">
        <f t="shared" ca="1" si="12"/>
        <v>39.918056200930764</v>
      </c>
      <c r="D286" s="1">
        <f t="shared" ca="1" si="13"/>
        <v>26.29559019786954</v>
      </c>
      <c r="E286" s="1">
        <f t="shared" ca="1" si="14"/>
        <v>22.421614497194586</v>
      </c>
      <c r="H286" s="34"/>
      <c r="Y286" s="34">
        <v>142</v>
      </c>
      <c r="Z286" s="34">
        <v>32.666078512345457</v>
      </c>
    </row>
    <row r="287" spans="1:26" x14ac:dyDescent="0.25">
      <c r="A287" s="34">
        <v>142.5</v>
      </c>
      <c r="B287" s="34">
        <v>32.492736096846471</v>
      </c>
      <c r="C287" s="1">
        <f t="shared" ca="1" si="12"/>
        <v>39.920184490069012</v>
      </c>
      <c r="D287" s="1">
        <f t="shared" ca="1" si="13"/>
        <v>27.583494816992051</v>
      </c>
      <c r="E287" s="1">
        <f t="shared" ca="1" si="14"/>
        <v>22.2482720816956</v>
      </c>
      <c r="H287" s="34"/>
      <c r="Y287" s="34">
        <v>142.5</v>
      </c>
      <c r="Z287" s="34">
        <v>32.492736096846471</v>
      </c>
    </row>
    <row r="288" spans="1:26" x14ac:dyDescent="0.25">
      <c r="A288" s="34">
        <v>143</v>
      </c>
      <c r="B288" s="34">
        <v>32.322109193640749</v>
      </c>
      <c r="C288" s="1">
        <f t="shared" ca="1" si="12"/>
        <v>39.92225750211847</v>
      </c>
      <c r="D288" s="1">
        <f t="shared" ca="1" si="13"/>
        <v>28.881127155428381</v>
      </c>
      <c r="E288" s="1">
        <f t="shared" ca="1" si="14"/>
        <v>22.077645178489878</v>
      </c>
      <c r="H288" s="34"/>
      <c r="Y288" s="34">
        <v>143</v>
      </c>
      <c r="Z288" s="34">
        <v>32.322109193640749</v>
      </c>
    </row>
    <row r="289" spans="1:26" x14ac:dyDescent="0.25">
      <c r="A289" s="34">
        <v>143.5</v>
      </c>
      <c r="B289" s="34">
        <v>32.154080792925505</v>
      </c>
      <c r="C289" s="1">
        <f t="shared" ca="1" si="12"/>
        <v>39.924276672765927</v>
      </c>
      <c r="D289" s="1">
        <f t="shared" ca="1" si="13"/>
        <v>30.187972005544534</v>
      </c>
      <c r="E289" s="1">
        <f t="shared" ca="1" si="14"/>
        <v>21.909616777774634</v>
      </c>
      <c r="H289" s="34"/>
      <c r="Y289" s="34">
        <v>143.5</v>
      </c>
      <c r="Z289" s="34">
        <v>32.154080792925505</v>
      </c>
    </row>
    <row r="290" spans="1:26" x14ac:dyDescent="0.25">
      <c r="A290" s="34">
        <v>144</v>
      </c>
      <c r="B290" s="34">
        <v>31.988539222748358</v>
      </c>
      <c r="C290" s="1">
        <f t="shared" ca="1" si="12"/>
        <v>39.926243400409682</v>
      </c>
      <c r="D290" s="1">
        <f t="shared" ca="1" si="13"/>
        <v>31.503573806031017</v>
      </c>
      <c r="E290" s="1">
        <f t="shared" ca="1" si="14"/>
        <v>21.744075207597486</v>
      </c>
      <c r="H290" s="34"/>
      <c r="Y290" s="34">
        <v>144</v>
      </c>
      <c r="Z290" s="34">
        <v>31.988539222748358</v>
      </c>
    </row>
    <row r="291" spans="1:26" x14ac:dyDescent="0.25">
      <c r="A291" s="34">
        <v>144.5</v>
      </c>
      <c r="B291" s="34">
        <v>31.825377909363695</v>
      </c>
      <c r="C291" s="1">
        <f t="shared" ca="1" si="12"/>
        <v>39.928159047128105</v>
      </c>
      <c r="D291" s="1">
        <f t="shared" ca="1" si="13"/>
        <v>32.827531083255352</v>
      </c>
      <c r="E291" s="1">
        <f t="shared" ca="1" si="14"/>
        <v>21.580913894212824</v>
      </c>
      <c r="H291" s="34"/>
      <c r="Y291" s="34">
        <v>144.5</v>
      </c>
      <c r="Z291" s="34">
        <v>31.825377909363695</v>
      </c>
    </row>
    <row r="292" spans="1:26" x14ac:dyDescent="0.25">
      <c r="A292" s="34">
        <v>145</v>
      </c>
      <c r="B292" s="34">
        <v>31.664495148215405</v>
      </c>
      <c r="C292" s="1">
        <f t="shared" ca="1" si="12"/>
        <v>39.930024939622896</v>
      </c>
      <c r="D292" s="1">
        <f t="shared" ca="1" si="13"/>
        <v>34.159491366322385</v>
      </c>
      <c r="E292" s="1">
        <f t="shared" ca="1" si="14"/>
        <v>21.420031133064533</v>
      </c>
      <c r="H292" s="34"/>
      <c r="Y292" s="34">
        <v>145</v>
      </c>
      <c r="Z292" s="34">
        <v>31.664495148215405</v>
      </c>
    </row>
    <row r="293" spans="1:26" x14ac:dyDescent="0.25">
      <c r="A293" s="34">
        <v>145.5</v>
      </c>
      <c r="B293" s="34">
        <v>31.505793885083804</v>
      </c>
      <c r="C293" s="1">
        <f t="shared" ca="1" si="12"/>
        <v>39.931842370137957</v>
      </c>
      <c r="D293" s="1">
        <f t="shared" ca="1" si="13"/>
        <v>35.499146536241696</v>
      </c>
      <c r="E293" s="1">
        <f t="shared" ca="1" si="14"/>
        <v>21.261329869932933</v>
      </c>
      <c r="H293" s="34"/>
      <c r="Y293" s="34">
        <v>145.5</v>
      </c>
      <c r="Z293" s="34">
        <v>31.505793885083804</v>
      </c>
    </row>
    <row r="294" spans="1:26" x14ac:dyDescent="0.25">
      <c r="A294" s="34">
        <v>146</v>
      </c>
      <c r="B294" s="34">
        <v>31.349181506953517</v>
      </c>
      <c r="C294" s="1">
        <f t="shared" ca="1" si="12"/>
        <v>39.933612597354312</v>
      </c>
      <c r="D294" s="1">
        <f t="shared" ca="1" si="13"/>
        <v>36.846228572919891</v>
      </c>
      <c r="E294" s="1">
        <f t="shared" ca="1" si="14"/>
        <v>21.104717491802646</v>
      </c>
      <c r="H294" s="34"/>
      <c r="Y294" s="34">
        <v>146</v>
      </c>
      <c r="Z294" s="34">
        <v>31.349181506953517</v>
      </c>
    </row>
    <row r="295" spans="1:26" x14ac:dyDescent="0.25">
      <c r="A295" s="34">
        <v>146.5</v>
      </c>
      <c r="B295" s="34">
        <v>31.194569642178635</v>
      </c>
      <c r="C295" s="1">
        <f t="shared" ca="1" si="12"/>
        <v>39.935336847261837</v>
      </c>
      <c r="D295" s="1">
        <f t="shared" ca="1" si="13"/>
        <v>38.200505666729008</v>
      </c>
      <c r="E295" s="1">
        <f t="shared" ca="1" si="14"/>
        <v>20.950105627027764</v>
      </c>
      <c r="H295" s="34"/>
      <c r="Y295" s="34">
        <v>146.5</v>
      </c>
      <c r="Z295" s="34">
        <v>31.194569642178635</v>
      </c>
    </row>
    <row r="296" spans="1:26" x14ac:dyDescent="0.25">
      <c r="A296" s="34">
        <v>147</v>
      </c>
      <c r="B296" s="34">
        <v>31.041873969538663</v>
      </c>
      <c r="C296" s="1">
        <f t="shared" ca="1" si="12"/>
        <v>39.937016314008318</v>
      </c>
      <c r="D296" s="1">
        <f t="shared" ca="1" si="13"/>
        <v>39.561778664188552</v>
      </c>
      <c r="E296" s="1">
        <f t="shared" ca="1" si="14"/>
        <v>20.797409954387792</v>
      </c>
      <c r="H296" s="34"/>
      <c r="Y296" s="34">
        <v>147</v>
      </c>
      <c r="Z296" s="34">
        <v>31.041873969538663</v>
      </c>
    </row>
    <row r="297" spans="1:26" x14ac:dyDescent="0.25">
      <c r="A297" s="34">
        <v>147.5</v>
      </c>
      <c r="B297" s="34">
        <v>30.891014035797109</v>
      </c>
      <c r="C297" s="1">
        <f t="shared" ca="1" si="12"/>
        <v>39.938652160726491</v>
      </c>
      <c r="D297" s="1">
        <f t="shared" ca="1" si="13"/>
        <v>40.929877819837827</v>
      </c>
      <c r="E297" s="1">
        <f t="shared" ca="1" si="14"/>
        <v>20.646550020646238</v>
      </c>
      <c r="H297" s="34"/>
      <c r="Y297" s="34">
        <v>147.5</v>
      </c>
      <c r="Z297" s="34">
        <v>30.891014035797109</v>
      </c>
    </row>
    <row r="298" spans="1:26" x14ac:dyDescent="0.25">
      <c r="A298" s="34">
        <v>148</v>
      </c>
      <c r="B298" s="34">
        <v>30.741913081389882</v>
      </c>
      <c r="C298" s="1">
        <f t="shared" ca="1" si="12"/>
        <v>39.940245520339587</v>
      </c>
      <c r="D298" s="1">
        <f t="shared" ca="1" si="13"/>
        <v>42.30465982871722</v>
      </c>
      <c r="E298" s="1">
        <f t="shared" ca="1" si="14"/>
        <v>20.49744906623901</v>
      </c>
      <c r="H298" s="34"/>
      <c r="Y298" s="34">
        <v>148</v>
      </c>
      <c r="Z298" s="34">
        <v>30.741913081389882</v>
      </c>
    </row>
    <row r="299" spans="1:26" x14ac:dyDescent="0.25">
      <c r="A299" s="34">
        <v>148.5</v>
      </c>
      <c r="B299" s="34">
        <v>30.594497873887832</v>
      </c>
      <c r="C299" s="1">
        <f t="shared" ca="1" si="12"/>
        <v>39.941797496345913</v>
      </c>
      <c r="D299" s="1">
        <f t="shared" ca="1" si="13"/>
        <v>43.686005116002491</v>
      </c>
      <c r="E299" s="1">
        <f t="shared" ca="1" si="14"/>
        <v>20.35003385873696</v>
      </c>
      <c r="H299" s="34"/>
      <c r="Y299" s="34">
        <v>148.5</v>
      </c>
      <c r="Z299" s="34">
        <v>30.594497873887832</v>
      </c>
    </row>
    <row r="300" spans="1:26" x14ac:dyDescent="0.25">
      <c r="A300" s="34">
        <v>149</v>
      </c>
      <c r="B300" s="34">
        <v>30.448698548892001</v>
      </c>
      <c r="C300" s="1">
        <f t="shared" ca="1" si="12"/>
        <v>39.943309163583123</v>
      </c>
      <c r="D300" s="1">
        <f t="shared" ca="1" si="13"/>
        <v>45.073815362302668</v>
      </c>
      <c r="E300" s="1">
        <f t="shared" ca="1" si="14"/>
        <v>20.204234533741129</v>
      </c>
      <c r="H300" s="34"/>
      <c r="Y300" s="34">
        <v>149</v>
      </c>
      <c r="Z300" s="34">
        <v>30.448698548892001</v>
      </c>
    </row>
    <row r="301" spans="1:26" x14ac:dyDescent="0.25">
      <c r="A301" s="34">
        <v>149.5</v>
      </c>
      <c r="B301" s="34">
        <v>30.3044484580352</v>
      </c>
      <c r="C301" s="1">
        <f t="shared" ca="1" si="12"/>
        <v>39.944781568972601</v>
      </c>
      <c r="D301" s="1">
        <f t="shared" ca="1" si="13"/>
        <v>46.468011244917996</v>
      </c>
      <c r="E301" s="1">
        <f t="shared" ca="1" si="14"/>
        <v>20.059984442884328</v>
      </c>
      <c r="H301" s="34"/>
      <c r="Y301" s="34">
        <v>149.5</v>
      </c>
      <c r="Z301" s="34">
        <v>30.3044484580352</v>
      </c>
    </row>
    <row r="302" spans="1:26" x14ac:dyDescent="0.25">
      <c r="A302" s="34">
        <v>150</v>
      </c>
      <c r="B302" s="34">
        <v>30.161684023777603</v>
      </c>
      <c r="C302" s="1">
        <f t="shared" ca="1" si="12"/>
        <v>39.946215732244525</v>
      </c>
      <c r="D302" s="1">
        <f t="shared" ca="1" si="13"/>
        <v>47.868530376997313</v>
      </c>
      <c r="E302" s="1">
        <f t="shared" ca="1" si="14"/>
        <v>19.917220008626732</v>
      </c>
      <c r="H302" s="34"/>
      <c r="Y302" s="34">
        <v>150</v>
      </c>
      <c r="Z302" s="34">
        <v>30.161684023777603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AB362"/>
  <sheetViews>
    <sheetView topLeftCell="I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1.3013745935887502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1.3013745935887502</v>
      </c>
      <c r="AB3" s="78" t="s">
        <v>170</v>
      </c>
    </row>
    <row r="4" spans="1:28" x14ac:dyDescent="0.25">
      <c r="A4" s="34">
        <v>1</v>
      </c>
      <c r="B4" s="34">
        <v>3.095702848410546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3.095702848410546</v>
      </c>
      <c r="AB4" s="78" t="s">
        <v>171</v>
      </c>
    </row>
    <row r="5" spans="1:28" ht="15.75" thickBot="1" x14ac:dyDescent="0.3">
      <c r="A5" s="34">
        <v>1.5</v>
      </c>
      <c r="B5" s="34">
        <v>4.8949706561599884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58.953106637340134</v>
      </c>
      <c r="M5" s="4">
        <v>10</v>
      </c>
      <c r="N5" s="4">
        <v>55</v>
      </c>
      <c r="O5" s="11">
        <v>90</v>
      </c>
      <c r="P5" s="12">
        <v>73</v>
      </c>
      <c r="Y5" s="34">
        <v>1.5</v>
      </c>
      <c r="Z5" s="34">
        <v>4.8949706561599884</v>
      </c>
      <c r="AB5" s="78" t="s">
        <v>172</v>
      </c>
    </row>
    <row r="6" spans="1:28" x14ac:dyDescent="0.25">
      <c r="A6" s="34">
        <v>2</v>
      </c>
      <c r="B6" s="34">
        <v>6.6992277592255958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14.046893362659867</v>
      </c>
      <c r="Y6" s="34">
        <v>2</v>
      </c>
      <c r="Z6" s="34">
        <v>6.6992277592255958</v>
      </c>
      <c r="AB6" s="78" t="s">
        <v>173</v>
      </c>
    </row>
    <row r="7" spans="1:28" x14ac:dyDescent="0.25">
      <c r="A7" s="34">
        <v>2.5</v>
      </c>
      <c r="B7" s="34">
        <v>8.508118931885976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26</v>
      </c>
      <c r="K7" s="22">
        <f>$K$6 +$J$7</f>
        <v>56</v>
      </c>
      <c r="L7" s="24">
        <f ca="1">OFFSET($B$1,2*$K$7,0)</f>
        <v>75.328338934096749</v>
      </c>
      <c r="Y7" s="34">
        <v>2.5</v>
      </c>
      <c r="Z7" s="34">
        <v>8.508118931885976</v>
      </c>
      <c r="AB7" s="78" t="s">
        <v>174</v>
      </c>
    </row>
    <row r="8" spans="1:28" ht="15.75" thickBot="1" x14ac:dyDescent="0.3">
      <c r="A8" s="34">
        <v>3</v>
      </c>
      <c r="B8" s="34">
        <v>9.4735697803662244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9.4735697803662244</v>
      </c>
      <c r="AB8" s="78" t="s">
        <v>175</v>
      </c>
    </row>
    <row r="9" spans="1:28" x14ac:dyDescent="0.25">
      <c r="A9" s="34">
        <v>3.5</v>
      </c>
      <c r="B9" s="34">
        <v>11.290428136428845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11.290428136428845</v>
      </c>
    </row>
    <row r="10" spans="1:28" x14ac:dyDescent="0.25">
      <c r="A10" s="34">
        <v>4</v>
      </c>
      <c r="B10" s="34">
        <v>13.11045264091649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13.11045264091649</v>
      </c>
    </row>
    <row r="11" spans="1:28" ht="15.75" thickBot="1" x14ac:dyDescent="0.3">
      <c r="A11" s="34">
        <v>4.5</v>
      </c>
      <c r="B11" s="34">
        <v>14.933240090648633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14.933240090648633</v>
      </c>
    </row>
    <row r="12" spans="1:28" ht="15.75" thickTop="1" x14ac:dyDescent="0.25">
      <c r="A12" s="34">
        <v>5</v>
      </c>
      <c r="B12" s="34">
        <v>16.758421109370982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16.758421109370982</v>
      </c>
    </row>
    <row r="13" spans="1:28" ht="15.75" thickBot="1" x14ac:dyDescent="0.3">
      <c r="A13" s="34">
        <v>5.5</v>
      </c>
      <c r="B13" s="34">
        <v>17.963570983517961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90</v>
      </c>
      <c r="Q13" s="26">
        <f ca="1">OFFSET($C$1,2*$O$5,0)</f>
        <v>72.846377606038359</v>
      </c>
      <c r="Y13" s="34">
        <v>5.5</v>
      </c>
      <c r="Z13" s="34">
        <v>17.963570983517961</v>
      </c>
    </row>
    <row r="14" spans="1:28" ht="16.5" thickTop="1" x14ac:dyDescent="0.25">
      <c r="A14" s="34">
        <v>6</v>
      </c>
      <c r="B14" s="34">
        <v>19.172535935296011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58.9531066373401* [1 - exp (1/10)*(txp - 30)]</v>
      </c>
      <c r="O14" s="25" t="s">
        <v>38</v>
      </c>
      <c r="P14" s="26">
        <f>$O$5</f>
        <v>90</v>
      </c>
      <c r="Q14" s="26">
        <f ca="1">OFFSET($B$1,2*$K$5,0)</f>
        <v>14.046893362659867</v>
      </c>
      <c r="Y14" s="34">
        <v>6</v>
      </c>
      <c r="Z14" s="34">
        <v>19.172535935296011</v>
      </c>
    </row>
    <row r="15" spans="1:28" x14ac:dyDescent="0.25">
      <c r="A15" s="34">
        <v>6.5</v>
      </c>
      <c r="B15" s="34">
        <v>20.381214647705491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1758.8096577196254</v>
      </c>
      <c r="Y15" s="34">
        <v>6.5</v>
      </c>
      <c r="Z15" s="34">
        <v>20.381214647705491</v>
      </c>
    </row>
    <row r="16" spans="1:28" x14ac:dyDescent="0.25">
      <c r="A16" s="34">
        <v>7</v>
      </c>
      <c r="B16" s="34">
        <v>21.589568090741206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58.953106637340134</v>
      </c>
      <c r="L16" s="34" t="s">
        <v>14</v>
      </c>
      <c r="P16" s="1">
        <f>$K$5</f>
        <v>30</v>
      </c>
      <c r="Q16" s="2">
        <f ca="1">OFFSET($B$1,2*$K$5,0)</f>
        <v>14.046893362659867</v>
      </c>
      <c r="Y16" s="34">
        <v>7</v>
      </c>
      <c r="Z16" s="34">
        <v>21.589568090741206</v>
      </c>
    </row>
    <row r="17" spans="1:26" ht="15.75" thickBot="1" x14ac:dyDescent="0.3">
      <c r="A17" s="34">
        <v>7.5</v>
      </c>
      <c r="B17" s="34">
        <v>22.797649688103544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10</v>
      </c>
      <c r="L17" s="34" t="s">
        <v>15</v>
      </c>
      <c r="P17" s="1">
        <f>$O$5</f>
        <v>90</v>
      </c>
      <c r="Q17" s="2">
        <f ca="1">OFFSET($B$1,2*$K$5,0)</f>
        <v>14.046893362659867</v>
      </c>
      <c r="Y17" s="34">
        <v>7.5</v>
      </c>
      <c r="Z17" s="34">
        <v>22.797649688103544</v>
      </c>
    </row>
    <row r="18" spans="1:26" ht="15.75" thickBot="1" x14ac:dyDescent="0.3">
      <c r="A18" s="34">
        <v>8</v>
      </c>
      <c r="B18" s="34">
        <v>23.781983452041139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4.6392479952969996</v>
      </c>
      <c r="L18" s="16" t="s">
        <v>23</v>
      </c>
      <c r="Y18" s="34">
        <v>8</v>
      </c>
      <c r="Z18" s="34">
        <v>23.781983452041139</v>
      </c>
    </row>
    <row r="19" spans="1:26" x14ac:dyDescent="0.25">
      <c r="A19" s="34">
        <v>8.5</v>
      </c>
      <c r="B19" s="34">
        <v>24.875205433108608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2.3569786758244957</v>
      </c>
      <c r="L19" s="16" t="s">
        <v>23</v>
      </c>
      <c r="P19" s="34">
        <f>$N$5</f>
        <v>55</v>
      </c>
      <c r="Q19" s="34">
        <f>$P$5</f>
        <v>73</v>
      </c>
      <c r="Y19" s="34">
        <v>8.5</v>
      </c>
      <c r="Z19" s="34">
        <v>24.875205433108608</v>
      </c>
    </row>
    <row r="20" spans="1:26" ht="15.75" thickBot="1" x14ac:dyDescent="0.3">
      <c r="A20" s="34">
        <v>9</v>
      </c>
      <c r="B20" s="34">
        <v>26.082631333157671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90</v>
      </c>
      <c r="Q20" s="34">
        <f>$P$5</f>
        <v>73</v>
      </c>
      <c r="Y20" s="34">
        <v>9</v>
      </c>
      <c r="Z20" s="34">
        <v>26.082631333157671</v>
      </c>
    </row>
    <row r="21" spans="1:26" x14ac:dyDescent="0.25">
      <c r="A21" s="34">
        <v>9.5</v>
      </c>
      <c r="B21" s="34">
        <v>27.29001512878326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27.29001512878326</v>
      </c>
    </row>
    <row r="22" spans="1:26" x14ac:dyDescent="0.25">
      <c r="A22" s="34">
        <v>10</v>
      </c>
      <c r="B22" s="34">
        <v>28.497376850211211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28.497376850211211</v>
      </c>
    </row>
    <row r="23" spans="1:26" x14ac:dyDescent="0.25">
      <c r="A23" s="34">
        <v>10.5</v>
      </c>
      <c r="B23" s="34">
        <v>29.70473803190616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73</v>
      </c>
      <c r="L23" s="34" t="s">
        <v>14</v>
      </c>
      <c r="Y23" s="34">
        <v>10.5</v>
      </c>
      <c r="Z23" s="34">
        <v>29.70473803190616</v>
      </c>
    </row>
    <row r="24" spans="1:26" x14ac:dyDescent="0.25">
      <c r="A24" s="34">
        <v>11</v>
      </c>
      <c r="B24" s="34">
        <v>29.366235877037759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35</v>
      </c>
      <c r="L24" s="34" t="s">
        <v>15</v>
      </c>
      <c r="Y24" s="34">
        <v>11</v>
      </c>
      <c r="Z24" s="34">
        <v>29.366235877037759</v>
      </c>
    </row>
    <row r="25" spans="1:26" x14ac:dyDescent="0.25">
      <c r="A25" s="34">
        <v>11.5</v>
      </c>
      <c r="B25" s="34">
        <v>28.921630597423079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28.921630597423079</v>
      </c>
    </row>
    <row r="26" spans="1:26" x14ac:dyDescent="0.25">
      <c r="A26" s="34">
        <v>12</v>
      </c>
      <c r="B26" s="34">
        <v>28.478167403269744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91.213667304673223</v>
      </c>
      <c r="L26" s="34" t="s">
        <v>14</v>
      </c>
      <c r="Y26" s="34">
        <v>12</v>
      </c>
      <c r="Z26" s="34">
        <v>28.478167403269744</v>
      </c>
    </row>
    <row r="27" spans="1:26" x14ac:dyDescent="0.25">
      <c r="A27" s="34">
        <v>12.5</v>
      </c>
      <c r="B27" s="34">
        <v>28.035775284621625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71</v>
      </c>
      <c r="L27" s="34" t="s">
        <v>15</v>
      </c>
      <c r="Y27" s="34">
        <v>12.5</v>
      </c>
      <c r="Z27" s="34">
        <v>28.035775284621625</v>
      </c>
    </row>
    <row r="28" spans="1:26" x14ac:dyDescent="0.25">
      <c r="A28" s="34">
        <v>13</v>
      </c>
      <c r="B28" s="34">
        <v>27.594354058893646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27.594354058893646</v>
      </c>
    </row>
    <row r="29" spans="1:26" x14ac:dyDescent="0.25">
      <c r="A29" s="34">
        <v>13.5</v>
      </c>
      <c r="B29" s="34">
        <v>27.154050887030831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27.154050887030831</v>
      </c>
    </row>
    <row r="30" spans="1:26" x14ac:dyDescent="0.25">
      <c r="A30" s="34">
        <v>14</v>
      </c>
      <c r="B30" s="34">
        <v>26.714817217633406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2836.0469456976862</v>
      </c>
      <c r="L30" s="34" t="s">
        <v>34</v>
      </c>
      <c r="Y30" s="34">
        <v>14</v>
      </c>
      <c r="Z30" s="34">
        <v>26.714817217633406</v>
      </c>
    </row>
    <row r="31" spans="1:26" ht="15.75" x14ac:dyDescent="0.25">
      <c r="A31" s="34">
        <v>14.5</v>
      </c>
      <c r="B31" s="34">
        <v>26.276609358736142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13529.433434479866</v>
      </c>
      <c r="Y31" s="34">
        <v>14.5</v>
      </c>
      <c r="Z31" s="34">
        <v>26.276609358736142</v>
      </c>
    </row>
    <row r="32" spans="1:26" ht="15.75" x14ac:dyDescent="0.25">
      <c r="A32" s="34">
        <v>15</v>
      </c>
      <c r="B32" s="34">
        <v>25.839387782264698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13529.433434479866</v>
      </c>
      <c r="Y32" s="34">
        <v>15</v>
      </c>
      <c r="Z32" s="34">
        <v>25.839387782264698</v>
      </c>
    </row>
    <row r="33" spans="1:26" x14ac:dyDescent="0.25">
      <c r="A33" s="34">
        <v>15.5</v>
      </c>
      <c r="B33" s="34">
        <v>25.403116594531451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25.403116594531451</v>
      </c>
    </row>
    <row r="34" spans="1:26" x14ac:dyDescent="0.25">
      <c r="A34" s="34">
        <v>16</v>
      </c>
      <c r="B34" s="34">
        <v>24.967763116515552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24.967763116515552</v>
      </c>
    </row>
    <row r="35" spans="1:26" x14ac:dyDescent="0.25">
      <c r="A35" s="34">
        <v>16.5</v>
      </c>
      <c r="B35" s="34">
        <v>24.533297548029161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24.533297548029161</v>
      </c>
    </row>
    <row r="36" spans="1:26" x14ac:dyDescent="0.25">
      <c r="A36" s="34">
        <v>17</v>
      </c>
      <c r="B36" s="34">
        <v>24.099692696237703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24.099692696237703</v>
      </c>
    </row>
    <row r="37" spans="1:26" ht="15.75" x14ac:dyDescent="0.25">
      <c r="A37" s="34">
        <v>17.5</v>
      </c>
      <c r="B37" s="34">
        <v>23.66692375379343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I37" s="28"/>
      <c r="Y37" s="34">
        <v>17.5</v>
      </c>
      <c r="Z37" s="34">
        <v>23.66692375379343</v>
      </c>
    </row>
    <row r="38" spans="1:26" x14ac:dyDescent="0.25">
      <c r="A38" s="34">
        <v>18</v>
      </c>
      <c r="B38" s="34">
        <v>23.234968115443415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23.234968115443415</v>
      </c>
    </row>
    <row r="39" spans="1:26" x14ac:dyDescent="0.25">
      <c r="A39" s="34">
        <v>18.5</v>
      </c>
      <c r="B39" s="34">
        <v>22.803805224685309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22.803805224685309</v>
      </c>
    </row>
    <row r="40" spans="1:26" x14ac:dyDescent="0.25">
      <c r="A40" s="34">
        <v>19</v>
      </c>
      <c r="B40" s="34">
        <v>22.373416444086061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22.373416444086061</v>
      </c>
    </row>
    <row r="41" spans="1:26" x14ac:dyDescent="0.25">
      <c r="A41" s="34">
        <v>19.5</v>
      </c>
      <c r="B41" s="34">
        <v>21.94378494441392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21.94378494441392</v>
      </c>
    </row>
    <row r="42" spans="1:26" x14ac:dyDescent="0.25">
      <c r="A42" s="34">
        <v>20</v>
      </c>
      <c r="B42" s="34">
        <v>21.514895608892598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21.514895608892598</v>
      </c>
    </row>
    <row r="43" spans="1:26" x14ac:dyDescent="0.25">
      <c r="A43" s="34">
        <v>20.5</v>
      </c>
      <c r="B43" s="34">
        <v>21.086734949756895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21.086734949756895</v>
      </c>
    </row>
    <row r="44" spans="1:26" x14ac:dyDescent="0.25">
      <c r="A44" s="34">
        <v>21</v>
      </c>
      <c r="B44" s="34">
        <v>20.659291034947387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20.659291034947387</v>
      </c>
    </row>
    <row r="45" spans="1:26" x14ac:dyDescent="0.25">
      <c r="A45" s="34">
        <v>21.5</v>
      </c>
      <c r="B45" s="34">
        <v>20.232553423275835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20.232553423275835</v>
      </c>
    </row>
    <row r="46" spans="1:26" x14ac:dyDescent="0.25">
      <c r="A46" s="34">
        <v>22</v>
      </c>
      <c r="B46" s="34">
        <v>19.806513106766761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19.806513106766761</v>
      </c>
    </row>
    <row r="47" spans="1:26" x14ac:dyDescent="0.25">
      <c r="A47" s="34">
        <v>22.5</v>
      </c>
      <c r="B47" s="34">
        <v>19.381162459161509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19.381162459161509</v>
      </c>
    </row>
    <row r="48" spans="1:26" x14ac:dyDescent="0.25">
      <c r="A48" s="34">
        <v>23</v>
      </c>
      <c r="B48" s="34">
        <v>18.956495189783158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18.956495189783158</v>
      </c>
    </row>
    <row r="49" spans="1:26" x14ac:dyDescent="0.25">
      <c r="A49" s="34">
        <v>23.5</v>
      </c>
      <c r="B49" s="34">
        <v>18.532506302118797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18.532506302118797</v>
      </c>
    </row>
    <row r="50" spans="1:26" x14ac:dyDescent="0.25">
      <c r="A50" s="34">
        <v>24</v>
      </c>
      <c r="B50" s="34">
        <v>18.109192056595166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18.109192056595166</v>
      </c>
    </row>
    <row r="51" spans="1:26" x14ac:dyDescent="0.25">
      <c r="A51" s="34">
        <v>24.5</v>
      </c>
      <c r="B51" s="34">
        <v>17.686549937111099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17.686549937111099</v>
      </c>
    </row>
    <row r="52" spans="1:26" x14ac:dyDescent="0.25">
      <c r="A52" s="34">
        <v>25</v>
      </c>
      <c r="B52" s="34">
        <v>17.264578620955298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17.264578620955298</v>
      </c>
    </row>
    <row r="53" spans="1:26" x14ac:dyDescent="0.25">
      <c r="A53" s="34">
        <v>25.5</v>
      </c>
      <c r="B53" s="34">
        <v>16.84327795178147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16.84327795178147</v>
      </c>
    </row>
    <row r="54" spans="1:26" x14ac:dyDescent="0.25">
      <c r="A54" s="34">
        <v>26</v>
      </c>
      <c r="B54" s="34">
        <v>16.431541504722443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16.431541504722443</v>
      </c>
    </row>
    <row r="55" spans="1:26" x14ac:dyDescent="0.25">
      <c r="A55" s="34">
        <v>26.5</v>
      </c>
      <c r="B55" s="34">
        <v>16.039660815168141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16.039660815168141</v>
      </c>
    </row>
    <row r="56" spans="1:26" x14ac:dyDescent="0.25">
      <c r="A56" s="34">
        <v>27</v>
      </c>
      <c r="B56" s="34">
        <v>15.666530400434457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15.666530400434457</v>
      </c>
    </row>
    <row r="57" spans="1:26" x14ac:dyDescent="0.25">
      <c r="A57" s="34">
        <v>27.5</v>
      </c>
      <c r="B57" s="34">
        <v>15.311072225198997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15.311072225198997</v>
      </c>
    </row>
    <row r="58" spans="1:26" x14ac:dyDescent="0.25">
      <c r="A58" s="34">
        <v>28</v>
      </c>
      <c r="B58" s="34">
        <v>14.972284512089324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14.972284512089324</v>
      </c>
    </row>
    <row r="59" spans="1:26" x14ac:dyDescent="0.25">
      <c r="A59" s="34">
        <v>28.5</v>
      </c>
      <c r="B59" s="34">
        <v>14.649232760323672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14.649232760323672</v>
      </c>
    </row>
    <row r="60" spans="1:26" x14ac:dyDescent="0.25">
      <c r="A60" s="34">
        <v>29</v>
      </c>
      <c r="B60" s="34">
        <v>14.341042497767308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14.341042497767308</v>
      </c>
    </row>
    <row r="61" spans="1:26" x14ac:dyDescent="0.25">
      <c r="A61" s="34">
        <v>29.5</v>
      </c>
      <c r="B61" s="34">
        <v>14.046893362659867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14.046893362659867</v>
      </c>
    </row>
    <row r="62" spans="1:26" x14ac:dyDescent="0.25">
      <c r="A62" s="34">
        <v>30</v>
      </c>
      <c r="B62" s="34">
        <v>13.766014209343435</v>
      </c>
      <c r="C62" s="1">
        <f t="shared" ca="1" si="0"/>
        <v>14.046893362659867</v>
      </c>
      <c r="D62" s="1">
        <f t="shared" ca="1" si="1"/>
        <v>3.9446549383877885E-2</v>
      </c>
      <c r="E62" s="1">
        <f ca="1">IF(A62&gt;=$K$5,(B62-$L$6),0)</f>
        <v>-0.2808791533164321</v>
      </c>
      <c r="H62" s="34"/>
      <c r="Y62" s="34">
        <v>30</v>
      </c>
      <c r="Z62" s="34">
        <v>13.766014209343435</v>
      </c>
    </row>
    <row r="63" spans="1:26" x14ac:dyDescent="0.25">
      <c r="A63" s="34">
        <v>30.5</v>
      </c>
      <c r="B63" s="34">
        <v>14.655962277893313</v>
      </c>
      <c r="C63" s="1">
        <f t="shared" ca="1" si="0"/>
        <v>16.922070300833724</v>
      </c>
      <c r="D63" s="1">
        <f t="shared" ca="1" si="1"/>
        <v>2.5676227858174498</v>
      </c>
      <c r="E63" s="1">
        <f t="shared" ca="1" si="2"/>
        <v>0.6090689152334452</v>
      </c>
      <c r="H63" s="34"/>
      <c r="Y63" s="34">
        <v>30.5</v>
      </c>
      <c r="Z63" s="34">
        <v>14.655962277893313</v>
      </c>
    </row>
    <row r="64" spans="1:26" x14ac:dyDescent="0.25">
      <c r="A64" s="34">
        <v>31</v>
      </c>
      <c r="B64" s="34">
        <v>16.191722338582696</v>
      </c>
      <c r="C64" s="1">
        <f t="shared" ca="1" si="0"/>
        <v>19.657023205070566</v>
      </c>
      <c r="D64" s="1">
        <f t="shared" ca="1" si="1"/>
        <v>6.0041550476407881</v>
      </c>
      <c r="E64" s="1">
        <f t="shared" ca="1" si="2"/>
        <v>2.1448289759228292</v>
      </c>
      <c r="H64" s="34"/>
      <c r="Y64" s="34">
        <v>31</v>
      </c>
      <c r="Z64" s="34">
        <v>16.191722338582696</v>
      </c>
    </row>
    <row r="65" spans="1:26" x14ac:dyDescent="0.25">
      <c r="A65" s="34">
        <v>31.5</v>
      </c>
      <c r="B65" s="34">
        <v>17.72814273821395</v>
      </c>
      <c r="C65" s="1">
        <f t="shared" ca="1" si="0"/>
        <v>22.258590882204331</v>
      </c>
      <c r="D65" s="1">
        <f t="shared" ca="1" si="1"/>
        <v>10.262480192692941</v>
      </c>
      <c r="E65" s="1">
        <f t="shared" ca="1" si="2"/>
        <v>3.6812493755540832</v>
      </c>
      <c r="H65" s="34"/>
      <c r="Y65" s="34">
        <v>31.5</v>
      </c>
      <c r="Z65" s="34">
        <v>17.72814273821395</v>
      </c>
    </row>
    <row r="66" spans="1:26" x14ac:dyDescent="0.25">
      <c r="A66" s="34">
        <v>32</v>
      </c>
      <c r="B66" s="34">
        <v>19.265123857028748</v>
      </c>
      <c r="C66" s="1">
        <f t="shared" ref="C66:C129" ca="1" si="3">IF(A66&gt;=$K$5,OFFSET($B$1,2*$K$5,0)+$L$5*(1-EXP((-1/$M$5)*(A66-$K$5))),0)</f>
        <v>24.733278606523946</v>
      </c>
      <c r="D66" s="1">
        <f t="shared" ref="D66:D129" ca="1" si="4">IF(A66&gt;=$K$5,(C66-B66)*(C66-B66)*0.5,0)</f>
        <v>14.950358182213449</v>
      </c>
      <c r="E66" s="1">
        <f t="shared" ca="1" si="2"/>
        <v>5.2182304943688802</v>
      </c>
      <c r="H66" s="34"/>
      <c r="Y66" s="34">
        <v>32</v>
      </c>
      <c r="Z66" s="34">
        <v>19.265123857028748</v>
      </c>
    </row>
    <row r="67" spans="1:26" x14ac:dyDescent="0.25">
      <c r="A67" s="34">
        <v>32.5</v>
      </c>
      <c r="B67" s="34">
        <v>20.802580933044542</v>
      </c>
      <c r="C67" s="1">
        <f t="shared" ca="1" si="3"/>
        <v>27.087274386347467</v>
      </c>
      <c r="D67" s="1">
        <f t="shared" ca="1" si="4"/>
        <v>19.748685900994321</v>
      </c>
      <c r="E67" s="1">
        <f t="shared" ref="E67:E130" ca="1" si="5">IF(A67&gt;=$K$5,(B67-$L$6),0)</f>
        <v>6.7556875703846746</v>
      </c>
      <c r="H67" s="34"/>
      <c r="Y67" s="34">
        <v>32.5</v>
      </c>
      <c r="Z67" s="34">
        <v>20.802580933044542</v>
      </c>
    </row>
    <row r="68" spans="1:26" x14ac:dyDescent="0.25">
      <c r="A68" s="34">
        <v>33</v>
      </c>
      <c r="B68" s="34">
        <v>21.697803411583433</v>
      </c>
      <c r="C68" s="1">
        <f t="shared" ca="1" si="3"/>
        <v>29.326464437266111</v>
      </c>
      <c r="D68" s="1">
        <f t="shared" ca="1" si="4"/>
        <v>29.098234522384946</v>
      </c>
      <c r="E68" s="1">
        <f t="shared" ca="1" si="5"/>
        <v>7.6509100489235653</v>
      </c>
      <c r="H68" s="34"/>
      <c r="Y68" s="34">
        <v>33</v>
      </c>
      <c r="Z68" s="34">
        <v>21.697803411583433</v>
      </c>
    </row>
    <row r="69" spans="1:26" x14ac:dyDescent="0.25">
      <c r="A69" s="34">
        <v>33.5</v>
      </c>
      <c r="B69" s="34">
        <v>23.234510241738821</v>
      </c>
      <c r="C69" s="1">
        <f t="shared" ca="1" si="3"/>
        <v>31.456447900749176</v>
      </c>
      <c r="D69" s="1">
        <f t="shared" ca="1" si="4"/>
        <v>33.80012943432633</v>
      </c>
      <c r="E69" s="1">
        <f t="shared" ca="1" si="5"/>
        <v>9.1876168790789539</v>
      </c>
      <c r="H69" s="34"/>
      <c r="Y69" s="34">
        <v>33.5</v>
      </c>
      <c r="Z69" s="34">
        <v>23.234510241738821</v>
      </c>
    </row>
    <row r="70" spans="1:26" x14ac:dyDescent="0.25">
      <c r="A70" s="34">
        <v>34</v>
      </c>
      <c r="B70" s="34">
        <v>24.771703785169571</v>
      </c>
      <c r="C70" s="1">
        <f t="shared" ca="1" si="3"/>
        <v>33.482550844914208</v>
      </c>
      <c r="D70" s="1">
        <f t="shared" ca="1" si="4"/>
        <v>37.939428249130891</v>
      </c>
      <c r="E70" s="1">
        <f t="shared" ca="1" si="5"/>
        <v>10.724810422509703</v>
      </c>
      <c r="H70" s="34"/>
      <c r="Y70" s="34">
        <v>34</v>
      </c>
      <c r="Z70" s="34">
        <v>24.771703785169571</v>
      </c>
    </row>
    <row r="71" spans="1:26" x14ac:dyDescent="0.25">
      <c r="A71" s="34">
        <v>34.5</v>
      </c>
      <c r="B71" s="34">
        <v>26.309307959393248</v>
      </c>
      <c r="C71" s="1">
        <f t="shared" ca="1" si="3"/>
        <v>35.409839582471513</v>
      </c>
      <c r="D71" s="1">
        <f t="shared" ca="1" si="4"/>
        <v>41.409837911323756</v>
      </c>
      <c r="E71" s="1">
        <f t="shared" ca="1" si="5"/>
        <v>12.262414596733381</v>
      </c>
      <c r="H71" s="34"/>
      <c r="Y71" s="34">
        <v>34.5</v>
      </c>
      <c r="Z71" s="34">
        <v>26.309307959393248</v>
      </c>
    </row>
    <row r="72" spans="1:26" x14ac:dyDescent="0.25">
      <c r="A72" s="34">
        <v>35</v>
      </c>
      <c r="B72" s="34">
        <v>27.847262923314773</v>
      </c>
      <c r="C72" s="1">
        <f t="shared" ca="1" si="3"/>
        <v>37.243133339144862</v>
      </c>
      <c r="D72" s="1">
        <f t="shared" ca="1" si="4"/>
        <v>44.141190435535542</v>
      </c>
      <c r="E72" s="1">
        <f t="shared" ca="1" si="5"/>
        <v>13.800369560654905</v>
      </c>
      <c r="H72" s="34"/>
      <c r="Y72" s="34">
        <v>35</v>
      </c>
      <c r="Z72" s="34">
        <v>27.847262923314773</v>
      </c>
    </row>
    <row r="73" spans="1:26" x14ac:dyDescent="0.25">
      <c r="A73" s="34">
        <v>35.5</v>
      </c>
      <c r="B73" s="34">
        <v>28.96918879511588</v>
      </c>
      <c r="C73" s="1">
        <f t="shared" ca="1" si="3"/>
        <v>38.987016304246005</v>
      </c>
      <c r="D73" s="1">
        <f t="shared" ca="1" si="4"/>
        <v>50.178434001342147</v>
      </c>
      <c r="E73" s="1">
        <f t="shared" ca="1" si="5"/>
        <v>14.922295432456012</v>
      </c>
      <c r="H73" s="34"/>
      <c r="Y73" s="34">
        <v>35.5</v>
      </c>
      <c r="Z73" s="34">
        <v>28.96918879511588</v>
      </c>
    </row>
    <row r="74" spans="1:26" x14ac:dyDescent="0.25">
      <c r="A74" s="34">
        <v>36</v>
      </c>
      <c r="B74" s="34">
        <v>30.470873044464316</v>
      </c>
      <c r="C74" s="1">
        <f t="shared" ca="1" si="3"/>
        <v>40.645849093535759</v>
      </c>
      <c r="D74" s="1">
        <f t="shared" ca="1" si="4"/>
        <v>51.765068799588754</v>
      </c>
      <c r="E74" s="1">
        <f t="shared" ca="1" si="5"/>
        <v>16.423979681804447</v>
      </c>
      <c r="H74" s="34"/>
      <c r="Y74" s="34">
        <v>36</v>
      </c>
      <c r="Z74" s="34">
        <v>30.470873044464316</v>
      </c>
    </row>
    <row r="75" spans="1:26" x14ac:dyDescent="0.25">
      <c r="A75" s="34">
        <v>36.5</v>
      </c>
      <c r="B75" s="34">
        <v>31.973122725183263</v>
      </c>
      <c r="C75" s="1">
        <f t="shared" ca="1" si="3"/>
        <v>42.223779653034761</v>
      </c>
      <c r="D75" s="1">
        <f t="shared" ca="1" si="4"/>
        <v>52.537983726254957</v>
      </c>
      <c r="E75" s="1">
        <f t="shared" ca="1" si="5"/>
        <v>17.926229362523394</v>
      </c>
      <c r="H75" s="34"/>
      <c r="Y75" s="34">
        <v>36.5</v>
      </c>
      <c r="Z75" s="34">
        <v>31.973122725183263</v>
      </c>
    </row>
    <row r="76" spans="1:26" x14ac:dyDescent="0.25">
      <c r="A76" s="34">
        <v>37</v>
      </c>
      <c r="B76" s="34">
        <v>33.475548874830579</v>
      </c>
      <c r="C76" s="1">
        <f t="shared" ca="1" si="3"/>
        <v>43.724753631049097</v>
      </c>
      <c r="D76" s="1">
        <f t="shared" ca="1" si="4"/>
        <v>52.523099067446147</v>
      </c>
      <c r="E76" s="1">
        <f t="shared" ca="1" si="5"/>
        <v>19.428655512170714</v>
      </c>
      <c r="H76" s="34"/>
      <c r="Y76" s="34">
        <v>37</v>
      </c>
      <c r="Z76" s="34">
        <v>33.475548874830579</v>
      </c>
    </row>
    <row r="77" spans="1:26" x14ac:dyDescent="0.25">
      <c r="A77" s="34">
        <v>37.5</v>
      </c>
      <c r="B77" s="34">
        <v>34.978122496477425</v>
      </c>
      <c r="C77" s="1">
        <f t="shared" ca="1" si="3"/>
        <v>45.15252424434621</v>
      </c>
      <c r="D77" s="1">
        <f t="shared" ca="1" si="4"/>
        <v>51.759225463517694</v>
      </c>
      <c r="E77" s="1">
        <f t="shared" ca="1" si="5"/>
        <v>20.93122913381756</v>
      </c>
      <c r="H77" s="34"/>
      <c r="Y77" s="34">
        <v>37.5</v>
      </c>
      <c r="Z77" s="34">
        <v>34.978122496477425</v>
      </c>
    </row>
    <row r="78" spans="1:26" x14ac:dyDescent="0.25">
      <c r="A78" s="34">
        <v>38</v>
      </c>
      <c r="B78" s="34">
        <v>36.222282540976252</v>
      </c>
      <c r="C78" s="1">
        <f t="shared" ca="1" si="3"/>
        <v>46.510661663151858</v>
      </c>
      <c r="D78" s="1">
        <f t="shared" ca="1" si="4"/>
        <v>52.925372480809443</v>
      </c>
      <c r="E78" s="1">
        <f t="shared" ca="1" si="5"/>
        <v>22.175389178316387</v>
      </c>
      <c r="H78" s="34"/>
      <c r="Y78" s="34">
        <v>38</v>
      </c>
      <c r="Z78" s="34">
        <v>36.222282540976252</v>
      </c>
    </row>
    <row r="79" spans="1:26" x14ac:dyDescent="0.25">
      <c r="A79" s="34">
        <v>38.5</v>
      </c>
      <c r="B79" s="34">
        <v>36.372829520273008</v>
      </c>
      <c r="C79" s="1">
        <f t="shared" ca="1" si="3"/>
        <v>47.802561938435247</v>
      </c>
      <c r="D79" s="1">
        <f t="shared" ca="1" si="4"/>
        <v>65.319391575394405</v>
      </c>
      <c r="E79" s="1">
        <f t="shared" ca="1" si="5"/>
        <v>22.325936157613143</v>
      </c>
      <c r="H79" s="34"/>
      <c r="Y79" s="34">
        <v>38.5</v>
      </c>
      <c r="Z79" s="34">
        <v>36.372829520273008</v>
      </c>
    </row>
    <row r="80" spans="1:26" x14ac:dyDescent="0.25">
      <c r="A80" s="34">
        <v>39</v>
      </c>
      <c r="B80" s="34">
        <v>37.875028188045185</v>
      </c>
      <c r="C80" s="1">
        <f t="shared" ca="1" si="3"/>
        <v>49.031455493805367</v>
      </c>
      <c r="D80" s="1">
        <f t="shared" ca="1" si="4"/>
        <v>62.232935114355698</v>
      </c>
      <c r="E80" s="1">
        <f t="shared" ca="1" si="5"/>
        <v>23.82813482538532</v>
      </c>
      <c r="H80" s="34"/>
      <c r="Y80" s="34">
        <v>39</v>
      </c>
      <c r="Z80" s="34">
        <v>37.875028188045185</v>
      </c>
    </row>
    <row r="81" spans="1:26" x14ac:dyDescent="0.25">
      <c r="A81" s="34">
        <v>39.5</v>
      </c>
      <c r="B81" s="34">
        <v>39.377436483511133</v>
      </c>
      <c r="C81" s="1">
        <f t="shared" ca="1" si="3"/>
        <v>50.200415203252724</v>
      </c>
      <c r="D81" s="1">
        <f t="shared" ca="1" si="4"/>
        <v>58.568434183989673</v>
      </c>
      <c r="E81" s="1">
        <f t="shared" ca="1" si="5"/>
        <v>25.330543120851267</v>
      </c>
      <c r="H81" s="34"/>
      <c r="Y81" s="34">
        <v>39.5</v>
      </c>
      <c r="Z81" s="34">
        <v>39.377436483511133</v>
      </c>
    </row>
    <row r="82" spans="1:26" x14ac:dyDescent="0.25">
      <c r="A82" s="34">
        <v>40</v>
      </c>
      <c r="B82" s="34">
        <v>40.880013882154323</v>
      </c>
      <c r="C82" s="1">
        <f t="shared" ca="1" si="3"/>
        <v>51.312364074934862</v>
      </c>
      <c r="D82" s="1">
        <f t="shared" ca="1" si="4"/>
        <v>54.416965272404077</v>
      </c>
      <c r="E82" s="1">
        <f t="shared" ca="1" si="5"/>
        <v>26.833120519494457</v>
      </c>
      <c r="H82" s="34"/>
      <c r="Y82" s="34">
        <v>40</v>
      </c>
      <c r="Z82" s="34">
        <v>40.880013882154323</v>
      </c>
    </row>
    <row r="83" spans="1:26" x14ac:dyDescent="0.25">
      <c r="A83" s="34">
        <v>40.5</v>
      </c>
      <c r="B83" s="34">
        <v>42.382731026307354</v>
      </c>
      <c r="C83" s="1">
        <f t="shared" ca="1" si="3"/>
        <v>52.370082560219288</v>
      </c>
      <c r="D83" s="1">
        <f t="shared" ca="1" si="4"/>
        <v>49.873595330966523</v>
      </c>
      <c r="E83" s="1">
        <f t="shared" ca="1" si="5"/>
        <v>28.335837663647489</v>
      </c>
      <c r="H83" s="34"/>
      <c r="Y83" s="34">
        <v>40.5</v>
      </c>
      <c r="Z83" s="34">
        <v>42.382731026307354</v>
      </c>
    </row>
    <row r="84" spans="1:26" x14ac:dyDescent="0.25">
      <c r="A84" s="34">
        <v>41</v>
      </c>
      <c r="B84" s="34">
        <v>43.226921574976799</v>
      </c>
      <c r="C84" s="1">
        <f t="shared" ca="1" si="3"/>
        <v>53.376215506260145</v>
      </c>
      <c r="D84" s="1">
        <f t="shared" ca="1" si="4"/>
        <v>51.504083651792477</v>
      </c>
      <c r="E84" s="1">
        <f t="shared" ca="1" si="5"/>
        <v>29.180028212316934</v>
      </c>
      <c r="H84" s="34"/>
      <c r="Y84" s="34">
        <v>41</v>
      </c>
      <c r="Z84" s="34">
        <v>43.226921574976799</v>
      </c>
    </row>
    <row r="85" spans="1:26" x14ac:dyDescent="0.25">
      <c r="A85" s="34">
        <v>41.5</v>
      </c>
      <c r="B85" s="34">
        <v>43.389943212985166</v>
      </c>
      <c r="C85" s="1">
        <f t="shared" ca="1" si="3"/>
        <v>54.333278769493802</v>
      </c>
      <c r="D85" s="1">
        <f t="shared" ca="1" si="4"/>
        <v>59.878296551173086</v>
      </c>
      <c r="E85" s="1">
        <f t="shared" ca="1" si="5"/>
        <v>29.343049850325301</v>
      </c>
      <c r="H85" s="34"/>
      <c r="Y85" s="34">
        <v>41.5</v>
      </c>
      <c r="Z85" s="34">
        <v>43.389943212985166</v>
      </c>
    </row>
    <row r="86" spans="1:26" x14ac:dyDescent="0.25">
      <c r="A86" s="34">
        <v>42</v>
      </c>
      <c r="B86" s="34">
        <v>44.854833581086879</v>
      </c>
      <c r="C86" s="1">
        <f t="shared" ca="1" si="3"/>
        <v>55.243665506590332</v>
      </c>
      <c r="D86" s="1">
        <f t="shared" ca="1" si="4"/>
        <v>53.963914388179894</v>
      </c>
      <c r="E86" s="1">
        <f t="shared" ca="1" si="5"/>
        <v>30.807940218427014</v>
      </c>
      <c r="H86" s="34"/>
      <c r="Y86" s="34">
        <v>42</v>
      </c>
      <c r="Z86" s="34">
        <v>44.854833581086879</v>
      </c>
    </row>
    <row r="87" spans="1:26" x14ac:dyDescent="0.25">
      <c r="A87" s="34">
        <v>42.5</v>
      </c>
      <c r="B87" s="34">
        <v>46.319411518551981</v>
      </c>
      <c r="C87" s="1">
        <f t="shared" ca="1" si="3"/>
        <v>56.109652158591736</v>
      </c>
      <c r="D87" s="1">
        <f t="shared" ca="1" si="4"/>
        <v>47.924405894943021</v>
      </c>
      <c r="E87" s="1">
        <f t="shared" ca="1" si="5"/>
        <v>32.272518155892115</v>
      </c>
      <c r="H87" s="34"/>
      <c r="Y87" s="34">
        <v>42.5</v>
      </c>
      <c r="Z87" s="34">
        <v>46.319411518551981</v>
      </c>
    </row>
    <row r="88" spans="1:26" x14ac:dyDescent="0.25">
      <c r="A88" s="34">
        <v>43</v>
      </c>
      <c r="B88" s="34">
        <v>47.783738377711664</v>
      </c>
      <c r="C88" s="1">
        <f t="shared" ca="1" si="3"/>
        <v>56.933404143200349</v>
      </c>
      <c r="D88" s="1">
        <f t="shared" ca="1" si="4"/>
        <v>41.85819181007782</v>
      </c>
      <c r="E88" s="1">
        <f t="shared" ca="1" si="5"/>
        <v>33.736845015051799</v>
      </c>
      <c r="H88" s="34"/>
      <c r="Y88" s="34">
        <v>43</v>
      </c>
      <c r="Z88" s="34">
        <v>47.783738377711664</v>
      </c>
    </row>
    <row r="89" spans="1:26" x14ac:dyDescent="0.25">
      <c r="A89" s="34">
        <v>43.5</v>
      </c>
      <c r="B89" s="34">
        <v>49.247859296673575</v>
      </c>
      <c r="C89" s="1">
        <f t="shared" ca="1" si="3"/>
        <v>57.716981269450912</v>
      </c>
      <c r="D89" s="1">
        <f t="shared" ca="1" si="4"/>
        <v>35.863013494889948</v>
      </c>
      <c r="E89" s="1">
        <f t="shared" ca="1" si="5"/>
        <v>35.200965934013709</v>
      </c>
      <c r="H89" s="34"/>
      <c r="Y89" s="34">
        <v>43.5</v>
      </c>
      <c r="Z89" s="34">
        <v>49.247859296673575</v>
      </c>
    </row>
    <row r="90" spans="1:26" x14ac:dyDescent="0.25">
      <c r="A90" s="34">
        <v>44</v>
      </c>
      <c r="B90" s="34">
        <v>50.071825146559576</v>
      </c>
      <c r="C90" s="1">
        <f t="shared" ca="1" si="3"/>
        <v>58.462342888306154</v>
      </c>
      <c r="D90" s="1">
        <f t="shared" ca="1" si="4"/>
        <v>35.200393987282048</v>
      </c>
      <c r="E90" s="1">
        <f t="shared" ca="1" si="5"/>
        <v>36.02493178389971</v>
      </c>
      <c r="H90" s="34"/>
      <c r="Y90" s="34">
        <v>44</v>
      </c>
      <c r="Z90" s="34">
        <v>50.071825146559576</v>
      </c>
    </row>
    <row r="91" spans="1:26" x14ac:dyDescent="0.25">
      <c r="A91" s="34">
        <v>44.5</v>
      </c>
      <c r="B91" s="34">
        <v>51.504215880117066</v>
      </c>
      <c r="C91" s="1">
        <f t="shared" ca="1" si="3"/>
        <v>59.171352792054748</v>
      </c>
      <c r="D91" s="1">
        <f t="shared" ca="1" si="4"/>
        <v>29.392494213198646</v>
      </c>
      <c r="E91" s="1">
        <f t="shared" ca="1" si="5"/>
        <v>37.4573225174572</v>
      </c>
      <c r="H91" s="34"/>
      <c r="Y91" s="34">
        <v>44.5</v>
      </c>
      <c r="Z91" s="34">
        <v>51.504215880117066</v>
      </c>
    </row>
    <row r="92" spans="1:26" x14ac:dyDescent="0.25">
      <c r="A92" s="34">
        <v>45</v>
      </c>
      <c r="B92" s="34">
        <v>52.964768415667734</v>
      </c>
      <c r="C92" s="1">
        <f t="shared" ca="1" si="3"/>
        <v>59.845783874762837</v>
      </c>
      <c r="D92" s="1">
        <f t="shared" ca="1" si="4"/>
        <v>23.674186874152895</v>
      </c>
      <c r="E92" s="1">
        <f t="shared" ca="1" si="5"/>
        <v>38.917875053007869</v>
      </c>
      <c r="H92" s="34"/>
      <c r="Y92" s="34">
        <v>45</v>
      </c>
      <c r="Z92" s="34">
        <v>52.964768415667734</v>
      </c>
    </row>
    <row r="93" spans="1:26" x14ac:dyDescent="0.25">
      <c r="A93" s="34">
        <v>45.5</v>
      </c>
      <c r="B93" s="34">
        <v>54.425459661880389</v>
      </c>
      <c r="C93" s="1">
        <f t="shared" ca="1" si="3"/>
        <v>60.487322565432635</v>
      </c>
      <c r="D93" s="1">
        <f t="shared" ca="1" si="4"/>
        <v>18.373090930731433</v>
      </c>
      <c r="E93" s="1">
        <f t="shared" ca="1" si="5"/>
        <v>40.378566299220523</v>
      </c>
      <c r="H93" s="34"/>
      <c r="Y93" s="34">
        <v>45.5</v>
      </c>
      <c r="Z93" s="34">
        <v>54.425459661880389</v>
      </c>
    </row>
    <row r="94" spans="1:26" x14ac:dyDescent="0.25">
      <c r="A94" s="34">
        <v>46</v>
      </c>
      <c r="B94" s="34">
        <v>55.886264160216413</v>
      </c>
      <c r="C94" s="1">
        <f t="shared" ca="1" si="3"/>
        <v>61.097573044953421</v>
      </c>
      <c r="D94" s="1">
        <f t="shared" ca="1" si="4"/>
        <v>13.578870146069439</v>
      </c>
      <c r="E94" s="1">
        <f t="shared" ca="1" si="5"/>
        <v>41.839370797556548</v>
      </c>
      <c r="H94" s="34"/>
      <c r="Y94" s="34">
        <v>46</v>
      </c>
      <c r="Z94" s="34">
        <v>55.886264160216413</v>
      </c>
    </row>
    <row r="95" spans="1:26" x14ac:dyDescent="0.25">
      <c r="A95" s="34">
        <v>46.5</v>
      </c>
      <c r="B95" s="34">
        <v>57.268942858973197</v>
      </c>
      <c r="C95" s="1">
        <f t="shared" ca="1" si="3"/>
        <v>61.678061257389253</v>
      </c>
      <c r="D95" s="1">
        <f t="shared" ca="1" si="4"/>
        <v>9.7201625256254793</v>
      </c>
      <c r="E95" s="1">
        <f t="shared" ca="1" si="5"/>
        <v>43.222049496313332</v>
      </c>
      <c r="H95" s="34"/>
      <c r="Y95" s="34">
        <v>46.5</v>
      </c>
      <c r="Z95" s="34">
        <v>57.268942858973197</v>
      </c>
    </row>
    <row r="96" spans="1:26" x14ac:dyDescent="0.25">
      <c r="A96" s="34">
        <v>47</v>
      </c>
      <c r="B96" s="34">
        <v>56.797994465034328</v>
      </c>
      <c r="C96" s="1">
        <f t="shared" ca="1" si="3"/>
        <v>62.230238725634045</v>
      </c>
      <c r="D96" s="1">
        <f t="shared" ca="1" si="4"/>
        <v>14.754638853409281</v>
      </c>
      <c r="E96" s="1">
        <f t="shared" ca="1" si="5"/>
        <v>42.751101102374463</v>
      </c>
      <c r="H96" s="34"/>
      <c r="Y96" s="34">
        <v>47</v>
      </c>
      <c r="Z96" s="34">
        <v>56.797994465034328</v>
      </c>
    </row>
    <row r="97" spans="1:26" x14ac:dyDescent="0.25">
      <c r="A97" s="34">
        <v>47.5</v>
      </c>
      <c r="B97" s="34">
        <v>56.3069884373459</v>
      </c>
      <c r="C97" s="1">
        <f t="shared" ca="1" si="3"/>
        <v>62.755486180974792</v>
      </c>
      <c r="D97" s="1">
        <f t="shared" ca="1" si="4"/>
        <v>20.791561574793452</v>
      </c>
      <c r="E97" s="1">
        <f t="shared" ca="1" si="5"/>
        <v>42.260095074686035</v>
      </c>
      <c r="H97" s="34"/>
      <c r="Y97" s="34">
        <v>47.5</v>
      </c>
      <c r="Z97" s="34">
        <v>56.3069884373459</v>
      </c>
    </row>
    <row r="98" spans="1:26" x14ac:dyDescent="0.25">
      <c r="A98" s="34">
        <v>48</v>
      </c>
      <c r="B98" s="34">
        <v>56.868185925161058</v>
      </c>
      <c r="C98" s="1">
        <f t="shared" ca="1" si="3"/>
        <v>63.255117015639037</v>
      </c>
      <c r="D98" s="1">
        <f t="shared" ca="1" si="4"/>
        <v>20.396444377257115</v>
      </c>
      <c r="E98" s="1">
        <f t="shared" ca="1" si="5"/>
        <v>42.821292562501192</v>
      </c>
      <c r="H98" s="34"/>
      <c r="Y98" s="34">
        <v>48</v>
      </c>
      <c r="Z98" s="34">
        <v>56.868185925161058</v>
      </c>
    </row>
    <row r="99" spans="1:26" x14ac:dyDescent="0.25">
      <c r="A99" s="34">
        <v>48.5</v>
      </c>
      <c r="B99" s="34">
        <v>58.322851631928906</v>
      </c>
      <c r="C99" s="1">
        <f t="shared" ca="1" si="3"/>
        <v>63.730380566959525</v>
      </c>
      <c r="D99" s="1">
        <f t="shared" ca="1" si="4"/>
        <v>14.620684591596692</v>
      </c>
      <c r="E99" s="1">
        <f t="shared" ca="1" si="5"/>
        <v>44.27595826926904</v>
      </c>
      <c r="H99" s="34"/>
      <c r="Y99" s="34">
        <v>48.5</v>
      </c>
      <c r="Z99" s="34">
        <v>58.322851631928906</v>
      </c>
    </row>
    <row r="100" spans="1:26" x14ac:dyDescent="0.25">
      <c r="A100" s="34">
        <v>49</v>
      </c>
      <c r="B100" s="34">
        <v>59.7776453933241</v>
      </c>
      <c r="C100" s="1">
        <f t="shared" ca="1" si="3"/>
        <v>64.182465241368277</v>
      </c>
      <c r="D100" s="1">
        <f t="shared" ca="1" si="4"/>
        <v>9.7012189468619621</v>
      </c>
      <c r="E100" s="1">
        <f t="shared" ca="1" si="5"/>
        <v>45.730752030664235</v>
      </c>
      <c r="H100" s="34"/>
      <c r="Y100" s="34">
        <v>49</v>
      </c>
      <c r="Z100" s="34">
        <v>59.7776453933241</v>
      </c>
    </row>
    <row r="101" spans="1:26" x14ac:dyDescent="0.25">
      <c r="A101" s="34">
        <v>49.5</v>
      </c>
      <c r="B101" s="34">
        <v>61.232537609201991</v>
      </c>
      <c r="C101" s="1">
        <f t="shared" ca="1" si="3"/>
        <v>64.612501486031704</v>
      </c>
      <c r="D101" s="1">
        <f t="shared" ca="1" si="4"/>
        <v>5.712077904336871</v>
      </c>
      <c r="E101" s="1">
        <f t="shared" ca="1" si="5"/>
        <v>47.185644246542125</v>
      </c>
      <c r="H101" s="34"/>
      <c r="Y101" s="34">
        <v>49.5</v>
      </c>
      <c r="Z101" s="34">
        <v>61.232537609201991</v>
      </c>
    </row>
    <row r="102" spans="1:26" x14ac:dyDescent="0.25">
      <c r="A102" s="34">
        <v>50</v>
      </c>
      <c r="B102" s="34">
        <v>62.68750769094661</v>
      </c>
      <c r="C102" s="1">
        <f t="shared" ca="1" si="3"/>
        <v>65.021564615557338</v>
      </c>
      <c r="D102" s="1">
        <f t="shared" ca="1" si="4"/>
        <v>2.7239108636616445</v>
      </c>
      <c r="E102" s="1">
        <f t="shared" ca="1" si="5"/>
        <v>48.640614328286745</v>
      </c>
      <c r="H102" s="34"/>
      <c r="Y102" s="34">
        <v>50</v>
      </c>
      <c r="Z102" s="34">
        <v>62.68750769094661</v>
      </c>
    </row>
    <row r="103" spans="1:26" x14ac:dyDescent="0.25">
      <c r="A103" s="34">
        <v>50.5</v>
      </c>
      <c r="B103" s="34">
        <v>63.085081227625679</v>
      </c>
      <c r="C103" s="1">
        <f t="shared" ca="1" si="3"/>
        <v>65.410677500840478</v>
      </c>
      <c r="D103" s="1">
        <f t="shared" ca="1" si="4"/>
        <v>2.7041990129952818</v>
      </c>
      <c r="E103" s="1">
        <f t="shared" ca="1" si="5"/>
        <v>49.038187864965813</v>
      </c>
      <c r="H103" s="34"/>
      <c r="Y103" s="34">
        <v>50.5</v>
      </c>
      <c r="Z103" s="34">
        <v>63.085081227625679</v>
      </c>
    </row>
    <row r="104" spans="1:26" x14ac:dyDescent="0.25">
      <c r="A104" s="34">
        <v>51</v>
      </c>
      <c r="B104" s="34">
        <v>63.025783162857167</v>
      </c>
      <c r="C104" s="1">
        <f t="shared" ca="1" si="3"/>
        <v>65.780813126774177</v>
      </c>
      <c r="D104" s="1">
        <f t="shared" ca="1" si="4"/>
        <v>3.7950950510402826</v>
      </c>
      <c r="E104" s="1">
        <f t="shared" ca="1" si="5"/>
        <v>48.978889800197301</v>
      </c>
      <c r="H104" s="34"/>
      <c r="Y104" s="34">
        <v>51</v>
      </c>
      <c r="Z104" s="34">
        <v>63.025783162857167</v>
      </c>
    </row>
    <row r="105" spans="1:26" x14ac:dyDescent="0.25">
      <c r="A105" s="34">
        <v>51.5</v>
      </c>
      <c r="B105" s="34">
        <v>64.485361346436534</v>
      </c>
      <c r="C105" s="1">
        <f t="shared" ca="1" si="3"/>
        <v>66.132897025218284</v>
      </c>
      <c r="D105" s="1">
        <f t="shared" ca="1" si="4"/>
        <v>1.3571869064294213</v>
      </c>
      <c r="E105" s="1">
        <f t="shared" ca="1" si="5"/>
        <v>50.438467983776668</v>
      </c>
      <c r="H105" s="34"/>
      <c r="Y105" s="34">
        <v>51.5</v>
      </c>
      <c r="Z105" s="34">
        <v>64.485361346436534</v>
      </c>
    </row>
    <row r="106" spans="1:26" x14ac:dyDescent="0.25">
      <c r="A106" s="34">
        <v>52</v>
      </c>
      <c r="B106" s="34">
        <v>65.944553127405797</v>
      </c>
      <c r="C106" s="1">
        <f t="shared" ca="1" si="3"/>
        <v>66.467809589311244</v>
      </c>
      <c r="D106" s="1">
        <f t="shared" ca="1" si="4"/>
        <v>0.13689866246290333</v>
      </c>
      <c r="E106" s="1">
        <f t="shared" ca="1" si="5"/>
        <v>51.897659764745931</v>
      </c>
      <c r="H106" s="34"/>
      <c r="Y106" s="34">
        <v>52</v>
      </c>
      <c r="Z106" s="34">
        <v>65.944553127405797</v>
      </c>
    </row>
    <row r="107" spans="1:26" x14ac:dyDescent="0.25">
      <c r="A107" s="34">
        <v>52.5</v>
      </c>
      <c r="B107" s="34">
        <v>67.403435106286764</v>
      </c>
      <c r="C107" s="1">
        <f t="shared" ca="1" si="3"/>
        <v>66.786388274911459</v>
      </c>
      <c r="D107" s="1">
        <f t="shared" ca="1" si="4"/>
        <v>0.19037339605515191</v>
      </c>
      <c r="E107" s="1">
        <f t="shared" ca="1" si="5"/>
        <v>53.356541743626899</v>
      </c>
      <c r="H107" s="34"/>
      <c r="Y107" s="34">
        <v>52.5</v>
      </c>
      <c r="Z107" s="34">
        <v>67.403435106286764</v>
      </c>
    </row>
    <row r="108" spans="1:26" x14ac:dyDescent="0.25">
      <c r="A108" s="34">
        <v>53</v>
      </c>
      <c r="B108" s="34">
        <v>68.862063078011246</v>
      </c>
      <c r="C108" s="1">
        <f t="shared" ca="1" si="3"/>
        <v>67.089429694673143</v>
      </c>
      <c r="D108" s="1">
        <f t="shared" ca="1" si="4"/>
        <v>1.5711145558623456</v>
      </c>
      <c r="E108" s="1">
        <f t="shared" ca="1" si="5"/>
        <v>54.815169715351381</v>
      </c>
      <c r="H108" s="34"/>
      <c r="Y108" s="34">
        <v>53</v>
      </c>
      <c r="Z108" s="34">
        <v>68.862063078011246</v>
      </c>
    </row>
    <row r="109" spans="1:26" x14ac:dyDescent="0.25">
      <c r="A109" s="34">
        <v>53.5</v>
      </c>
      <c r="B109" s="34">
        <v>69.807508841787296</v>
      </c>
      <c r="C109" s="1">
        <f t="shared" ca="1" si="3"/>
        <v>67.377691609992922</v>
      </c>
      <c r="D109" s="1">
        <f t="shared" ca="1" si="4"/>
        <v>2.9520058899624368</v>
      </c>
      <c r="E109" s="1">
        <f t="shared" ca="1" si="5"/>
        <v>55.760615479127431</v>
      </c>
      <c r="H109" s="34"/>
      <c r="Y109" s="34">
        <v>53.5</v>
      </c>
      <c r="Z109" s="34">
        <v>69.807508841787296</v>
      </c>
    </row>
    <row r="110" spans="1:26" x14ac:dyDescent="0.25">
      <c r="A110" s="34">
        <v>54</v>
      </c>
      <c r="B110" s="34">
        <v>70.92057119302261</v>
      </c>
      <c r="C110" s="1">
        <f t="shared" ca="1" si="3"/>
        <v>67.651894825808029</v>
      </c>
      <c r="D110" s="1">
        <f t="shared" ca="1" si="4"/>
        <v>5.3421225967935566</v>
      </c>
      <c r="E110" s="1">
        <f t="shared" ca="1" si="5"/>
        <v>56.873677830362745</v>
      </c>
      <c r="H110" s="34"/>
      <c r="Y110" s="34">
        <v>54</v>
      </c>
      <c r="Z110" s="34">
        <v>70.92057119302261</v>
      </c>
    </row>
    <row r="111" spans="1:26" x14ac:dyDescent="0.25">
      <c r="A111" s="34">
        <v>54.5</v>
      </c>
      <c r="B111" s="34">
        <v>72.389679176684112</v>
      </c>
      <c r="C111" s="1">
        <f t="shared" ca="1" si="3"/>
        <v>67.912724992984081</v>
      </c>
      <c r="D111" s="1">
        <f t="shared" ca="1" si="4"/>
        <v>10.021559381474603</v>
      </c>
      <c r="E111" s="1">
        <f t="shared" ca="1" si="5"/>
        <v>58.342785814024246</v>
      </c>
      <c r="H111" s="34"/>
      <c r="Y111" s="34">
        <v>54.5</v>
      </c>
      <c r="Z111" s="34">
        <v>72.389679176684112</v>
      </c>
    </row>
    <row r="112" spans="1:26" x14ac:dyDescent="0.25">
      <c r="A112" s="34">
        <v>55</v>
      </c>
      <c r="B112" s="34">
        <v>73.858945322520583</v>
      </c>
      <c r="C112" s="1">
        <f t="shared" ca="1" si="3"/>
        <v>68.160834322799374</v>
      </c>
      <c r="D112" s="1">
        <f t="shared" ca="1" si="4"/>
        <v>16.234234482571917</v>
      </c>
      <c r="E112" s="1">
        <f t="shared" ca="1" si="5"/>
        <v>59.812051959860717</v>
      </c>
      <c r="H112" s="34"/>
      <c r="Y112" s="34">
        <v>55</v>
      </c>
      <c r="Z112" s="34">
        <v>73.858945322520583</v>
      </c>
    </row>
    <row r="113" spans="1:26" x14ac:dyDescent="0.25">
      <c r="A113" s="34">
        <v>55.5</v>
      </c>
      <c r="B113" s="34">
        <v>75.328338934096749</v>
      </c>
      <c r="C113" s="1">
        <f t="shared" ca="1" si="3"/>
        <v>68.396843217812844</v>
      </c>
      <c r="D113" s="1">
        <f t="shared" ca="1" si="4"/>
        <v>24.022816432431064</v>
      </c>
      <c r="E113" s="1">
        <f t="shared" ca="1" si="5"/>
        <v>61.281445571436883</v>
      </c>
      <c r="H113" s="34"/>
      <c r="Y113" s="34">
        <v>55.5</v>
      </c>
      <c r="Z113" s="34">
        <v>75.328338934096749</v>
      </c>
    </row>
    <row r="114" spans="1:26" x14ac:dyDescent="0.25">
      <c r="A114" s="34">
        <v>56</v>
      </c>
      <c r="B114" s="34">
        <v>76.797838034277873</v>
      </c>
      <c r="C114" s="1">
        <f t="shared" ca="1" si="3"/>
        <v>68.621341823193561</v>
      </c>
      <c r="D114" s="1">
        <f t="shared" ca="1" si="4"/>
        <v>33.427545144938065</v>
      </c>
      <c r="E114" s="1">
        <f t="shared" ca="1" si="5"/>
        <v>62.750944671618008</v>
      </c>
      <c r="H114" s="34"/>
      <c r="Y114" s="34">
        <v>56</v>
      </c>
      <c r="Z114" s="34">
        <v>76.797838034277873</v>
      </c>
    </row>
    <row r="115" spans="1:26" x14ac:dyDescent="0.25">
      <c r="A115" s="34">
        <v>56.5</v>
      </c>
      <c r="B115" s="34">
        <v>76.639634804356476</v>
      </c>
      <c r="C115" s="1">
        <f t="shared" ca="1" si="3"/>
        <v>68.834891502391059</v>
      </c>
      <c r="D115" s="1">
        <f t="shared" ca="1" si="4"/>
        <v>30.457009004787015</v>
      </c>
      <c r="E115" s="1">
        <f t="shared" ca="1" si="5"/>
        <v>62.59274144169661</v>
      </c>
      <c r="H115" s="34"/>
      <c r="Y115" s="34">
        <v>56.5</v>
      </c>
      <c r="Z115" s="34">
        <v>76.639634804356476</v>
      </c>
    </row>
    <row r="116" spans="1:26" x14ac:dyDescent="0.25">
      <c r="A116" s="34">
        <v>57</v>
      </c>
      <c r="B116" s="34">
        <v>76.147135997607606</v>
      </c>
      <c r="C116" s="1">
        <f t="shared" ca="1" si="3"/>
        <v>69.038026240836416</v>
      </c>
      <c r="D116" s="1">
        <f t="shared" ca="1" si="4"/>
        <v>25.269720766909664</v>
      </c>
      <c r="E116" s="1">
        <f t="shared" ca="1" si="5"/>
        <v>62.10024263494774</v>
      </c>
      <c r="H116" s="34"/>
      <c r="Y116" s="34">
        <v>57</v>
      </c>
      <c r="Z116" s="34">
        <v>76.147135997607606</v>
      </c>
    </row>
    <row r="117" spans="1:26" x14ac:dyDescent="0.25">
      <c r="A117" s="34">
        <v>57.5</v>
      </c>
      <c r="B117" s="34">
        <v>75.65451565970379</v>
      </c>
      <c r="C117" s="1">
        <f t="shared" ca="1" si="3"/>
        <v>69.231253981183897</v>
      </c>
      <c r="D117" s="1">
        <f t="shared" ca="1" si="4"/>
        <v>20.629145295371096</v>
      </c>
      <c r="E117" s="1">
        <f t="shared" ca="1" si="5"/>
        <v>61.607622297043925</v>
      </c>
      <c r="H117" s="34"/>
      <c r="Y117" s="34">
        <v>57.5</v>
      </c>
      <c r="Z117" s="34">
        <v>75.65451565970379</v>
      </c>
    </row>
    <row r="118" spans="1:26" x14ac:dyDescent="0.25">
      <c r="A118" s="34">
        <v>58</v>
      </c>
      <c r="B118" s="34">
        <v>75.161809551850254</v>
      </c>
      <c r="C118" s="1">
        <f t="shared" ca="1" si="3"/>
        <v>69.415057893432206</v>
      </c>
      <c r="D118" s="1">
        <f t="shared" ca="1" si="4"/>
        <v>16.512577311765295</v>
      </c>
      <c r="E118" s="1">
        <f t="shared" ca="1" si="5"/>
        <v>61.114916189190389</v>
      </c>
      <c r="H118" s="34"/>
      <c r="Y118" s="34">
        <v>58</v>
      </c>
      <c r="Z118" s="34">
        <v>75.161809551850254</v>
      </c>
    </row>
    <row r="119" spans="1:26" x14ac:dyDescent="0.25">
      <c r="A119" s="34">
        <v>58.5</v>
      </c>
      <c r="B119" s="34">
        <v>74.669011818016727</v>
      </c>
      <c r="C119" s="1">
        <f t="shared" ca="1" si="3"/>
        <v>69.589897583101134</v>
      </c>
      <c r="D119" s="1">
        <f t="shared" ca="1" si="4"/>
        <v>12.898700705661106</v>
      </c>
      <c r="E119" s="1">
        <f t="shared" ca="1" si="5"/>
        <v>60.622118455356862</v>
      </c>
      <c r="H119" s="34"/>
      <c r="Y119" s="34">
        <v>58.5</v>
      </c>
      <c r="Z119" s="34">
        <v>74.669011818016727</v>
      </c>
    </row>
    <row r="120" spans="1:26" x14ac:dyDescent="0.25">
      <c r="A120" s="34">
        <v>59</v>
      </c>
      <c r="B120" s="34">
        <v>74.176197655150133</v>
      </c>
      <c r="C120" s="1">
        <f t="shared" ca="1" si="3"/>
        <v>69.756210240484791</v>
      </c>
      <c r="D120" s="1">
        <f t="shared" ca="1" si="4"/>
        <v>9.7681443729000108</v>
      </c>
      <c r="E120" s="1">
        <f t="shared" ca="1" si="5"/>
        <v>60.129304292490268</v>
      </c>
      <c r="H120" s="34"/>
      <c r="Y120" s="34">
        <v>59</v>
      </c>
      <c r="Z120" s="34">
        <v>74.176197655150133</v>
      </c>
    </row>
    <row r="121" spans="1:26" x14ac:dyDescent="0.25">
      <c r="A121" s="34">
        <v>59.5</v>
      </c>
      <c r="B121" s="34">
        <v>73.683372306905284</v>
      </c>
      <c r="C121" s="1">
        <f t="shared" ca="1" si="3"/>
        <v>69.914411733855047</v>
      </c>
      <c r="D121" s="1">
        <f t="shared" ca="1" si="4"/>
        <v>7.1025319006035836</v>
      </c>
      <c r="E121" s="1">
        <f t="shared" ca="1" si="5"/>
        <v>59.636478944245418</v>
      </c>
      <c r="H121" s="34"/>
      <c r="Y121" s="34">
        <v>59.5</v>
      </c>
      <c r="Z121" s="34">
        <v>73.683372306905284</v>
      </c>
    </row>
    <row r="122" spans="1:26" x14ac:dyDescent="0.25">
      <c r="A122" s="34">
        <v>60</v>
      </c>
      <c r="B122" s="34">
        <v>73.190539770713016</v>
      </c>
      <c r="C122" s="1">
        <f t="shared" ca="1" si="3"/>
        <v>70.064897649348779</v>
      </c>
      <c r="D122" s="1">
        <f t="shared" ca="1" si="4"/>
        <v>4.8848193354231633</v>
      </c>
      <c r="E122" s="1">
        <f t="shared" ca="1" si="5"/>
        <v>59.143646408053151</v>
      </c>
      <c r="H122" s="34"/>
      <c r="Y122" s="34">
        <v>60</v>
      </c>
      <c r="Z122" s="34">
        <v>73.190539770713016</v>
      </c>
    </row>
    <row r="123" spans="1:26" x14ac:dyDescent="0.25">
      <c r="A123" s="34">
        <v>60.5</v>
      </c>
      <c r="B123" s="34">
        <v>72.697702984979458</v>
      </c>
      <c r="C123" s="1">
        <f t="shared" ca="1" si="3"/>
        <v>70.208044280139347</v>
      </c>
      <c r="D123" s="1">
        <f t="shared" ca="1" si="4"/>
        <v>3.0992002332930677</v>
      </c>
      <c r="E123" s="1">
        <f t="shared" ca="1" si="5"/>
        <v>58.650809622319592</v>
      </c>
      <c r="H123" s="34"/>
      <c r="Y123" s="34">
        <v>60.5</v>
      </c>
      <c r="Z123" s="34">
        <v>72.697702984979458</v>
      </c>
    </row>
    <row r="124" spans="1:26" x14ac:dyDescent="0.25">
      <c r="A124" s="34">
        <v>61</v>
      </c>
      <c r="B124" s="34">
        <v>72.204864095199127</v>
      </c>
      <c r="C124" s="1">
        <f t="shared" ca="1" si="3"/>
        <v>70.344209567365468</v>
      </c>
      <c r="D124" s="1">
        <f t="shared" ca="1" si="4"/>
        <v>1.7310176359739495</v>
      </c>
      <c r="E124" s="1">
        <f t="shared" ca="1" si="5"/>
        <v>58.157970732539262</v>
      </c>
      <c r="H124" s="34"/>
      <c r="Y124" s="34">
        <v>61</v>
      </c>
      <c r="Z124" s="34">
        <v>72.204864095199127</v>
      </c>
    </row>
    <row r="125" spans="1:26" x14ac:dyDescent="0.25">
      <c r="A125" s="34">
        <v>61.5</v>
      </c>
      <c r="B125" s="34">
        <v>71.712024655000093</v>
      </c>
      <c r="C125" s="1">
        <f t="shared" ca="1" si="3"/>
        <v>70.473733995170548</v>
      </c>
      <c r="D125" s="1">
        <f t="shared" ca="1" si="4"/>
        <v>0.76668187911054486</v>
      </c>
      <c r="E125" s="1">
        <f t="shared" ca="1" si="5"/>
        <v>57.665131292340227</v>
      </c>
      <c r="H125" s="34"/>
      <c r="Y125" s="34">
        <v>61.5</v>
      </c>
      <c r="Z125" s="34">
        <v>71.712024655000093</v>
      </c>
    </row>
    <row r="126" spans="1:26" x14ac:dyDescent="0.25">
      <c r="A126" s="34">
        <v>62</v>
      </c>
      <c r="B126" s="34">
        <v>71.21918577794041</v>
      </c>
      <c r="C126" s="1">
        <f t="shared" ca="1" si="3"/>
        <v>70.596941442090369</v>
      </c>
      <c r="D126" s="1">
        <f t="shared" ca="1" si="4"/>
        <v>0.19359400674872954</v>
      </c>
      <c r="E126" s="1">
        <f t="shared" ca="1" si="5"/>
        <v>57.172292415280545</v>
      </c>
      <c r="H126" s="34"/>
      <c r="Y126" s="34">
        <v>62</v>
      </c>
      <c r="Z126" s="34">
        <v>71.21918577794041</v>
      </c>
    </row>
    <row r="127" spans="1:26" x14ac:dyDescent="0.25">
      <c r="A127" s="34">
        <v>62.5</v>
      </c>
      <c r="B127" s="34">
        <v>70.726348252036203</v>
      </c>
      <c r="C127" s="1">
        <f t="shared" ca="1" si="3"/>
        <v>70.714139990918099</v>
      </c>
      <c r="D127" s="1">
        <f t="shared" ca="1" si="4"/>
        <v>7.4520819763907971E-5</v>
      </c>
      <c r="E127" s="1">
        <f t="shared" ca="1" si="5"/>
        <v>56.679454889376338</v>
      </c>
      <c r="H127" s="34"/>
      <c r="Y127" s="34">
        <v>62.5</v>
      </c>
      <c r="Z127" s="34">
        <v>70.726348252036203</v>
      </c>
    </row>
    <row r="128" spans="1:26" x14ac:dyDescent="0.25">
      <c r="A128" s="34">
        <v>63</v>
      </c>
      <c r="B128" s="34">
        <v>70.233512626089393</v>
      </c>
      <c r="C128" s="1">
        <f t="shared" ca="1" si="3"/>
        <v>70.825622699071829</v>
      </c>
      <c r="D128" s="1">
        <f t="shared" ca="1" si="4"/>
        <v>0.17529716926363284</v>
      </c>
      <c r="E128" s="1">
        <f t="shared" ca="1" si="5"/>
        <v>56.186619263429527</v>
      </c>
      <c r="H128" s="34"/>
      <c r="Y128" s="34">
        <v>63</v>
      </c>
      <c r="Z128" s="34">
        <v>70.233512626089393</v>
      </c>
    </row>
    <row r="129" spans="1:26" x14ac:dyDescent="0.25">
      <c r="A129" s="34">
        <v>63.5</v>
      </c>
      <c r="B129" s="34">
        <v>69.740679274683217</v>
      </c>
      <c r="C129" s="1">
        <f t="shared" ca="1" si="3"/>
        <v>70.931668331390682</v>
      </c>
      <c r="D129" s="1">
        <f t="shared" ca="1" si="4"/>
        <v>0.70922746659846925</v>
      </c>
      <c r="E129" s="1">
        <f t="shared" ca="1" si="5"/>
        <v>55.693785912023351</v>
      </c>
      <c r="H129" s="34"/>
      <c r="Y129" s="34">
        <v>63.5</v>
      </c>
      <c r="Z129" s="34">
        <v>69.740679274683217</v>
      </c>
    </row>
    <row r="130" spans="1:26" x14ac:dyDescent="0.25">
      <c r="A130" s="34">
        <v>64</v>
      </c>
      <c r="B130" s="34">
        <v>69.247848447043978</v>
      </c>
      <c r="C130" s="1">
        <f t="shared" ref="C130:C193" ca="1" si="6">IF(A130&gt;=$K$5,OFFSET($B$1,2*$K$5,0)+$L$5*(1-EXP((-1/$M$5)*(A130-$K$5))),0)</f>
        <v>71.03254205719216</v>
      </c>
      <c r="D130" s="1">
        <f t="shared" ref="D130:D193" ca="1" si="7">IF(A130&gt;=$K$5,(C130-B130)*(C130-B130)*0.5,0)</f>
        <v>1.5925656410518749</v>
      </c>
      <c r="E130" s="1">
        <f t="shared" ca="1" si="5"/>
        <v>55.200955084384113</v>
      </c>
      <c r="H130" s="34"/>
      <c r="Y130" s="34">
        <v>64</v>
      </c>
      <c r="Z130" s="34">
        <v>69.247848447043978</v>
      </c>
    </row>
    <row r="131" spans="1:26" x14ac:dyDescent="0.25">
      <c r="A131" s="34">
        <v>64.5</v>
      </c>
      <c r="B131" s="34">
        <v>68.755020303707255</v>
      </c>
      <c r="C131" s="1">
        <f t="shared" ca="1" si="6"/>
        <v>71.12849611333354</v>
      </c>
      <c r="D131" s="1">
        <f t="shared" ca="1" si="7"/>
        <v>2.8166937094405746</v>
      </c>
      <c r="E131" s="1">
        <f t="shared" ref="E131:E194" ca="1" si="8">IF(A131&gt;=$K$5,(B131-$L$6),0)</f>
        <v>54.708126941047389</v>
      </c>
      <c r="H131" s="34"/>
      <c r="Y131" s="34">
        <v>64.5</v>
      </c>
      <c r="Z131" s="34">
        <v>68.755020303707255</v>
      </c>
    </row>
    <row r="132" spans="1:26" x14ac:dyDescent="0.25">
      <c r="A132" s="34">
        <v>65</v>
      </c>
      <c r="B132" s="34">
        <v>68.70242119216914</v>
      </c>
      <c r="C132" s="1">
        <f t="shared" ca="1" si="6"/>
        <v>71.219770434935413</v>
      </c>
      <c r="D132" s="1">
        <f t="shared" ca="1" si="7"/>
        <v>3.1685236050279624</v>
      </c>
      <c r="E132" s="1">
        <f t="shared" ca="1" si="8"/>
        <v>54.655527829509275</v>
      </c>
      <c r="H132" s="34"/>
      <c r="Y132" s="34">
        <v>65</v>
      </c>
      <c r="Z132" s="34">
        <v>68.70242119216914</v>
      </c>
    </row>
    <row r="133" spans="1:26" x14ac:dyDescent="0.25">
      <c r="A133" s="34">
        <v>65.5</v>
      </c>
      <c r="B133" s="34">
        <v>70.171547878163366</v>
      </c>
      <c r="C133" s="1">
        <f t="shared" ca="1" si="6"/>
        <v>71.306593255344453</v>
      </c>
      <c r="D133" s="1">
        <f t="shared" ca="1" si="7"/>
        <v>0.64416400413007713</v>
      </c>
      <c r="E133" s="1">
        <f t="shared" ca="1" si="8"/>
        <v>56.124654515503501</v>
      </c>
      <c r="H133" s="34"/>
      <c r="Y133" s="34">
        <v>65.5</v>
      </c>
      <c r="Z133" s="34">
        <v>70.171547878163366</v>
      </c>
    </row>
    <row r="134" spans="1:26" x14ac:dyDescent="0.25">
      <c r="A134" s="34">
        <v>66</v>
      </c>
      <c r="B134" s="34">
        <v>71.640804413445025</v>
      </c>
      <c r="C134" s="1">
        <f t="shared" ca="1" si="6"/>
        <v>71.389181676835676</v>
      </c>
      <c r="D134" s="1">
        <f t="shared" ca="1" si="7"/>
        <v>3.1657000789388878E-2</v>
      </c>
      <c r="E134" s="1">
        <f t="shared" ca="1" si="8"/>
        <v>57.593911050785159</v>
      </c>
      <c r="H134" s="34"/>
      <c r="Y134" s="34">
        <v>66</v>
      </c>
      <c r="Z134" s="34">
        <v>71.640804413445025</v>
      </c>
    </row>
    <row r="135" spans="1:26" x14ac:dyDescent="0.25">
      <c r="A135" s="34">
        <v>66.5</v>
      </c>
      <c r="B135" s="34">
        <v>73.110238733496516</v>
      </c>
      <c r="C135" s="1">
        <f t="shared" ca="1" si="6"/>
        <v>71.467742213481202</v>
      </c>
      <c r="D135" s="1">
        <f t="shared" ca="1" si="7"/>
        <v>1.3488974091312083</v>
      </c>
      <c r="E135" s="1">
        <f t="shared" ca="1" si="8"/>
        <v>59.06334537083665</v>
      </c>
      <c r="H135" s="34"/>
      <c r="Y135" s="34">
        <v>66.5</v>
      </c>
      <c r="Z135" s="34">
        <v>73.110238733496516</v>
      </c>
    </row>
    <row r="136" spans="1:26" x14ac:dyDescent="0.25">
      <c r="A136" s="34">
        <v>67</v>
      </c>
      <c r="B136" s="34">
        <v>74.579808388189747</v>
      </c>
      <c r="C136" s="1">
        <f t="shared" ca="1" si="6"/>
        <v>71.542471307542982</v>
      </c>
      <c r="D136" s="1">
        <f t="shared" ca="1" si="7"/>
        <v>4.6127082707359062</v>
      </c>
      <c r="E136" s="1">
        <f t="shared" ca="1" si="8"/>
        <v>60.532915025529881</v>
      </c>
      <c r="H136" s="34"/>
      <c r="Y136" s="34">
        <v>67</v>
      </c>
      <c r="Z136" s="34">
        <v>74.579808388189747</v>
      </c>
    </row>
    <row r="137" spans="1:26" x14ac:dyDescent="0.25">
      <c r="A137" s="34">
        <v>67.5</v>
      </c>
      <c r="B137" s="34">
        <v>75.59886967536886</v>
      </c>
      <c r="C137" s="1">
        <f t="shared" ca="1" si="6"/>
        <v>71.61355582068083</v>
      </c>
      <c r="D137" s="1">
        <f t="shared" ca="1" si="7"/>
        <v>7.9413632601841835</v>
      </c>
      <c r="E137" s="1">
        <f t="shared" ca="1" si="8"/>
        <v>61.551976312708994</v>
      </c>
      <c r="H137" s="34"/>
      <c r="Y137" s="34">
        <v>67.5</v>
      </c>
      <c r="Z137" s="34">
        <v>75.59886967536886</v>
      </c>
    </row>
    <row r="138" spans="1:26" x14ac:dyDescent="0.25">
      <c r="A138" s="34">
        <v>68</v>
      </c>
      <c r="B138" s="34">
        <v>75.106615861656252</v>
      </c>
      <c r="C138" s="1">
        <f t="shared" ca="1" si="6"/>
        <v>71.681173501203872</v>
      </c>
      <c r="D138" s="1">
        <f t="shared" ca="1" si="7"/>
        <v>5.8668276823907846</v>
      </c>
      <c r="E138" s="1">
        <f t="shared" ca="1" si="8"/>
        <v>61.059722498996386</v>
      </c>
      <c r="H138" s="34"/>
      <c r="Y138" s="34">
        <v>68</v>
      </c>
      <c r="Z138" s="34">
        <v>75.106615861656252</v>
      </c>
    </row>
    <row r="139" spans="1:26" x14ac:dyDescent="0.25">
      <c r="A139" s="34">
        <v>68.5</v>
      </c>
      <c r="B139" s="34">
        <v>74.614203368780849</v>
      </c>
      <c r="C139" s="1">
        <f t="shared" ca="1" si="6"/>
        <v>71.745493428533862</v>
      </c>
      <c r="D139" s="1">
        <f t="shared" ca="1" si="7"/>
        <v>4.1147483606359359</v>
      </c>
      <c r="E139" s="1">
        <f t="shared" ca="1" si="8"/>
        <v>60.567310006120984</v>
      </c>
      <c r="H139" s="34"/>
      <c r="Y139" s="34">
        <v>68.5</v>
      </c>
      <c r="Z139" s="34">
        <v>74.614203368780849</v>
      </c>
    </row>
    <row r="140" spans="1:26" x14ac:dyDescent="0.25">
      <c r="A140" s="34">
        <v>69</v>
      </c>
      <c r="B140" s="34">
        <v>74.121682087774502</v>
      </c>
      <c r="C140" s="1">
        <f t="shared" ca="1" si="6"/>
        <v>71.806676435991903</v>
      </c>
      <c r="D140" s="1">
        <f t="shared" ca="1" si="7"/>
        <v>2.6796255838926872</v>
      </c>
      <c r="E140" s="1">
        <f t="shared" ca="1" si="8"/>
        <v>60.074788725114637</v>
      </c>
      <c r="H140" s="34"/>
      <c r="Y140" s="34">
        <v>69</v>
      </c>
      <c r="Z140" s="34">
        <v>74.121682087774502</v>
      </c>
    </row>
    <row r="141" spans="1:26" x14ac:dyDescent="0.25">
      <c r="A141" s="34">
        <v>69.5</v>
      </c>
      <c r="B141" s="34">
        <v>73.629042021780307</v>
      </c>
      <c r="C141" s="1">
        <f t="shared" ca="1" si="6"/>
        <v>71.86487551296544</v>
      </c>
      <c r="D141" s="1">
        <f t="shared" ca="1" si="7"/>
        <v>1.5561417354120182</v>
      </c>
      <c r="E141" s="1">
        <f t="shared" ca="1" si="8"/>
        <v>59.582148659120442</v>
      </c>
      <c r="H141" s="34"/>
      <c r="Y141" s="34">
        <v>69.5</v>
      </c>
      <c r="Z141" s="34">
        <v>73.629042021780307</v>
      </c>
    </row>
    <row r="142" spans="1:26" x14ac:dyDescent="0.25">
      <c r="A142" s="34">
        <v>70</v>
      </c>
      <c r="B142" s="34">
        <v>73.13636696999005</v>
      </c>
      <c r="C142" s="1">
        <f t="shared" ca="1" si="6"/>
        <v>71.920236187461441</v>
      </c>
      <c r="D142" s="1">
        <f t="shared" ca="1" si="7"/>
        <v>0.73948704010682309</v>
      </c>
      <c r="E142" s="1">
        <f t="shared" ca="1" si="8"/>
        <v>59.089473607330184</v>
      </c>
      <c r="H142" s="34"/>
      <c r="Y142" s="34">
        <v>70</v>
      </c>
      <c r="Z142" s="34">
        <v>73.13636696999005</v>
      </c>
    </row>
    <row r="143" spans="1:26" x14ac:dyDescent="0.25">
      <c r="A143" s="34">
        <v>70.5</v>
      </c>
      <c r="B143" s="34">
        <v>72.643666277325067</v>
      </c>
      <c r="C143" s="1">
        <f t="shared" ca="1" si="6"/>
        <v>71.972896890002261</v>
      </c>
      <c r="D143" s="1">
        <f t="shared" ca="1" si="7"/>
        <v>0.22496578548470672</v>
      </c>
      <c r="E143" s="1">
        <f t="shared" ca="1" si="8"/>
        <v>58.596772914665202</v>
      </c>
      <c r="H143" s="34"/>
      <c r="Y143" s="34">
        <v>70.5</v>
      </c>
      <c r="Z143" s="34">
        <v>72.643666277325067</v>
      </c>
    </row>
    <row r="144" spans="1:26" x14ac:dyDescent="0.25">
      <c r="A144" s="34">
        <v>71</v>
      </c>
      <c r="B144" s="34">
        <v>72.150945473964867</v>
      </c>
      <c r="C144" s="1">
        <f t="shared" ca="1" si="6"/>
        <v>72.022989299773954</v>
      </c>
      <c r="D144" s="1">
        <f t="shared" ca="1" si="7"/>
        <v>8.1863912567876895E-3</v>
      </c>
      <c r="E144" s="1">
        <f t="shared" ca="1" si="8"/>
        <v>58.104052111305002</v>
      </c>
      <c r="H144" s="34"/>
      <c r="Y144" s="34">
        <v>71</v>
      </c>
      <c r="Z144" s="34">
        <v>72.150945473964867</v>
      </c>
    </row>
    <row r="145" spans="1:26" x14ac:dyDescent="0.25">
      <c r="A145" s="34">
        <v>71.5</v>
      </c>
      <c r="B145" s="34">
        <v>71.658208796619874</v>
      </c>
      <c r="C145" s="1">
        <f t="shared" ca="1" si="6"/>
        <v>72.07063867389293</v>
      </c>
      <c r="D145" s="1">
        <f t="shared" ca="1" si="7"/>
        <v>8.5049201833733795E-2</v>
      </c>
      <c r="E145" s="1">
        <f t="shared" ca="1" si="8"/>
        <v>57.611315433960009</v>
      </c>
      <c r="H145" s="34"/>
      <c r="Y145" s="34">
        <v>71.5</v>
      </c>
      <c r="Z145" s="34">
        <v>71.658208796619874</v>
      </c>
    </row>
    <row r="146" spans="1:26" x14ac:dyDescent="0.25">
      <c r="A146" s="34">
        <v>72</v>
      </c>
      <c r="B146" s="34">
        <v>71.165459504349059</v>
      </c>
      <c r="C146" s="1">
        <f t="shared" ca="1" si="6"/>
        <v>72.115964160613956</v>
      </c>
      <c r="D146" s="1">
        <f t="shared" ca="1" si="7"/>
        <v>0.4517295507906251</v>
      </c>
      <c r="E146" s="1">
        <f t="shared" ca="1" si="8"/>
        <v>57.118566141689193</v>
      </c>
      <c r="H146" s="34"/>
      <c r="Y146" s="34">
        <v>72</v>
      </c>
      <c r="Z146" s="34">
        <v>71.165459504349059</v>
      </c>
    </row>
    <row r="147" spans="1:26" x14ac:dyDescent="0.25">
      <c r="A147" s="34">
        <v>72.5</v>
      </c>
      <c r="B147" s="34">
        <v>71.353171072243669</v>
      </c>
      <c r="C147" s="1">
        <f t="shared" ca="1" si="6"/>
        <v>72.159079097262804</v>
      </c>
      <c r="D147" s="1">
        <f t="shared" ca="1" si="7"/>
        <v>0.32474387239512192</v>
      </c>
      <c r="E147" s="1">
        <f t="shared" ca="1" si="8"/>
        <v>57.306277709583803</v>
      </c>
      <c r="H147" s="34"/>
      <c r="Y147" s="34">
        <v>72.5</v>
      </c>
      <c r="Z147" s="34">
        <v>71.353171072243669</v>
      </c>
    </row>
    <row r="148" spans="1:26" x14ac:dyDescent="0.25">
      <c r="A148" s="34">
        <v>73</v>
      </c>
      <c r="B148" s="34">
        <v>72.814293424929687</v>
      </c>
      <c r="C148" s="1">
        <f t="shared" ca="1" si="6"/>
        <v>72.200091293638678</v>
      </c>
      <c r="D148" s="1">
        <f t="shared" ca="1" si="7"/>
        <v>0.18862212904120884</v>
      </c>
      <c r="E148" s="1">
        <f t="shared" ca="1" si="8"/>
        <v>58.767400062269822</v>
      </c>
      <c r="H148" s="34"/>
      <c r="Y148" s="34">
        <v>73</v>
      </c>
      <c r="Z148" s="34">
        <v>72.814293424929687</v>
      </c>
    </row>
    <row r="149" spans="1:26" x14ac:dyDescent="0.25">
      <c r="A149" s="34">
        <v>73.5</v>
      </c>
      <c r="B149" s="34">
        <v>74.275288370362574</v>
      </c>
      <c r="C149" s="1">
        <f t="shared" ca="1" si="6"/>
        <v>72.23910330159481</v>
      </c>
      <c r="D149" s="1">
        <f t="shared" ca="1" si="7"/>
        <v>2.073024817136393</v>
      </c>
      <c r="E149" s="1">
        <f t="shared" ca="1" si="8"/>
        <v>60.228395007702709</v>
      </c>
      <c r="H149" s="34"/>
      <c r="Y149" s="34">
        <v>73.5</v>
      </c>
      <c r="Z149" s="34">
        <v>74.275288370362574</v>
      </c>
    </row>
    <row r="150" spans="1:26" x14ac:dyDescent="0.25">
      <c r="A150" s="34">
        <v>74</v>
      </c>
      <c r="B150" s="34">
        <v>75.736166607442698</v>
      </c>
      <c r="C150" s="1">
        <f t="shared" ca="1" si="6"/>
        <v>72.276212671471541</v>
      </c>
      <c r="D150" s="1">
        <f t="shared" ca="1" si="7"/>
        <v>5.9856406195211509</v>
      </c>
      <c r="E150" s="1">
        <f t="shared" ca="1" si="8"/>
        <v>61.689273244782832</v>
      </c>
      <c r="H150" s="34"/>
      <c r="Y150" s="34">
        <v>74</v>
      </c>
      <c r="Z150" s="34">
        <v>75.736166607442698</v>
      </c>
    </row>
    <row r="151" spans="1:26" x14ac:dyDescent="0.25">
      <c r="A151" s="34">
        <v>74.5</v>
      </c>
      <c r="B151" s="34">
        <v>77.196941123778359</v>
      </c>
      <c r="C151" s="1">
        <f t="shared" ca="1" si="6"/>
        <v>72.31151219602296</v>
      </c>
      <c r="D151" s="1">
        <f t="shared" ca="1" si="7"/>
        <v>11.933707904074632</v>
      </c>
      <c r="E151" s="1">
        <f t="shared" ca="1" si="8"/>
        <v>63.150047761118493</v>
      </c>
      <c r="H151" s="34"/>
      <c r="Y151" s="34">
        <v>74.5</v>
      </c>
      <c r="Z151" s="34">
        <v>77.196941123778359</v>
      </c>
    </row>
    <row r="152" spans="1:26" x14ac:dyDescent="0.25">
      <c r="A152" s="34">
        <v>75</v>
      </c>
      <c r="B152" s="34">
        <v>77.977281813325874</v>
      </c>
      <c r="C152" s="1">
        <f t="shared" ca="1" si="6"/>
        <v>72.345090142447162</v>
      </c>
      <c r="D152" s="1">
        <f t="shared" ca="1" si="7"/>
        <v>15.860791508757766</v>
      </c>
      <c r="E152" s="1">
        <f t="shared" ca="1" si="8"/>
        <v>63.930388450666008</v>
      </c>
      <c r="H152" s="34"/>
      <c r="Y152" s="34">
        <v>75</v>
      </c>
      <c r="Z152" s="34">
        <v>77.977281813325874</v>
      </c>
    </row>
    <row r="153" spans="1:26" x14ac:dyDescent="0.25">
      <c r="A153" s="34">
        <v>75.5</v>
      </c>
      <c r="B153" s="34">
        <v>77.48603088118557</v>
      </c>
      <c r="C153" s="1">
        <f t="shared" ca="1" si="6"/>
        <v>72.377030473100177</v>
      </c>
      <c r="D153" s="1">
        <f t="shared" ca="1" si="7"/>
        <v>13.050942584908356</v>
      </c>
      <c r="E153" s="1">
        <f t="shared" ca="1" si="8"/>
        <v>63.439137518525705</v>
      </c>
      <c r="H153" s="34"/>
      <c r="Y153" s="34">
        <v>75.5</v>
      </c>
      <c r="Z153" s="34">
        <v>77.48603088118557</v>
      </c>
    </row>
    <row r="154" spans="1:26" x14ac:dyDescent="0.25">
      <c r="A154" s="34">
        <v>76</v>
      </c>
      <c r="B154" s="34">
        <v>76.994857339151594</v>
      </c>
      <c r="C154" s="1">
        <f t="shared" ca="1" si="6"/>
        <v>72.407413055445602</v>
      </c>
      <c r="D154" s="1">
        <f t="shared" ca="1" si="7"/>
        <v>10.52232252805339</v>
      </c>
      <c r="E154" s="1">
        <f t="shared" ca="1" si="8"/>
        <v>62.947963976491728</v>
      </c>
      <c r="H154" s="34"/>
      <c r="Y154" s="34">
        <v>76</v>
      </c>
      <c r="Z154" s="34">
        <v>76.994857339151594</v>
      </c>
    </row>
    <row r="155" spans="1:26" x14ac:dyDescent="0.25">
      <c r="A155" s="34">
        <v>76.5</v>
      </c>
      <c r="B155" s="34">
        <v>76.503749386562617</v>
      </c>
      <c r="C155" s="1">
        <f t="shared" ca="1" si="6"/>
        <v>72.436313861764873</v>
      </c>
      <c r="D155" s="1">
        <f t="shared" ca="1" si="7"/>
        <v>8.272015874193352</v>
      </c>
      <c r="E155" s="1">
        <f t="shared" ca="1" si="8"/>
        <v>62.456856023902752</v>
      </c>
      <c r="H155" s="34"/>
      <c r="Y155" s="34">
        <v>76.5</v>
      </c>
      <c r="Z155" s="34">
        <v>76.503749386562617</v>
      </c>
    </row>
    <row r="156" spans="1:26" x14ac:dyDescent="0.25">
      <c r="A156" s="34">
        <v>77</v>
      </c>
      <c r="B156" s="34">
        <v>76.012677615377484</v>
      </c>
      <c r="C156" s="1">
        <f t="shared" ca="1" si="6"/>
        <v>72.463805159127574</v>
      </c>
      <c r="D156" s="1">
        <f t="shared" ca="1" si="7"/>
        <v>6.2972478553646347</v>
      </c>
      <c r="E156" s="1">
        <f t="shared" ca="1" si="8"/>
        <v>61.965784252717619</v>
      </c>
      <c r="H156" s="34"/>
      <c r="Y156" s="34">
        <v>77</v>
      </c>
      <c r="Z156" s="34">
        <v>76.012677615377484</v>
      </c>
    </row>
    <row r="157" spans="1:26" x14ac:dyDescent="0.25">
      <c r="A157" s="34">
        <v>77.5</v>
      </c>
      <c r="B157" s="34">
        <v>75.521658003771236</v>
      </c>
      <c r="C157" s="1">
        <f t="shared" ca="1" si="6"/>
        <v>72.489955690096664</v>
      </c>
      <c r="D157" s="1">
        <f t="shared" ca="1" si="7"/>
        <v>4.595609459369876</v>
      </c>
      <c r="E157" s="1">
        <f t="shared" ca="1" si="8"/>
        <v>61.474764641111371</v>
      </c>
      <c r="H157" s="34"/>
      <c r="Y157" s="34">
        <v>77.5</v>
      </c>
      <c r="Z157" s="34">
        <v>75.521658003771236</v>
      </c>
    </row>
    <row r="158" spans="1:26" x14ac:dyDescent="0.25">
      <c r="A158" s="34">
        <v>78</v>
      </c>
      <c r="B158" s="34">
        <v>75.030684763578108</v>
      </c>
      <c r="C158" s="1">
        <f t="shared" ca="1" si="6"/>
        <v>72.514830844620789</v>
      </c>
      <c r="D158" s="1">
        <f t="shared" ca="1" si="7"/>
        <v>3.1647604707664501</v>
      </c>
      <c r="E158" s="1">
        <f t="shared" ca="1" si="8"/>
        <v>60.983791400918243</v>
      </c>
      <c r="H158" s="34"/>
      <c r="Y158" s="34">
        <v>78</v>
      </c>
      <c r="Z158" s="34">
        <v>75.030684763578108</v>
      </c>
    </row>
    <row r="159" spans="1:26" x14ac:dyDescent="0.25">
      <c r="A159" s="34">
        <v>78.5</v>
      </c>
      <c r="B159" s="34">
        <v>74.539753535361413</v>
      </c>
      <c r="C159" s="1">
        <f t="shared" ca="1" si="6"/>
        <v>72.538492823543137</v>
      </c>
      <c r="D159" s="1">
        <f t="shared" ca="1" si="7"/>
        <v>2.0025222183336959</v>
      </c>
      <c r="E159" s="1">
        <f t="shared" ca="1" si="8"/>
        <v>60.492860172701548</v>
      </c>
      <c r="H159" s="34"/>
      <c r="Y159" s="34">
        <v>78.5</v>
      </c>
      <c r="Z159" s="34">
        <v>74.539753535361413</v>
      </c>
    </row>
    <row r="160" spans="1:26" x14ac:dyDescent="0.25">
      <c r="A160" s="34">
        <v>79</v>
      </c>
      <c r="B160" s="34">
        <v>74.048860733194616</v>
      </c>
      <c r="C160" s="1">
        <f t="shared" ca="1" si="6"/>
        <v>72.561000794135992</v>
      </c>
      <c r="D160" s="1">
        <f t="shared" ca="1" si="7"/>
        <v>1.1068635991277649</v>
      </c>
      <c r="E160" s="1">
        <f t="shared" ca="1" si="8"/>
        <v>60.00196737053475</v>
      </c>
      <c r="H160" s="34"/>
      <c r="Y160" s="34">
        <v>79</v>
      </c>
      <c r="Z160" s="34">
        <v>74.048860733194616</v>
      </c>
    </row>
    <row r="161" spans="1:26" x14ac:dyDescent="0.25">
      <c r="A161" s="34">
        <v>79.5</v>
      </c>
      <c r="B161" s="34">
        <v>73.558003370893729</v>
      </c>
      <c r="C161" s="1">
        <f t="shared" ca="1" si="6"/>
        <v>72.582411038049713</v>
      </c>
      <c r="D161" s="1">
        <f t="shared" ca="1" si="7"/>
        <v>0.47589019995201481</v>
      </c>
      <c r="E161" s="1">
        <f t="shared" ca="1" si="8"/>
        <v>59.511110008233864</v>
      </c>
      <c r="H161" s="34"/>
      <c r="Y161" s="34">
        <v>79.5</v>
      </c>
      <c r="Z161" s="34">
        <v>73.558003370893729</v>
      </c>
    </row>
    <row r="162" spans="1:26" x14ac:dyDescent="0.25">
      <c r="A162" s="34">
        <v>80</v>
      </c>
      <c r="B162" s="34">
        <v>73.067178931076327</v>
      </c>
      <c r="C162" s="1">
        <f t="shared" ca="1" si="6"/>
        <v>72.602777092046168</v>
      </c>
      <c r="D162" s="1">
        <f t="shared" ca="1" si="7"/>
        <v>0.10783453404729715</v>
      </c>
      <c r="E162" s="1">
        <f t="shared" ca="1" si="8"/>
        <v>59.020285568416462</v>
      </c>
      <c r="H162" s="34"/>
      <c r="Y162" s="34">
        <v>80</v>
      </c>
      <c r="Z162" s="34">
        <v>73.067178931076327</v>
      </c>
    </row>
    <row r="163" spans="1:26" x14ac:dyDescent="0.25">
      <c r="A163" s="34">
        <v>80.5</v>
      </c>
      <c r="B163" s="34">
        <v>72.57638526628358</v>
      </c>
      <c r="C163" s="1">
        <f t="shared" ca="1" si="6"/>
        <v>72.62214988186858</v>
      </c>
      <c r="D163" s="1">
        <f t="shared" ca="1" si="7"/>
        <v>1.0472000198214126E-3</v>
      </c>
      <c r="E163" s="1">
        <f t="shared" ca="1" si="8"/>
        <v>58.529491903623715</v>
      </c>
      <c r="H163" s="34"/>
      <c r="Y163" s="34">
        <v>80.5</v>
      </c>
      <c r="Z163" s="34">
        <v>72.57638526628358</v>
      </c>
    </row>
    <row r="164" spans="1:26" x14ac:dyDescent="0.25">
      <c r="A164" s="34">
        <v>81</v>
      </c>
      <c r="B164" s="34">
        <v>72.085620524115669</v>
      </c>
      <c r="C164" s="1">
        <f t="shared" ca="1" si="6"/>
        <v>72.640577849582328</v>
      </c>
      <c r="D164" s="1">
        <f t="shared" ca="1" si="7"/>
        <v>0.15398881654455407</v>
      </c>
      <c r="E164" s="1">
        <f t="shared" ca="1" si="8"/>
        <v>58.038727161455803</v>
      </c>
      <c r="H164" s="34"/>
      <c r="Y164" s="34">
        <v>81</v>
      </c>
      <c r="Z164" s="34">
        <v>72.085620524115669</v>
      </c>
    </row>
    <row r="165" spans="1:26" x14ac:dyDescent="0.25">
      <c r="A165" s="34">
        <v>81.5</v>
      </c>
      <c r="B165" s="34">
        <v>71.594883090364277</v>
      </c>
      <c r="C165" s="1">
        <f t="shared" ca="1" si="6"/>
        <v>72.658107074705384</v>
      </c>
      <c r="D165" s="1">
        <f t="shared" ca="1" si="7"/>
        <v>0.56522262043908933</v>
      </c>
      <c r="E165" s="1">
        <f t="shared" ca="1" si="8"/>
        <v>57.547989727704412</v>
      </c>
      <c r="H165" s="34"/>
      <c r="Y165" s="34">
        <v>81.5</v>
      </c>
      <c r="Z165" s="34">
        <v>71.594883090364277</v>
      </c>
    </row>
    <row r="166" spans="1:26" x14ac:dyDescent="0.25">
      <c r="A166" s="34">
        <v>82</v>
      </c>
      <c r="B166" s="34">
        <v>71.104171545638749</v>
      </c>
      <c r="C166" s="1">
        <f t="shared" ca="1" si="6"/>
        <v>72.674781389431132</v>
      </c>
      <c r="D166" s="1">
        <f t="shared" ca="1" si="7"/>
        <v>1.2334076407087664</v>
      </c>
      <c r="E166" s="1">
        <f t="shared" ca="1" si="8"/>
        <v>57.057278182978884</v>
      </c>
      <c r="H166" s="34"/>
      <c r="Y166" s="34">
        <v>82</v>
      </c>
      <c r="Z166" s="34">
        <v>71.104171545638749</v>
      </c>
    </row>
    <row r="167" spans="1:26" x14ac:dyDescent="0.25">
      <c r="A167" s="34">
        <v>82.5</v>
      </c>
      <c r="B167" s="34">
        <v>70.613484632122635</v>
      </c>
      <c r="C167" s="1">
        <f t="shared" ca="1" si="6"/>
        <v>72.69064248823166</v>
      </c>
      <c r="D167" s="1">
        <f t="shared" ca="1" si="7"/>
        <v>2.1572923795977208</v>
      </c>
      <c r="E167" s="1">
        <f t="shared" ca="1" si="8"/>
        <v>56.566591269462769</v>
      </c>
      <c r="H167" s="34"/>
      <c r="Y167" s="34">
        <v>82.5</v>
      </c>
      <c r="Z167" s="34">
        <v>70.613484632122635</v>
      </c>
    </row>
    <row r="168" spans="1:26" x14ac:dyDescent="0.25">
      <c r="A168" s="34">
        <v>83</v>
      </c>
      <c r="B168" s="34">
        <v>70.122821227941728</v>
      </c>
      <c r="C168" s="1">
        <f t="shared" ca="1" si="6"/>
        <v>72.705730032115625</v>
      </c>
      <c r="D168" s="1">
        <f t="shared" ca="1" si="7"/>
        <v>3.3357089453395155</v>
      </c>
      <c r="E168" s="1">
        <f t="shared" ca="1" si="8"/>
        <v>56.075927865281862</v>
      </c>
      <c r="H168" s="34"/>
      <c r="Y168" s="34">
        <v>83</v>
      </c>
      <c r="Z168" s="34">
        <v>70.122821227941728</v>
      </c>
    </row>
    <row r="169" spans="1:26" x14ac:dyDescent="0.25">
      <c r="A169" s="34">
        <v>83.5</v>
      </c>
      <c r="B169" s="34">
        <v>69.632180327261565</v>
      </c>
      <c r="C169" s="1">
        <f t="shared" ca="1" si="6"/>
        <v>72.720081747801501</v>
      </c>
      <c r="D169" s="1">
        <f t="shared" ca="1" si="7"/>
        <v>4.7675675914862765</v>
      </c>
      <c r="E169" s="1">
        <f t="shared" ca="1" si="8"/>
        <v>55.5852869646017</v>
      </c>
      <c r="H169" s="34"/>
      <c r="Y169" s="34">
        <v>83.5</v>
      </c>
      <c r="Z169" s="34">
        <v>69.632180327261565</v>
      </c>
    </row>
    <row r="170" spans="1:26" x14ac:dyDescent="0.25">
      <c r="A170" s="34">
        <v>84</v>
      </c>
      <c r="B170" s="34">
        <v>69.141561024706277</v>
      </c>
      <c r="C170" s="1">
        <f t="shared" ca="1" si="6"/>
        <v>72.733733522053981</v>
      </c>
      <c r="D170" s="1">
        <f t="shared" ca="1" si="7"/>
        <v>6.4518516253506206</v>
      </c>
      <c r="E170" s="1">
        <f t="shared" ca="1" si="8"/>
        <v>55.094667662046412</v>
      </c>
      <c r="H170" s="34"/>
      <c r="Y170" s="34">
        <v>84</v>
      </c>
      <c r="Z170" s="34">
        <v>69.141561024706277</v>
      </c>
    </row>
    <row r="171" spans="1:26" x14ac:dyDescent="0.25">
      <c r="A171" s="34">
        <v>84.5</v>
      </c>
      <c r="B171" s="34">
        <v>68.650962503042663</v>
      </c>
      <c r="C171" s="1">
        <f t="shared" ca="1" si="6"/>
        <v>72.746719491419569</v>
      </c>
      <c r="D171" s="1">
        <f t="shared" ca="1" si="7"/>
        <v>8.3876126539191294</v>
      </c>
      <c r="E171" s="1">
        <f t="shared" ca="1" si="8"/>
        <v>54.604069140382798</v>
      </c>
      <c r="H171" s="34"/>
      <c r="Y171" s="34">
        <v>84.5</v>
      </c>
      <c r="Z171" s="34">
        <v>68.650962503042663</v>
      </c>
    </row>
    <row r="172" spans="1:26" x14ac:dyDescent="0.25">
      <c r="A172" s="34">
        <v>85</v>
      </c>
      <c r="B172" s="34">
        <v>69.025164387789715</v>
      </c>
      <c r="C172" s="1">
        <f t="shared" ca="1" si="6"/>
        <v>72.759072127585796</v>
      </c>
      <c r="D172" s="1">
        <f t="shared" ca="1" si="7"/>
        <v>6.971033504654538</v>
      </c>
      <c r="E172" s="1">
        <f t="shared" ca="1" si="8"/>
        <v>54.97827102512985</v>
      </c>
      <c r="H172" s="34"/>
      <c r="Y172" s="34">
        <v>85</v>
      </c>
      <c r="Z172" s="34">
        <v>69.025164387789715</v>
      </c>
    </row>
    <row r="173" spans="1:26" x14ac:dyDescent="0.25">
      <c r="A173" s="34">
        <v>85.5</v>
      </c>
      <c r="B173" s="34">
        <v>70.484350587778238</v>
      </c>
      <c r="C173" s="1">
        <f t="shared" ca="1" si="6"/>
        <v>72.77082231857726</v>
      </c>
      <c r="D173" s="1">
        <f t="shared" ca="1" si="7"/>
        <v>2.6139764878715375</v>
      </c>
      <c r="E173" s="1">
        <f t="shared" ca="1" si="8"/>
        <v>56.437457225118372</v>
      </c>
      <c r="H173" s="34"/>
      <c r="Y173" s="34">
        <v>85.5</v>
      </c>
      <c r="Z173" s="34">
        <v>70.484350587778238</v>
      </c>
    </row>
    <row r="174" spans="1:26" x14ac:dyDescent="0.25">
      <c r="A174" s="34">
        <v>86</v>
      </c>
      <c r="B174" s="34">
        <v>71.943571196925291</v>
      </c>
      <c r="C174" s="1">
        <f t="shared" ca="1" si="6"/>
        <v>72.781999445991829</v>
      </c>
      <c r="D174" s="1">
        <f t="shared" ca="1" si="7"/>
        <v>0.35148096441639071</v>
      </c>
      <c r="E174" s="1">
        <f t="shared" ca="1" si="8"/>
        <v>57.896677834265425</v>
      </c>
      <c r="H174" s="34"/>
      <c r="Y174" s="34">
        <v>86</v>
      </c>
      <c r="Z174" s="34">
        <v>71.943571196925291</v>
      </c>
    </row>
    <row r="175" spans="1:26" x14ac:dyDescent="0.25">
      <c r="A175" s="34">
        <v>86.5</v>
      </c>
      <c r="B175" s="34">
        <v>73.402839036547221</v>
      </c>
      <c r="C175" s="1">
        <f t="shared" ca="1" si="6"/>
        <v>72.792631458469984</v>
      </c>
      <c r="D175" s="1">
        <f t="shared" ca="1" si="7"/>
        <v>0.18617664417144345</v>
      </c>
      <c r="E175" s="1">
        <f t="shared" ca="1" si="8"/>
        <v>59.355945673887355</v>
      </c>
      <c r="H175" s="34"/>
      <c r="Y175" s="34">
        <v>86.5</v>
      </c>
      <c r="Z175" s="34">
        <v>73.402839036547221</v>
      </c>
    </row>
    <row r="176" spans="1:26" x14ac:dyDescent="0.25">
      <c r="A176" s="34">
        <v>87</v>
      </c>
      <c r="B176" s="34">
        <v>74.862135054957065</v>
      </c>
      <c r="C176" s="1">
        <f t="shared" ca="1" si="6"/>
        <v>72.802744941580841</v>
      </c>
      <c r="D176" s="1">
        <f t="shared" ca="1" si="7"/>
        <v>2.1205438195358695</v>
      </c>
      <c r="E176" s="1">
        <f t="shared" ca="1" si="8"/>
        <v>60.815241692297199</v>
      </c>
      <c r="H176" s="34"/>
      <c r="Y176" s="34">
        <v>87</v>
      </c>
      <c r="Z176" s="34">
        <v>74.862135054957065</v>
      </c>
    </row>
    <row r="177" spans="1:26" x14ac:dyDescent="0.25">
      <c r="A177" s="34">
        <v>87.5</v>
      </c>
      <c r="B177" s="34">
        <v>75.456719506947749</v>
      </c>
      <c r="C177" s="1">
        <f t="shared" ca="1" si="6"/>
        <v>72.812365184300091</v>
      </c>
      <c r="D177" s="1">
        <f t="shared" ca="1" si="7"/>
        <v>3.4963048918526765</v>
      </c>
      <c r="E177" s="1">
        <f t="shared" ca="1" si="8"/>
        <v>61.409826144287884</v>
      </c>
      <c r="H177" s="34"/>
      <c r="Y177" s="34">
        <v>87.5</v>
      </c>
      <c r="Z177" s="34">
        <v>75.456719506947749</v>
      </c>
    </row>
    <row r="178" spans="1:26" x14ac:dyDescent="0.25">
      <c r="A178" s="34">
        <v>88</v>
      </c>
      <c r="B178" s="34">
        <v>74.966500451120524</v>
      </c>
      <c r="C178" s="1">
        <f t="shared" ca="1" si="6"/>
        <v>72.82151624224548</v>
      </c>
      <c r="D178" s="1">
        <f t="shared" ca="1" si="7"/>
        <v>2.3004786281616498</v>
      </c>
      <c r="E178" s="1">
        <f t="shared" ca="1" si="8"/>
        <v>60.919607088460658</v>
      </c>
      <c r="H178" s="34"/>
      <c r="Y178" s="34">
        <v>88</v>
      </c>
      <c r="Z178" s="34">
        <v>74.966500451120524</v>
      </c>
    </row>
    <row r="179" spans="1:26" x14ac:dyDescent="0.25">
      <c r="A179" s="34">
        <v>88.5</v>
      </c>
      <c r="B179" s="34">
        <v>74.476204977230168</v>
      </c>
      <c r="C179" s="1">
        <f t="shared" ca="1" si="6"/>
        <v>72.830220997828434</v>
      </c>
      <c r="D179" s="1">
        <f t="shared" ca="1" si="7"/>
        <v>1.3546316302235841</v>
      </c>
      <c r="E179" s="1">
        <f t="shared" ca="1" si="8"/>
        <v>60.429311614570302</v>
      </c>
      <c r="H179" s="34"/>
      <c r="Y179" s="34">
        <v>88.5</v>
      </c>
      <c r="Z179" s="34">
        <v>74.476204977230168</v>
      </c>
    </row>
    <row r="180" spans="1:26" x14ac:dyDescent="0.25">
      <c r="A180" s="34">
        <v>89</v>
      </c>
      <c r="B180" s="34">
        <v>73.985852440981077</v>
      </c>
      <c r="C180" s="1">
        <f t="shared" ca="1" si="6"/>
        <v>72.838501217472043</v>
      </c>
      <c r="D180" s="1">
        <f t="shared" ca="1" si="7"/>
        <v>0.65820741504383862</v>
      </c>
      <c r="E180" s="1">
        <f t="shared" ca="1" si="8"/>
        <v>59.938959078321211</v>
      </c>
      <c r="H180" s="34"/>
      <c r="Y180" s="34">
        <v>89</v>
      </c>
      <c r="Z180" s="34">
        <v>73.985852440981077</v>
      </c>
    </row>
    <row r="181" spans="1:26" x14ac:dyDescent="0.25">
      <c r="A181" s="34">
        <v>89.5</v>
      </c>
      <c r="B181" s="34">
        <v>73.495439894508266</v>
      </c>
      <c r="C181" s="1">
        <f t="shared" ca="1" si="6"/>
        <v>72.846377606038359</v>
      </c>
      <c r="D181" s="1">
        <f t="shared" ca="1" si="7"/>
        <v>0.21064092715689603</v>
      </c>
      <c r="E181" s="1">
        <f t="shared" ca="1" si="8"/>
        <v>59.4485465318484</v>
      </c>
      <c r="H181" s="34"/>
      <c r="Y181" s="34">
        <v>89.5</v>
      </c>
      <c r="Z181" s="34">
        <v>73.495439894508266</v>
      </c>
    </row>
    <row r="182" spans="1:26" x14ac:dyDescent="0.25">
      <c r="A182" s="34">
        <v>90</v>
      </c>
      <c r="B182" s="34">
        <v>73.285225043825534</v>
      </c>
      <c r="C182" s="1">
        <f t="shared" ca="1" si="6"/>
        <v>72.853869858601456</v>
      </c>
      <c r="D182" s="1">
        <f t="shared" ca="1" si="7"/>
        <v>9.3033647909849221E-2</v>
      </c>
      <c r="E182" s="1">
        <f t="shared" ca="1" si="8"/>
        <v>59.238331681165668</v>
      </c>
      <c r="H182" s="34"/>
      <c r="Y182" s="34">
        <v>90</v>
      </c>
      <c r="Z182" s="34">
        <v>73.285225043825534</v>
      </c>
    </row>
    <row r="183" spans="1:26" x14ac:dyDescent="0.25">
      <c r="A183" s="34">
        <v>90.5</v>
      </c>
      <c r="B183" s="34">
        <v>74.752171701931672</v>
      </c>
      <c r="C183" s="1">
        <f t="shared" ca="1" si="6"/>
        <v>72.860996709695257</v>
      </c>
      <c r="D183" s="1">
        <f t="shared" ca="1" si="7"/>
        <v>1.7882714256302026</v>
      </c>
      <c r="E183" s="1">
        <f t="shared" ca="1" si="8"/>
        <v>60.705278339271807</v>
      </c>
      <c r="H183" s="34"/>
      <c r="Y183" s="34">
        <v>90.5</v>
      </c>
      <c r="Z183" s="34">
        <v>74.752171701931672</v>
      </c>
    </row>
    <row r="184" spans="1:26" x14ac:dyDescent="0.25">
      <c r="A184" s="34">
        <v>91</v>
      </c>
      <c r="B184" s="34">
        <v>76.219283410561047</v>
      </c>
      <c r="C184" s="1">
        <f t="shared" ca="1" si="6"/>
        <v>72.867775980159706</v>
      </c>
      <c r="D184" s="1">
        <f t="shared" ca="1" si="7"/>
        <v>5.6163010280177001</v>
      </c>
      <c r="E184" s="1">
        <f t="shared" ca="1" si="8"/>
        <v>62.172390047901182</v>
      </c>
      <c r="H184" s="34"/>
      <c r="Y184" s="34">
        <v>91</v>
      </c>
      <c r="Z184" s="34">
        <v>76.219283410561047</v>
      </c>
    </row>
    <row r="185" spans="1:26" x14ac:dyDescent="0.25">
      <c r="A185" s="34">
        <v>91.5</v>
      </c>
      <c r="B185" s="34">
        <v>77.686466602652914</v>
      </c>
      <c r="C185" s="1">
        <f t="shared" ca="1" si="6"/>
        <v>72.874224621702155</v>
      </c>
      <c r="D185" s="1">
        <f t="shared" ca="1" si="7"/>
        <v>11.578836441612443</v>
      </c>
      <c r="E185" s="1">
        <f t="shared" ca="1" si="8"/>
        <v>63.639573239993048</v>
      </c>
      <c r="H185" s="34"/>
      <c r="Y185" s="34">
        <v>91.5</v>
      </c>
      <c r="Z185" s="34">
        <v>77.686466602652914</v>
      </c>
    </row>
    <row r="186" spans="1:26" x14ac:dyDescent="0.25">
      <c r="A186" s="34">
        <v>92</v>
      </c>
      <c r="B186" s="34">
        <v>79.153699845217176</v>
      </c>
      <c r="C186" s="1">
        <f t="shared" ca="1" si="6"/>
        <v>72.880358759285386</v>
      </c>
      <c r="D186" s="1">
        <f t="shared" ca="1" si="7"/>
        <v>19.677404190219924</v>
      </c>
      <c r="E186" s="1">
        <f t="shared" ca="1" si="8"/>
        <v>65.106806482557303</v>
      </c>
      <c r="H186" s="34"/>
      <c r="Y186" s="34">
        <v>92</v>
      </c>
      <c r="Z186" s="34">
        <v>79.153699845217176</v>
      </c>
    </row>
    <row r="187" spans="1:26" x14ac:dyDescent="0.25">
      <c r="A187" s="34">
        <v>92.5</v>
      </c>
      <c r="B187" s="34">
        <v>80.339752532907909</v>
      </c>
      <c r="C187" s="1">
        <f t="shared" ca="1" si="6"/>
        <v>72.886193731448472</v>
      </c>
      <c r="D187" s="1">
        <f t="shared" ca="1" si="7"/>
        <v>27.777769403406719</v>
      </c>
      <c r="E187" s="1">
        <f t="shared" ca="1" si="8"/>
        <v>66.292859170248036</v>
      </c>
      <c r="H187" s="34"/>
      <c r="Y187" s="34">
        <v>92.5</v>
      </c>
      <c r="Z187" s="34">
        <v>80.339752532907909</v>
      </c>
    </row>
    <row r="188" spans="1:26" x14ac:dyDescent="0.25">
      <c r="A188" s="34">
        <v>93</v>
      </c>
      <c r="B188" s="34">
        <v>79.847763146618092</v>
      </c>
      <c r="C188" s="1">
        <f t="shared" ca="1" si="6"/>
        <v>72.891744128661159</v>
      </c>
      <c r="D188" s="1">
        <f t="shared" ca="1" si="7"/>
        <v>24.193100289089269</v>
      </c>
      <c r="E188" s="1">
        <f t="shared" ca="1" si="8"/>
        <v>65.80086978395822</v>
      </c>
      <c r="H188" s="34"/>
      <c r="Y188" s="34">
        <v>93</v>
      </c>
      <c r="Z188" s="34">
        <v>79.847763146618092</v>
      </c>
    </row>
    <row r="189" spans="1:26" x14ac:dyDescent="0.25">
      <c r="A189" s="34">
        <v>93.5</v>
      </c>
      <c r="B189" s="34">
        <v>79.355594691920302</v>
      </c>
      <c r="C189" s="1">
        <f t="shared" ca="1" si="6"/>
        <v>72.897023829807537</v>
      </c>
      <c r="D189" s="1">
        <f t="shared" ca="1" si="7"/>
        <v>20.856568790466014</v>
      </c>
      <c r="E189" s="1">
        <f t="shared" ca="1" si="8"/>
        <v>65.30870132926043</v>
      </c>
      <c r="H189" s="34"/>
      <c r="Y189" s="34">
        <v>93.5</v>
      </c>
      <c r="Z189" s="34">
        <v>79.355594691920302</v>
      </c>
    </row>
    <row r="190" spans="1:26" x14ac:dyDescent="0.25">
      <c r="A190" s="34">
        <v>94</v>
      </c>
      <c r="B190" s="34">
        <v>78.86336451520566</v>
      </c>
      <c r="C190" s="1">
        <f t="shared" ca="1" si="6"/>
        <v>72.902046036890525</v>
      </c>
      <c r="D190" s="1">
        <f t="shared" ca="1" si="7"/>
        <v>17.768658999950741</v>
      </c>
      <c r="E190" s="1">
        <f t="shared" ca="1" si="8"/>
        <v>64.816471152545788</v>
      </c>
      <c r="H190" s="34"/>
      <c r="Y190" s="34">
        <v>94</v>
      </c>
      <c r="Z190" s="34">
        <v>78.86336451520566</v>
      </c>
    </row>
    <row r="191" spans="1:26" x14ac:dyDescent="0.25">
      <c r="A191" s="34">
        <v>94.5</v>
      </c>
      <c r="B191" s="34">
        <v>79.207759244665638</v>
      </c>
      <c r="C191" s="1">
        <f t="shared" ca="1" si="6"/>
        <v>72.906823308043826</v>
      </c>
      <c r="D191" s="1">
        <f t="shared" ca="1" si="7"/>
        <v>19.850896838706095</v>
      </c>
      <c r="E191" s="1">
        <f t="shared" ca="1" si="8"/>
        <v>65.160865882005766</v>
      </c>
      <c r="H191" s="34"/>
      <c r="Y191" s="34">
        <v>94.5</v>
      </c>
      <c r="Z191" s="34">
        <v>79.207759244665638</v>
      </c>
    </row>
    <row r="192" spans="1:26" x14ac:dyDescent="0.25">
      <c r="A192" s="34">
        <v>95</v>
      </c>
      <c r="B192" s="34">
        <v>80.673777148576093</v>
      </c>
      <c r="C192" s="1">
        <f t="shared" ca="1" si="6"/>
        <v>72.911367588933643</v>
      </c>
      <c r="D192" s="1">
        <f t="shared" ca="1" si="7"/>
        <v>30.127501085814245</v>
      </c>
      <c r="E192" s="1">
        <f t="shared" ca="1" si="8"/>
        <v>66.62688378591622</v>
      </c>
      <c r="H192" s="34"/>
      <c r="Y192" s="34">
        <v>95</v>
      </c>
      <c r="Z192" s="34">
        <v>80.673777148576093</v>
      </c>
    </row>
    <row r="193" spans="1:26" x14ac:dyDescent="0.25">
      <c r="A193" s="34">
        <v>95.5</v>
      </c>
      <c r="B193" s="34">
        <v>82.139990137743723</v>
      </c>
      <c r="C193" s="1">
        <f t="shared" ca="1" si="6"/>
        <v>72.915690242629239</v>
      </c>
      <c r="D193" s="1">
        <f t="shared" ca="1" si="7"/>
        <v>42.543854277504543</v>
      </c>
      <c r="E193" s="1">
        <f t="shared" ca="1" si="8"/>
        <v>68.093096775083851</v>
      </c>
      <c r="H193" s="34"/>
      <c r="Y193" s="34">
        <v>95.5</v>
      </c>
      <c r="Z193" s="34">
        <v>82.139990137743723</v>
      </c>
    </row>
    <row r="194" spans="1:26" x14ac:dyDescent="0.25">
      <c r="A194" s="34">
        <v>96</v>
      </c>
      <c r="B194" s="34">
        <v>83.606350896523153</v>
      </c>
      <c r="C194" s="1">
        <f t="shared" ref="C194:C257" ca="1" si="9">IF(A194&gt;=$K$5,OFFSET($B$1,2*$K$5,0)+$L$5*(1-EXP((-1/$M$5)*(A194-$K$5))),0)</f>
        <v>72.919802078016417</v>
      </c>
      <c r="D194" s="1">
        <f t="shared" ref="D194:D257" ca="1" si="10">IF(A194&gt;=$K$5,(C194-B194)*(C194-B194)*0.5,0)</f>
        <v>57.101162825163861</v>
      </c>
      <c r="E194" s="1">
        <f t="shared" ca="1" si="8"/>
        <v>69.559457533863281</v>
      </c>
      <c r="H194" s="34"/>
      <c r="Y194" s="34">
        <v>96</v>
      </c>
      <c r="Z194" s="34">
        <v>83.606350896523153</v>
      </c>
    </row>
    <row r="195" spans="1:26" x14ac:dyDescent="0.25">
      <c r="A195" s="34">
        <v>96.5</v>
      </c>
      <c r="B195" s="34">
        <v>85.072826214338676</v>
      </c>
      <c r="C195" s="1">
        <f t="shared" ca="1" si="9"/>
        <v>72.923713376825404</v>
      </c>
      <c r="D195" s="1">
        <f t="shared" ca="1" si="10"/>
        <v>73.800471369314891</v>
      </c>
      <c r="E195" s="1">
        <f t="shared" ref="E195:E258" ca="1" si="11">IF(A195&gt;=$K$5,(B195-$L$6),0)</f>
        <v>71.025932851678803</v>
      </c>
      <c r="H195" s="34"/>
      <c r="Y195" s="34">
        <v>96.5</v>
      </c>
      <c r="Z195" s="34">
        <v>85.072826214338676</v>
      </c>
    </row>
    <row r="196" spans="1:26" x14ac:dyDescent="0.25">
      <c r="A196" s="34">
        <v>97</v>
      </c>
      <c r="B196" s="34">
        <v>85.697863209753862</v>
      </c>
      <c r="C196" s="1">
        <f t="shared" ca="1" si="9"/>
        <v>72.92743391934053</v>
      </c>
      <c r="D196" s="1">
        <f t="shared" ca="1" si="10"/>
        <v>81.541932130723382</v>
      </c>
      <c r="E196" s="1">
        <f t="shared" ca="1" si="11"/>
        <v>71.65096984709399</v>
      </c>
      <c r="H196" s="34"/>
      <c r="Y196" s="34">
        <v>97</v>
      </c>
      <c r="Z196" s="34">
        <v>85.697863209753862</v>
      </c>
    </row>
    <row r="197" spans="1:26" x14ac:dyDescent="0.25">
      <c r="A197" s="34">
        <v>97.5</v>
      </c>
      <c r="B197" s="34">
        <v>85.206134984482517</v>
      </c>
      <c r="C197" s="1">
        <f t="shared" ca="1" si="9"/>
        <v>72.930973008856014</v>
      </c>
      <c r="D197" s="1">
        <f t="shared" ca="1" si="10"/>
        <v>75.339800763933368</v>
      </c>
      <c r="E197" s="1">
        <f t="shared" ca="1" si="11"/>
        <v>71.159241621822645</v>
      </c>
      <c r="H197" s="34"/>
      <c r="Y197" s="34">
        <v>97.5</v>
      </c>
      <c r="Z197" s="34">
        <v>85.206134984482517</v>
      </c>
    </row>
    <row r="198" spans="1:26" x14ac:dyDescent="0.25">
      <c r="A198" s="34">
        <v>98</v>
      </c>
      <c r="B198" s="34">
        <v>84.714256570606921</v>
      </c>
      <c r="C198" s="1">
        <f t="shared" ca="1" si="9"/>
        <v>72.934339494939081</v>
      </c>
      <c r="D198" s="1">
        <f t="shared" ca="1" si="10"/>
        <v>69.383223154805364</v>
      </c>
      <c r="E198" s="1">
        <f t="shared" ca="1" si="11"/>
        <v>70.667363207947048</v>
      </c>
      <c r="H198" s="34"/>
      <c r="Y198" s="34">
        <v>98</v>
      </c>
      <c r="Z198" s="34">
        <v>84.714256570606921</v>
      </c>
    </row>
    <row r="199" spans="1:26" x14ac:dyDescent="0.25">
      <c r="A199" s="34">
        <v>98.5</v>
      </c>
      <c r="B199" s="34">
        <v>84.222272387969596</v>
      </c>
      <c r="C199" s="1">
        <f t="shared" ca="1" si="9"/>
        <v>72.937541795558488</v>
      </c>
      <c r="D199" s="1">
        <f t="shared" ca="1" si="10"/>
        <v>63.672572271649585</v>
      </c>
      <c r="E199" s="1">
        <f t="shared" ca="1" si="11"/>
        <v>70.175379025309724</v>
      </c>
      <c r="H199" s="34"/>
      <c r="Y199" s="34">
        <v>98.5</v>
      </c>
      <c r="Z199" s="34">
        <v>84.222272387969596</v>
      </c>
    </row>
    <row r="200" spans="1:26" x14ac:dyDescent="0.25">
      <c r="A200" s="34">
        <v>99</v>
      </c>
      <c r="B200" s="34">
        <v>84.544907365480469</v>
      </c>
      <c r="C200" s="1">
        <f t="shared" ca="1" si="9"/>
        <v>72.940587918133744</v>
      </c>
      <c r="D200" s="1">
        <f t="shared" ca="1" si="10"/>
        <v>67.33011491803471</v>
      </c>
      <c r="E200" s="1">
        <f t="shared" ca="1" si="11"/>
        <v>70.498014002820597</v>
      </c>
      <c r="H200" s="34"/>
      <c r="Y200" s="34">
        <v>99</v>
      </c>
      <c r="Z200" s="34">
        <v>84.544907365480469</v>
      </c>
    </row>
    <row r="201" spans="1:26" x14ac:dyDescent="0.25">
      <c r="A201" s="34">
        <v>99.5</v>
      </c>
      <c r="B201" s="34">
        <v>86.043621793651539</v>
      </c>
      <c r="C201" s="1">
        <f t="shared" ca="1" si="9"/>
        <v>72.943485479557978</v>
      </c>
      <c r="D201" s="1">
        <f t="shared" ca="1" si="10"/>
        <v>85.80678572391642</v>
      </c>
      <c r="E201" s="1">
        <f t="shared" ca="1" si="11"/>
        <v>71.996728430991666</v>
      </c>
      <c r="H201" s="34"/>
      <c r="Y201" s="34">
        <v>99.5</v>
      </c>
      <c r="Z201" s="34">
        <v>86.043621793651539</v>
      </c>
    </row>
    <row r="202" spans="1:26" x14ac:dyDescent="0.25">
      <c r="A202" s="34">
        <v>100</v>
      </c>
      <c r="B202" s="34">
        <v>87.542431199213155</v>
      </c>
      <c r="C202" s="1">
        <f t="shared" ca="1" si="9"/>
        <v>72.946241725244008</v>
      </c>
      <c r="D202" s="1">
        <f t="shared" ca="1" si="10"/>
        <v>106.52437358000387</v>
      </c>
      <c r="E202" s="1">
        <f t="shared" ca="1" si="11"/>
        <v>73.495537836553282</v>
      </c>
      <c r="H202" s="34"/>
      <c r="Y202" s="34">
        <v>100</v>
      </c>
      <c r="Z202" s="34">
        <v>87.542431199213155</v>
      </c>
    </row>
    <row r="203" spans="1:26" x14ac:dyDescent="0.25">
      <c r="A203" s="34">
        <v>100.5</v>
      </c>
      <c r="B203" s="34">
        <v>89.041312451204504</v>
      </c>
      <c r="C203" s="1">
        <f t="shared" ca="1" si="9"/>
        <v>72.9488635472417</v>
      </c>
      <c r="D203" s="1">
        <f t="shared" ca="1" si="10"/>
        <v>129.48345586332684</v>
      </c>
      <c r="E203" s="1">
        <f t="shared" ca="1" si="11"/>
        <v>74.994419088544632</v>
      </c>
      <c r="H203" s="34"/>
      <c r="Y203" s="34">
        <v>100.5</v>
      </c>
      <c r="Z203" s="34">
        <v>89.041312451204504</v>
      </c>
    </row>
    <row r="204" spans="1:26" x14ac:dyDescent="0.25">
      <c r="A204" s="34">
        <v>101</v>
      </c>
      <c r="B204" s="34">
        <v>90.540249292234478</v>
      </c>
      <c r="C204" s="1">
        <f t="shared" ca="1" si="9"/>
        <v>72.951357501471719</v>
      </c>
      <c r="D204" s="1">
        <f t="shared" ca="1" si="10"/>
        <v>154.68455721358077</v>
      </c>
      <c r="E204" s="1">
        <f t="shared" ca="1" si="11"/>
        <v>76.493355929574605</v>
      </c>
      <c r="H204" s="34"/>
      <c r="Y204" s="34">
        <v>101</v>
      </c>
      <c r="Z204" s="34">
        <v>90.540249292234478</v>
      </c>
    </row>
    <row r="205" spans="1:26" x14ac:dyDescent="0.25">
      <c r="A205" s="34">
        <v>101.5</v>
      </c>
      <c r="B205" s="34">
        <v>91.213667304673223</v>
      </c>
      <c r="C205" s="1">
        <f t="shared" ca="1" si="9"/>
        <v>72.953729824118668</v>
      </c>
      <c r="D205" s="1">
        <f t="shared" ca="1" si="10"/>
        <v>166.71265839688053</v>
      </c>
      <c r="E205" s="1">
        <f t="shared" ca="1" si="11"/>
        <v>77.16677394201335</v>
      </c>
      <c r="H205" s="34"/>
      <c r="Y205" s="34">
        <v>101.5</v>
      </c>
      <c r="Z205" s="34">
        <v>91.213667304673223</v>
      </c>
    </row>
    <row r="206" spans="1:26" x14ac:dyDescent="0.25">
      <c r="A206" s="34">
        <v>102</v>
      </c>
      <c r="B206" s="34">
        <v>90.714709763994676</v>
      </c>
      <c r="C206" s="1">
        <f t="shared" ca="1" si="9"/>
        <v>72.955986447224845</v>
      </c>
      <c r="D206" s="1">
        <f t="shared" ca="1" si="10"/>
        <v>157.68612692079225</v>
      </c>
      <c r="E206" s="1">
        <f t="shared" ca="1" si="11"/>
        <v>76.667816401334804</v>
      </c>
      <c r="H206" s="34"/>
      <c r="Y206" s="34">
        <v>102</v>
      </c>
      <c r="Z206" s="34">
        <v>90.714709763994676</v>
      </c>
    </row>
    <row r="207" spans="1:26" x14ac:dyDescent="0.25">
      <c r="A207" s="34">
        <v>102.5</v>
      </c>
      <c r="B207" s="34">
        <v>90.215655972903861</v>
      </c>
      <c r="C207" s="1">
        <f t="shared" ca="1" si="9"/>
        <v>72.958133013523465</v>
      </c>
      <c r="D207" s="1">
        <f t="shared" ca="1" si="10"/>
        <v>148.91104934677074</v>
      </c>
      <c r="E207" s="1">
        <f t="shared" ca="1" si="11"/>
        <v>76.168762610243988</v>
      </c>
      <c r="H207" s="34"/>
      <c r="Y207" s="34">
        <v>102.5</v>
      </c>
      <c r="Z207" s="34">
        <v>90.215655972903861</v>
      </c>
    </row>
    <row r="208" spans="1:26" x14ac:dyDescent="0.25">
      <c r="A208" s="34">
        <v>103</v>
      </c>
      <c r="B208" s="34">
        <v>89.716530951036006</v>
      </c>
      <c r="C208" s="1">
        <f t="shared" ca="1" si="9"/>
        <v>72.960174890548345</v>
      </c>
      <c r="D208" s="1">
        <f t="shared" ca="1" si="10"/>
        <v>140.38773421292078</v>
      </c>
      <c r="E208" s="1">
        <f t="shared" ca="1" si="11"/>
        <v>75.669637588376133</v>
      </c>
      <c r="H208" s="34"/>
      <c r="Y208" s="34">
        <v>103</v>
      </c>
      <c r="Z208" s="34">
        <v>89.716530951036006</v>
      </c>
    </row>
    <row r="209" spans="1:26" x14ac:dyDescent="0.25">
      <c r="A209" s="34">
        <v>103.5</v>
      </c>
      <c r="B209" s="34">
        <v>89.217333969696313</v>
      </c>
      <c r="C209" s="1">
        <f t="shared" ca="1" si="9"/>
        <v>72.962117184055614</v>
      </c>
      <c r="D209" s="1">
        <f t="shared" ca="1" si="10"/>
        <v>132.11603637408754</v>
      </c>
      <c r="E209" s="1">
        <f t="shared" ca="1" si="11"/>
        <v>75.17044060703644</v>
      </c>
      <c r="H209" s="34"/>
      <c r="Y209" s="34">
        <v>103.5</v>
      </c>
      <c r="Z209" s="34">
        <v>89.217333969696313</v>
      </c>
    </row>
    <row r="210" spans="1:26" x14ac:dyDescent="0.25">
      <c r="A210" s="34">
        <v>104</v>
      </c>
      <c r="B210" s="34">
        <v>88.718105176356062</v>
      </c>
      <c r="C210" s="1">
        <f t="shared" ca="1" si="9"/>
        <v>72.963964750790765</v>
      </c>
      <c r="D210" s="1">
        <f t="shared" ca="1" si="10"/>
        <v>124.09647027421535</v>
      </c>
      <c r="E210" s="1">
        <f t="shared" ca="1" si="11"/>
        <v>74.671211813696189</v>
      </c>
      <c r="H210" s="34"/>
      <c r="Y210" s="34">
        <v>104</v>
      </c>
      <c r="Z210" s="34">
        <v>88.718105176356062</v>
      </c>
    </row>
    <row r="211" spans="1:26" x14ac:dyDescent="0.25">
      <c r="A211" s="34">
        <v>104.5</v>
      </c>
      <c r="B211" s="34">
        <v>88.218849757166794</v>
      </c>
      <c r="C211" s="1">
        <f t="shared" ca="1" si="9"/>
        <v>72.965722210632961</v>
      </c>
      <c r="D211" s="1">
        <f t="shared" ca="1" si="10"/>
        <v>116.3289499754146</v>
      </c>
      <c r="E211" s="1">
        <f t="shared" ca="1" si="11"/>
        <v>74.171956394506921</v>
      </c>
      <c r="H211" s="34"/>
      <c r="Y211" s="34">
        <v>104.5</v>
      </c>
      <c r="Z211" s="34">
        <v>88.218849757166794</v>
      </c>
    </row>
    <row r="212" spans="1:26" x14ac:dyDescent="0.25">
      <c r="A212" s="34">
        <v>105</v>
      </c>
      <c r="B212" s="34">
        <v>87.719571192407315</v>
      </c>
      <c r="C212" s="1">
        <f t="shared" ca="1" si="9"/>
        <v>72.967393958147241</v>
      </c>
      <c r="D212" s="1">
        <f t="shared" ca="1" si="10"/>
        <v>108.8133665755106</v>
      </c>
      <c r="E212" s="1">
        <f t="shared" ca="1" si="11"/>
        <v>73.672677829747443</v>
      </c>
      <c r="H212" s="34"/>
      <c r="Y212" s="34">
        <v>105</v>
      </c>
      <c r="Z212" s="34">
        <v>87.719571192407315</v>
      </c>
    </row>
    <row r="213" spans="1:26" x14ac:dyDescent="0.25">
      <c r="A213" s="34">
        <v>105.5</v>
      </c>
      <c r="B213" s="34">
        <v>87.220272180533385</v>
      </c>
      <c r="C213" s="1">
        <f t="shared" ca="1" si="9"/>
        <v>72.968984173573148</v>
      </c>
      <c r="D213" s="1">
        <f t="shared" ca="1" si="10"/>
        <v>101.54960492866435</v>
      </c>
      <c r="E213" s="1">
        <f t="shared" ca="1" si="11"/>
        <v>73.173378817873513</v>
      </c>
      <c r="H213" s="34"/>
      <c r="Y213" s="34">
        <v>105.5</v>
      </c>
      <c r="Z213" s="34">
        <v>87.220272180533385</v>
      </c>
    </row>
    <row r="214" spans="1:26" x14ac:dyDescent="0.25">
      <c r="A214" s="34">
        <v>106</v>
      </c>
      <c r="B214" s="34">
        <v>86.720954825183995</v>
      </c>
      <c r="C214" s="1">
        <f t="shared" ca="1" si="9"/>
        <v>72.970496833277565</v>
      </c>
      <c r="D214" s="1">
        <f t="shared" ca="1" si="10"/>
        <v>94.537547493591703</v>
      </c>
      <c r="E214" s="1">
        <f t="shared" ca="1" si="11"/>
        <v>72.674061462524122</v>
      </c>
      <c r="H214" s="34"/>
      <c r="Y214" s="34">
        <v>106</v>
      </c>
      <c r="Z214" s="34">
        <v>86.720954825183995</v>
      </c>
    </row>
    <row r="215" spans="1:26" x14ac:dyDescent="0.25">
      <c r="A215" s="34">
        <v>106.5</v>
      </c>
      <c r="B215" s="34">
        <v>86.221620777232204</v>
      </c>
      <c r="C215" s="1">
        <f t="shared" ca="1" si="9"/>
        <v>72.971935719697669</v>
      </c>
      <c r="D215" s="1">
        <f t="shared" ca="1" si="10"/>
        <v>87.77707706192696</v>
      </c>
      <c r="E215" s="1">
        <f t="shared" ca="1" si="11"/>
        <v>72.174727414572331</v>
      </c>
      <c r="H215" s="34"/>
      <c r="Y215" s="34">
        <v>106.5</v>
      </c>
      <c r="Z215" s="34">
        <v>86.221620777232204</v>
      </c>
    </row>
    <row r="216" spans="1:26" x14ac:dyDescent="0.25">
      <c r="A216" s="34">
        <v>107</v>
      </c>
      <c r="B216" s="34">
        <v>85.722271342691883</v>
      </c>
      <c r="C216" s="1">
        <f t="shared" ca="1" si="9"/>
        <v>72.97330443079899</v>
      </c>
      <c r="D216" s="1">
        <f t="shared" ca="1" si="10"/>
        <v>81.268078660269907</v>
      </c>
      <c r="E216" s="1">
        <f t="shared" ca="1" si="11"/>
        <v>71.67537798003201</v>
      </c>
      <c r="H216" s="34"/>
      <c r="Y216" s="34">
        <v>107</v>
      </c>
      <c r="Z216" s="34">
        <v>85.722271342691883</v>
      </c>
    </row>
    <row r="217" spans="1:26" x14ac:dyDescent="0.25">
      <c r="A217" s="34">
        <v>107.5</v>
      </c>
      <c r="B217" s="34">
        <v>85.222907564691653</v>
      </c>
      <c r="C217" s="1">
        <f t="shared" ca="1" si="9"/>
        <v>72.974606389072207</v>
      </c>
      <c r="D217" s="1">
        <f t="shared" ca="1" si="10"/>
        <v>75.010440844340351</v>
      </c>
      <c r="E217" s="1">
        <f t="shared" ca="1" si="11"/>
        <v>71.17601420203178</v>
      </c>
      <c r="H217" s="34"/>
      <c r="Y217" s="34">
        <v>107.5</v>
      </c>
      <c r="Z217" s="34">
        <v>85.222907564691653</v>
      </c>
    </row>
    <row r="218" spans="1:26" x14ac:dyDescent="0.25">
      <c r="A218" s="34">
        <v>108</v>
      </c>
      <c r="B218" s="34">
        <v>84.723530285752531</v>
      </c>
      <c r="C218" s="1">
        <f t="shared" ca="1" si="9"/>
        <v>72.975844850091164</v>
      </c>
      <c r="D218" s="1">
        <f t="shared" ca="1" si="10"/>
        <v>69.004056547625098</v>
      </c>
      <c r="E218" s="1">
        <f t="shared" ca="1" si="11"/>
        <v>70.676636923092659</v>
      </c>
      <c r="H218" s="34"/>
      <c r="Y218" s="34">
        <v>108</v>
      </c>
      <c r="Z218" s="34">
        <v>84.723530285752531</v>
      </c>
    </row>
    <row r="219" spans="1:26" x14ac:dyDescent="0.25">
      <c r="A219" s="34">
        <v>108.5</v>
      </c>
      <c r="B219" s="34">
        <v>84.224140195105804</v>
      </c>
      <c r="C219" s="1">
        <f t="shared" ca="1" si="9"/>
        <v>72.977022910653488</v>
      </c>
      <c r="D219" s="1">
        <f t="shared" ca="1" si="10"/>
        <v>63.24882360511301</v>
      </c>
      <c r="E219" s="1">
        <f t="shared" ca="1" si="11"/>
        <v>70.177246832445931</v>
      </c>
      <c r="H219" s="34"/>
      <c r="Y219" s="34">
        <v>108.5</v>
      </c>
      <c r="Z219" s="34">
        <v>84.224140195105804</v>
      </c>
    </row>
    <row r="220" spans="1:26" x14ac:dyDescent="0.25">
      <c r="A220" s="34">
        <v>109</v>
      </c>
      <c r="B220" s="34">
        <v>83.724737864648617</v>
      </c>
      <c r="C220" s="1">
        <f t="shared" ca="1" si="9"/>
        <v>72.978143516524213</v>
      </c>
      <c r="D220" s="1">
        <f t="shared" ca="1" si="10"/>
        <v>57.74464504156969</v>
      </c>
      <c r="E220" s="1">
        <f t="shared" ca="1" si="11"/>
        <v>69.677844501988744</v>
      </c>
      <c r="H220" s="34"/>
      <c r="Y220" s="34">
        <v>109</v>
      </c>
      <c r="Z220" s="34">
        <v>83.724737864648617</v>
      </c>
    </row>
    <row r="221" spans="1:26" x14ac:dyDescent="0.25">
      <c r="A221" s="34">
        <v>109.5</v>
      </c>
      <c r="B221" s="34">
        <v>83.225323776269633</v>
      </c>
      <c r="C221" s="1">
        <f t="shared" ca="1" si="9"/>
        <v>72.979209469801717</v>
      </c>
      <c r="D221" s="1">
        <f t="shared" ca="1" si="10"/>
        <v>52.491429190603256</v>
      </c>
      <c r="E221" s="1">
        <f t="shared" ca="1" si="11"/>
        <v>69.17843041360976</v>
      </c>
      <c r="H221" s="34"/>
      <c r="Y221" s="34">
        <v>109.5</v>
      </c>
      <c r="Z221" s="34">
        <v>83.225323776269633</v>
      </c>
    </row>
    <row r="222" spans="1:26" x14ac:dyDescent="0.25">
      <c r="A222" s="34">
        <v>110</v>
      </c>
      <c r="B222" s="34">
        <v>82.725898342619828</v>
      </c>
      <c r="C222" s="1">
        <f t="shared" ca="1" si="9"/>
        <v>72.98022343592443</v>
      </c>
      <c r="D222" s="1">
        <f t="shared" ca="1" si="10"/>
        <v>47.489089693496183</v>
      </c>
      <c r="E222" s="1">
        <f t="shared" ca="1" si="11"/>
        <v>68.679004979959956</v>
      </c>
      <c r="H222" s="34"/>
      <c r="Y222" s="34">
        <v>110</v>
      </c>
      <c r="Z222" s="34">
        <v>82.725898342619828</v>
      </c>
    </row>
    <row r="223" spans="1:26" x14ac:dyDescent="0.25">
      <c r="A223" s="34">
        <v>110.5</v>
      </c>
      <c r="B223" s="34">
        <v>82.226461922904704</v>
      </c>
      <c r="C223" s="1">
        <f t="shared" ca="1" si="9"/>
        <v>72.981187950335794</v>
      </c>
      <c r="D223" s="1">
        <f t="shared" ca="1" si="10"/>
        <v>42.737545413930057</v>
      </c>
      <c r="E223" s="1">
        <f t="shared" ca="1" si="11"/>
        <v>68.179568560244832</v>
      </c>
      <c r="H223" s="34"/>
      <c r="Y223" s="34">
        <v>110.5</v>
      </c>
      <c r="Z223" s="34">
        <v>82.226461922904704</v>
      </c>
    </row>
    <row r="224" spans="1:26" x14ac:dyDescent="0.25">
      <c r="A224" s="34">
        <v>111</v>
      </c>
      <c r="B224" s="34">
        <v>81.727014834894732</v>
      </c>
      <c r="C224" s="1">
        <f t="shared" ca="1" si="9"/>
        <v>72.982105424824226</v>
      </c>
      <c r="D224" s="1">
        <f t="shared" ca="1" si="10"/>
        <v>38.236720295169839</v>
      </c>
      <c r="E224" s="1">
        <f t="shared" ca="1" si="11"/>
        <v>67.680121472234859</v>
      </c>
      <c r="H224" s="34"/>
      <c r="Y224" s="34">
        <v>111</v>
      </c>
      <c r="Z224" s="34">
        <v>81.727014834894732</v>
      </c>
    </row>
    <row r="225" spans="1:26" x14ac:dyDescent="0.25">
      <c r="A225" s="34">
        <v>111.5</v>
      </c>
      <c r="B225" s="34">
        <v>81.227557364063586</v>
      </c>
      <c r="C225" s="1">
        <f t="shared" ca="1" si="9"/>
        <v>72.982978153553873</v>
      </c>
      <c r="D225" s="1">
        <f t="shared" ca="1" si="10"/>
        <v>33.98654317918448</v>
      </c>
      <c r="E225" s="1">
        <f t="shared" ca="1" si="11"/>
        <v>67.180664001403713</v>
      </c>
      <c r="H225" s="34"/>
      <c r="Y225" s="34">
        <v>111.5</v>
      </c>
      <c r="Z225" s="34">
        <v>81.227557364063586</v>
      </c>
    </row>
    <row r="226" spans="1:26" x14ac:dyDescent="0.25">
      <c r="A226" s="34">
        <v>112</v>
      </c>
      <c r="B226" s="34">
        <v>80.728089770544173</v>
      </c>
      <c r="C226" s="1">
        <f t="shared" ca="1" si="9"/>
        <v>72.98380831880111</v>
      </c>
      <c r="D226" s="1">
        <f t="shared" ca="1" si="10"/>
        <v>29.986947601905825</v>
      </c>
      <c r="E226" s="1">
        <f t="shared" ca="1" si="11"/>
        <v>66.6811964078843</v>
      </c>
      <c r="H226" s="34"/>
      <c r="Y226" s="34">
        <v>112</v>
      </c>
      <c r="Z226" s="34">
        <v>80.728089770544173</v>
      </c>
    </row>
    <row r="227" spans="1:26" x14ac:dyDescent="0.25">
      <c r="A227" s="34">
        <v>112.5</v>
      </c>
      <c r="B227" s="34">
        <v>80.228612294427464</v>
      </c>
      <c r="C227" s="1">
        <f t="shared" ca="1" si="9"/>
        <v>72.98459799641148</v>
      </c>
      <c r="D227" s="1">
        <f t="shared" ca="1" si="10"/>
        <v>26.237871574930001</v>
      </c>
      <c r="E227" s="1">
        <f t="shared" ca="1" si="11"/>
        <v>66.181718931767591</v>
      </c>
      <c r="H227" s="34"/>
      <c r="Y227" s="34">
        <v>112.5</v>
      </c>
      <c r="Z227" s="34">
        <v>80.228612294427464</v>
      </c>
    </row>
    <row r="228" spans="1:26" x14ac:dyDescent="0.25">
      <c r="A228" s="34">
        <v>113</v>
      </c>
      <c r="B228" s="34">
        <v>79.729125159802038</v>
      </c>
      <c r="C228" s="1">
        <f t="shared" ca="1" si="9"/>
        <v>72.985349160990339</v>
      </c>
      <c r="D228" s="1">
        <f t="shared" ca="1" si="10"/>
        <v>22.739257361074365</v>
      </c>
      <c r="E228" s="1">
        <f t="shared" ca="1" si="11"/>
        <v>65.682231797142165</v>
      </c>
      <c r="H228" s="34"/>
      <c r="Y228" s="34">
        <v>113</v>
      </c>
      <c r="Z228" s="34">
        <v>79.729125159802038</v>
      </c>
    </row>
    <row r="229" spans="1:26" x14ac:dyDescent="0.25">
      <c r="A229" s="34">
        <v>113.5</v>
      </c>
      <c r="B229" s="34">
        <v>79.229628577837133</v>
      </c>
      <c r="C229" s="1">
        <f t="shared" ca="1" si="9"/>
        <v>72.986063690840382</v>
      </c>
      <c r="D229" s="1">
        <f t="shared" ca="1" si="10"/>
        <v>19.491051249069375</v>
      </c>
      <c r="E229" s="1">
        <f t="shared" ca="1" si="11"/>
        <v>65.18273521517726</v>
      </c>
      <c r="H229" s="34"/>
      <c r="Y229" s="34">
        <v>113.5</v>
      </c>
      <c r="Z229" s="34">
        <v>79.229628577837133</v>
      </c>
    </row>
    <row r="230" spans="1:26" x14ac:dyDescent="0.25">
      <c r="A230" s="34">
        <v>114</v>
      </c>
      <c r="B230" s="34">
        <v>78.730122749138999</v>
      </c>
      <c r="C230" s="1">
        <f t="shared" ca="1" si="9"/>
        <v>72.986743372658438</v>
      </c>
      <c r="D230" s="1">
        <f t="shared" ca="1" si="10"/>
        <v>16.49320333109112</v>
      </c>
      <c r="E230" s="1">
        <f t="shared" ca="1" si="11"/>
        <v>64.683229386479127</v>
      </c>
      <c r="H230" s="34"/>
      <c r="Y230" s="34">
        <v>114</v>
      </c>
      <c r="Z230" s="34">
        <v>78.730122749138999</v>
      </c>
    </row>
    <row r="231" spans="1:26" x14ac:dyDescent="0.25">
      <c r="A231" s="34">
        <v>114.5</v>
      </c>
      <c r="B231" s="34">
        <v>78.230607865554717</v>
      </c>
      <c r="C231" s="1">
        <f t="shared" ca="1" si="9"/>
        <v>72.98738990600306</v>
      </c>
      <c r="D231" s="1">
        <f t="shared" ca="1" si="10"/>
        <v>13.745667285682522</v>
      </c>
      <c r="E231" s="1">
        <f t="shared" ca="1" si="11"/>
        <v>64.183714502894844</v>
      </c>
      <c r="H231" s="34"/>
      <c r="Y231" s="34">
        <v>114.5</v>
      </c>
      <c r="Z231" s="34">
        <v>78.230607865554717</v>
      </c>
    </row>
    <row r="232" spans="1:26" x14ac:dyDescent="0.25">
      <c r="A232" s="34">
        <v>115</v>
      </c>
      <c r="B232" s="34">
        <v>77.733552778554284</v>
      </c>
      <c r="C232" s="1">
        <f t="shared" ca="1" si="9"/>
        <v>72.988004907544394</v>
      </c>
      <c r="D232" s="1">
        <f t="shared" ca="1" si="10"/>
        <v>11.26011229802325</v>
      </c>
      <c r="E232" s="1">
        <f t="shared" ca="1" si="11"/>
        <v>63.686659415894418</v>
      </c>
      <c r="H232" s="34"/>
      <c r="Y232" s="34">
        <v>115</v>
      </c>
      <c r="Z232" s="34">
        <v>77.733552778554284</v>
      </c>
    </row>
    <row r="233" spans="1:26" x14ac:dyDescent="0.25">
      <c r="A233" s="34">
        <v>115.5</v>
      </c>
      <c r="B233" s="34">
        <v>77.253566076374042</v>
      </c>
      <c r="C233" s="1">
        <f t="shared" ca="1" si="9"/>
        <v>72.98858991510663</v>
      </c>
      <c r="D233" s="1">
        <f t="shared" ca="1" si="10"/>
        <v>9.0950108280896576</v>
      </c>
      <c r="E233" s="1">
        <f t="shared" ca="1" si="11"/>
        <v>63.206672713714177</v>
      </c>
      <c r="H233" s="34"/>
      <c r="Y233" s="34">
        <v>115.5</v>
      </c>
      <c r="Z233" s="34">
        <v>77.253566076374042</v>
      </c>
    </row>
    <row r="234" spans="1:26" x14ac:dyDescent="0.25">
      <c r="A234" s="34">
        <v>116</v>
      </c>
      <c r="B234" s="34">
        <v>76.792086538543487</v>
      </c>
      <c r="C234" s="1">
        <f t="shared" ca="1" si="9"/>
        <v>72.989146391513373</v>
      </c>
      <c r="D234" s="1">
        <f t="shared" ca="1" si="10"/>
        <v>7.2311768809467116</v>
      </c>
      <c r="E234" s="1">
        <f t="shared" ca="1" si="11"/>
        <v>62.745193175883621</v>
      </c>
      <c r="H234" s="34"/>
      <c r="Y234" s="34">
        <v>116</v>
      </c>
      <c r="Z234" s="34">
        <v>76.792086538543487</v>
      </c>
    </row>
    <row r="235" spans="1:26" x14ac:dyDescent="0.25">
      <c r="A235" s="34">
        <v>116.5</v>
      </c>
      <c r="B235" s="34">
        <v>76.348038551854543</v>
      </c>
      <c r="C235" s="1">
        <f t="shared" ca="1" si="9"/>
        <v>72.989675728245501</v>
      </c>
      <c r="D235" s="1">
        <f t="shared" ca="1" si="10"/>
        <v>5.6393004274996485</v>
      </c>
      <c r="E235" s="1">
        <f t="shared" ca="1" si="11"/>
        <v>62.301145189194678</v>
      </c>
      <c r="H235" s="34"/>
      <c r="Y235" s="34">
        <v>116.5</v>
      </c>
      <c r="Z235" s="34">
        <v>76.348038551854543</v>
      </c>
    </row>
    <row r="236" spans="1:26" x14ac:dyDescent="0.25">
      <c r="A236" s="34">
        <v>117</v>
      </c>
      <c r="B236" s="34">
        <v>75.920426674509017</v>
      </c>
      <c r="C236" s="1">
        <f t="shared" ca="1" si="9"/>
        <v>72.990179248920583</v>
      </c>
      <c r="D236" s="1">
        <f t="shared" ca="1" si="10"/>
        <v>4.2931749875838205</v>
      </c>
      <c r="E236" s="1">
        <f t="shared" ca="1" si="11"/>
        <v>61.873533311849151</v>
      </c>
      <c r="H236" s="34"/>
      <c r="Y236" s="34">
        <v>117</v>
      </c>
      <c r="Z236" s="34">
        <v>75.920426674509017</v>
      </c>
    </row>
    <row r="237" spans="1:26" x14ac:dyDescent="0.25">
      <c r="A237" s="34">
        <v>117.5</v>
      </c>
      <c r="B237" s="34">
        <v>75.507842632320802</v>
      </c>
      <c r="C237" s="1">
        <f t="shared" ca="1" si="9"/>
        <v>72.990658212602554</v>
      </c>
      <c r="D237" s="1">
        <f t="shared" ca="1" si="10"/>
        <v>3.1681087014361466</v>
      </c>
      <c r="E237" s="1">
        <f t="shared" ca="1" si="11"/>
        <v>61.460949269660937</v>
      </c>
      <c r="H237" s="34"/>
      <c r="Y237" s="34">
        <v>117.5</v>
      </c>
      <c r="Z237" s="34">
        <v>75.507842632320802</v>
      </c>
    </row>
    <row r="238" spans="1:26" x14ac:dyDescent="0.25">
      <c r="A238" s="34">
        <v>118</v>
      </c>
      <c r="B238" s="34">
        <v>75.106917579903921</v>
      </c>
      <c r="C238" s="1">
        <f t="shared" ca="1" si="9"/>
        <v>72.991113816950119</v>
      </c>
      <c r="D238" s="1">
        <f t="shared" ca="1" si="10"/>
        <v>2.2383127816647361</v>
      </c>
      <c r="E238" s="1">
        <f t="shared" ca="1" si="11"/>
        <v>61.060024217244056</v>
      </c>
      <c r="H238" s="34"/>
      <c r="Y238" s="34">
        <v>118</v>
      </c>
      <c r="Z238" s="34">
        <v>75.106917579903921</v>
      </c>
    </row>
    <row r="239" spans="1:26" x14ac:dyDescent="0.25">
      <c r="A239" s="34">
        <v>118.5</v>
      </c>
      <c r="B239" s="34">
        <v>74.716785194595772</v>
      </c>
      <c r="C239" s="1">
        <f t="shared" ca="1" si="9"/>
        <v>72.991547201211461</v>
      </c>
      <c r="D239" s="1">
        <f t="shared" ca="1" si="10"/>
        <v>1.4882230669083629</v>
      </c>
      <c r="E239" s="1">
        <f t="shared" ca="1" si="11"/>
        <v>60.669891831935907</v>
      </c>
      <c r="H239" s="34"/>
      <c r="Y239" s="34">
        <v>118.5</v>
      </c>
      <c r="Z239" s="34">
        <v>74.716785194595772</v>
      </c>
    </row>
    <row r="240" spans="1:26" x14ac:dyDescent="0.25">
      <c r="A240" s="34">
        <v>119</v>
      </c>
      <c r="B240" s="34">
        <v>74.337001778529583</v>
      </c>
      <c r="C240" s="1">
        <f t="shared" ca="1" si="9"/>
        <v>72.991959449072951</v>
      </c>
      <c r="D240" s="1">
        <f t="shared" ca="1" si="10"/>
        <v>0.90456943401506151</v>
      </c>
      <c r="E240" s="1">
        <f t="shared" ca="1" si="11"/>
        <v>60.290108415869717</v>
      </c>
      <c r="H240" s="34"/>
      <c r="Y240" s="34">
        <v>119</v>
      </c>
      <c r="Z240" s="34">
        <v>74.337001778529583</v>
      </c>
    </row>
    <row r="241" spans="1:26" x14ac:dyDescent="0.25">
      <c r="A241" s="34">
        <v>119.5</v>
      </c>
      <c r="B241" s="34">
        <v>73.967142657952721</v>
      </c>
      <c r="C241" s="1">
        <f t="shared" ca="1" si="9"/>
        <v>72.992351591369001</v>
      </c>
      <c r="D241" s="1">
        <f t="shared" ca="1" si="10"/>
        <v>0.47510881174571284</v>
      </c>
      <c r="E241" s="1">
        <f t="shared" ca="1" si="11"/>
        <v>59.920249295292855</v>
      </c>
      <c r="H241" s="34"/>
      <c r="Y241" s="34">
        <v>119.5</v>
      </c>
      <c r="Z241" s="34">
        <v>73.967142657952721</v>
      </c>
    </row>
    <row r="242" spans="1:26" x14ac:dyDescent="0.25">
      <c r="A242" s="34">
        <v>120</v>
      </c>
      <c r="B242" s="34">
        <v>73.606801187014554</v>
      </c>
      <c r="C242" s="1">
        <f t="shared" ca="1" si="9"/>
        <v>72.992724608659586</v>
      </c>
      <c r="D242" s="1">
        <f t="shared" ca="1" si="10"/>
        <v>0.18854502204207271</v>
      </c>
      <c r="E242" s="1">
        <f t="shared" ca="1" si="11"/>
        <v>59.559907824354688</v>
      </c>
      <c r="H242" s="34"/>
      <c r="Y242" s="34">
        <v>120</v>
      </c>
      <c r="Z242" s="34">
        <v>73.606801187014554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34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3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34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34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34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34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34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34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34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34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34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3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34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34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34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 s="34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 s="34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34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34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34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34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3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34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34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34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34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34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34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34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34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34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3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34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34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34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34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34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34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34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34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34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3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34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34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34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34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34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34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34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34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34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3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34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34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34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34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34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34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34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34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4"/>
  <dimension ref="A1:AB362"/>
  <sheetViews>
    <sheetView topLeftCell="E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1.1773385578369855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1.1773385578369855</v>
      </c>
      <c r="AB3" s="78" t="s">
        <v>170</v>
      </c>
    </row>
    <row r="4" spans="1:28" x14ac:dyDescent="0.25">
      <c r="A4" s="34">
        <v>1</v>
      </c>
      <c r="B4" s="34">
        <v>2.571693950890932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2.571693950890932</v>
      </c>
      <c r="AB4" s="78" t="s">
        <v>171</v>
      </c>
    </row>
    <row r="5" spans="1:28" ht="15.75" thickBot="1" x14ac:dyDescent="0.3">
      <c r="A5" s="34">
        <v>1.5</v>
      </c>
      <c r="B5" s="34">
        <v>3.965286016564959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63.119420568141642</v>
      </c>
      <c r="M5" s="4">
        <v>20</v>
      </c>
      <c r="N5" s="4">
        <v>81</v>
      </c>
      <c r="O5" s="11">
        <v>107</v>
      </c>
      <c r="P5" s="12">
        <v>75</v>
      </c>
      <c r="Y5" s="34">
        <v>1.5</v>
      </c>
      <c r="Z5" s="34">
        <v>3.965286016564959</v>
      </c>
      <c r="AB5" s="78" t="s">
        <v>172</v>
      </c>
    </row>
    <row r="6" spans="1:28" x14ac:dyDescent="0.25">
      <c r="A6" s="34">
        <v>2</v>
      </c>
      <c r="B6" s="34">
        <v>5.3578929940549997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11.88057943185836</v>
      </c>
      <c r="Y6" s="34">
        <v>2</v>
      </c>
      <c r="Z6" s="34">
        <v>5.3578929940549997</v>
      </c>
      <c r="AB6" s="78" t="s">
        <v>173</v>
      </c>
    </row>
    <row r="7" spans="1:28" x14ac:dyDescent="0.25">
      <c r="A7" s="34">
        <v>2.5</v>
      </c>
      <c r="B7" s="34">
        <v>6.7494720591093174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35</v>
      </c>
      <c r="K7" s="22">
        <v>47</v>
      </c>
      <c r="L7" s="24">
        <f ca="1">OFFSET($B$1,2*$K$7,0)</f>
        <v>43.746069885248978</v>
      </c>
      <c r="Y7" s="34">
        <v>2.5</v>
      </c>
      <c r="Z7" s="34">
        <v>6.7494720591093174</v>
      </c>
      <c r="AB7" s="78" t="s">
        <v>174</v>
      </c>
    </row>
    <row r="8" spans="1:28" ht="15.75" thickBot="1" x14ac:dyDescent="0.3">
      <c r="A8" s="34">
        <v>3</v>
      </c>
      <c r="B8" s="34">
        <v>7.9771800200690413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7.9771800200690413</v>
      </c>
      <c r="AB8" s="78" t="s">
        <v>175</v>
      </c>
    </row>
    <row r="9" spans="1:28" x14ac:dyDescent="0.25">
      <c r="A9" s="34">
        <v>3.5</v>
      </c>
      <c r="B9" s="34">
        <v>9.3691203272525652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9.3691203272525652</v>
      </c>
    </row>
    <row r="10" spans="1:28" x14ac:dyDescent="0.25">
      <c r="A10" s="34">
        <v>4</v>
      </c>
      <c r="B10" s="34">
        <v>10.759948024472926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10.759948024472926</v>
      </c>
    </row>
    <row r="11" spans="1:28" ht="15.75" thickBot="1" x14ac:dyDescent="0.3">
      <c r="A11" s="34">
        <v>4.5</v>
      </c>
      <c r="B11" s="34">
        <v>12.149814332837204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12.149814332837204</v>
      </c>
    </row>
    <row r="12" spans="1:28" ht="15.75" thickTop="1" x14ac:dyDescent="0.25">
      <c r="A12" s="34">
        <v>5</v>
      </c>
      <c r="B12" s="34">
        <v>13.538850831367027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13.538850831367027</v>
      </c>
    </row>
    <row r="13" spans="1:28" ht="15.75" thickBot="1" x14ac:dyDescent="0.3">
      <c r="A13" s="34">
        <v>5.5</v>
      </c>
      <c r="B13" s="34">
        <v>14.362826707759094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107</v>
      </c>
      <c r="Q13" s="26">
        <f ca="1">OFFSET($C$1,2*$O$5,0)</f>
        <v>73.622832991577226</v>
      </c>
      <c r="Y13" s="34">
        <v>5.5</v>
      </c>
      <c r="Z13" s="34">
        <v>14.362826707759094</v>
      </c>
    </row>
    <row r="14" spans="1:28" ht="16.5" thickTop="1" x14ac:dyDescent="0.25">
      <c r="A14" s="34">
        <v>6</v>
      </c>
      <c r="B14" s="34">
        <v>15.924195964437635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63.1194205681416* [1 - exp (1/20)*(txp - 30)]</v>
      </c>
      <c r="O14" s="25" t="s">
        <v>38</v>
      </c>
      <c r="P14" s="26">
        <f>$O$5</f>
        <v>107</v>
      </c>
      <c r="Q14" s="26">
        <f ca="1">OFFSET($B$1,2*$K$5,0)</f>
        <v>11.88057943185836</v>
      </c>
      <c r="Y14" s="34">
        <v>6</v>
      </c>
      <c r="Z14" s="34">
        <v>15.924195964437635</v>
      </c>
    </row>
    <row r="15" spans="1:28" x14ac:dyDescent="0.25">
      <c r="A15" s="34">
        <v>6.5</v>
      </c>
      <c r="B15" s="34">
        <v>17.486190108454657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1832.5861623516341</v>
      </c>
      <c r="Y15" s="34">
        <v>6.5</v>
      </c>
      <c r="Z15" s="34">
        <v>17.486190108454657</v>
      </c>
    </row>
    <row r="16" spans="1:28" x14ac:dyDescent="0.25">
      <c r="A16" s="34">
        <v>7</v>
      </c>
      <c r="B16" s="34">
        <v>19.048709643987653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63.119420568141642</v>
      </c>
      <c r="L16" s="34" t="s">
        <v>14</v>
      </c>
      <c r="P16" s="1">
        <f>$K$5</f>
        <v>30</v>
      </c>
      <c r="Q16" s="2">
        <f ca="1">OFFSET($B$1,2*$K$5,0)</f>
        <v>11.88057943185836</v>
      </c>
      <c r="Y16" s="34">
        <v>7</v>
      </c>
      <c r="Z16" s="34">
        <v>19.048709643987653</v>
      </c>
    </row>
    <row r="17" spans="1:26" ht="15.75" thickBot="1" x14ac:dyDescent="0.3">
      <c r="A17" s="34">
        <v>7.5</v>
      </c>
      <c r="B17" s="34">
        <v>20.61167387243875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20</v>
      </c>
      <c r="L17" s="34" t="s">
        <v>15</v>
      </c>
      <c r="P17" s="1">
        <f>$O$5</f>
        <v>107</v>
      </c>
      <c r="Q17" s="2">
        <f ca="1">OFFSET($B$1,2*$K$5,0)</f>
        <v>11.88057943185836</v>
      </c>
      <c r="Y17" s="34">
        <v>7.5</v>
      </c>
      <c r="Z17" s="34">
        <v>20.61167387243875</v>
      </c>
    </row>
    <row r="18" spans="1:26" ht="15.75" thickBot="1" x14ac:dyDescent="0.3">
      <c r="A18" s="34">
        <v>8</v>
      </c>
      <c r="B18" s="34">
        <v>21.603853271598023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2.7923932805319178</v>
      </c>
      <c r="L18" s="16" t="s">
        <v>23</v>
      </c>
      <c r="Y18" s="34">
        <v>8</v>
      </c>
      <c r="Z18" s="34">
        <v>21.603853271598023</v>
      </c>
    </row>
    <row r="19" spans="1:26" x14ac:dyDescent="0.25">
      <c r="A19" s="34">
        <v>8.5</v>
      </c>
      <c r="B19" s="34">
        <v>23.169617934189112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1.8744406149053305</v>
      </c>
      <c r="L19" s="16" t="s">
        <v>23</v>
      </c>
      <c r="P19" s="34">
        <f>$N$5</f>
        <v>81</v>
      </c>
      <c r="Q19" s="34">
        <f>$P$5</f>
        <v>75</v>
      </c>
      <c r="Y19" s="34">
        <v>8.5</v>
      </c>
      <c r="Z19" s="34">
        <v>23.169617934189112</v>
      </c>
    </row>
    <row r="20" spans="1:26" ht="15.75" thickBot="1" x14ac:dyDescent="0.3">
      <c r="A20" s="34">
        <v>9</v>
      </c>
      <c r="B20" s="34">
        <v>24.735581752716115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107</v>
      </c>
      <c r="Q20" s="34">
        <f>$P$5</f>
        <v>75</v>
      </c>
      <c r="Y20" s="34">
        <v>9</v>
      </c>
      <c r="Z20" s="34">
        <v>24.735581752716115</v>
      </c>
    </row>
    <row r="21" spans="1:26" x14ac:dyDescent="0.25">
      <c r="A21" s="34">
        <v>9.5</v>
      </c>
      <c r="B21" s="34">
        <v>26.301604113213291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26.301604113213291</v>
      </c>
    </row>
    <row r="22" spans="1:26" x14ac:dyDescent="0.25">
      <c r="A22" s="34">
        <v>10</v>
      </c>
      <c r="B22" s="34">
        <v>27.867681419715357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27.867681419715357</v>
      </c>
    </row>
    <row r="23" spans="1:26" x14ac:dyDescent="0.25">
      <c r="A23" s="34">
        <v>10.5</v>
      </c>
      <c r="B23" s="34">
        <v>29.129355977806238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75</v>
      </c>
      <c r="L23" s="34" t="s">
        <v>14</v>
      </c>
      <c r="Y23" s="34">
        <v>10.5</v>
      </c>
      <c r="Z23" s="34">
        <v>29.129355977806238</v>
      </c>
    </row>
    <row r="24" spans="1:26" x14ac:dyDescent="0.25">
      <c r="A24" s="34">
        <v>11</v>
      </c>
      <c r="B24" s="34">
        <v>28.617608335479201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26</v>
      </c>
      <c r="L24" s="34" t="s">
        <v>15</v>
      </c>
      <c r="Y24" s="34">
        <v>11</v>
      </c>
      <c r="Z24" s="34">
        <v>28.617608335479201</v>
      </c>
    </row>
    <row r="25" spans="1:26" x14ac:dyDescent="0.25">
      <c r="A25" s="34">
        <v>11.5</v>
      </c>
      <c r="B25" s="34">
        <v>28.105399681585389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28.105399681585389</v>
      </c>
    </row>
    <row r="26" spans="1:26" x14ac:dyDescent="0.25">
      <c r="A26" s="34">
        <v>12</v>
      </c>
      <c r="B26" s="34">
        <v>27.592868424970675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80.938298794270139</v>
      </c>
      <c r="L26" s="34" t="s">
        <v>14</v>
      </c>
      <c r="Y26" s="34">
        <v>12</v>
      </c>
      <c r="Z26" s="34">
        <v>27.592868424970675</v>
      </c>
    </row>
    <row r="27" spans="1:26" x14ac:dyDescent="0.25">
      <c r="A27" s="34">
        <v>12.5</v>
      </c>
      <c r="B27" s="34">
        <v>27.080039781663682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67.5</v>
      </c>
      <c r="L27" s="34" t="s">
        <v>15</v>
      </c>
      <c r="Y27" s="34">
        <v>12.5</v>
      </c>
      <c r="Z27" s="34">
        <v>27.080039781663682</v>
      </c>
    </row>
    <row r="28" spans="1:26" x14ac:dyDescent="0.25">
      <c r="A28" s="34">
        <v>13</v>
      </c>
      <c r="B28" s="34">
        <v>26.56693118002093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26.56693118002093</v>
      </c>
    </row>
    <row r="29" spans="1:26" x14ac:dyDescent="0.25">
      <c r="A29" s="34">
        <v>13.5</v>
      </c>
      <c r="B29" s="34">
        <v>26.053534540236075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26.053534540236075</v>
      </c>
    </row>
    <row r="30" spans="1:26" x14ac:dyDescent="0.25">
      <c r="A30" s="34">
        <v>14</v>
      </c>
      <c r="B30" s="34">
        <v>25.53986139628476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3526.157861102105</v>
      </c>
      <c r="L30" s="34" t="s">
        <v>34</v>
      </c>
      <c r="Y30" s="34">
        <v>14</v>
      </c>
      <c r="Z30" s="34">
        <v>25.53986139628476</v>
      </c>
    </row>
    <row r="31" spans="1:26" ht="15.75" x14ac:dyDescent="0.25">
      <c r="A31" s="34">
        <v>14.5</v>
      </c>
      <c r="B31" s="34">
        <v>25.025921812596589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11730.145900155141</v>
      </c>
      <c r="Y31" s="34">
        <v>14.5</v>
      </c>
      <c r="Z31" s="34">
        <v>25.025921812596589</v>
      </c>
    </row>
    <row r="32" spans="1:26" ht="15.75" x14ac:dyDescent="0.25">
      <c r="A32" s="34">
        <v>15</v>
      </c>
      <c r="B32" s="34">
        <v>24.511724609748839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11730.145900155141</v>
      </c>
      <c r="Y32" s="34">
        <v>15</v>
      </c>
      <c r="Z32" s="34">
        <v>24.511724609748839</v>
      </c>
    </row>
    <row r="33" spans="1:26" x14ac:dyDescent="0.25">
      <c r="A33" s="34">
        <v>15.5</v>
      </c>
      <c r="B33" s="34">
        <v>23.997277541508062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23.997277541508062</v>
      </c>
    </row>
    <row r="34" spans="1:26" x14ac:dyDescent="0.25">
      <c r="A34" s="34">
        <v>16</v>
      </c>
      <c r="B34" s="34">
        <v>23.482587434200962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23.482587434200962</v>
      </c>
    </row>
    <row r="35" spans="1:26" x14ac:dyDescent="0.25">
      <c r="A35" s="34">
        <v>16.5</v>
      </c>
      <c r="B35" s="34">
        <v>22.967660296909965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22.967660296909965</v>
      </c>
    </row>
    <row r="36" spans="1:26" x14ac:dyDescent="0.25">
      <c r="A36" s="34">
        <v>17</v>
      </c>
      <c r="B36" s="34">
        <v>22.452501409024034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22.452501409024034</v>
      </c>
    </row>
    <row r="37" spans="1:26" ht="15.75" x14ac:dyDescent="0.25">
      <c r="A37" s="34">
        <v>17.5</v>
      </c>
      <c r="B37" s="34">
        <v>21.937115390164717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I37" s="28"/>
      <c r="Y37" s="34">
        <v>17.5</v>
      </c>
      <c r="Z37" s="34">
        <v>21.937115390164717</v>
      </c>
    </row>
    <row r="38" spans="1:26" x14ac:dyDescent="0.25">
      <c r="A38" s="34">
        <v>18</v>
      </c>
      <c r="B38" s="34">
        <v>21.421506256352387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21.421506256352387</v>
      </c>
    </row>
    <row r="39" spans="1:26" x14ac:dyDescent="0.25">
      <c r="A39" s="34">
        <v>18.5</v>
      </c>
      <c r="B39" s="34">
        <v>20.905677465391257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20.905677465391257</v>
      </c>
    </row>
    <row r="40" spans="1:26" x14ac:dyDescent="0.25">
      <c r="A40" s="34">
        <v>19</v>
      </c>
      <c r="B40" s="34">
        <v>20.389631953772597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20.389631953772597</v>
      </c>
    </row>
    <row r="41" spans="1:26" x14ac:dyDescent="0.25">
      <c r="A41" s="34">
        <v>19.5</v>
      </c>
      <c r="B41" s="34">
        <v>19.873372166877925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19.873372166877925</v>
      </c>
    </row>
    <row r="42" spans="1:26" x14ac:dyDescent="0.25">
      <c r="A42" s="34">
        <v>20</v>
      </c>
      <c r="B42" s="34">
        <v>19.356900083866758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19.356900083866758</v>
      </c>
    </row>
    <row r="43" spans="1:26" x14ac:dyDescent="0.25">
      <c r="A43" s="34">
        <v>20.5</v>
      </c>
      <c r="B43" s="34">
        <v>18.840217238332965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18.840217238332965</v>
      </c>
    </row>
    <row r="44" spans="1:26" x14ac:dyDescent="0.25">
      <c r="A44" s="34">
        <v>21</v>
      </c>
      <c r="B44" s="34">
        <v>18.323324735585857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18.323324735585857</v>
      </c>
    </row>
    <row r="45" spans="1:26" x14ac:dyDescent="0.25">
      <c r="A45" s="34">
        <v>21.5</v>
      </c>
      <c r="B45" s="34">
        <v>17.806223267241322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17.806223267241322</v>
      </c>
    </row>
    <row r="46" spans="1:26" x14ac:dyDescent="0.25">
      <c r="A46" s="34">
        <v>22</v>
      </c>
      <c r="B46" s="34">
        <v>17.289217170059842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17.289217170059842</v>
      </c>
    </row>
    <row r="47" spans="1:26" x14ac:dyDescent="0.25">
      <c r="A47" s="34">
        <v>22.5</v>
      </c>
      <c r="B47" s="34">
        <v>16.788775348866711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16.788775348866711</v>
      </c>
    </row>
    <row r="48" spans="1:26" x14ac:dyDescent="0.25">
      <c r="A48" s="34">
        <v>23</v>
      </c>
      <c r="B48" s="34">
        <v>16.313568078630983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16.313568078630983</v>
      </c>
    </row>
    <row r="49" spans="1:26" x14ac:dyDescent="0.25">
      <c r="A49" s="34">
        <v>23.5</v>
      </c>
      <c r="B49" s="34">
        <v>15.862122160131978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15.862122160131978</v>
      </c>
    </row>
    <row r="50" spans="1:26" x14ac:dyDescent="0.25">
      <c r="A50" s="34">
        <v>24</v>
      </c>
      <c r="B50" s="34">
        <v>15.433074606572882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15.433074606572882</v>
      </c>
    </row>
    <row r="51" spans="1:26" x14ac:dyDescent="0.25">
      <c r="A51" s="34">
        <v>24.5</v>
      </c>
      <c r="B51" s="34">
        <v>15.025158504443903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15.025158504443903</v>
      </c>
    </row>
    <row r="52" spans="1:26" x14ac:dyDescent="0.25">
      <c r="A52" s="34">
        <v>25</v>
      </c>
      <c r="B52" s="34">
        <v>14.637191681230235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14.637191681230235</v>
      </c>
    </row>
    <row r="53" spans="1:26" x14ac:dyDescent="0.25">
      <c r="A53" s="34">
        <v>25.5</v>
      </c>
      <c r="B53" s="34">
        <v>14.268067534316657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14.268067534316657</v>
      </c>
    </row>
    <row r="54" spans="1:26" x14ac:dyDescent="0.25">
      <c r="A54" s="34">
        <v>26</v>
      </c>
      <c r="B54" s="34">
        <v>13.916747529037359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13.916747529037359</v>
      </c>
    </row>
    <row r="55" spans="1:26" x14ac:dyDescent="0.25">
      <c r="A55" s="34">
        <v>26.5</v>
      </c>
      <c r="B55" s="34">
        <v>13.582254990535382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13.582254990535382</v>
      </c>
    </row>
    <row r="56" spans="1:26" x14ac:dyDescent="0.25">
      <c r="A56" s="34">
        <v>27</v>
      </c>
      <c r="B56" s="34">
        <v>13.263669902819828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13.263669902819828</v>
      </c>
    </row>
    <row r="57" spans="1:26" x14ac:dyDescent="0.25">
      <c r="A57" s="34">
        <v>27.5</v>
      </c>
      <c r="B57" s="34">
        <v>12.960124495885466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12.960124495885466</v>
      </c>
    </row>
    <row r="58" spans="1:26" x14ac:dyDescent="0.25">
      <c r="A58" s="34">
        <v>28</v>
      </c>
      <c r="B58" s="34">
        <v>12.670799453103474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12.670799453103474</v>
      </c>
    </row>
    <row r="59" spans="1:26" x14ac:dyDescent="0.25">
      <c r="A59" s="34">
        <v>28.5</v>
      </c>
      <c r="B59" s="34">
        <v>12.394920610186638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12.394920610186638</v>
      </c>
    </row>
    <row r="60" spans="1:26" x14ac:dyDescent="0.25">
      <c r="A60" s="34">
        <v>29</v>
      </c>
      <c r="B60" s="34">
        <v>12.131756046821163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12.131756046821163</v>
      </c>
    </row>
    <row r="61" spans="1:26" x14ac:dyDescent="0.25">
      <c r="A61" s="34">
        <v>29.5</v>
      </c>
      <c r="B61" s="34">
        <v>11.88057943185836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11.88057943185836</v>
      </c>
    </row>
    <row r="62" spans="1:26" x14ac:dyDescent="0.25">
      <c r="A62" s="34">
        <v>30</v>
      </c>
      <c r="B62" s="34">
        <v>11.639377517625448</v>
      </c>
      <c r="C62" s="1">
        <f t="shared" ca="1" si="0"/>
        <v>11.88057943185836</v>
      </c>
      <c r="D62" s="1">
        <f t="shared" ca="1" si="1"/>
        <v>2.9089181714810473E-2</v>
      </c>
      <c r="E62" s="1">
        <f ca="1">IF(A62&gt;=$K$5,(B62-$L$6),0)</f>
        <v>-0.24120191423291182</v>
      </c>
      <c r="H62" s="34"/>
      <c r="Y62" s="34">
        <v>30</v>
      </c>
      <c r="Z62" s="34">
        <v>11.639377517625448</v>
      </c>
    </row>
    <row r="63" spans="1:26" x14ac:dyDescent="0.25">
      <c r="A63" s="34">
        <v>30.5</v>
      </c>
      <c r="B63" s="34">
        <v>12.848307260032351</v>
      </c>
      <c r="C63" s="1">
        <f t="shared" ca="1" si="0"/>
        <v>13.439003478406448</v>
      </c>
      <c r="D63" s="1">
        <f t="shared" ca="1" si="1"/>
        <v>0.1744610112007294</v>
      </c>
      <c r="E63" s="1">
        <f t="shared" ca="1" si="2"/>
        <v>0.96772782817399161</v>
      </c>
      <c r="H63" s="34"/>
      <c r="Y63" s="34">
        <v>30.5</v>
      </c>
      <c r="Z63" s="34">
        <v>12.848307260032351</v>
      </c>
    </row>
    <row r="64" spans="1:26" x14ac:dyDescent="0.25">
      <c r="A64" s="34">
        <v>31</v>
      </c>
      <c r="B64" s="34">
        <v>14.332003612674823</v>
      </c>
      <c r="C64" s="1">
        <f t="shared" ca="1" si="0"/>
        <v>14.958949898148097</v>
      </c>
      <c r="D64" s="1">
        <f t="shared" ca="1" si="1"/>
        <v>0.19653082243436779</v>
      </c>
      <c r="E64" s="1">
        <f t="shared" ca="1" si="2"/>
        <v>2.4514241808164634</v>
      </c>
      <c r="H64" s="34"/>
      <c r="Y64" s="34">
        <v>31</v>
      </c>
      <c r="Z64" s="34">
        <v>14.332003612674823</v>
      </c>
    </row>
    <row r="65" spans="1:26" x14ac:dyDescent="0.25">
      <c r="A65" s="34">
        <v>31.5</v>
      </c>
      <c r="B65" s="34">
        <v>15.815698372132115</v>
      </c>
      <c r="C65" s="1">
        <f t="shared" ca="1" si="0"/>
        <v>16.441368707074108</v>
      </c>
      <c r="D65" s="1">
        <f t="shared" ca="1" si="1"/>
        <v>0.19573168401321325</v>
      </c>
      <c r="E65" s="1">
        <f t="shared" ca="1" si="2"/>
        <v>3.935118940273755</v>
      </c>
      <c r="H65" s="34"/>
      <c r="Y65" s="34">
        <v>31.5</v>
      </c>
      <c r="Z65" s="34">
        <v>15.815698372132115</v>
      </c>
    </row>
    <row r="66" spans="1:26" x14ac:dyDescent="0.25">
      <c r="A66" s="34">
        <v>32</v>
      </c>
      <c r="B66" s="34">
        <v>17.299378487206379</v>
      </c>
      <c r="C66" s="1">
        <f t="shared" ref="C66:C129" ca="1" si="3">IF(A66&gt;=$K$5,OFFSET($B$1,2*$K$5,0)+$L$5*(1-EXP((-1/$M$5)*(A66-$K$5))),0)</f>
        <v>17.887186465196883</v>
      </c>
      <c r="D66" s="1">
        <f t="shared" ref="D66:D129" ca="1" si="4">IF(A66&gt;=$K$5,(C66-B66)*(C66-B66)*0.5,0)</f>
        <v>0.1727591094946426</v>
      </c>
      <c r="E66" s="1">
        <f t="shared" ca="1" si="2"/>
        <v>5.4187990553480194</v>
      </c>
      <c r="H66" s="34"/>
      <c r="Y66" s="34">
        <v>32</v>
      </c>
      <c r="Z66" s="34">
        <v>17.299378487206379</v>
      </c>
    </row>
    <row r="67" spans="1:26" x14ac:dyDescent="0.25">
      <c r="A67" s="34">
        <v>32.5</v>
      </c>
      <c r="B67" s="34">
        <v>18.783037337748425</v>
      </c>
      <c r="C67" s="1">
        <f t="shared" ca="1" si="3"/>
        <v>19.297306855680596</v>
      </c>
      <c r="D67" s="1">
        <f t="shared" ca="1" si="4"/>
        <v>0.13223656853709356</v>
      </c>
      <c r="E67" s="1">
        <f t="shared" ref="E67:E130" ca="1" si="5">IF(A67&gt;=$K$5,(B67-$L$6),0)</f>
        <v>6.9024579058900652</v>
      </c>
      <c r="H67" s="34"/>
      <c r="Y67" s="34">
        <v>32.5</v>
      </c>
      <c r="Z67" s="34">
        <v>18.783037337748425</v>
      </c>
    </row>
    <row r="68" spans="1:26" x14ac:dyDescent="0.25">
      <c r="A68" s="34">
        <v>33</v>
      </c>
      <c r="B68" s="34">
        <v>18.882715603199646</v>
      </c>
      <c r="C68" s="1">
        <f t="shared" ca="1" si="3"/>
        <v>20.672611249672634</v>
      </c>
      <c r="D68" s="1">
        <f t="shared" ca="1" si="4"/>
        <v>1.6018632126314787</v>
      </c>
      <c r="E68" s="1">
        <f t="shared" ca="1" si="5"/>
        <v>7.0021361713412862</v>
      </c>
      <c r="H68" s="34"/>
      <c r="Y68" s="34">
        <v>33</v>
      </c>
      <c r="Z68" s="34">
        <v>18.882715603199646</v>
      </c>
    </row>
    <row r="69" spans="1:26" x14ac:dyDescent="0.25">
      <c r="A69" s="34">
        <v>33.5</v>
      </c>
      <c r="B69" s="34">
        <v>20.365900592242536</v>
      </c>
      <c r="C69" s="1">
        <f t="shared" ca="1" si="3"/>
        <v>22.013959257189189</v>
      </c>
      <c r="D69" s="1">
        <f t="shared" ca="1" si="4"/>
        <v>1.3580486815528723</v>
      </c>
      <c r="E69" s="1">
        <f t="shared" ca="1" si="5"/>
        <v>8.4853211603841761</v>
      </c>
      <c r="H69" s="34"/>
      <c r="Y69" s="34">
        <v>33.5</v>
      </c>
      <c r="Z69" s="34">
        <v>20.365900592242536</v>
      </c>
    </row>
    <row r="70" spans="1:26" x14ac:dyDescent="0.25">
      <c r="A70" s="34">
        <v>34</v>
      </c>
      <c r="B70" s="34">
        <v>21.849365216679228</v>
      </c>
      <c r="C70" s="1">
        <f t="shared" ca="1" si="3"/>
        <v>23.32218926439954</v>
      </c>
      <c r="D70" s="1">
        <f t="shared" ca="1" si="4"/>
        <v>1.0846053377716223</v>
      </c>
      <c r="E70" s="1">
        <f t="shared" ca="1" si="5"/>
        <v>9.9687857848208683</v>
      </c>
      <c r="H70" s="34"/>
      <c r="Y70" s="34">
        <v>34</v>
      </c>
      <c r="Z70" s="34">
        <v>21.849365216679228</v>
      </c>
    </row>
    <row r="71" spans="1:26" x14ac:dyDescent="0.25">
      <c r="A71" s="34">
        <v>34.5</v>
      </c>
      <c r="B71" s="34">
        <v>23.332836737328098</v>
      </c>
      <c r="C71" s="1">
        <f t="shared" ca="1" si="3"/>
        <v>24.598118957644687</v>
      </c>
      <c r="D71" s="1">
        <f t="shared" ca="1" si="4"/>
        <v>0.80046954852463859</v>
      </c>
      <c r="E71" s="1">
        <f t="shared" ca="1" si="5"/>
        <v>11.452257305469738</v>
      </c>
      <c r="H71" s="34"/>
      <c r="Y71" s="34">
        <v>34.5</v>
      </c>
      <c r="Z71" s="34">
        <v>23.332836737328098</v>
      </c>
    </row>
    <row r="72" spans="1:26" x14ac:dyDescent="0.25">
      <c r="A72" s="34">
        <v>35</v>
      </c>
      <c r="B72" s="34">
        <v>24.81631050122369</v>
      </c>
      <c r="C72" s="1">
        <f t="shared" ca="1" si="3"/>
        <v>25.842545834517949</v>
      </c>
      <c r="D72" s="1">
        <f t="shared" ca="1" si="4"/>
        <v>0.52657947965078999</v>
      </c>
      <c r="E72" s="1">
        <f t="shared" ca="1" si="5"/>
        <v>12.93573106936533</v>
      </c>
      <c r="H72" s="34"/>
      <c r="Y72" s="34">
        <v>35</v>
      </c>
      <c r="Z72" s="34">
        <v>24.81631050122369</v>
      </c>
    </row>
    <row r="73" spans="1:26" x14ac:dyDescent="0.25">
      <c r="A73" s="34">
        <v>35.5</v>
      </c>
      <c r="B73" s="34">
        <v>26.022865822693376</v>
      </c>
      <c r="C73" s="1">
        <f t="shared" ca="1" si="3"/>
        <v>27.056247702326907</v>
      </c>
      <c r="D73" s="1">
        <f t="shared" ca="1" si="4"/>
        <v>0.5339390545774646</v>
      </c>
      <c r="E73" s="1">
        <f t="shared" ca="1" si="5"/>
        <v>14.142286390835016</v>
      </c>
      <c r="H73" s="34"/>
      <c r="Y73" s="34">
        <v>35.5</v>
      </c>
      <c r="Z73" s="34">
        <v>26.022865822693376</v>
      </c>
    </row>
    <row r="74" spans="1:26" x14ac:dyDescent="0.25">
      <c r="A74" s="34">
        <v>36</v>
      </c>
      <c r="B74" s="34">
        <v>25.620393393418858</v>
      </c>
      <c r="C74" s="1">
        <f t="shared" ca="1" si="3"/>
        <v>28.239983164248287</v>
      </c>
      <c r="D74" s="1">
        <f t="shared" ca="1" si="4"/>
        <v>3.4311252837170882</v>
      </c>
      <c r="E74" s="1">
        <f t="shared" ca="1" si="5"/>
        <v>13.739813961560499</v>
      </c>
      <c r="H74" s="34"/>
      <c r="Y74" s="34">
        <v>36</v>
      </c>
      <c r="Z74" s="34">
        <v>25.620393393418858</v>
      </c>
    </row>
    <row r="75" spans="1:26" x14ac:dyDescent="0.25">
      <c r="A75" s="34">
        <v>36.5</v>
      </c>
      <c r="B75" s="34">
        <v>27.021324202419525</v>
      </c>
      <c r="C75" s="1">
        <f t="shared" ca="1" si="3"/>
        <v>29.394492093479641</v>
      </c>
      <c r="D75" s="1">
        <f t="shared" ca="1" si="4"/>
        <v>2.8159629195793614</v>
      </c>
      <c r="E75" s="1">
        <f t="shared" ca="1" si="5"/>
        <v>15.140744770561165</v>
      </c>
      <c r="H75" s="34"/>
      <c r="Y75" s="34">
        <v>36.5</v>
      </c>
      <c r="Z75" s="34">
        <v>27.021324202419525</v>
      </c>
    </row>
    <row r="76" spans="1:26" x14ac:dyDescent="0.25">
      <c r="A76" s="34">
        <v>37</v>
      </c>
      <c r="B76" s="34">
        <v>28.424369649685385</v>
      </c>
      <c r="C76" s="1">
        <f t="shared" ca="1" si="3"/>
        <v>30.520496095684194</v>
      </c>
      <c r="D76" s="1">
        <f t="shared" ca="1" si="4"/>
        <v>2.1968730388077997</v>
      </c>
      <c r="E76" s="1">
        <f t="shared" ca="1" si="5"/>
        <v>16.543790217827024</v>
      </c>
      <c r="H76" s="34"/>
      <c r="Y76" s="34">
        <v>37</v>
      </c>
      <c r="Z76" s="34">
        <v>28.424369649685385</v>
      </c>
    </row>
    <row r="77" spans="1:26" x14ac:dyDescent="0.25">
      <c r="A77" s="34">
        <v>37.5</v>
      </c>
      <c r="B77" s="34">
        <v>29.826979529943728</v>
      </c>
      <c r="C77" s="1">
        <f t="shared" ca="1" si="3"/>
        <v>31.618698960017873</v>
      </c>
      <c r="D77" s="1">
        <f t="shared" ca="1" si="4"/>
        <v>1.6051292580526106</v>
      </c>
      <c r="E77" s="1">
        <f t="shared" ca="1" si="5"/>
        <v>17.94640009808537</v>
      </c>
      <c r="H77" s="34"/>
      <c r="Y77" s="34">
        <v>37.5</v>
      </c>
      <c r="Z77" s="34">
        <v>29.826979529943728</v>
      </c>
    </row>
    <row r="78" spans="1:26" x14ac:dyDescent="0.25">
      <c r="A78" s="34">
        <v>38</v>
      </c>
      <c r="B78" s="34">
        <v>31.229216412263241</v>
      </c>
      <c r="C78" s="1">
        <f t="shared" ca="1" si="3"/>
        <v>32.689787099020414</v>
      </c>
      <c r="D78" s="1">
        <f t="shared" ca="1" si="4"/>
        <v>1.0666333655071594</v>
      </c>
      <c r="E78" s="1">
        <f t="shared" ca="1" si="5"/>
        <v>19.348636980404883</v>
      </c>
      <c r="H78" s="34"/>
      <c r="Y78" s="34">
        <v>38</v>
      </c>
      <c r="Z78" s="34">
        <v>31.229216412263241</v>
      </c>
    </row>
    <row r="79" spans="1:26" x14ac:dyDescent="0.25">
      <c r="A79" s="34">
        <v>38.5</v>
      </c>
      <c r="B79" s="34">
        <v>32.53931049159538</v>
      </c>
      <c r="C79" s="1">
        <f t="shared" ca="1" si="3"/>
        <v>33.734429977645576</v>
      </c>
      <c r="D79" s="1">
        <f t="shared" ca="1" si="4"/>
        <v>0.71415529296844193</v>
      </c>
      <c r="E79" s="1">
        <f t="shared" ca="1" si="5"/>
        <v>20.658731059737022</v>
      </c>
      <c r="H79" s="34"/>
      <c r="Y79" s="34">
        <v>38.5</v>
      </c>
      <c r="Z79" s="34">
        <v>32.53931049159538</v>
      </c>
    </row>
    <row r="80" spans="1:26" x14ac:dyDescent="0.25">
      <c r="A80" s="34">
        <v>39</v>
      </c>
      <c r="B80" s="34">
        <v>32.062814602406355</v>
      </c>
      <c r="C80" s="1">
        <f t="shared" ca="1" si="3"/>
        <v>34.753280531698508</v>
      </c>
      <c r="D80" s="1">
        <f t="shared" ca="1" si="4"/>
        <v>3.619303458340942</v>
      </c>
      <c r="E80" s="1">
        <f t="shared" ca="1" si="5"/>
        <v>20.182235170547997</v>
      </c>
      <c r="H80" s="34"/>
      <c r="Y80" s="34">
        <v>39</v>
      </c>
      <c r="Z80" s="34">
        <v>32.062814602406355</v>
      </c>
    </row>
    <row r="81" spans="1:26" x14ac:dyDescent="0.25">
      <c r="A81" s="34">
        <v>39.5</v>
      </c>
      <c r="B81" s="34">
        <v>31.584286127118357</v>
      </c>
      <c r="C81" s="1">
        <f t="shared" ca="1" si="3"/>
        <v>35.746975575941889</v>
      </c>
      <c r="D81" s="1">
        <f t="shared" ca="1" si="4"/>
        <v>8.6639917236733783</v>
      </c>
      <c r="E81" s="1">
        <f t="shared" ca="1" si="5"/>
        <v>19.703706695259996</v>
      </c>
      <c r="H81" s="34"/>
      <c r="Y81" s="34">
        <v>39.5</v>
      </c>
      <c r="Z81" s="34">
        <v>31.584286127118357</v>
      </c>
    </row>
    <row r="82" spans="1:26" x14ac:dyDescent="0.25">
      <c r="A82" s="34">
        <v>40</v>
      </c>
      <c r="B82" s="34">
        <v>31.756628961586422</v>
      </c>
      <c r="C82" s="1">
        <f t="shared" ca="1" si="3"/>
        <v>36.716136202125888</v>
      </c>
      <c r="D82" s="1">
        <f t="shared" ca="1" si="4"/>
        <v>12.298356034481694</v>
      </c>
      <c r="E82" s="1">
        <f t="shared" ca="1" si="5"/>
        <v>19.876049529728064</v>
      </c>
      <c r="H82" s="34"/>
      <c r="Y82" s="34">
        <v>40</v>
      </c>
      <c r="Z82" s="34">
        <v>31.756628961586422</v>
      </c>
    </row>
    <row r="83" spans="1:26" x14ac:dyDescent="0.25">
      <c r="A83" s="34">
        <v>40.5</v>
      </c>
      <c r="B83" s="34">
        <v>33.15994663692085</v>
      </c>
      <c r="C83" s="1">
        <f t="shared" ca="1" si="3"/>
        <v>37.66136816719073</v>
      </c>
      <c r="D83" s="1">
        <f t="shared" ca="1" si="4"/>
        <v>10.131397896588615</v>
      </c>
      <c r="E83" s="1">
        <f t="shared" ca="1" si="5"/>
        <v>21.279367205062492</v>
      </c>
      <c r="H83" s="34"/>
      <c r="Y83" s="34">
        <v>40.5</v>
      </c>
      <c r="Z83" s="34">
        <v>33.15994663692085</v>
      </c>
    </row>
    <row r="84" spans="1:26" x14ac:dyDescent="0.25">
      <c r="A84" s="34">
        <v>41</v>
      </c>
      <c r="B84" s="34">
        <v>34.5628594972234</v>
      </c>
      <c r="C84" s="1">
        <f t="shared" ca="1" si="3"/>
        <v>38.583262271884493</v>
      </c>
      <c r="D84" s="1">
        <f t="shared" ca="1" si="4"/>
        <v>8.0818192352513094</v>
      </c>
      <c r="E84" s="1">
        <f t="shared" ca="1" si="5"/>
        <v>22.682280065365042</v>
      </c>
      <c r="H84" s="34"/>
      <c r="Y84" s="34">
        <v>41</v>
      </c>
      <c r="Z84" s="34">
        <v>34.5628594972234</v>
      </c>
    </row>
    <row r="85" spans="1:26" x14ac:dyDescent="0.25">
      <c r="A85" s="34">
        <v>41.5</v>
      </c>
      <c r="B85" s="34">
        <v>35.965427107525265</v>
      </c>
      <c r="C85" s="1">
        <f t="shared" ca="1" si="3"/>
        <v>39.482394730032802</v>
      </c>
      <c r="D85" s="1">
        <f t="shared" ca="1" si="4"/>
        <v>6.1845306288831567</v>
      </c>
      <c r="E85" s="1">
        <f t="shared" ca="1" si="5"/>
        <v>24.084847675666907</v>
      </c>
      <c r="H85" s="34"/>
      <c r="Y85" s="34">
        <v>41.5</v>
      </c>
      <c r="Z85" s="34">
        <v>35.965427107525265</v>
      </c>
    </row>
    <row r="86" spans="1:26" x14ac:dyDescent="0.25">
      <c r="A86" s="34">
        <v>42</v>
      </c>
      <c r="B86" s="34">
        <v>37.36769768694063</v>
      </c>
      <c r="C86" s="1">
        <f t="shared" ca="1" si="3"/>
        <v>40.359327528691246</v>
      </c>
      <c r="D86" s="1">
        <f t="shared" ca="1" si="4"/>
        <v>4.4749245550264067</v>
      </c>
      <c r="E86" s="1">
        <f t="shared" ca="1" si="5"/>
        <v>25.487118255082272</v>
      </c>
      <c r="H86" s="34"/>
      <c r="Y86" s="34">
        <v>42</v>
      </c>
      <c r="Z86" s="34">
        <v>37.36769768694063</v>
      </c>
    </row>
    <row r="87" spans="1:26" x14ac:dyDescent="0.25">
      <c r="A87" s="34">
        <v>42.5</v>
      </c>
      <c r="B87" s="34">
        <v>38.091240885250372</v>
      </c>
      <c r="C87" s="1">
        <f t="shared" ca="1" si="3"/>
        <v>41.214608779405566</v>
      </c>
      <c r="D87" s="1">
        <f t="shared" ca="1" si="4"/>
        <v>4.877713501119727</v>
      </c>
      <c r="E87" s="1">
        <f t="shared" ca="1" si="5"/>
        <v>26.210661453392014</v>
      </c>
      <c r="H87" s="34"/>
      <c r="Y87" s="34">
        <v>42.5</v>
      </c>
      <c r="Z87" s="34">
        <v>38.091240885250372</v>
      </c>
    </row>
    <row r="88" spans="1:26" x14ac:dyDescent="0.25">
      <c r="A88" s="34">
        <v>43</v>
      </c>
      <c r="B88" s="34">
        <v>37.613134014922124</v>
      </c>
      <c r="C88" s="1">
        <f t="shared" ca="1" si="3"/>
        <v>42.048773060799249</v>
      </c>
      <c r="D88" s="1">
        <f t="shared" ca="1" si="4"/>
        <v>9.8374468726548638</v>
      </c>
      <c r="E88" s="1">
        <f t="shared" ca="1" si="5"/>
        <v>25.732554583063767</v>
      </c>
      <c r="H88" s="34"/>
      <c r="Y88" s="34">
        <v>43</v>
      </c>
      <c r="Z88" s="34">
        <v>37.613134014922124</v>
      </c>
    </row>
    <row r="89" spans="1:26" x14ac:dyDescent="0.25">
      <c r="A89" s="34">
        <v>43.5</v>
      </c>
      <c r="B89" s="34">
        <v>37.135262057229802</v>
      </c>
      <c r="C89" s="1">
        <f t="shared" ca="1" si="3"/>
        <v>42.862341752702484</v>
      </c>
      <c r="D89" s="1">
        <f t="shared" ca="1" si="4"/>
        <v>16.399720919147732</v>
      </c>
      <c r="E89" s="1">
        <f t="shared" ca="1" si="5"/>
        <v>25.254682625371444</v>
      </c>
      <c r="H89" s="34"/>
      <c r="Y89" s="34">
        <v>43.5</v>
      </c>
      <c r="Z89" s="34">
        <v>37.135262057229802</v>
      </c>
    </row>
    <row r="90" spans="1:26" x14ac:dyDescent="0.25">
      <c r="A90" s="34">
        <v>44</v>
      </c>
      <c r="B90" s="34">
        <v>37.452716267334743</v>
      </c>
      <c r="C90" s="1">
        <f t="shared" ca="1" si="3"/>
        <v>43.655823362031647</v>
      </c>
      <c r="D90" s="1">
        <f t="shared" ca="1" si="4"/>
        <v>19.239268814139532</v>
      </c>
      <c r="E90" s="1">
        <f t="shared" ca="1" si="5"/>
        <v>25.572136835476385</v>
      </c>
      <c r="H90" s="34"/>
      <c r="Y90" s="34">
        <v>44</v>
      </c>
      <c r="Z90" s="34">
        <v>37.452716267334743</v>
      </c>
    </row>
    <row r="91" spans="1:26" x14ac:dyDescent="0.25">
      <c r="A91" s="34">
        <v>44.5</v>
      </c>
      <c r="B91" s="34">
        <v>38.872926452165558</v>
      </c>
      <c r="C91" s="1">
        <f t="shared" ca="1" si="3"/>
        <v>44.429713840622568</v>
      </c>
      <c r="D91" s="1">
        <f t="shared" ca="1" si="4"/>
        <v>15.438943040257442</v>
      </c>
      <c r="E91" s="1">
        <f t="shared" ca="1" si="5"/>
        <v>26.9923470203072</v>
      </c>
      <c r="H91" s="34"/>
      <c r="Y91" s="34">
        <v>44.5</v>
      </c>
      <c r="Z91" s="34">
        <v>38.872926452165558</v>
      </c>
    </row>
    <row r="92" spans="1:26" x14ac:dyDescent="0.25">
      <c r="A92" s="34">
        <v>45</v>
      </c>
      <c r="B92" s="34">
        <v>40.293201501933389</v>
      </c>
      <c r="C92" s="1">
        <f t="shared" ca="1" si="3"/>
        <v>45.184496895216633</v>
      </c>
      <c r="D92" s="1">
        <f t="shared" ca="1" si="4"/>
        <v>11.962385312176941</v>
      </c>
      <c r="E92" s="1">
        <f t="shared" ca="1" si="5"/>
        <v>28.412622070075031</v>
      </c>
      <c r="H92" s="34"/>
      <c r="Y92" s="34">
        <v>45</v>
      </c>
      <c r="Z92" s="34">
        <v>40.293201501933389</v>
      </c>
    </row>
    <row r="93" spans="1:26" x14ac:dyDescent="0.25">
      <c r="A93" s="34">
        <v>45.5</v>
      </c>
      <c r="B93" s="34">
        <v>41.7135135524845</v>
      </c>
      <c r="C93" s="1">
        <f t="shared" ca="1" si="3"/>
        <v>45.920644289793252</v>
      </c>
      <c r="D93" s="1">
        <f t="shared" ca="1" si="4"/>
        <v>8.8499745204040412</v>
      </c>
      <c r="E93" s="1">
        <f t="shared" ca="1" si="5"/>
        <v>29.832934120626142</v>
      </c>
      <c r="H93" s="34"/>
      <c r="Y93" s="34">
        <v>45.5</v>
      </c>
      <c r="Z93" s="34">
        <v>41.7135135524845</v>
      </c>
    </row>
    <row r="94" spans="1:26" x14ac:dyDescent="0.25">
      <c r="A94" s="34">
        <v>46</v>
      </c>
      <c r="B94" s="34">
        <v>43.13384544955683</v>
      </c>
      <c r="C94" s="1">
        <f t="shared" ca="1" si="3"/>
        <v>46.638616140437669</v>
      </c>
      <c r="D94" s="1">
        <f t="shared" ca="1" si="4"/>
        <v>6.1417087978286782</v>
      </c>
      <c r="E94" s="1">
        <f t="shared" ca="1" si="5"/>
        <v>31.253266017698472</v>
      </c>
      <c r="H94" s="34"/>
      <c r="Y94" s="34">
        <v>46</v>
      </c>
      <c r="Z94" s="34">
        <v>43.13384544955683</v>
      </c>
    </row>
    <row r="95" spans="1:26" x14ac:dyDescent="0.25">
      <c r="A95" s="34">
        <v>46.5</v>
      </c>
      <c r="B95" s="34">
        <v>43.746069885248978</v>
      </c>
      <c r="C95" s="1">
        <f t="shared" ca="1" si="3"/>
        <v>47.338861202928491</v>
      </c>
      <c r="D95" s="1">
        <f t="shared" ca="1" si="4"/>
        <v>6.4540747261966454</v>
      </c>
      <c r="E95" s="1">
        <f t="shared" ca="1" si="5"/>
        <v>31.86549045339062</v>
      </c>
      <c r="H95" s="34"/>
      <c r="Y95" s="34">
        <v>46.5</v>
      </c>
      <c r="Z95" s="34">
        <v>43.746069885248978</v>
      </c>
    </row>
    <row r="96" spans="1:26" x14ac:dyDescent="0.25">
      <c r="A96" s="34">
        <v>47</v>
      </c>
      <c r="B96" s="34">
        <v>43.264015583352723</v>
      </c>
      <c r="C96" s="1">
        <f t="shared" ca="1" si="3"/>
        <v>48.021817153224688</v>
      </c>
      <c r="D96" s="1">
        <f t="shared" ca="1" si="4"/>
        <v>11.318337889138069</v>
      </c>
      <c r="E96" s="1">
        <f t="shared" ca="1" si="5"/>
        <v>31.383436151494365</v>
      </c>
      <c r="H96" s="34"/>
      <c r="Y96" s="34">
        <v>47</v>
      </c>
      <c r="Z96" s="34">
        <v>43.264015583352723</v>
      </c>
    </row>
    <row r="97" spans="1:26" x14ac:dyDescent="0.25">
      <c r="A97" s="34">
        <v>47.5</v>
      </c>
      <c r="B97" s="34">
        <v>42.781982711054091</v>
      </c>
      <c r="C97" s="1">
        <f t="shared" ca="1" si="3"/>
        <v>48.687910861027291</v>
      </c>
      <c r="D97" s="1">
        <f t="shared" ca="1" si="4"/>
        <v>17.43999365632293</v>
      </c>
      <c r="E97" s="1">
        <f t="shared" ca="1" si="5"/>
        <v>30.901403279195733</v>
      </c>
      <c r="H97" s="34"/>
      <c r="Y97" s="34">
        <v>47.5</v>
      </c>
      <c r="Z97" s="34">
        <v>42.781982711054091</v>
      </c>
    </row>
    <row r="98" spans="1:26" x14ac:dyDescent="0.25">
      <c r="A98" s="34">
        <v>48</v>
      </c>
      <c r="B98" s="34">
        <v>42.300007785828868</v>
      </c>
      <c r="C98" s="1">
        <f t="shared" ca="1" si="3"/>
        <v>49.337558656586879</v>
      </c>
      <c r="D98" s="1">
        <f t="shared" ca="1" si="4"/>
        <v>24.763561129253418</v>
      </c>
      <c r="E98" s="1">
        <f t="shared" ca="1" si="5"/>
        <v>30.41942835397051</v>
      </c>
      <c r="H98" s="34"/>
      <c r="Y98" s="34">
        <v>48</v>
      </c>
      <c r="Z98" s="34">
        <v>42.300007785828868</v>
      </c>
    </row>
    <row r="99" spans="1:26" x14ac:dyDescent="0.25">
      <c r="A99" s="34">
        <v>48.5</v>
      </c>
      <c r="B99" s="34">
        <v>41.81805391343967</v>
      </c>
      <c r="C99" s="1">
        <f t="shared" ca="1" si="3"/>
        <v>49.971166590923502</v>
      </c>
      <c r="D99" s="1">
        <f t="shared" ca="1" si="4"/>
        <v>33.236623165873795</v>
      </c>
      <c r="E99" s="1">
        <f t="shared" ca="1" si="5"/>
        <v>29.937474481581312</v>
      </c>
      <c r="H99" s="34"/>
      <c r="Y99" s="34">
        <v>48.5</v>
      </c>
      <c r="Z99" s="34">
        <v>41.81805391343967</v>
      </c>
    </row>
    <row r="100" spans="1:26" x14ac:dyDescent="0.25">
      <c r="A100" s="34">
        <v>49</v>
      </c>
      <c r="B100" s="34">
        <v>42.170544849393728</v>
      </c>
      <c r="C100" s="1">
        <f t="shared" ca="1" si="3"/>
        <v>50.589130689621804</v>
      </c>
      <c r="D100" s="1">
        <f t="shared" ca="1" si="4"/>
        <v>35.436293774644327</v>
      </c>
      <c r="E100" s="1">
        <f t="shared" ca="1" si="5"/>
        <v>30.28996541753537</v>
      </c>
      <c r="H100" s="34"/>
      <c r="Y100" s="34">
        <v>49</v>
      </c>
      <c r="Z100" s="34">
        <v>42.170544849393728</v>
      </c>
    </row>
    <row r="101" spans="1:26" x14ac:dyDescent="0.25">
      <c r="A101" s="34">
        <v>49.5</v>
      </c>
      <c r="B101" s="34">
        <v>43.591568399152827</v>
      </c>
      <c r="C101" s="1">
        <f t="shared" ca="1" si="3"/>
        <v>51.19183720035992</v>
      </c>
      <c r="D101" s="1">
        <f t="shared" ca="1" si="4"/>
        <v>28.882042925300954</v>
      </c>
      <c r="E101" s="1">
        <f t="shared" ca="1" si="5"/>
        <v>31.710988967294469</v>
      </c>
      <c r="H101" s="34"/>
      <c r="Y101" s="34">
        <v>49.5</v>
      </c>
      <c r="Z101" s="34">
        <v>43.591568399152827</v>
      </c>
    </row>
    <row r="102" spans="1:26" x14ac:dyDescent="0.25">
      <c r="A102" s="34">
        <v>50</v>
      </c>
      <c r="B102" s="34">
        <v>45.012616954052234</v>
      </c>
      <c r="C102" s="1">
        <f t="shared" ca="1" si="3"/>
        <v>51.779662834326807</v>
      </c>
      <c r="D102" s="1">
        <f t="shared" ca="1" si="4"/>
        <v>22.896454972870533</v>
      </c>
      <c r="E102" s="1">
        <f t="shared" ca="1" si="5"/>
        <v>33.132037522193876</v>
      </c>
      <c r="H102" s="34"/>
      <c r="Y102" s="34">
        <v>50</v>
      </c>
      <c r="Z102" s="34">
        <v>45.012616954052234</v>
      </c>
    </row>
    <row r="103" spans="1:26" x14ac:dyDescent="0.25">
      <c r="A103" s="34">
        <v>50.5</v>
      </c>
      <c r="B103" s="34">
        <v>46.433667861196817</v>
      </c>
      <c r="C103" s="1">
        <f t="shared" ca="1" si="3"/>
        <v>52.352975001679063</v>
      </c>
      <c r="D103" s="1">
        <f t="shared" ca="1" si="4"/>
        <v>17.519098511682053</v>
      </c>
      <c r="E103" s="1">
        <f t="shared" ca="1" si="5"/>
        <v>34.553088429338459</v>
      </c>
      <c r="H103" s="34"/>
      <c r="Y103" s="34">
        <v>50.5</v>
      </c>
      <c r="Z103" s="34">
        <v>46.433667861196817</v>
      </c>
    </row>
    <row r="104" spans="1:26" x14ac:dyDescent="0.25">
      <c r="A104" s="34">
        <v>51</v>
      </c>
      <c r="B104" s="34">
        <v>47.854708073089867</v>
      </c>
      <c r="C104" s="1">
        <f t="shared" ca="1" si="3"/>
        <v>52.912132041184158</v>
      </c>
      <c r="D104" s="1">
        <f t="shared" ca="1" si="4"/>
        <v>12.788768596527301</v>
      </c>
      <c r="E104" s="1">
        <f t="shared" ca="1" si="5"/>
        <v>35.974128641231509</v>
      </c>
      <c r="H104" s="34"/>
      <c r="Y104" s="34">
        <v>51</v>
      </c>
      <c r="Z104" s="34">
        <v>47.854708073089867</v>
      </c>
    </row>
    <row r="105" spans="1:26" x14ac:dyDescent="0.25">
      <c r="A105" s="34">
        <v>51.5</v>
      </c>
      <c r="B105" s="34">
        <v>48.436877456665805</v>
      </c>
      <c r="C105" s="1">
        <f t="shared" ca="1" si="3"/>
        <v>53.457483444193883</v>
      </c>
      <c r="D105" s="1">
        <f t="shared" ca="1" si="4"/>
        <v>12.603242241001396</v>
      </c>
      <c r="E105" s="1">
        <f t="shared" ca="1" si="5"/>
        <v>36.556298024807447</v>
      </c>
      <c r="H105" s="34"/>
      <c r="Y105" s="34">
        <v>51.5</v>
      </c>
      <c r="Z105" s="34">
        <v>48.436877456665805</v>
      </c>
    </row>
    <row r="106" spans="1:26" x14ac:dyDescent="0.25">
      <c r="A106" s="34">
        <v>52</v>
      </c>
      <c r="B106" s="34">
        <v>47.954555693004934</v>
      </c>
      <c r="C106" s="1">
        <f t="shared" ca="1" si="3"/>
        <v>53.989370073087841</v>
      </c>
      <c r="D106" s="1">
        <f t="shared" ca="1" si="4"/>
        <v>18.209492301027716</v>
      </c>
      <c r="E106" s="1">
        <f t="shared" ca="1" si="5"/>
        <v>36.073976261146576</v>
      </c>
      <c r="H106" s="34"/>
      <c r="Y106" s="34">
        <v>52</v>
      </c>
      <c r="Z106" s="34">
        <v>47.954555693004934</v>
      </c>
    </row>
    <row r="107" spans="1:26" x14ac:dyDescent="0.25">
      <c r="A107" s="34">
        <v>52.5</v>
      </c>
      <c r="B107" s="34">
        <v>47.472286088549552</v>
      </c>
      <c r="C107" s="1">
        <f t="shared" ca="1" si="3"/>
        <v>54.508124374323444</v>
      </c>
      <c r="D107" s="1">
        <f t="shared" ca="1" si="4"/>
        <v>24.751510191780849</v>
      </c>
      <c r="E107" s="1">
        <f t="shared" ca="1" si="5"/>
        <v>35.591706656691194</v>
      </c>
      <c r="H107" s="34"/>
      <c r="Y107" s="34">
        <v>52.5</v>
      </c>
      <c r="Z107" s="34">
        <v>47.472286088549552</v>
      </c>
    </row>
    <row r="108" spans="1:26" x14ac:dyDescent="0.25">
      <c r="A108" s="34">
        <v>53</v>
      </c>
      <c r="B108" s="34">
        <v>46.990090910144893</v>
      </c>
      <c r="C108" s="1">
        <f t="shared" ca="1" si="3"/>
        <v>55.01407058622587</v>
      </c>
      <c r="D108" s="1">
        <f t="shared" ca="1" si="4"/>
        <v>32.192124921080286</v>
      </c>
      <c r="E108" s="1">
        <f t="shared" ca="1" si="5"/>
        <v>35.109511478286535</v>
      </c>
      <c r="H108" s="34"/>
      <c r="Y108" s="34">
        <v>53</v>
      </c>
      <c r="Z108" s="34">
        <v>46.990090910144893</v>
      </c>
    </row>
    <row r="109" spans="1:26" x14ac:dyDescent="0.25">
      <c r="A109" s="34">
        <v>53.5</v>
      </c>
      <c r="B109" s="34">
        <v>46.507925687699114</v>
      </c>
      <c r="C109" s="1">
        <f t="shared" ca="1" si="3"/>
        <v>55.507524941647482</v>
      </c>
      <c r="D109" s="1">
        <f t="shared" ca="1" si="4"/>
        <v>40.49639336583401</v>
      </c>
      <c r="E109" s="1">
        <f t="shared" ca="1" si="5"/>
        <v>34.627346255840756</v>
      </c>
      <c r="H109" s="34"/>
      <c r="Y109" s="34">
        <v>53.5</v>
      </c>
      <c r="Z109" s="34">
        <v>46.507925687699114</v>
      </c>
    </row>
    <row r="110" spans="1:26" x14ac:dyDescent="0.25">
      <c r="A110" s="34">
        <v>54</v>
      </c>
      <c r="B110" s="34">
        <v>46.025879622147315</v>
      </c>
      <c r="C110" s="1">
        <f t="shared" ca="1" si="3"/>
        <v>55.98879586562375</v>
      </c>
      <c r="D110" s="1">
        <f t="shared" ca="1" si="4"/>
        <v>49.629850037263303</v>
      </c>
      <c r="E110" s="1">
        <f t="shared" ca="1" si="5"/>
        <v>34.145300190288957</v>
      </c>
      <c r="H110" s="34"/>
      <c r="Y110" s="34">
        <v>54</v>
      </c>
      <c r="Z110" s="34">
        <v>46.025879622147315</v>
      </c>
    </row>
    <row r="111" spans="1:26" x14ac:dyDescent="0.25">
      <c r="A111" s="34">
        <v>54.5</v>
      </c>
      <c r="B111" s="34">
        <v>46.195723346613931</v>
      </c>
      <c r="C111" s="1">
        <f t="shared" ca="1" si="3"/>
        <v>56.458184168148819</v>
      </c>
      <c r="D111" s="1">
        <f t="shared" ca="1" si="4"/>
        <v>52.659051056769258</v>
      </c>
      <c r="E111" s="1">
        <f t="shared" ca="1" si="5"/>
        <v>34.315143914755573</v>
      </c>
      <c r="H111" s="34"/>
      <c r="Y111" s="34">
        <v>54.5</v>
      </c>
      <c r="Z111" s="34">
        <v>46.195723346613931</v>
      </c>
    </row>
    <row r="112" spans="1:26" x14ac:dyDescent="0.25">
      <c r="A112" s="34">
        <v>55</v>
      </c>
      <c r="B112" s="34">
        <v>47.636033319158997</v>
      </c>
      <c r="C112" s="1">
        <f t="shared" ca="1" si="3"/>
        <v>56.915983232191671</v>
      </c>
      <c r="D112" s="1">
        <f t="shared" ca="1" si="4"/>
        <v>43.058735194197567</v>
      </c>
      <c r="E112" s="1">
        <f t="shared" ca="1" si="5"/>
        <v>35.755453887300639</v>
      </c>
      <c r="H112" s="34"/>
      <c r="Y112" s="34">
        <v>55</v>
      </c>
      <c r="Z112" s="34">
        <v>47.636033319158997</v>
      </c>
    </row>
    <row r="113" spans="1:26" x14ac:dyDescent="0.25">
      <c r="A113" s="34">
        <v>55.5</v>
      </c>
      <c r="B113" s="34">
        <v>49.076068865483833</v>
      </c>
      <c r="C113" s="1">
        <f t="shared" ca="1" si="3"/>
        <v>57.362479197069966</v>
      </c>
      <c r="D113" s="1">
        <f t="shared" ca="1" si="4"/>
        <v>34.332298091708701</v>
      </c>
      <c r="E113" s="1">
        <f t="shared" ca="1" si="5"/>
        <v>37.195489433625475</v>
      </c>
      <c r="H113" s="34"/>
      <c r="Y113" s="34">
        <v>55.5</v>
      </c>
      <c r="Z113" s="34">
        <v>49.076068865483833</v>
      </c>
    </row>
    <row r="114" spans="1:26" x14ac:dyDescent="0.25">
      <c r="A114" s="34">
        <v>56</v>
      </c>
      <c r="B114" s="34">
        <v>50.515859917378201</v>
      </c>
      <c r="C114" s="1">
        <f t="shared" ca="1" si="3"/>
        <v>57.79795113729643</v>
      </c>
      <c r="D114" s="1">
        <f t="shared" ca="1" si="4"/>
        <v>26.514426267605078</v>
      </c>
      <c r="E114" s="1">
        <f t="shared" ca="1" si="5"/>
        <v>38.635280485519843</v>
      </c>
      <c r="H114" s="34"/>
      <c r="Y114" s="34">
        <v>56</v>
      </c>
      <c r="Z114" s="34">
        <v>50.515859917378201</v>
      </c>
    </row>
    <row r="115" spans="1:26" x14ac:dyDescent="0.25">
      <c r="A115" s="34">
        <v>56.5</v>
      </c>
      <c r="B115" s="34">
        <v>51.955438943107197</v>
      </c>
      <c r="C115" s="1">
        <f t="shared" ca="1" si="3"/>
        <v>58.222671237009493</v>
      </c>
      <c r="D115" s="1">
        <f t="shared" ca="1" si="4"/>
        <v>19.639100312865917</v>
      </c>
      <c r="E115" s="1">
        <f t="shared" ca="1" si="5"/>
        <v>40.074859511248839</v>
      </c>
      <c r="H115" s="34"/>
      <c r="Y115" s="34">
        <v>56.5</v>
      </c>
      <c r="Z115" s="34">
        <v>51.955438943107197</v>
      </c>
    </row>
    <row r="116" spans="1:26" x14ac:dyDescent="0.25">
      <c r="A116" s="34">
        <v>57</v>
      </c>
      <c r="B116" s="34">
        <v>52.701304923796663</v>
      </c>
      <c r="C116" s="1">
        <f t="shared" ca="1" si="3"/>
        <v>58.636904960097318</v>
      </c>
      <c r="D116" s="1">
        <f t="shared" ca="1" si="4"/>
        <v>17.615673895466173</v>
      </c>
      <c r="E116" s="1">
        <f t="shared" ca="1" si="5"/>
        <v>40.820725491938305</v>
      </c>
      <c r="H116" s="34"/>
      <c r="Y116" s="34">
        <v>57</v>
      </c>
      <c r="Z116" s="34">
        <v>52.701304923796663</v>
      </c>
    </row>
    <row r="117" spans="1:26" x14ac:dyDescent="0.25">
      <c r="A117" s="34">
        <v>57.5</v>
      </c>
      <c r="B117" s="34">
        <v>52.216165351982212</v>
      </c>
      <c r="C117" s="1">
        <f t="shared" ca="1" si="3"/>
        <v>59.040911216121266</v>
      </c>
      <c r="D117" s="1">
        <f t="shared" ca="1" si="4"/>
        <v>23.288578055041558</v>
      </c>
      <c r="E117" s="1">
        <f t="shared" ca="1" si="5"/>
        <v>40.335585920123854</v>
      </c>
      <c r="H117" s="34"/>
      <c r="Y117" s="34">
        <v>57.5</v>
      </c>
      <c r="Z117" s="34">
        <v>52.216165351982212</v>
      </c>
    </row>
    <row r="118" spans="1:26" x14ac:dyDescent="0.25">
      <c r="A118" s="34">
        <v>58</v>
      </c>
      <c r="B118" s="34">
        <v>51.731053459184011</v>
      </c>
      <c r="C118" s="1">
        <f t="shared" ca="1" si="3"/>
        <v>59.434942522142883</v>
      </c>
      <c r="D118" s="1">
        <f t="shared" ca="1" si="4"/>
        <v>29.674953347188666</v>
      </c>
      <c r="E118" s="1">
        <f t="shared" ca="1" si="5"/>
        <v>39.850474027325653</v>
      </c>
      <c r="H118" s="34"/>
      <c r="Y118" s="34">
        <v>58</v>
      </c>
      <c r="Z118" s="34">
        <v>51.731053459184011</v>
      </c>
    </row>
    <row r="119" spans="1:26" x14ac:dyDescent="0.25">
      <c r="A119" s="34">
        <v>58.5</v>
      </c>
      <c r="B119" s="34">
        <v>51.245976229613177</v>
      </c>
      <c r="C119" s="1">
        <f t="shared" ca="1" si="3"/>
        <v>59.819245160555234</v>
      </c>
      <c r="D119" s="1">
        <f t="shared" ca="1" si="4"/>
        <v>36.750470081128178</v>
      </c>
      <c r="E119" s="1">
        <f t="shared" ca="1" si="5"/>
        <v>39.365396797754819</v>
      </c>
      <c r="H119" s="34"/>
      <c r="Y119" s="34">
        <v>58.5</v>
      </c>
      <c r="Z119" s="34">
        <v>51.245976229613177</v>
      </c>
    </row>
    <row r="120" spans="1:26" x14ac:dyDescent="0.25">
      <c r="A120" s="34">
        <v>59</v>
      </c>
      <c r="B120" s="34">
        <v>51.178856836281149</v>
      </c>
      <c r="C120" s="1">
        <f t="shared" ca="1" si="3"/>
        <v>60.194059333017435</v>
      </c>
      <c r="D120" s="1">
        <f t="shared" ca="1" si="4"/>
        <v>40.636938028580083</v>
      </c>
      <c r="E120" s="1">
        <f t="shared" ca="1" si="5"/>
        <v>39.298277404422791</v>
      </c>
      <c r="H120" s="34"/>
      <c r="Y120" s="34">
        <v>59</v>
      </c>
      <c r="Z120" s="34">
        <v>51.178856836281149</v>
      </c>
    </row>
    <row r="121" spans="1:26" x14ac:dyDescent="0.25">
      <c r="A121" s="34">
        <v>59.5</v>
      </c>
      <c r="B121" s="34">
        <v>52.615286107819486</v>
      </c>
      <c r="C121" s="1">
        <f t="shared" ca="1" si="3"/>
        <v>60.559619310588523</v>
      </c>
      <c r="D121" s="1">
        <f t="shared" ca="1" si="4"/>
        <v>31.556215018309278</v>
      </c>
      <c r="E121" s="1">
        <f t="shared" ca="1" si="5"/>
        <v>40.734706675961128</v>
      </c>
      <c r="H121" s="34"/>
      <c r="Y121" s="34">
        <v>59.5</v>
      </c>
      <c r="Z121" s="34">
        <v>52.615286107819486</v>
      </c>
    </row>
    <row r="122" spans="1:26" x14ac:dyDescent="0.25">
      <c r="A122" s="34">
        <v>60</v>
      </c>
      <c r="B122" s="34">
        <v>54.051875170881033</v>
      </c>
      <c r="C122" s="1">
        <f t="shared" ca="1" si="3"/>
        <v>60.916153580154464</v>
      </c>
      <c r="D122" s="1">
        <f t="shared" ca="1" si="4"/>
        <v>23.559159040008698</v>
      </c>
      <c r="E122" s="1">
        <f t="shared" ca="1" si="5"/>
        <v>42.171295739022675</v>
      </c>
      <c r="H122" s="34"/>
      <c r="Y122" s="34">
        <v>60</v>
      </c>
      <c r="Z122" s="34">
        <v>54.051875170881033</v>
      </c>
    </row>
    <row r="123" spans="1:26" x14ac:dyDescent="0.25">
      <c r="A123" s="34">
        <v>60.5</v>
      </c>
      <c r="B123" s="34">
        <v>55.488560107122765</v>
      </c>
      <c r="C123" s="1">
        <f t="shared" ca="1" si="3"/>
        <v>61.263884987239905</v>
      </c>
      <c r="D123" s="1">
        <f t="shared" ca="1" si="4"/>
        <v>16.677188735450027</v>
      </c>
      <c r="E123" s="1">
        <f t="shared" ca="1" si="5"/>
        <v>43.607980675264407</v>
      </c>
      <c r="H123" s="34"/>
      <c r="Y123" s="34">
        <v>60.5</v>
      </c>
      <c r="Z123" s="34">
        <v>55.488560107122765</v>
      </c>
    </row>
    <row r="124" spans="1:26" x14ac:dyDescent="0.25">
      <c r="A124" s="34">
        <v>61</v>
      </c>
      <c r="B124" s="34">
        <v>56.925311567380312</v>
      </c>
      <c r="C124" s="1">
        <f t="shared" ca="1" si="3"/>
        <v>61.603030875293882</v>
      </c>
      <c r="D124" s="1">
        <f t="shared" ca="1" si="4"/>
        <v>10.940528961813705</v>
      </c>
      <c r="E124" s="1">
        <f t="shared" ca="1" si="5"/>
        <v>45.044732135521954</v>
      </c>
      <c r="H124" s="34"/>
      <c r="Y124" s="34">
        <v>61</v>
      </c>
      <c r="Z124" s="34">
        <v>56.925311567380312</v>
      </c>
    </row>
    <row r="125" spans="1:26" x14ac:dyDescent="0.25">
      <c r="A125" s="34">
        <v>61.5</v>
      </c>
      <c r="B125" s="34">
        <v>57.930840725558987</v>
      </c>
      <c r="C125" s="1">
        <f t="shared" ca="1" si="3"/>
        <v>61.933803221536593</v>
      </c>
      <c r="D125" s="1">
        <f t="shared" ca="1" si="4"/>
        <v>8.0118543721016326</v>
      </c>
      <c r="E125" s="1">
        <f t="shared" ca="1" si="5"/>
        <v>46.050261293700629</v>
      </c>
      <c r="H125" s="34"/>
      <c r="Y125" s="34">
        <v>61.5</v>
      </c>
      <c r="Z125" s="34">
        <v>57.930840725558987</v>
      </c>
    </row>
    <row r="126" spans="1:26" x14ac:dyDescent="0.25">
      <c r="A126" s="34">
        <v>62</v>
      </c>
      <c r="B126" s="34">
        <v>57.445827891244647</v>
      </c>
      <c r="C126" s="1">
        <f t="shared" ca="1" si="3"/>
        <v>62.256408769451973</v>
      </c>
      <c r="D126" s="1">
        <f t="shared" ca="1" si="4"/>
        <v>11.57084419288698</v>
      </c>
      <c r="E126" s="1">
        <f t="shared" ca="1" si="5"/>
        <v>45.565248459386289</v>
      </c>
      <c r="H126" s="34"/>
      <c r="Y126" s="34">
        <v>62</v>
      </c>
      <c r="Z126" s="34">
        <v>57.445827891244647</v>
      </c>
    </row>
    <row r="127" spans="1:26" x14ac:dyDescent="0.25">
      <c r="A127" s="34">
        <v>62.5</v>
      </c>
      <c r="B127" s="34">
        <v>56.96070500952974</v>
      </c>
      <c r="C127" s="1">
        <f t="shared" ca="1" si="3"/>
        <v>62.571049158009167</v>
      </c>
      <c r="D127" s="1">
        <f t="shared" ca="1" si="4"/>
        <v>15.737980732188676</v>
      </c>
      <c r="E127" s="1">
        <f t="shared" ca="1" si="5"/>
        <v>45.080125577671382</v>
      </c>
      <c r="H127" s="34"/>
      <c r="Y127" s="34">
        <v>62.5</v>
      </c>
      <c r="Z127" s="34">
        <v>56.96070500952974</v>
      </c>
    </row>
    <row r="128" spans="1:26" x14ac:dyDescent="0.25">
      <c r="A128" s="34">
        <v>63</v>
      </c>
      <c r="B128" s="34">
        <v>56.475530770320816</v>
      </c>
      <c r="C128" s="1">
        <f t="shared" ca="1" si="3"/>
        <v>62.877921047693448</v>
      </c>
      <c r="D128" s="1">
        <f t="shared" ca="1" si="4"/>
        <v>20.495300631897805</v>
      </c>
      <c r="E128" s="1">
        <f t="shared" ca="1" si="5"/>
        <v>44.594951338462458</v>
      </c>
      <c r="H128" s="34"/>
      <c r="Y128" s="34">
        <v>63</v>
      </c>
      <c r="Z128" s="34">
        <v>56.475530770320816</v>
      </c>
    </row>
    <row r="129" spans="1:26" x14ac:dyDescent="0.25">
      <c r="A129" s="34">
        <v>63.5</v>
      </c>
      <c r="B129" s="34">
        <v>57.192262742795286</v>
      </c>
      <c r="C129" s="1">
        <f t="shared" ca="1" si="3"/>
        <v>63.177216243425399</v>
      </c>
      <c r="D129" s="1">
        <f t="shared" ca="1" si="4"/>
        <v>17.909834202352318</v>
      </c>
      <c r="E129" s="1">
        <f t="shared" ca="1" si="5"/>
        <v>45.311683310936928</v>
      </c>
      <c r="H129" s="34"/>
      <c r="Y129" s="34">
        <v>63.5</v>
      </c>
      <c r="Z129" s="34">
        <v>57.192262742795286</v>
      </c>
    </row>
    <row r="130" spans="1:26" x14ac:dyDescent="0.25">
      <c r="A130" s="34">
        <v>64</v>
      </c>
      <c r="B130" s="34">
        <v>58.659466386984171</v>
      </c>
      <c r="C130" s="1">
        <f t="shared" ref="C130:C193" ca="1" si="6">IF(A130&gt;=$K$5,OFFSET($B$1,2*$K$5,0)+$L$5*(1-EXP((-1/$M$5)*(A130-$K$5))),0)</f>
        <v>63.469121814445224</v>
      </c>
      <c r="D130" s="1">
        <f t="shared" ref="D130:D193" ca="1" si="7">IF(A130&gt;=$K$5,(C130-B130)*(C130-B130)*0.5,0)</f>
        <v>11.56639266545278</v>
      </c>
      <c r="E130" s="1">
        <f t="shared" ca="1" si="5"/>
        <v>46.778886955125813</v>
      </c>
      <c r="H130" s="34"/>
      <c r="Y130" s="34">
        <v>64</v>
      </c>
      <c r="Z130" s="34">
        <v>58.659466386984171</v>
      </c>
    </row>
    <row r="131" spans="1:26" x14ac:dyDescent="0.25">
      <c r="A131" s="34">
        <v>64.5</v>
      </c>
      <c r="B131" s="34">
        <v>60.126844277125677</v>
      </c>
      <c r="C131" s="1">
        <f t="shared" ca="1" si="6"/>
        <v>63.753820211237148</v>
      </c>
      <c r="D131" s="1">
        <f t="shared" ca="1" si="7"/>
        <v>6.5774772133118873</v>
      </c>
      <c r="E131" s="1">
        <f t="shared" ref="E131:E194" ca="1" si="8">IF(A131&gt;=$K$5,(B131-$L$6),0)</f>
        <v>48.246264845267319</v>
      </c>
      <c r="H131" s="34"/>
      <c r="Y131" s="34">
        <v>64.5</v>
      </c>
      <c r="Z131" s="34">
        <v>60.126844277125677</v>
      </c>
    </row>
    <row r="132" spans="1:26" x14ac:dyDescent="0.25">
      <c r="A132" s="34">
        <v>65</v>
      </c>
      <c r="B132" s="34">
        <v>61.594354080418938</v>
      </c>
      <c r="C132" s="1">
        <f t="shared" ca="1" si="6"/>
        <v>64.031489379566892</v>
      </c>
      <c r="D132" s="1">
        <f t="shared" ca="1" si="7"/>
        <v>2.9698142331764936</v>
      </c>
      <c r="E132" s="1">
        <f t="shared" ca="1" si="8"/>
        <v>49.71377464856058</v>
      </c>
      <c r="H132" s="34"/>
      <c r="Y132" s="34">
        <v>65</v>
      </c>
      <c r="Z132" s="34">
        <v>61.594354080418938</v>
      </c>
    </row>
    <row r="133" spans="1:26" x14ac:dyDescent="0.25">
      <c r="A133" s="34">
        <v>65.5</v>
      </c>
      <c r="B133" s="34">
        <v>63.06196607583118</v>
      </c>
      <c r="C133" s="1">
        <f t="shared" ca="1" si="6"/>
        <v>64.30230287170356</v>
      </c>
      <c r="D133" s="1">
        <f t="shared" ca="1" si="7"/>
        <v>0.76921768359748166</v>
      </c>
      <c r="E133" s="1">
        <f t="shared" ca="1" si="8"/>
        <v>51.181386643972822</v>
      </c>
      <c r="H133" s="34"/>
      <c r="Y133" s="34">
        <v>65.5</v>
      </c>
      <c r="Z133" s="34">
        <v>63.06196607583118</v>
      </c>
    </row>
    <row r="134" spans="1:26" x14ac:dyDescent="0.25">
      <c r="A134" s="34">
        <v>66</v>
      </c>
      <c r="B134" s="34">
        <v>63.307714969943348</v>
      </c>
      <c r="C134" s="1">
        <f t="shared" ca="1" si="6"/>
        <v>64.56642995489544</v>
      </c>
      <c r="D134" s="1">
        <f t="shared" ca="1" si="7"/>
        <v>0.79218170667147347</v>
      </c>
      <c r="E134" s="1">
        <f t="shared" ca="1" si="8"/>
        <v>51.42713553808499</v>
      </c>
      <c r="H134" s="34"/>
      <c r="Y134" s="34">
        <v>66</v>
      </c>
      <c r="Z134" s="34">
        <v>63.307714969943348</v>
      </c>
    </row>
    <row r="135" spans="1:26" x14ac:dyDescent="0.25">
      <c r="A135" s="34">
        <v>66.5</v>
      </c>
      <c r="B135" s="34">
        <v>62.815974380804313</v>
      </c>
      <c r="C135" s="1">
        <f t="shared" ca="1" si="6"/>
        <v>64.824035717167632</v>
      </c>
      <c r="D135" s="1">
        <f t="shared" ca="1" si="7"/>
        <v>2.0161551652986196</v>
      </c>
      <c r="E135" s="1">
        <f t="shared" ca="1" si="8"/>
        <v>50.935394948945955</v>
      </c>
      <c r="H135" s="34"/>
      <c r="Y135" s="34">
        <v>66.5</v>
      </c>
      <c r="Z135" s="34">
        <v>62.815974380804313</v>
      </c>
    </row>
    <row r="136" spans="1:26" x14ac:dyDescent="0.25">
      <c r="A136" s="34">
        <v>67</v>
      </c>
      <c r="B136" s="34">
        <v>62.324102708416163</v>
      </c>
      <c r="C136" s="1">
        <f t="shared" ca="1" si="6"/>
        <v>65.07528117050731</v>
      </c>
      <c r="D136" s="1">
        <f t="shared" ca="1" si="7"/>
        <v>3.7844914651371044</v>
      </c>
      <c r="E136" s="1">
        <f t="shared" ca="1" si="8"/>
        <v>50.443523276557805</v>
      </c>
      <c r="H136" s="34"/>
      <c r="Y136" s="34">
        <v>67</v>
      </c>
      <c r="Z136" s="34">
        <v>62.324102708416163</v>
      </c>
    </row>
    <row r="137" spans="1:26" x14ac:dyDescent="0.25">
      <c r="A137" s="34">
        <v>67.5</v>
      </c>
      <c r="B137" s="34">
        <v>61.832137028018131</v>
      </c>
      <c r="C137" s="1">
        <f t="shared" ca="1" si="6"/>
        <v>65.320323351501543</v>
      </c>
      <c r="D137" s="1">
        <f t="shared" ca="1" si="7"/>
        <v>6.0837219136683593</v>
      </c>
      <c r="E137" s="1">
        <f t="shared" ca="1" si="8"/>
        <v>49.951557596159773</v>
      </c>
      <c r="H137" s="34"/>
      <c r="Y137" s="34">
        <v>67.5</v>
      </c>
      <c r="Z137" s="34">
        <v>61.832137028018131</v>
      </c>
    </row>
    <row r="138" spans="1:26" x14ac:dyDescent="0.25">
      <c r="A138" s="34">
        <v>68</v>
      </c>
      <c r="B138" s="34">
        <v>61.340071658714265</v>
      </c>
      <c r="C138" s="1">
        <f t="shared" ca="1" si="6"/>
        <v>65.559315419490261</v>
      </c>
      <c r="D138" s="1">
        <f t="shared" ca="1" si="7"/>
        <v>8.901008956423583</v>
      </c>
      <c r="E138" s="1">
        <f t="shared" ca="1" si="8"/>
        <v>49.459492226855907</v>
      </c>
      <c r="H138" s="34"/>
      <c r="Y138" s="34">
        <v>68</v>
      </c>
      <c r="Z138" s="34">
        <v>61.340071658714265</v>
      </c>
    </row>
    <row r="139" spans="1:26" x14ac:dyDescent="0.25">
      <c r="A139" s="34">
        <v>68.5</v>
      </c>
      <c r="B139" s="34">
        <v>60.847987161970352</v>
      </c>
      <c r="C139" s="1">
        <f t="shared" ca="1" si="6"/>
        <v>65.792406752295818</v>
      </c>
      <c r="D139" s="1">
        <f t="shared" ca="1" si="7"/>
        <v>12.223642542597128</v>
      </c>
      <c r="E139" s="1">
        <f t="shared" ca="1" si="8"/>
        <v>48.967407730111994</v>
      </c>
      <c r="H139" s="34"/>
      <c r="Y139" s="34">
        <v>68.5</v>
      </c>
      <c r="Z139" s="34">
        <v>60.847987161970352</v>
      </c>
    </row>
    <row r="140" spans="1:26" x14ac:dyDescent="0.25">
      <c r="A140" s="34">
        <v>69</v>
      </c>
      <c r="B140" s="34">
        <v>60.355889577342076</v>
      </c>
      <c r="C140" s="1">
        <f t="shared" ca="1" si="6"/>
        <v>66.01974303958896</v>
      </c>
      <c r="D140" s="1">
        <f t="shared" ca="1" si="7"/>
        <v>16.039618020903006</v>
      </c>
      <c r="E140" s="1">
        <f t="shared" ca="1" si="8"/>
        <v>48.475310145483718</v>
      </c>
      <c r="H140" s="34"/>
      <c r="Y140" s="34">
        <v>69</v>
      </c>
      <c r="Z140" s="34">
        <v>60.355889577342076</v>
      </c>
    </row>
    <row r="141" spans="1:26" x14ac:dyDescent="0.25">
      <c r="A141" s="34">
        <v>69.5</v>
      </c>
      <c r="B141" s="34">
        <v>59.863783592465616</v>
      </c>
      <c r="C141" s="1">
        <f t="shared" ca="1" si="6"/>
        <v>66.241466373949692</v>
      </c>
      <c r="D141" s="1">
        <f t="shared" ca="1" si="7"/>
        <v>20.337418830619228</v>
      </c>
      <c r="E141" s="1">
        <f t="shared" ca="1" si="8"/>
        <v>47.983204160607258</v>
      </c>
      <c r="H141" s="34"/>
      <c r="Y141" s="34">
        <v>69.5</v>
      </c>
      <c r="Z141" s="34">
        <v>59.863783592465616</v>
      </c>
    </row>
    <row r="142" spans="1:26" x14ac:dyDescent="0.25">
      <c r="A142" s="34">
        <v>70</v>
      </c>
      <c r="B142" s="34">
        <v>60.979761847071771</v>
      </c>
      <c r="C142" s="1">
        <f t="shared" ca="1" si="6"/>
        <v>66.45771533967968</v>
      </c>
      <c r="D142" s="1">
        <f t="shared" ca="1" si="7"/>
        <v>15.003987233587596</v>
      </c>
      <c r="E142" s="1">
        <f t="shared" ca="1" si="8"/>
        <v>49.099182415213413</v>
      </c>
      <c r="H142" s="34"/>
      <c r="Y142" s="34">
        <v>70</v>
      </c>
      <c r="Z142" s="34">
        <v>60.979761847071771</v>
      </c>
    </row>
    <row r="143" spans="1:26" x14ac:dyDescent="0.25">
      <c r="A143" s="34">
        <v>70.5</v>
      </c>
      <c r="B143" s="34">
        <v>62.456695119883506</v>
      </c>
      <c r="C143" s="1">
        <f t="shared" ca="1" si="6"/>
        <v>66.668625099422002</v>
      </c>
      <c r="D143" s="1">
        <f t="shared" ca="1" si="7"/>
        <v>8.8701770762675789</v>
      </c>
      <c r="E143" s="1">
        <f t="shared" ca="1" si="8"/>
        <v>50.576115688025148</v>
      </c>
      <c r="H143" s="34"/>
      <c r="Y143" s="34">
        <v>70.5</v>
      </c>
      <c r="Z143" s="34">
        <v>62.456695119883506</v>
      </c>
    </row>
    <row r="144" spans="1:26" x14ac:dyDescent="0.25">
      <c r="A144" s="34">
        <v>71</v>
      </c>
      <c r="B144" s="34">
        <v>63.933828509091121</v>
      </c>
      <c r="C144" s="1">
        <f t="shared" ca="1" si="6"/>
        <v>66.874327478642229</v>
      </c>
      <c r="D144" s="1">
        <f t="shared" ca="1" si="7"/>
        <v>4.3232670949655629</v>
      </c>
      <c r="E144" s="1">
        <f t="shared" ca="1" si="8"/>
        <v>52.053249077232763</v>
      </c>
      <c r="H144" s="34"/>
      <c r="Y144" s="34">
        <v>71</v>
      </c>
      <c r="Z144" s="34">
        <v>63.933828509091121</v>
      </c>
    </row>
    <row r="145" spans="1:26" x14ac:dyDescent="0.25">
      <c r="A145" s="34">
        <v>71.5</v>
      </c>
      <c r="B145" s="34">
        <v>65.411113214801659</v>
      </c>
      <c r="C145" s="1">
        <f t="shared" ca="1" si="6"/>
        <v>67.074951048023507</v>
      </c>
      <c r="D145" s="1">
        <f t="shared" ca="1" si="7"/>
        <v>1.384178167630187</v>
      </c>
      <c r="E145" s="1">
        <f t="shared" ca="1" si="8"/>
        <v>53.530533782943301</v>
      </c>
      <c r="H145" s="34"/>
      <c r="Y145" s="34">
        <v>71.5</v>
      </c>
      <c r="Z145" s="34">
        <v>65.411113214801659</v>
      </c>
    </row>
    <row r="146" spans="1:26" x14ac:dyDescent="0.25">
      <c r="A146" s="34">
        <v>72</v>
      </c>
      <c r="B146" s="34">
        <v>66.888515798578922</v>
      </c>
      <c r="C146" s="1">
        <f t="shared" ca="1" si="6"/>
        <v>67.270621203827574</v>
      </c>
      <c r="D146" s="1">
        <f t="shared" ca="1" si="7"/>
        <v>7.3002270360118152E-2</v>
      </c>
      <c r="E146" s="1">
        <f t="shared" ca="1" si="8"/>
        <v>55.007936366720564</v>
      </c>
      <c r="H146" s="34"/>
      <c r="Y146" s="34">
        <v>72</v>
      </c>
      <c r="Z146" s="34">
        <v>66.888515798578922</v>
      </c>
    </row>
    <row r="147" spans="1:26" x14ac:dyDescent="0.25">
      <c r="A147" s="34">
        <v>72.5</v>
      </c>
      <c r="B147" s="34">
        <v>66.742858516700679</v>
      </c>
      <c r="C147" s="1">
        <f t="shared" ca="1" si="6"/>
        <v>67.461460246271415</v>
      </c>
      <c r="D147" s="1">
        <f t="shared" ca="1" si="7"/>
        <v>0.2581942228710265</v>
      </c>
      <c r="E147" s="1">
        <f t="shared" ca="1" si="8"/>
        <v>54.862279084842321</v>
      </c>
      <c r="H147" s="34"/>
      <c r="Y147" s="34">
        <v>72.5</v>
      </c>
      <c r="Z147" s="34">
        <v>66.742858516700679</v>
      </c>
    </row>
    <row r="148" spans="1:26" x14ac:dyDescent="0.25">
      <c r="A148" s="34">
        <v>73</v>
      </c>
      <c r="B148" s="34">
        <v>66.248979519093311</v>
      </c>
      <c r="C148" s="1">
        <f t="shared" ca="1" si="6"/>
        <v>67.647587455968889</v>
      </c>
      <c r="D148" s="1">
        <f t="shared" ca="1" si="7"/>
        <v>0.9780520805456806</v>
      </c>
      <c r="E148" s="1">
        <f t="shared" ca="1" si="8"/>
        <v>54.368400087234953</v>
      </c>
      <c r="H148" s="34"/>
      <c r="Y148" s="34">
        <v>73</v>
      </c>
      <c r="Z148" s="34">
        <v>66.248979519093311</v>
      </c>
    </row>
    <row r="149" spans="1:26" x14ac:dyDescent="0.25">
      <c r="A149" s="34">
        <v>73.5</v>
      </c>
      <c r="B149" s="34">
        <v>65.754964572094266</v>
      </c>
      <c r="C149" s="1">
        <f t="shared" ca="1" si="6"/>
        <v>67.829119168485008</v>
      </c>
      <c r="D149" s="1">
        <f t="shared" ca="1" si="7"/>
        <v>2.1510586448644196</v>
      </c>
      <c r="E149" s="1">
        <f t="shared" ca="1" si="8"/>
        <v>53.874385140235908</v>
      </c>
      <c r="H149" s="34"/>
      <c r="Y149" s="34">
        <v>73.5</v>
      </c>
      <c r="Z149" s="34">
        <v>65.754964572094266</v>
      </c>
    </row>
    <row r="150" spans="1:26" x14ac:dyDescent="0.25">
      <c r="A150" s="34">
        <v>74</v>
      </c>
      <c r="B150" s="34">
        <v>65.260831314664017</v>
      </c>
      <c r="C150" s="1">
        <f t="shared" ca="1" si="6"/>
        <v>68.006168847049452</v>
      </c>
      <c r="D150" s="1">
        <f t="shared" ca="1" si="7"/>
        <v>3.7684390833620736</v>
      </c>
      <c r="E150" s="1">
        <f t="shared" ca="1" si="8"/>
        <v>53.380251882805659</v>
      </c>
      <c r="H150" s="34"/>
      <c r="Y150" s="34">
        <v>74</v>
      </c>
      <c r="Z150" s="34">
        <v>65.260831314664017</v>
      </c>
    </row>
    <row r="151" spans="1:26" x14ac:dyDescent="0.25">
      <c r="A151" s="34">
        <v>74.5</v>
      </c>
      <c r="B151" s="34">
        <v>64.766616987503056</v>
      </c>
      <c r="C151" s="1">
        <f t="shared" ca="1" si="6"/>
        <v>68.178847153474791</v>
      </c>
      <c r="D151" s="1">
        <f t="shared" ca="1" si="7"/>
        <v>5.8216573527837472</v>
      </c>
      <c r="E151" s="1">
        <f t="shared" ca="1" si="8"/>
        <v>52.886037555644698</v>
      </c>
      <c r="H151" s="34"/>
      <c r="Y151" s="34">
        <v>74.5</v>
      </c>
      <c r="Z151" s="34">
        <v>64.766616987503056</v>
      </c>
    </row>
    <row r="152" spans="1:26" x14ac:dyDescent="0.25">
      <c r="A152" s="34">
        <v>75</v>
      </c>
      <c r="B152" s="34">
        <v>65.725700708613545</v>
      </c>
      <c r="C152" s="1">
        <f t="shared" ca="1" si="6"/>
        <v>68.347262017323686</v>
      </c>
      <c r="D152" s="1">
        <f t="shared" ca="1" si="7"/>
        <v>3.4362918476630155</v>
      </c>
      <c r="E152" s="1">
        <f t="shared" ca="1" si="8"/>
        <v>53.845121276755187</v>
      </c>
      <c r="H152" s="34"/>
      <c r="Y152" s="34">
        <v>75</v>
      </c>
      <c r="Z152" s="34">
        <v>65.725700708613545</v>
      </c>
    </row>
    <row r="153" spans="1:26" x14ac:dyDescent="0.25">
      <c r="A153" s="34">
        <v>75.5</v>
      </c>
      <c r="B153" s="34">
        <v>67.206444983296919</v>
      </c>
      <c r="C153" s="1">
        <f t="shared" ca="1" si="6"/>
        <v>68.511518703368409</v>
      </c>
      <c r="D153" s="1">
        <f t="shared" ca="1" si="7"/>
        <v>0.85160870741061967</v>
      </c>
      <c r="E153" s="1">
        <f t="shared" ca="1" si="8"/>
        <v>55.325865551438561</v>
      </c>
      <c r="H153" s="34"/>
      <c r="Y153" s="34">
        <v>75.5</v>
      </c>
      <c r="Z153" s="34">
        <v>67.206444983296919</v>
      </c>
    </row>
    <row r="154" spans="1:26" x14ac:dyDescent="0.25">
      <c r="A154" s="34">
        <v>76</v>
      </c>
      <c r="B154" s="34">
        <v>68.686999279911518</v>
      </c>
      <c r="C154" s="1">
        <f t="shared" ca="1" si="6"/>
        <v>68.671719877384774</v>
      </c>
      <c r="D154" s="1">
        <f t="shared" ca="1" si="7"/>
        <v>1.1673007078713515E-4</v>
      </c>
      <c r="E154" s="1">
        <f t="shared" ca="1" si="8"/>
        <v>56.80641984805316</v>
      </c>
      <c r="H154" s="34"/>
      <c r="Y154" s="34">
        <v>76</v>
      </c>
      <c r="Z154" s="34">
        <v>68.686999279911518</v>
      </c>
    </row>
    <row r="155" spans="1:26" x14ac:dyDescent="0.25">
      <c r="A155" s="34">
        <v>76.5</v>
      </c>
      <c r="B155" s="34">
        <v>70.167393187596403</v>
      </c>
      <c r="C155" s="1">
        <f t="shared" ca="1" si="6"/>
        <v>68.82796567032149</v>
      </c>
      <c r="D155" s="1">
        <f t="shared" ca="1" si="7"/>
        <v>0.89703303701661907</v>
      </c>
      <c r="E155" s="1">
        <f t="shared" ca="1" si="8"/>
        <v>58.286813755738045</v>
      </c>
      <c r="H155" s="34"/>
      <c r="Y155" s="34">
        <v>76.5</v>
      </c>
      <c r="Z155" s="34">
        <v>70.167393187596403</v>
      </c>
    </row>
    <row r="156" spans="1:26" x14ac:dyDescent="0.25">
      <c r="A156" s="34">
        <v>77</v>
      </c>
      <c r="B156" s="34">
        <v>71.647649041902014</v>
      </c>
      <c r="C156" s="1">
        <f t="shared" ca="1" si="6"/>
        <v>68.980353740885406</v>
      </c>
      <c r="D156" s="1">
        <f t="shared" ca="1" si="7"/>
        <v>3.5572321114126395</v>
      </c>
      <c r="E156" s="1">
        <f t="shared" ca="1" si="8"/>
        <v>59.767069610043656</v>
      </c>
      <c r="H156" s="34"/>
      <c r="Y156" s="34">
        <v>77</v>
      </c>
      <c r="Z156" s="34">
        <v>71.647649041902014</v>
      </c>
    </row>
    <row r="157" spans="1:26" x14ac:dyDescent="0.25">
      <c r="A157" s="34">
        <v>77.5</v>
      </c>
      <c r="B157" s="34">
        <v>71.627947493854904</v>
      </c>
      <c r="C157" s="1">
        <f t="shared" ca="1" si="6"/>
        <v>69.128979336581267</v>
      </c>
      <c r="D157" s="1">
        <f t="shared" ca="1" si="7"/>
        <v>3.1224209255337994</v>
      </c>
      <c r="E157" s="1">
        <f t="shared" ca="1" si="8"/>
        <v>59.747368061996546</v>
      </c>
      <c r="H157" s="34"/>
      <c r="Y157" s="34">
        <v>77.5</v>
      </c>
      <c r="Z157" s="34">
        <v>71.627947493854904</v>
      </c>
    </row>
    <row r="158" spans="1:26" x14ac:dyDescent="0.25">
      <c r="A158" s="34">
        <v>78</v>
      </c>
      <c r="B158" s="34">
        <v>71.134111756567165</v>
      </c>
      <c r="C158" s="1">
        <f t="shared" ca="1" si="6"/>
        <v>69.273935353244553</v>
      </c>
      <c r="D158" s="1">
        <f t="shared" ca="1" si="7"/>
        <v>1.7301281257391241</v>
      </c>
      <c r="E158" s="1">
        <f t="shared" ca="1" si="8"/>
        <v>59.253532324708807</v>
      </c>
      <c r="H158" s="34"/>
      <c r="Y158" s="34">
        <v>78</v>
      </c>
      <c r="Z158" s="34">
        <v>71.134111756567165</v>
      </c>
    </row>
    <row r="159" spans="1:26" x14ac:dyDescent="0.25">
      <c r="A159" s="34">
        <v>78.5</v>
      </c>
      <c r="B159" s="34">
        <v>70.640213104931917</v>
      </c>
      <c r="C159" s="1">
        <f t="shared" ca="1" si="6"/>
        <v>69.415312393104401</v>
      </c>
      <c r="D159" s="1">
        <f t="shared" ca="1" si="7"/>
        <v>0.75019087691777764</v>
      </c>
      <c r="E159" s="1">
        <f t="shared" ca="1" si="8"/>
        <v>58.759633673073559</v>
      </c>
      <c r="H159" s="34"/>
      <c r="Y159" s="34">
        <v>78.5</v>
      </c>
      <c r="Z159" s="34">
        <v>70.640213104931917</v>
      </c>
    </row>
    <row r="160" spans="1:26" x14ac:dyDescent="0.25">
      <c r="A160" s="34">
        <v>79</v>
      </c>
      <c r="B160" s="34">
        <v>70.146256342043557</v>
      </c>
      <c r="C160" s="1">
        <f t="shared" ca="1" si="6"/>
        <v>69.553198821412934</v>
      </c>
      <c r="D160" s="1">
        <f t="shared" ca="1" si="7"/>
        <v>0.17585861138827091</v>
      </c>
      <c r="E160" s="1">
        <f t="shared" ca="1" si="8"/>
        <v>58.265676910185199</v>
      </c>
      <c r="H160" s="34"/>
      <c r="Y160" s="34">
        <v>79</v>
      </c>
      <c r="Z160" s="34">
        <v>70.146256342043557</v>
      </c>
    </row>
    <row r="161" spans="1:26" x14ac:dyDescent="0.25">
      <c r="A161" s="34">
        <v>79.5</v>
      </c>
      <c r="B161" s="34">
        <v>69.652246661271491</v>
      </c>
      <c r="C161" s="1">
        <f t="shared" ca="1" si="6"/>
        <v>69.687680821676423</v>
      </c>
      <c r="D161" s="1">
        <f t="shared" ca="1" si="7"/>
        <v>6.2778986180123998E-4</v>
      </c>
      <c r="E161" s="1">
        <f t="shared" ca="1" si="8"/>
        <v>57.771667229413133</v>
      </c>
      <c r="H161" s="34"/>
      <c r="Y161" s="34">
        <v>79.5</v>
      </c>
      <c r="Z161" s="34">
        <v>69.652246661271491</v>
      </c>
    </row>
    <row r="162" spans="1:26" x14ac:dyDescent="0.25">
      <c r="A162" s="34">
        <v>80</v>
      </c>
      <c r="B162" s="34">
        <v>69.158205966019821</v>
      </c>
      <c r="C162" s="1">
        <f t="shared" ca="1" si="6"/>
        <v>69.818842449522805</v>
      </c>
      <c r="D162" s="1">
        <f t="shared" ca="1" si="7"/>
        <v>0.218220281667594</v>
      </c>
      <c r="E162" s="1">
        <f t="shared" ca="1" si="8"/>
        <v>57.277626534161463</v>
      </c>
      <c r="H162" s="34"/>
      <c r="Y162" s="34">
        <v>80</v>
      </c>
      <c r="Z162" s="34">
        <v>69.158205966019821</v>
      </c>
    </row>
    <row r="163" spans="1:26" x14ac:dyDescent="0.25">
      <c r="A163" s="34">
        <v>80.5</v>
      </c>
      <c r="B163" s="34">
        <v>68.751541573395002</v>
      </c>
      <c r="C163" s="1">
        <f t="shared" ca="1" si="6"/>
        <v>69.946765685239157</v>
      </c>
      <c r="D163" s="1">
        <f t="shared" ca="1" si="7"/>
        <v>0.7142803387668244</v>
      </c>
      <c r="E163" s="1">
        <f t="shared" ca="1" si="8"/>
        <v>56.870962141536644</v>
      </c>
      <c r="H163" s="34"/>
      <c r="Y163" s="34">
        <v>80.5</v>
      </c>
      <c r="Z163" s="34">
        <v>68.751541573395002</v>
      </c>
    </row>
    <row r="164" spans="1:26" x14ac:dyDescent="0.25">
      <c r="A164" s="34">
        <v>81</v>
      </c>
      <c r="B164" s="34">
        <v>70.250053878782893</v>
      </c>
      <c r="C164" s="1">
        <f t="shared" ca="1" si="6"/>
        <v>70.071530485012048</v>
      </c>
      <c r="D164" s="1">
        <f t="shared" ca="1" si="7"/>
        <v>1.5935301061730175E-2</v>
      </c>
      <c r="E164" s="1">
        <f t="shared" ca="1" si="8"/>
        <v>58.369474446924535</v>
      </c>
      <c r="H164" s="34"/>
      <c r="Y164" s="34">
        <v>81</v>
      </c>
      <c r="Z164" s="34">
        <v>70.250053878782893</v>
      </c>
    </row>
    <row r="165" spans="1:26" x14ac:dyDescent="0.25">
      <c r="A165" s="34">
        <v>81.5</v>
      </c>
      <c r="B165" s="34">
        <v>71.762431876777725</v>
      </c>
      <c r="C165" s="1">
        <f t="shared" ca="1" si="6"/>
        <v>70.193214830902789</v>
      </c>
      <c r="D165" s="1">
        <f t="shared" ca="1" si="7"/>
        <v>1.2312210685322305</v>
      </c>
      <c r="E165" s="1">
        <f t="shared" ca="1" si="8"/>
        <v>59.881852444919367</v>
      </c>
      <c r="H165" s="34"/>
      <c r="Y165" s="34">
        <v>81.5</v>
      </c>
      <c r="Z165" s="34">
        <v>71.762431876777725</v>
      </c>
    </row>
    <row r="166" spans="1:26" x14ac:dyDescent="0.25">
      <c r="A166" s="34">
        <v>82</v>
      </c>
      <c r="B166" s="34">
        <v>73.275003291067861</v>
      </c>
      <c r="C166" s="1">
        <f t="shared" ca="1" si="6"/>
        <v>70.311894779588698</v>
      </c>
      <c r="D166" s="1">
        <f t="shared" ca="1" si="7"/>
        <v>4.3900060254001305</v>
      </c>
      <c r="E166" s="1">
        <f t="shared" ca="1" si="8"/>
        <v>61.394423859209503</v>
      </c>
      <c r="H166" s="34"/>
      <c r="Y166" s="34">
        <v>82</v>
      </c>
      <c r="Z166" s="34">
        <v>73.275003291067861</v>
      </c>
    </row>
    <row r="167" spans="1:26" x14ac:dyDescent="0.25">
      <c r="A167" s="34">
        <v>82.5</v>
      </c>
      <c r="B167" s="34">
        <v>74.787727680592042</v>
      </c>
      <c r="C167" s="1">
        <f t="shared" ca="1" si="6"/>
        <v>70.427644509901086</v>
      </c>
      <c r="D167" s="1">
        <f t="shared" ca="1" si="7"/>
        <v>9.5051626276712504</v>
      </c>
      <c r="E167" s="1">
        <f t="shared" ca="1" si="8"/>
        <v>62.907148248733684</v>
      </c>
      <c r="H167" s="34"/>
      <c r="Y167" s="34">
        <v>82.5</v>
      </c>
      <c r="Z167" s="34">
        <v>74.787727680592042</v>
      </c>
    </row>
    <row r="168" spans="1:26" x14ac:dyDescent="0.25">
      <c r="A168" s="34">
        <v>83</v>
      </c>
      <c r="B168" s="34">
        <v>76.210215552119536</v>
      </c>
      <c r="C168" s="1">
        <f t="shared" ca="1" si="6"/>
        <v>70.540536369189368</v>
      </c>
      <c r="D168" s="1">
        <f t="shared" ca="1" si="7"/>
        <v>16.072631018675846</v>
      </c>
      <c r="E168" s="1">
        <f t="shared" ca="1" si="8"/>
        <v>64.329636120261171</v>
      </c>
      <c r="H168" s="34"/>
      <c r="Y168" s="34">
        <v>83</v>
      </c>
      <c r="Z168" s="34">
        <v>76.210215552119536</v>
      </c>
    </row>
    <row r="169" spans="1:26" x14ac:dyDescent="0.25">
      <c r="A169" s="34">
        <v>83.5</v>
      </c>
      <c r="B169" s="34">
        <v>75.719345258062617</v>
      </c>
      <c r="C169" s="1">
        <f t="shared" ca="1" si="6"/>
        <v>70.650640918540532</v>
      </c>
      <c r="D169" s="1">
        <f t="shared" ca="1" si="7"/>
        <v>12.84588184074501</v>
      </c>
      <c r="E169" s="1">
        <f t="shared" ca="1" si="8"/>
        <v>63.838765826204259</v>
      </c>
      <c r="H169" s="34"/>
      <c r="Y169" s="34">
        <v>83.5</v>
      </c>
      <c r="Z169" s="34">
        <v>75.719345258062617</v>
      </c>
    </row>
    <row r="170" spans="1:26" x14ac:dyDescent="0.25">
      <c r="A170" s="34">
        <v>84</v>
      </c>
      <c r="B170" s="34">
        <v>75.217282581654644</v>
      </c>
      <c r="C170" s="1">
        <f t="shared" ca="1" si="6"/>
        <v>70.758026976882135</v>
      </c>
      <c r="D170" s="1">
        <f t="shared" ca="1" si="7"/>
        <v>9.9424802743475134</v>
      </c>
      <c r="E170" s="1">
        <f t="shared" ca="1" si="8"/>
        <v>63.336703149796286</v>
      </c>
      <c r="H170" s="34"/>
      <c r="Y170" s="34">
        <v>84</v>
      </c>
      <c r="Z170" s="34">
        <v>75.217282581654644</v>
      </c>
    </row>
    <row r="171" spans="1:26" x14ac:dyDescent="0.25">
      <c r="A171" s="34">
        <v>84.5</v>
      </c>
      <c r="B171" s="34">
        <v>74.715110309098279</v>
      </c>
      <c r="C171" s="1">
        <f t="shared" ca="1" si="6"/>
        <v>70.862761663996352</v>
      </c>
      <c r="D171" s="1">
        <f t="shared" ca="1" si="7"/>
        <v>7.4202950417093252</v>
      </c>
      <c r="E171" s="1">
        <f t="shared" ca="1" si="8"/>
        <v>62.834530877239921</v>
      </c>
      <c r="H171" s="34"/>
      <c r="Y171" s="34">
        <v>84.5</v>
      </c>
      <c r="Z171" s="34">
        <v>74.715110309098279</v>
      </c>
    </row>
    <row r="172" spans="1:26" x14ac:dyDescent="0.25">
      <c r="A172" s="34">
        <v>85</v>
      </c>
      <c r="B172" s="34">
        <v>74.21284082954341</v>
      </c>
      <c r="C172" s="1">
        <f t="shared" ca="1" si="6"/>
        <v>70.964910442472046</v>
      </c>
      <c r="D172" s="1">
        <f t="shared" ca="1" si="7"/>
        <v>5.2745258996307687</v>
      </c>
      <c r="E172" s="1">
        <f t="shared" ca="1" si="8"/>
        <v>62.332261397685052</v>
      </c>
      <c r="H172" s="34"/>
      <c r="Y172" s="34">
        <v>85</v>
      </c>
      <c r="Z172" s="34">
        <v>74.21284082954341</v>
      </c>
    </row>
    <row r="173" spans="1:26" x14ac:dyDescent="0.25">
      <c r="A173" s="34">
        <v>85.5</v>
      </c>
      <c r="B173" s="34">
        <v>73.710508708594446</v>
      </c>
      <c r="C173" s="1">
        <f t="shared" ca="1" si="6"/>
        <v>71.064537158620965</v>
      </c>
      <c r="D173" s="1">
        <f t="shared" ca="1" si="7"/>
        <v>3.5005827216345335</v>
      </c>
      <c r="E173" s="1">
        <f t="shared" ca="1" si="8"/>
        <v>61.829929276736088</v>
      </c>
      <c r="H173" s="34"/>
      <c r="Y173" s="34">
        <v>85.5</v>
      </c>
      <c r="Z173" s="34">
        <v>73.710508708594446</v>
      </c>
    </row>
    <row r="174" spans="1:26" x14ac:dyDescent="0.25">
      <c r="A174" s="34">
        <v>86</v>
      </c>
      <c r="B174" s="34">
        <v>74.246859637714266</v>
      </c>
      <c r="C174" s="1">
        <f t="shared" ca="1" si="6"/>
        <v>71.161704082383835</v>
      </c>
      <c r="D174" s="1">
        <f t="shared" ca="1" si="7"/>
        <v>4.7590924002931096</v>
      </c>
      <c r="E174" s="1">
        <f t="shared" ca="1" si="8"/>
        <v>62.366280205855908</v>
      </c>
      <c r="H174" s="34"/>
      <c r="Y174" s="34">
        <v>86</v>
      </c>
      <c r="Z174" s="34">
        <v>74.246859637714266</v>
      </c>
    </row>
    <row r="175" spans="1:26" x14ac:dyDescent="0.25">
      <c r="A175" s="34">
        <v>86.5</v>
      </c>
      <c r="B175" s="34">
        <v>75.758677550501048</v>
      </c>
      <c r="C175" s="1">
        <f t="shared" ca="1" si="6"/>
        <v>71.256471946251068</v>
      </c>
      <c r="D175" s="1">
        <f t="shared" ca="1" si="7"/>
        <v>10.134927651469964</v>
      </c>
      <c r="E175" s="1">
        <f t="shared" ca="1" si="8"/>
        <v>63.87809811864269</v>
      </c>
      <c r="H175" s="34"/>
      <c r="Y175" s="34">
        <v>86.5</v>
      </c>
      <c r="Z175" s="34">
        <v>75.758677550501048</v>
      </c>
    </row>
    <row r="176" spans="1:26" x14ac:dyDescent="0.25">
      <c r="A176" s="34">
        <v>87</v>
      </c>
      <c r="B176" s="34">
        <v>77.270761351167323</v>
      </c>
      <c r="C176" s="1">
        <f t="shared" ca="1" si="6"/>
        <v>71.348899983222537</v>
      </c>
      <c r="D176" s="1">
        <f t="shared" ca="1" si="7"/>
        <v>17.534221030578443</v>
      </c>
      <c r="E176" s="1">
        <f t="shared" ca="1" si="8"/>
        <v>65.390181919308958</v>
      </c>
      <c r="H176" s="34"/>
      <c r="Y176" s="34">
        <v>87</v>
      </c>
      <c r="Z176" s="34">
        <v>77.270761351167323</v>
      </c>
    </row>
    <row r="177" spans="1:26" x14ac:dyDescent="0.25">
      <c r="A177" s="34">
        <v>87.5</v>
      </c>
      <c r="B177" s="34">
        <v>78.783050990132978</v>
      </c>
      <c r="C177" s="1">
        <f t="shared" ca="1" si="6"/>
        <v>71.439045963830139</v>
      </c>
      <c r="D177" s="1">
        <f t="shared" ca="1" si="7"/>
        <v>26.967204913180677</v>
      </c>
      <c r="E177" s="1">
        <f t="shared" ca="1" si="8"/>
        <v>66.902471558274613</v>
      </c>
      <c r="H177" s="34"/>
      <c r="Y177" s="34">
        <v>87.5</v>
      </c>
      <c r="Z177" s="34">
        <v>78.783050990132978</v>
      </c>
    </row>
    <row r="178" spans="1:26" x14ac:dyDescent="0.25">
      <c r="A178" s="34">
        <v>88</v>
      </c>
      <c r="B178" s="34">
        <v>80.295506196729775</v>
      </c>
      <c r="C178" s="1">
        <f t="shared" ca="1" si="6"/>
        <v>71.526966232246224</v>
      </c>
      <c r="D178" s="1">
        <f t="shared" ca="1" si="7"/>
        <v>38.443646554372599</v>
      </c>
      <c r="E178" s="1">
        <f t="shared" ca="1" si="8"/>
        <v>68.41492676487141</v>
      </c>
      <c r="H178" s="34"/>
      <c r="Y178" s="34">
        <v>88</v>
      </c>
      <c r="Z178" s="34">
        <v>80.295506196729775</v>
      </c>
    </row>
    <row r="179" spans="1:26" x14ac:dyDescent="0.25">
      <c r="A179" s="34">
        <v>88.5</v>
      </c>
      <c r="B179" s="34">
        <v>80.755658012803295</v>
      </c>
      <c r="C179" s="1">
        <f t="shared" ca="1" si="6"/>
        <v>71.612715741500637</v>
      </c>
      <c r="D179" s="1">
        <f t="shared" ca="1" si="7"/>
        <v>41.796696688186508</v>
      </c>
      <c r="E179" s="1">
        <f t="shared" ca="1" si="8"/>
        <v>68.87507858094493</v>
      </c>
      <c r="H179" s="34"/>
      <c r="Y179" s="34">
        <v>88.5</v>
      </c>
      <c r="Z179" s="34">
        <v>80.755658012803295</v>
      </c>
    </row>
    <row r="180" spans="1:26" x14ac:dyDescent="0.25">
      <c r="A180" s="34">
        <v>89</v>
      </c>
      <c r="B180" s="34">
        <v>80.254199888178647</v>
      </c>
      <c r="C180" s="1">
        <f t="shared" ca="1" si="6"/>
        <v>71.696348087828028</v>
      </c>
      <c r="D180" s="1">
        <f t="shared" ca="1" si="7"/>
        <v>36.618413718382165</v>
      </c>
      <c r="E180" s="1">
        <f t="shared" ca="1" si="8"/>
        <v>68.373620456320282</v>
      </c>
      <c r="H180" s="34"/>
      <c r="Y180" s="34">
        <v>89</v>
      </c>
      <c r="Z180" s="34">
        <v>80.254199888178647</v>
      </c>
    </row>
    <row r="181" spans="1:26" x14ac:dyDescent="0.25">
      <c r="A181" s="34">
        <v>89.5</v>
      </c>
      <c r="B181" s="34">
        <v>79.752551126771237</v>
      </c>
      <c r="C181" s="1">
        <f t="shared" ca="1" si="6"/>
        <v>71.777915544167328</v>
      </c>
      <c r="D181" s="1">
        <f t="shared" ca="1" si="7"/>
        <v>31.797406337666196</v>
      </c>
      <c r="E181" s="1">
        <f t="shared" ca="1" si="8"/>
        <v>67.871971694912872</v>
      </c>
      <c r="H181" s="34"/>
      <c r="Y181" s="34">
        <v>89.5</v>
      </c>
      <c r="Z181" s="34">
        <v>79.752551126771237</v>
      </c>
    </row>
    <row r="182" spans="1:26" x14ac:dyDescent="0.25">
      <c r="A182" s="34">
        <v>90</v>
      </c>
      <c r="B182" s="34">
        <v>79.250757404175872</v>
      </c>
      <c r="C182" s="1">
        <f t="shared" ca="1" si="6"/>
        <v>71.857469092833981</v>
      </c>
      <c r="D182" s="1">
        <f t="shared" ca="1" si="7"/>
        <v>27.330356027312316</v>
      </c>
      <c r="E182" s="1">
        <f t="shared" ca="1" si="8"/>
        <v>67.370177972317506</v>
      </c>
      <c r="H182" s="34"/>
      <c r="Y182" s="34">
        <v>90</v>
      </c>
      <c r="Z182" s="34">
        <v>79.250757404175872</v>
      </c>
    </row>
    <row r="183" spans="1:26" x14ac:dyDescent="0.25">
      <c r="A183" s="34">
        <v>90.5</v>
      </c>
      <c r="B183" s="34">
        <v>78.748826227619077</v>
      </c>
      <c r="C183" s="1">
        <f t="shared" ca="1" si="6"/>
        <v>71.935058457385594</v>
      </c>
      <c r="D183" s="1">
        <f t="shared" ca="1" si="7"/>
        <v>23.213715613336284</v>
      </c>
      <c r="E183" s="1">
        <f t="shared" ca="1" si="8"/>
        <v>66.868246795760712</v>
      </c>
      <c r="H183" s="34"/>
      <c r="Y183" s="34">
        <v>90.5</v>
      </c>
      <c r="Z183" s="34">
        <v>78.748826227619077</v>
      </c>
    </row>
    <row r="184" spans="1:26" x14ac:dyDescent="0.25">
      <c r="A184" s="34">
        <v>91</v>
      </c>
      <c r="B184" s="34">
        <v>78.246822722789517</v>
      </c>
      <c r="C184" s="1">
        <f t="shared" ca="1" si="6"/>
        <v>72.010732133700756</v>
      </c>
      <c r="D184" s="1">
        <f t="shared" ca="1" si="7"/>
        <v>19.444412917660703</v>
      </c>
      <c r="E184" s="1">
        <f t="shared" ca="1" si="8"/>
        <v>66.366243290931152</v>
      </c>
      <c r="H184" s="34"/>
      <c r="Y184" s="34">
        <v>91</v>
      </c>
      <c r="Z184" s="34">
        <v>78.246822722789517</v>
      </c>
    </row>
    <row r="185" spans="1:26" x14ac:dyDescent="0.25">
      <c r="A185" s="34">
        <v>91.5</v>
      </c>
      <c r="B185" s="34">
        <v>77.744756067765536</v>
      </c>
      <c r="C185" s="1">
        <f t="shared" ca="1" si="6"/>
        <v>72.084537420290573</v>
      </c>
      <c r="D185" s="1">
        <f t="shared" ca="1" si="7"/>
        <v>16.019037568611651</v>
      </c>
      <c r="E185" s="1">
        <f t="shared" ca="1" si="8"/>
        <v>65.864176635907171</v>
      </c>
      <c r="H185" s="34"/>
      <c r="Y185" s="34">
        <v>91.5</v>
      </c>
      <c r="Z185" s="34">
        <v>77.744756067765536</v>
      </c>
    </row>
    <row r="186" spans="1:26" x14ac:dyDescent="0.25">
      <c r="A186" s="34">
        <v>92</v>
      </c>
      <c r="B186" s="34">
        <v>77.24263382087419</v>
      </c>
      <c r="C186" s="1">
        <f t="shared" ca="1" si="6"/>
        <v>72.156520447861695</v>
      </c>
      <c r="D186" s="1">
        <f t="shared" ca="1" si="7"/>
        <v>12.934274621568269</v>
      </c>
      <c r="E186" s="1">
        <f t="shared" ca="1" si="8"/>
        <v>65.362054389015825</v>
      </c>
      <c r="H186" s="34"/>
      <c r="Y186" s="34">
        <v>92</v>
      </c>
      <c r="Z186" s="34">
        <v>77.24263382087419</v>
      </c>
    </row>
    <row r="187" spans="1:26" x14ac:dyDescent="0.25">
      <c r="A187" s="34">
        <v>92.5</v>
      </c>
      <c r="B187" s="34">
        <v>76.74046195357414</v>
      </c>
      <c r="C187" s="1">
        <f t="shared" ca="1" si="6"/>
        <v>72.226726208149628</v>
      </c>
      <c r="D187" s="1">
        <f t="shared" ca="1" si="7"/>
        <v>10.186905189761488</v>
      </c>
      <c r="E187" s="1">
        <f t="shared" ca="1" si="8"/>
        <v>64.859882521715775</v>
      </c>
      <c r="H187" s="34"/>
      <c r="Y187" s="34">
        <v>92.5</v>
      </c>
      <c r="Z187" s="34">
        <v>76.74046195357414</v>
      </c>
    </row>
    <row r="188" spans="1:26" x14ac:dyDescent="0.25">
      <c r="A188" s="34">
        <v>93</v>
      </c>
      <c r="B188" s="34">
        <v>76.238245218482817</v>
      </c>
      <c r="C188" s="1">
        <f t="shared" ca="1" si="6"/>
        <v>72.29519858203993</v>
      </c>
      <c r="D188" s="1">
        <f t="shared" ca="1" si="7"/>
        <v>7.7738083885817808</v>
      </c>
      <c r="E188" s="1">
        <f t="shared" ca="1" si="8"/>
        <v>64.357665786624452</v>
      </c>
      <c r="H188" s="34"/>
      <c r="Y188" s="34">
        <v>93</v>
      </c>
      <c r="Z188" s="34">
        <v>76.238245218482817</v>
      </c>
    </row>
    <row r="189" spans="1:26" x14ac:dyDescent="0.25">
      <c r="A189" s="34">
        <v>93.5</v>
      </c>
      <c r="B189" s="34">
        <v>75.735987430221954</v>
      </c>
      <c r="C189" s="1">
        <f t="shared" ca="1" si="6"/>
        <v>72.361980366995255</v>
      </c>
      <c r="D189" s="1">
        <f t="shared" ca="1" si="7"/>
        <v>5.6919618313518274</v>
      </c>
      <c r="E189" s="1">
        <f t="shared" ca="1" si="8"/>
        <v>63.855407998363596</v>
      </c>
      <c r="H189" s="34"/>
      <c r="Y189" s="34">
        <v>93.5</v>
      </c>
      <c r="Z189" s="34">
        <v>75.735987430221954</v>
      </c>
    </row>
    <row r="190" spans="1:26" x14ac:dyDescent="0.25">
      <c r="A190" s="34">
        <v>94</v>
      </c>
      <c r="B190" s="34">
        <v>75.233691679820069</v>
      </c>
      <c r="C190" s="1">
        <f t="shared" ca="1" si="6"/>
        <v>72.427113303805129</v>
      </c>
      <c r="D190" s="1">
        <f t="shared" ca="1" si="7"/>
        <v>3.9384410903573293</v>
      </c>
      <c r="E190" s="1">
        <f t="shared" ca="1" si="8"/>
        <v>63.353112247961711</v>
      </c>
      <c r="H190" s="34"/>
      <c r="Y190" s="34">
        <v>94</v>
      </c>
      <c r="Z190" s="34">
        <v>75.233691679820069</v>
      </c>
    </row>
    <row r="191" spans="1:26" x14ac:dyDescent="0.25">
      <c r="A191" s="34">
        <v>94.5</v>
      </c>
      <c r="B191" s="34">
        <v>74.731360498475382</v>
      </c>
      <c r="C191" s="1">
        <f t="shared" ca="1" si="6"/>
        <v>72.490638102675319</v>
      </c>
      <c r="D191" s="1">
        <f t="shared" ca="1" si="7"/>
        <v>2.5104184275199866</v>
      </c>
      <c r="E191" s="1">
        <f t="shared" ca="1" si="8"/>
        <v>62.850781066617024</v>
      </c>
      <c r="H191" s="34"/>
      <c r="Y191" s="34">
        <v>94.5</v>
      </c>
      <c r="Z191" s="34">
        <v>74.731360498475382</v>
      </c>
    </row>
    <row r="192" spans="1:26" x14ac:dyDescent="0.25">
      <c r="A192" s="34">
        <v>95</v>
      </c>
      <c r="B192" s="34">
        <v>74.228995982716114</v>
      </c>
      <c r="C192" s="1">
        <f t="shared" ca="1" si="6"/>
        <v>72.552594468673007</v>
      </c>
      <c r="D192" s="1">
        <f t="shared" ca="1" si="7"/>
        <v>1.4051610181430108</v>
      </c>
      <c r="E192" s="1">
        <f t="shared" ca="1" si="8"/>
        <v>62.348416550857756</v>
      </c>
      <c r="H192" s="34"/>
      <c r="Y192" s="34">
        <v>95</v>
      </c>
      <c r="Z192" s="34">
        <v>74.228995982716114</v>
      </c>
    </row>
    <row r="193" spans="1:26" x14ac:dyDescent="0.25">
      <c r="A193" s="34">
        <v>95.5</v>
      </c>
      <c r="B193" s="34">
        <v>73.726599890130458</v>
      </c>
      <c r="C193" s="1">
        <f t="shared" ca="1" si="6"/>
        <v>72.613021126543828</v>
      </c>
      <c r="D193" s="1">
        <f t="shared" ca="1" si="7"/>
        <v>0.62002883135556464</v>
      </c>
      <c r="E193" s="1">
        <f t="shared" ca="1" si="8"/>
        <v>61.8460204582721</v>
      </c>
      <c r="H193" s="34"/>
      <c r="Y193" s="34">
        <v>95.5</v>
      </c>
      <c r="Z193" s="34">
        <v>73.726599890130458</v>
      </c>
    </row>
    <row r="194" spans="1:26" x14ac:dyDescent="0.25">
      <c r="A194" s="34">
        <v>96</v>
      </c>
      <c r="B194" s="34">
        <v>74.876947167826572</v>
      </c>
      <c r="C194" s="1">
        <f t="shared" ref="C194:C257" ca="1" si="9">IF(A194&gt;=$K$5,OFFSET($B$1,2*$K$5,0)+$L$5*(1-EXP((-1/$M$5)*(A194-$K$5))),0)</f>
        <v>72.671955844915971</v>
      </c>
      <c r="D194" s="1">
        <f t="shared" ref="D194:D257" ca="1" si="10">IF(A194&gt;=$K$5,(C194-B194)*(C194-B194)*0.5,0)</f>
        <v>2.4309933670555215</v>
      </c>
      <c r="E194" s="1">
        <f t="shared" ca="1" si="8"/>
        <v>62.996367735968214</v>
      </c>
      <c r="H194" s="34"/>
      <c r="Y194" s="34">
        <v>96</v>
      </c>
      <c r="Z194" s="34">
        <v>74.876947167826572</v>
      </c>
    </row>
    <row r="195" spans="1:26" x14ac:dyDescent="0.25">
      <c r="A195" s="34">
        <v>96.5</v>
      </c>
      <c r="B195" s="34">
        <v>76.391949107643683</v>
      </c>
      <c r="C195" s="1">
        <f t="shared" ca="1" si="9"/>
        <v>72.72943545990691</v>
      </c>
      <c r="D195" s="1">
        <f t="shared" ca="1" si="10"/>
        <v>6.7070031099290626</v>
      </c>
      <c r="E195" s="1">
        <f t="shared" ref="E195:E258" ca="1" si="11">IF(A195&gt;=$K$5,(B195-$L$6),0)</f>
        <v>64.511369675785318</v>
      </c>
      <c r="H195" s="34"/>
      <c r="Y195" s="34">
        <v>96.5</v>
      </c>
      <c r="Z195" s="34">
        <v>76.391949107643683</v>
      </c>
    </row>
    <row r="196" spans="1:26" x14ac:dyDescent="0.25">
      <c r="A196" s="34">
        <v>97</v>
      </c>
      <c r="B196" s="34">
        <v>77.907194751985912</v>
      </c>
      <c r="C196" s="1">
        <f t="shared" ca="1" si="9"/>
        <v>72.785495898147161</v>
      </c>
      <c r="D196" s="1">
        <f t="shared" ca="1" si="10"/>
        <v>13.115899574706589</v>
      </c>
      <c r="E196" s="1">
        <f t="shared" ca="1" si="11"/>
        <v>66.026615320127547</v>
      </c>
      <c r="H196" s="34"/>
      <c r="Y196" s="34">
        <v>97</v>
      </c>
      <c r="Z196" s="34">
        <v>77.907194751985912</v>
      </c>
    </row>
    <row r="197" spans="1:26" x14ac:dyDescent="0.25">
      <c r="A197" s="34">
        <v>97.5</v>
      </c>
      <c r="B197" s="34">
        <v>79.422658604827234</v>
      </c>
      <c r="C197" s="1">
        <f t="shared" ca="1" si="9"/>
        <v>72.840172199235525</v>
      </c>
      <c r="D197" s="1">
        <f t="shared" ca="1" si="10"/>
        <v>21.664563639899828</v>
      </c>
      <c r="E197" s="1">
        <f t="shared" ca="1" si="11"/>
        <v>67.542079172968869</v>
      </c>
      <c r="H197" s="34"/>
      <c r="Y197" s="34">
        <v>97.5</v>
      </c>
      <c r="Z197" s="34">
        <v>79.422658604827234</v>
      </c>
    </row>
    <row r="198" spans="1:26" x14ac:dyDescent="0.25">
      <c r="A198" s="34">
        <v>98</v>
      </c>
      <c r="B198" s="34">
        <v>80.938298794270139</v>
      </c>
      <c r="C198" s="1">
        <f t="shared" ca="1" si="9"/>
        <v>72.893498537640056</v>
      </c>
      <c r="D198" s="1">
        <f t="shared" ca="1" si="10"/>
        <v>32.359405584537726</v>
      </c>
      <c r="E198" s="1">
        <f t="shared" ca="1" si="11"/>
        <v>69.057719362411774</v>
      </c>
      <c r="H198" s="34"/>
      <c r="Y198" s="34">
        <v>98</v>
      </c>
      <c r="Z198" s="34">
        <v>80.938298794270139</v>
      </c>
    </row>
    <row r="199" spans="1:26" x14ac:dyDescent="0.25">
      <c r="A199" s="34">
        <v>98.5</v>
      </c>
      <c r="B199" s="34">
        <v>80.794236028156192</v>
      </c>
      <c r="C199" s="1">
        <f t="shared" ca="1" si="9"/>
        <v>72.945508244058175</v>
      </c>
      <c r="D199" s="1">
        <f t="shared" ca="1" si="10"/>
        <v>30.801263914436085</v>
      </c>
      <c r="E199" s="1">
        <f t="shared" ca="1" si="11"/>
        <v>68.913656596297827</v>
      </c>
      <c r="H199" s="34"/>
      <c r="Y199" s="34">
        <v>98.5</v>
      </c>
      <c r="Z199" s="34">
        <v>80.794236028156192</v>
      </c>
    </row>
    <row r="200" spans="1:26" x14ac:dyDescent="0.25">
      <c r="A200" s="34">
        <v>99</v>
      </c>
      <c r="B200" s="34">
        <v>80.29180110048776</v>
      </c>
      <c r="C200" s="1">
        <f t="shared" ca="1" si="9"/>
        <v>72.996233826249437</v>
      </c>
      <c r="D200" s="1">
        <f t="shared" ca="1" si="10"/>
        <v>26.612650926468596</v>
      </c>
      <c r="E200" s="1">
        <f t="shared" ca="1" si="11"/>
        <v>68.411221668629395</v>
      </c>
      <c r="H200" s="34"/>
      <c r="Y200" s="34">
        <v>99</v>
      </c>
      <c r="Z200" s="34">
        <v>80.29180110048776</v>
      </c>
    </row>
    <row r="201" spans="1:26" x14ac:dyDescent="0.25">
      <c r="A201" s="34">
        <v>99.5</v>
      </c>
      <c r="B201" s="34">
        <v>79.78919631535949</v>
      </c>
      <c r="C201" s="1">
        <f t="shared" ca="1" si="9"/>
        <v>73.045706989353988</v>
      </c>
      <c r="D201" s="1">
        <f t="shared" ca="1" si="10"/>
        <v>22.737324144975069</v>
      </c>
      <c r="E201" s="1">
        <f t="shared" ca="1" si="11"/>
        <v>67.908616883501125</v>
      </c>
      <c r="H201" s="34"/>
      <c r="Y201" s="34">
        <v>99.5</v>
      </c>
      <c r="Z201" s="34">
        <v>79.78919631535949</v>
      </c>
    </row>
    <row r="202" spans="1:26" x14ac:dyDescent="0.25">
      <c r="A202" s="34">
        <v>100</v>
      </c>
      <c r="B202" s="34">
        <v>79.286449120909651</v>
      </c>
      <c r="C202" s="1">
        <f t="shared" ca="1" si="9"/>
        <v>73.093958655709258</v>
      </c>
      <c r="D202" s="1">
        <f t="shared" ca="1" si="10"/>
        <v>19.173469080798892</v>
      </c>
      <c r="E202" s="1">
        <f t="shared" ca="1" si="11"/>
        <v>67.405869689051286</v>
      </c>
      <c r="H202" s="34"/>
      <c r="Y202" s="34">
        <v>100</v>
      </c>
      <c r="Z202" s="34">
        <v>79.286449120909651</v>
      </c>
    </row>
    <row r="203" spans="1:26" x14ac:dyDescent="0.25">
      <c r="A203" s="34">
        <v>100.5</v>
      </c>
      <c r="B203" s="34">
        <v>78.783597094816102</v>
      </c>
      <c r="C203" s="1">
        <f t="shared" ca="1" si="9"/>
        <v>73.141018984177435</v>
      </c>
      <c r="D203" s="1">
        <f t="shared" ca="1" si="10"/>
        <v>15.919343867329312</v>
      </c>
      <c r="E203" s="1">
        <f t="shared" ca="1" si="11"/>
        <v>66.903017662957737</v>
      </c>
      <c r="H203" s="34"/>
      <c r="Y203" s="34">
        <v>100.5</v>
      </c>
      <c r="Z203" s="34">
        <v>78.783597094816102</v>
      </c>
    </row>
    <row r="204" spans="1:26" x14ac:dyDescent="0.25">
      <c r="A204" s="34">
        <v>101</v>
      </c>
      <c r="B204" s="34">
        <v>78.280677327473839</v>
      </c>
      <c r="C204" s="1">
        <f t="shared" ca="1" si="9"/>
        <v>73.186917388995752</v>
      </c>
      <c r="D204" s="1">
        <f t="shared" ca="1" si="10"/>
        <v>12.973195155422141</v>
      </c>
      <c r="E204" s="1">
        <f t="shared" ca="1" si="11"/>
        <v>66.400097895615474</v>
      </c>
      <c r="H204" s="34"/>
      <c r="Y204" s="34">
        <v>101</v>
      </c>
      <c r="Z204" s="34">
        <v>78.280677327473839</v>
      </c>
    </row>
    <row r="205" spans="1:26" x14ac:dyDescent="0.25">
      <c r="A205" s="34">
        <v>101.5</v>
      </c>
      <c r="B205" s="34">
        <v>77.777698636870099</v>
      </c>
      <c r="C205" s="1">
        <f t="shared" ca="1" si="9"/>
        <v>73.231682558161339</v>
      </c>
      <c r="D205" s="1">
        <f t="shared" ca="1" si="10"/>
        <v>10.333131093939286</v>
      </c>
      <c r="E205" s="1">
        <f t="shared" ca="1" si="11"/>
        <v>65.897119205011734</v>
      </c>
      <c r="H205" s="34"/>
      <c r="Y205" s="34">
        <v>101.5</v>
      </c>
      <c r="Z205" s="34">
        <v>77.777698636870099</v>
      </c>
    </row>
    <row r="206" spans="1:26" x14ac:dyDescent="0.25">
      <c r="A206" s="34">
        <v>102</v>
      </c>
      <c r="B206" s="34">
        <v>77.274667944803838</v>
      </c>
      <c r="C206" s="1">
        <f t="shared" ca="1" si="9"/>
        <v>73.27534247136218</v>
      </c>
      <c r="D206" s="1">
        <f t="shared" ca="1" si="10"/>
        <v>7.9973021212596711</v>
      </c>
      <c r="E206" s="1">
        <f t="shared" ca="1" si="11"/>
        <v>65.394088512945473</v>
      </c>
      <c r="H206" s="34"/>
      <c r="Y206" s="34">
        <v>102</v>
      </c>
      <c r="Z206" s="34">
        <v>77.274667944803838</v>
      </c>
    </row>
    <row r="207" spans="1:26" x14ac:dyDescent="0.25">
      <c r="A207" s="34">
        <v>102.5</v>
      </c>
      <c r="B207" s="34">
        <v>76.771590718672556</v>
      </c>
      <c r="C207" s="1">
        <f t="shared" ca="1" si="9"/>
        <v>73.317924417465235</v>
      </c>
      <c r="D207" s="1">
        <f t="shared" ca="1" si="10"/>
        <v>5.9639054600475276</v>
      </c>
      <c r="E207" s="1">
        <f t="shared" ca="1" si="11"/>
        <v>64.891011286814191</v>
      </c>
      <c r="H207" s="34"/>
      <c r="Y207" s="34">
        <v>102.5</v>
      </c>
      <c r="Z207" s="34">
        <v>76.771590718672556</v>
      </c>
    </row>
    <row r="208" spans="1:26" x14ac:dyDescent="0.25">
      <c r="A208" s="34">
        <v>103</v>
      </c>
      <c r="B208" s="34">
        <v>76.268471308481352</v>
      </c>
      <c r="C208" s="1">
        <f t="shared" ca="1" si="9"/>
        <v>73.359455011573019</v>
      </c>
      <c r="D208" s="1">
        <f t="shared" ca="1" si="10"/>
        <v>4.2311879078391375</v>
      </c>
      <c r="E208" s="1">
        <f t="shared" ca="1" si="11"/>
        <v>64.387891876622987</v>
      </c>
      <c r="H208" s="34"/>
      <c r="Y208" s="34">
        <v>103</v>
      </c>
      <c r="Z208" s="34">
        <v>76.268471308481352</v>
      </c>
    </row>
    <row r="209" spans="1:26" x14ac:dyDescent="0.25">
      <c r="A209" s="34">
        <v>103.5</v>
      </c>
      <c r="B209" s="34">
        <v>75.765313204012372</v>
      </c>
      <c r="C209" s="1">
        <f t="shared" ca="1" si="9"/>
        <v>73.399960211658751</v>
      </c>
      <c r="D209" s="1">
        <f t="shared" ca="1" si="10"/>
        <v>2.7974473892181151</v>
      </c>
      <c r="E209" s="1">
        <f t="shared" ca="1" si="11"/>
        <v>63.884733772154014</v>
      </c>
      <c r="H209" s="34"/>
      <c r="Y209" s="34">
        <v>103.5</v>
      </c>
      <c r="Z209" s="34">
        <v>75.765313204012372</v>
      </c>
    </row>
    <row r="210" spans="1:26" x14ac:dyDescent="0.25">
      <c r="A210" s="34">
        <v>104</v>
      </c>
      <c r="B210" s="34">
        <v>75.262119231153349</v>
      </c>
      <c r="C210" s="1">
        <f t="shared" ca="1" si="9"/>
        <v>73.439465334791066</v>
      </c>
      <c r="D210" s="1">
        <f t="shared" ca="1" si="10"/>
        <v>1.6610336129623058</v>
      </c>
      <c r="E210" s="1">
        <f t="shared" ca="1" si="11"/>
        <v>63.381539799294991</v>
      </c>
      <c r="H210" s="34"/>
      <c r="Y210" s="34">
        <v>104</v>
      </c>
      <c r="Z210" s="34">
        <v>75.262119231153349</v>
      </c>
    </row>
    <row r="211" spans="1:26" x14ac:dyDescent="0.25">
      <c r="A211" s="34">
        <v>104.5</v>
      </c>
      <c r="B211" s="34">
        <v>74.758891701854665</v>
      </c>
      <c r="C211" s="1">
        <f t="shared" ca="1" si="9"/>
        <v>73.47799507295791</v>
      </c>
      <c r="D211" s="1">
        <f t="shared" ca="1" si="10"/>
        <v>0.82034808695953609</v>
      </c>
      <c r="E211" s="1">
        <f t="shared" ca="1" si="11"/>
        <v>62.878312269996307</v>
      </c>
      <c r="H211" s="34"/>
      <c r="Y211" s="34">
        <v>104.5</v>
      </c>
      <c r="Z211" s="34">
        <v>74.758891701854665</v>
      </c>
    </row>
    <row r="212" spans="1:26" x14ac:dyDescent="0.25">
      <c r="A212" s="34">
        <v>105</v>
      </c>
      <c r="B212" s="34">
        <v>74.255632528743092</v>
      </c>
      <c r="C212" s="1">
        <f t="shared" ca="1" si="9"/>
        <v>73.515573508499898</v>
      </c>
      <c r="D212" s="1">
        <f t="shared" ca="1" si="10"/>
        <v>0.27384367672165832</v>
      </c>
      <c r="E212" s="1">
        <f t="shared" ca="1" si="11"/>
        <v>62.375053096884734</v>
      </c>
      <c r="H212" s="34"/>
      <c r="Y212" s="34">
        <v>105</v>
      </c>
      <c r="Z212" s="34">
        <v>74.255632528743092</v>
      </c>
    </row>
    <row r="213" spans="1:26" x14ac:dyDescent="0.25">
      <c r="A213" s="34">
        <v>105.5</v>
      </c>
      <c r="B213" s="34">
        <v>73.752343312788312</v>
      </c>
      <c r="C213" s="1">
        <f t="shared" ca="1" si="9"/>
        <v>73.552224129162511</v>
      </c>
      <c r="D213" s="1">
        <f t="shared" ca="1" si="10"/>
        <v>2.0023843827528653E-2</v>
      </c>
      <c r="E213" s="1">
        <f t="shared" ca="1" si="11"/>
        <v>61.871763880929954</v>
      </c>
      <c r="H213" s="34"/>
      <c r="Y213" s="34">
        <v>105.5</v>
      </c>
      <c r="Z213" s="34">
        <v>73.752343312788312</v>
      </c>
    </row>
    <row r="214" spans="1:26" x14ac:dyDescent="0.25">
      <c r="A214" s="34">
        <v>106</v>
      </c>
      <c r="B214" s="34">
        <v>73.249025410423442</v>
      </c>
      <c r="C214" s="1">
        <f t="shared" ca="1" si="9"/>
        <v>73.587969842776744</v>
      </c>
      <c r="D214" s="1">
        <f t="shared" ca="1" si="10"/>
        <v>5.7441664111650817E-2</v>
      </c>
      <c r="E214" s="1">
        <f t="shared" ca="1" si="11"/>
        <v>61.368445978565084</v>
      </c>
      <c r="H214" s="34"/>
      <c r="Y214" s="34">
        <v>106</v>
      </c>
      <c r="Z214" s="34">
        <v>73.249025410423442</v>
      </c>
    </row>
    <row r="215" spans="1:26" x14ac:dyDescent="0.25">
      <c r="A215" s="34">
        <v>106.5</v>
      </c>
      <c r="B215" s="34">
        <v>72.74567998499505</v>
      </c>
      <c r="C215" s="1">
        <f t="shared" ca="1" si="9"/>
        <v>73.622832991577226</v>
      </c>
      <c r="D215" s="1">
        <f t="shared" ca="1" si="10"/>
        <v>0.38469869847807581</v>
      </c>
      <c r="E215" s="1">
        <f t="shared" ca="1" si="11"/>
        <v>60.865100553136692</v>
      </c>
      <c r="H215" s="34"/>
      <c r="Y215" s="34">
        <v>106.5</v>
      </c>
      <c r="Z215" s="34">
        <v>72.74567998499505</v>
      </c>
    </row>
    <row r="216" spans="1:26" x14ac:dyDescent="0.25">
      <c r="A216" s="34">
        <v>107</v>
      </c>
      <c r="B216" s="34">
        <v>72.242308046256809</v>
      </c>
      <c r="C216" s="1">
        <f t="shared" ca="1" si="9"/>
        <v>73.65683536616686</v>
      </c>
      <c r="D216" s="1">
        <f t="shared" ca="1" si="10"/>
        <v>1.0004437693859547</v>
      </c>
      <c r="E216" s="1">
        <f t="shared" ca="1" si="11"/>
        <v>60.361728614398451</v>
      </c>
      <c r="H216" s="34"/>
      <c r="Y216" s="34">
        <v>107</v>
      </c>
      <c r="Z216" s="34">
        <v>72.242308046256809</v>
      </c>
    </row>
    <row r="217" spans="1:26" x14ac:dyDescent="0.25">
      <c r="A217" s="34">
        <v>107.5</v>
      </c>
      <c r="B217" s="34">
        <v>71.738910480739477</v>
      </c>
      <c r="C217" s="1">
        <f t="shared" ca="1" si="9"/>
        <v>73.689998219136641</v>
      </c>
      <c r="D217" s="1">
        <f t="shared" ca="1" si="10"/>
        <v>1.9033716814618786</v>
      </c>
      <c r="E217" s="1">
        <f t="shared" ca="1" si="11"/>
        <v>59.858331048881119</v>
      </c>
      <c r="H217" s="34"/>
      <c r="Y217" s="34">
        <v>107.5</v>
      </c>
      <c r="Z217" s="34">
        <v>71.738910480739477</v>
      </c>
    </row>
    <row r="218" spans="1:26" x14ac:dyDescent="0.25">
      <c r="A218" s="34">
        <v>108</v>
      </c>
      <c r="B218" s="34">
        <v>71.235488075154038</v>
      </c>
      <c r="C218" s="1">
        <f t="shared" ca="1" si="9"/>
        <v>73.722342278349203</v>
      </c>
      <c r="D218" s="1">
        <f t="shared" ca="1" si="10"/>
        <v>3.0922219139747291</v>
      </c>
      <c r="E218" s="1">
        <f t="shared" ca="1" si="11"/>
        <v>59.35490864329568</v>
      </c>
      <c r="H218" s="34"/>
      <c r="Y218" s="34">
        <v>108</v>
      </c>
      <c r="Z218" s="34">
        <v>71.235488075154038</v>
      </c>
    </row>
    <row r="219" spans="1:26" x14ac:dyDescent="0.25">
      <c r="A219" s="34">
        <v>108.5</v>
      </c>
      <c r="B219" s="34">
        <v>70.732041534471705</v>
      </c>
      <c r="C219" s="1">
        <f t="shared" ca="1" si="9"/>
        <v>73.75388775989444</v>
      </c>
      <c r="D219" s="1">
        <f t="shared" ca="1" si="10"/>
        <v>4.5657773050508146</v>
      </c>
      <c r="E219" s="1">
        <f t="shared" ca="1" si="11"/>
        <v>58.851462102613347</v>
      </c>
      <c r="H219" s="34"/>
      <c r="Y219" s="34">
        <v>108.5</v>
      </c>
      <c r="Z219" s="34">
        <v>70.732041534471705</v>
      </c>
    </row>
    <row r="220" spans="1:26" x14ac:dyDescent="0.25">
      <c r="A220" s="34">
        <v>109</v>
      </c>
      <c r="B220" s="34">
        <v>70.228571495935626</v>
      </c>
      <c r="C220" s="1">
        <f t="shared" ca="1" si="9"/>
        <v>73.784654380725215</v>
      </c>
      <c r="D220" s="1">
        <f t="shared" ca="1" si="10"/>
        <v>6.3228627417467234</v>
      </c>
      <c r="E220" s="1">
        <f t="shared" ca="1" si="11"/>
        <v>58.347992064077268</v>
      </c>
      <c r="H220" s="34"/>
      <c r="Y220" s="34">
        <v>109</v>
      </c>
      <c r="Z220" s="34">
        <v>70.228571495935626</v>
      </c>
    </row>
    <row r="221" spans="1:26" x14ac:dyDescent="0.25">
      <c r="A221" s="34">
        <v>109.5</v>
      </c>
      <c r="B221" s="34">
        <v>69.725078539959668</v>
      </c>
      <c r="C221" s="1">
        <f t="shared" ca="1" si="9"/>
        <v>73.814661370981085</v>
      </c>
      <c r="D221" s="1">
        <f t="shared" ca="1" si="10"/>
        <v>8.3623438658925746</v>
      </c>
      <c r="E221" s="1">
        <f t="shared" ca="1" si="11"/>
        <v>57.84449910810131</v>
      </c>
      <c r="H221" s="34"/>
      <c r="Y221" s="34">
        <v>109.5</v>
      </c>
      <c r="Z221" s="34">
        <v>69.725078539959668</v>
      </c>
    </row>
    <row r="222" spans="1:26" x14ac:dyDescent="0.25">
      <c r="A222" s="34">
        <v>110</v>
      </c>
      <c r="B222" s="34">
        <v>69.221671573598385</v>
      </c>
      <c r="C222" s="1">
        <f t="shared" ca="1" si="9"/>
        <v>73.843927486007772</v>
      </c>
      <c r="D222" s="1">
        <f t="shared" ca="1" si="10"/>
        <v>10.682624859901765</v>
      </c>
      <c r="E222" s="1">
        <f t="shared" ca="1" si="11"/>
        <v>57.341092141740027</v>
      </c>
      <c r="H222" s="34"/>
      <c r="Y222" s="34">
        <v>110</v>
      </c>
      <c r="Z222" s="34">
        <v>69.221671573598385</v>
      </c>
    </row>
    <row r="223" spans="1:26" x14ac:dyDescent="0.25">
      <c r="A223" s="34">
        <v>110.5</v>
      </c>
      <c r="B223" s="34">
        <v>68.730340449489688</v>
      </c>
      <c r="C223" s="1">
        <f t="shared" ca="1" si="9"/>
        <v>73.872471018079878</v>
      </c>
      <c r="D223" s="1">
        <f t="shared" ca="1" si="10"/>
        <v>13.220753392214835</v>
      </c>
      <c r="E223" s="1">
        <f t="shared" ca="1" si="11"/>
        <v>56.84976101763133</v>
      </c>
      <c r="H223" s="34"/>
      <c r="Y223" s="34">
        <v>110.5</v>
      </c>
      <c r="Z223" s="34">
        <v>68.730340449489688</v>
      </c>
    </row>
    <row r="224" spans="1:26" x14ac:dyDescent="0.25">
      <c r="A224" s="34">
        <v>111</v>
      </c>
      <c r="B224" s="34">
        <v>68.258385766458076</v>
      </c>
      <c r="C224" s="1">
        <f t="shared" ca="1" si="9"/>
        <v>73.900309807834091</v>
      </c>
      <c r="D224" s="1">
        <f t="shared" ca="1" si="10"/>
        <v>15.915653444328333</v>
      </c>
      <c r="E224" s="1">
        <f t="shared" ca="1" si="11"/>
        <v>56.377806334599718</v>
      </c>
      <c r="H224" s="34"/>
      <c r="Y224" s="34">
        <v>111</v>
      </c>
      <c r="Z224" s="34">
        <v>68.258385766458076</v>
      </c>
    </row>
    <row r="225" spans="1:26" x14ac:dyDescent="0.25">
      <c r="A225" s="34">
        <v>111.5</v>
      </c>
      <c r="B225" s="34">
        <v>67.804664786935135</v>
      </c>
      <c r="C225" s="1">
        <f t="shared" ca="1" si="9"/>
        <v>73.927461255420241</v>
      </c>
      <c r="D225" s="1">
        <f t="shared" ca="1" si="10"/>
        <v>18.744318297246842</v>
      </c>
      <c r="E225" s="1">
        <f t="shared" ca="1" si="11"/>
        <v>55.924085355076777</v>
      </c>
      <c r="H225" s="34"/>
      <c r="Y225" s="34">
        <v>111.5</v>
      </c>
      <c r="Z225" s="34">
        <v>67.804664786935135</v>
      </c>
    </row>
    <row r="226" spans="1:26" x14ac:dyDescent="0.25">
      <c r="A226" s="34">
        <v>112</v>
      </c>
      <c r="B226" s="34">
        <v>67.368122455187489</v>
      </c>
      <c r="C226" s="1">
        <f t="shared" ca="1" si="9"/>
        <v>73.953942331376936</v>
      </c>
      <c r="D226" s="1">
        <f t="shared" ca="1" si="10"/>
        <v>21.686511720805992</v>
      </c>
      <c r="E226" s="1">
        <f t="shared" ca="1" si="11"/>
        <v>55.487543023329131</v>
      </c>
      <c r="H226" s="34"/>
      <c r="Y226" s="34">
        <v>112</v>
      </c>
      <c r="Z226" s="34">
        <v>67.368122455187489</v>
      </c>
    </row>
    <row r="227" spans="1:26" x14ac:dyDescent="0.25">
      <c r="A227" s="34">
        <v>112.5</v>
      </c>
      <c r="B227" s="34">
        <v>66.947775691530126</v>
      </c>
      <c r="C227" s="1">
        <f t="shared" ca="1" si="9"/>
        <v>73.979769587238678</v>
      </c>
      <c r="D227" s="1">
        <f t="shared" ca="1" si="10"/>
        <v>24.724469074641174</v>
      </c>
      <c r="E227" s="1">
        <f t="shared" ca="1" si="11"/>
        <v>55.067196259671768</v>
      </c>
      <c r="H227" s="34"/>
      <c r="Y227" s="34">
        <v>112.5</v>
      </c>
      <c r="Z227" s="34">
        <v>66.947775691530126</v>
      </c>
    </row>
    <row r="228" spans="1:26" x14ac:dyDescent="0.25">
      <c r="A228" s="34">
        <v>113</v>
      </c>
      <c r="B228" s="34">
        <v>66.540699560059309</v>
      </c>
      <c r="C228" s="1">
        <f t="shared" ca="1" si="9"/>
        <v>74.004959165881132</v>
      </c>
      <c r="D228" s="1">
        <f t="shared" ca="1" si="10"/>
        <v>27.85758573155168</v>
      </c>
      <c r="E228" s="1">
        <f t="shared" ca="1" si="11"/>
        <v>54.660120128200951</v>
      </c>
      <c r="H228" s="34"/>
      <c r="Y228" s="34">
        <v>113</v>
      </c>
      <c r="Z228" s="34">
        <v>66.540699560059309</v>
      </c>
    </row>
    <row r="229" spans="1:26" x14ac:dyDescent="0.25">
      <c r="A229" s="34">
        <v>113.5</v>
      </c>
      <c r="B229" s="34">
        <v>66.144793163635271</v>
      </c>
      <c r="C229" s="1">
        <f t="shared" ca="1" si="9"/>
        <v>74.029526811610921</v>
      </c>
      <c r="D229" s="1">
        <f t="shared" ca="1" si="10"/>
        <v>31.084512349759706</v>
      </c>
      <c r="E229" s="1">
        <f t="shared" ca="1" si="11"/>
        <v>54.264213731776913</v>
      </c>
      <c r="H229" s="34"/>
      <c r="Y229" s="34">
        <v>113.5</v>
      </c>
      <c r="Z229" s="34">
        <v>66.144793163635271</v>
      </c>
    </row>
    <row r="230" spans="1:26" x14ac:dyDescent="0.25">
      <c r="A230" s="34">
        <v>114</v>
      </c>
      <c r="B230" s="34">
        <v>65.759595600910259</v>
      </c>
      <c r="C230" s="1">
        <f t="shared" ca="1" si="9"/>
        <v>74.053487880006401</v>
      </c>
      <c r="D230" s="1">
        <f t="shared" ca="1" si="10"/>
        <v>34.394324568625294</v>
      </c>
      <c r="E230" s="1">
        <f t="shared" ca="1" si="11"/>
        <v>53.879016169051901</v>
      </c>
      <c r="H230" s="34"/>
      <c r="Y230" s="34">
        <v>114</v>
      </c>
      <c r="Z230" s="34">
        <v>65.759595600910259</v>
      </c>
    </row>
    <row r="231" spans="1:26" x14ac:dyDescent="0.25">
      <c r="A231" s="34">
        <v>114.5</v>
      </c>
      <c r="B231" s="34">
        <v>65.384666231303711</v>
      </c>
      <c r="C231" s="1">
        <f t="shared" ca="1" si="9"/>
        <v>74.076857347515286</v>
      </c>
      <c r="D231" s="1">
        <f t="shared" ca="1" si="10"/>
        <v>37.777093200373713</v>
      </c>
      <c r="E231" s="1">
        <f t="shared" ca="1" si="11"/>
        <v>53.504086799445354</v>
      </c>
      <c r="H231" s="34"/>
      <c r="Y231" s="34">
        <v>114.5</v>
      </c>
      <c r="Z231" s="34">
        <v>65.384666231303711</v>
      </c>
    </row>
    <row r="232" spans="1:26" x14ac:dyDescent="0.25">
      <c r="A232" s="34">
        <v>115</v>
      </c>
      <c r="B232" s="34">
        <v>65.019583356220465</v>
      </c>
      <c r="C232" s="1">
        <f t="shared" ca="1" si="9"/>
        <v>74.099649820815529</v>
      </c>
      <c r="D232" s="1">
        <f t="shared" ca="1" si="10"/>
        <v>41.223803500731947</v>
      </c>
      <c r="E232" s="1">
        <f t="shared" ca="1" si="11"/>
        <v>53.139003924362108</v>
      </c>
      <c r="H232" s="34"/>
      <c r="Y232" s="34">
        <v>115</v>
      </c>
      <c r="Z232" s="34">
        <v>65.019583356220465</v>
      </c>
    </row>
    <row r="233" spans="1:26" x14ac:dyDescent="0.25">
      <c r="A233" s="34">
        <v>115.5</v>
      </c>
      <c r="B233" s="34">
        <v>64.663943223950767</v>
      </c>
      <c r="C233" s="1">
        <f t="shared" ca="1" si="9"/>
        <v>74.121879545944907</v>
      </c>
      <c r="D233" s="1">
        <f t="shared" ca="1" si="10"/>
        <v>44.726279735448017</v>
      </c>
      <c r="E233" s="1">
        <f t="shared" ca="1" si="11"/>
        <v>52.783363792092409</v>
      </c>
      <c r="H233" s="34"/>
      <c r="Y233" s="34">
        <v>115.5</v>
      </c>
      <c r="Z233" s="34">
        <v>64.663943223950767</v>
      </c>
    </row>
    <row r="234" spans="1:26" x14ac:dyDescent="0.25">
      <c r="A234" s="34">
        <v>116</v>
      </c>
      <c r="B234" s="34">
        <v>64.317359129301224</v>
      </c>
      <c r="C234" s="1">
        <f t="shared" ca="1" si="9"/>
        <v>74.143560417205251</v>
      </c>
      <c r="D234" s="1">
        <f t="shared" ca="1" si="10"/>
        <v>48.277115875203378</v>
      </c>
      <c r="E234" s="1">
        <f t="shared" ca="1" si="11"/>
        <v>52.436779697442866</v>
      </c>
      <c r="H234" s="34"/>
      <c r="Y234" s="34">
        <v>116</v>
      </c>
      <c r="Z234" s="34">
        <v>64.317359129301224</v>
      </c>
    </row>
    <row r="235" spans="1:26" x14ac:dyDescent="0.25">
      <c r="A235" s="34">
        <v>116.5</v>
      </c>
      <c r="B235" s="34">
        <v>63.979460590962809</v>
      </c>
      <c r="C235" s="1">
        <f t="shared" ca="1" si="9"/>
        <v>74.164705985846865</v>
      </c>
      <c r="D235" s="1">
        <f t="shared" ca="1" si="10"/>
        <v>51.869611877003436</v>
      </c>
      <c r="E235" s="1">
        <f t="shared" ca="1" si="11"/>
        <v>52.098881159104451</v>
      </c>
      <c r="H235" s="34"/>
      <c r="Y235" s="34">
        <v>116.5</v>
      </c>
      <c r="Z235" s="34">
        <v>63.979460590962809</v>
      </c>
    </row>
    <row r="236" spans="1:26" x14ac:dyDescent="0.25">
      <c r="A236" s="34">
        <v>117</v>
      </c>
      <c r="B236" s="34">
        <v>63.649892593489042</v>
      </c>
      <c r="C236" s="1">
        <f t="shared" ca="1" si="9"/>
        <v>74.185329468538512</v>
      </c>
      <c r="D236" s="1">
        <f t="shared" ca="1" si="10"/>
        <v>55.497715074076069</v>
      </c>
      <c r="E236" s="1">
        <f t="shared" ca="1" si="11"/>
        <v>51.769313161630684</v>
      </c>
      <c r="H236" s="34"/>
      <c r="Y236" s="34">
        <v>117</v>
      </c>
      <c r="Z236" s="34">
        <v>63.649892593489042</v>
      </c>
    </row>
    <row r="237" spans="1:26" x14ac:dyDescent="0.25">
      <c r="A237" s="34">
        <v>117.5</v>
      </c>
      <c r="B237" s="34">
        <v>63.328314883700429</v>
      </c>
      <c r="C237" s="1">
        <f t="shared" ca="1" si="9"/>
        <v>74.205443755628224</v>
      </c>
      <c r="D237" s="1">
        <f t="shared" ca="1" si="10"/>
        <v>59.155966248262608</v>
      </c>
      <c r="E237" s="1">
        <f t="shared" ca="1" si="11"/>
        <v>51.447735451842071</v>
      </c>
      <c r="H237" s="34"/>
      <c r="Y237" s="34">
        <v>117.5</v>
      </c>
      <c r="Z237" s="34">
        <v>63.328314883700429</v>
      </c>
    </row>
    <row r="238" spans="1:26" x14ac:dyDescent="0.25">
      <c r="A238" s="34">
        <v>118</v>
      </c>
      <c r="B238" s="34">
        <v>63.014401313573273</v>
      </c>
      <c r="C238" s="1">
        <f t="shared" ca="1" si="9"/>
        <v>74.225061419200202</v>
      </c>
      <c r="D238" s="1">
        <f t="shared" ca="1" si="10"/>
        <v>62.83945000194759</v>
      </c>
      <c r="E238" s="1">
        <f t="shared" ca="1" si="11"/>
        <v>51.133821881714915</v>
      </c>
      <c r="H238" s="34"/>
      <c r="Y238" s="34">
        <v>118</v>
      </c>
      <c r="Z238" s="34">
        <v>63.014401313573273</v>
      </c>
    </row>
    <row r="239" spans="1:26" x14ac:dyDescent="0.25">
      <c r="A239" s="34">
        <v>118.5</v>
      </c>
      <c r="B239" s="34">
        <v>62.707839223378905</v>
      </c>
      <c r="C239" s="1">
        <f t="shared" ca="1" si="9"/>
        <v>74.244194720932782</v>
      </c>
      <c r="D239" s="1">
        <f t="shared" ca="1" si="10"/>
        <v>66.543749082970791</v>
      </c>
      <c r="E239" s="1">
        <f t="shared" ca="1" si="11"/>
        <v>50.827259791520547</v>
      </c>
      <c r="H239" s="34"/>
      <c r="Y239" s="34">
        <v>118.5</v>
      </c>
      <c r="Z239" s="34">
        <v>62.707839223378905</v>
      </c>
    </row>
    <row r="240" spans="1:26" x14ac:dyDescent="0.25">
      <c r="A240" s="34">
        <v>119</v>
      </c>
      <c r="B240" s="34">
        <v>62.408328860145502</v>
      </c>
      <c r="C240" s="1">
        <f t="shared" ca="1" si="9"/>
        <v>74.262855619762405</v>
      </c>
      <c r="D240" s="1">
        <f t="shared" ca="1" si="10"/>
        <v>70.264902347236614</v>
      </c>
      <c r="E240" s="1">
        <f t="shared" ca="1" si="11"/>
        <v>50.527749428287144</v>
      </c>
      <c r="H240" s="34"/>
      <c r="Y240" s="34">
        <v>119</v>
      </c>
      <c r="Z240" s="34">
        <v>62.408328860145502</v>
      </c>
    </row>
    <row r="241" spans="1:26" x14ac:dyDescent="0.25">
      <c r="A241" s="34">
        <v>119.5</v>
      </c>
      <c r="B241" s="34">
        <v>62.115582827511481</v>
      </c>
      <c r="C241" s="1">
        <f t="shared" ca="1" si="9"/>
        <v>74.281055779358297</v>
      </c>
      <c r="D241" s="1">
        <f t="shared" ca="1" si="10"/>
        <v>73.999366071058233</v>
      </c>
      <c r="E241" s="1">
        <f t="shared" ca="1" si="11"/>
        <v>50.235003395653123</v>
      </c>
      <c r="H241" s="34"/>
      <c r="Y241" s="34">
        <v>119.5</v>
      </c>
      <c r="Z241" s="34">
        <v>62.115582827511481</v>
      </c>
    </row>
    <row r="242" spans="1:26" x14ac:dyDescent="0.25">
      <c r="A242" s="34">
        <v>120</v>
      </c>
      <c r="B242" s="34">
        <v>61.829325563803955</v>
      </c>
      <c r="C242" s="1">
        <f t="shared" ca="1" si="9"/>
        <v>74.298806575412655</v>
      </c>
      <c r="D242" s="1">
        <f t="shared" ca="1" si="10"/>
        <v>77.743978349434968</v>
      </c>
      <c r="E242" s="1">
        <f t="shared" ca="1" si="11"/>
        <v>49.948746131945597</v>
      </c>
      <c r="H242" s="34"/>
      <c r="Y242" s="34">
        <v>120</v>
      </c>
      <c r="Z242" s="34">
        <v>61.829325563803955</v>
      </c>
    </row>
    <row r="243" spans="1:26" x14ac:dyDescent="0.25">
      <c r="A243" s="34">
        <v>120.5</v>
      </c>
      <c r="B243" s="34">
        <v>61.549292845764363</v>
      </c>
      <c r="C243" s="1">
        <f t="shared" ca="1" si="9"/>
        <v>74.316119102750875</v>
      </c>
      <c r="D243" s="1">
        <f t="shared" ca="1" si="10"/>
        <v>81.495926338040121</v>
      </c>
      <c r="E243" s="1">
        <f t="shared" ca="1" si="11"/>
        <v>49.668713413906005</v>
      </c>
      <c r="H243" s="34"/>
      <c r="Y243" s="34">
        <v>120.5</v>
      </c>
      <c r="Z243" s="34">
        <v>61.549292845764363</v>
      </c>
    </row>
    <row r="244" spans="1:26" x14ac:dyDescent="0.25">
      <c r="A244" s="34">
        <v>121</v>
      </c>
      <c r="B244" s="34">
        <v>61.275231315793619</v>
      </c>
      <c r="C244" s="1">
        <f t="shared" ca="1" si="9"/>
        <v>74.333004182266095</v>
      </c>
      <c r="D244" s="1">
        <f t="shared" ca="1" si="10"/>
        <v>85.252716116192417</v>
      </c>
      <c r="E244" s="1">
        <f t="shared" ca="1" si="11"/>
        <v>49.394651883935261</v>
      </c>
      <c r="H244" s="34"/>
      <c r="Y244" s="34">
        <v>121</v>
      </c>
      <c r="Z244" s="34">
        <v>61.275231315793619</v>
      </c>
    </row>
    <row r="245" spans="1:26" x14ac:dyDescent="0.25">
      <c r="A245" s="34">
        <v>121.5</v>
      </c>
      <c r="B245" s="34">
        <v>61.006898030941869</v>
      </c>
      <c r="C245" s="1">
        <f t="shared" ca="1" si="9"/>
        <v>74.349472367682679</v>
      </c>
      <c r="D245" s="1">
        <f t="shared" ca="1" si="10"/>
        <v>89.012144965727231</v>
      </c>
      <c r="E245" s="1">
        <f t="shared" ca="1" si="11"/>
        <v>49.126318599083511</v>
      </c>
      <c r="H245" s="34"/>
      <c r="Y245" s="34">
        <v>121.5</v>
      </c>
      <c r="Z245" s="34">
        <v>61.006898030941869</v>
      </c>
    </row>
    <row r="246" spans="1:26" x14ac:dyDescent="0.25">
      <c r="A246" s="34">
        <v>122</v>
      </c>
      <c r="B246" s="34">
        <v>60.744060032137646</v>
      </c>
      <c r="C246" s="1">
        <f t="shared" ca="1" si="9"/>
        <v>74.365533952152603</v>
      </c>
      <c r="D246" s="1">
        <f t="shared" ca="1" si="10"/>
        <v>92.772275876823812</v>
      </c>
      <c r="E246" s="1">
        <f t="shared" ca="1" si="11"/>
        <v>48.863480600279289</v>
      </c>
      <c r="H246" s="34"/>
      <c r="Y246" s="34">
        <v>122</v>
      </c>
      <c r="Z246" s="34">
        <v>60.744060032137646</v>
      </c>
    </row>
    <row r="247" spans="1:26" x14ac:dyDescent="0.25">
      <c r="A247" s="34">
        <v>122.5</v>
      </c>
      <c r="B247" s="34">
        <v>60.486493932365832</v>
      </c>
      <c r="C247" s="1">
        <f t="shared" ca="1" si="9"/>
        <v>74.381198974688985</v>
      </c>
      <c r="D247" s="1">
        <f t="shared" ca="1" si="10"/>
        <v>96.531414106580229</v>
      </c>
      <c r="E247" s="1">
        <f t="shared" ca="1" si="11"/>
        <v>48.605914500507474</v>
      </c>
      <c r="H247" s="34"/>
      <c r="Y247" s="34">
        <v>122.5</v>
      </c>
      <c r="Z247" s="34">
        <v>60.486493932365832</v>
      </c>
    </row>
    <row r="248" spans="1:26" x14ac:dyDescent="0.25">
      <c r="A248" s="34">
        <v>123</v>
      </c>
      <c r="B248" s="34">
        <v>60.233985522669407</v>
      </c>
      <c r="C248" s="1">
        <f t="shared" ca="1" si="9"/>
        <v>74.396477226440879</v>
      </c>
      <c r="D248" s="1">
        <f t="shared" ca="1" si="10"/>
        <v>100.28808562969789</v>
      </c>
      <c r="E248" s="1">
        <f t="shared" ca="1" si="11"/>
        <v>48.353406090811049</v>
      </c>
      <c r="H248" s="34"/>
      <c r="Y248" s="34">
        <v>123</v>
      </c>
      <c r="Z248" s="34">
        <v>60.233985522669407</v>
      </c>
    </row>
    <row r="249" spans="1:26" x14ac:dyDescent="0.25">
      <c r="A249" s="34">
        <v>123.5</v>
      </c>
      <c r="B249" s="34">
        <v>59.986329394984089</v>
      </c>
      <c r="C249" s="1">
        <f t="shared" ca="1" si="9"/>
        <v>74.411378256812952</v>
      </c>
      <c r="D249" s="1">
        <f t="shared" ca="1" si="10"/>
        <v>104.04101733307509</v>
      </c>
      <c r="E249" s="1">
        <f t="shared" ca="1" si="11"/>
        <v>48.105749963125731</v>
      </c>
      <c r="H249" s="34"/>
      <c r="Y249" s="34">
        <v>123.5</v>
      </c>
      <c r="Z249" s="34">
        <v>59.986329394984089</v>
      </c>
    </row>
    <row r="250" spans="1:26" x14ac:dyDescent="0.25">
      <c r="A250" s="34">
        <v>124</v>
      </c>
      <c r="B250" s="34">
        <v>59.743328580919865</v>
      </c>
      <c r="C250" s="1">
        <f t="shared" ca="1" si="9"/>
        <v>74.425911379434282</v>
      </c>
      <c r="D250" s="1">
        <f t="shared" ca="1" si="10"/>
        <v>107.78911881761573</v>
      </c>
      <c r="E250" s="1">
        <f t="shared" ca="1" si="11"/>
        <v>47.862749149061507</v>
      </c>
      <c r="H250" s="34"/>
      <c r="Y250" s="34">
        <v>124</v>
      </c>
      <c r="Z250" s="34">
        <v>59.743328580919865</v>
      </c>
    </row>
    <row r="251" spans="1:26" x14ac:dyDescent="0.25">
      <c r="A251" s="34">
        <v>124.5</v>
      </c>
      <c r="B251" s="34">
        <v>59.50479420569016</v>
      </c>
      <c r="C251" s="1">
        <f t="shared" ca="1" si="9"/>
        <v>74.440085677979582</v>
      </c>
      <c r="D251" s="1">
        <f t="shared" ca="1" si="10"/>
        <v>111.53146568112055</v>
      </c>
      <c r="E251" s="1">
        <f t="shared" ca="1" si="11"/>
        <v>47.624214773831802</v>
      </c>
      <c r="H251" s="34"/>
      <c r="Y251" s="34">
        <v>124.5</v>
      </c>
      <c r="Z251" s="34">
        <v>59.50479420569016</v>
      </c>
    </row>
    <row r="252" spans="1:26" x14ac:dyDescent="0.25">
      <c r="A252" s="34">
        <v>125</v>
      </c>
      <c r="B252" s="34">
        <v>59.270545156459448</v>
      </c>
      <c r="C252" s="1">
        <f t="shared" ca="1" si="9"/>
        <v>74.453910011846858</v>
      </c>
      <c r="D252" s="1">
        <f t="shared" ca="1" si="10"/>
        <v>115.26728416590677</v>
      </c>
      <c r="E252" s="1">
        <f t="shared" ca="1" si="11"/>
        <v>47.38996572460109</v>
      </c>
      <c r="H252" s="34"/>
      <c r="Y252" s="34">
        <v>125</v>
      </c>
      <c r="Z252" s="34">
        <v>59.270545156459448</v>
      </c>
    </row>
    <row r="253" spans="1:26" x14ac:dyDescent="0.25">
      <c r="A253" s="34">
        <v>125.5</v>
      </c>
      <c r="B253" s="34">
        <v>59.040407764437305</v>
      </c>
      <c r="C253" s="1">
        <f t="shared" ca="1" si="9"/>
        <v>74.467393021694804</v>
      </c>
      <c r="D253" s="1">
        <f t="shared" ca="1" si="10"/>
        <v>118.99593706382011</v>
      </c>
      <c r="E253" s="1">
        <f t="shared" ca="1" si="11"/>
        <v>47.159828332578947</v>
      </c>
      <c r="H253" s="34"/>
      <c r="Y253" s="34">
        <v>125.5</v>
      </c>
      <c r="Z253" s="34">
        <v>59.040407764437305</v>
      </c>
    </row>
    <row r="254" spans="1:26" x14ac:dyDescent="0.25">
      <c r="A254" s="34">
        <v>126</v>
      </c>
      <c r="B254" s="34">
        <v>58.814215500097689</v>
      </c>
      <c r="C254" s="1">
        <f t="shared" ca="1" si="9"/>
        <v>74.480543134843487</v>
      </c>
      <c r="D254" s="1">
        <f t="shared" ca="1" si="10"/>
        <v>122.71691077959994</v>
      </c>
      <c r="E254" s="1">
        <f t="shared" ca="1" si="11"/>
        <v>46.933636068239331</v>
      </c>
      <c r="H254" s="34"/>
      <c r="Y254" s="34">
        <v>126</v>
      </c>
      <c r="Z254" s="34">
        <v>58.814215500097689</v>
      </c>
    </row>
    <row r="255" spans="1:26" x14ac:dyDescent="0.25">
      <c r="A255" s="34">
        <v>126.5</v>
      </c>
      <c r="B255" s="34">
        <v>58.591808680941192</v>
      </c>
      <c r="C255" s="1">
        <f t="shared" ca="1" si="9"/>
        <v>74.493368570541691</v>
      </c>
      <c r="D255" s="1">
        <f t="shared" ca="1" si="10"/>
        <v>126.42980346127571</v>
      </c>
      <c r="E255" s="1">
        <f t="shared" ca="1" si="11"/>
        <v>46.711229249082834</v>
      </c>
      <c r="H255" s="34"/>
      <c r="Y255" s="34">
        <v>126.5</v>
      </c>
      <c r="Z255" s="34">
        <v>58.591808680941192</v>
      </c>
    </row>
    <row r="256" spans="1:26" x14ac:dyDescent="0.25">
      <c r="A256" s="34">
        <v>127</v>
      </c>
      <c r="B256" s="34">
        <v>58.373034191256551</v>
      </c>
      <c r="C256" s="1">
        <f t="shared" ca="1" si="9"/>
        <v>74.505877345104224</v>
      </c>
      <c r="D256" s="1">
        <f t="shared" ca="1" si="10"/>
        <v>130.13431411332488</v>
      </c>
      <c r="E256" s="1">
        <f t="shared" ca="1" si="11"/>
        <v>46.492454759398193</v>
      </c>
      <c r="H256" s="34"/>
      <c r="Y256" s="34">
        <v>127</v>
      </c>
      <c r="Z256" s="34">
        <v>58.373034191256551</v>
      </c>
    </row>
    <row r="257" spans="1:26" x14ac:dyDescent="0.25">
      <c r="A257" s="34">
        <v>127.5</v>
      </c>
      <c r="B257" s="34">
        <v>58.157745213366773</v>
      </c>
      <c r="C257" s="1">
        <f t="shared" ca="1" si="9"/>
        <v>74.518077276922398</v>
      </c>
      <c r="D257" s="1">
        <f t="shared" ca="1" si="10"/>
        <v>133.83023261490311</v>
      </c>
      <c r="E257" s="1">
        <f t="shared" ca="1" si="11"/>
        <v>46.277165781508415</v>
      </c>
      <c r="H257" s="34"/>
      <c r="Y257" s="34">
        <v>127.5</v>
      </c>
      <c r="Z257" s="34">
        <v>58.157745213366773</v>
      </c>
    </row>
    <row r="258" spans="1:26" x14ac:dyDescent="0.25">
      <c r="A258" s="34">
        <v>128</v>
      </c>
      <c r="B258" s="34">
        <v>57.945800969874433</v>
      </c>
      <c r="C258" s="1">
        <f t="shared" ref="C258:C321" ca="1" si="12">IF(A258&gt;=$K$5,OFFSET($B$1,2*$K$5,0)+$L$5*(1-EXP((-1/$M$5)*(A258-$K$5))),0)</f>
        <v>74.529975991350724</v>
      </c>
      <c r="D258" s="1">
        <f t="shared" ref="D258:D321" ca="1" si="13">IF(A258&gt;=$K$5,(C258-B258)*(C258-B258)*0.5,0)</f>
        <v>137.51743057147908</v>
      </c>
      <c r="E258" s="1">
        <f t="shared" ca="1" si="11"/>
        <v>46.065221538016075</v>
      </c>
      <c r="H258" s="34"/>
      <c r="Y258" s="34">
        <v>128</v>
      </c>
      <c r="Z258" s="34">
        <v>57.945800969874433</v>
      </c>
    </row>
    <row r="259" spans="1:26" x14ac:dyDescent="0.25">
      <c r="A259" s="34">
        <v>128.5</v>
      </c>
      <c r="B259" s="34">
        <v>57.73706647644525</v>
      </c>
      <c r="C259" s="1">
        <f t="shared" ca="1" si="12"/>
        <v>74.54158092547307</v>
      </c>
      <c r="D259" s="1">
        <f t="shared" ca="1" si="13"/>
        <v>141.19585293379239</v>
      </c>
      <c r="E259" s="1">
        <f t="shared" ref="E259:E322" ca="1" si="14">IF(A259&gt;=$K$5,(B259-$L$6),0)</f>
        <v>45.856487044586892</v>
      </c>
      <c r="H259" s="34"/>
      <c r="Y259" s="34">
        <v>128.5</v>
      </c>
      <c r="Z259" s="34">
        <v>57.73706647644525</v>
      </c>
    </row>
    <row r="260" spans="1:26" x14ac:dyDescent="0.25">
      <c r="A260" s="34">
        <v>129</v>
      </c>
      <c r="B260" s="34">
        <v>57.531412304691429</v>
      </c>
      <c r="C260" s="1">
        <f t="shared" ca="1" si="12"/>
        <v>74.552899332751039</v>
      </c>
      <c r="D260" s="1">
        <f t="shared" ca="1" si="13"/>
        <v>144.86551032320079</v>
      </c>
      <c r="E260" s="1">
        <f t="shared" ca="1" si="14"/>
        <v>45.650832872833071</v>
      </c>
      <c r="H260" s="34"/>
      <c r="Y260" s="34">
        <v>129</v>
      </c>
      <c r="Z260" s="34">
        <v>57.531412304691429</v>
      </c>
    </row>
    <row r="261" spans="1:26" x14ac:dyDescent="0.25">
      <c r="A261" s="34">
        <v>129.5</v>
      </c>
      <c r="B261" s="34">
        <v>57.328714354737137</v>
      </c>
      <c r="C261" s="1">
        <f t="shared" ca="1" si="12"/>
        <v>74.563938287557605</v>
      </c>
      <c r="D261" s="1">
        <f t="shared" ca="1" si="13"/>
        <v>148.52647200723371</v>
      </c>
      <c r="E261" s="1">
        <f t="shared" ca="1" si="14"/>
        <v>45.448134922878779</v>
      </c>
      <c r="H261" s="34"/>
      <c r="Y261" s="34">
        <v>129.5</v>
      </c>
      <c r="Z261" s="34">
        <v>57.328714354737137</v>
      </c>
    </row>
    <row r="262" spans="1:26" x14ac:dyDescent="0.25">
      <c r="A262" s="34">
        <v>130</v>
      </c>
      <c r="B262" s="34">
        <v>57.128853637067635</v>
      </c>
      <c r="C262" s="1">
        <f t="shared" ca="1" si="12"/>
        <v>74.574704689598875</v>
      </c>
      <c r="D262" s="1">
        <f t="shared" ca="1" si="13"/>
        <v>152.17885947355268</v>
      </c>
      <c r="E262" s="1">
        <f t="shared" ca="1" si="14"/>
        <v>45.248274205209277</v>
      </c>
      <c r="H262" s="34"/>
      <c r="Y262" s="34">
        <v>130</v>
      </c>
      <c r="Z262" s="34">
        <v>57.128853637067635</v>
      </c>
    </row>
    <row r="263" spans="1:26" x14ac:dyDescent="0.25">
      <c r="A263" s="34">
        <v>130.5</v>
      </c>
      <c r="B263" s="34">
        <v>56.931716063281172</v>
      </c>
      <c r="C263" s="1">
        <f t="shared" ca="1" si="12"/>
        <v>74.585205268226616</v>
      </c>
      <c r="D263" s="1">
        <f t="shared" ca="1" si="13"/>
        <v>155.82284055456267</v>
      </c>
      <c r="E263" s="1">
        <f t="shared" ca="1" si="14"/>
        <v>45.051136631422814</v>
      </c>
      <c r="H263" s="34"/>
      <c r="Y263" s="34">
        <v>130.5</v>
      </c>
      <c r="Z263" s="34">
        <v>56.931716063281172</v>
      </c>
    </row>
    <row r="264" spans="1:26" x14ac:dyDescent="0.25">
      <c r="A264" s="34">
        <v>131</v>
      </c>
      <c r="B264" s="34">
        <v>56.737192245379354</v>
      </c>
      <c r="C264" s="1">
        <f t="shared" ca="1" si="12"/>
        <v>74.595446586644286</v>
      </c>
      <c r="D264" s="1">
        <f t="shared" ca="1" si="13"/>
        <v>159.4586240586539</v>
      </c>
      <c r="E264" s="1">
        <f t="shared" ca="1" si="14"/>
        <v>44.856612813520996</v>
      </c>
      <c r="H264" s="34"/>
      <c r="Y264" s="34">
        <v>131</v>
      </c>
      <c r="Z264" s="34">
        <v>56.737192245379354</v>
      </c>
    </row>
    <row r="265" spans="1:26" x14ac:dyDescent="0.25">
      <c r="A265" s="34">
        <v>131.5</v>
      </c>
      <c r="B265" s="34">
        <v>56.54517730324774</v>
      </c>
      <c r="C265" s="1">
        <f t="shared" ca="1" si="12"/>
        <v>74.605435046009276</v>
      </c>
      <c r="D265" s="1">
        <f t="shared" ca="1" si="13"/>
        <v>163.08645486748901</v>
      </c>
      <c r="E265" s="1">
        <f t="shared" ca="1" si="14"/>
        <v>44.664597871389383</v>
      </c>
      <c r="H265" s="34"/>
      <c r="Y265" s="34">
        <v>131.5</v>
      </c>
      <c r="Z265" s="34">
        <v>56.54517730324774</v>
      </c>
    </row>
    <row r="266" spans="1:26" x14ac:dyDescent="0.25">
      <c r="A266" s="34">
        <v>132</v>
      </c>
      <c r="B266" s="34">
        <v>56.355570679992482</v>
      </c>
      <c r="C266" s="1">
        <f t="shared" ca="1" si="12"/>
        <v>74.615176889433855</v>
      </c>
      <c r="D266" s="1">
        <f t="shared" ca="1" si="13"/>
        <v>166.70660946193496</v>
      </c>
      <c r="E266" s="1">
        <f t="shared" ca="1" si="14"/>
        <v>44.474991248134124</v>
      </c>
      <c r="H266" s="34"/>
      <c r="Y266" s="34">
        <v>132</v>
      </c>
      <c r="Z266" s="34">
        <v>56.355570679992482</v>
      </c>
    </row>
    <row r="267" spans="1:26" x14ac:dyDescent="0.25">
      <c r="A267" s="34">
        <v>132.5</v>
      </c>
      <c r="B267" s="34">
        <v>56.168275964813503</v>
      </c>
      <c r="C267" s="1">
        <f t="shared" ca="1" si="12"/>
        <v>74.624678205887264</v>
      </c>
      <c r="D267" s="1">
        <f t="shared" ca="1" si="13"/>
        <v>170.31939184215628</v>
      </c>
      <c r="E267" s="1">
        <f t="shared" ca="1" si="14"/>
        <v>44.287696532955145</v>
      </c>
      <c r="H267" s="34"/>
      <c r="Y267" s="34">
        <v>132.5</v>
      </c>
      <c r="Z267" s="34">
        <v>56.168275964813503</v>
      </c>
    </row>
    <row r="268" spans="1:26" x14ac:dyDescent="0.25">
      <c r="A268" s="34">
        <v>133</v>
      </c>
      <c r="B268" s="34">
        <v>55.983200723107053</v>
      </c>
      <c r="C268" s="1">
        <f t="shared" ca="1" si="12"/>
        <v>74.63394493400159</v>
      </c>
      <c r="D268" s="1">
        <f t="shared" ca="1" si="13"/>
        <v>173.92512981010805</v>
      </c>
      <c r="E268" s="1">
        <f t="shared" ca="1" si="14"/>
        <v>44.102621291248695</v>
      </c>
      <c r="H268" s="34"/>
      <c r="Y268" s="34">
        <v>133</v>
      </c>
      <c r="Z268" s="34">
        <v>55.983200723107053</v>
      </c>
    </row>
    <row r="269" spans="1:26" x14ac:dyDescent="0.25">
      <c r="A269" s="34">
        <v>133.5</v>
      </c>
      <c r="B269" s="34">
        <v>55.800256333504706</v>
      </c>
      <c r="C269" s="1">
        <f t="shared" ca="1" si="12"/>
        <v>74.642982865783566</v>
      </c>
      <c r="D269" s="1">
        <f t="shared" ca="1" si="13"/>
        <v>177.52417158512284</v>
      </c>
      <c r="E269" s="1">
        <f t="shared" ca="1" si="14"/>
        <v>43.919676901646348</v>
      </c>
      <c r="H269" s="34"/>
      <c r="Y269" s="34">
        <v>133.5</v>
      </c>
      <c r="Z269" s="34">
        <v>55.800256333504706</v>
      </c>
    </row>
    <row r="270" spans="1:26" x14ac:dyDescent="0.25">
      <c r="A270" s="34">
        <v>134</v>
      </c>
      <c r="B270" s="34">
        <v>55.619357831565516</v>
      </c>
      <c r="C270" s="1">
        <f t="shared" ca="1" si="12"/>
        <v>74.651797650234755</v>
      </c>
      <c r="D270" s="1">
        <f t="shared" ca="1" si="13"/>
        <v>181.11688272563319</v>
      </c>
      <c r="E270" s="1">
        <f t="shared" ca="1" si="14"/>
        <v>43.738778399707158</v>
      </c>
      <c r="H270" s="34"/>
      <c r="Y270" s="34">
        <v>134</v>
      </c>
      <c r="Z270" s="34">
        <v>55.619357831565516</v>
      </c>
    </row>
    <row r="271" spans="1:26" x14ac:dyDescent="0.25">
      <c r="A271" s="34">
        <v>134.5</v>
      </c>
      <c r="B271" s="34">
        <v>55.440423759852486</v>
      </c>
      <c r="C271" s="1">
        <f t="shared" ca="1" si="12"/>
        <v>74.6603947968824</v>
      </c>
      <c r="D271" s="1">
        <f t="shared" ca="1" si="13"/>
        <v>184.70364333213439</v>
      </c>
      <c r="E271" s="1">
        <f t="shared" ca="1" si="14"/>
        <v>43.559844327994128</v>
      </c>
      <c r="H271" s="34"/>
      <c r="Y271" s="34">
        <v>134.5</v>
      </c>
      <c r="Z271" s="34">
        <v>55.440423759852486</v>
      </c>
    </row>
    <row r="272" spans="1:26" x14ac:dyDescent="0.25">
      <c r="A272" s="34">
        <v>135</v>
      </c>
      <c r="B272" s="34">
        <v>55.263376024132604</v>
      </c>
      <c r="C272" s="1">
        <f t="shared" ca="1" si="12"/>
        <v>74.668779679223007</v>
      </c>
      <c r="D272" s="1">
        <f t="shared" ca="1" si="13"/>
        <v>188.28484550849799</v>
      </c>
      <c r="E272" s="1">
        <f t="shared" ca="1" si="14"/>
        <v>43.382796592274246</v>
      </c>
      <c r="H272" s="34"/>
      <c r="Y272" s="34">
        <v>135</v>
      </c>
      <c r="Z272" s="34">
        <v>55.263376024132604</v>
      </c>
    </row>
    <row r="273" spans="1:26" x14ac:dyDescent="0.25">
      <c r="A273" s="34">
        <v>135.5</v>
      </c>
      <c r="B273" s="34">
        <v>55.08813975545246</v>
      </c>
      <c r="C273" s="1">
        <f t="shared" ca="1" si="12"/>
        <v>74.676957538080998</v>
      </c>
      <c r="D273" s="1">
        <f t="shared" ca="1" si="13"/>
        <v>191.86089106051202</v>
      </c>
      <c r="E273" s="1">
        <f t="shared" ca="1" si="14"/>
        <v>43.207560323594102</v>
      </c>
      <c r="H273" s="34"/>
      <c r="Y273" s="34">
        <v>135.5</v>
      </c>
      <c r="Z273" s="34">
        <v>55.08813975545246</v>
      </c>
    </row>
    <row r="274" spans="1:26" x14ac:dyDescent="0.25">
      <c r="A274" s="34">
        <v>136</v>
      </c>
      <c r="B274" s="34">
        <v>54.914643177850571</v>
      </c>
      <c r="C274" s="1">
        <f t="shared" ca="1" si="12"/>
        <v>74.684933484884368</v>
      </c>
      <c r="D274" s="1">
        <f t="shared" ca="1" si="13"/>
        <v>195.43218941219726</v>
      </c>
      <c r="E274" s="1">
        <f t="shared" ca="1" si="14"/>
        <v>43.034063745992214</v>
      </c>
      <c r="H274" s="34"/>
      <c r="Y274" s="34">
        <v>136</v>
      </c>
      <c r="Z274" s="34">
        <v>54.914643177850571</v>
      </c>
    </row>
    <row r="275" spans="1:26" x14ac:dyDescent="0.25">
      <c r="A275" s="34">
        <v>136.5</v>
      </c>
      <c r="B275" s="34">
        <v>54.742817481476713</v>
      </c>
      <c r="C275" s="1">
        <f t="shared" ca="1" si="12"/>
        <v>74.6927125048595</v>
      </c>
      <c r="D275" s="1">
        <f t="shared" ca="1" si="13"/>
        <v>198.99915572199666</v>
      </c>
      <c r="E275" s="1">
        <f t="shared" ca="1" si="14"/>
        <v>42.862238049618355</v>
      </c>
      <c r="H275" s="34"/>
      <c r="Y275" s="34">
        <v>136.5</v>
      </c>
      <c r="Z275" s="34">
        <v>54.742817481476713</v>
      </c>
    </row>
    <row r="276" spans="1:26" x14ac:dyDescent="0.25">
      <c r="A276" s="34">
        <v>137</v>
      </c>
      <c r="B276" s="34">
        <v>54.572596700899339</v>
      </c>
      <c r="C276" s="1">
        <f t="shared" ca="1" si="12"/>
        <v>74.700299460147107</v>
      </c>
      <c r="D276" s="1">
        <f t="shared" ca="1" si="13"/>
        <v>202.56220918231512</v>
      </c>
      <c r="E276" s="1">
        <f t="shared" ca="1" si="14"/>
        <v>42.692017269040981</v>
      </c>
      <c r="H276" s="34"/>
      <c r="Y276" s="34">
        <v>137</v>
      </c>
      <c r="Z276" s="34">
        <v>54.572596700899339</v>
      </c>
    </row>
    <row r="277" spans="1:26" x14ac:dyDescent="0.25">
      <c r="A277" s="34">
        <v>137.5</v>
      </c>
      <c r="B277" s="34">
        <v>54.403917598389526</v>
      </c>
      <c r="C277" s="1">
        <f t="shared" ca="1" si="12"/>
        <v>74.707699092841224</v>
      </c>
      <c r="D277" s="1">
        <f t="shared" ca="1" si="13"/>
        <v>206.1217714872196</v>
      </c>
      <c r="E277" s="1">
        <f t="shared" ca="1" si="14"/>
        <v>42.523338166531168</v>
      </c>
      <c r="H277" s="34"/>
      <c r="Y277" s="34">
        <v>137.5</v>
      </c>
      <c r="Z277" s="34">
        <v>54.403917598389526</v>
      </c>
    </row>
    <row r="278" spans="1:26" x14ac:dyDescent="0.25">
      <c r="A278" s="34">
        <v>138</v>
      </c>
      <c r="B278" s="34">
        <v>54.236719551979199</v>
      </c>
      <c r="C278" s="1">
        <f t="shared" ca="1" si="12"/>
        <v>74.71491602795318</v>
      </c>
      <c r="D278" s="1">
        <f t="shared" ca="1" si="13"/>
        <v>209.67826545429659</v>
      </c>
      <c r="E278" s="1">
        <f t="shared" ca="1" si="14"/>
        <v>42.356140120120841</v>
      </c>
      <c r="H278" s="34"/>
      <c r="Y278" s="34">
        <v>138</v>
      </c>
      <c r="Z278" s="34">
        <v>54.236719551979199</v>
      </c>
    </row>
    <row r="279" spans="1:26" x14ac:dyDescent="0.25">
      <c r="A279" s="34">
        <v>138.5</v>
      </c>
      <c r="B279" s="34">
        <v>54.070944448099475</v>
      </c>
      <c r="C279" s="1">
        <f t="shared" ca="1" si="12"/>
        <v>74.721954776302326</v>
      </c>
      <c r="D279" s="1">
        <f t="shared" ca="1" si="13"/>
        <v>213.2321137877704</v>
      </c>
      <c r="E279" s="1">
        <f t="shared" ca="1" si="14"/>
        <v>42.190365016241117</v>
      </c>
      <c r="H279" s="34"/>
      <c r="Y279" s="34">
        <v>138.5</v>
      </c>
      <c r="Z279" s="34">
        <v>54.070944448099475</v>
      </c>
    </row>
    <row r="280" spans="1:26" x14ac:dyDescent="0.25">
      <c r="A280" s="34">
        <v>139</v>
      </c>
      <c r="B280" s="34">
        <v>53.906536578612666</v>
      </c>
      <c r="C280" s="1">
        <f t="shared" ca="1" si="12"/>
        <v>74.728819737335527</v>
      </c>
      <c r="D280" s="1">
        <f t="shared" ca="1" si="13"/>
        <v>216.78373797101685</v>
      </c>
      <c r="E280" s="1">
        <f t="shared" ca="1" si="14"/>
        <v>42.025957146754308</v>
      </c>
      <c r="H280" s="34"/>
      <c r="Y280" s="34">
        <v>139</v>
      </c>
      <c r="Z280" s="34">
        <v>53.906536578612666</v>
      </c>
    </row>
    <row r="281" spans="1:26" x14ac:dyDescent="0.25">
      <c r="A281" s="34">
        <v>139.5</v>
      </c>
      <c r="B281" s="34">
        <v>53.743442542058872</v>
      </c>
      <c r="C281" s="1">
        <f t="shared" ca="1" si="12"/>
        <v>74.735515201876893</v>
      </c>
      <c r="D281" s="1">
        <f t="shared" ca="1" si="13"/>
        <v>220.33355727753963</v>
      </c>
      <c r="E281" s="1">
        <f t="shared" ca="1" si="14"/>
        <v>41.862863110200514</v>
      </c>
      <c r="H281" s="34"/>
      <c r="Y281" s="34">
        <v>139.5</v>
      </c>
      <c r="Z281" s="34">
        <v>53.743442542058872</v>
      </c>
    </row>
    <row r="282" spans="1:26" x14ac:dyDescent="0.25">
      <c r="A282" s="34">
        <v>140</v>
      </c>
      <c r="B282" s="34">
        <v>53.581611148946237</v>
      </c>
      <c r="C282" s="1">
        <f t="shared" ca="1" si="12"/>
        <v>74.742045354809719</v>
      </c>
      <c r="D282" s="1">
        <f t="shared" ca="1" si="13"/>
        <v>223.88198789033862</v>
      </c>
      <c r="E282" s="1">
        <f t="shared" ca="1" si="14"/>
        <v>41.701031717087879</v>
      </c>
      <c r="H282" s="34"/>
      <c r="Y282" s="34">
        <v>140</v>
      </c>
      <c r="Z282" s="34">
        <v>53.581611148946237</v>
      </c>
    </row>
    <row r="283" spans="1:26" x14ac:dyDescent="0.25">
      <c r="A283" s="34">
        <v>140.5</v>
      </c>
      <c r="B283" s="34">
        <v>53.420993330919231</v>
      </c>
      <c r="C283" s="1">
        <f t="shared" ca="1" si="12"/>
        <v>74.748414277692177</v>
      </c>
      <c r="D283" s="1">
        <f t="shared" ca="1" si="13"/>
        <v>227.42944212042471</v>
      </c>
      <c r="E283" s="1">
        <f t="shared" ca="1" si="14"/>
        <v>41.540413899060873</v>
      </c>
      <c r="H283" s="34"/>
      <c r="Y283" s="34">
        <v>140.5</v>
      </c>
      <c r="Z283" s="34">
        <v>53.420993330919231</v>
      </c>
    </row>
    <row r="284" spans="1:26" x14ac:dyDescent="0.25">
      <c r="A284" s="34">
        <v>141</v>
      </c>
      <c r="B284" s="34">
        <v>53.261542053647752</v>
      </c>
      <c r="C284" s="1">
        <f t="shared" ca="1" si="12"/>
        <v>74.75462595130837</v>
      </c>
      <c r="D284" s="1">
        <f t="shared" ca="1" si="13"/>
        <v>230.97632771593908</v>
      </c>
      <c r="E284" s="1">
        <f t="shared" ca="1" si="14"/>
        <v>41.380962621789394</v>
      </c>
      <c r="H284" s="34"/>
      <c r="Y284" s="34">
        <v>141</v>
      </c>
      <c r="Z284" s="34">
        <v>53.261542053647752</v>
      </c>
    </row>
    <row r="285" spans="1:26" x14ac:dyDescent="0.25">
      <c r="A285" s="34">
        <v>141.5</v>
      </c>
      <c r="B285" s="34">
        <v>53.103212233284751</v>
      </c>
      <c r="C285" s="1">
        <f t="shared" ca="1" si="12"/>
        <v>74.760684258156516</v>
      </c>
      <c r="D285" s="1">
        <f t="shared" ca="1" si="13"/>
        <v>234.52304725405156</v>
      </c>
      <c r="E285" s="1">
        <f t="shared" ca="1" si="14"/>
        <v>41.222632801426393</v>
      </c>
      <c r="H285" s="34"/>
      <c r="Y285" s="34">
        <v>141.5</v>
      </c>
      <c r="Z285" s="34">
        <v>53.103212233284751</v>
      </c>
    </row>
    <row r="286" spans="1:26" x14ac:dyDescent="0.25">
      <c r="A286" s="34">
        <v>142</v>
      </c>
      <c r="B286" s="34">
        <v>52.945960656347438</v>
      </c>
      <c r="C286" s="1">
        <f t="shared" ca="1" si="12"/>
        <v>74.766592984875643</v>
      </c>
      <c r="D286" s="1">
        <f t="shared" ca="1" si="13"/>
        <v>238.06999760840512</v>
      </c>
      <c r="E286" s="1">
        <f t="shared" ca="1" si="14"/>
        <v>41.06538122448908</v>
      </c>
      <c r="H286" s="34"/>
      <c r="Y286" s="34">
        <v>142</v>
      </c>
      <c r="Z286" s="34">
        <v>52.945960656347438</v>
      </c>
    </row>
    <row r="287" spans="1:26" x14ac:dyDescent="0.25">
      <c r="A287" s="34">
        <v>142.5</v>
      </c>
      <c r="B287" s="34">
        <v>52.789745902882075</v>
      </c>
      <c r="C287" s="1">
        <f t="shared" ca="1" si="12"/>
        <v>74.772355824612276</v>
      </c>
      <c r="D287" s="1">
        <f t="shared" ca="1" si="13"/>
        <v>241.61756948547554</v>
      </c>
      <c r="E287" s="1">
        <f t="shared" ca="1" si="14"/>
        <v>40.909166471023717</v>
      </c>
      <c r="H287" s="34"/>
      <c r="Y287" s="34">
        <v>142.5</v>
      </c>
      <c r="Z287" s="34">
        <v>52.789745902882075</v>
      </c>
    </row>
    <row r="288" spans="1:26" x14ac:dyDescent="0.25">
      <c r="A288" s="34">
        <v>143</v>
      </c>
      <c r="B288" s="34">
        <v>52.634528272778702</v>
      </c>
      <c r="C288" s="1">
        <f t="shared" ca="1" si="12"/>
        <v>74.777976379328834</v>
      </c>
      <c r="D288" s="1">
        <f t="shared" ca="1" si="13"/>
        <v>245.16614702373931</v>
      </c>
      <c r="E288" s="1">
        <f t="shared" ca="1" si="14"/>
        <v>40.753948840920344</v>
      </c>
      <c r="H288" s="34"/>
      <c r="Y288" s="34">
        <v>143</v>
      </c>
      <c r="Z288" s="34">
        <v>52.634528272778702</v>
      </c>
    </row>
    <row r="289" spans="1:26" x14ac:dyDescent="0.25">
      <c r="A289" s="34">
        <v>143.5</v>
      </c>
      <c r="B289" s="34">
        <v>52.480269715106743</v>
      </c>
      <c r="C289" s="1">
        <f t="shared" ca="1" si="12"/>
        <v>74.783458162054984</v>
      </c>
      <c r="D289" s="1">
        <f t="shared" ca="1" si="13"/>
        <v>248.71610745004273</v>
      </c>
      <c r="E289" s="1">
        <f t="shared" ca="1" si="14"/>
        <v>40.599690283248385</v>
      </c>
      <c r="H289" s="34"/>
      <c r="Y289" s="34">
        <v>143.5</v>
      </c>
      <c r="Z289" s="34">
        <v>52.480269715106743</v>
      </c>
    </row>
    <row r="290" spans="1:26" x14ac:dyDescent="0.25">
      <c r="A290" s="34">
        <v>144</v>
      </c>
      <c r="B290" s="34">
        <v>52.326933760348886</v>
      </c>
      <c r="C290" s="1">
        <f t="shared" ca="1" si="12"/>
        <v>74.788804599083406</v>
      </c>
      <c r="D290" s="1">
        <f t="shared" ca="1" si="13"/>
        <v>252.2678207879961</v>
      </c>
      <c r="E290" s="1">
        <f t="shared" ca="1" si="14"/>
        <v>40.446354328490528</v>
      </c>
      <c r="H290" s="34"/>
      <c r="Y290" s="34">
        <v>144</v>
      </c>
      <c r="Z290" s="34">
        <v>52.326933760348886</v>
      </c>
    </row>
    <row r="291" spans="1:26" x14ac:dyDescent="0.25">
      <c r="A291" s="34">
        <v>144.5</v>
      </c>
      <c r="B291" s="34">
        <v>52.174485455414512</v>
      </c>
      <c r="C291" s="1">
        <f t="shared" ca="1" si="12"/>
        <v>74.794019032111237</v>
      </c>
      <c r="D291" s="1">
        <f t="shared" ca="1" si="13"/>
        <v>255.82164961365527</v>
      </c>
      <c r="E291" s="1">
        <f t="shared" ca="1" si="14"/>
        <v>40.293906023556154</v>
      </c>
      <c r="H291" s="34"/>
      <c r="Y291" s="34">
        <v>144.5</v>
      </c>
      <c r="Z291" s="34">
        <v>52.174485455414512</v>
      </c>
    </row>
    <row r="292" spans="1:26" x14ac:dyDescent="0.25">
      <c r="A292" s="34">
        <v>145</v>
      </c>
      <c r="B292" s="34">
        <v>52.022891301319063</v>
      </c>
      <c r="C292" s="1">
        <f t="shared" ca="1" si="12"/>
        <v>74.799104720328899</v>
      </c>
      <c r="D292" s="1">
        <f t="shared" ca="1" si="13"/>
        <v>259.37794885414183</v>
      </c>
      <c r="E292" s="1">
        <f t="shared" ca="1" si="14"/>
        <v>40.142311869460706</v>
      </c>
      <c r="H292" s="34"/>
      <c r="Y292" s="34">
        <v>145</v>
      </c>
      <c r="Z292" s="34">
        <v>52.022891301319063</v>
      </c>
    </row>
    <row r="293" spans="1:26" x14ac:dyDescent="0.25">
      <c r="A293" s="34">
        <v>145.5</v>
      </c>
      <c r="B293" s="34">
        <v>51.872119193420453</v>
      </c>
      <c r="C293" s="1">
        <f t="shared" ca="1" si="12"/>
        <v>74.80406484245708</v>
      </c>
      <c r="D293" s="1">
        <f t="shared" ca="1" si="13"/>
        <v>262.93706562518497</v>
      </c>
      <c r="E293" s="1">
        <f t="shared" ca="1" si="14"/>
        <v>39.991539761562095</v>
      </c>
      <c r="H293" s="34"/>
      <c r="Y293" s="34">
        <v>145.5</v>
      </c>
      <c r="Z293" s="34">
        <v>51.872119193420453</v>
      </c>
    </row>
    <row r="294" spans="1:26" x14ac:dyDescent="0.25">
      <c r="A294" s="34">
        <v>146</v>
      </c>
      <c r="B294" s="34">
        <v>51.722138364108609</v>
      </c>
      <c r="C294" s="1">
        <f t="shared" ca="1" si="12"/>
        <v>74.808902498733545</v>
      </c>
      <c r="D294" s="1">
        <f t="shared" ca="1" si="13"/>
        <v>266.49933910390212</v>
      </c>
      <c r="E294" s="1">
        <f t="shared" ca="1" si="14"/>
        <v>39.841558932250251</v>
      </c>
      <c r="H294" s="34"/>
      <c r="Y294" s="34">
        <v>146</v>
      </c>
      <c r="Z294" s="34">
        <v>51.722138364108609</v>
      </c>
    </row>
    <row r="295" spans="1:26" x14ac:dyDescent="0.25">
      <c r="A295" s="34">
        <v>146.5</v>
      </c>
      <c r="B295" s="34">
        <v>51.572919327846925</v>
      </c>
      <c r="C295" s="1">
        <f t="shared" ca="1" si="12"/>
        <v>74.813620712850991</v>
      </c>
      <c r="D295" s="1">
        <f t="shared" ca="1" si="13"/>
        <v>270.06510043346492</v>
      </c>
      <c r="E295" s="1">
        <f t="shared" ca="1" si="14"/>
        <v>39.692339895988567</v>
      </c>
      <c r="H295" s="34"/>
      <c r="Y295" s="34">
        <v>146.5</v>
      </c>
      <c r="Z295" s="34">
        <v>51.572919327846925</v>
      </c>
    </row>
    <row r="296" spans="1:26" x14ac:dyDescent="0.25">
      <c r="A296" s="34">
        <v>147</v>
      </c>
      <c r="B296" s="34">
        <v>51.424433828470399</v>
      </c>
      <c r="C296" s="1">
        <f t="shared" ca="1" si="12"/>
        <v>74.818222433846799</v>
      </c>
      <c r="D296" s="1">
        <f t="shared" ca="1" si="13"/>
        <v>273.63467265651934</v>
      </c>
      <c r="E296" s="1">
        <f t="shared" ca="1" si="14"/>
        <v>39.543854396612041</v>
      </c>
      <c r="H296" s="34"/>
      <c r="Y296" s="34">
        <v>147</v>
      </c>
      <c r="Z296" s="34">
        <v>51.424433828470399</v>
      </c>
    </row>
    <row r="297" spans="1:26" x14ac:dyDescent="0.25">
      <c r="A297" s="34">
        <v>147.5</v>
      </c>
      <c r="B297" s="34">
        <v>51.276654788647335</v>
      </c>
      <c r="C297" s="1">
        <f t="shared" ca="1" si="12"/>
        <v>74.822710537946392</v>
      </c>
      <c r="D297" s="1">
        <f t="shared" ca="1" si="13"/>
        <v>277.2083706745496</v>
      </c>
      <c r="E297" s="1">
        <f t="shared" ca="1" si="14"/>
        <v>39.396075356788977</v>
      </c>
      <c r="H297" s="34"/>
      <c r="Y297" s="34">
        <v>147.5</v>
      </c>
      <c r="Z297" s="34">
        <v>51.276654788647335</v>
      </c>
    </row>
    <row r="298" spans="1:26" x14ac:dyDescent="0.25">
      <c r="A298" s="34">
        <v>148</v>
      </c>
      <c r="B298" s="34">
        <v>51.129556261416859</v>
      </c>
      <c r="C298" s="1">
        <f t="shared" ca="1" si="12"/>
        <v>74.827087830360938</v>
      </c>
      <c r="D298" s="1">
        <f t="shared" ca="1" si="13"/>
        <v>280.78650123055064</v>
      </c>
      <c r="E298" s="1">
        <f t="shared" ca="1" si="14"/>
        <v>39.248976829558501</v>
      </c>
      <c r="H298" s="34"/>
      <c r="Y298" s="34">
        <v>148</v>
      </c>
      <c r="Z298" s="34">
        <v>51.129556261416859</v>
      </c>
    </row>
    <row r="299" spans="1:26" x14ac:dyDescent="0.25">
      <c r="A299" s="34">
        <v>148.5</v>
      </c>
      <c r="B299" s="34">
        <v>50.983113383716798</v>
      </c>
      <c r="C299" s="1">
        <f t="shared" ca="1" si="12"/>
        <v>74.831357047040711</v>
      </c>
      <c r="D299" s="1">
        <f t="shared" ca="1" si="13"/>
        <v>284.36936291263459</v>
      </c>
      <c r="E299" s="1">
        <f t="shared" ca="1" si="14"/>
        <v>39.10253395185844</v>
      </c>
      <c r="H299" s="34"/>
      <c r="Y299" s="34">
        <v>148.5</v>
      </c>
      <c r="Z299" s="34">
        <v>50.983113383716798</v>
      </c>
    </row>
    <row r="300" spans="1:26" x14ac:dyDescent="0.25">
      <c r="A300" s="34">
        <v>149</v>
      </c>
      <c r="B300" s="34">
        <v>50.83730233182073</v>
      </c>
      <c r="C300" s="1">
        <f t="shared" ca="1" si="12"/>
        <v>74.835520856385074</v>
      </c>
      <c r="D300" s="1">
        <f t="shared" ca="1" si="13"/>
        <v>287.9572461763716</v>
      </c>
      <c r="E300" s="1">
        <f t="shared" ca="1" si="14"/>
        <v>38.956722899962372</v>
      </c>
      <c r="H300" s="34"/>
      <c r="Y300" s="34">
        <v>149</v>
      </c>
      <c r="Z300" s="34">
        <v>50.83730233182073</v>
      </c>
    </row>
    <row r="301" spans="1:26" x14ac:dyDescent="0.25">
      <c r="A301" s="34">
        <v>149.5</v>
      </c>
      <c r="B301" s="34">
        <v>50.692100278605992</v>
      </c>
      <c r="C301" s="1">
        <f t="shared" ca="1" si="12"/>
        <v>74.839581860910428</v>
      </c>
      <c r="D301" s="1">
        <f t="shared" ca="1" si="13"/>
        <v>291.55043338386599</v>
      </c>
      <c r="E301" s="1">
        <f t="shared" ca="1" si="14"/>
        <v>38.811520846747634</v>
      </c>
      <c r="H301" s="34"/>
      <c r="Y301" s="34">
        <v>149.5</v>
      </c>
      <c r="Z301" s="34">
        <v>50.692100278605992</v>
      </c>
    </row>
    <row r="302" spans="1:26" x14ac:dyDescent="0.25">
      <c r="A302" s="34">
        <v>150</v>
      </c>
      <c r="B302" s="34">
        <v>50.547485352577716</v>
      </c>
      <c r="C302" s="1">
        <f t="shared" ca="1" si="12"/>
        <v>74.843542598876809</v>
      </c>
      <c r="D302" s="1">
        <f t="shared" ca="1" si="13"/>
        <v>295.14919885772133</v>
      </c>
      <c r="E302" s="1">
        <f t="shared" ca="1" si="14"/>
        <v>38.666905920719358</v>
      </c>
      <c r="H302" s="34"/>
      <c r="Y302" s="34">
        <v>150</v>
      </c>
      <c r="Z302" s="34">
        <v>50.547485352577716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5"/>
  <dimension ref="A1:AB362"/>
  <sheetViews>
    <sheetView topLeftCell="F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5.285156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1.0404697188794738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 s="34">
        <v>0.5</v>
      </c>
      <c r="Z3" s="34">
        <v>1.0404697188794738</v>
      </c>
      <c r="AB3" s="78" t="s">
        <v>170</v>
      </c>
    </row>
    <row r="4" spans="1:28" x14ac:dyDescent="0.25">
      <c r="A4" s="34">
        <v>1</v>
      </c>
      <c r="B4" s="34">
        <v>2.2719991499882335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2.2719991499882335</v>
      </c>
      <c r="AB4" s="78" t="s">
        <v>171</v>
      </c>
    </row>
    <row r="5" spans="1:28" ht="15.75" thickBot="1" x14ac:dyDescent="0.3">
      <c r="A5" s="34">
        <v>1.5</v>
      </c>
      <c r="B5" s="34">
        <v>3.5008703569622002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26.252967460217423</v>
      </c>
      <c r="M5" s="4">
        <v>16</v>
      </c>
      <c r="N5" s="4">
        <v>95</v>
      </c>
      <c r="O5" s="11">
        <v>120</v>
      </c>
      <c r="P5" s="12">
        <v>35</v>
      </c>
      <c r="Y5" s="34">
        <v>1.5</v>
      </c>
      <c r="Z5" s="34">
        <v>3.5008703569622002</v>
      </c>
      <c r="AB5" s="78" t="s">
        <v>172</v>
      </c>
    </row>
    <row r="6" spans="1:28" x14ac:dyDescent="0.25">
      <c r="A6" s="34">
        <v>2</v>
      </c>
      <c r="B6" s="34">
        <v>4.7266776101282231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8.7470325397825768</v>
      </c>
      <c r="Y6" s="34">
        <v>2</v>
      </c>
      <c r="Z6" s="34">
        <v>4.7266776101282231</v>
      </c>
      <c r="AB6" s="78" t="s">
        <v>173</v>
      </c>
    </row>
    <row r="7" spans="1:28" x14ac:dyDescent="0.25">
      <c r="A7" s="34">
        <v>2.5</v>
      </c>
      <c r="B7" s="34">
        <v>5.9494222662232801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44</v>
      </c>
      <c r="K7" s="22">
        <f>$K$6 +$J$7</f>
        <v>74</v>
      </c>
      <c r="L7" s="24">
        <f ca="1">OFFSET($B$1,2*$K$7,0)</f>
        <v>31.79831579442239</v>
      </c>
      <c r="Y7" s="34">
        <v>2.5</v>
      </c>
      <c r="Z7" s="34">
        <v>5.9494222662232801</v>
      </c>
      <c r="AB7" s="78" t="s">
        <v>174</v>
      </c>
    </row>
    <row r="8" spans="1:28" ht="15.75" thickBot="1" x14ac:dyDescent="0.3">
      <c r="A8" s="34">
        <v>3</v>
      </c>
      <c r="B8" s="34">
        <v>6.5128829521932641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6.5128829521932641</v>
      </c>
      <c r="AB8" s="78" t="s">
        <v>175</v>
      </c>
    </row>
    <row r="9" spans="1:28" x14ac:dyDescent="0.25">
      <c r="A9" s="34">
        <v>3.5</v>
      </c>
      <c r="B9" s="34">
        <v>7.7317743471718456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7.7317743471718456</v>
      </c>
    </row>
    <row r="10" spans="1:28" x14ac:dyDescent="0.25">
      <c r="A10" s="34">
        <v>4</v>
      </c>
      <c r="B10" s="34">
        <v>8.9481556448318678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8.9481556448318678</v>
      </c>
    </row>
    <row r="11" spans="1:28" ht="15.75" thickBot="1" x14ac:dyDescent="0.3">
      <c r="A11" s="34">
        <v>4.5</v>
      </c>
      <c r="B11" s="34">
        <v>10.162309356104094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10.162309356104094</v>
      </c>
    </row>
    <row r="12" spans="1:28" ht="15.75" thickTop="1" x14ac:dyDescent="0.25">
      <c r="A12" s="34">
        <v>5</v>
      </c>
      <c r="B12" s="34">
        <v>11.3745078000211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11.3745078000211</v>
      </c>
    </row>
    <row r="13" spans="1:28" ht="15.75" thickBot="1" x14ac:dyDescent="0.3">
      <c r="A13" s="34">
        <v>5.5</v>
      </c>
      <c r="B13" s="34">
        <v>12.266445926621001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34.902311454781888</v>
      </c>
      <c r="Y13" s="34">
        <v>5.5</v>
      </c>
      <c r="Z13" s="34">
        <v>12.266445926621001</v>
      </c>
    </row>
    <row r="14" spans="1:28" ht="16.5" thickTop="1" x14ac:dyDescent="0.25">
      <c r="A14" s="34">
        <v>6</v>
      </c>
      <c r="B14" s="34">
        <v>13.478821977231464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26.2529674602174* [1 - exp (1/16)*(txp - 30)]</v>
      </c>
      <c r="O14" s="25" t="s">
        <v>38</v>
      </c>
      <c r="P14" s="26">
        <f>$O$5</f>
        <v>120</v>
      </c>
      <c r="Q14" s="26">
        <f ca="1">OFFSET($B$1,2*$K$5,0)</f>
        <v>8.7470325397825768</v>
      </c>
      <c r="Y14" s="34">
        <v>6</v>
      </c>
      <c r="Z14" s="34">
        <v>13.478821977231464</v>
      </c>
    </row>
    <row r="15" spans="1:28" x14ac:dyDescent="0.25">
      <c r="A15" s="34">
        <v>6.5</v>
      </c>
      <c r="B15" s="34">
        <v>14.689511756200554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6406.0124311521949</v>
      </c>
      <c r="Y15" s="34">
        <v>6.5</v>
      </c>
      <c r="Z15" s="34">
        <v>14.689511756200554</v>
      </c>
    </row>
    <row r="16" spans="1:28" x14ac:dyDescent="0.25">
      <c r="A16" s="34">
        <v>7</v>
      </c>
      <c r="B16" s="34">
        <v>15.898788643443535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26.252967460217423</v>
      </c>
      <c r="L16" s="34" t="s">
        <v>14</v>
      </c>
      <c r="P16" s="1">
        <f>$K$5</f>
        <v>30</v>
      </c>
      <c r="Q16" s="2">
        <f ca="1">OFFSET($B$1,2*$K$5,0)</f>
        <v>8.7470325397825768</v>
      </c>
      <c r="Y16" s="34">
        <v>7</v>
      </c>
      <c r="Z16" s="34">
        <v>15.898788643443535</v>
      </c>
    </row>
    <row r="17" spans="1:26" ht="15.75" thickBot="1" x14ac:dyDescent="0.3">
      <c r="A17" s="34">
        <v>7.5</v>
      </c>
      <c r="B17" s="34">
        <v>17.106881611031952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16</v>
      </c>
      <c r="L17" s="34" t="s">
        <v>15</v>
      </c>
      <c r="P17" s="1">
        <f>$O$5</f>
        <v>120</v>
      </c>
      <c r="Q17" s="2">
        <f ca="1">OFFSET($B$1,2*$K$5,0)</f>
        <v>8.7470325397825768</v>
      </c>
      <c r="Y17" s="34">
        <v>7.5</v>
      </c>
      <c r="Z17" s="34">
        <v>17.106881611031952</v>
      </c>
    </row>
    <row r="18" spans="1:26" ht="15.75" thickBot="1" x14ac:dyDescent="0.3">
      <c r="A18" s="34">
        <v>8</v>
      </c>
      <c r="B18" s="34">
        <v>18.112181346822322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1.4091772320189464</v>
      </c>
      <c r="L18" s="16" t="s">
        <v>23</v>
      </c>
      <c r="Y18" s="34">
        <v>8</v>
      </c>
      <c r="Z18" s="34">
        <v>18.112181346822322</v>
      </c>
    </row>
    <row r="19" spans="1:26" x14ac:dyDescent="0.25">
      <c r="A19" s="34">
        <v>8.5</v>
      </c>
      <c r="B19" s="34">
        <v>19.910859052140967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0.52389280124181392</v>
      </c>
      <c r="L19" s="16" t="s">
        <v>23</v>
      </c>
      <c r="P19" s="34">
        <f>$N$5</f>
        <v>95</v>
      </c>
      <c r="Q19" s="34">
        <f>$P$5</f>
        <v>35</v>
      </c>
      <c r="Y19" s="34">
        <v>8.5</v>
      </c>
      <c r="Z19" s="34">
        <v>19.910859052140967</v>
      </c>
    </row>
    <row r="20" spans="1:26" ht="15.75" thickBot="1" x14ac:dyDescent="0.3">
      <c r="A20" s="34">
        <v>9</v>
      </c>
      <c r="B20" s="34">
        <v>21.715798417790225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120</v>
      </c>
      <c r="Q20" s="34">
        <f>$P$5</f>
        <v>35</v>
      </c>
      <c r="Y20" s="34">
        <v>9</v>
      </c>
      <c r="Z20" s="34">
        <v>21.715798417790225</v>
      </c>
    </row>
    <row r="21" spans="1:26" x14ac:dyDescent="0.25">
      <c r="A21" s="34">
        <v>9.5</v>
      </c>
      <c r="B21" s="34">
        <v>23.522428892826547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23.522428892826547</v>
      </c>
    </row>
    <row r="22" spans="1:26" x14ac:dyDescent="0.25">
      <c r="A22" s="34">
        <v>10</v>
      </c>
      <c r="B22" s="34">
        <v>25.330455047015569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25.330455047015569</v>
      </c>
    </row>
    <row r="23" spans="1:26" x14ac:dyDescent="0.25">
      <c r="A23" s="34">
        <v>10.5</v>
      </c>
      <c r="B23" s="34">
        <v>26.876734868134598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35</v>
      </c>
      <c r="L23" s="34" t="s">
        <v>14</v>
      </c>
      <c r="Y23" s="34">
        <v>10.5</v>
      </c>
      <c r="Z23" s="34">
        <v>26.876734868134598</v>
      </c>
    </row>
    <row r="24" spans="1:26" x14ac:dyDescent="0.25">
      <c r="A24" s="34">
        <v>11</v>
      </c>
      <c r="B24" s="34">
        <v>26.323912530209174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25</v>
      </c>
      <c r="L24" s="34" t="s">
        <v>15</v>
      </c>
      <c r="Y24" s="34">
        <v>11</v>
      </c>
      <c r="Z24" s="34">
        <v>26.323912530209174</v>
      </c>
    </row>
    <row r="25" spans="1:26" x14ac:dyDescent="0.25">
      <c r="A25" s="34">
        <v>11.5</v>
      </c>
      <c r="B25" s="34">
        <v>25.76505412631921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25.76505412631921</v>
      </c>
    </row>
    <row r="26" spans="1:26" x14ac:dyDescent="0.25">
      <c r="A26" s="34">
        <v>12</v>
      </c>
      <c r="B26" s="34">
        <v>25.203954090337191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MAX($B$62:$B$302)</f>
        <v>48.282910239326547</v>
      </c>
      <c r="L26" s="34" t="s">
        <v>14</v>
      </c>
      <c r="Y26" s="34">
        <v>12</v>
      </c>
      <c r="Z26" s="34">
        <v>25.203954090337191</v>
      </c>
    </row>
    <row r="27" spans="1:26" x14ac:dyDescent="0.25">
      <c r="A27" s="34">
        <v>12.5</v>
      </c>
      <c r="B27" s="34">
        <v>24.64089064857578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91</v>
      </c>
      <c r="L27" s="34" t="s">
        <v>15</v>
      </c>
      <c r="Y27" s="34">
        <v>12.5</v>
      </c>
      <c r="Z27" s="34">
        <v>24.64089064857578</v>
      </c>
    </row>
    <row r="28" spans="1:26" x14ac:dyDescent="0.25">
      <c r="A28" s="34">
        <v>13</v>
      </c>
      <c r="B28" s="34">
        <v>24.075886792089552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24.075886792089552</v>
      </c>
    </row>
    <row r="29" spans="1:26" x14ac:dyDescent="0.25">
      <c r="A29" s="34">
        <v>13.5</v>
      </c>
      <c r="B29" s="34">
        <v>23.509022005574771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23.509022005574771</v>
      </c>
    </row>
    <row r="30" spans="1:26" x14ac:dyDescent="0.25">
      <c r="A30" s="34">
        <v>14</v>
      </c>
      <c r="B30" s="34">
        <v>22.940387728945872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1440.9938731462655</v>
      </c>
      <c r="L30" s="34" t="s">
        <v>34</v>
      </c>
      <c r="Y30" s="34">
        <v>14</v>
      </c>
      <c r="Z30" s="34">
        <v>22.940387728945872</v>
      </c>
    </row>
    <row r="31" spans="1:26" ht="15.75" x14ac:dyDescent="0.25">
      <c r="A31" s="34">
        <v>14.5</v>
      </c>
      <c r="B31" s="34">
        <v>22.370062027350119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5394.115846565659</v>
      </c>
      <c r="Y31" s="34">
        <v>14.5</v>
      </c>
      <c r="Z31" s="34">
        <v>22.370062027350119</v>
      </c>
    </row>
    <row r="32" spans="1:26" ht="15.75" x14ac:dyDescent="0.25">
      <c r="A32" s="34">
        <v>15</v>
      </c>
      <c r="B32" s="34">
        <v>21.798112024245849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5394.115846565659</v>
      </c>
      <c r="Y32" s="34">
        <v>15</v>
      </c>
      <c r="Z32" s="34">
        <v>21.798112024245849</v>
      </c>
    </row>
    <row r="33" spans="1:26" x14ac:dyDescent="0.25">
      <c r="A33" s="34">
        <v>15.5</v>
      </c>
      <c r="B33" s="34">
        <v>21.224595733593588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21.224595733593588</v>
      </c>
    </row>
    <row r="34" spans="1:26" x14ac:dyDescent="0.25">
      <c r="A34" s="34">
        <v>16</v>
      </c>
      <c r="B34" s="34">
        <v>20.649563447775041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20.649563447775041</v>
      </c>
    </row>
    <row r="35" spans="1:26" x14ac:dyDescent="0.25">
      <c r="A35" s="34">
        <v>16.5</v>
      </c>
      <c r="B35" s="34">
        <v>20.073058796499495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20.073058796499495</v>
      </c>
    </row>
    <row r="36" spans="1:26" x14ac:dyDescent="0.25">
      <c r="A36" s="34">
        <v>17</v>
      </c>
      <c r="B36" s="34">
        <v>19.495119561626989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19.495119561626989</v>
      </c>
    </row>
    <row r="37" spans="1:26" ht="15.75" x14ac:dyDescent="0.25">
      <c r="A37" s="34">
        <v>17.5</v>
      </c>
      <c r="B37" s="34">
        <v>18.915778310609724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I37" s="28"/>
      <c r="Y37" s="34">
        <v>17.5</v>
      </c>
      <c r="Z37" s="34">
        <v>18.915778310609724</v>
      </c>
    </row>
    <row r="38" spans="1:26" x14ac:dyDescent="0.25">
      <c r="A38" s="34">
        <v>18</v>
      </c>
      <c r="B38" s="34">
        <v>18.335062894982343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18.335062894982343</v>
      </c>
    </row>
    <row r="39" spans="1:26" x14ac:dyDescent="0.25">
      <c r="A39" s="34">
        <v>18.5</v>
      </c>
      <c r="B39" s="34">
        <v>17.752996848445825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17.752996848445825</v>
      </c>
    </row>
    <row r="40" spans="1:26" x14ac:dyDescent="0.25">
      <c r="A40" s="34">
        <v>19</v>
      </c>
      <c r="B40" s="34">
        <v>17.169599710441421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17.169599710441421</v>
      </c>
    </row>
    <row r="41" spans="1:26" x14ac:dyDescent="0.25">
      <c r="A41" s="34">
        <v>19.5</v>
      </c>
      <c r="B41" s="34">
        <v>16.584887294858881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16.584887294858881</v>
      </c>
    </row>
    <row r="42" spans="1:26" x14ac:dyDescent="0.25">
      <c r="A42" s="34">
        <v>20</v>
      </c>
      <c r="B42" s="34">
        <v>15.998871919058795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15.998871919058795</v>
      </c>
    </row>
    <row r="43" spans="1:26" x14ac:dyDescent="0.25">
      <c r="A43" s="34">
        <v>20.5</v>
      </c>
      <c r="B43" s="34">
        <v>15.411562605270991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15.411562605270991</v>
      </c>
    </row>
    <row r="44" spans="1:26" x14ac:dyDescent="0.25">
      <c r="A44" s="34">
        <v>21</v>
      </c>
      <c r="B44" s="34">
        <v>14.826796865657608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14.826796865657608</v>
      </c>
    </row>
    <row r="45" spans="1:26" x14ac:dyDescent="0.25">
      <c r="A45" s="34">
        <v>21.5</v>
      </c>
      <c r="B45" s="34">
        <v>14.27176498163694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14.27176498163694</v>
      </c>
    </row>
    <row r="46" spans="1:26" x14ac:dyDescent="0.25">
      <c r="A46" s="34">
        <v>22</v>
      </c>
      <c r="B46" s="34">
        <v>13.750013722681551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13.750013722681551</v>
      </c>
    </row>
    <row r="47" spans="1:26" x14ac:dyDescent="0.25">
      <c r="A47" s="34">
        <v>22.5</v>
      </c>
      <c r="B47" s="34">
        <v>13.259383206942577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13.259383206942577</v>
      </c>
    </row>
    <row r="48" spans="1:26" x14ac:dyDescent="0.25">
      <c r="A48" s="34">
        <v>23</v>
      </c>
      <c r="B48" s="34">
        <v>12.79788751667836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12.79788751667836</v>
      </c>
    </row>
    <row r="49" spans="1:26" x14ac:dyDescent="0.25">
      <c r="A49" s="34">
        <v>23.5</v>
      </c>
      <c r="B49" s="34">
        <v>12.363690326145329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12.363690326145329</v>
      </c>
    </row>
    <row r="50" spans="1:26" x14ac:dyDescent="0.25">
      <c r="A50" s="34">
        <v>24</v>
      </c>
      <c r="B50" s="34">
        <v>11.955085922151497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11.955085922151497</v>
      </c>
    </row>
    <row r="51" spans="1:26" x14ac:dyDescent="0.25">
      <c r="A51" s="34">
        <v>24.5</v>
      </c>
      <c r="B51" s="34">
        <v>11.570484241940369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11.570484241940369</v>
      </c>
    </row>
    <row r="52" spans="1:26" x14ac:dyDescent="0.25">
      <c r="A52" s="34">
        <v>25</v>
      </c>
      <c r="B52" s="34">
        <v>11.208398914459886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11.208398914459886</v>
      </c>
    </row>
    <row r="53" spans="1:26" x14ac:dyDescent="0.25">
      <c r="A53" s="34">
        <v>25.5</v>
      </c>
      <c r="B53" s="34">
        <v>10.867437556451682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10.867437556451682</v>
      </c>
    </row>
    <row r="54" spans="1:26" x14ac:dyDescent="0.25">
      <c r="A54" s="34">
        <v>26</v>
      </c>
      <c r="B54" s="34">
        <v>10.546293769833138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10.546293769833138</v>
      </c>
    </row>
    <row r="55" spans="1:26" x14ac:dyDescent="0.25">
      <c r="A55" s="34">
        <v>26.5</v>
      </c>
      <c r="B55" s="34">
        <v>10.243740430328955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10.243740430328955</v>
      </c>
    </row>
    <row r="56" spans="1:26" x14ac:dyDescent="0.25">
      <c r="A56" s="34">
        <v>27</v>
      </c>
      <c r="B56" s="34">
        <v>9.9586239629955582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9.9586239629955582</v>
      </c>
    </row>
    <row r="57" spans="1:26" x14ac:dyDescent="0.25">
      <c r="A57" s="34">
        <v>27.5</v>
      </c>
      <c r="B57" s="34">
        <v>9.6898593782397544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9.6898593782397544</v>
      </c>
    </row>
    <row r="58" spans="1:26" x14ac:dyDescent="0.25">
      <c r="A58" s="34">
        <v>28</v>
      </c>
      <c r="B58" s="34">
        <v>9.436425899533841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9.436425899533841</v>
      </c>
    </row>
    <row r="59" spans="1:26" x14ac:dyDescent="0.25">
      <c r="A59" s="34">
        <v>28.5</v>
      </c>
      <c r="B59" s="34">
        <v>9.1959072260616512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9.1959072260616512</v>
      </c>
    </row>
    <row r="60" spans="1:26" x14ac:dyDescent="0.25">
      <c r="A60" s="34">
        <v>29</v>
      </c>
      <c r="B60" s="34">
        <v>8.9662700056919622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8.9662700056919622</v>
      </c>
    </row>
    <row r="61" spans="1:26" x14ac:dyDescent="0.25">
      <c r="A61" s="34">
        <v>29.5</v>
      </c>
      <c r="B61" s="34">
        <v>8.7470325397825768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8.7470325397825768</v>
      </c>
    </row>
    <row r="62" spans="1:26" x14ac:dyDescent="0.25">
      <c r="A62" s="34">
        <v>30</v>
      </c>
      <c r="B62" s="34">
        <v>8.5377236893582129</v>
      </c>
      <c r="C62" s="1">
        <f t="shared" ca="1" si="0"/>
        <v>8.7470325397825768</v>
      </c>
      <c r="D62" s="1">
        <f t="shared" ca="1" si="1"/>
        <v>2.1905097432984362E-2</v>
      </c>
      <c r="E62" s="1">
        <f ca="1">IF(A62&gt;=$K$5,(B62-$L$6),0)</f>
        <v>-0.20930885042436387</v>
      </c>
      <c r="H62" s="34"/>
      <c r="Y62" s="34">
        <v>30</v>
      </c>
      <c r="Z62" s="34">
        <v>8.5377236893582129</v>
      </c>
    </row>
    <row r="63" spans="1:26" x14ac:dyDescent="0.25">
      <c r="A63" s="34">
        <v>30.5</v>
      </c>
      <c r="B63" s="34">
        <v>9.767112990121964</v>
      </c>
      <c r="C63" s="1">
        <f t="shared" ca="1" si="0"/>
        <v>9.5547514339312531</v>
      </c>
      <c r="D63" s="1">
        <f t="shared" ca="1" si="1"/>
        <v>2.2548715273870219E-2</v>
      </c>
      <c r="E63" s="1">
        <f t="shared" ca="1" si="2"/>
        <v>1.0200804503393872</v>
      </c>
      <c r="H63" s="34"/>
      <c r="Y63" s="34">
        <v>30.5</v>
      </c>
      <c r="Z63" s="34">
        <v>9.767112990121964</v>
      </c>
    </row>
    <row r="64" spans="1:26" x14ac:dyDescent="0.25">
      <c r="A64" s="34">
        <v>31</v>
      </c>
      <c r="B64" s="34">
        <v>11.494873931538333</v>
      </c>
      <c r="C64" s="1">
        <f t="shared" ca="1" si="0"/>
        <v>10.337619430254634</v>
      </c>
      <c r="D64" s="1">
        <f t="shared" ca="1" si="1"/>
        <v>0.66961899037069139</v>
      </c>
      <c r="E64" s="1">
        <f t="shared" ca="1" si="2"/>
        <v>2.747841391755756</v>
      </c>
      <c r="H64" s="34"/>
      <c r="Y64" s="34">
        <v>31</v>
      </c>
      <c r="Z64" s="34">
        <v>11.494873931538333</v>
      </c>
    </row>
    <row r="65" spans="1:26" x14ac:dyDescent="0.25">
      <c r="A65" s="34">
        <v>31.5</v>
      </c>
      <c r="B65" s="34">
        <v>13.227499732302485</v>
      </c>
      <c r="C65" s="1">
        <f t="shared" ca="1" si="0"/>
        <v>11.096401110499157</v>
      </c>
      <c r="D65" s="1">
        <f t="shared" ca="1" si="1"/>
        <v>2.2707906679260232</v>
      </c>
      <c r="E65" s="1">
        <f t="shared" ca="1" si="2"/>
        <v>4.4804671925199084</v>
      </c>
      <c r="H65" s="34"/>
      <c r="Y65" s="34">
        <v>31.5</v>
      </c>
      <c r="Z65" s="34">
        <v>13.227499732302485</v>
      </c>
    </row>
    <row r="66" spans="1:26" x14ac:dyDescent="0.25">
      <c r="A66" s="34">
        <v>32</v>
      </c>
      <c r="B66" s="34">
        <v>14.964174699677312</v>
      </c>
      <c r="C66" s="1">
        <f t="shared" ref="C66:C129" ca="1" si="3">IF(A66&gt;=$K$5,OFFSET($B$1,2*$K$5,0)+$L$5*(1-EXP((-1/$M$5)*(A66-$K$5))),0)</f>
        <v>11.83183753270395</v>
      </c>
      <c r="D66" s="1">
        <f t="shared" ref="D66:D129" ca="1" si="4">IF(A66&gt;=$K$5,(C66-B66)*(C66-B66)*0.5,0)</f>
        <v>4.905768063801351</v>
      </c>
      <c r="E66" s="1">
        <f t="shared" ca="1" si="2"/>
        <v>6.2171421598947347</v>
      </c>
      <c r="H66" s="34"/>
      <c r="Y66" s="34">
        <v>32</v>
      </c>
      <c r="Z66" s="34">
        <v>14.964174699677312</v>
      </c>
    </row>
    <row r="67" spans="1:26" x14ac:dyDescent="0.25">
      <c r="A67" s="34">
        <v>32.5</v>
      </c>
      <c r="B67" s="34">
        <v>16.704243714050747</v>
      </c>
      <c r="C67" s="1">
        <f t="shared" ca="1" si="3"/>
        <v>12.544646954949215</v>
      </c>
      <c r="D67" s="1">
        <f t="shared" ca="1" si="4"/>
        <v>8.6511225991639851</v>
      </c>
      <c r="E67" s="1">
        <f t="shared" ref="E67:E130" ca="1" si="5">IF(A67&gt;=$K$5,(B67-$L$6),0)</f>
        <v>7.9572111742681706</v>
      </c>
      <c r="H67" s="34"/>
      <c r="Y67" s="34">
        <v>32.5</v>
      </c>
      <c r="Z67" s="34">
        <v>16.704243714050747</v>
      </c>
    </row>
    <row r="68" spans="1:26" x14ac:dyDescent="0.25">
      <c r="A68" s="34">
        <v>33</v>
      </c>
      <c r="B68" s="34">
        <v>16.73508575331946</v>
      </c>
      <c r="C68" s="1">
        <f t="shared" ca="1" si="3"/>
        <v>13.235525536837205</v>
      </c>
      <c r="D68" s="1">
        <f t="shared" ca="1" si="4"/>
        <v>6.1234608543926639</v>
      </c>
      <c r="E68" s="1">
        <f t="shared" ca="1" si="5"/>
        <v>7.9880532135368831</v>
      </c>
      <c r="H68" s="34"/>
      <c r="Y68" s="34">
        <v>33</v>
      </c>
      <c r="Z68" s="34">
        <v>16.73508575331946</v>
      </c>
    </row>
    <row r="69" spans="1:26" x14ac:dyDescent="0.25">
      <c r="A69" s="34">
        <v>33.5</v>
      </c>
      <c r="B69" s="34">
        <v>16.171033477894074</v>
      </c>
      <c r="C69" s="1">
        <f t="shared" ca="1" si="3"/>
        <v>13.905148019390932</v>
      </c>
      <c r="D69" s="1">
        <f t="shared" ca="1" si="4"/>
        <v>2.5671184555279973</v>
      </c>
      <c r="E69" s="1">
        <f t="shared" ca="1" si="5"/>
        <v>7.4240009381114973</v>
      </c>
      <c r="H69" s="34"/>
      <c r="Y69" s="34">
        <v>33.5</v>
      </c>
      <c r="Z69" s="34">
        <v>16.171033477894074</v>
      </c>
    </row>
    <row r="70" spans="1:26" x14ac:dyDescent="0.25">
      <c r="A70" s="34">
        <v>34</v>
      </c>
      <c r="B70" s="34">
        <v>15.605390023701091</v>
      </c>
      <c r="C70" s="1">
        <f t="shared" ca="1" si="3"/>
        <v>14.554168384034559</v>
      </c>
      <c r="D70" s="1">
        <f t="shared" ca="1" si="4"/>
        <v>0.55253346785159529</v>
      </c>
      <c r="E70" s="1">
        <f t="shared" ca="1" si="5"/>
        <v>6.858357483918514</v>
      </c>
      <c r="H70" s="34"/>
      <c r="Y70" s="34">
        <v>34</v>
      </c>
      <c r="Z70" s="34">
        <v>15.605390023701091</v>
      </c>
    </row>
    <row r="71" spans="1:26" x14ac:dyDescent="0.25">
      <c r="A71" s="34">
        <v>34.5</v>
      </c>
      <c r="B71" s="34">
        <v>15.046842661174979</v>
      </c>
      <c r="C71" s="1">
        <f t="shared" ca="1" si="3"/>
        <v>15.183220491299119</v>
      </c>
      <c r="D71" s="1">
        <f t="shared" ca="1" si="4"/>
        <v>9.2994562746843423E-3</v>
      </c>
      <c r="E71" s="1">
        <f t="shared" ca="1" si="5"/>
        <v>6.2998101213924027</v>
      </c>
      <c r="H71" s="34"/>
      <c r="Y71" s="34">
        <v>34.5</v>
      </c>
      <c r="Z71" s="34">
        <v>15.046842661174979</v>
      </c>
    </row>
    <row r="72" spans="1:26" x14ac:dyDescent="0.25">
      <c r="A72" s="34">
        <v>35</v>
      </c>
      <c r="B72" s="34">
        <v>14.522700064305504</v>
      </c>
      <c r="C72" s="1">
        <f t="shared" ca="1" si="3"/>
        <v>15.792918699877308</v>
      </c>
      <c r="D72" s="1">
        <f t="shared" ca="1" si="4"/>
        <v>0.80672769107694875</v>
      </c>
      <c r="E72" s="1">
        <f t="shared" ca="1" si="5"/>
        <v>5.7756675245229268</v>
      </c>
      <c r="H72" s="34"/>
      <c r="Y72" s="34">
        <v>35</v>
      </c>
      <c r="Z72" s="34">
        <v>14.522700064305504</v>
      </c>
    </row>
    <row r="73" spans="1:26" x14ac:dyDescent="0.25">
      <c r="A73" s="34">
        <v>35.5</v>
      </c>
      <c r="B73" s="34">
        <v>14.032106565463602</v>
      </c>
      <c r="C73" s="1">
        <f t="shared" ca="1" si="3"/>
        <v>16.383858466631978</v>
      </c>
      <c r="D73" s="1">
        <f t="shared" ca="1" si="4"/>
        <v>2.7653685023245345</v>
      </c>
      <c r="E73" s="1">
        <f t="shared" ca="1" si="5"/>
        <v>5.2850740256810251</v>
      </c>
      <c r="H73" s="34"/>
      <c r="Y73" s="34">
        <v>35.5</v>
      </c>
      <c r="Z73" s="34">
        <v>14.032106565463602</v>
      </c>
    </row>
    <row r="74" spans="1:26" x14ac:dyDescent="0.25">
      <c r="A74" s="34">
        <v>36</v>
      </c>
      <c r="B74" s="34">
        <v>13.572186791164002</v>
      </c>
      <c r="C74" s="1">
        <f t="shared" ca="1" si="3"/>
        <v>16.956616928144307</v>
      </c>
      <c r="D74" s="1">
        <f t="shared" ca="1" si="4"/>
        <v>5.7271836760502612</v>
      </c>
      <c r="E74" s="1">
        <f t="shared" ca="1" si="5"/>
        <v>4.8251542513814254</v>
      </c>
      <c r="H74" s="34"/>
      <c r="Y74" s="34">
        <v>36</v>
      </c>
      <c r="Z74" s="34">
        <v>13.572186791164002</v>
      </c>
    </row>
    <row r="75" spans="1:26" x14ac:dyDescent="0.25">
      <c r="A75" s="34">
        <v>36.5</v>
      </c>
      <c r="B75" s="34">
        <v>13.140467018404378</v>
      </c>
      <c r="C75" s="1">
        <f t="shared" ca="1" si="3"/>
        <v>17.51175346436959</v>
      </c>
      <c r="D75" s="1">
        <f t="shared" ca="1" si="4"/>
        <v>9.5540725963395907</v>
      </c>
      <c r="E75" s="1">
        <f t="shared" ca="1" si="5"/>
        <v>4.3934344786218009</v>
      </c>
      <c r="H75" s="34"/>
      <c r="Y75" s="34">
        <v>36.5</v>
      </c>
      <c r="Z75" s="34">
        <v>13.140467018404378</v>
      </c>
    </row>
    <row r="76" spans="1:26" x14ac:dyDescent="0.25">
      <c r="A76" s="34">
        <v>37</v>
      </c>
      <c r="B76" s="34">
        <v>12.734788349696892</v>
      </c>
      <c r="C76" s="1">
        <f t="shared" ca="1" si="3"/>
        <v>18.049810244951221</v>
      </c>
      <c r="D76" s="1">
        <f t="shared" ca="1" si="4"/>
        <v>14.12472887351646</v>
      </c>
      <c r="E76" s="1">
        <f t="shared" ca="1" si="5"/>
        <v>3.9877558099143151</v>
      </c>
      <c r="H76" s="34"/>
      <c r="Y76" s="34">
        <v>37</v>
      </c>
      <c r="Z76" s="34">
        <v>12.734788349696892</v>
      </c>
    </row>
    <row r="77" spans="1:26" x14ac:dyDescent="0.25">
      <c r="A77" s="34">
        <v>37.5</v>
      </c>
      <c r="B77" s="34">
        <v>12.353242028533741</v>
      </c>
      <c r="C77" s="1">
        <f t="shared" ca="1" si="3"/>
        <v>18.571312758726283</v>
      </c>
      <c r="D77" s="1">
        <f t="shared" ca="1" si="4"/>
        <v>19.332201802838608</v>
      </c>
      <c r="E77" s="1">
        <f t="shared" ca="1" si="5"/>
        <v>3.6062094887511638</v>
      </c>
      <c r="H77" s="34"/>
      <c r="Y77" s="34">
        <v>37.5</v>
      </c>
      <c r="Z77" s="34">
        <v>12.353242028533741</v>
      </c>
    </row>
    <row r="78" spans="1:26" x14ac:dyDescent="0.25">
      <c r="A78" s="34">
        <v>38</v>
      </c>
      <c r="B78" s="34">
        <v>12.091028215356339</v>
      </c>
      <c r="C78" s="1">
        <f t="shared" ca="1" si="3"/>
        <v>19.076770326940029</v>
      </c>
      <c r="D78" s="1">
        <f t="shared" ca="1" si="4"/>
        <v>24.400296424776876</v>
      </c>
      <c r="E78" s="1">
        <f t="shared" ca="1" si="5"/>
        <v>3.3439956755737619</v>
      </c>
      <c r="H78" s="34"/>
      <c r="Y78" s="34">
        <v>38</v>
      </c>
      <c r="Z78" s="34">
        <v>12.091028215356339</v>
      </c>
    </row>
    <row r="79" spans="1:26" x14ac:dyDescent="0.25">
      <c r="A79" s="34">
        <v>38.5</v>
      </c>
      <c r="B79" s="34">
        <v>13.81484243585164</v>
      </c>
      <c r="C79" s="1">
        <f t="shared" ca="1" si="3"/>
        <v>19.566676600670384</v>
      </c>
      <c r="D79" s="1">
        <f t="shared" ca="1" si="4"/>
        <v>16.54179812978807</v>
      </c>
      <c r="E79" s="1">
        <f t="shared" ca="1" si="5"/>
        <v>5.067809896069063</v>
      </c>
      <c r="H79" s="34"/>
      <c r="Y79" s="34">
        <v>38.5</v>
      </c>
      <c r="Z79" s="34">
        <v>13.81484243585164</v>
      </c>
    </row>
    <row r="80" spans="1:26" x14ac:dyDescent="0.25">
      <c r="A80" s="34">
        <v>39</v>
      </c>
      <c r="B80" s="34">
        <v>15.550838048045401</v>
      </c>
      <c r="C80" s="1">
        <f t="shared" ca="1" si="3"/>
        <v>20.04151004294831</v>
      </c>
      <c r="D80" s="1">
        <f t="shared" ca="1" si="4"/>
        <v>10.083067482902637</v>
      </c>
      <c r="E80" s="1">
        <f t="shared" ca="1" si="5"/>
        <v>6.8038055082628244</v>
      </c>
      <c r="H80" s="34"/>
      <c r="Y80" s="34">
        <v>39</v>
      </c>
      <c r="Z80" s="34">
        <v>15.550838048045401</v>
      </c>
    </row>
    <row r="81" spans="1:26" x14ac:dyDescent="0.25">
      <c r="A81" s="34">
        <v>39.5</v>
      </c>
      <c r="B81" s="34">
        <v>17.290334073107477</v>
      </c>
      <c r="C81" s="1">
        <f t="shared" ca="1" si="3"/>
        <v>20.501734396044881</v>
      </c>
      <c r="D81" s="1">
        <f t="shared" ca="1" si="4"/>
        <v>5.1565460170812321</v>
      </c>
      <c r="E81" s="1">
        <f t="shared" ca="1" si="5"/>
        <v>8.5433015333249003</v>
      </c>
      <c r="H81" s="34"/>
      <c r="Y81" s="34">
        <v>39.5</v>
      </c>
      <c r="Z81" s="34">
        <v>17.290334073107477</v>
      </c>
    </row>
    <row r="82" spans="1:26" x14ac:dyDescent="0.25">
      <c r="A82" s="34">
        <v>40</v>
      </c>
      <c r="B82" s="34">
        <v>19.032763171714802</v>
      </c>
      <c r="C82" s="1">
        <f t="shared" ca="1" si="3"/>
        <v>20.947799134381455</v>
      </c>
      <c r="D82" s="1">
        <f t="shared" ca="1" si="4"/>
        <v>1.8336813691532983</v>
      </c>
      <c r="E82" s="1">
        <f t="shared" ca="1" si="5"/>
        <v>10.285730631932225</v>
      </c>
      <c r="H82" s="34"/>
      <c r="Y82" s="34">
        <v>40</v>
      </c>
      <c r="Z82" s="34">
        <v>19.032763171714802</v>
      </c>
    </row>
    <row r="83" spans="1:26" x14ac:dyDescent="0.25">
      <c r="A83" s="34">
        <v>40.5</v>
      </c>
      <c r="B83" s="34">
        <v>20.670473963295457</v>
      </c>
      <c r="C83" s="1">
        <f t="shared" ca="1" si="3"/>
        <v>21.380139903505256</v>
      </c>
      <c r="D83" s="1">
        <f t="shared" ca="1" si="4"/>
        <v>0.25181287334692909</v>
      </c>
      <c r="E83" s="1">
        <f t="shared" ca="1" si="5"/>
        <v>11.92344142351288</v>
      </c>
      <c r="H83" s="34"/>
      <c r="Y83" s="34">
        <v>40.5</v>
      </c>
      <c r="Z83" s="34">
        <v>20.670473963295457</v>
      </c>
    </row>
    <row r="84" spans="1:26" x14ac:dyDescent="0.25">
      <c r="A84" s="34">
        <v>41</v>
      </c>
      <c r="B84" s="34">
        <v>20.120422786653865</v>
      </c>
      <c r="C84" s="1">
        <f t="shared" ca="1" si="3"/>
        <v>21.799178945559106</v>
      </c>
      <c r="D84" s="1">
        <f t="shared" ca="1" si="4"/>
        <v>1.4091111205311393</v>
      </c>
      <c r="E84" s="1">
        <f t="shared" ca="1" si="5"/>
        <v>11.373390246871288</v>
      </c>
      <c r="H84" s="34"/>
      <c r="Y84" s="34">
        <v>41</v>
      </c>
      <c r="Z84" s="34">
        <v>20.120422786653865</v>
      </c>
    </row>
    <row r="85" spans="1:26" x14ac:dyDescent="0.25">
      <c r="A85" s="34">
        <v>41.5</v>
      </c>
      <c r="B85" s="34">
        <v>19.559502110317943</v>
      </c>
      <c r="C85" s="1">
        <f t="shared" ca="1" si="3"/>
        <v>22.205325511660831</v>
      </c>
      <c r="D85" s="1">
        <f t="shared" ca="1" si="4"/>
        <v>3.5001907355468242</v>
      </c>
      <c r="E85" s="1">
        <f t="shared" ca="1" si="5"/>
        <v>10.812469570535367</v>
      </c>
      <c r="H85" s="34"/>
      <c r="Y85" s="34">
        <v>41.5</v>
      </c>
      <c r="Z85" s="34">
        <v>19.559502110317943</v>
      </c>
    </row>
    <row r="86" spans="1:26" x14ac:dyDescent="0.25">
      <c r="A86" s="34">
        <v>42</v>
      </c>
      <c r="B86" s="34">
        <v>18.997076873145364</v>
      </c>
      <c r="C86" s="1">
        <f t="shared" ca="1" si="3"/>
        <v>22.598976261595062</v>
      </c>
      <c r="D86" s="1">
        <f t="shared" ca="1" si="4"/>
        <v>6.4868396022571559</v>
      </c>
      <c r="E86" s="1">
        <f t="shared" ca="1" si="5"/>
        <v>10.250044333362787</v>
      </c>
      <c r="H86" s="34"/>
      <c r="Y86" s="34">
        <v>42</v>
      </c>
      <c r="Z86" s="34">
        <v>18.997076873145364</v>
      </c>
    </row>
    <row r="87" spans="1:26" x14ac:dyDescent="0.25">
      <c r="A87" s="34">
        <v>42.5</v>
      </c>
      <c r="B87" s="34">
        <v>18.433271693849516</v>
      </c>
      <c r="C87" s="1">
        <f t="shared" ca="1" si="3"/>
        <v>22.98051565120786</v>
      </c>
      <c r="D87" s="1">
        <f t="shared" ca="1" si="4"/>
        <v>10.338713803865986</v>
      </c>
      <c r="E87" s="1">
        <f t="shared" ca="1" si="5"/>
        <v>9.6862391540669392</v>
      </c>
      <c r="H87" s="34"/>
      <c r="Y87" s="34">
        <v>42.5</v>
      </c>
      <c r="Z87" s="34">
        <v>18.433271693849516</v>
      </c>
    </row>
    <row r="88" spans="1:26" x14ac:dyDescent="0.25">
      <c r="A88" s="34">
        <v>43</v>
      </c>
      <c r="B88" s="34">
        <v>17.868065591506817</v>
      </c>
      <c r="C88" s="1">
        <f t="shared" ca="1" si="3"/>
        <v>23.350316307882402</v>
      </c>
      <c r="D88" s="1">
        <f t="shared" ca="1" si="4"/>
        <v>15.027536458600308</v>
      </c>
      <c r="E88" s="1">
        <f t="shared" ca="1" si="5"/>
        <v>9.1210330517242397</v>
      </c>
      <c r="H88" s="34"/>
      <c r="Y88" s="34">
        <v>43</v>
      </c>
      <c r="Z88" s="34">
        <v>17.868065591506817</v>
      </c>
    </row>
    <row r="89" spans="1:26" x14ac:dyDescent="0.25">
      <c r="A89" s="34">
        <v>43.5</v>
      </c>
      <c r="B89" s="34">
        <v>17.301502958194291</v>
      </c>
      <c r="C89" s="1">
        <f t="shared" ca="1" si="3"/>
        <v>23.70873939446254</v>
      </c>
      <c r="D89" s="1">
        <f t="shared" ca="1" si="4"/>
        <v>20.526339375121726</v>
      </c>
      <c r="E89" s="1">
        <f t="shared" ca="1" si="5"/>
        <v>8.5544704184117144</v>
      </c>
      <c r="H89" s="34"/>
      <c r="Y89" s="34">
        <v>43.5</v>
      </c>
      <c r="Z89" s="34">
        <v>17.301502958194291</v>
      </c>
    </row>
    <row r="90" spans="1:26" x14ac:dyDescent="0.25">
      <c r="A90" s="34">
        <v>44</v>
      </c>
      <c r="B90" s="34">
        <v>16.739829255801752</v>
      </c>
      <c r="C90" s="1">
        <f t="shared" ca="1" si="3"/>
        <v>24.056134961979602</v>
      </c>
      <c r="D90" s="1">
        <f t="shared" ca="1" si="4"/>
        <v>26.764164593125287</v>
      </c>
      <c r="E90" s="1">
        <f t="shared" ca="1" si="5"/>
        <v>7.9927967160191749</v>
      </c>
      <c r="H90" s="34"/>
      <c r="Y90" s="34">
        <v>44</v>
      </c>
      <c r="Z90" s="34">
        <v>16.739829255801752</v>
      </c>
    </row>
    <row r="91" spans="1:26" x14ac:dyDescent="0.25">
      <c r="A91" s="34">
        <v>44.5</v>
      </c>
      <c r="B91" s="34">
        <v>16.209005843710724</v>
      </c>
      <c r="C91" s="1">
        <f t="shared" ca="1" si="3"/>
        <v>24.392842291526911</v>
      </c>
      <c r="D91" s="1">
        <f t="shared" ca="1" si="4"/>
        <v>33.487589502302335</v>
      </c>
      <c r="E91" s="1">
        <f t="shared" ca="1" si="5"/>
        <v>7.4619733039281471</v>
      </c>
      <c r="H91" s="34"/>
      <c r="Y91" s="34">
        <v>44.5</v>
      </c>
      <c r="Z91" s="34">
        <v>16.209005843710724</v>
      </c>
    </row>
    <row r="92" spans="1:26" x14ac:dyDescent="0.25">
      <c r="A92" s="34">
        <v>45</v>
      </c>
      <c r="B92" s="34">
        <v>15.70973511365011</v>
      </c>
      <c r="C92" s="1">
        <f t="shared" ca="1" si="3"/>
        <v>24.719190225615947</v>
      </c>
      <c r="D92" s="1">
        <f t="shared" ca="1" si="4"/>
        <v>40.585140707263676</v>
      </c>
      <c r="E92" s="1">
        <f t="shared" ca="1" si="5"/>
        <v>6.9627025738675332</v>
      </c>
      <c r="H92" s="34"/>
      <c r="Y92" s="34">
        <v>45</v>
      </c>
      <c r="Z92" s="34">
        <v>15.70973511365011</v>
      </c>
    </row>
    <row r="93" spans="1:26" x14ac:dyDescent="0.25">
      <c r="A93" s="34">
        <v>45.5</v>
      </c>
      <c r="B93" s="34">
        <v>15.239713589468796</v>
      </c>
      <c r="C93" s="1">
        <f t="shared" ca="1" si="3"/>
        <v>25.035497489337729</v>
      </c>
      <c r="D93" s="1">
        <f t="shared" ca="1" si="4"/>
        <v>47.978691106465703</v>
      </c>
      <c r="E93" s="1">
        <f t="shared" ca="1" si="5"/>
        <v>6.4926810496862188</v>
      </c>
      <c r="H93" s="34"/>
      <c r="Y93" s="34">
        <v>45.5</v>
      </c>
      <c r="Z93" s="34">
        <v>15.239713589468796</v>
      </c>
    </row>
    <row r="94" spans="1:26" x14ac:dyDescent="0.25">
      <c r="A94" s="34">
        <v>46</v>
      </c>
      <c r="B94" s="34">
        <v>14.796886067165481</v>
      </c>
      <c r="C94" s="1">
        <f t="shared" ca="1" si="3"/>
        <v>25.342073001643154</v>
      </c>
      <c r="D94" s="1">
        <f t="shared" ca="1" si="4"/>
        <v>55.600483741539314</v>
      </c>
      <c r="E94" s="1">
        <f t="shared" ca="1" si="5"/>
        <v>6.0498535273829042</v>
      </c>
      <c r="H94" s="34"/>
      <c r="Y94" s="34">
        <v>46</v>
      </c>
      <c r="Z94" s="34">
        <v>14.796886067165481</v>
      </c>
    </row>
    <row r="95" spans="1:26" x14ac:dyDescent="0.25">
      <c r="A95" s="34">
        <v>46.5</v>
      </c>
      <c r="B95" s="34">
        <v>14.379400009728958</v>
      </c>
      <c r="C95" s="1">
        <f t="shared" ca="1" si="3"/>
        <v>25.639216177046187</v>
      </c>
      <c r="D95" s="1">
        <f t="shared" ca="1" si="4"/>
        <v>63.39173006088923</v>
      </c>
      <c r="E95" s="1">
        <f t="shared" ca="1" si="5"/>
        <v>5.6323674699463808</v>
      </c>
      <c r="H95" s="34"/>
      <c r="Y95" s="34">
        <v>46.5</v>
      </c>
      <c r="Z95" s="34">
        <v>14.379400009728958</v>
      </c>
    </row>
    <row r="96" spans="1:26" x14ac:dyDescent="0.25">
      <c r="A96" s="34">
        <v>47</v>
      </c>
      <c r="B96" s="34">
        <v>13.985571036422048</v>
      </c>
      <c r="C96" s="1">
        <f t="shared" ca="1" si="3"/>
        <v>25.927217218044635</v>
      </c>
      <c r="D96" s="1">
        <f t="shared" ca="1" si="4"/>
        <v>71.301456763530666</v>
      </c>
      <c r="E96" s="1">
        <f t="shared" ca="1" si="5"/>
        <v>5.238538496639471</v>
      </c>
      <c r="H96" s="34"/>
      <c r="Y96" s="34">
        <v>47</v>
      </c>
      <c r="Z96" s="34">
        <v>13.985571036422048</v>
      </c>
    </row>
    <row r="97" spans="1:26" x14ac:dyDescent="0.25">
      <c r="A97" s="34">
        <v>47.5</v>
      </c>
      <c r="B97" s="34">
        <v>13.61385660136426</v>
      </c>
      <c r="C97" s="1">
        <f t="shared" ca="1" si="3"/>
        <v>26.206357398544121</v>
      </c>
      <c r="D97" s="1">
        <f t="shared" ca="1" si="4"/>
        <v>79.285538163487715</v>
      </c>
      <c r="E97" s="1">
        <f t="shared" ca="1" si="5"/>
        <v>4.8668240615816831</v>
      </c>
      <c r="H97" s="34"/>
      <c r="Y97" s="34">
        <v>47.5</v>
      </c>
      <c r="Z97" s="34">
        <v>13.61385660136426</v>
      </c>
    </row>
    <row r="98" spans="1:26" x14ac:dyDescent="0.25">
      <c r="A98" s="34">
        <v>48</v>
      </c>
      <c r="B98" s="34">
        <v>13.262835728210987</v>
      </c>
      <c r="C98" s="1">
        <f t="shared" ca="1" si="3"/>
        <v>26.476909338561946</v>
      </c>
      <c r="D98" s="1">
        <f t="shared" ca="1" si="4"/>
        <v>87.305870689886802</v>
      </c>
      <c r="E98" s="1">
        <f t="shared" ca="1" si="5"/>
        <v>4.5158031884284107</v>
      </c>
      <c r="H98" s="34"/>
      <c r="Y98" s="34">
        <v>48</v>
      </c>
      <c r="Z98" s="34">
        <v>13.262835728210987</v>
      </c>
    </row>
    <row r="99" spans="1:26" x14ac:dyDescent="0.25">
      <c r="A99" s="34">
        <v>48.5</v>
      </c>
      <c r="B99" s="34">
        <v>12.931193233782972</v>
      </c>
      <c r="C99" s="1">
        <f t="shared" ca="1" si="3"/>
        <v>26.739137270479272</v>
      </c>
      <c r="D99" s="1">
        <f t="shared" ca="1" si="4"/>
        <v>95.329659260268457</v>
      </c>
      <c r="E99" s="1">
        <f t="shared" ca="1" si="5"/>
        <v>4.1841606940003953</v>
      </c>
      <c r="H99" s="34"/>
      <c r="Y99" s="34">
        <v>48.5</v>
      </c>
      <c r="Z99" s="34">
        <v>12.931193233782972</v>
      </c>
    </row>
    <row r="100" spans="1:26" x14ac:dyDescent="0.25">
      <c r="A100" s="34">
        <v>49</v>
      </c>
      <c r="B100" s="34">
        <v>12.617707288672877</v>
      </c>
      <c r="C100" s="1">
        <f t="shared" ca="1" si="3"/>
        <v>26.993297297101542</v>
      </c>
      <c r="D100" s="1">
        <f t="shared" ca="1" si="4"/>
        <v>103.32879404521702</v>
      </c>
      <c r="E100" s="1">
        <f t="shared" ca="1" si="5"/>
        <v>3.8706747488903002</v>
      </c>
      <c r="H100" s="34"/>
      <c r="Y100" s="34">
        <v>49</v>
      </c>
      <c r="Z100" s="34">
        <v>12.617707288672877</v>
      </c>
    </row>
    <row r="101" spans="1:26" x14ac:dyDescent="0.25">
      <c r="A101" s="34">
        <v>49.5</v>
      </c>
      <c r="B101" s="34">
        <v>12.321239467448535</v>
      </c>
      <c r="C101" s="1">
        <f t="shared" ca="1" si="3"/>
        <v>27.239637641779243</v>
      </c>
      <c r="D101" s="1">
        <f t="shared" ca="1" si="4"/>
        <v>111.27930204393689</v>
      </c>
      <c r="E101" s="1">
        <f t="shared" ca="1" si="5"/>
        <v>3.5742069276659585</v>
      </c>
      <c r="H101" s="34"/>
      <c r="Y101" s="34">
        <v>49.5</v>
      </c>
      <c r="Z101" s="34">
        <v>12.321239467448535</v>
      </c>
    </row>
    <row r="102" spans="1:26" x14ac:dyDescent="0.25">
      <c r="A102" s="34">
        <v>50</v>
      </c>
      <c r="B102" s="34">
        <v>12.04008627761551</v>
      </c>
      <c r="C102" s="1">
        <f t="shared" ca="1" si="3"/>
        <v>27.478398890833226</v>
      </c>
      <c r="D102" s="1">
        <f t="shared" ca="1" si="4"/>
        <v>119.17074817171861</v>
      </c>
      <c r="E102" s="1">
        <f t="shared" ca="1" si="5"/>
        <v>3.293053737832933</v>
      </c>
      <c r="H102" s="34"/>
      <c r="Y102" s="34">
        <v>50</v>
      </c>
      <c r="Z102" s="34">
        <v>12.04008627761551</v>
      </c>
    </row>
    <row r="103" spans="1:26" x14ac:dyDescent="0.25">
      <c r="A103" s="34">
        <v>50.5</v>
      </c>
      <c r="B103" s="34">
        <v>11.770988818748725</v>
      </c>
      <c r="C103" s="1">
        <f t="shared" ca="1" si="3"/>
        <v>27.709814228521434</v>
      </c>
      <c r="D103" s="1">
        <f t="shared" ca="1" si="4"/>
        <v>127.02307772160809</v>
      </c>
      <c r="E103" s="1">
        <f t="shared" ca="1" si="5"/>
        <v>3.023956278966148</v>
      </c>
      <c r="H103" s="34"/>
      <c r="Y103" s="34">
        <v>50.5</v>
      </c>
      <c r="Z103" s="34">
        <v>11.770988818748725</v>
      </c>
    </row>
    <row r="104" spans="1:26" x14ac:dyDescent="0.25">
      <c r="A104" s="34">
        <v>51</v>
      </c>
      <c r="B104" s="34">
        <v>11.51318624989805</v>
      </c>
      <c r="C104" s="1">
        <f t="shared" ca="1" si="3"/>
        <v>27.934109664776404</v>
      </c>
      <c r="D104" s="1">
        <f t="shared" ca="1" si="4"/>
        <v>134.82336289865006</v>
      </c>
      <c r="E104" s="1">
        <f t="shared" ca="1" si="5"/>
        <v>2.7661537101154732</v>
      </c>
      <c r="H104" s="34"/>
      <c r="Y104" s="34">
        <v>51</v>
      </c>
      <c r="Z104" s="34">
        <v>11.51318624989805</v>
      </c>
    </row>
    <row r="105" spans="1:26" x14ac:dyDescent="0.25">
      <c r="A105" s="34">
        <v>51.5</v>
      </c>
      <c r="B105" s="34">
        <v>11.266181042933841</v>
      </c>
      <c r="C105" s="1">
        <f t="shared" ca="1" si="3"/>
        <v>28.151504255936096</v>
      </c>
      <c r="D105" s="1">
        <f t="shared" ca="1" si="4"/>
        <v>142.5570700037764</v>
      </c>
      <c r="E105" s="1">
        <f t="shared" ca="1" si="5"/>
        <v>2.5191485031512642</v>
      </c>
      <c r="H105" s="34"/>
      <c r="Y105" s="34">
        <v>51.5</v>
      </c>
      <c r="Z105" s="34">
        <v>11.266181042933841</v>
      </c>
    </row>
    <row r="106" spans="1:26" x14ac:dyDescent="0.25">
      <c r="A106" s="34">
        <v>52</v>
      </c>
      <c r="B106" s="34">
        <v>11.029492725694611</v>
      </c>
      <c r="C106" s="1">
        <f t="shared" ca="1" si="3"/>
        <v>28.362210318683466</v>
      </c>
      <c r="D106" s="1">
        <f t="shared" ca="1" si="4"/>
        <v>150.21154957915272</v>
      </c>
      <c r="E106" s="1">
        <f t="shared" ca="1" si="5"/>
        <v>2.2824601859120346</v>
      </c>
      <c r="H106" s="34"/>
      <c r="Y106" s="34">
        <v>52</v>
      </c>
      <c r="Z106" s="34">
        <v>11.029492725694611</v>
      </c>
    </row>
    <row r="107" spans="1:26" x14ac:dyDescent="0.25">
      <c r="A107" s="34">
        <v>52.5</v>
      </c>
      <c r="B107" s="34">
        <v>11.073578395096813</v>
      </c>
      <c r="C107" s="1">
        <f t="shared" ca="1" si="3"/>
        <v>28.566433637403875</v>
      </c>
      <c r="D107" s="1">
        <f t="shared" ca="1" si="4"/>
        <v>152.99999226415483</v>
      </c>
      <c r="E107" s="1">
        <f t="shared" ca="1" si="5"/>
        <v>2.3265458553142366</v>
      </c>
      <c r="H107" s="34"/>
      <c r="Y107" s="34">
        <v>52.5</v>
      </c>
      <c r="Z107" s="34">
        <v>11.073578395096813</v>
      </c>
    </row>
    <row r="108" spans="1:26" x14ac:dyDescent="0.25">
      <c r="A108" s="34">
        <v>53</v>
      </c>
      <c r="B108" s="34">
        <v>12.738215157028655</v>
      </c>
      <c r="C108" s="1">
        <f t="shared" ca="1" si="3"/>
        <v>28.764373665162751</v>
      </c>
      <c r="D108" s="1">
        <f t="shared" ca="1" si="4"/>
        <v>128.41887826391942</v>
      </c>
      <c r="E108" s="1">
        <f t="shared" ca="1" si="5"/>
        <v>3.9911826172460785</v>
      </c>
      <c r="H108" s="34"/>
      <c r="Y108" s="34">
        <v>53</v>
      </c>
      <c r="Z108" s="34">
        <v>12.738215157028655</v>
      </c>
    </row>
    <row r="109" spans="1:26" x14ac:dyDescent="0.25">
      <c r="A109" s="34">
        <v>53.5</v>
      </c>
      <c r="B109" s="34">
        <v>14.404559972606725</v>
      </c>
      <c r="C109" s="1">
        <f t="shared" ca="1" si="3"/>
        <v>28.956223718499821</v>
      </c>
      <c r="D109" s="1">
        <f t="shared" ca="1" si="4"/>
        <v>105.87545888676975</v>
      </c>
      <c r="E109" s="1">
        <f t="shared" ca="1" si="5"/>
        <v>5.6575274328241481</v>
      </c>
      <c r="H109" s="34"/>
      <c r="Y109" s="34">
        <v>53.5</v>
      </c>
      <c r="Z109" s="34">
        <v>14.404559972606725</v>
      </c>
    </row>
    <row r="110" spans="1:26" x14ac:dyDescent="0.25">
      <c r="A110" s="34">
        <v>54</v>
      </c>
      <c r="B110" s="34">
        <v>16.073872398091616</v>
      </c>
      <c r="C110" s="1">
        <f t="shared" ca="1" si="3"/>
        <v>29.14217116623017</v>
      </c>
      <c r="D110" s="1">
        <f t="shared" ca="1" si="4"/>
        <v>85.390216346665824</v>
      </c>
      <c r="E110" s="1">
        <f t="shared" ca="1" si="5"/>
        <v>7.3268398583090395</v>
      </c>
      <c r="H110" s="34"/>
      <c r="Y110" s="34">
        <v>54</v>
      </c>
      <c r="Z110" s="34">
        <v>16.073872398091616</v>
      </c>
    </row>
    <row r="111" spans="1:26" x14ac:dyDescent="0.25">
      <c r="A111" s="34">
        <v>54.5</v>
      </c>
      <c r="B111" s="34">
        <v>17.74566443619641</v>
      </c>
      <c r="C111" s="1">
        <f t="shared" ca="1" si="3"/>
        <v>29.322397612436475</v>
      </c>
      <c r="D111" s="1">
        <f t="shared" ca="1" si="4"/>
        <v>67.01037551692869</v>
      </c>
      <c r="E111" s="1">
        <f t="shared" ca="1" si="5"/>
        <v>8.9986318964138334</v>
      </c>
      <c r="H111" s="34"/>
      <c r="Y111" s="34">
        <v>54.5</v>
      </c>
      <c r="Z111" s="34">
        <v>17.74566443619641</v>
      </c>
    </row>
    <row r="112" spans="1:26" x14ac:dyDescent="0.25">
      <c r="A112" s="34">
        <v>55</v>
      </c>
      <c r="B112" s="34">
        <v>19.101164998550615</v>
      </c>
      <c r="C112" s="1">
        <f t="shared" ca="1" si="3"/>
        <v>29.497079073831191</v>
      </c>
      <c r="D112" s="1">
        <f t="shared" ca="1" si="4"/>
        <v>54.037514730308395</v>
      </c>
      <c r="E112" s="1">
        <f t="shared" ca="1" si="5"/>
        <v>10.354132458768039</v>
      </c>
      <c r="H112" s="34"/>
      <c r="Y112" s="34">
        <v>55</v>
      </c>
      <c r="Z112" s="34">
        <v>19.101164998550615</v>
      </c>
    </row>
    <row r="113" spans="1:26" x14ac:dyDescent="0.25">
      <c r="A113" s="34">
        <v>55.5</v>
      </c>
      <c r="B113" s="34">
        <v>18.556721510914802</v>
      </c>
      <c r="C113" s="1">
        <f t="shared" ca="1" si="3"/>
        <v>29.666386151661847</v>
      </c>
      <c r="D113" s="1">
        <f t="shared" ca="1" si="4"/>
        <v>61.712324214932586</v>
      </c>
      <c r="E113" s="1">
        <f t="shared" ca="1" si="5"/>
        <v>9.8096889711322248</v>
      </c>
      <c r="H113" s="34"/>
      <c r="Y113" s="34">
        <v>55.5</v>
      </c>
      <c r="Z113" s="34">
        <v>18.556721510914802</v>
      </c>
    </row>
    <row r="114" spans="1:26" x14ac:dyDescent="0.25">
      <c r="A114" s="34">
        <v>56</v>
      </c>
      <c r="B114" s="34">
        <v>18.01069849832955</v>
      </c>
      <c r="C114" s="1">
        <f t="shared" ca="1" si="3"/>
        <v>29.83048419832739</v>
      </c>
      <c r="D114" s="1">
        <f t="shared" ca="1" si="4"/>
        <v>69.853666996936724</v>
      </c>
      <c r="E114" s="1">
        <f t="shared" ca="1" si="5"/>
        <v>9.2636659585469729</v>
      </c>
      <c r="H114" s="34"/>
      <c r="Y114" s="34">
        <v>56</v>
      </c>
      <c r="Z114" s="34">
        <v>18.01069849832955</v>
      </c>
    </row>
    <row r="115" spans="1:26" x14ac:dyDescent="0.25">
      <c r="A115" s="34">
        <v>56.5</v>
      </c>
      <c r="B115" s="34">
        <v>17.463627052003943</v>
      </c>
      <c r="C115" s="1">
        <f t="shared" ca="1" si="3"/>
        <v>29.989533478868289</v>
      </c>
      <c r="D115" s="1">
        <f t="shared" ca="1" si="4"/>
        <v>78.449165907280758</v>
      </c>
      <c r="E115" s="1">
        <f t="shared" ca="1" si="5"/>
        <v>8.7165945122213664</v>
      </c>
      <c r="H115" s="34"/>
      <c r="Y115" s="34">
        <v>56.5</v>
      </c>
      <c r="Z115" s="34">
        <v>17.463627052003943</v>
      </c>
    </row>
    <row r="116" spans="1:26" x14ac:dyDescent="0.25">
      <c r="A116" s="34">
        <v>57</v>
      </c>
      <c r="B116" s="34">
        <v>16.927081441661585</v>
      </c>
      <c r="C116" s="1">
        <f t="shared" ca="1" si="3"/>
        <v>30.143689327488076</v>
      </c>
      <c r="D116" s="1">
        <f t="shared" ca="1" si="4"/>
        <v>87.339362003845494</v>
      </c>
      <c r="E116" s="1">
        <f t="shared" ca="1" si="5"/>
        <v>8.1800489018790081</v>
      </c>
      <c r="H116" s="34"/>
      <c r="Y116" s="34">
        <v>57</v>
      </c>
      <c r="Z116" s="34">
        <v>16.927081441661585</v>
      </c>
    </row>
    <row r="117" spans="1:26" x14ac:dyDescent="0.25">
      <c r="A117" s="34">
        <v>57.5</v>
      </c>
      <c r="B117" s="34">
        <v>17.601803172270785</v>
      </c>
      <c r="C117" s="1">
        <f t="shared" ca="1" si="3"/>
        <v>30.293102299259278</v>
      </c>
      <c r="D117" s="1">
        <f t="shared" ca="1" si="4"/>
        <v>80.534536765349443</v>
      </c>
      <c r="E117" s="1">
        <f t="shared" ca="1" si="5"/>
        <v>8.8547706324882078</v>
      </c>
      <c r="H117" s="34"/>
      <c r="Y117" s="34">
        <v>57.5</v>
      </c>
      <c r="Z117" s="34">
        <v>17.601803172270785</v>
      </c>
    </row>
    <row r="118" spans="1:26" x14ac:dyDescent="0.25">
      <c r="A118" s="34">
        <v>58</v>
      </c>
      <c r="B118" s="34">
        <v>19.274638293004049</v>
      </c>
      <c r="C118" s="1">
        <f t="shared" ca="1" si="3"/>
        <v>30.437918317161799</v>
      </c>
      <c r="D118" s="1">
        <f t="shared" ca="1" si="4"/>
        <v>62.309410448879724</v>
      </c>
      <c r="E118" s="1">
        <f t="shared" ca="1" si="5"/>
        <v>10.527605753221472</v>
      </c>
      <c r="H118" s="34"/>
      <c r="Y118" s="34">
        <v>58</v>
      </c>
      <c r="Z118" s="34">
        <v>19.274638293004049</v>
      </c>
    </row>
    <row r="119" spans="1:26" x14ac:dyDescent="0.25">
      <c r="A119" s="34">
        <v>58.5</v>
      </c>
      <c r="B119" s="34">
        <v>20.949388464440997</v>
      </c>
      <c r="C119" s="1">
        <f t="shared" ca="1" si="3"/>
        <v>30.57827881459745</v>
      </c>
      <c r="D119" s="1">
        <f t="shared" ca="1" si="4"/>
        <v>46.35776468766803</v>
      </c>
      <c r="E119" s="1">
        <f t="shared" ca="1" si="5"/>
        <v>12.20235592465842</v>
      </c>
      <c r="H119" s="34"/>
      <c r="Y119" s="34">
        <v>58.5</v>
      </c>
      <c r="Z119" s="34">
        <v>20.949388464440997</v>
      </c>
    </row>
    <row r="120" spans="1:26" x14ac:dyDescent="0.25">
      <c r="A120" s="34">
        <v>59</v>
      </c>
      <c r="B120" s="34">
        <v>22.625751333223992</v>
      </c>
      <c r="C120" s="1">
        <f t="shared" ca="1" si="3"/>
        <v>30.714320873519711</v>
      </c>
      <c r="D120" s="1">
        <f t="shared" ca="1" si="4"/>
        <v>32.71247860409985</v>
      </c>
      <c r="E120" s="1">
        <f t="shared" ca="1" si="5"/>
        <v>13.878718793441415</v>
      </c>
      <c r="H120" s="34"/>
      <c r="Y120" s="34">
        <v>59</v>
      </c>
      <c r="Z120" s="34">
        <v>22.625751333223992</v>
      </c>
    </row>
    <row r="121" spans="1:26" x14ac:dyDescent="0.25">
      <c r="A121" s="34">
        <v>59.5</v>
      </c>
      <c r="B121" s="34">
        <v>24.303477056184903</v>
      </c>
      <c r="C121" s="1">
        <f t="shared" ca="1" si="3"/>
        <v>30.846177358313756</v>
      </c>
      <c r="D121" s="1">
        <f t="shared" ca="1" si="4"/>
        <v>21.403463621738496</v>
      </c>
      <c r="E121" s="1">
        <f t="shared" ca="1" si="5"/>
        <v>15.556444516402326</v>
      </c>
      <c r="H121" s="34"/>
      <c r="Y121" s="34">
        <v>59.5</v>
      </c>
      <c r="Z121" s="34">
        <v>24.303477056184903</v>
      </c>
    </row>
    <row r="122" spans="1:26" x14ac:dyDescent="0.25">
      <c r="A122" s="34">
        <v>60</v>
      </c>
      <c r="B122" s="34">
        <v>24.776632529267655</v>
      </c>
      <c r="C122" s="1">
        <f t="shared" ca="1" si="3"/>
        <v>30.973977045557373</v>
      </c>
      <c r="D122" s="1">
        <f t="shared" ca="1" si="4"/>
        <v>19.203539526793119</v>
      </c>
      <c r="E122" s="1">
        <f t="shared" ca="1" si="5"/>
        <v>16.029599989485078</v>
      </c>
      <c r="H122" s="34"/>
      <c r="Y122" s="34">
        <v>60</v>
      </c>
      <c r="Z122" s="34">
        <v>24.776632529267655</v>
      </c>
    </row>
    <row r="123" spans="1:26" x14ac:dyDescent="0.25">
      <c r="A123" s="34">
        <v>60.5</v>
      </c>
      <c r="B123" s="34">
        <v>24.23552201907204</v>
      </c>
      <c r="C123" s="1">
        <f t="shared" ca="1" si="3"/>
        <v>31.097844749789562</v>
      </c>
      <c r="D123" s="1">
        <f t="shared" ca="1" si="4"/>
        <v>23.545736630261199</v>
      </c>
      <c r="E123" s="1">
        <f t="shared" ca="1" si="5"/>
        <v>15.488489479289463</v>
      </c>
      <c r="H123" s="34"/>
      <c r="Y123" s="34">
        <v>60.5</v>
      </c>
      <c r="Z123" s="34">
        <v>24.23552201907204</v>
      </c>
    </row>
    <row r="124" spans="1:26" x14ac:dyDescent="0.25">
      <c r="A124" s="34">
        <v>61</v>
      </c>
      <c r="B124" s="34">
        <v>23.693381490305864</v>
      </c>
      <c r="C124" s="1">
        <f t="shared" ca="1" si="3"/>
        <v>31.217901445409691</v>
      </c>
      <c r="D124" s="1">
        <f t="shared" ca="1" si="4"/>
        <v>28.309200277377847</v>
      </c>
      <c r="E124" s="1">
        <f t="shared" ca="1" si="5"/>
        <v>14.946348950523287</v>
      </c>
      <c r="H124" s="34"/>
      <c r="Y124" s="34">
        <v>61</v>
      </c>
      <c r="Z124" s="34">
        <v>23.693381490305864</v>
      </c>
    </row>
    <row r="125" spans="1:26" x14ac:dyDescent="0.25">
      <c r="A125" s="34">
        <v>61.5</v>
      </c>
      <c r="B125" s="34">
        <v>23.150299375262833</v>
      </c>
      <c r="C125" s="1">
        <f t="shared" ca="1" si="3"/>
        <v>31.334264384826128</v>
      </c>
      <c r="D125" s="1">
        <f t="shared" ca="1" si="4"/>
        <v>33.488641638878171</v>
      </c>
      <c r="E125" s="1">
        <f t="shared" ca="1" si="5"/>
        <v>14.403266835480256</v>
      </c>
      <c r="H125" s="34"/>
      <c r="Y125" s="34">
        <v>61.5</v>
      </c>
      <c r="Z125" s="34">
        <v>23.150299375262833</v>
      </c>
    </row>
    <row r="126" spans="1:26" x14ac:dyDescent="0.25">
      <c r="A126" s="34">
        <v>62</v>
      </c>
      <c r="B126" s="34">
        <v>22.606309665754853</v>
      </c>
      <c r="C126" s="1">
        <f t="shared" ca="1" si="3"/>
        <v>31.447047212969899</v>
      </c>
      <c r="D126" s="1">
        <f t="shared" ca="1" si="4"/>
        <v>39.07932018936895</v>
      </c>
      <c r="E126" s="1">
        <f t="shared" ca="1" si="5"/>
        <v>13.859277125972277</v>
      </c>
      <c r="H126" s="34"/>
      <c r="Y126" s="34">
        <v>62</v>
      </c>
      <c r="Z126" s="34">
        <v>22.606309665754853</v>
      </c>
    </row>
    <row r="127" spans="1:26" x14ac:dyDescent="0.25">
      <c r="A127" s="34">
        <v>62.5</v>
      </c>
      <c r="B127" s="34">
        <v>22.948959975891221</v>
      </c>
      <c r="C127" s="1">
        <f t="shared" ca="1" si="3"/>
        <v>31.556360078285074</v>
      </c>
      <c r="D127" s="1">
        <f t="shared" ca="1" si="4"/>
        <v>37.043668261344862</v>
      </c>
      <c r="E127" s="1">
        <f t="shared" ca="1" si="5"/>
        <v>14.201927436108644</v>
      </c>
      <c r="H127" s="34"/>
      <c r="Y127" s="34">
        <v>62.5</v>
      </c>
      <c r="Z127" s="34">
        <v>22.948959975891221</v>
      </c>
    </row>
    <row r="128" spans="1:26" x14ac:dyDescent="0.25">
      <c r="A128" s="34">
        <v>63</v>
      </c>
      <c r="B128" s="34">
        <v>24.548808619948481</v>
      </c>
      <c r="C128" s="1">
        <f t="shared" ca="1" si="3"/>
        <v>31.662309740304377</v>
      </c>
      <c r="D128" s="1">
        <f t="shared" ca="1" si="4"/>
        <v>25.300949094652289</v>
      </c>
      <c r="E128" s="1">
        <f t="shared" ca="1" si="5"/>
        <v>15.801776080165904</v>
      </c>
      <c r="H128" s="34"/>
      <c r="Y128" s="34">
        <v>63</v>
      </c>
      <c r="Z128" s="34">
        <v>24.548808619948481</v>
      </c>
    </row>
    <row r="129" spans="1:26" x14ac:dyDescent="0.25">
      <c r="A129" s="34">
        <v>63.5</v>
      </c>
      <c r="B129" s="34">
        <v>26.149824715582394</v>
      </c>
      <c r="C129" s="1">
        <f t="shared" ca="1" si="3"/>
        <v>31.764999673915025</v>
      </c>
      <c r="D129" s="1">
        <f t="shared" ca="1" si="4"/>
        <v>15.765094906342931</v>
      </c>
      <c r="E129" s="1">
        <f t="shared" ca="1" si="5"/>
        <v>17.402792175799817</v>
      </c>
      <c r="H129" s="34"/>
      <c r="Y129" s="34">
        <v>63.5</v>
      </c>
      <c r="Z129" s="34">
        <v>26.149824715582394</v>
      </c>
    </row>
    <row r="130" spans="1:26" x14ac:dyDescent="0.25">
      <c r="A130" s="34">
        <v>64</v>
      </c>
      <c r="B130" s="34">
        <v>27.751809421468675</v>
      </c>
      <c r="C130" s="1">
        <f t="shared" ref="C130:C193" ca="1" si="6">IF(A130&gt;=$K$5,OFFSET($B$1,2*$K$5,0)+$L$5*(1-EXP((-1/$M$5)*(A130-$K$5))),0)</f>
        <v>31.864530170416629</v>
      </c>
      <c r="D130" s="1">
        <f t="shared" ref="D130:D193" ca="1" si="7">IF(A130&gt;=$K$5,(C130-B130)*(C130-B130)*0.5,0)</f>
        <v>8.4572359794135092</v>
      </c>
      <c r="E130" s="1">
        <f t="shared" ca="1" si="5"/>
        <v>19.004776881686098</v>
      </c>
      <c r="H130" s="34"/>
      <c r="Y130" s="34">
        <v>64</v>
      </c>
      <c r="Z130" s="34">
        <v>27.751809421468675</v>
      </c>
    </row>
    <row r="131" spans="1:26" x14ac:dyDescent="0.25">
      <c r="A131" s="34">
        <v>64.5</v>
      </c>
      <c r="B131" s="34">
        <v>29.354596679761805</v>
      </c>
      <c r="C131" s="1">
        <f t="shared" ca="1" si="6"/>
        <v>31.960998435469918</v>
      </c>
      <c r="D131" s="1">
        <f t="shared" ca="1" si="7"/>
        <v>3.3966650560791667</v>
      </c>
      <c r="E131" s="1">
        <f t="shared" ref="E131:E194" ca="1" si="8">IF(A131&gt;=$K$5,(B131-$L$6),0)</f>
        <v>20.607564139979228</v>
      </c>
      <c r="H131" s="34"/>
      <c r="Y131" s="34">
        <v>64.5</v>
      </c>
      <c r="Z131" s="34">
        <v>29.354596679761805</v>
      </c>
    </row>
    <row r="132" spans="1:26" x14ac:dyDescent="0.25">
      <c r="A132" s="34">
        <v>65</v>
      </c>
      <c r="B132" s="34">
        <v>30.07703402861074</v>
      </c>
      <c r="C132" s="1">
        <f t="shared" ca="1" si="6"/>
        <v>32.054498684031842</v>
      </c>
      <c r="D132" s="1">
        <f t="shared" ca="1" si="7"/>
        <v>1.9551832317198483</v>
      </c>
      <c r="E132" s="1">
        <f t="shared" ca="1" si="8"/>
        <v>21.330001488828163</v>
      </c>
      <c r="H132" s="34"/>
      <c r="Y132" s="34">
        <v>65</v>
      </c>
      <c r="Z132" s="34">
        <v>30.07703402861074</v>
      </c>
    </row>
    <row r="133" spans="1:26" x14ac:dyDescent="0.25">
      <c r="A133" s="34">
        <v>65.5</v>
      </c>
      <c r="B133" s="34">
        <v>29.55513439706176</v>
      </c>
      <c r="C133" s="1">
        <f t="shared" ca="1" si="6"/>
        <v>32.14512223236985</v>
      </c>
      <c r="D133" s="1">
        <f t="shared" ca="1" si="7"/>
        <v>3.3540184935219433</v>
      </c>
      <c r="E133" s="1">
        <f t="shared" ca="1" si="8"/>
        <v>20.808101857279183</v>
      </c>
      <c r="H133" s="34"/>
      <c r="Y133" s="34">
        <v>65.5</v>
      </c>
      <c r="Z133" s="34">
        <v>29.55513439706176</v>
      </c>
    </row>
    <row r="134" spans="1:26" x14ac:dyDescent="0.25">
      <c r="A134" s="34">
        <v>66</v>
      </c>
      <c r="B134" s="34">
        <v>29.032473059054471</v>
      </c>
      <c r="C134" s="1">
        <f t="shared" ca="1" si="6"/>
        <v>32.232957587245224</v>
      </c>
      <c r="D134" s="1">
        <f t="shared" ca="1" si="7"/>
        <v>5.1215506075941928</v>
      </c>
      <c r="E134" s="1">
        <f t="shared" ca="1" si="8"/>
        <v>20.285440519271894</v>
      </c>
      <c r="H134" s="34"/>
      <c r="Y134" s="34">
        <v>66</v>
      </c>
      <c r="Z134" s="34">
        <v>29.032473059054471</v>
      </c>
    </row>
    <row r="135" spans="1:26" x14ac:dyDescent="0.25">
      <c r="A135" s="34">
        <v>66.5</v>
      </c>
      <c r="B135" s="34">
        <v>28.509156553371263</v>
      </c>
      <c r="C135" s="1">
        <f t="shared" ca="1" si="6"/>
        <v>32.318090532352464</v>
      </c>
      <c r="D135" s="1">
        <f t="shared" ca="1" si="7"/>
        <v>7.2539890281187844</v>
      </c>
      <c r="E135" s="1">
        <f t="shared" ca="1" si="8"/>
        <v>19.762124013588686</v>
      </c>
      <c r="H135" s="34"/>
      <c r="Y135" s="34">
        <v>66.5</v>
      </c>
      <c r="Z135" s="34">
        <v>28.509156553371263</v>
      </c>
    </row>
    <row r="136" spans="1:26" x14ac:dyDescent="0.25">
      <c r="A136" s="34">
        <v>67</v>
      </c>
      <c r="B136" s="34">
        <v>27.985264678978911</v>
      </c>
      <c r="C136" s="1">
        <f t="shared" ca="1" si="6"/>
        <v>32.400604212099246</v>
      </c>
      <c r="D136" s="1">
        <f t="shared" ca="1" si="7"/>
        <v>9.7476115963676477</v>
      </c>
      <c r="E136" s="1">
        <f t="shared" ca="1" si="8"/>
        <v>19.238232139196334</v>
      </c>
      <c r="H136" s="34"/>
      <c r="Y136" s="34">
        <v>67</v>
      </c>
      <c r="Z136" s="34">
        <v>27.985264678978911</v>
      </c>
    </row>
    <row r="137" spans="1:26" x14ac:dyDescent="0.25">
      <c r="A137" s="34">
        <v>67.5</v>
      </c>
      <c r="B137" s="34">
        <v>27.460856483190405</v>
      </c>
      <c r="C137" s="1">
        <f t="shared" ca="1" si="6"/>
        <v>32.48057921280877</v>
      </c>
      <c r="D137" s="1">
        <f t="shared" ca="1" si="7"/>
        <v>12.598808141123627</v>
      </c>
      <c r="E137" s="1">
        <f t="shared" ca="1" si="8"/>
        <v>18.713823943407828</v>
      </c>
      <c r="H137" s="34"/>
      <c r="Y137" s="34">
        <v>67.5</v>
      </c>
      <c r="Z137" s="34">
        <v>27.460856483190405</v>
      </c>
    </row>
    <row r="138" spans="1:26" x14ac:dyDescent="0.25">
      <c r="A138" s="34">
        <v>68</v>
      </c>
      <c r="B138" s="34">
        <v>27.003315690550505</v>
      </c>
      <c r="C138" s="1">
        <f t="shared" ca="1" si="6"/>
        <v>32.55809364142371</v>
      </c>
      <c r="D138" s="1">
        <f t="shared" ca="1" si="7"/>
        <v>15.427779041753565</v>
      </c>
      <c r="E138" s="1">
        <f t="shared" ca="1" si="8"/>
        <v>18.256283150767928</v>
      </c>
      <c r="H138" s="34"/>
      <c r="Y138" s="34">
        <v>68</v>
      </c>
      <c r="Z138" s="34">
        <v>27.003315690550505</v>
      </c>
    </row>
    <row r="139" spans="1:26" x14ac:dyDescent="0.25">
      <c r="A139" s="34">
        <v>68.5</v>
      </c>
      <c r="B139" s="34">
        <v>28.560094740559855</v>
      </c>
      <c r="C139" s="1">
        <f t="shared" ca="1" si="6"/>
        <v>32.633223201788752</v>
      </c>
      <c r="D139" s="1">
        <f t="shared" ca="1" si="7"/>
        <v>8.2951877308364423</v>
      </c>
      <c r="E139" s="1">
        <f t="shared" ca="1" si="8"/>
        <v>19.813062200777278</v>
      </c>
      <c r="H139" s="34"/>
      <c r="Y139" s="34">
        <v>68.5</v>
      </c>
      <c r="Z139" s="34">
        <v>28.560094740559855</v>
      </c>
    </row>
    <row r="140" spans="1:26" x14ac:dyDescent="0.25">
      <c r="A140" s="34">
        <v>69</v>
      </c>
      <c r="B140" s="34">
        <v>30.160953991193182</v>
      </c>
      <c r="C140" s="1">
        <f t="shared" ca="1" si="6"/>
        <v>32.706041268586148</v>
      </c>
      <c r="D140" s="1">
        <f t="shared" ca="1" si="7"/>
        <v>3.2387346247737701</v>
      </c>
      <c r="E140" s="1">
        <f t="shared" ca="1" si="8"/>
        <v>21.413921451410605</v>
      </c>
      <c r="H140" s="34"/>
      <c r="Y140" s="34">
        <v>69</v>
      </c>
      <c r="Z140" s="34">
        <v>30.160953991193182</v>
      </c>
    </row>
    <row r="141" spans="1:26" x14ac:dyDescent="0.25">
      <c r="A141" s="34">
        <v>69.5</v>
      </c>
      <c r="B141" s="34">
        <v>31.762731040226022</v>
      </c>
      <c r="C141" s="1">
        <f t="shared" ca="1" si="6"/>
        <v>32.776618958996494</v>
      </c>
      <c r="D141" s="1">
        <f t="shared" ca="1" si="7"/>
        <v>0.51398435591435931</v>
      </c>
      <c r="E141" s="1">
        <f t="shared" ca="1" si="8"/>
        <v>23.015698500443445</v>
      </c>
      <c r="H141" s="34"/>
      <c r="Y141" s="34">
        <v>69.5</v>
      </c>
      <c r="Z141" s="34">
        <v>31.762731040226022</v>
      </c>
    </row>
    <row r="142" spans="1:26" x14ac:dyDescent="0.25">
      <c r="A142" s="34">
        <v>70</v>
      </c>
      <c r="B142" s="34">
        <v>33.365262599415615</v>
      </c>
      <c r="C142" s="1">
        <f t="shared" ca="1" si="6"/>
        <v>32.845025202154787</v>
      </c>
      <c r="D142" s="1">
        <f t="shared" ca="1" si="7"/>
        <v>0.13532347475436055</v>
      </c>
      <c r="E142" s="1">
        <f t="shared" ca="1" si="8"/>
        <v>24.618230059633039</v>
      </c>
      <c r="H142" s="34"/>
      <c r="Y142" s="34">
        <v>70</v>
      </c>
      <c r="Z142" s="34">
        <v>33.365262599415615</v>
      </c>
    </row>
    <row r="143" spans="1:26" x14ac:dyDescent="0.25">
      <c r="A143" s="34">
        <v>70.5</v>
      </c>
      <c r="B143" s="34">
        <v>34.89781045373978</v>
      </c>
      <c r="C143" s="1">
        <f t="shared" ca="1" si="6"/>
        <v>32.911326806469482</v>
      </c>
      <c r="D143" s="1">
        <f t="shared" ca="1" si="7"/>
        <v>1.9730586404361521</v>
      </c>
      <c r="E143" s="1">
        <f t="shared" ca="1" si="8"/>
        <v>26.150777913957203</v>
      </c>
      <c r="H143" s="34"/>
      <c r="Y143" s="34">
        <v>70.5</v>
      </c>
      <c r="Z143" s="34">
        <v>34.89781045373978</v>
      </c>
    </row>
    <row r="144" spans="1:26" x14ac:dyDescent="0.25">
      <c r="A144" s="34">
        <v>71</v>
      </c>
      <c r="B144" s="34">
        <v>34.415707111711534</v>
      </c>
      <c r="C144" s="1">
        <f t="shared" ca="1" si="6"/>
        <v>32.975588524870389</v>
      </c>
      <c r="D144" s="1">
        <f t="shared" ca="1" si="7"/>
        <v>1.0369707720826677</v>
      </c>
      <c r="E144" s="1">
        <f t="shared" ca="1" si="8"/>
        <v>25.668674571928957</v>
      </c>
      <c r="H144" s="34"/>
      <c r="Y144" s="34">
        <v>71</v>
      </c>
      <c r="Z144" s="34">
        <v>34.415707111711534</v>
      </c>
    </row>
    <row r="145" spans="1:26" x14ac:dyDescent="0.25">
      <c r="A145" s="34">
        <v>71.5</v>
      </c>
      <c r="B145" s="34">
        <v>33.893307699869531</v>
      </c>
      <c r="C145" s="1">
        <f t="shared" ca="1" si="6"/>
        <v>33.037873118049092</v>
      </c>
      <c r="D145" s="1">
        <f t="shared" ca="1" si="7"/>
        <v>0.36588416188715522</v>
      </c>
      <c r="E145" s="1">
        <f t="shared" ca="1" si="8"/>
        <v>25.146275160086955</v>
      </c>
      <c r="H145" s="34"/>
      <c r="Y145" s="34">
        <v>71.5</v>
      </c>
      <c r="Z145" s="34">
        <v>33.893307699869531</v>
      </c>
    </row>
    <row r="146" spans="1:26" x14ac:dyDescent="0.25">
      <c r="A146" s="34">
        <v>72</v>
      </c>
      <c r="B146" s="34">
        <v>33.370294719226727</v>
      </c>
      <c r="C146" s="1">
        <f t="shared" ca="1" si="6"/>
        <v>33.098241415753741</v>
      </c>
      <c r="D146" s="1">
        <f t="shared" ca="1" si="7"/>
        <v>3.700649996528254E-2</v>
      </c>
      <c r="E146" s="1">
        <f t="shared" ca="1" si="8"/>
        <v>24.623262179444151</v>
      </c>
      <c r="H146" s="34"/>
      <c r="Y146" s="34">
        <v>72</v>
      </c>
      <c r="Z146" s="34">
        <v>33.370294719226727</v>
      </c>
    </row>
    <row r="147" spans="1:26" x14ac:dyDescent="0.25">
      <c r="A147" s="34">
        <v>72.5</v>
      </c>
      <c r="B147" s="34">
        <v>32.84675170759283</v>
      </c>
      <c r="C147" s="1">
        <f t="shared" ca="1" si="6"/>
        <v>33.156752376197844</v>
      </c>
      <c r="D147" s="1">
        <f t="shared" ca="1" si="7"/>
        <v>4.8050207267777742E-2</v>
      </c>
      <c r="E147" s="1">
        <f t="shared" ca="1" si="8"/>
        <v>24.099719167810253</v>
      </c>
      <c r="H147" s="34"/>
      <c r="Y147" s="34">
        <v>72.5</v>
      </c>
      <c r="Z147" s="34">
        <v>32.84675170759283</v>
      </c>
    </row>
    <row r="148" spans="1:26" x14ac:dyDescent="0.25">
      <c r="A148" s="34">
        <v>73</v>
      </c>
      <c r="B148" s="34">
        <v>32.322746834257366</v>
      </c>
      <c r="C148" s="1">
        <f t="shared" ca="1" si="6"/>
        <v>33.213463143641405</v>
      </c>
      <c r="D148" s="1">
        <f t="shared" ca="1" si="7"/>
        <v>0.39668777190136206</v>
      </c>
      <c r="E148" s="1">
        <f t="shared" ca="1" si="8"/>
        <v>23.575714294474789</v>
      </c>
      <c r="H148" s="34"/>
      <c r="Y148" s="34">
        <v>73</v>
      </c>
      <c r="Z148" s="34">
        <v>32.322746834257366</v>
      </c>
    </row>
    <row r="149" spans="1:26" x14ac:dyDescent="0.25">
      <c r="A149" s="34">
        <v>73.5</v>
      </c>
      <c r="B149" s="34">
        <v>31.79831579442239</v>
      </c>
      <c r="C149" s="1">
        <f t="shared" ca="1" si="6"/>
        <v>33.268429104200351</v>
      </c>
      <c r="D149" s="1">
        <f t="shared" ca="1" si="7"/>
        <v>1.0806165717931557</v>
      </c>
      <c r="E149" s="1">
        <f t="shared" ca="1" si="8"/>
        <v>23.051283254639813</v>
      </c>
      <c r="H149" s="34"/>
      <c r="Y149" s="34">
        <v>73.5</v>
      </c>
      <c r="Z149" s="34">
        <v>31.79831579442239</v>
      </c>
    </row>
    <row r="150" spans="1:26" x14ac:dyDescent="0.25">
      <c r="A150" s="34">
        <v>74</v>
      </c>
      <c r="B150" s="34">
        <v>31.273484421251005</v>
      </c>
      <c r="C150" s="1">
        <f t="shared" ca="1" si="6"/>
        <v>33.321703939939013</v>
      </c>
      <c r="D150" s="1">
        <f t="shared" ca="1" si="7"/>
        <v>2.0976015983672669</v>
      </c>
      <c r="E150" s="1">
        <f t="shared" ca="1" si="8"/>
        <v>22.526451881468429</v>
      </c>
      <c r="H150" s="34"/>
      <c r="Y150" s="34">
        <v>74</v>
      </c>
      <c r="Z150" s="34">
        <v>31.273484421251005</v>
      </c>
    </row>
    <row r="151" spans="1:26" x14ac:dyDescent="0.25">
      <c r="A151" s="34">
        <v>74.5</v>
      </c>
      <c r="B151" s="34">
        <v>30.748273803917328</v>
      </c>
      <c r="C151" s="1">
        <f t="shared" ca="1" si="6"/>
        <v>33.373339681298177</v>
      </c>
      <c r="D151" s="1">
        <f t="shared" ca="1" si="7"/>
        <v>3.4454854302946409</v>
      </c>
      <c r="E151" s="1">
        <f t="shared" ca="1" si="8"/>
        <v>22.001241264134752</v>
      </c>
      <c r="H151" s="34"/>
      <c r="Y151" s="34">
        <v>74.5</v>
      </c>
      <c r="Z151" s="34">
        <v>30.748273803917328</v>
      </c>
    </row>
    <row r="152" spans="1:26" x14ac:dyDescent="0.25">
      <c r="A152" s="34">
        <v>75</v>
      </c>
      <c r="B152" s="34">
        <v>30.222701326758109</v>
      </c>
      <c r="C152" s="1">
        <f t="shared" ca="1" si="6"/>
        <v>33.423386757910315</v>
      </c>
      <c r="D152" s="1">
        <f t="shared" ca="1" si="7"/>
        <v>5.1221936145949902</v>
      </c>
      <c r="E152" s="1">
        <f t="shared" ca="1" si="8"/>
        <v>21.475668786975532</v>
      </c>
      <c r="H152" s="34"/>
      <c r="Y152" s="34">
        <v>75</v>
      </c>
      <c r="Z152" s="34">
        <v>30.222701326758109</v>
      </c>
    </row>
    <row r="153" spans="1:26" x14ac:dyDescent="0.25">
      <c r="A153" s="34">
        <v>75.5</v>
      </c>
      <c r="B153" s="34">
        <v>29.696781441853766</v>
      </c>
      <c r="C153" s="1">
        <f t="shared" ca="1" si="6"/>
        <v>33.47189404785118</v>
      </c>
      <c r="D153" s="1">
        <f t="shared" ca="1" si="7"/>
        <v>7.1257375939802934</v>
      </c>
      <c r="E153" s="1">
        <f t="shared" ca="1" si="8"/>
        <v>20.949748902071189</v>
      </c>
      <c r="H153" s="34"/>
      <c r="Y153" s="34">
        <v>75.5</v>
      </c>
      <c r="Z153" s="34">
        <v>29.696781441853766</v>
      </c>
    </row>
    <row r="154" spans="1:26" x14ac:dyDescent="0.25">
      <c r="A154" s="34">
        <v>76</v>
      </c>
      <c r="B154" s="34">
        <v>29.170526244857911</v>
      </c>
      <c r="C154" s="1">
        <f t="shared" ca="1" si="6"/>
        <v>33.518908925376252</v>
      </c>
      <c r="D154" s="1">
        <f t="shared" ca="1" si="7"/>
        <v>9.4542159681159372</v>
      </c>
      <c r="E154" s="1">
        <f t="shared" ca="1" si="8"/>
        <v>20.423493705075334</v>
      </c>
      <c r="H154" s="34"/>
      <c r="Y154" s="34">
        <v>76</v>
      </c>
      <c r="Z154" s="34">
        <v>29.170526244857911</v>
      </c>
    </row>
    <row r="155" spans="1:26" x14ac:dyDescent="0.25">
      <c r="A155" s="34">
        <v>76.5</v>
      </c>
      <c r="B155" s="34">
        <v>28.643945905441718</v>
      </c>
      <c r="C155" s="1">
        <f t="shared" ca="1" si="6"/>
        <v>33.564477307188376</v>
      </c>
      <c r="D155" s="1">
        <f t="shared" ca="1" si="7"/>
        <v>12.105814637787464</v>
      </c>
      <c r="E155" s="1">
        <f t="shared" ca="1" si="8"/>
        <v>19.896913365659142</v>
      </c>
      <c r="H155" s="34"/>
      <c r="Y155" s="34">
        <v>76.5</v>
      </c>
      <c r="Z155" s="34">
        <v>28.643945905441718</v>
      </c>
    </row>
    <row r="156" spans="1:26" x14ac:dyDescent="0.25">
      <c r="A156" s="34">
        <v>77</v>
      </c>
      <c r="B156" s="34">
        <v>28.117048990146362</v>
      </c>
      <c r="C156" s="1">
        <f t="shared" ca="1" si="6"/>
        <v>33.608643697281998</v>
      </c>
      <c r="D156" s="1">
        <f t="shared" ca="1" si="7"/>
        <v>15.078806213720068</v>
      </c>
      <c r="E156" s="1">
        <f t="shared" ca="1" si="8"/>
        <v>19.370016450363785</v>
      </c>
      <c r="H156" s="34"/>
      <c r="Y156" s="34">
        <v>77</v>
      </c>
      <c r="Z156" s="34">
        <v>28.117048990146362</v>
      </c>
    </row>
    <row r="157" spans="1:26" x14ac:dyDescent="0.25">
      <c r="A157" s="34">
        <v>77.5</v>
      </c>
      <c r="B157" s="34">
        <v>27.589842705457819</v>
      </c>
      <c r="C157" s="1">
        <f t="shared" ca="1" si="6"/>
        <v>33.651451230407588</v>
      </c>
      <c r="D157" s="1">
        <f t="shared" ca="1" si="7"/>
        <v>18.371548954871855</v>
      </c>
      <c r="E157" s="1">
        <f t="shared" ca="1" si="8"/>
        <v>18.842810165675242</v>
      </c>
      <c r="H157" s="34"/>
      <c r="Y157" s="34">
        <v>77.5</v>
      </c>
      <c r="Z157" s="34">
        <v>27.589842705457819</v>
      </c>
    </row>
    <row r="158" spans="1:26" x14ac:dyDescent="0.25">
      <c r="A158" s="34">
        <v>78</v>
      </c>
      <c r="B158" s="34">
        <v>27.062333081576629</v>
      </c>
      <c r="C158" s="1">
        <f t="shared" ca="1" si="6"/>
        <v>33.692941714198852</v>
      </c>
      <c r="D158" s="1">
        <f t="shared" ca="1" si="7"/>
        <v>21.982485419502176</v>
      </c>
      <c r="E158" s="1">
        <f t="shared" ca="1" si="8"/>
        <v>18.315300541794052</v>
      </c>
      <c r="H158" s="34"/>
      <c r="Y158" s="34">
        <v>78</v>
      </c>
      <c r="Z158" s="34">
        <v>27.062333081576629</v>
      </c>
    </row>
    <row r="159" spans="1:26" x14ac:dyDescent="0.25">
      <c r="A159" s="34">
        <v>78.5</v>
      </c>
      <c r="B159" s="34">
        <v>26.534525111955869</v>
      </c>
      <c r="C159" s="1">
        <f t="shared" ca="1" si="6"/>
        <v>33.733155670003839</v>
      </c>
      <c r="D159" s="1">
        <f t="shared" ca="1" si="7"/>
        <v>25.910140955631014</v>
      </c>
      <c r="E159" s="1">
        <f t="shared" ca="1" si="8"/>
        <v>17.787492572173292</v>
      </c>
      <c r="H159" s="34"/>
      <c r="Y159" s="34">
        <v>78.5</v>
      </c>
      <c r="Z159" s="34">
        <v>26.534525111955869</v>
      </c>
    </row>
    <row r="160" spans="1:26" x14ac:dyDescent="0.25">
      <c r="A160" s="34">
        <v>79</v>
      </c>
      <c r="B160" s="34">
        <v>26.006422859707609</v>
      </c>
      <c r="C160" s="1">
        <f t="shared" ca="1" si="6"/>
        <v>33.772132372459808</v>
      </c>
      <c r="D160" s="1">
        <f t="shared" ca="1" si="7"/>
        <v>30.153122118224999</v>
      </c>
      <c r="E160" s="1">
        <f t="shared" ca="1" si="8"/>
        <v>17.259390319925032</v>
      </c>
      <c r="H160" s="34"/>
      <c r="Y160" s="34">
        <v>79</v>
      </c>
      <c r="Z160" s="34">
        <v>26.006422859707609</v>
      </c>
    </row>
    <row r="161" spans="1:26" x14ac:dyDescent="0.25">
      <c r="A161" s="34">
        <v>79.5</v>
      </c>
      <c r="B161" s="34">
        <v>25.478029539055377</v>
      </c>
      <c r="C161" s="1">
        <f t="shared" ca="1" si="6"/>
        <v>33.809909887850424</v>
      </c>
      <c r="D161" s="1">
        <f t="shared" ca="1" si="7"/>
        <v>34.710115073318526</v>
      </c>
      <c r="E161" s="1">
        <f t="shared" ca="1" si="8"/>
        <v>16.730996999272801</v>
      </c>
      <c r="H161" s="34"/>
      <c r="Y161" s="34">
        <v>79.5</v>
      </c>
      <c r="Z161" s="34">
        <v>25.478029539055377</v>
      </c>
    </row>
    <row r="162" spans="1:26" x14ac:dyDescent="0.25">
      <c r="A162" s="34">
        <v>80</v>
      </c>
      <c r="B162" s="34">
        <v>24.949347577857772</v>
      </c>
      <c r="C162" s="1">
        <f t="shared" ca="1" si="6"/>
        <v>33.846525111282951</v>
      </c>
      <c r="D162" s="1">
        <f t="shared" ca="1" si="7"/>
        <v>39.579884030642873</v>
      </c>
      <c r="E162" s="1">
        <f t="shared" ca="1" si="8"/>
        <v>16.202315038075195</v>
      </c>
      <c r="H162" s="34"/>
      <c r="Y162" s="34">
        <v>80</v>
      </c>
      <c r="Z162" s="34">
        <v>24.949347577857772</v>
      </c>
    </row>
    <row r="163" spans="1:26" x14ac:dyDescent="0.25">
      <c r="A163" s="34">
        <v>80.5</v>
      </c>
      <c r="B163" s="34">
        <v>24.422507332415506</v>
      </c>
      <c r="C163" s="1">
        <f t="shared" ca="1" si="6"/>
        <v>33.882013802721531</v>
      </c>
      <c r="D163" s="1">
        <f t="shared" ca="1" si="7"/>
        <v>44.741131330880769</v>
      </c>
      <c r="E163" s="1">
        <f t="shared" ca="1" si="8"/>
        <v>15.675474792632929</v>
      </c>
      <c r="H163" s="34"/>
      <c r="Y163" s="34">
        <v>80.5</v>
      </c>
      <c r="Z163" s="34">
        <v>24.422507332415506</v>
      </c>
    </row>
    <row r="164" spans="1:26" x14ac:dyDescent="0.25">
      <c r="A164" s="34">
        <v>81</v>
      </c>
      <c r="B164" s="34">
        <v>23.918268255167511</v>
      </c>
      <c r="C164" s="1">
        <f t="shared" ca="1" si="6"/>
        <v>33.916410621911879</v>
      </c>
      <c r="D164" s="1">
        <f t="shared" ca="1" si="7"/>
        <v>49.981425392844336</v>
      </c>
      <c r="E164" s="1">
        <f t="shared" ca="1" si="8"/>
        <v>15.171235715384935</v>
      </c>
      <c r="H164" s="34"/>
      <c r="Y164" s="34">
        <v>81</v>
      </c>
      <c r="Z164" s="34">
        <v>23.918268255167511</v>
      </c>
    </row>
    <row r="165" spans="1:26" x14ac:dyDescent="0.25">
      <c r="A165" s="34">
        <v>81.5</v>
      </c>
      <c r="B165" s="34">
        <v>23.440483384513179</v>
      </c>
      <c r="C165" s="1">
        <f t="shared" ca="1" si="6"/>
        <v>33.949749162231441</v>
      </c>
      <c r="D165" s="1">
        <f t="shared" ca="1" si="7"/>
        <v>55.222333593360119</v>
      </c>
      <c r="E165" s="1">
        <f t="shared" ca="1" si="8"/>
        <v>14.693450844730602</v>
      </c>
      <c r="H165" s="34"/>
      <c r="Y165" s="34">
        <v>81.5</v>
      </c>
      <c r="Z165" s="34">
        <v>23.440483384513179</v>
      </c>
    </row>
    <row r="166" spans="1:26" x14ac:dyDescent="0.25">
      <c r="A166" s="34">
        <v>82</v>
      </c>
      <c r="B166" s="34">
        <v>22.987421076188614</v>
      </c>
      <c r="C166" s="1">
        <f t="shared" ca="1" si="6"/>
        <v>33.982061983498099</v>
      </c>
      <c r="D166" s="1">
        <f t="shared" ca="1" si="7"/>
        <v>60.441064340341569</v>
      </c>
      <c r="E166" s="1">
        <f t="shared" ca="1" si="8"/>
        <v>14.240388536406037</v>
      </c>
      <c r="H166" s="34"/>
      <c r="Y166" s="34">
        <v>82</v>
      </c>
      <c r="Z166" s="34">
        <v>22.987421076188614</v>
      </c>
    </row>
    <row r="167" spans="1:26" x14ac:dyDescent="0.25">
      <c r="A167" s="34">
        <v>82.5</v>
      </c>
      <c r="B167" s="34">
        <v>22.557494251457896</v>
      </c>
      <c r="C167" s="1">
        <f t="shared" ca="1" si="6"/>
        <v>34.013380643769423</v>
      </c>
      <c r="D167" s="1">
        <f t="shared" ca="1" si="7"/>
        <v>65.618666516774198</v>
      </c>
      <c r="E167" s="1">
        <f t="shared" ca="1" si="8"/>
        <v>13.81046171167532</v>
      </c>
      <c r="H167" s="34"/>
      <c r="Y167" s="34">
        <v>82.5</v>
      </c>
      <c r="Z167" s="34">
        <v>22.557494251457896</v>
      </c>
    </row>
    <row r="168" spans="1:26" x14ac:dyDescent="0.25">
      <c r="A168" s="34">
        <v>83</v>
      </c>
      <c r="B168" s="34">
        <v>22.149240364712337</v>
      </c>
      <c r="C168" s="1">
        <f t="shared" ca="1" si="6"/>
        <v>34.043735730163668</v>
      </c>
      <c r="D168" s="1">
        <f t="shared" ca="1" si="7"/>
        <v>70.739509999371592</v>
      </c>
      <c r="E168" s="1">
        <f t="shared" ca="1" si="8"/>
        <v>13.402207824929761</v>
      </c>
      <c r="H168" s="34"/>
      <c r="Y168" s="34">
        <v>83</v>
      </c>
      <c r="Z168" s="34">
        <v>22.149240364712337</v>
      </c>
    </row>
    <row r="169" spans="1:26" x14ac:dyDescent="0.25">
      <c r="A169" s="34">
        <v>83.5</v>
      </c>
      <c r="B169" s="34">
        <v>21.761305679553164</v>
      </c>
      <c r="C169" s="1">
        <f t="shared" ca="1" si="6"/>
        <v>34.073156888732377</v>
      </c>
      <c r="D169" s="1">
        <f t="shared" ca="1" si="7"/>
        <v>75.790840098483827</v>
      </c>
      <c r="E169" s="1">
        <f t="shared" ca="1" si="8"/>
        <v>13.014273139770587</v>
      </c>
      <c r="H169" s="34"/>
      <c r="Y169" s="34">
        <v>83.5</v>
      </c>
      <c r="Z169" s="34">
        <v>21.761305679553164</v>
      </c>
    </row>
    <row r="170" spans="1:26" x14ac:dyDescent="0.25">
      <c r="A170" s="34">
        <v>84</v>
      </c>
      <c r="B170" s="34">
        <v>21.392432758314698</v>
      </c>
      <c r="C170" s="1">
        <f t="shared" ca="1" si="6"/>
        <v>34.101672853413959</v>
      </c>
      <c r="D170" s="1">
        <f t="shared" ca="1" si="7"/>
        <v>80.762391897439343</v>
      </c>
      <c r="E170" s="1">
        <f t="shared" ca="1" si="8"/>
        <v>12.645400218532121</v>
      </c>
      <c r="H170" s="34"/>
      <c r="Y170" s="34">
        <v>84</v>
      </c>
      <c r="Z170" s="34">
        <v>21.392432758314698</v>
      </c>
    </row>
    <row r="171" spans="1:26" x14ac:dyDescent="0.25">
      <c r="A171" s="34">
        <v>84.5</v>
      </c>
      <c r="B171" s="34">
        <v>21.040227435927367</v>
      </c>
      <c r="C171" s="1">
        <f t="shared" ca="1" si="6"/>
        <v>34.129311474096511</v>
      </c>
      <c r="D171" s="1">
        <f t="shared" ca="1" si="7"/>
        <v>85.662060479127135</v>
      </c>
      <c r="E171" s="1">
        <f t="shared" ca="1" si="8"/>
        <v>12.29319489614479</v>
      </c>
      <c r="H171" s="34"/>
      <c r="Y171" s="34">
        <v>84.5</v>
      </c>
      <c r="Z171" s="34">
        <v>21.040227435927367</v>
      </c>
    </row>
    <row r="172" spans="1:26" x14ac:dyDescent="0.25">
      <c r="A172" s="34">
        <v>85</v>
      </c>
      <c r="B172" s="34">
        <v>20.701009050877648</v>
      </c>
      <c r="C172" s="1">
        <f t="shared" ca="1" si="6"/>
        <v>34.156099743817123</v>
      </c>
      <c r="D172" s="1">
        <f t="shared" ca="1" si="7"/>
        <v>90.519732777613243</v>
      </c>
      <c r="E172" s="1">
        <f t="shared" ca="1" si="8"/>
        <v>11.953976511095071</v>
      </c>
      <c r="H172" s="34"/>
      <c r="Y172" s="34">
        <v>85</v>
      </c>
      <c r="Z172" s="34">
        <v>20.701009050877648</v>
      </c>
    </row>
    <row r="173" spans="1:26" x14ac:dyDescent="0.25">
      <c r="A173" s="34">
        <v>85.5</v>
      </c>
      <c r="B173" s="34">
        <v>20.374115682340427</v>
      </c>
      <c r="C173" s="1">
        <f t="shared" ca="1" si="6"/>
        <v>34.182063825124452</v>
      </c>
      <c r="D173" s="1">
        <f t="shared" ca="1" si="7"/>
        <v>95.329715956906398</v>
      </c>
      <c r="E173" s="1">
        <f t="shared" ca="1" si="8"/>
        <v>11.627083142557851</v>
      </c>
      <c r="H173" s="34"/>
      <c r="Y173" s="34">
        <v>85.5</v>
      </c>
      <c r="Z173" s="34">
        <v>20.374115682340427</v>
      </c>
    </row>
    <row r="174" spans="1:26" x14ac:dyDescent="0.25">
      <c r="A174" s="34">
        <v>86</v>
      </c>
      <c r="B174" s="34">
        <v>20.05901985449</v>
      </c>
      <c r="C174" s="1">
        <f t="shared" ca="1" si="6"/>
        <v>34.207229075630167</v>
      </c>
      <c r="D174" s="1">
        <f t="shared" ca="1" si="7"/>
        <v>100.08591208257782</v>
      </c>
      <c r="E174" s="1">
        <f t="shared" ca="1" si="8"/>
        <v>11.311987314707423</v>
      </c>
      <c r="H174" s="34"/>
      <c r="Y174" s="34">
        <v>86</v>
      </c>
      <c r="Z174" s="34">
        <v>20.05901985449</v>
      </c>
    </row>
    <row r="175" spans="1:26" x14ac:dyDescent="0.25">
      <c r="A175" s="34">
        <v>86.5</v>
      </c>
      <c r="B175" s="34">
        <v>19.755213328293081</v>
      </c>
      <c r="C175" s="1">
        <f t="shared" ca="1" si="6"/>
        <v>34.23162007277422</v>
      </c>
      <c r="D175" s="1">
        <f t="shared" ca="1" si="7"/>
        <v>104.78317611582951</v>
      </c>
      <c r="E175" s="1">
        <f t="shared" ca="1" si="8"/>
        <v>11.008180788510504</v>
      </c>
      <c r="H175" s="34"/>
      <c r="Y175" s="34">
        <v>86.5</v>
      </c>
      <c r="Z175" s="34">
        <v>19.755213328293081</v>
      </c>
    </row>
    <row r="176" spans="1:26" x14ac:dyDescent="0.25">
      <c r="A176" s="34">
        <v>87</v>
      </c>
      <c r="B176" s="34">
        <v>19.46220718301371</v>
      </c>
      <c r="C176" s="1">
        <f t="shared" ca="1" si="6"/>
        <v>34.255260637828258</v>
      </c>
      <c r="D176" s="1">
        <f t="shared" ca="1" si="7"/>
        <v>109.41721525850031</v>
      </c>
      <c r="E176" s="1">
        <f t="shared" ca="1" si="8"/>
        <v>10.715174643231133</v>
      </c>
      <c r="H176" s="34"/>
      <c r="Y176" s="34">
        <v>87</v>
      </c>
      <c r="Z176" s="34">
        <v>19.46220718301371</v>
      </c>
    </row>
    <row r="177" spans="1:26" x14ac:dyDescent="0.25">
      <c r="A177" s="34">
        <v>87.5</v>
      </c>
      <c r="B177" s="34">
        <v>19.179531664241722</v>
      </c>
      <c r="C177" s="1">
        <f t="shared" ca="1" si="6"/>
        <v>34.278173859160432</v>
      </c>
      <c r="D177" s="1">
        <f t="shared" ca="1" si="7"/>
        <v>113.98449806508985</v>
      </c>
      <c r="E177" s="1">
        <f t="shared" ca="1" si="8"/>
        <v>10.432499124459145</v>
      </c>
      <c r="H177" s="34"/>
      <c r="Y177" s="34">
        <v>87.5</v>
      </c>
      <c r="Z177" s="34">
        <v>19.179531664241722</v>
      </c>
    </row>
    <row r="178" spans="1:26" x14ac:dyDescent="0.25">
      <c r="A178" s="34">
        <v>88</v>
      </c>
      <c r="B178" s="34">
        <v>18.906735869195156</v>
      </c>
      <c r="C178" s="1">
        <f t="shared" ca="1" si="6"/>
        <v>34.300382114784497</v>
      </c>
      <c r="D178" s="1">
        <f t="shared" ca="1" si="7"/>
        <v>118.4821723671734</v>
      </c>
      <c r="E178" s="1">
        <f t="shared" ca="1" si="8"/>
        <v>10.159703329412579</v>
      </c>
      <c r="H178" s="34"/>
      <c r="Y178" s="34">
        <v>88</v>
      </c>
      <c r="Z178" s="34">
        <v>18.906735869195156</v>
      </c>
    </row>
    <row r="179" spans="1:26" x14ac:dyDescent="0.25">
      <c r="A179" s="34">
        <v>88.5</v>
      </c>
      <c r="B179" s="34">
        <v>18.643387320765683</v>
      </c>
      <c r="C179" s="1">
        <f t="shared" ca="1" si="6"/>
        <v>34.321907094215078</v>
      </c>
      <c r="D179" s="1">
        <f t="shared" ca="1" si="7"/>
        <v>122.90799114322184</v>
      </c>
      <c r="E179" s="1">
        <f t="shared" ca="1" si="8"/>
        <v>9.8963547809831063</v>
      </c>
      <c r="H179" s="34"/>
      <c r="Y179" s="34">
        <v>88.5</v>
      </c>
      <c r="Z179" s="34">
        <v>18.643387320765683</v>
      </c>
    </row>
    <row r="180" spans="1:26" x14ac:dyDescent="0.25">
      <c r="A180" s="34">
        <v>89</v>
      </c>
      <c r="B180" s="34">
        <v>18.389071467672721</v>
      </c>
      <c r="C180" s="1">
        <f t="shared" ca="1" si="6"/>
        <v>34.342769819650613</v>
      </c>
      <c r="D180" s="1">
        <f t="shared" ca="1" si="7"/>
        <v>127.26024555295105</v>
      </c>
      <c r="E180" s="1">
        <f t="shared" ca="1" si="8"/>
        <v>9.6420389278901446</v>
      </c>
      <c r="H180" s="34"/>
      <c r="Y180" s="34">
        <v>89</v>
      </c>
      <c r="Z180" s="34">
        <v>18.389071467672721</v>
      </c>
    </row>
    <row r="181" spans="1:26" x14ac:dyDescent="0.25">
      <c r="A181" s="34">
        <v>89.5</v>
      </c>
      <c r="B181" s="34">
        <v>18.143391137777954</v>
      </c>
      <c r="C181" s="1">
        <f t="shared" ca="1" si="6"/>
        <v>34.362990666504494</v>
      </c>
      <c r="D181" s="1">
        <f t="shared" ca="1" si="7"/>
        <v>131.53770443613311</v>
      </c>
      <c r="E181" s="1">
        <f t="shared" ca="1" si="8"/>
        <v>9.396358597995377</v>
      </c>
      <c r="H181" s="34"/>
      <c r="Y181" s="34">
        <v>89.5</v>
      </c>
      <c r="Z181" s="34">
        <v>18.143391137777954</v>
      </c>
    </row>
    <row r="182" spans="1:26" x14ac:dyDescent="0.25">
      <c r="A182" s="34">
        <v>90</v>
      </c>
      <c r="B182" s="34">
        <v>17.905965964075126</v>
      </c>
      <c r="C182" s="1">
        <f t="shared" ca="1" si="6"/>
        <v>34.382589383304534</v>
      </c>
      <c r="D182" s="1">
        <f t="shared" ca="1" si="7"/>
        <v>135.73955964954951</v>
      </c>
      <c r="E182" s="1">
        <f t="shared" ca="1" si="8"/>
        <v>9.1589334242925489</v>
      </c>
      <c r="H182" s="34"/>
      <c r="Y182" s="34">
        <v>90</v>
      </c>
      <c r="Z182" s="34">
        <v>17.905965964075126</v>
      </c>
    </row>
    <row r="183" spans="1:26" x14ac:dyDescent="0.25">
      <c r="A183" s="34">
        <v>90.5</v>
      </c>
      <c r="B183" s="34">
        <v>17.676431797365083</v>
      </c>
      <c r="C183" s="1">
        <f t="shared" ca="1" si="6"/>
        <v>34.401585110980221</v>
      </c>
      <c r="D183" s="1">
        <f t="shared" ca="1" si="7"/>
        <v>139.86537668196573</v>
      </c>
      <c r="E183" s="1">
        <f t="shared" ca="1" si="8"/>
        <v>8.9293992575825065</v>
      </c>
      <c r="H183" s="34"/>
      <c r="Y183" s="34">
        <v>90.5</v>
      </c>
      <c r="Z183" s="34">
        <v>17.676431797365083</v>
      </c>
    </row>
    <row r="184" spans="1:26" x14ac:dyDescent="0.25">
      <c r="A184" s="34">
        <v>91</v>
      </c>
      <c r="B184" s="34">
        <v>17.454440115609149</v>
      </c>
      <c r="C184" s="1">
        <f t="shared" ca="1" si="6"/>
        <v>34.419996401556553</v>
      </c>
      <c r="D184" s="1">
        <f t="shared" ca="1" si="7"/>
        <v>143.91505004582473</v>
      </c>
      <c r="E184" s="1">
        <f t="shared" ca="1" si="8"/>
        <v>8.7074075758265721</v>
      </c>
      <c r="H184" s="34"/>
      <c r="Y184" s="34">
        <v>91</v>
      </c>
      <c r="Z184" s="34">
        <v>17.454440115609149</v>
      </c>
    </row>
    <row r="185" spans="1:26" x14ac:dyDescent="0.25">
      <c r="A185" s="34">
        <v>91.5</v>
      </c>
      <c r="B185" s="34">
        <v>18.206839370472444</v>
      </c>
      <c r="C185" s="1">
        <f t="shared" ca="1" si="6"/>
        <v>34.437841236272739</v>
      </c>
      <c r="D185" s="1">
        <f t="shared" ca="1" si="7"/>
        <v>131.72271078380632</v>
      </c>
      <c r="E185" s="1">
        <f t="shared" ca="1" si="8"/>
        <v>9.4598068306898675</v>
      </c>
      <c r="H185" s="34"/>
      <c r="Y185" s="34">
        <v>91.5</v>
      </c>
      <c r="Z185" s="34">
        <v>18.206839370472444</v>
      </c>
    </row>
    <row r="186" spans="1:26" x14ac:dyDescent="0.25">
      <c r="A186" s="34">
        <v>92</v>
      </c>
      <c r="B186" s="34">
        <v>19.805493092697105</v>
      </c>
      <c r="C186" s="1">
        <f t="shared" ca="1" si="6"/>
        <v>34.455137043143402</v>
      </c>
      <c r="D186" s="1">
        <f t="shared" ca="1" si="7"/>
        <v>107.30603393742389</v>
      </c>
      <c r="E186" s="1">
        <f t="shared" ca="1" si="8"/>
        <v>11.058460552914529</v>
      </c>
      <c r="H186" s="34"/>
      <c r="Y186" s="34">
        <v>92</v>
      </c>
      <c r="Z186" s="34">
        <v>19.805493092697105</v>
      </c>
    </row>
    <row r="187" spans="1:26" x14ac:dyDescent="0.25">
      <c r="A187" s="34">
        <v>92.5</v>
      </c>
      <c r="B187" s="34">
        <v>21.404975593969535</v>
      </c>
      <c r="C187" s="1">
        <f t="shared" ca="1" si="6"/>
        <v>34.471900713979537</v>
      </c>
      <c r="D187" s="1">
        <f t="shared" ca="1" si="7"/>
        <v>85.3722660459742</v>
      </c>
      <c r="E187" s="1">
        <f t="shared" ca="1" si="8"/>
        <v>12.657943054186958</v>
      </c>
      <c r="H187" s="34"/>
      <c r="Y187" s="34">
        <v>92.5</v>
      </c>
      <c r="Z187" s="34">
        <v>21.404975593969535</v>
      </c>
    </row>
    <row r="188" spans="1:26" x14ac:dyDescent="0.25">
      <c r="A188" s="34">
        <v>93</v>
      </c>
      <c r="B188" s="34">
        <v>23.003377674914404</v>
      </c>
      <c r="C188" s="1">
        <f t="shared" ca="1" si="6"/>
        <v>34.488148620885738</v>
      </c>
      <c r="D188" s="1">
        <f t="shared" ca="1" si="7"/>
        <v>65.949981840713647</v>
      </c>
      <c r="E188" s="1">
        <f t="shared" ca="1" si="8"/>
        <v>14.256345135131827</v>
      </c>
      <c r="H188" s="34"/>
      <c r="Y188" s="34">
        <v>93</v>
      </c>
      <c r="Z188" s="34">
        <v>23.003377674914404</v>
      </c>
    </row>
    <row r="189" spans="1:26" x14ac:dyDescent="0.25">
      <c r="A189" s="34">
        <v>93.5</v>
      </c>
      <c r="B189" s="34">
        <v>24.603208698456328</v>
      </c>
      <c r="C189" s="1">
        <f t="shared" ca="1" si="6"/>
        <v>34.503896632249905</v>
      </c>
      <c r="D189" s="1">
        <f t="shared" ca="1" si="7"/>
        <v>49.011810781182866</v>
      </c>
      <c r="E189" s="1">
        <f t="shared" ca="1" si="8"/>
        <v>15.856176158673751</v>
      </c>
      <c r="H189" s="34"/>
      <c r="Y189" s="34">
        <v>93.5</v>
      </c>
      <c r="Z189" s="34">
        <v>24.603208698456328</v>
      </c>
    </row>
    <row r="190" spans="1:26" x14ac:dyDescent="0.25">
      <c r="A190" s="34">
        <v>94</v>
      </c>
      <c r="B190" s="34">
        <v>25.068100559139342</v>
      </c>
      <c r="C190" s="1">
        <f t="shared" ca="1" si="6"/>
        <v>34.519160128240969</v>
      </c>
      <c r="D190" s="1">
        <f t="shared" ca="1" si="7"/>
        <v>44.661263489353715</v>
      </c>
      <c r="E190" s="1">
        <f t="shared" ca="1" si="8"/>
        <v>16.321068019356765</v>
      </c>
      <c r="H190" s="34"/>
      <c r="Y190" s="34">
        <v>94</v>
      </c>
      <c r="Z190" s="34">
        <v>25.068100559139342</v>
      </c>
    </row>
    <row r="191" spans="1:26" x14ac:dyDescent="0.25">
      <c r="A191" s="34">
        <v>94.5</v>
      </c>
      <c r="B191" s="34">
        <v>24.540776802579973</v>
      </c>
      <c r="C191" s="1">
        <f t="shared" ca="1" si="6"/>
        <v>34.533954015829806</v>
      </c>
      <c r="D191" s="1">
        <f t="shared" ca="1" si="7"/>
        <v>49.931795407707853</v>
      </c>
      <c r="E191" s="1">
        <f t="shared" ca="1" si="8"/>
        <v>15.793744262797397</v>
      </c>
      <c r="H191" s="34"/>
      <c r="Y191" s="34">
        <v>94.5</v>
      </c>
      <c r="Z191" s="34">
        <v>24.540776802579973</v>
      </c>
    </row>
    <row r="192" spans="1:26" x14ac:dyDescent="0.25">
      <c r="A192" s="34">
        <v>95</v>
      </c>
      <c r="B192" s="34">
        <v>25.111784453156769</v>
      </c>
      <c r="C192" s="1">
        <f t="shared" ca="1" si="6"/>
        <v>34.548292743348014</v>
      </c>
      <c r="D192" s="1">
        <f t="shared" ca="1" si="7"/>
        <v>44.523844355424046</v>
      </c>
      <c r="E192" s="1">
        <f t="shared" ca="1" si="8"/>
        <v>16.364751913374192</v>
      </c>
      <c r="H192" s="34"/>
      <c r="Y192" s="34">
        <v>95</v>
      </c>
      <c r="Z192" s="34">
        <v>25.111784453156769</v>
      </c>
    </row>
    <row r="193" spans="1:26" x14ac:dyDescent="0.25">
      <c r="A193" s="34">
        <v>95.5</v>
      </c>
      <c r="B193" s="34">
        <v>26.711752172887515</v>
      </c>
      <c r="C193" s="1">
        <f t="shared" ca="1" si="6"/>
        <v>34.562190314598752</v>
      </c>
      <c r="D193" s="1">
        <f t="shared" ca="1" si="7"/>
        <v>30.814689508417288</v>
      </c>
      <c r="E193" s="1">
        <f t="shared" ca="1" si="8"/>
        <v>17.964719633104938</v>
      </c>
      <c r="H193" s="34"/>
      <c r="Y193" s="34">
        <v>95.5</v>
      </c>
      <c r="Z193" s="34">
        <v>26.711752172887515</v>
      </c>
    </row>
    <row r="194" spans="1:26" x14ac:dyDescent="0.25">
      <c r="A194" s="34">
        <v>96</v>
      </c>
      <c r="B194" s="34">
        <v>28.312953805995932</v>
      </c>
      <c r="C194" s="1">
        <f t="shared" ref="C194:C257" ca="1" si="9">IF(A194&gt;=$K$5,OFFSET($B$1,2*$K$5,0)+$L$5*(1-EXP((-1/$M$5)*(A194-$K$5))),0)</f>
        <v>34.575660302533478</v>
      </c>
      <c r="D194" s="1">
        <f t="shared" ref="D194:D257" ca="1" si="10">IF(A194&gt;=$K$5,(C194-B194)*(C194-B194)*0.5,0)</f>
        <v>19.610746330886798</v>
      </c>
      <c r="E194" s="1">
        <f t="shared" ca="1" si="8"/>
        <v>19.565921266213355</v>
      </c>
      <c r="H194" s="34"/>
      <c r="Y194" s="34">
        <v>96</v>
      </c>
      <c r="Z194" s="34">
        <v>28.312953805995932</v>
      </c>
    </row>
    <row r="195" spans="1:26" x14ac:dyDescent="0.25">
      <c r="A195" s="34">
        <v>96.5</v>
      </c>
      <c r="B195" s="34">
        <v>29.915190311202295</v>
      </c>
      <c r="C195" s="1">
        <f t="shared" ca="1" si="9"/>
        <v>34.588715862507811</v>
      </c>
      <c r="D195" s="1">
        <f t="shared" ca="1" si="10"/>
        <v>10.920920539352766</v>
      </c>
      <c r="E195" s="1">
        <f t="shared" ref="E195:E258" ca="1" si="11">IF(A195&gt;=$K$5,(B195-$L$6),0)</f>
        <v>21.168157771419718</v>
      </c>
      <c r="H195" s="34"/>
      <c r="Y195" s="34">
        <v>96.5</v>
      </c>
      <c r="Z195" s="34">
        <v>29.915190311202295</v>
      </c>
    </row>
    <row r="196" spans="1:26" x14ac:dyDescent="0.25">
      <c r="A196" s="34">
        <v>97</v>
      </c>
      <c r="B196" s="34">
        <v>31.518304937463231</v>
      </c>
      <c r="C196" s="1">
        <f t="shared" ca="1" si="9"/>
        <v>34.601369745129631</v>
      </c>
      <c r="D196" s="1">
        <f t="shared" ca="1" si="10"/>
        <v>4.7526443041355275</v>
      </c>
      <c r="E196" s="1">
        <f t="shared" ca="1" si="11"/>
        <v>22.771272397680654</v>
      </c>
      <c r="H196" s="34"/>
      <c r="Y196" s="34">
        <v>97</v>
      </c>
      <c r="Z196" s="34">
        <v>31.518304937463231</v>
      </c>
    </row>
    <row r="197" spans="1:26" x14ac:dyDescent="0.25">
      <c r="A197" s="34">
        <v>97.5</v>
      </c>
      <c r="B197" s="34">
        <v>32.0275806997412</v>
      </c>
      <c r="C197" s="1">
        <f t="shared" ca="1" si="9"/>
        <v>34.613634308711866</v>
      </c>
      <c r="D197" s="1">
        <f t="shared" ca="1" si="10"/>
        <v>3.3438366342351022</v>
      </c>
      <c r="E197" s="1">
        <f t="shared" ca="1" si="11"/>
        <v>23.280548159958624</v>
      </c>
      <c r="H197" s="34"/>
      <c r="Y197" s="34">
        <v>97.5</v>
      </c>
      <c r="Z197" s="34">
        <v>32.0275806997412</v>
      </c>
    </row>
    <row r="198" spans="1:26" x14ac:dyDescent="0.25">
      <c r="A198" s="34">
        <v>98</v>
      </c>
      <c r="B198" s="34">
        <v>31.503804096582098</v>
      </c>
      <c r="C198" s="1">
        <f t="shared" ca="1" si="9"/>
        <v>34.625521531342116</v>
      </c>
      <c r="D198" s="1">
        <f t="shared" ca="1" si="10"/>
        <v>4.872559871242335</v>
      </c>
      <c r="E198" s="1">
        <f t="shared" ca="1" si="11"/>
        <v>22.756771556799521</v>
      </c>
      <c r="H198" s="34"/>
      <c r="Y198" s="34">
        <v>98</v>
      </c>
      <c r="Z198" s="34">
        <v>31.503804096582098</v>
      </c>
    </row>
    <row r="199" spans="1:26" x14ac:dyDescent="0.25">
      <c r="A199" s="34">
        <v>98.5</v>
      </c>
      <c r="B199" s="34">
        <v>30.979337703590144</v>
      </c>
      <c r="C199" s="1">
        <f t="shared" ca="1" si="9"/>
        <v>34.637043022580968</v>
      </c>
      <c r="D199" s="1">
        <f t="shared" ca="1" si="10"/>
        <v>6.689404100286886</v>
      </c>
      <c r="E199" s="1">
        <f t="shared" ca="1" si="11"/>
        <v>22.232305163807567</v>
      </c>
      <c r="H199" s="34"/>
      <c r="Y199" s="34">
        <v>98.5</v>
      </c>
      <c r="Z199" s="34">
        <v>30.979337703590144</v>
      </c>
    </row>
    <row r="200" spans="1:26" x14ac:dyDescent="0.25">
      <c r="A200" s="34">
        <v>99</v>
      </c>
      <c r="B200" s="34">
        <v>30.454280106600198</v>
      </c>
      <c r="C200" s="1">
        <f t="shared" ca="1" si="9"/>
        <v>34.648210034800393</v>
      </c>
      <c r="D200" s="1">
        <f t="shared" ca="1" si="10"/>
        <v>8.7945241213266456</v>
      </c>
      <c r="E200" s="1">
        <f t="shared" ca="1" si="11"/>
        <v>21.707247566817621</v>
      </c>
      <c r="H200" s="34"/>
      <c r="Y200" s="34">
        <v>99</v>
      </c>
      <c r="Z200" s="34">
        <v>30.454280106600198</v>
      </c>
    </row>
    <row r="201" spans="1:26" x14ac:dyDescent="0.25">
      <c r="A201" s="34">
        <v>99.5</v>
      </c>
      <c r="B201" s="34">
        <v>29.928706815177545</v>
      </c>
      <c r="C201" s="1">
        <f t="shared" ca="1" si="9"/>
        <v>34.659033474173263</v>
      </c>
      <c r="D201" s="1">
        <f t="shared" ca="1" si="10"/>
        <v>11.187995150402797</v>
      </c>
      <c r="E201" s="1">
        <f t="shared" ca="1" si="11"/>
        <v>21.181674275394968</v>
      </c>
      <c r="H201" s="34"/>
      <c r="Y201" s="34">
        <v>99.5</v>
      </c>
      <c r="Z201" s="34">
        <v>29.928706815177545</v>
      </c>
    </row>
    <row r="202" spans="1:26" x14ac:dyDescent="0.25">
      <c r="A202" s="34">
        <v>100</v>
      </c>
      <c r="B202" s="34">
        <v>29.402678612342722</v>
      </c>
      <c r="C202" s="1">
        <f t="shared" ca="1" si="9"/>
        <v>34.669523911324788</v>
      </c>
      <c r="D202" s="1">
        <f t="shared" ca="1" si="10"/>
        <v>13.869829701704743</v>
      </c>
      <c r="E202" s="1">
        <f t="shared" ca="1" si="11"/>
        <v>20.655646072560145</v>
      </c>
      <c r="H202" s="34"/>
      <c r="Y202" s="34">
        <v>100</v>
      </c>
      <c r="Z202" s="34">
        <v>29.402678612342722</v>
      </c>
    </row>
    <row r="203" spans="1:26" x14ac:dyDescent="0.25">
      <c r="A203" s="34">
        <v>100.5</v>
      </c>
      <c r="B203" s="34">
        <v>29.73599338085052</v>
      </c>
      <c r="C203" s="1">
        <f t="shared" ca="1" si="9"/>
        <v>34.679691591656237</v>
      </c>
      <c r="D203" s="1">
        <f t="shared" ca="1" si="10"/>
        <v>12.220075999761825</v>
      </c>
      <c r="E203" s="1">
        <f t="shared" ca="1" si="11"/>
        <v>20.988960841067943</v>
      </c>
      <c r="H203" s="34"/>
      <c r="Y203" s="34">
        <v>100.5</v>
      </c>
      <c r="Z203" s="34">
        <v>29.73599338085052</v>
      </c>
    </row>
    <row r="204" spans="1:26" x14ac:dyDescent="0.25">
      <c r="A204" s="34">
        <v>101</v>
      </c>
      <c r="B204" s="34">
        <v>31.277847502729355</v>
      </c>
      <c r="C204" s="1">
        <f t="shared" ca="1" si="9"/>
        <v>34.689546445350999</v>
      </c>
      <c r="D204" s="1">
        <f t="shared" ca="1" si="10"/>
        <v>5.8198448375428224</v>
      </c>
      <c r="E204" s="1">
        <f t="shared" ca="1" si="11"/>
        <v>22.530814962946778</v>
      </c>
      <c r="H204" s="34"/>
      <c r="Y204" s="34">
        <v>101</v>
      </c>
      <c r="Z204" s="34">
        <v>31.277847502729355</v>
      </c>
    </row>
    <row r="205" spans="1:26" x14ac:dyDescent="0.25">
      <c r="A205" s="34">
        <v>101.5</v>
      </c>
      <c r="B205" s="34">
        <v>32.820325392221257</v>
      </c>
      <c r="C205" s="1">
        <f t="shared" ca="1" si="9"/>
        <v>34.699098097072877</v>
      </c>
      <c r="D205" s="1">
        <f t="shared" ca="1" si="10"/>
        <v>1.7648934382477368</v>
      </c>
      <c r="E205" s="1">
        <f t="shared" ca="1" si="11"/>
        <v>24.07329285243868</v>
      </c>
      <c r="H205" s="34"/>
      <c r="Y205" s="34">
        <v>101.5</v>
      </c>
      <c r="Z205" s="34">
        <v>32.820325392221257</v>
      </c>
    </row>
    <row r="206" spans="1:26" x14ac:dyDescent="0.25">
      <c r="A206" s="34">
        <v>102</v>
      </c>
      <c r="B206" s="34">
        <v>34.363338732410377</v>
      </c>
      <c r="C206" s="1">
        <f t="shared" ca="1" si="9"/>
        <v>34.708355875365854</v>
      </c>
      <c r="D206" s="1">
        <f t="shared" ca="1" si="10"/>
        <v>5.9518414466580072E-2</v>
      </c>
      <c r="E206" s="1">
        <f t="shared" ca="1" si="11"/>
        <v>25.6163061926278</v>
      </c>
      <c r="H206" s="34"/>
      <c r="Y206" s="34">
        <v>102</v>
      </c>
      <c r="Z206" s="34">
        <v>34.363338732410377</v>
      </c>
    </row>
    <row r="207" spans="1:26" x14ac:dyDescent="0.25">
      <c r="A207" s="34">
        <v>102.5</v>
      </c>
      <c r="B207" s="34">
        <v>35.906788858852721</v>
      </c>
      <c r="C207" s="1">
        <f t="shared" ca="1" si="9"/>
        <v>34.717328821764823</v>
      </c>
      <c r="D207" s="1">
        <f t="shared" ca="1" si="10"/>
        <v>0.70740758991457142</v>
      </c>
      <c r="E207" s="1">
        <f t="shared" ca="1" si="11"/>
        <v>27.159756319070144</v>
      </c>
      <c r="H207" s="34"/>
      <c r="Y207" s="34">
        <v>102.5</v>
      </c>
      <c r="Z207" s="34">
        <v>35.906788858852721</v>
      </c>
    </row>
    <row r="208" spans="1:26" x14ac:dyDescent="0.25">
      <c r="A208" s="34">
        <v>103</v>
      </c>
      <c r="B208" s="34">
        <v>36.596476064792512</v>
      </c>
      <c r="C208" s="1">
        <f t="shared" ca="1" si="9"/>
        <v>34.726025699625879</v>
      </c>
      <c r="D208" s="1">
        <f t="shared" ca="1" si="10"/>
        <v>1.749292284275995</v>
      </c>
      <c r="E208" s="1">
        <f t="shared" ca="1" si="11"/>
        <v>27.849443525009935</v>
      </c>
      <c r="H208" s="34"/>
      <c r="Y208" s="34">
        <v>103</v>
      </c>
      <c r="Z208" s="34">
        <v>36.596476064792512</v>
      </c>
    </row>
    <row r="209" spans="1:26" x14ac:dyDescent="0.25">
      <c r="A209" s="34">
        <v>103.5</v>
      </c>
      <c r="B209" s="34">
        <v>36.08754373945915</v>
      </c>
      <c r="C209" s="1">
        <f t="shared" ca="1" si="9"/>
        <v>34.734455002685003</v>
      </c>
      <c r="D209" s="1">
        <f t="shared" ca="1" si="10"/>
        <v>0.91542456479252854</v>
      </c>
      <c r="E209" s="1">
        <f t="shared" ca="1" si="11"/>
        <v>27.340511199676573</v>
      </c>
      <c r="H209" s="34"/>
      <c r="Y209" s="34">
        <v>103.5</v>
      </c>
      <c r="Z209" s="34">
        <v>36.08754373945915</v>
      </c>
    </row>
    <row r="210" spans="1:26" x14ac:dyDescent="0.25">
      <c r="A210" s="34">
        <v>104</v>
      </c>
      <c r="B210" s="34">
        <v>35.578191586073316</v>
      </c>
      <c r="C210" s="1">
        <f t="shared" ca="1" si="9"/>
        <v>34.742624963353379</v>
      </c>
      <c r="D210" s="1">
        <f t="shared" ca="1" si="10"/>
        <v>0.3490857905018015</v>
      </c>
      <c r="E210" s="1">
        <f t="shared" ca="1" si="11"/>
        <v>26.83115904629074</v>
      </c>
      <c r="H210" s="34"/>
      <c r="Y210" s="34">
        <v>104</v>
      </c>
      <c r="Z210" s="34">
        <v>35.578191586073316</v>
      </c>
    </row>
    <row r="211" spans="1:26" x14ac:dyDescent="0.25">
      <c r="A211" s="34">
        <v>104.5</v>
      </c>
      <c r="B211" s="34">
        <v>35.068495245923167</v>
      </c>
      <c r="C211" s="1">
        <f t="shared" ca="1" si="9"/>
        <v>34.750543560757521</v>
      </c>
      <c r="D211" s="1">
        <f t="shared" ca="1" si="10"/>
        <v>5.0546637049836994E-2</v>
      </c>
      <c r="E211" s="1">
        <f t="shared" ca="1" si="11"/>
        <v>26.32146270614059</v>
      </c>
      <c r="H211" s="34"/>
      <c r="Y211" s="34">
        <v>104.5</v>
      </c>
      <c r="Z211" s="34">
        <v>35.068495245923167</v>
      </c>
    </row>
    <row r="212" spans="1:26" x14ac:dyDescent="0.25">
      <c r="A212" s="34">
        <v>105</v>
      </c>
      <c r="B212" s="34">
        <v>34.558518494275951</v>
      </c>
      <c r="C212" s="1">
        <f t="shared" ca="1" si="9"/>
        <v>34.758218528532062</v>
      </c>
      <c r="D212" s="1">
        <f t="shared" ca="1" si="10"/>
        <v>1.9940051840945917E-2</v>
      </c>
      <c r="E212" s="1">
        <f t="shared" ca="1" si="11"/>
        <v>25.811485954493374</v>
      </c>
      <c r="H212" s="34"/>
      <c r="Y212" s="34">
        <v>105</v>
      </c>
      <c r="Z212" s="34">
        <v>34.558518494275951</v>
      </c>
    </row>
    <row r="213" spans="1:26" x14ac:dyDescent="0.25">
      <c r="A213" s="34">
        <v>105.5</v>
      </c>
      <c r="B213" s="34">
        <v>34.048326191526499</v>
      </c>
      <c r="C213" s="1">
        <f t="shared" ca="1" si="9"/>
        <v>34.765657362372679</v>
      </c>
      <c r="D213" s="1">
        <f t="shared" ca="1" si="10"/>
        <v>0.25728200433377546</v>
      </c>
      <c r="E213" s="1">
        <f t="shared" ca="1" si="11"/>
        <v>25.301293651743922</v>
      </c>
      <c r="H213" s="34"/>
      <c r="Y213" s="34">
        <v>105.5</v>
      </c>
      <c r="Z213" s="34">
        <v>34.048326191526499</v>
      </c>
    </row>
    <row r="214" spans="1:26" x14ac:dyDescent="0.25">
      <c r="A214" s="34">
        <v>106</v>
      </c>
      <c r="B214" s="34">
        <v>33.537936876595616</v>
      </c>
      <c r="C214" s="1">
        <f t="shared" ca="1" si="9"/>
        <v>34.772867327356757</v>
      </c>
      <c r="D214" s="1">
        <f t="shared" ca="1" si="10"/>
        <v>0.76252660910855707</v>
      </c>
      <c r="E214" s="1">
        <f t="shared" ca="1" si="11"/>
        <v>24.790904336813039</v>
      </c>
      <c r="H214" s="34"/>
      <c r="Y214" s="34">
        <v>106</v>
      </c>
      <c r="Z214" s="34">
        <v>33.537936876595616</v>
      </c>
    </row>
    <row r="215" spans="1:26" x14ac:dyDescent="0.25">
      <c r="A215" s="34">
        <v>106.5</v>
      </c>
      <c r="B215" s="34">
        <v>33.027365152129732</v>
      </c>
      <c r="C215" s="1">
        <f t="shared" ca="1" si="9"/>
        <v>34.779855465038729</v>
      </c>
      <c r="D215" s="1">
        <f t="shared" ca="1" si="10"/>
        <v>1.535611148419936</v>
      </c>
      <c r="E215" s="1">
        <f t="shared" ca="1" si="11"/>
        <v>24.280332612347156</v>
      </c>
      <c r="H215" s="34"/>
      <c r="Y215" s="34">
        <v>106.5</v>
      </c>
      <c r="Z215" s="34">
        <v>33.027365152129732</v>
      </c>
    </row>
    <row r="216" spans="1:26" x14ac:dyDescent="0.25">
      <c r="A216" s="34">
        <v>107</v>
      </c>
      <c r="B216" s="34">
        <v>32.516622633507787</v>
      </c>
      <c r="C216" s="1">
        <f t="shared" ca="1" si="9"/>
        <v>34.786628600327198</v>
      </c>
      <c r="D216" s="1">
        <f t="shared" ca="1" si="10"/>
        <v>2.5764635446978654</v>
      </c>
      <c r="E216" s="1">
        <f t="shared" ca="1" si="11"/>
        <v>23.76959009372521</v>
      </c>
      <c r="H216" s="34"/>
      <c r="Y216" s="34">
        <v>107</v>
      </c>
      <c r="Z216" s="34">
        <v>32.516622633507787</v>
      </c>
    </row>
    <row r="217" spans="1:26" x14ac:dyDescent="0.25">
      <c r="A217" s="34">
        <v>107.5</v>
      </c>
      <c r="B217" s="34">
        <v>32.856924073412657</v>
      </c>
      <c r="C217" s="1">
        <f t="shared" ca="1" si="9"/>
        <v>34.793193348150382</v>
      </c>
      <c r="D217" s="1">
        <f t="shared" ca="1" si="10"/>
        <v>1.8745693521466782</v>
      </c>
      <c r="E217" s="1">
        <f t="shared" ca="1" si="11"/>
        <v>24.10989153363008</v>
      </c>
      <c r="H217" s="34"/>
      <c r="Y217" s="34">
        <v>107.5</v>
      </c>
      <c r="Z217" s="34">
        <v>32.856924073412657</v>
      </c>
    </row>
    <row r="218" spans="1:26" x14ac:dyDescent="0.25">
      <c r="A218" s="34">
        <v>108</v>
      </c>
      <c r="B218" s="34">
        <v>34.398803050313802</v>
      </c>
      <c r="C218" s="1">
        <f t="shared" ca="1" si="9"/>
        <v>34.799556119916573</v>
      </c>
      <c r="D218" s="1">
        <f t="shared" ca="1" si="10"/>
        <v>8.0301511398021899E-2</v>
      </c>
      <c r="E218" s="1">
        <f t="shared" ca="1" si="11"/>
        <v>25.651770510531225</v>
      </c>
      <c r="H218" s="34"/>
      <c r="Y218" s="34">
        <v>108</v>
      </c>
      <c r="Z218" s="34">
        <v>34.398803050313802</v>
      </c>
    </row>
    <row r="219" spans="1:26" x14ac:dyDescent="0.25">
      <c r="A219" s="34">
        <v>108.5</v>
      </c>
      <c r="B219" s="34">
        <v>35.941234651572877</v>
      </c>
      <c r="C219" s="1">
        <f t="shared" ca="1" si="9"/>
        <v>34.805723129775757</v>
      </c>
      <c r="D219" s="1">
        <f t="shared" ca="1" si="10"/>
        <v>0.64469320806700603</v>
      </c>
      <c r="E219" s="1">
        <f t="shared" ca="1" si="11"/>
        <v>27.1942021117903</v>
      </c>
      <c r="H219" s="34"/>
      <c r="Y219" s="34">
        <v>108.5</v>
      </c>
      <c r="Z219" s="34">
        <v>35.941234651572877</v>
      </c>
    </row>
    <row r="220" spans="1:26" x14ac:dyDescent="0.25">
      <c r="A220" s="34">
        <v>109</v>
      </c>
      <c r="B220" s="34">
        <v>37.484189981281283</v>
      </c>
      <c r="C220" s="1">
        <f t="shared" ca="1" si="9"/>
        <v>34.811700400688608</v>
      </c>
      <c r="D220" s="1">
        <f t="shared" ca="1" si="10"/>
        <v>3.5711002791882058</v>
      </c>
      <c r="E220" s="1">
        <f t="shared" ca="1" si="11"/>
        <v>28.737157441498706</v>
      </c>
      <c r="H220" s="34"/>
      <c r="Y220" s="34">
        <v>109</v>
      </c>
      <c r="Z220" s="34">
        <v>37.484189981281283</v>
      </c>
    </row>
    <row r="221" spans="1:26" x14ac:dyDescent="0.25">
      <c r="A221" s="34">
        <v>109.5</v>
      </c>
      <c r="B221" s="34">
        <v>39.027570692469723</v>
      </c>
      <c r="C221" s="1">
        <f t="shared" ca="1" si="9"/>
        <v>34.817493770308829</v>
      </c>
      <c r="D221" s="1">
        <f t="shared" ca="1" si="10"/>
        <v>8.862373845255874</v>
      </c>
      <c r="E221" s="1">
        <f t="shared" ca="1" si="11"/>
        <v>30.280538152687146</v>
      </c>
      <c r="H221" s="34"/>
      <c r="Y221" s="34">
        <v>109.5</v>
      </c>
      <c r="Z221" s="34">
        <v>39.027570692469723</v>
      </c>
    </row>
    <row r="222" spans="1:26" x14ac:dyDescent="0.25">
      <c r="A222" s="34">
        <v>110</v>
      </c>
      <c r="B222" s="34">
        <v>39.717169248881021</v>
      </c>
      <c r="C222" s="1">
        <f t="shared" ca="1" si="9"/>
        <v>34.823108896684339</v>
      </c>
      <c r="D222" s="1">
        <f t="shared" ca="1" si="10"/>
        <v>11.975913365471756</v>
      </c>
      <c r="E222" s="1">
        <f t="shared" ca="1" si="11"/>
        <v>30.970136709098444</v>
      </c>
      <c r="H222" s="34"/>
      <c r="Y222" s="34">
        <v>110</v>
      </c>
      <c r="Z222" s="34">
        <v>39.717169248881021</v>
      </c>
    </row>
    <row r="223" spans="1:26" x14ac:dyDescent="0.25">
      <c r="A223" s="34">
        <v>110.5</v>
      </c>
      <c r="B223" s="34">
        <v>39.208149625118466</v>
      </c>
      <c r="C223" s="1">
        <f t="shared" ca="1" si="9"/>
        <v>34.828551263783275</v>
      </c>
      <c r="D223" s="1">
        <f t="shared" ca="1" si="10"/>
        <v>9.5904409033049447</v>
      </c>
      <c r="E223" s="1">
        <f t="shared" ca="1" si="11"/>
        <v>30.461117085335889</v>
      </c>
      <c r="H223" s="34"/>
      <c r="Y223" s="34">
        <v>110.5</v>
      </c>
      <c r="Z223" s="34">
        <v>39.208149625118466</v>
      </c>
    </row>
    <row r="224" spans="1:26" x14ac:dyDescent="0.25">
      <c r="A224" s="34">
        <v>111</v>
      </c>
      <c r="B224" s="34">
        <v>38.698734361463366</v>
      </c>
      <c r="C224" s="1">
        <f t="shared" ca="1" si="9"/>
        <v>34.833826186849777</v>
      </c>
      <c r="D224" s="1">
        <f t="shared" ca="1" si="10"/>
        <v>7.4687575990974731</v>
      </c>
      <c r="E224" s="1">
        <f t="shared" ca="1" si="11"/>
        <v>29.951701821680789</v>
      </c>
      <c r="H224" s="34"/>
      <c r="Y224" s="34">
        <v>111</v>
      </c>
      <c r="Z224" s="34">
        <v>38.698734361463366</v>
      </c>
    </row>
    <row r="225" spans="1:26" x14ac:dyDescent="0.25">
      <c r="A225" s="34">
        <v>111.5</v>
      </c>
      <c r="B225" s="34">
        <v>38.188994967088341</v>
      </c>
      <c r="C225" s="1">
        <f t="shared" ca="1" si="9"/>
        <v>34.83893881759515</v>
      </c>
      <c r="D225" s="1">
        <f t="shared" ca="1" si="10"/>
        <v>5.6114381023785747</v>
      </c>
      <c r="E225" s="1">
        <f t="shared" ca="1" si="11"/>
        <v>29.441962427305764</v>
      </c>
      <c r="H225" s="34"/>
      <c r="Y225" s="34">
        <v>111.5</v>
      </c>
      <c r="Z225" s="34">
        <v>38.188994967088341</v>
      </c>
    </row>
    <row r="226" spans="1:26" x14ac:dyDescent="0.25">
      <c r="A226" s="34">
        <v>112</v>
      </c>
      <c r="B226" s="34">
        <v>37.678998647650999</v>
      </c>
      <c r="C226" s="1">
        <f t="shared" ca="1" si="9"/>
        <v>34.843894149229158</v>
      </c>
      <c r="D226" s="1">
        <f t="shared" ca="1" si="10"/>
        <v>4.0189087584858818</v>
      </c>
      <c r="E226" s="1">
        <f t="shared" ca="1" si="11"/>
        <v>28.931966107868423</v>
      </c>
      <c r="H226" s="34"/>
      <c r="Y226" s="34">
        <v>112</v>
      </c>
      <c r="Z226" s="34">
        <v>37.678998647650999</v>
      </c>
    </row>
    <row r="227" spans="1:26" x14ac:dyDescent="0.25">
      <c r="A227" s="34">
        <v>112.5</v>
      </c>
      <c r="B227" s="34">
        <v>37.16880626719751</v>
      </c>
      <c r="C227" s="1">
        <f t="shared" ca="1" si="9"/>
        <v>34.84869702133669</v>
      </c>
      <c r="D227" s="1">
        <f t="shared" ca="1" si="10"/>
        <v>2.6914534563644317</v>
      </c>
      <c r="E227" s="1">
        <f t="shared" ca="1" si="11"/>
        <v>28.421773727414934</v>
      </c>
      <c r="H227" s="34"/>
      <c r="Y227" s="34">
        <v>112.5</v>
      </c>
      <c r="Z227" s="34">
        <v>37.16880626719751</v>
      </c>
    </row>
    <row r="228" spans="1:26" x14ac:dyDescent="0.25">
      <c r="A228" s="34">
        <v>113</v>
      </c>
      <c r="B228" s="34">
        <v>36.658435526382995</v>
      </c>
      <c r="C228" s="1">
        <f t="shared" ca="1" si="9"/>
        <v>34.853352124604257</v>
      </c>
      <c r="D228" s="1">
        <f t="shared" ca="1" si="10"/>
        <v>1.6291630436885505</v>
      </c>
      <c r="E228" s="1">
        <f t="shared" ca="1" si="11"/>
        <v>27.911402986600418</v>
      </c>
      <c r="H228" s="34"/>
      <c r="Y228" s="34">
        <v>113</v>
      </c>
      <c r="Z228" s="34">
        <v>36.658435526382995</v>
      </c>
    </row>
    <row r="229" spans="1:26" x14ac:dyDescent="0.25">
      <c r="A229" s="34">
        <v>113.5</v>
      </c>
      <c r="B229" s="34">
        <v>36.147900306550611</v>
      </c>
      <c r="C229" s="1">
        <f t="shared" ca="1" si="9"/>
        <v>34.857864005401098</v>
      </c>
      <c r="D229" s="1">
        <f t="shared" ca="1" si="10"/>
        <v>0.83209682914175853</v>
      </c>
      <c r="E229" s="1">
        <f t="shared" ca="1" si="11"/>
        <v>27.400867766768034</v>
      </c>
      <c r="H229" s="34"/>
      <c r="Y229" s="34">
        <v>113.5</v>
      </c>
      <c r="Z229" s="34">
        <v>36.147900306550611</v>
      </c>
    </row>
    <row r="230" spans="1:26" x14ac:dyDescent="0.25">
      <c r="A230" s="34">
        <v>114</v>
      </c>
      <c r="B230" s="34">
        <v>35.637211600670078</v>
      </c>
      <c r="C230" s="1">
        <f t="shared" ca="1" si="9"/>
        <v>34.8622370702194</v>
      </c>
      <c r="D230" s="1">
        <f t="shared" ca="1" si="10"/>
        <v>0.30029276142362399</v>
      </c>
      <c r="E230" s="1">
        <f t="shared" ca="1" si="11"/>
        <v>26.890179060887501</v>
      </c>
      <c r="H230" s="34"/>
      <c r="Y230" s="34">
        <v>114</v>
      </c>
      <c r="Z230" s="34">
        <v>35.637211600670078</v>
      </c>
    </row>
    <row r="231" spans="1:26" x14ac:dyDescent="0.25">
      <c r="A231" s="34">
        <v>114.5</v>
      </c>
      <c r="B231" s="34">
        <v>35.126378201829006</v>
      </c>
      <c r="C231" s="1">
        <f t="shared" ca="1" si="9"/>
        <v>34.86647558997781</v>
      </c>
      <c r="D231" s="1">
        <f t="shared" ca="1" si="10"/>
        <v>3.3774683823536669E-2</v>
      </c>
      <c r="E231" s="1">
        <f t="shared" ca="1" si="11"/>
        <v>26.379345662046429</v>
      </c>
      <c r="H231" s="34"/>
      <c r="Y231" s="34">
        <v>114.5</v>
      </c>
      <c r="Z231" s="34">
        <v>35.126378201829006</v>
      </c>
    </row>
    <row r="232" spans="1:26" x14ac:dyDescent="0.25">
      <c r="A232" s="34">
        <v>115</v>
      </c>
      <c r="B232" s="34">
        <v>34.615407213026273</v>
      </c>
      <c r="C232" s="1">
        <f t="shared" ca="1" si="9"/>
        <v>34.870583704192647</v>
      </c>
      <c r="D232" s="1">
        <f t="shared" ca="1" si="10"/>
        <v>3.2557520821991238E-2</v>
      </c>
      <c r="E232" s="1">
        <f t="shared" ca="1" si="11"/>
        <v>25.868374673243697</v>
      </c>
      <c r="H232" s="34"/>
      <c r="Y232" s="34">
        <v>115</v>
      </c>
      <c r="Z232" s="34">
        <v>34.615407213026273</v>
      </c>
    </row>
    <row r="233" spans="1:26" x14ac:dyDescent="0.25">
      <c r="A233" s="34">
        <v>115.5</v>
      </c>
      <c r="B233" s="34">
        <v>35.962037217934061</v>
      </c>
      <c r="C233" s="1">
        <f t="shared" ca="1" si="9"/>
        <v>34.874565425020691</v>
      </c>
      <c r="D233" s="1">
        <f t="shared" ca="1" si="10"/>
        <v>0.59129745019110913</v>
      </c>
      <c r="E233" s="1">
        <f t="shared" ca="1" si="11"/>
        <v>27.215004678151484</v>
      </c>
      <c r="H233" s="34"/>
      <c r="Y233" s="34">
        <v>115.5</v>
      </c>
      <c r="Z233" s="34">
        <v>35.962037217934061</v>
      </c>
    </row>
    <row r="234" spans="1:26" x14ac:dyDescent="0.25">
      <c r="A234" s="34">
        <v>116</v>
      </c>
      <c r="B234" s="34">
        <v>37.480234645311747</v>
      </c>
      <c r="C234" s="1">
        <f t="shared" ca="1" si="9"/>
        <v>34.878424641177638</v>
      </c>
      <c r="D234" s="1">
        <f t="shared" ca="1" si="10"/>
        <v>3.3847076488061649</v>
      </c>
      <c r="E234" s="1">
        <f t="shared" ca="1" si="11"/>
        <v>28.73320210552917</v>
      </c>
      <c r="H234" s="34"/>
      <c r="Y234" s="34">
        <v>116</v>
      </c>
      <c r="Z234" s="34">
        <v>37.480234645311747</v>
      </c>
    </row>
    <row r="235" spans="1:26" x14ac:dyDescent="0.25">
      <c r="A235" s="34">
        <v>116.5</v>
      </c>
      <c r="B235" s="34">
        <v>38.998880082192201</v>
      </c>
      <c r="C235" s="1">
        <f t="shared" ca="1" si="9"/>
        <v>34.88216512173598</v>
      </c>
      <c r="D235" s="1">
        <f t="shared" ca="1" si="10"/>
        <v>8.4736710328220326</v>
      </c>
      <c r="E235" s="1">
        <f t="shared" ca="1" si="11"/>
        <v>30.251847542409624</v>
      </c>
      <c r="H235" s="34"/>
      <c r="Y235" s="34">
        <v>116.5</v>
      </c>
      <c r="Z235" s="34">
        <v>38.998880082192201</v>
      </c>
    </row>
    <row r="236" spans="1:26" x14ac:dyDescent="0.25">
      <c r="A236" s="34">
        <v>117</v>
      </c>
      <c r="B236" s="34">
        <v>40.517874460409921</v>
      </c>
      <c r="C236" s="1">
        <f t="shared" ca="1" si="9"/>
        <v>34.885790519806037</v>
      </c>
      <c r="D236" s="1">
        <f t="shared" ca="1" si="10"/>
        <v>15.860184757004088</v>
      </c>
      <c r="E236" s="1">
        <f t="shared" ca="1" si="11"/>
        <v>31.770841920627344</v>
      </c>
      <c r="H236" s="34"/>
      <c r="Y236" s="34">
        <v>117</v>
      </c>
      <c r="Z236" s="34">
        <v>40.517874460409921</v>
      </c>
    </row>
    <row r="237" spans="1:26" x14ac:dyDescent="0.25">
      <c r="A237" s="34">
        <v>117.5</v>
      </c>
      <c r="B237" s="34">
        <v>42.037149625394555</v>
      </c>
      <c r="C237" s="1">
        <f t="shared" ca="1" si="9"/>
        <v>34.889304376103752</v>
      </c>
      <c r="D237" s="1">
        <f t="shared" ca="1" si="10"/>
        <v>25.545845853904552</v>
      </c>
      <c r="E237" s="1">
        <f t="shared" ca="1" si="11"/>
        <v>33.290117085611982</v>
      </c>
      <c r="H237" s="34"/>
      <c r="Y237" s="34">
        <v>117.5</v>
      </c>
      <c r="Z237" s="34">
        <v>42.037149625394555</v>
      </c>
    </row>
    <row r="238" spans="1:26" x14ac:dyDescent="0.25">
      <c r="A238" s="34">
        <v>118</v>
      </c>
      <c r="B238" s="34">
        <v>41.702285451511734</v>
      </c>
      <c r="C238" s="1">
        <f t="shared" ca="1" si="9"/>
        <v>34.892710122408658</v>
      </c>
      <c r="D238" s="1">
        <f t="shared" ca="1" si="10"/>
        <v>23.185158081364634</v>
      </c>
      <c r="E238" s="1">
        <f t="shared" ca="1" si="11"/>
        <v>32.955252911729161</v>
      </c>
      <c r="H238" s="34"/>
      <c r="Y238" s="34">
        <v>118</v>
      </c>
      <c r="Z238" s="34">
        <v>41.702285451511734</v>
      </c>
    </row>
    <row r="239" spans="1:26" x14ac:dyDescent="0.25">
      <c r="A239" s="34">
        <v>118.5</v>
      </c>
      <c r="B239" s="34">
        <v>41.198760595862254</v>
      </c>
      <c r="C239" s="1">
        <f t="shared" ca="1" si="9"/>
        <v>34.896011084915571</v>
      </c>
      <c r="D239" s="1">
        <f t="shared" ca="1" si="10"/>
        <v>19.862325698869324</v>
      </c>
      <c r="E239" s="1">
        <f t="shared" ca="1" si="11"/>
        <v>32.451728056079673</v>
      </c>
      <c r="H239" s="34"/>
      <c r="Y239" s="34">
        <v>118.5</v>
      </c>
      <c r="Z239" s="34">
        <v>41.198760595862254</v>
      </c>
    </row>
    <row r="240" spans="1:26" x14ac:dyDescent="0.25">
      <c r="A240" s="34">
        <v>119</v>
      </c>
      <c r="B240" s="34">
        <v>41.596592398572248</v>
      </c>
      <c r="C240" s="1">
        <f t="shared" ca="1" si="9"/>
        <v>34.899210487483032</v>
      </c>
      <c r="D240" s="1">
        <f t="shared" ca="1" si="10"/>
        <v>22.427462231492523</v>
      </c>
      <c r="E240" s="1">
        <f t="shared" ca="1" si="11"/>
        <v>32.849559858789675</v>
      </c>
      <c r="H240" s="34"/>
      <c r="Y240" s="34">
        <v>119</v>
      </c>
      <c r="Z240" s="34">
        <v>41.596592398572248</v>
      </c>
    </row>
    <row r="241" spans="1:26" x14ac:dyDescent="0.25">
      <c r="A241" s="34">
        <v>119.5</v>
      </c>
      <c r="B241" s="34">
        <v>43.118701202156785</v>
      </c>
      <c r="C241" s="1">
        <f t="shared" ca="1" si="9"/>
        <v>34.902311454781888</v>
      </c>
      <c r="D241" s="1">
        <f t="shared" ca="1" si="10"/>
        <v>33.754530240383666</v>
      </c>
      <c r="E241" s="1">
        <f t="shared" ca="1" si="11"/>
        <v>34.371668662374205</v>
      </c>
      <c r="H241" s="34"/>
      <c r="Y241" s="34">
        <v>119.5</v>
      </c>
      <c r="Z241" s="34">
        <v>43.118701202156785</v>
      </c>
    </row>
    <row r="242" spans="1:26" x14ac:dyDescent="0.25">
      <c r="A242" s="34">
        <v>120</v>
      </c>
      <c r="B242" s="34">
        <v>44.640790806481171</v>
      </c>
      <c r="C242" s="1">
        <f t="shared" ca="1" si="9"/>
        <v>34.905317015346959</v>
      </c>
      <c r="D242" s="1">
        <f t="shared" ca="1" si="10"/>
        <v>47.389724968930565</v>
      </c>
      <c r="E242" s="1">
        <f t="shared" ca="1" si="11"/>
        <v>35.893758266698597</v>
      </c>
      <c r="H242" s="34"/>
      <c r="Y242" s="34">
        <v>120</v>
      </c>
      <c r="Z242" s="34">
        <v>44.640790806481171</v>
      </c>
    </row>
    <row r="243" spans="1:26" x14ac:dyDescent="0.25">
      <c r="A243" s="34">
        <v>120.5</v>
      </c>
      <c r="B243" s="34">
        <v>46.162867605795398</v>
      </c>
      <c r="C243" s="1">
        <f t="shared" ca="1" si="9"/>
        <v>34.908230104534866</v>
      </c>
      <c r="D243" s="1">
        <f t="shared" ca="1" si="10"/>
        <v>63.333432642389958</v>
      </c>
      <c r="E243" s="1">
        <f t="shared" ca="1" si="11"/>
        <v>37.415835066012818</v>
      </c>
      <c r="H243" s="34"/>
      <c r="Y243" s="34">
        <v>120.5</v>
      </c>
      <c r="Z243" s="34">
        <v>46.162867605795398</v>
      </c>
    </row>
    <row r="244" spans="1:26" x14ac:dyDescent="0.25">
      <c r="A244" s="34">
        <v>121</v>
      </c>
      <c r="B244" s="34">
        <v>47.684935179947146</v>
      </c>
      <c r="C244" s="1">
        <f t="shared" ca="1" si="9"/>
        <v>34.911053567390766</v>
      </c>
      <c r="D244" s="1">
        <f t="shared" ca="1" si="10"/>
        <v>81.586025725802997</v>
      </c>
      <c r="E244" s="1">
        <f t="shared" ca="1" si="11"/>
        <v>38.937902640164566</v>
      </c>
      <c r="H244" s="34"/>
      <c r="Y244" s="34">
        <v>121</v>
      </c>
      <c r="Z244" s="34">
        <v>47.684935179947146</v>
      </c>
    </row>
    <row r="245" spans="1:26" x14ac:dyDescent="0.25">
      <c r="A245" s="34">
        <v>121.5</v>
      </c>
      <c r="B245" s="34">
        <v>48.282910239326547</v>
      </c>
      <c r="C245" s="1">
        <f t="shared" ca="1" si="9"/>
        <v>34.913790161427016</v>
      </c>
      <c r="D245" s="1">
        <f t="shared" ca="1" si="10"/>
        <v>89.366685828648187</v>
      </c>
      <c r="E245" s="1">
        <f t="shared" ca="1" si="11"/>
        <v>39.535877699543974</v>
      </c>
      <c r="H245" s="34"/>
      <c r="Y245" s="34">
        <v>121.5</v>
      </c>
      <c r="Z245" s="34">
        <v>48.282910239326547</v>
      </c>
    </row>
    <row r="246" spans="1:26" x14ac:dyDescent="0.25">
      <c r="A246" s="34">
        <v>122</v>
      </c>
      <c r="B246" s="34">
        <v>47.779156203963787</v>
      </c>
      <c r="C246" s="1">
        <f t="shared" ca="1" si="9"/>
        <v>34.916442559316224</v>
      </c>
      <c r="D246" s="1">
        <f t="shared" ca="1" si="10"/>
        <v>82.724701152101304</v>
      </c>
      <c r="E246" s="1">
        <f t="shared" ca="1" si="11"/>
        <v>39.032123664181213</v>
      </c>
      <c r="H246" s="34"/>
      <c r="Y246" s="34">
        <v>122</v>
      </c>
      <c r="Z246" s="34">
        <v>47.779156203963787</v>
      </c>
    </row>
    <row r="247" spans="1:26" x14ac:dyDescent="0.25">
      <c r="A247" s="34">
        <v>122.5</v>
      </c>
      <c r="B247" s="34">
        <v>47.275257933720205</v>
      </c>
      <c r="C247" s="1">
        <f t="shared" ca="1" si="9"/>
        <v>34.919013351501505</v>
      </c>
      <c r="D247" s="1">
        <f t="shared" ca="1" si="10"/>
        <v>76.338390087804484</v>
      </c>
      <c r="E247" s="1">
        <f t="shared" ca="1" si="11"/>
        <v>38.528225393937632</v>
      </c>
      <c r="H247" s="34"/>
      <c r="Y247" s="34">
        <v>122.5</v>
      </c>
      <c r="Z247" s="34">
        <v>47.275257933720205</v>
      </c>
    </row>
    <row r="248" spans="1:26" x14ac:dyDescent="0.25">
      <c r="A248" s="34">
        <v>123</v>
      </c>
      <c r="B248" s="34">
        <v>46.7712395002726</v>
      </c>
      <c r="C248" s="1">
        <f t="shared" ca="1" si="9"/>
        <v>34.921505048726402</v>
      </c>
      <c r="D248" s="1">
        <f t="shared" ca="1" si="10"/>
        <v>70.20810328608043</v>
      </c>
      <c r="E248" s="1">
        <f t="shared" ca="1" si="11"/>
        <v>38.024206960490019</v>
      </c>
      <c r="H248" s="34"/>
      <c r="Y248" s="34">
        <v>123</v>
      </c>
      <c r="Z248" s="34">
        <v>46.7712395002726</v>
      </c>
    </row>
    <row r="249" spans="1:26" x14ac:dyDescent="0.25">
      <c r="A249" s="34">
        <v>123.5</v>
      </c>
      <c r="B249" s="34">
        <v>46.267116987598477</v>
      </c>
      <c r="C249" s="1">
        <f t="shared" ca="1" si="9"/>
        <v>34.923920084487023</v>
      </c>
      <c r="D249" s="1">
        <f t="shared" ca="1" si="10"/>
        <v>64.334057991378643</v>
      </c>
      <c r="E249" s="1">
        <f t="shared" ca="1" si="11"/>
        <v>37.520084447815904</v>
      </c>
      <c r="H249" s="34"/>
      <c r="Y249" s="34">
        <v>123.5</v>
      </c>
      <c r="Z249" s="34">
        <v>46.267116987598477</v>
      </c>
    </row>
    <row r="250" spans="1:26" x14ac:dyDescent="0.25">
      <c r="A250" s="34">
        <v>124</v>
      </c>
      <c r="B250" s="34">
        <v>45.762913689123394</v>
      </c>
      <c r="C250" s="1">
        <f t="shared" ca="1" si="9"/>
        <v>34.926260817408675</v>
      </c>
      <c r="D250" s="1">
        <f t="shared" ca="1" si="10"/>
        <v>58.716522731021435</v>
      </c>
      <c r="E250" s="1">
        <f t="shared" ca="1" si="11"/>
        <v>37.015881149340814</v>
      </c>
      <c r="H250" s="34"/>
      <c r="Y250" s="34">
        <v>124</v>
      </c>
      <c r="Z250" s="34">
        <v>45.762913689123394</v>
      </c>
    </row>
    <row r="251" spans="1:26" x14ac:dyDescent="0.25">
      <c r="A251" s="34">
        <v>124.5</v>
      </c>
      <c r="B251" s="34">
        <v>45.258635746111565</v>
      </c>
      <c r="C251" s="1">
        <f t="shared" ca="1" si="9"/>
        <v>34.928529533549366</v>
      </c>
      <c r="D251" s="1">
        <f t="shared" ca="1" si="10"/>
        <v>53.355547181408078</v>
      </c>
      <c r="E251" s="1">
        <f t="shared" ca="1" si="11"/>
        <v>36.511603206328985</v>
      </c>
      <c r="H251" s="34"/>
      <c r="Y251" s="34">
        <v>124.5</v>
      </c>
      <c r="Z251" s="34">
        <v>45.258635746111565</v>
      </c>
    </row>
    <row r="252" spans="1:26" x14ac:dyDescent="0.25">
      <c r="A252" s="34">
        <v>125</v>
      </c>
      <c r="B252" s="34">
        <v>44.754288109907897</v>
      </c>
      <c r="C252" s="1">
        <f t="shared" ca="1" si="9"/>
        <v>34.930728448632522</v>
      </c>
      <c r="D252" s="1">
        <f t="shared" ca="1" si="10"/>
        <v>48.25116220931838</v>
      </c>
      <c r="E252" s="1">
        <f t="shared" ca="1" si="11"/>
        <v>36.007255570125324</v>
      </c>
      <c r="H252" s="34"/>
      <c r="Y252" s="34">
        <v>125</v>
      </c>
      <c r="Z252" s="34">
        <v>44.754288109907897</v>
      </c>
    </row>
    <row r="253" spans="1:26" x14ac:dyDescent="0.25">
      <c r="A253" s="34">
        <v>125.5</v>
      </c>
      <c r="B253" s="34">
        <v>44.249874818748793</v>
      </c>
      <c r="C253" s="1">
        <f t="shared" ca="1" si="9"/>
        <v>34.932859710210906</v>
      </c>
      <c r="D253" s="1">
        <f t="shared" ca="1" si="10"/>
        <v>43.403385266361632</v>
      </c>
      <c r="E253" s="1">
        <f t="shared" ca="1" si="11"/>
        <v>35.502842278966213</v>
      </c>
      <c r="H253" s="34"/>
      <c r="Y253" s="34">
        <v>125.5</v>
      </c>
      <c r="Z253" s="34">
        <v>44.249874818748793</v>
      </c>
    </row>
    <row r="254" spans="1:26" x14ac:dyDescent="0.25">
      <c r="A254" s="34">
        <v>126</v>
      </c>
      <c r="B254" s="34">
        <v>43.745399205343169</v>
      </c>
      <c r="C254" s="1">
        <f t="shared" ca="1" si="9"/>
        <v>34.934925399764033</v>
      </c>
      <c r="D254" s="1">
        <f t="shared" ca="1" si="10"/>
        <v>38.81222433939805</v>
      </c>
      <c r="E254" s="1">
        <f t="shared" ca="1" si="11"/>
        <v>34.998366665560596</v>
      </c>
      <c r="H254" s="34"/>
      <c r="Y254" s="34">
        <v>126</v>
      </c>
      <c r="Z254" s="34">
        <v>43.745399205343169</v>
      </c>
    </row>
    <row r="255" spans="1:26" x14ac:dyDescent="0.25">
      <c r="A255" s="34">
        <v>126.5</v>
      </c>
      <c r="B255" s="34">
        <v>43.24086405272876</v>
      </c>
      <c r="C255" s="1">
        <f t="shared" ca="1" si="9"/>
        <v>34.936927534731041</v>
      </c>
      <c r="D255" s="1">
        <f t="shared" ca="1" si="10"/>
        <v>34.477680847468044</v>
      </c>
      <c r="E255" s="1">
        <f t="shared" ca="1" si="11"/>
        <v>34.493831512946187</v>
      </c>
      <c r="H255" s="34"/>
      <c r="Y255" s="34">
        <v>126.5</v>
      </c>
      <c r="Z255" s="34">
        <v>43.24086405272876</v>
      </c>
    </row>
    <row r="256" spans="1:26" x14ac:dyDescent="0.25">
      <c r="A256" s="34">
        <v>127</v>
      </c>
      <c r="B256" s="34">
        <v>42.736271711489891</v>
      </c>
      <c r="C256" s="1">
        <f t="shared" ca="1" si="9"/>
        <v>34.938868070480964</v>
      </c>
      <c r="D256" s="1">
        <f t="shared" ca="1" si="10"/>
        <v>30.399751770409637</v>
      </c>
      <c r="E256" s="1">
        <f t="shared" ca="1" si="11"/>
        <v>33.989239171707311</v>
      </c>
      <c r="H256" s="34"/>
      <c r="Y256" s="34">
        <v>127</v>
      </c>
      <c r="Z256" s="34">
        <v>42.736271711489891</v>
      </c>
    </row>
    <row r="257" spans="1:26" x14ac:dyDescent="0.25">
      <c r="A257" s="34">
        <v>127.5</v>
      </c>
      <c r="B257" s="34">
        <v>42.231624188097996</v>
      </c>
      <c r="C257" s="1">
        <f t="shared" ca="1" si="9"/>
        <v>34.940748902222495</v>
      </c>
      <c r="D257" s="1">
        <f t="shared" ca="1" si="10"/>
        <v>26.578431217095083</v>
      </c>
      <c r="E257" s="1">
        <f t="shared" ca="1" si="11"/>
        <v>33.484591648315416</v>
      </c>
      <c r="H257" s="34"/>
      <c r="Y257" s="34">
        <v>127.5</v>
      </c>
      <c r="Z257" s="34">
        <v>42.231624188097996</v>
      </c>
    </row>
    <row r="258" spans="1:26" x14ac:dyDescent="0.25">
      <c r="A258" s="34">
        <v>128</v>
      </c>
      <c r="B258" s="34">
        <v>41.726923211659596</v>
      </c>
      <c r="C258" s="1">
        <f t="shared" ref="C258:C321" ca="1" si="12">IF(A258&gt;=$K$5,OFFSET($B$1,2*$K$5,0)+$L$5*(1-EXP((-1/$M$5)*(A258-$K$5))),0)</f>
        <v>34.942571866854834</v>
      </c>
      <c r="D258" s="1">
        <f t="shared" ref="D258:D321" ca="1" si="13">IF(A258&gt;=$K$5,(C258-B258)*(C258-B258)*0.5,0)</f>
        <v>23.01371158487709</v>
      </c>
      <c r="E258" s="1">
        <f t="shared" ca="1" si="11"/>
        <v>32.979890671877016</v>
      </c>
      <c r="H258" s="34"/>
      <c r="Y258" s="34">
        <v>128</v>
      </c>
      <c r="Z258" s="34">
        <v>41.726923211659596</v>
      </c>
    </row>
    <row r="259" spans="1:26" x14ac:dyDescent="0.25">
      <c r="A259" s="34">
        <v>128.5</v>
      </c>
      <c r="B259" s="34">
        <v>41.222170284505054</v>
      </c>
      <c r="C259" s="1">
        <f t="shared" ca="1" si="12"/>
        <v>34.944338744761765</v>
      </c>
      <c r="D259" s="1">
        <f t="shared" ca="1" si="13"/>
        <v>19.705584420697797</v>
      </c>
      <c r="E259" s="1">
        <f t="shared" ref="E259:E322" ca="1" si="14">IF(A259&gt;=$K$5,(B259-$L$6),0)</f>
        <v>32.475137744722474</v>
      </c>
      <c r="H259" s="34"/>
      <c r="Y259" s="34">
        <v>128.5</v>
      </c>
      <c r="Z259" s="34">
        <v>41.222170284505054</v>
      </c>
    </row>
    <row r="260" spans="1:26" x14ac:dyDescent="0.25">
      <c r="A260" s="34">
        <v>129</v>
      </c>
      <c r="B260" s="34">
        <v>40.717366720672075</v>
      </c>
      <c r="C260" s="1">
        <f t="shared" ca="1" si="12"/>
        <v>34.946051261550437</v>
      </c>
      <c r="D260" s="1">
        <f t="shared" ca="1" si="13"/>
        <v>16.654041064348203</v>
      </c>
      <c r="E260" s="1">
        <f t="shared" ca="1" si="14"/>
        <v>31.970334180889498</v>
      </c>
      <c r="H260" s="34"/>
      <c r="Y260" s="34">
        <v>129</v>
      </c>
      <c r="Z260" s="34">
        <v>40.717366720672075</v>
      </c>
    </row>
    <row r="261" spans="1:26" x14ac:dyDescent="0.25">
      <c r="A261" s="34">
        <v>129.5</v>
      </c>
      <c r="B261" s="34">
        <v>40.212513675308841</v>
      </c>
      <c r="C261" s="1">
        <f t="shared" ca="1" si="12"/>
        <v>34.947711089736615</v>
      </c>
      <c r="D261" s="1">
        <f t="shared" ca="1" si="13"/>
        <v>13.859073132524001</v>
      </c>
      <c r="E261" s="1">
        <f t="shared" ca="1" si="14"/>
        <v>31.465481135526264</v>
      </c>
      <c r="H261" s="34"/>
      <c r="Y261" s="34">
        <v>129.5</v>
      </c>
      <c r="Z261" s="34">
        <v>40.212513675308841</v>
      </c>
    </row>
    <row r="262" spans="1:26" x14ac:dyDescent="0.25">
      <c r="A262" s="34">
        <v>130</v>
      </c>
      <c r="B262" s="34">
        <v>39.707612167252947</v>
      </c>
      <c r="C262" s="1">
        <f t="shared" ca="1" si="12"/>
        <v>34.949319850378174</v>
      </c>
      <c r="D262" s="1">
        <f t="shared" ca="1" si="13"/>
        <v>11.320672886414746</v>
      </c>
      <c r="E262" s="1">
        <f t="shared" ca="1" si="14"/>
        <v>30.96057962747037</v>
      </c>
      <c r="H262" s="34"/>
      <c r="Y262" s="34">
        <v>130</v>
      </c>
      <c r="Z262" s="34">
        <v>39.707612167252947</v>
      </c>
    </row>
    <row r="263" spans="1:26" x14ac:dyDescent="0.25">
      <c r="A263" s="34">
        <v>130.5</v>
      </c>
      <c r="B263" s="34">
        <v>39.202663096471603</v>
      </c>
      <c r="C263" s="1">
        <f t="shared" ca="1" si="12"/>
        <v>34.950879114658292</v>
      </c>
      <c r="D263" s="1">
        <f t="shared" ca="1" si="13"/>
        <v>9.0388335140021283</v>
      </c>
      <c r="E263" s="1">
        <f t="shared" ca="1" si="14"/>
        <v>30.455630556689027</v>
      </c>
      <c r="H263" s="34"/>
      <c r="Y263" s="34">
        <v>130.5</v>
      </c>
      <c r="Z263" s="34">
        <v>39.202663096471603</v>
      </c>
    </row>
    <row r="264" spans="1:26" x14ac:dyDescent="0.25">
      <c r="A264" s="34">
        <v>131</v>
      </c>
      <c r="B264" s="34">
        <v>38.697667257618427</v>
      </c>
      <c r="C264" s="1">
        <f t="shared" ca="1" si="12"/>
        <v>34.952390405419912</v>
      </c>
      <c r="D264" s="1">
        <f t="shared" ca="1" si="13"/>
        <v>7.0135493498070085</v>
      </c>
      <c r="E264" s="1">
        <f t="shared" ca="1" si="14"/>
        <v>29.95063471783585</v>
      </c>
      <c r="H264" s="34"/>
      <c r="Y264" s="34">
        <v>131</v>
      </c>
      <c r="Z264" s="34">
        <v>38.697667257618427</v>
      </c>
    </row>
    <row r="265" spans="1:26" x14ac:dyDescent="0.25">
      <c r="A265" s="34">
        <v>131.5</v>
      </c>
      <c r="B265" s="34">
        <v>38.192625350647084</v>
      </c>
      <c r="C265" s="1">
        <f t="shared" ca="1" si="12"/>
        <v>34.953855198653031</v>
      </c>
      <c r="D265" s="1">
        <f t="shared" ca="1" si="13"/>
        <v>5.2448160487237923</v>
      </c>
      <c r="E265" s="1">
        <f t="shared" ca="1" si="14"/>
        <v>29.445592810864508</v>
      </c>
      <c r="H265" s="34"/>
      <c r="Y265" s="34">
        <v>131.5</v>
      </c>
      <c r="Z265" s="34">
        <v>38.192625350647084</v>
      </c>
    </row>
    <row r="266" spans="1:26" x14ac:dyDescent="0.25">
      <c r="A266" s="34">
        <v>132</v>
      </c>
      <c r="B266" s="34">
        <v>37.687537989182083</v>
      </c>
      <c r="C266" s="1">
        <f t="shared" ca="1" si="12"/>
        <v>34.955274924936212</v>
      </c>
      <c r="D266" s="1">
        <f t="shared" ca="1" si="13"/>
        <v>3.7326307261211169</v>
      </c>
      <c r="E266" s="1">
        <f t="shared" ca="1" si="14"/>
        <v>28.940505449399506</v>
      </c>
      <c r="H266" s="34"/>
      <c r="Y266" s="34">
        <v>132</v>
      </c>
      <c r="Z266" s="34">
        <v>37.687537989182083</v>
      </c>
    </row>
    <row r="267" spans="1:26" x14ac:dyDescent="0.25">
      <c r="A267" s="34">
        <v>132.5</v>
      </c>
      <c r="B267" s="34">
        <v>37.182405707170247</v>
      </c>
      <c r="C267" s="1">
        <f t="shared" ca="1" si="12"/>
        <v>34.956650970833728</v>
      </c>
      <c r="D267" s="1">
        <f t="shared" ca="1" si="13"/>
        <v>2.4769920731622239</v>
      </c>
      <c r="E267" s="1">
        <f t="shared" ca="1" si="14"/>
        <v>28.43537316738767</v>
      </c>
      <c r="H267" s="34"/>
      <c r="Y267" s="34">
        <v>132.5</v>
      </c>
      <c r="Z267" s="34">
        <v>37.182405707170247</v>
      </c>
    </row>
    <row r="268" spans="1:26" x14ac:dyDescent="0.25">
      <c r="A268" s="34">
        <v>133</v>
      </c>
      <c r="B268" s="34">
        <v>36.677228964205547</v>
      </c>
      <c r="C268" s="1">
        <f t="shared" ca="1" si="12"/>
        <v>34.957984680249766</v>
      </c>
      <c r="D268" s="1">
        <f t="shared" ca="1" si="13"/>
        <v>1.4779004539573137</v>
      </c>
      <c r="E268" s="1">
        <f t="shared" ca="1" si="14"/>
        <v>27.93019642442297</v>
      </c>
      <c r="H268" s="34"/>
      <c r="Y268" s="34">
        <v>133</v>
      </c>
      <c r="Z268" s="34">
        <v>36.677228964205547</v>
      </c>
    </row>
    <row r="269" spans="1:26" x14ac:dyDescent="0.25">
      <c r="A269" s="34">
        <v>133.5</v>
      </c>
      <c r="B269" s="34">
        <v>36.173008472738857</v>
      </c>
      <c r="C269" s="1">
        <f t="shared" ca="1" si="12"/>
        <v>34.959277355740923</v>
      </c>
      <c r="D269" s="1">
        <f t="shared" ca="1" si="13"/>
        <v>0.73657161218452638</v>
      </c>
      <c r="E269" s="1">
        <f t="shared" ca="1" si="14"/>
        <v>27.42597593295628</v>
      </c>
      <c r="H269" s="34"/>
      <c r="Y269" s="34">
        <v>133.5</v>
      </c>
      <c r="Z269" s="34">
        <v>36.173008472738857</v>
      </c>
    </row>
    <row r="270" spans="1:26" x14ac:dyDescent="0.25">
      <c r="A270" s="34">
        <v>134</v>
      </c>
      <c r="B270" s="34">
        <v>35.68713415733032</v>
      </c>
      <c r="C270" s="1">
        <f t="shared" ca="1" si="12"/>
        <v>34.960530259788342</v>
      </c>
      <c r="D270" s="1">
        <f t="shared" ca="1" si="13"/>
        <v>0.26397661196159627</v>
      </c>
      <c r="E270" s="1">
        <f t="shared" ca="1" si="14"/>
        <v>26.940101617547743</v>
      </c>
      <c r="H270" s="34"/>
      <c r="Y270" s="34">
        <v>134</v>
      </c>
      <c r="Z270" s="34">
        <v>35.68713415733032</v>
      </c>
    </row>
    <row r="271" spans="1:26" x14ac:dyDescent="0.25">
      <c r="A271" s="34">
        <v>134.5</v>
      </c>
      <c r="B271" s="34">
        <v>35.224800360871157</v>
      </c>
      <c r="C271" s="1">
        <f t="shared" ca="1" si="12"/>
        <v>34.961744616030714</v>
      </c>
      <c r="D271" s="1">
        <f t="shared" ca="1" si="13"/>
        <v>3.4599162446780164E-2</v>
      </c>
      <c r="E271" s="1">
        <f t="shared" ca="1" si="14"/>
        <v>26.47776782108858</v>
      </c>
      <c r="H271" s="34"/>
      <c r="Y271" s="34">
        <v>134.5</v>
      </c>
      <c r="Z271" s="34">
        <v>35.224800360871157</v>
      </c>
    </row>
    <row r="272" spans="1:26" x14ac:dyDescent="0.25">
      <c r="A272" s="34">
        <v>135</v>
      </c>
      <c r="B272" s="34">
        <v>34.784468789400627</v>
      </c>
      <c r="C272" s="1">
        <f t="shared" ca="1" si="12"/>
        <v>34.962921610459318</v>
      </c>
      <c r="D272" s="1">
        <f t="shared" ca="1" si="13"/>
        <v>1.5922704671902651E-2</v>
      </c>
      <c r="E272" s="1">
        <f t="shared" ca="1" si="14"/>
        <v>26.03743624961805</v>
      </c>
      <c r="H272" s="34"/>
      <c r="Y272" s="34">
        <v>135</v>
      </c>
      <c r="Z272" s="34">
        <v>34.784468789400627</v>
      </c>
    </row>
    <row r="273" spans="1:26" x14ac:dyDescent="0.25">
      <c r="A273" s="34">
        <v>135.5</v>
      </c>
      <c r="B273" s="34">
        <v>34.36473038777882</v>
      </c>
      <c r="C273" s="1">
        <f t="shared" ca="1" si="12"/>
        <v>34.964062392576309</v>
      </c>
      <c r="D273" s="1">
        <f t="shared" ca="1" si="13"/>
        <v>0.17959942598728873</v>
      </c>
      <c r="E273" s="1">
        <f t="shared" ca="1" si="14"/>
        <v>25.617697847996244</v>
      </c>
      <c r="H273" s="34"/>
      <c r="Y273" s="34">
        <v>135.5</v>
      </c>
      <c r="Z273" s="34">
        <v>34.36473038777882</v>
      </c>
    </row>
    <row r="274" spans="1:26" x14ac:dyDescent="0.25">
      <c r="A274" s="34">
        <v>136</v>
      </c>
      <c r="B274" s="34">
        <v>33.96223527345019</v>
      </c>
      <c r="C274" s="1">
        <f t="shared" ca="1" si="12"/>
        <v>34.965168076517401</v>
      </c>
      <c r="D274" s="1">
        <f t="shared" ca="1" si="13"/>
        <v>0.50293710373412592</v>
      </c>
      <c r="E274" s="1">
        <f t="shared" ca="1" si="14"/>
        <v>25.215202733667613</v>
      </c>
      <c r="H274" s="34"/>
      <c r="Y274" s="34">
        <v>136</v>
      </c>
      <c r="Z274" s="34">
        <v>33.96223527345019</v>
      </c>
    </row>
    <row r="275" spans="1:26" x14ac:dyDescent="0.25">
      <c r="A275" s="34">
        <v>136.5</v>
      </c>
      <c r="B275" s="34">
        <v>33.573401309449011</v>
      </c>
      <c r="C275" s="1">
        <f t="shared" ca="1" si="12"/>
        <v>34.966239742139919</v>
      </c>
      <c r="D275" s="1">
        <f t="shared" ca="1" si="13"/>
        <v>0.96999944979043284</v>
      </c>
      <c r="E275" s="1">
        <f t="shared" ca="1" si="14"/>
        <v>24.826368769666434</v>
      </c>
      <c r="H275" s="34"/>
      <c r="Y275" s="34">
        <v>136.5</v>
      </c>
      <c r="Z275" s="34">
        <v>33.573401309449011</v>
      </c>
    </row>
    <row r="276" spans="1:26" x14ac:dyDescent="0.25">
      <c r="A276" s="34">
        <v>137</v>
      </c>
      <c r="B276" s="34">
        <v>33.197619894814622</v>
      </c>
      <c r="C276" s="1">
        <f t="shared" ca="1" si="12"/>
        <v>34.967278436077521</v>
      </c>
      <c r="D276" s="1">
        <f t="shared" ca="1" si="13"/>
        <v>1.565845676332366</v>
      </c>
      <c r="E276" s="1">
        <f t="shared" ca="1" si="14"/>
        <v>24.450587355032045</v>
      </c>
      <c r="H276" s="34"/>
      <c r="Y276" s="34">
        <v>137</v>
      </c>
      <c r="Z276" s="34">
        <v>33.197619894814622</v>
      </c>
    </row>
    <row r="277" spans="1:26" x14ac:dyDescent="0.25">
      <c r="A277" s="34">
        <v>137.5</v>
      </c>
      <c r="B277" s="34">
        <v>32.834318105647561</v>
      </c>
      <c r="C277" s="1">
        <f t="shared" ca="1" si="12"/>
        <v>34.968285172762293</v>
      </c>
      <c r="D277" s="1">
        <f t="shared" ca="1" si="13"/>
        <v>2.276907721765125</v>
      </c>
      <c r="E277" s="1">
        <f t="shared" ca="1" si="14"/>
        <v>24.087285565864985</v>
      </c>
      <c r="H277" s="34"/>
      <c r="Y277" s="34">
        <v>137.5</v>
      </c>
      <c r="Z277" s="34">
        <v>32.834318105647561</v>
      </c>
    </row>
    <row r="278" spans="1:26" x14ac:dyDescent="0.25">
      <c r="A278" s="34">
        <v>138</v>
      </c>
      <c r="B278" s="34">
        <v>32.482948812163599</v>
      </c>
      <c r="C278" s="1">
        <f t="shared" ca="1" si="12"/>
        <v>34.969260935415534</v>
      </c>
      <c r="D278" s="1">
        <f t="shared" ca="1" si="13"/>
        <v>3.0908739871147719</v>
      </c>
      <c r="E278" s="1">
        <f t="shared" ca="1" si="14"/>
        <v>23.735916272381022</v>
      </c>
      <c r="H278" s="34"/>
      <c r="Y278" s="34">
        <v>138</v>
      </c>
      <c r="Z278" s="34">
        <v>32.482948812163599</v>
      </c>
    </row>
    <row r="279" spans="1:26" x14ac:dyDescent="0.25">
      <c r="A279" s="34">
        <v>138.5</v>
      </c>
      <c r="B279" s="34">
        <v>32.142989318185364</v>
      </c>
      <c r="C279" s="1">
        <f t="shared" ca="1" si="12"/>
        <v>34.970206677008022</v>
      </c>
      <c r="D279" s="1">
        <f t="shared" ca="1" si="13"/>
        <v>3.9965789970140828</v>
      </c>
      <c r="E279" s="1">
        <f t="shared" ca="1" si="14"/>
        <v>23.395956778402788</v>
      </c>
      <c r="H279" s="34"/>
      <c r="Y279" s="34">
        <v>138.5</v>
      </c>
      <c r="Z279" s="34">
        <v>32.142989318185364</v>
      </c>
    </row>
    <row r="280" spans="1:26" x14ac:dyDescent="0.25">
      <c r="A280" s="34">
        <v>139</v>
      </c>
      <c r="B280" s="34">
        <v>31.8139401299055</v>
      </c>
      <c r="C280" s="1">
        <f t="shared" ca="1" si="12"/>
        <v>34.971123321190689</v>
      </c>
      <c r="D280" s="1">
        <f t="shared" ca="1" si="13"/>
        <v>4.9839028516668638</v>
      </c>
      <c r="E280" s="1">
        <f t="shared" ca="1" si="14"/>
        <v>23.066907590122923</v>
      </c>
      <c r="H280" s="34"/>
      <c r="Y280" s="34">
        <v>139</v>
      </c>
      <c r="Z280" s="34">
        <v>31.8139401299055</v>
      </c>
    </row>
    <row r="281" spans="1:26" x14ac:dyDescent="0.25">
      <c r="A281" s="34">
        <v>139.5</v>
      </c>
      <c r="B281" s="34">
        <v>31.495323829068205</v>
      </c>
      <c r="C281" s="1">
        <f t="shared" ca="1" si="12"/>
        <v>34.972011763196718</v>
      </c>
      <c r="D281" s="1">
        <f t="shared" ca="1" si="13"/>
        <v>6.0436794956573952</v>
      </c>
      <c r="E281" s="1">
        <f t="shared" ca="1" si="14"/>
        <v>22.748291289285628</v>
      </c>
      <c r="H281" s="34"/>
      <c r="Y281" s="34">
        <v>139.5</v>
      </c>
      <c r="Z281" s="34">
        <v>31.495323829068205</v>
      </c>
    </row>
    <row r="282" spans="1:26" x14ac:dyDescent="0.25">
      <c r="A282" s="34">
        <v>140</v>
      </c>
      <c r="B282" s="34">
        <v>31.186684031959707</v>
      </c>
      <c r="C282" s="1">
        <f t="shared" ca="1" si="12"/>
        <v>34.972872870715861</v>
      </c>
      <c r="D282" s="1">
        <f t="shared" ca="1" si="13"/>
        <v>7.1676129613608355</v>
      </c>
      <c r="E282" s="1">
        <f t="shared" ca="1" si="14"/>
        <v>22.439651492177131</v>
      </c>
      <c r="H282" s="34"/>
      <c r="Y282" s="34">
        <v>140</v>
      </c>
      <c r="Z282" s="34">
        <v>31.186684031959707</v>
      </c>
    </row>
    <row r="283" spans="1:26" x14ac:dyDescent="0.25">
      <c r="A283" s="34">
        <v>140.5</v>
      </c>
      <c r="B283" s="34">
        <v>30.887584420187544</v>
      </c>
      <c r="C283" s="1">
        <f t="shared" ca="1" si="12"/>
        <v>34.97370748474188</v>
      </c>
      <c r="D283" s="1">
        <f t="shared" ca="1" si="13"/>
        <v>8.3482008493414579</v>
      </c>
      <c r="E283" s="1">
        <f t="shared" ca="1" si="14"/>
        <v>22.140551880404967</v>
      </c>
      <c r="H283" s="34"/>
      <c r="Y283" s="34">
        <v>140.5</v>
      </c>
      <c r="Z283" s="34">
        <v>30.887584420187544</v>
      </c>
    </row>
    <row r="284" spans="1:26" x14ac:dyDescent="0.25">
      <c r="A284" s="34">
        <v>141</v>
      </c>
      <c r="B284" s="34">
        <v>30.597607832610247</v>
      </c>
      <c r="C284" s="1">
        <f t="shared" ca="1" si="12"/>
        <v>34.974516420393854</v>
      </c>
      <c r="D284" s="1">
        <f t="shared" ca="1" si="13"/>
        <v>9.5786643929069442</v>
      </c>
      <c r="E284" s="1">
        <f t="shared" ca="1" si="14"/>
        <v>21.850575292827671</v>
      </c>
      <c r="H284" s="34"/>
      <c r="Y284" s="34">
        <v>141</v>
      </c>
      <c r="Z284" s="34">
        <v>30.597607832610247</v>
      </c>
    </row>
    <row r="285" spans="1:26" x14ac:dyDescent="0.25">
      <c r="A285" s="34">
        <v>141.5</v>
      </c>
      <c r="B285" s="34">
        <v>30.316355410270862</v>
      </c>
      <c r="C285" s="1">
        <f t="shared" ca="1" si="12"/>
        <v>34.975300467712302</v>
      </c>
      <c r="D285" s="1">
        <f t="shared" ca="1" si="13"/>
        <v>10.852884524129008</v>
      </c>
      <c r="E285" s="1">
        <f t="shared" ca="1" si="14"/>
        <v>21.569322870488286</v>
      </c>
      <c r="H285" s="34"/>
      <c r="Y285" s="34">
        <v>141.5</v>
      </c>
      <c r="Z285" s="34">
        <v>30.316355410270862</v>
      </c>
    </row>
    <row r="286" spans="1:26" x14ac:dyDescent="0.25">
      <c r="A286" s="34">
        <v>142</v>
      </c>
      <c r="B286" s="34">
        <v>30.04344578802975</v>
      </c>
      <c r="C286" s="1">
        <f t="shared" ca="1" si="12"/>
        <v>34.976060392430739</v>
      </c>
      <c r="D286" s="1">
        <f t="shared" ca="1" si="13"/>
        <v>12.165343417774961</v>
      </c>
      <c r="E286" s="1">
        <f t="shared" ca="1" si="14"/>
        <v>21.296413248247173</v>
      </c>
      <c r="H286" s="34"/>
      <c r="Y286" s="34">
        <v>142</v>
      </c>
      <c r="Z286" s="34">
        <v>30.04344578802975</v>
      </c>
    </row>
    <row r="287" spans="1:26" x14ac:dyDescent="0.25">
      <c r="A287" s="34">
        <v>142.5</v>
      </c>
      <c r="B287" s="34">
        <v>29.778514327955396</v>
      </c>
      <c r="C287" s="1">
        <f t="shared" ca="1" si="12"/>
        <v>34.976796936723545</v>
      </c>
      <c r="D287" s="1">
        <f t="shared" ca="1" si="13"/>
        <v>13.5110710403107</v>
      </c>
      <c r="E287" s="1">
        <f t="shared" ca="1" si="14"/>
        <v>21.031481788172819</v>
      </c>
      <c r="H287" s="34"/>
      <c r="Y287" s="34">
        <v>142.5</v>
      </c>
      <c r="Z287" s="34">
        <v>29.778514327955396</v>
      </c>
    </row>
    <row r="288" spans="1:26" x14ac:dyDescent="0.25">
      <c r="A288" s="34">
        <v>143</v>
      </c>
      <c r="B288" s="34">
        <v>29.521212390545529</v>
      </c>
      <c r="C288" s="1">
        <f t="shared" ca="1" si="12"/>
        <v>34.977510819930806</v>
      </c>
      <c r="D288" s="1">
        <f t="shared" ca="1" si="13"/>
        <v>14.885596275256125</v>
      </c>
      <c r="E288" s="1">
        <f t="shared" ca="1" si="14"/>
        <v>20.774179850762952</v>
      </c>
      <c r="H288" s="34"/>
      <c r="Y288" s="34">
        <v>143</v>
      </c>
      <c r="Z288" s="34">
        <v>29.521212390545529</v>
      </c>
    </row>
    <row r="289" spans="1:26" x14ac:dyDescent="0.25">
      <c r="A289" s="34">
        <v>143.5</v>
      </c>
      <c r="B289" s="34">
        <v>29.271206640605556</v>
      </c>
      <c r="C289" s="1">
        <f t="shared" ca="1" si="12"/>
        <v>34.978202739260816</v>
      </c>
      <c r="D289" s="1">
        <f t="shared" ca="1" si="13"/>
        <v>16.284902235033179</v>
      </c>
      <c r="E289" s="1">
        <f t="shared" ca="1" si="14"/>
        <v>20.524174100822979</v>
      </c>
      <c r="H289" s="34"/>
      <c r="Y289" s="34">
        <v>143.5</v>
      </c>
      <c r="Z289" s="34">
        <v>29.271206640605556</v>
      </c>
    </row>
    <row r="290" spans="1:26" x14ac:dyDescent="0.25">
      <c r="A290" s="34">
        <v>144</v>
      </c>
      <c r="B290" s="34">
        <v>29.028178385177373</v>
      </c>
      <c r="C290" s="1">
        <f t="shared" ca="1" si="12"/>
        <v>34.978873370471035</v>
      </c>
      <c r="D290" s="1">
        <f t="shared" ca="1" si="13"/>
        <v>17.705385403999568</v>
      </c>
      <c r="E290" s="1">
        <f t="shared" ca="1" si="14"/>
        <v>20.281145845394796</v>
      </c>
      <c r="H290" s="34"/>
      <c r="Y290" s="34">
        <v>144</v>
      </c>
      <c r="Z290" s="34">
        <v>29.028178385177373</v>
      </c>
    </row>
    <row r="291" spans="1:26" x14ac:dyDescent="0.25">
      <c r="A291" s="34">
        <v>144.5</v>
      </c>
      <c r="B291" s="34">
        <v>28.791822941338278</v>
      </c>
      <c r="C291" s="1">
        <f t="shared" ca="1" si="12"/>
        <v>34.979523368528056</v>
      </c>
      <c r="D291" s="1">
        <f t="shared" ca="1" si="13"/>
        <v>19.143818288322283</v>
      </c>
      <c r="E291" s="1">
        <f t="shared" ca="1" si="14"/>
        <v>20.044790401555701</v>
      </c>
      <c r="H291" s="34"/>
      <c r="Y291" s="34">
        <v>144.5</v>
      </c>
      <c r="Z291" s="34">
        <v>28.791822941338278</v>
      </c>
    </row>
    <row r="292" spans="1:26" x14ac:dyDescent="0.25">
      <c r="A292" s="34">
        <v>145</v>
      </c>
      <c r="B292" s="34">
        <v>28.561849032012816</v>
      </c>
      <c r="C292" s="1">
        <f t="shared" ca="1" si="12"/>
        <v>34.980153368247272</v>
      </c>
      <c r="D292" s="1">
        <f t="shared" ca="1" si="13"/>
        <v>20.597315276263011</v>
      </c>
      <c r="E292" s="1">
        <f t="shared" ca="1" si="14"/>
        <v>19.814816492230239</v>
      </c>
      <c r="H292" s="34"/>
      <c r="Y292" s="34">
        <v>145</v>
      </c>
      <c r="Z292" s="34">
        <v>28.561849032012816</v>
      </c>
    </row>
    <row r="293" spans="1:26" x14ac:dyDescent="0.25">
      <c r="A293" s="34">
        <v>145.5</v>
      </c>
      <c r="B293" s="34">
        <v>28.337978208189035</v>
      </c>
      <c r="C293" s="1">
        <f t="shared" ca="1" si="12"/>
        <v>34.980763984912841</v>
      </c>
      <c r="D293" s="1">
        <f t="shared" ca="1" si="13"/>
        <v>22.063301437722043</v>
      </c>
      <c r="E293" s="1">
        <f t="shared" ca="1" si="14"/>
        <v>19.590945668406459</v>
      </c>
      <c r="H293" s="34"/>
      <c r="Y293" s="34">
        <v>145.5</v>
      </c>
      <c r="Z293" s="34">
        <v>28.337978208189035</v>
      </c>
    </row>
    <row r="294" spans="1:26" x14ac:dyDescent="0.25">
      <c r="A294" s="34">
        <v>146</v>
      </c>
      <c r="B294" s="34">
        <v>28.119944296121847</v>
      </c>
      <c r="C294" s="1">
        <f t="shared" ca="1" si="12"/>
        <v>34.98135581487864</v>
      </c>
      <c r="D294" s="1">
        <f t="shared" ca="1" si="13"/>
        <v>23.539484014864197</v>
      </c>
      <c r="E294" s="1">
        <f t="shared" ca="1" si="14"/>
        <v>19.372911756339271</v>
      </c>
      <c r="H294" s="34"/>
      <c r="Y294" s="34">
        <v>146</v>
      </c>
      <c r="Z294" s="34">
        <v>28.119944296121847</v>
      </c>
    </row>
    <row r="295" spans="1:26" x14ac:dyDescent="0.25">
      <c r="A295" s="34">
        <v>146.5</v>
      </c>
      <c r="B295" s="34">
        <v>27.907492868256746</v>
      </c>
      <c r="C295" s="1">
        <f t="shared" ca="1" si="12"/>
        <v>34.981929436150644</v>
      </c>
      <c r="D295" s="1">
        <f t="shared" ca="1" si="13"/>
        <v>25.023826376577194</v>
      </c>
      <c r="E295" s="1">
        <f t="shared" ca="1" si="14"/>
        <v>19.160460328474169</v>
      </c>
      <c r="H295" s="34"/>
      <c r="Y295" s="34">
        <v>146.5</v>
      </c>
      <c r="Z295" s="34">
        <v>27.907492868256746</v>
      </c>
    </row>
    <row r="296" spans="1:26" x14ac:dyDescent="0.25">
      <c r="A296" s="34">
        <v>147</v>
      </c>
      <c r="B296" s="34">
        <v>27.700380736726622</v>
      </c>
      <c r="C296" s="1">
        <f t="shared" ca="1" si="12"/>
        <v>34.982485408951476</v>
      </c>
      <c r="D296" s="1">
        <f t="shared" ca="1" si="13"/>
        <v>26.514524228619525</v>
      </c>
      <c r="E296" s="1">
        <f t="shared" ca="1" si="14"/>
        <v>18.953348196944045</v>
      </c>
      <c r="H296" s="34"/>
      <c r="Y296" s="34">
        <v>147</v>
      </c>
      <c r="Z296" s="34">
        <v>27.700380736726622</v>
      </c>
    </row>
    <row r="297" spans="1:26" x14ac:dyDescent="0.25">
      <c r="A297" s="34">
        <v>147.5</v>
      </c>
      <c r="B297" s="34">
        <v>27.498375468370607</v>
      </c>
      <c r="C297" s="1">
        <f t="shared" ca="1" si="12"/>
        <v>34.983024276267514</v>
      </c>
      <c r="D297" s="1">
        <f t="shared" ca="1" si="13"/>
        <v>28.009983888776294</v>
      </c>
      <c r="E297" s="1">
        <f t="shared" ca="1" si="14"/>
        <v>18.751342928588031</v>
      </c>
      <c r="H297" s="34"/>
      <c r="Y297" s="34">
        <v>147.5</v>
      </c>
      <c r="Z297" s="34">
        <v>27.498375468370607</v>
      </c>
    </row>
    <row r="298" spans="1:26" x14ac:dyDescent="0.25">
      <c r="A298" s="34">
        <v>148</v>
      </c>
      <c r="B298" s="34">
        <v>27.301254920302831</v>
      </c>
      <c r="C298" s="1">
        <f t="shared" ca="1" si="12"/>
        <v>34.983546564379182</v>
      </c>
      <c r="D298" s="1">
        <f t="shared" ca="1" si="13"/>
        <v>29.508802452322659</v>
      </c>
      <c r="E298" s="1">
        <f t="shared" ca="1" si="14"/>
        <v>18.554222380520255</v>
      </c>
      <c r="H298" s="34"/>
      <c r="Y298" s="34">
        <v>148</v>
      </c>
      <c r="Z298" s="34">
        <v>27.301254920302831</v>
      </c>
    </row>
    <row r="299" spans="1:26" x14ac:dyDescent="0.25">
      <c r="A299" s="34">
        <v>148.5</v>
      </c>
      <c r="B299" s="34">
        <v>27.108806795125233</v>
      </c>
      <c r="C299" s="1">
        <f t="shared" ca="1" si="12"/>
        <v>34.984052783374992</v>
      </c>
      <c r="D299" s="1">
        <f t="shared" ca="1" si="13"/>
        <v>31.00974968772196</v>
      </c>
      <c r="E299" s="1">
        <f t="shared" ca="1" si="14"/>
        <v>18.361774255342656</v>
      </c>
      <c r="H299" s="34"/>
      <c r="Y299" s="34">
        <v>148.5</v>
      </c>
      <c r="Z299" s="34">
        <v>27.108806795125233</v>
      </c>
    </row>
    <row r="300" spans="1:26" x14ac:dyDescent="0.25">
      <c r="A300" s="34">
        <v>149</v>
      </c>
      <c r="B300" s="34">
        <v>26.920828214934296</v>
      </c>
      <c r="C300" s="1">
        <f t="shared" ca="1" si="12"/>
        <v>34.984543427649641</v>
      </c>
      <c r="D300" s="1">
        <f t="shared" ca="1" si="13"/>
        <v>32.511751515888434</v>
      </c>
      <c r="E300" s="1">
        <f t="shared" ca="1" si="14"/>
        <v>18.17379567515172</v>
      </c>
      <c r="H300" s="34"/>
      <c r="Y300" s="34">
        <v>149</v>
      </c>
      <c r="Z300" s="34">
        <v>26.920828214934296</v>
      </c>
    </row>
    <row r="301" spans="1:26" x14ac:dyDescent="0.25">
      <c r="A301" s="34">
        <v>149.5</v>
      </c>
      <c r="B301" s="34">
        <v>26.737125313320341</v>
      </c>
      <c r="C301" s="1">
        <f t="shared" ca="1" si="12"/>
        <v>34.985018976386947</v>
      </c>
      <c r="D301" s="1">
        <f t="shared" ca="1" si="13"/>
        <v>34.013874938627133</v>
      </c>
      <c r="E301" s="1">
        <f t="shared" ca="1" si="14"/>
        <v>17.990092773537764</v>
      </c>
      <c r="H301" s="34"/>
      <c r="Y301" s="34">
        <v>149.5</v>
      </c>
      <c r="Z301" s="34">
        <v>26.737125313320341</v>
      </c>
    </row>
    <row r="302" spans="1:26" x14ac:dyDescent="0.25">
      <c r="A302" s="34">
        <v>150</v>
      </c>
      <c r="B302" s="34">
        <v>26.557512844600492</v>
      </c>
      <c r="C302" s="1">
        <f t="shared" ca="1" si="12"/>
        <v>34.985479894027755</v>
      </c>
      <c r="D302" s="1">
        <f t="shared" ca="1" si="13"/>
        <v>35.515314293115843</v>
      </c>
      <c r="E302" s="1">
        <f t="shared" ca="1" si="14"/>
        <v>17.810480304817915</v>
      </c>
      <c r="H302" s="34"/>
      <c r="Y302" s="34">
        <v>150</v>
      </c>
      <c r="Z302" s="34">
        <v>26.557512844600492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6"/>
  <dimension ref="A1:AB362"/>
  <sheetViews>
    <sheetView topLeftCell="E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28515625" customWidth="1"/>
    <col min="11" max="11" width="15.28515625" customWidth="1"/>
    <col min="12" max="12" width="10.7109375" customWidth="1"/>
    <col min="13" max="13" width="17.2851562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1.356464024114201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>
        <v>0.5</v>
      </c>
      <c r="Z3">
        <v>1.356464024114201</v>
      </c>
      <c r="AB3" s="78" t="s">
        <v>170</v>
      </c>
    </row>
    <row r="4" spans="1:28" x14ac:dyDescent="0.25">
      <c r="A4">
        <v>1</v>
      </c>
      <c r="B4">
        <v>3.003144972557553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3.003144972557553</v>
      </c>
      <c r="AB4" s="78" t="s">
        <v>171</v>
      </c>
    </row>
    <row r="5" spans="1:28" ht="15.75" thickBot="1" x14ac:dyDescent="0.3">
      <c r="A5">
        <v>1.5</v>
      </c>
      <c r="B5">
        <v>4.6527315033683312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29.344945967210194</v>
      </c>
      <c r="M5" s="4">
        <v>18</v>
      </c>
      <c r="N5" s="4">
        <v>96</v>
      </c>
      <c r="O5" s="11">
        <v>113</v>
      </c>
      <c r="P5" s="12">
        <v>43</v>
      </c>
      <c r="Y5">
        <v>1.5</v>
      </c>
      <c r="Z5">
        <v>4.6527315033683312</v>
      </c>
      <c r="AB5" s="78" t="s">
        <v>172</v>
      </c>
    </row>
    <row r="6" spans="1:28" x14ac:dyDescent="0.25">
      <c r="A6">
        <v>2</v>
      </c>
      <c r="B6">
        <v>6.3051015836904964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13.655054032789806</v>
      </c>
      <c r="Y6">
        <v>2</v>
      </c>
      <c r="Z6">
        <v>6.3051015836904964</v>
      </c>
      <c r="AB6" s="78" t="s">
        <v>173</v>
      </c>
    </row>
    <row r="7" spans="1:28" x14ac:dyDescent="0.25">
      <c r="A7">
        <v>2.5</v>
      </c>
      <c r="B7">
        <v>7.9600022597969193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10</v>
      </c>
      <c r="K7" s="22">
        <f>$K$6 +$J$7</f>
        <v>40</v>
      </c>
      <c r="L7" s="24">
        <f ca="1">OFFSET($B$1,2*$K$7,0)</f>
        <v>34.370269127305654</v>
      </c>
      <c r="Y7">
        <v>2.5</v>
      </c>
      <c r="Z7">
        <v>7.9600022597969193</v>
      </c>
      <c r="AB7" s="78" t="s">
        <v>174</v>
      </c>
    </row>
    <row r="8" spans="1:28" ht="15.75" thickBot="1" x14ac:dyDescent="0.3">
      <c r="A8">
        <v>3</v>
      </c>
      <c r="B8">
        <v>9.3444682018494376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9.3444682018494376</v>
      </c>
      <c r="AB8" s="78" t="s">
        <v>175</v>
      </c>
    </row>
    <row r="9" spans="1:28" x14ac:dyDescent="0.25">
      <c r="A9">
        <v>3.5</v>
      </c>
      <c r="B9">
        <v>11.002282938554856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11.002282938554856</v>
      </c>
    </row>
    <row r="10" spans="1:28" x14ac:dyDescent="0.25">
      <c r="A10">
        <v>4</v>
      </c>
      <c r="B10">
        <v>12.661998693475066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12.661998693475066</v>
      </c>
    </row>
    <row r="11" spans="1:28" ht="15.75" thickBot="1" x14ac:dyDescent="0.3">
      <c r="A11">
        <v>4.5</v>
      </c>
      <c r="B11">
        <v>14.323342282201919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14.323342282201919</v>
      </c>
    </row>
    <row r="12" spans="1:28" ht="15.75" thickTop="1" x14ac:dyDescent="0.25">
      <c r="A12">
        <v>5</v>
      </c>
      <c r="B12">
        <v>15.986082138230389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15.986082138230389</v>
      </c>
    </row>
    <row r="13" spans="1:28" ht="15.75" thickBot="1" x14ac:dyDescent="0.3">
      <c r="A13">
        <v>5.5</v>
      </c>
      <c r="B13">
        <v>17.270086912237559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113</v>
      </c>
      <c r="Q13" s="26">
        <f ca="1">OFFSET($C$1,2*$O$5,0)</f>
        <v>42.700072050234567</v>
      </c>
      <c r="Y13">
        <v>5.5</v>
      </c>
      <c r="Z13">
        <v>17.270086912237559</v>
      </c>
    </row>
    <row r="14" spans="1:28" ht="16.5" thickTop="1" x14ac:dyDescent="0.25">
      <c r="A14">
        <v>6</v>
      </c>
      <c r="B14">
        <v>18.937567267881054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29.3449459672102* [1 - exp (1/18)*(txp - 30)]</v>
      </c>
      <c r="O14" s="25" t="s">
        <v>38</v>
      </c>
      <c r="P14" s="26">
        <f>$O$5</f>
        <v>113</v>
      </c>
      <c r="Q14" s="26">
        <f ca="1">OFFSET($B$1,2*$K$5,0)</f>
        <v>13.655054032789806</v>
      </c>
      <c r="Y14">
        <v>6</v>
      </c>
      <c r="Z14">
        <v>18.937567267881054</v>
      </c>
    </row>
    <row r="15" spans="1:28" x14ac:dyDescent="0.25">
      <c r="A15">
        <v>6.5</v>
      </c>
      <c r="B15">
        <v>20.605675617712237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4013.0063313294049</v>
      </c>
      <c r="Y15">
        <v>6.5</v>
      </c>
      <c r="Z15">
        <v>20.605675617712237</v>
      </c>
    </row>
    <row r="16" spans="1:28" x14ac:dyDescent="0.25">
      <c r="A16">
        <v>7</v>
      </c>
      <c r="B16">
        <v>22.274345875694792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29.344945967210194</v>
      </c>
      <c r="L16" t="s">
        <v>14</v>
      </c>
      <c r="P16" s="1">
        <f>$K$5</f>
        <v>30</v>
      </c>
      <c r="Q16" s="2">
        <f ca="1">OFFSET($B$1,2*$K$5,0)</f>
        <v>13.655054032789806</v>
      </c>
      <c r="Y16">
        <v>7</v>
      </c>
      <c r="Z16">
        <v>22.274345875694792</v>
      </c>
    </row>
    <row r="17" spans="1:26" ht="15.75" thickBot="1" x14ac:dyDescent="0.3">
      <c r="A17">
        <v>7.5</v>
      </c>
      <c r="B17">
        <v>23.94350561568902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18</v>
      </c>
      <c r="L17" t="s">
        <v>15</v>
      </c>
      <c r="P17" s="1">
        <f>$O$5</f>
        <v>113</v>
      </c>
      <c r="Q17" s="2">
        <f ca="1">OFFSET($B$1,2*$K$5,0)</f>
        <v>13.655054032789806</v>
      </c>
      <c r="Y17">
        <v>7.5</v>
      </c>
      <c r="Z17">
        <v>23.94350561568902</v>
      </c>
    </row>
    <row r="18" spans="1:26" ht="15.75" thickBot="1" x14ac:dyDescent="0.3">
      <c r="A18">
        <v>8</v>
      </c>
      <c r="B18">
        <v>25.243078674262659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1.4234345404710567</v>
      </c>
      <c r="L18" s="16" t="s">
        <v>23</v>
      </c>
      <c r="Y18">
        <v>8</v>
      </c>
      <c r="Z18">
        <v>25.243078674262659</v>
      </c>
    </row>
    <row r="19" spans="1:26" x14ac:dyDescent="0.25">
      <c r="A19">
        <v>8.5</v>
      </c>
      <c r="B19">
        <v>26.690268484254581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2.0715215094515846</v>
      </c>
      <c r="L19" s="16" t="s">
        <v>23</v>
      </c>
      <c r="P19">
        <f>$N$5</f>
        <v>96</v>
      </c>
      <c r="Q19">
        <f>$P$5</f>
        <v>43</v>
      </c>
      <c r="Y19">
        <v>8.5</v>
      </c>
      <c r="Z19">
        <v>26.690268484254581</v>
      </c>
    </row>
    <row r="20" spans="1:26" ht="15.75" thickBot="1" x14ac:dyDescent="0.3">
      <c r="A20">
        <v>9</v>
      </c>
      <c r="B20">
        <v>28.137546670823021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113</v>
      </c>
      <c r="Q20">
        <f>$P$5</f>
        <v>43</v>
      </c>
      <c r="Y20">
        <v>9</v>
      </c>
      <c r="Z20">
        <v>28.137546670823021</v>
      </c>
    </row>
    <row r="21" spans="1:26" x14ac:dyDescent="0.25">
      <c r="A21">
        <v>9.5</v>
      </c>
      <c r="B21">
        <v>29.584895431083556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29.584895431083556</v>
      </c>
    </row>
    <row r="22" spans="1:26" x14ac:dyDescent="0.25">
      <c r="A22">
        <v>10</v>
      </c>
      <c r="B22">
        <v>31.032307464423969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31.032307464423969</v>
      </c>
    </row>
    <row r="23" spans="1:26" x14ac:dyDescent="0.25">
      <c r="A23">
        <v>10.5</v>
      </c>
      <c r="B23">
        <v>31.649717515614263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43</v>
      </c>
      <c r="L23" t="s">
        <v>14</v>
      </c>
      <c r="Y23">
        <v>10.5</v>
      </c>
      <c r="Z23">
        <v>31.649717515614263</v>
      </c>
    </row>
    <row r="24" spans="1:26" x14ac:dyDescent="0.25">
      <c r="A24">
        <v>11</v>
      </c>
      <c r="B24">
        <v>31.16009885492414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17</v>
      </c>
      <c r="L24" t="s">
        <v>15</v>
      </c>
      <c r="Y24">
        <v>11</v>
      </c>
      <c r="Z24">
        <v>31.16009885492414</v>
      </c>
    </row>
    <row r="25" spans="1:26" x14ac:dyDescent="0.25">
      <c r="A25">
        <v>11.5</v>
      </c>
      <c r="B25">
        <v>30.670528110450778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30.670528110450778</v>
      </c>
    </row>
    <row r="26" spans="1:26" x14ac:dyDescent="0.25">
      <c r="A26">
        <v>12</v>
      </c>
      <c r="B26">
        <v>30.181029906965374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48.943734119934689</v>
      </c>
      <c r="L26" t="s">
        <v>14</v>
      </c>
      <c r="Y26">
        <v>12</v>
      </c>
      <c r="Z26">
        <v>30.181029906965374</v>
      </c>
    </row>
    <row r="27" spans="1:26" x14ac:dyDescent="0.25">
      <c r="A27">
        <v>12.5</v>
      </c>
      <c r="B27">
        <v>29.691722850669134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75</v>
      </c>
      <c r="L27" t="s">
        <v>15</v>
      </c>
      <c r="Y27">
        <v>12.5</v>
      </c>
      <c r="Z27">
        <v>29.691722850669134</v>
      </c>
    </row>
    <row r="28" spans="1:26" x14ac:dyDescent="0.25">
      <c r="A28">
        <v>13</v>
      </c>
      <c r="B28">
        <v>29.202614651279504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29.202614651279504</v>
      </c>
    </row>
    <row r="29" spans="1:26" x14ac:dyDescent="0.25">
      <c r="A29">
        <v>13.5</v>
      </c>
      <c r="B29">
        <v>28.713704079670045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28.713704079670045</v>
      </c>
    </row>
    <row r="30" spans="1:26" x14ac:dyDescent="0.25">
      <c r="A30">
        <v>14</v>
      </c>
      <c r="B30">
        <v>28.224988166672755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1650.1591463003915</v>
      </c>
      <c r="L30" t="s">
        <v>34</v>
      </c>
      <c r="Y30">
        <v>14</v>
      </c>
      <c r="Z30">
        <v>28.224988166672755</v>
      </c>
    </row>
    <row r="31" spans="1:26" ht="15.75" x14ac:dyDescent="0.25">
      <c r="A31">
        <v>14.5</v>
      </c>
      <c r="B31">
        <v>27.736462927898646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7350.1374920337848</v>
      </c>
      <c r="Y31">
        <v>14.5</v>
      </c>
      <c r="Z31">
        <v>27.736462927898646</v>
      </c>
    </row>
    <row r="32" spans="1:26" ht="15.75" x14ac:dyDescent="0.25">
      <c r="A32">
        <v>15</v>
      </c>
      <c r="B32">
        <v>27.248123842072822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7350.1374920337848</v>
      </c>
      <c r="Y32">
        <v>15</v>
      </c>
      <c r="Z32">
        <v>27.248123842072822</v>
      </c>
    </row>
    <row r="33" spans="1:26" x14ac:dyDescent="0.25">
      <c r="A33">
        <v>15.5</v>
      </c>
      <c r="B33">
        <v>26.75996616511641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26.75996616511641</v>
      </c>
    </row>
    <row r="34" spans="1:26" x14ac:dyDescent="0.25">
      <c r="A34">
        <v>16</v>
      </c>
      <c r="B34">
        <v>26.271985134878168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26.271985134878168</v>
      </c>
    </row>
    <row r="35" spans="1:26" x14ac:dyDescent="0.25">
      <c r="A35">
        <v>16.5</v>
      </c>
      <c r="B35">
        <v>25.784176103170555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25.784176103170555</v>
      </c>
    </row>
    <row r="36" spans="1:26" x14ac:dyDescent="0.25">
      <c r="A36">
        <v>17</v>
      </c>
      <c r="B36">
        <v>25.296534619575617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25.296534619575617</v>
      </c>
    </row>
    <row r="37" spans="1:26" ht="15.75" x14ac:dyDescent="0.25">
      <c r="A37">
        <v>17.5</v>
      </c>
      <c r="B37">
        <v>24.809056483348666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I37" s="28"/>
      <c r="Y37">
        <v>17.5</v>
      </c>
      <c r="Z37">
        <v>24.809056483348666</v>
      </c>
    </row>
    <row r="38" spans="1:26" x14ac:dyDescent="0.25">
      <c r="A38">
        <v>18</v>
      </c>
      <c r="B38">
        <v>24.321737774312393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24.321737774312393</v>
      </c>
    </row>
    <row r="39" spans="1:26" x14ac:dyDescent="0.25">
      <c r="A39">
        <v>18.5</v>
      </c>
      <c r="B39">
        <v>23.834574870005412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23.834574870005412</v>
      </c>
    </row>
    <row r="40" spans="1:26" x14ac:dyDescent="0.25">
      <c r="A40">
        <v>19</v>
      </c>
      <c r="B40">
        <v>23.347564453926495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23.347564453926495</v>
      </c>
    </row>
    <row r="41" spans="1:26" x14ac:dyDescent="0.25">
      <c r="A41">
        <v>19.5</v>
      </c>
      <c r="B41">
        <v>22.860703518098504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22.860703518098504</v>
      </c>
    </row>
    <row r="42" spans="1:26" x14ac:dyDescent="0.25">
      <c r="A42">
        <v>20</v>
      </c>
      <c r="B42">
        <v>22.373989362095553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22.373989362095553</v>
      </c>
    </row>
    <row r="43" spans="1:26" x14ac:dyDescent="0.25">
      <c r="A43">
        <v>20.5</v>
      </c>
      <c r="B43">
        <v>21.887419589957325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21.887419589957325</v>
      </c>
    </row>
    <row r="44" spans="1:26" x14ac:dyDescent="0.25">
      <c r="A44">
        <v>21</v>
      </c>
      <c r="B44">
        <v>21.400992105932566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21.400992105932566</v>
      </c>
    </row>
    <row r="45" spans="1:26" x14ac:dyDescent="0.25">
      <c r="A45">
        <v>21.5</v>
      </c>
      <c r="B45">
        <v>20.914705109672795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20.914705109672795</v>
      </c>
    </row>
    <row r="46" spans="1:26" x14ac:dyDescent="0.25">
      <c r="A46">
        <v>22</v>
      </c>
      <c r="B46">
        <v>20.428557091283501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20.428557091283501</v>
      </c>
    </row>
    <row r="47" spans="1:26" x14ac:dyDescent="0.25">
      <c r="A47">
        <v>22.5</v>
      </c>
      <c r="B47">
        <v>19.942546826495835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19.942546826495835</v>
      </c>
    </row>
    <row r="48" spans="1:26" x14ac:dyDescent="0.25">
      <c r="A48">
        <v>23</v>
      </c>
      <c r="B48">
        <v>19.456673372126488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19.456673372126488</v>
      </c>
    </row>
    <row r="49" spans="1:26" x14ac:dyDescent="0.25">
      <c r="A49">
        <v>23.5</v>
      </c>
      <c r="B49">
        <v>18.970936061928303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18.970936061928303</v>
      </c>
    </row>
    <row r="50" spans="1:26" x14ac:dyDescent="0.25">
      <c r="A50">
        <v>24</v>
      </c>
      <c r="B50">
        <v>18.48533450289052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18.48533450289052</v>
      </c>
    </row>
    <row r="51" spans="1:26" x14ac:dyDescent="0.25">
      <c r="A51">
        <v>24.5</v>
      </c>
      <c r="B51">
        <v>17.999868572016371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17.999868572016371</v>
      </c>
    </row>
    <row r="52" spans="1:26" x14ac:dyDescent="0.25">
      <c r="A52">
        <v>25</v>
      </c>
      <c r="B52">
        <v>17.514538413584901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17.514538413584901</v>
      </c>
    </row>
    <row r="53" spans="1:26" x14ac:dyDescent="0.25">
      <c r="A53">
        <v>25.5</v>
      </c>
      <c r="B53">
        <v>17.029344436886017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17.029344436886017</v>
      </c>
    </row>
    <row r="54" spans="1:26" x14ac:dyDescent="0.25">
      <c r="A54">
        <v>26</v>
      </c>
      <c r="B54">
        <v>16.544287314405274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16.544287314405274</v>
      </c>
    </row>
    <row r="55" spans="1:26" x14ac:dyDescent="0.25">
      <c r="A55">
        <v>26.5</v>
      </c>
      <c r="B55">
        <v>16.069336998761035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16.069336998761035</v>
      </c>
    </row>
    <row r="56" spans="1:26" x14ac:dyDescent="0.25">
      <c r="A56">
        <v>27</v>
      </c>
      <c r="B56">
        <v>15.61691684248737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15.61691684248737</v>
      </c>
    </row>
    <row r="57" spans="1:26" x14ac:dyDescent="0.25">
      <c r="A57">
        <v>27.5</v>
      </c>
      <c r="B57">
        <v>15.185920705468774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15.185920705468774</v>
      </c>
    </row>
    <row r="58" spans="1:26" x14ac:dyDescent="0.25">
      <c r="A58">
        <v>28</v>
      </c>
      <c r="B58">
        <v>14.775241078131222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14.775241078131222</v>
      </c>
    </row>
    <row r="59" spans="1:26" x14ac:dyDescent="0.25">
      <c r="A59">
        <v>28.5</v>
      </c>
      <c r="B59">
        <v>14.38384305556467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14.38384305556467</v>
      </c>
    </row>
    <row r="60" spans="1:26" x14ac:dyDescent="0.25">
      <c r="A60">
        <v>29</v>
      </c>
      <c r="B60">
        <v>14.010753635654513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14.010753635654513</v>
      </c>
    </row>
    <row r="61" spans="1:26" x14ac:dyDescent="0.25">
      <c r="A61">
        <v>29.5</v>
      </c>
      <c r="B61">
        <v>13.655054032789806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13.655054032789806</v>
      </c>
    </row>
    <row r="62" spans="1:26" x14ac:dyDescent="0.25">
      <c r="A62">
        <v>30</v>
      </c>
      <c r="B62">
        <v>13.315874018016775</v>
      </c>
      <c r="C62" s="1">
        <f t="shared" ca="1" si="0"/>
        <v>13.655054032789806</v>
      </c>
      <c r="D62" s="1">
        <f t="shared" ca="1" si="1"/>
        <v>5.7521541210716932E-2</v>
      </c>
      <c r="E62" s="1">
        <f ca="1">IF(A62&gt;=$K$5,(B62-$L$6),0)</f>
        <v>-0.3391800147730315</v>
      </c>
      <c r="H62"/>
      <c r="Y62">
        <v>30</v>
      </c>
      <c r="Z62">
        <v>13.315874018016775</v>
      </c>
    </row>
    <row r="63" spans="1:26" x14ac:dyDescent="0.25">
      <c r="A63">
        <v>30.5</v>
      </c>
      <c r="B63">
        <v>14.14776713643503</v>
      </c>
      <c r="C63" s="1">
        <f t="shared" ca="1" si="0"/>
        <v>14.458974171554035</v>
      </c>
      <c r="D63" s="1">
        <f t="shared" ca="1" si="1"/>
        <v>4.8424909353780542E-2</v>
      </c>
      <c r="E63" s="1">
        <f t="shared" ca="1" si="2"/>
        <v>0.49271310364522414</v>
      </c>
      <c r="H63"/>
      <c r="Y63">
        <v>30.5</v>
      </c>
      <c r="Z63">
        <v>14.14776713643503</v>
      </c>
    </row>
    <row r="64" spans="1:26" x14ac:dyDescent="0.25">
      <c r="A64">
        <v>31</v>
      </c>
      <c r="B64">
        <v>15.669176296656069</v>
      </c>
      <c r="C64" s="1">
        <f t="shared" ca="1" si="0"/>
        <v>15.240870497760117</v>
      </c>
      <c r="D64" s="1">
        <f t="shared" ca="1" si="1"/>
        <v>9.1722928683949836E-2</v>
      </c>
      <c r="E64" s="1">
        <f t="shared" ca="1" si="2"/>
        <v>2.0141222638662626</v>
      </c>
      <c r="H64"/>
      <c r="Y64">
        <v>31</v>
      </c>
      <c r="Z64">
        <v>15.669176296656069</v>
      </c>
    </row>
    <row r="65" spans="1:26" x14ac:dyDescent="0.25">
      <c r="A65">
        <v>31.5</v>
      </c>
      <c r="B65">
        <v>17.191249071407409</v>
      </c>
      <c r="C65" s="1">
        <f t="shared" ca="1" si="0"/>
        <v>16.001346365268976</v>
      </c>
      <c r="D65" s="1">
        <f t="shared" ca="1" si="1"/>
        <v>0.70793422503778314</v>
      </c>
      <c r="E65" s="1">
        <f t="shared" ca="1" si="2"/>
        <v>3.5361950386176026</v>
      </c>
      <c r="H65"/>
      <c r="Y65">
        <v>31.5</v>
      </c>
      <c r="Z65">
        <v>17.191249071407409</v>
      </c>
    </row>
    <row r="66" spans="1:26" x14ac:dyDescent="0.25">
      <c r="A66">
        <v>32</v>
      </c>
      <c r="B66">
        <v>18.713840172033112</v>
      </c>
      <c r="C66" s="1">
        <f t="shared" ref="C66:C129" ca="1" si="3">IF(A66&gt;=$K$5,OFFSET($B$1,2*$K$5,0)+$L$5*(1-EXP((-1/$M$5)*(A66-$K$5))),0)</f>
        <v>16.740988598747034</v>
      </c>
      <c r="D66" s="1">
        <f t="shared" ref="D66:D129" ca="1" si="4">IF(A66&gt;=$K$5,(C66-B66)*(C66-B66)*0.5,0)</f>
        <v>1.9460716651086776</v>
      </c>
      <c r="E66" s="1">
        <f t="shared" ca="1" si="2"/>
        <v>5.0587861392433062</v>
      </c>
      <c r="H66"/>
      <c r="Y66">
        <v>32</v>
      </c>
      <c r="Z66">
        <v>18.713840172033112</v>
      </c>
    </row>
    <row r="67" spans="1:26" x14ac:dyDescent="0.25">
      <c r="A67">
        <v>32.5</v>
      </c>
      <c r="B67">
        <v>20.236850636199037</v>
      </c>
      <c r="C67" s="1">
        <f t="shared" ca="1" si="3"/>
        <v>17.460367946492131</v>
      </c>
      <c r="D67" s="1">
        <f t="shared" ca="1" si="4"/>
        <v>3.8544280631210488</v>
      </c>
      <c r="E67" s="1">
        <f t="shared" ref="E67:E130" ca="1" si="5">IF(A67&gt;=$K$5,(B67-$L$6),0)</f>
        <v>6.5817966034092308</v>
      </c>
      <c r="H67"/>
      <c r="Y67">
        <v>32.5</v>
      </c>
      <c r="Z67">
        <v>20.236850636199037</v>
      </c>
    </row>
    <row r="68" spans="1:26" x14ac:dyDescent="0.25">
      <c r="A68">
        <v>33</v>
      </c>
      <c r="B68">
        <v>20.489066501234056</v>
      </c>
      <c r="C68" s="1">
        <f t="shared" ca="1" si="3"/>
        <v>18.160039520854045</v>
      </c>
      <c r="D68" s="1">
        <f t="shared" ca="1" si="4"/>
        <v>2.7121833376690154</v>
      </c>
      <c r="E68" s="1">
        <f t="shared" ca="1" si="5"/>
        <v>6.83401246844425</v>
      </c>
      <c r="H68"/>
      <c r="Y68">
        <v>33</v>
      </c>
      <c r="Z68">
        <v>20.489066501234056</v>
      </c>
    </row>
    <row r="69" spans="1:26" x14ac:dyDescent="0.25">
      <c r="A69">
        <v>33.5</v>
      </c>
      <c r="B69">
        <v>20.488486284581583</v>
      </c>
      <c r="C69" s="1">
        <f t="shared" ca="1" si="3"/>
        <v>18.840543226589489</v>
      </c>
      <c r="D69" s="1">
        <f t="shared" ca="1" si="4"/>
        <v>1.3578581611921676</v>
      </c>
      <c r="E69" s="1">
        <f t="shared" ca="1" si="5"/>
        <v>6.8334322517917769</v>
      </c>
      <c r="H69"/>
      <c r="Y69">
        <v>33.5</v>
      </c>
      <c r="Z69">
        <v>20.488486284581583</v>
      </c>
    </row>
    <row r="70" spans="1:26" x14ac:dyDescent="0.25">
      <c r="A70">
        <v>34</v>
      </c>
      <c r="B70">
        <v>22.012981209587355</v>
      </c>
      <c r="C70" s="1">
        <f t="shared" ca="1" si="3"/>
        <v>19.502404177482049</v>
      </c>
      <c r="D70" s="1">
        <f t="shared" ca="1" si="4"/>
        <v>3.1514985170673446</v>
      </c>
      <c r="E70" s="1">
        <f t="shared" ca="1" si="5"/>
        <v>8.3579271767975492</v>
      </c>
      <c r="H70"/>
      <c r="Y70">
        <v>34</v>
      </c>
      <c r="Z70">
        <v>22.012981209587355</v>
      </c>
    </row>
    <row r="71" spans="1:26" x14ac:dyDescent="0.25">
      <c r="A71">
        <v>34.5</v>
      </c>
      <c r="B71">
        <v>23.537785360344881</v>
      </c>
      <c r="C71" s="1">
        <f t="shared" ca="1" si="3"/>
        <v>20.146133101548635</v>
      </c>
      <c r="D71" s="1">
        <f t="shared" ca="1" si="4"/>
        <v>5.7516525222988371</v>
      </c>
      <c r="E71" s="1">
        <f t="shared" ca="1" si="5"/>
        <v>9.8827313275550743</v>
      </c>
      <c r="H71"/>
      <c r="Y71">
        <v>34.5</v>
      </c>
      <c r="Z71">
        <v>23.537785360344881</v>
      </c>
    </row>
    <row r="72" spans="1:26" x14ac:dyDescent="0.25">
      <c r="A72">
        <v>35</v>
      </c>
      <c r="B72">
        <v>25.062783085721151</v>
      </c>
      <c r="C72" s="1">
        <f t="shared" ca="1" si="3"/>
        <v>20.77222673514509</v>
      </c>
      <c r="D72" s="1">
        <f t="shared" ca="1" si="4"/>
        <v>9.2044368987342846</v>
      </c>
      <c r="E72" s="1">
        <f t="shared" ca="1" si="5"/>
        <v>11.407729052931344</v>
      </c>
      <c r="H72"/>
      <c r="Y72">
        <v>35</v>
      </c>
      <c r="Z72">
        <v>25.062783085721151</v>
      </c>
    </row>
    <row r="73" spans="1:26" x14ac:dyDescent="0.25">
      <c r="A73">
        <v>35.5</v>
      </c>
      <c r="B73">
        <v>26.587944064072378</v>
      </c>
      <c r="C73" s="1">
        <f t="shared" ca="1" si="3"/>
        <v>21.381168206275042</v>
      </c>
      <c r="D73" s="1">
        <f t="shared" ca="1" si="4"/>
        <v>13.555257416670591</v>
      </c>
      <c r="E73" s="1">
        <f t="shared" ca="1" si="5"/>
        <v>12.932890031282572</v>
      </c>
      <c r="H73"/>
      <c r="Y73">
        <v>35.5</v>
      </c>
      <c r="Z73">
        <v>26.587944064072378</v>
      </c>
    </row>
    <row r="74" spans="1:26" x14ac:dyDescent="0.25">
      <c r="A74">
        <v>36</v>
      </c>
      <c r="B74">
        <v>27.607025283878958</v>
      </c>
      <c r="C74" s="1">
        <f t="shared" ca="1" si="3"/>
        <v>21.97342740739785</v>
      </c>
      <c r="D74" s="1">
        <f t="shared" ca="1" si="4"/>
        <v>15.868712516946225</v>
      </c>
      <c r="E74" s="1">
        <f t="shared" ca="1" si="5"/>
        <v>13.951971251089152</v>
      </c>
      <c r="H74"/>
      <c r="Y74">
        <v>36</v>
      </c>
      <c r="Z74">
        <v>27.607025283878958</v>
      </c>
    </row>
    <row r="75" spans="1:26" x14ac:dyDescent="0.25">
      <c r="A75">
        <v>36.5</v>
      </c>
      <c r="B75">
        <v>27.102087360790804</v>
      </c>
      <c r="C75" s="1">
        <f t="shared" ca="1" si="3"/>
        <v>22.549461358023244</v>
      </c>
      <c r="D75" s="1">
        <f t="shared" ca="1" si="4"/>
        <v>10.363201760537669</v>
      </c>
      <c r="E75" s="1">
        <f t="shared" ca="1" si="5"/>
        <v>13.447033328000998</v>
      </c>
      <c r="H75"/>
      <c r="Y75">
        <v>36.5</v>
      </c>
      <c r="Z75">
        <v>27.102087360790804</v>
      </c>
    </row>
    <row r="76" spans="1:26" x14ac:dyDescent="0.25">
      <c r="A76">
        <v>37</v>
      </c>
      <c r="B76">
        <v>27.705122079246166</v>
      </c>
      <c r="C76" s="1">
        <f t="shared" ca="1" si="3"/>
        <v>23.109714557372513</v>
      </c>
      <c r="D76" s="1">
        <f t="shared" ca="1" si="4"/>
        <v>10.558885146046476</v>
      </c>
      <c r="E76" s="1">
        <f t="shared" ca="1" si="5"/>
        <v>14.05006804645636</v>
      </c>
      <c r="H76"/>
      <c r="Y76">
        <v>37</v>
      </c>
      <c r="Z76">
        <v>27.705122079246166</v>
      </c>
    </row>
    <row r="77" spans="1:26" x14ac:dyDescent="0.25">
      <c r="A77">
        <v>37.5</v>
      </c>
      <c r="B77">
        <v>29.260631971052696</v>
      </c>
      <c r="C77" s="1">
        <f t="shared" ca="1" si="3"/>
        <v>23.654619327378381</v>
      </c>
      <c r="D77" s="1">
        <f t="shared" ca="1" si="4"/>
        <v>15.713688880518143</v>
      </c>
      <c r="E77" s="1">
        <f t="shared" ca="1" si="5"/>
        <v>15.60557793826289</v>
      </c>
      <c r="H77"/>
      <c r="Y77">
        <v>37.5</v>
      </c>
      <c r="Z77">
        <v>29.260631971052696</v>
      </c>
    </row>
    <row r="78" spans="1:26" x14ac:dyDescent="0.25">
      <c r="A78">
        <v>38</v>
      </c>
      <c r="B78">
        <v>30.816444726890289</v>
      </c>
      <c r="C78" s="1">
        <f t="shared" ca="1" si="3"/>
        <v>24.184596146288136</v>
      </c>
      <c r="D78" s="1">
        <f t="shared" ca="1" si="4"/>
        <v>21.990707798017393</v>
      </c>
      <c r="E78" s="1">
        <f t="shared" ca="1" si="5"/>
        <v>17.161390694100483</v>
      </c>
      <c r="H78"/>
      <c r="Y78">
        <v>38</v>
      </c>
      <c r="Z78">
        <v>30.816444726890289</v>
      </c>
    </row>
    <row r="79" spans="1:26" x14ac:dyDescent="0.25">
      <c r="A79">
        <v>38.5</v>
      </c>
      <c r="B79">
        <v>32.372505773258609</v>
      </c>
      <c r="C79" s="1">
        <f t="shared" ca="1" si="3"/>
        <v>24.700053973127648</v>
      </c>
      <c r="D79" s="1">
        <f t="shared" ca="1" si="4"/>
        <v>29.433258312666414</v>
      </c>
      <c r="E79" s="1">
        <f t="shared" ca="1" si="5"/>
        <v>18.717451740468803</v>
      </c>
      <c r="H79"/>
      <c r="Y79">
        <v>38.5</v>
      </c>
      <c r="Z79">
        <v>32.372505773258609</v>
      </c>
    </row>
    <row r="80" spans="1:26" x14ac:dyDescent="0.25">
      <c r="A80">
        <v>39</v>
      </c>
      <c r="B80">
        <v>33.928774767488477</v>
      </c>
      <c r="C80" s="1">
        <f t="shared" ca="1" si="3"/>
        <v>25.201390563276419</v>
      </c>
      <c r="D80" s="1">
        <f t="shared" ca="1" si="4"/>
        <v>38.083617523965067</v>
      </c>
      <c r="E80" s="1">
        <f t="shared" ca="1" si="5"/>
        <v>20.273720734698671</v>
      </c>
      <c r="H80"/>
      <c r="Y80">
        <v>39</v>
      </c>
      <c r="Z80">
        <v>33.928774767488477</v>
      </c>
    </row>
    <row r="81" spans="1:26" x14ac:dyDescent="0.25">
      <c r="A81">
        <v>39.5</v>
      </c>
      <c r="B81">
        <v>34.370269127305654</v>
      </c>
      <c r="C81" s="1">
        <f t="shared" ca="1" si="3"/>
        <v>25.688992775397359</v>
      </c>
      <c r="D81" s="1">
        <f t="shared" ca="1" si="4"/>
        <v>37.682279549101096</v>
      </c>
      <c r="E81" s="1">
        <f t="shared" ca="1" si="5"/>
        <v>20.715215094515848</v>
      </c>
      <c r="H81"/>
      <c r="Y81">
        <v>39.5</v>
      </c>
      <c r="Z81">
        <v>34.370269127305654</v>
      </c>
    </row>
    <row r="82" spans="1:26" x14ac:dyDescent="0.25">
      <c r="A82">
        <v>40</v>
      </c>
      <c r="B82">
        <v>33.858573461965712</v>
      </c>
      <c r="C82" s="1">
        <f t="shared" ca="1" si="3"/>
        <v>26.16323686995802</v>
      </c>
      <c r="D82" s="1">
        <f t="shared" ca="1" si="4"/>
        <v>29.609102632146278</v>
      </c>
      <c r="E82" s="1">
        <f t="shared" ca="1" si="5"/>
        <v>20.203519429175905</v>
      </c>
      <c r="H82"/>
      <c r="Y82">
        <v>40</v>
      </c>
      <c r="Z82">
        <v>33.858573461965712</v>
      </c>
    </row>
    <row r="83" spans="1:26" x14ac:dyDescent="0.25">
      <c r="A83">
        <v>40.5</v>
      </c>
      <c r="B83">
        <v>33.346575821995934</v>
      </c>
      <c r="C83" s="1">
        <f t="shared" ca="1" si="3"/>
        <v>26.624488799573705</v>
      </c>
      <c r="D83" s="1">
        <f t="shared" ca="1" si="4"/>
        <v>22.593226968508677</v>
      </c>
      <c r="E83" s="1">
        <f t="shared" ca="1" si="5"/>
        <v>19.691521789206128</v>
      </c>
      <c r="H83"/>
      <c r="Y83">
        <v>40.5</v>
      </c>
      <c r="Z83">
        <v>33.346575821995934</v>
      </c>
    </row>
    <row r="84" spans="1:26" x14ac:dyDescent="0.25">
      <c r="A84">
        <v>41</v>
      </c>
      <c r="B84">
        <v>32.83432333818147</v>
      </c>
      <c r="C84" s="1">
        <f t="shared" ca="1" si="3"/>
        <v>27.073104491396478</v>
      </c>
      <c r="D84" s="1">
        <f t="shared" ca="1" si="4"/>
        <v>16.595821300275297</v>
      </c>
      <c r="E84" s="1">
        <f t="shared" ca="1" si="5"/>
        <v>19.179269305391664</v>
      </c>
      <c r="H84"/>
      <c r="Y84">
        <v>41</v>
      </c>
      <c r="Z84">
        <v>32.83432333818147</v>
      </c>
    </row>
    <row r="85" spans="1:26" x14ac:dyDescent="0.25">
      <c r="A85">
        <v>41.5</v>
      </c>
      <c r="B85">
        <v>32.321860765755005</v>
      </c>
      <c r="C85" s="1">
        <f t="shared" ca="1" si="3"/>
        <v>27.509430121767952</v>
      </c>
      <c r="D85" s="1">
        <f t="shared" ca="1" si="4"/>
        <v>11.57974435159282</v>
      </c>
      <c r="E85" s="1">
        <f t="shared" ca="1" si="5"/>
        <v>18.666806732965199</v>
      </c>
      <c r="H85"/>
      <c r="Y85">
        <v>41.5</v>
      </c>
      <c r="Z85">
        <v>32.321860765755005</v>
      </c>
    </row>
    <row r="86" spans="1:26" x14ac:dyDescent="0.25">
      <c r="A86">
        <v>42</v>
      </c>
      <c r="B86">
        <v>31.809202057814463</v>
      </c>
      <c r="C86" s="1">
        <f t="shared" ca="1" si="3"/>
        <v>27.933802383347864</v>
      </c>
      <c r="D86" s="1">
        <f t="shared" ca="1" si="4"/>
        <v>7.5093613184279135</v>
      </c>
      <c r="E86" s="1">
        <f t="shared" ca="1" si="5"/>
        <v>18.154148025024657</v>
      </c>
      <c r="H86"/>
      <c r="Y86">
        <v>42</v>
      </c>
      <c r="Z86">
        <v>31.809202057814463</v>
      </c>
    </row>
    <row r="87" spans="1:26" x14ac:dyDescent="0.25">
      <c r="A87">
        <v>42.5</v>
      </c>
      <c r="B87">
        <v>31.296357662567189</v>
      </c>
      <c r="C87" s="1">
        <f t="shared" ca="1" si="3"/>
        <v>28.346548744924473</v>
      </c>
      <c r="D87" s="1">
        <f t="shared" ca="1" si="4"/>
        <v>4.350686325302247</v>
      </c>
      <c r="E87" s="1">
        <f t="shared" ca="1" si="5"/>
        <v>17.641303629777383</v>
      </c>
      <c r="H87"/>
      <c r="Y87">
        <v>42.5</v>
      </c>
      <c r="Z87">
        <v>31.296357662567189</v>
      </c>
    </row>
    <row r="88" spans="1:26" x14ac:dyDescent="0.25">
      <c r="A88">
        <v>43</v>
      </c>
      <c r="B88">
        <v>30.783335581739891</v>
      </c>
      <c r="C88" s="1">
        <f t="shared" ca="1" si="3"/>
        <v>28.747987704107366</v>
      </c>
      <c r="D88" s="1">
        <f t="shared" ca="1" si="4"/>
        <v>2.0713204914916115</v>
      </c>
      <c r="E88" s="1">
        <f t="shared" ca="1" si="5"/>
        <v>17.128281548950085</v>
      </c>
      <c r="H88"/>
      <c r="Y88">
        <v>43</v>
      </c>
      <c r="Z88">
        <v>30.783335581739891</v>
      </c>
    </row>
    <row r="89" spans="1:26" x14ac:dyDescent="0.25">
      <c r="A89">
        <v>43.5</v>
      </c>
      <c r="B89">
        <v>30.270142087312177</v>
      </c>
      <c r="C89" s="1">
        <f t="shared" ca="1" si="3"/>
        <v>29.13842903309758</v>
      </c>
      <c r="D89" s="1">
        <f t="shared" ca="1" si="4"/>
        <v>0.64038721853986547</v>
      </c>
      <c r="E89" s="1">
        <f t="shared" ca="1" si="5"/>
        <v>16.615088054522371</v>
      </c>
      <c r="H89"/>
      <c r="Y89">
        <v>43.5</v>
      </c>
      <c r="Z89">
        <v>30.270142087312177</v>
      </c>
    </row>
    <row r="90" spans="1:26" x14ac:dyDescent="0.25">
      <c r="A90">
        <v>44</v>
      </c>
      <c r="B90">
        <v>29.756782203204882</v>
      </c>
      <c r="C90" s="1">
        <f t="shared" ca="1" si="3"/>
        <v>29.518174017724718</v>
      </c>
      <c r="D90" s="1">
        <f t="shared" ca="1" si="4"/>
        <v>2.8466933089068131E-2</v>
      </c>
      <c r="E90" s="1">
        <f t="shared" ca="1" si="5"/>
        <v>16.101728170415075</v>
      </c>
      <c r="H90"/>
      <c r="Y90">
        <v>44</v>
      </c>
      <c r="Z90">
        <v>29.756782203204882</v>
      </c>
    </row>
    <row r="91" spans="1:26" x14ac:dyDescent="0.25">
      <c r="A91">
        <v>44.5</v>
      </c>
      <c r="B91">
        <v>29.243260029623631</v>
      </c>
      <c r="C91" s="1">
        <f t="shared" ca="1" si="3"/>
        <v>29.887515689935544</v>
      </c>
      <c r="D91" s="1">
        <f t="shared" ca="1" si="4"/>
        <v>0.20753267792196947</v>
      </c>
      <c r="E91" s="1">
        <f t="shared" ca="1" si="5"/>
        <v>15.588205996833825</v>
      </c>
      <c r="H91"/>
      <c r="Y91">
        <v>44.5</v>
      </c>
      <c r="Z91">
        <v>29.243260029623631</v>
      </c>
    </row>
    <row r="92" spans="1:26" x14ac:dyDescent="0.25">
      <c r="A92">
        <v>45</v>
      </c>
      <c r="B92">
        <v>28.729578962003213</v>
      </c>
      <c r="C92" s="1">
        <f t="shared" ca="1" si="3"/>
        <v>30.246739053913437</v>
      </c>
      <c r="D92" s="1">
        <f t="shared" ca="1" si="4"/>
        <v>1.1508873722425195</v>
      </c>
      <c r="E92" s="1">
        <f t="shared" ca="1" si="5"/>
        <v>15.074524929213407</v>
      </c>
      <c r="H92"/>
      <c r="Y92">
        <v>45</v>
      </c>
      <c r="Z92">
        <v>28.729578962003213</v>
      </c>
    </row>
    <row r="93" spans="1:26" x14ac:dyDescent="0.25">
      <c r="A93">
        <v>45.5</v>
      </c>
      <c r="B93">
        <v>28.215741839282511</v>
      </c>
      <c r="C93" s="1">
        <f t="shared" ca="1" si="3"/>
        <v>30.596121306003134</v>
      </c>
      <c r="D93" s="1">
        <f t="shared" ca="1" si="4"/>
        <v>2.8331032027925778</v>
      </c>
      <c r="E93" s="1">
        <f t="shared" ca="1" si="5"/>
        <v>14.560687806492705</v>
      </c>
      <c r="H93"/>
      <c r="Y93">
        <v>45.5</v>
      </c>
      <c r="Z93">
        <v>28.215741839282511</v>
      </c>
    </row>
    <row r="94" spans="1:26" x14ac:dyDescent="0.25">
      <c r="A94">
        <v>46</v>
      </c>
      <c r="B94">
        <v>28.531737079626144</v>
      </c>
      <c r="C94" s="1">
        <f t="shared" ca="1" si="3"/>
        <v>30.935932048610564</v>
      </c>
      <c r="D94" s="1">
        <f t="shared" ca="1" si="4"/>
        <v>2.8900767244449987</v>
      </c>
      <c r="E94" s="1">
        <f t="shared" ca="1" si="5"/>
        <v>14.876683046836337</v>
      </c>
      <c r="H94"/>
      <c r="Y94">
        <v>46</v>
      </c>
      <c r="Z94">
        <v>28.531737079626144</v>
      </c>
    </row>
    <row r="95" spans="1:26" x14ac:dyDescent="0.25">
      <c r="A95">
        <v>46.5</v>
      </c>
      <c r="B95">
        <v>30.083917915049049</v>
      </c>
      <c r="C95" s="1">
        <f t="shared" ca="1" si="3"/>
        <v>31.266433498242783</v>
      </c>
      <c r="D95" s="1">
        <f t="shared" ca="1" si="4"/>
        <v>0.69917155224800809</v>
      </c>
      <c r="E95" s="1">
        <f t="shared" ca="1" si="5"/>
        <v>16.428863882259243</v>
      </c>
      <c r="H95"/>
      <c r="Y95">
        <v>46.5</v>
      </c>
      <c r="Z95">
        <v>30.083917915049049</v>
      </c>
    </row>
    <row r="96" spans="1:26" x14ac:dyDescent="0.25">
      <c r="A96">
        <v>47</v>
      </c>
      <c r="B96">
        <v>31.636728541602558</v>
      </c>
      <c r="C96" s="1">
        <f t="shared" ca="1" si="3"/>
        <v>31.587880687848521</v>
      </c>
      <c r="D96" s="1">
        <f t="shared" ca="1" si="4"/>
        <v>1.1930564081878768E-3</v>
      </c>
      <c r="E96" s="1">
        <f t="shared" ca="1" si="5"/>
        <v>17.981674508812752</v>
      </c>
      <c r="H96"/>
      <c r="Y96">
        <v>47</v>
      </c>
      <c r="Z96">
        <v>31.636728541602558</v>
      </c>
    </row>
    <row r="97" spans="1:26" x14ac:dyDescent="0.25">
      <c r="A97">
        <v>47.5</v>
      </c>
      <c r="B97">
        <v>33.190072593587431</v>
      </c>
      <c r="C97" s="1">
        <f t="shared" ca="1" si="3"/>
        <v>31.900521663615528</v>
      </c>
      <c r="D97" s="1">
        <f t="shared" ca="1" si="4"/>
        <v>0.8314708004956991</v>
      </c>
      <c r="E97" s="1">
        <f t="shared" ca="1" si="5"/>
        <v>19.535018560797624</v>
      </c>
      <c r="H97"/>
      <c r="Y97">
        <v>47.5</v>
      </c>
      <c r="Z97">
        <v>33.190072593587431</v>
      </c>
    </row>
    <row r="98" spans="1:26" x14ac:dyDescent="0.25">
      <c r="A98">
        <v>48</v>
      </c>
      <c r="B98">
        <v>34.743841010199176</v>
      </c>
      <c r="C98" s="1">
        <f t="shared" ca="1" si="3"/>
        <v>32.204597676376544</v>
      </c>
      <c r="D98" s="1">
        <f t="shared" ca="1" si="4"/>
        <v>3.2238783541813385</v>
      </c>
      <c r="E98" s="1">
        <f t="shared" ca="1" si="5"/>
        <v>21.08878697740937</v>
      </c>
      <c r="H98"/>
      <c r="Y98">
        <v>48</v>
      </c>
      <c r="Z98">
        <v>34.743841010199176</v>
      </c>
    </row>
    <row r="99" spans="1:26" x14ac:dyDescent="0.25">
      <c r="A99">
        <v>48.5</v>
      </c>
      <c r="B99">
        <v>35.462758857077553</v>
      </c>
      <c r="C99" s="1">
        <f t="shared" ca="1" si="3"/>
        <v>32.500343367771592</v>
      </c>
      <c r="D99" s="1">
        <f t="shared" ca="1" si="4"/>
        <v>4.3879527656399384</v>
      </c>
      <c r="E99" s="1">
        <f t="shared" ca="1" si="5"/>
        <v>21.807704824287747</v>
      </c>
      <c r="H99"/>
      <c r="Y99">
        <v>48.5</v>
      </c>
      <c r="Z99">
        <v>35.462758857077553</v>
      </c>
    </row>
    <row r="100" spans="1:26" x14ac:dyDescent="0.25">
      <c r="A100">
        <v>49</v>
      </c>
      <c r="B100">
        <v>34.951129215755309</v>
      </c>
      <c r="C100" s="1">
        <f t="shared" ca="1" si="3"/>
        <v>32.787986951310288</v>
      </c>
      <c r="D100" s="1">
        <f t="shared" ca="1" si="4"/>
        <v>2.3395922281141668</v>
      </c>
      <c r="E100" s="1">
        <f t="shared" ca="1" si="5"/>
        <v>21.296075182965502</v>
      </c>
      <c r="H100"/>
      <c r="Y100">
        <v>49</v>
      </c>
      <c r="Z100">
        <v>34.951129215755309</v>
      </c>
    </row>
    <row r="101" spans="1:26" x14ac:dyDescent="0.25">
      <c r="A101">
        <v>49.5</v>
      </c>
      <c r="B101">
        <v>34.439071898002837</v>
      </c>
      <c r="C101" s="1">
        <f t="shared" ca="1" si="3"/>
        <v>33.067750388473819</v>
      </c>
      <c r="D101" s="1">
        <f t="shared" ca="1" si="4"/>
        <v>0.94026134124847249</v>
      </c>
      <c r="E101" s="1">
        <f t="shared" ca="1" si="5"/>
        <v>20.784017865213031</v>
      </c>
      <c r="H101"/>
      <c r="Y101">
        <v>49.5</v>
      </c>
      <c r="Z101">
        <v>34.439071898002837</v>
      </c>
    </row>
    <row r="102" spans="1:26" x14ac:dyDescent="0.25">
      <c r="A102">
        <v>50</v>
      </c>
      <c r="B102">
        <v>33.926673276238823</v>
      </c>
      <c r="C102" s="1">
        <f t="shared" ca="1" si="3"/>
        <v>33.33984955999253</v>
      </c>
      <c r="D102" s="1">
        <f t="shared" ca="1" si="4"/>
        <v>0.17218103697455506</v>
      </c>
      <c r="E102" s="1">
        <f t="shared" ca="1" si="5"/>
        <v>20.271619243449017</v>
      </c>
      <c r="H102"/>
      <c r="Y102">
        <v>50</v>
      </c>
      <c r="Z102">
        <v>33.926673276238823</v>
      </c>
    </row>
    <row r="103" spans="1:26" x14ac:dyDescent="0.25">
      <c r="A103">
        <v>50.5</v>
      </c>
      <c r="B103">
        <v>33.414049026129717</v>
      </c>
      <c r="C103" s="1">
        <f t="shared" ca="1" si="3"/>
        <v>33.604494432431267</v>
      </c>
      <c r="D103" s="1">
        <f t="shared" ca="1" si="4"/>
        <v>1.8134726390681092E-2</v>
      </c>
      <c r="E103" s="1">
        <f t="shared" ca="1" si="5"/>
        <v>19.758994993339911</v>
      </c>
      <c r="H103"/>
      <c r="Y103">
        <v>50.5</v>
      </c>
      <c r="Z103">
        <v>33.414049026129717</v>
      </c>
    </row>
    <row r="104" spans="1:26" x14ac:dyDescent="0.25">
      <c r="A104">
        <v>51</v>
      </c>
      <c r="B104">
        <v>32.901221693973547</v>
      </c>
      <c r="C104" s="1">
        <f t="shared" ca="1" si="3"/>
        <v>33.861889220211069</v>
      </c>
      <c r="D104" s="1">
        <f t="shared" ca="1" si="4"/>
        <v>0.46144104798365998</v>
      </c>
      <c r="E104" s="1">
        <f t="shared" ca="1" si="5"/>
        <v>19.24616766118374</v>
      </c>
      <c r="H104"/>
      <c r="Y104">
        <v>51</v>
      </c>
      <c r="Z104">
        <v>32.901221693973547</v>
      </c>
    </row>
    <row r="105" spans="1:26" x14ac:dyDescent="0.25">
      <c r="A105">
        <v>51.5</v>
      </c>
      <c r="B105">
        <v>32.38820750609694</v>
      </c>
      <c r="C105" s="1">
        <f t="shared" ca="1" si="3"/>
        <v>34.112232543192121</v>
      </c>
      <c r="D105" s="1">
        <f t="shared" ca="1" si="4"/>
        <v>1.4861311642655206</v>
      </c>
      <c r="E105" s="1">
        <f t="shared" ca="1" si="5"/>
        <v>18.733153473307134</v>
      </c>
      <c r="H105"/>
      <c r="Y105">
        <v>51.5</v>
      </c>
      <c r="Z105">
        <v>32.38820750609694</v>
      </c>
    </row>
    <row r="106" spans="1:26" x14ac:dyDescent="0.25">
      <c r="A106">
        <v>52</v>
      </c>
      <c r="B106">
        <v>31.875018161965965</v>
      </c>
      <c r="C106" s="1">
        <f t="shared" ca="1" si="3"/>
        <v>34.355717579939679</v>
      </c>
      <c r="D106" s="1">
        <f t="shared" ca="1" si="4"/>
        <v>3.0769348011675612</v>
      </c>
      <c r="E106" s="1">
        <f t="shared" ca="1" si="5"/>
        <v>18.219964129176159</v>
      </c>
      <c r="H106"/>
      <c r="Y106">
        <v>52</v>
      </c>
      <c r="Z106">
        <v>31.875018161965965</v>
      </c>
    </row>
    <row r="107" spans="1:26" x14ac:dyDescent="0.25">
      <c r="A107">
        <v>52.5</v>
      </c>
      <c r="B107">
        <v>31.361662261170078</v>
      </c>
      <c r="C107" s="1">
        <f t="shared" ca="1" si="3"/>
        <v>34.592532216791184</v>
      </c>
      <c r="D107" s="1">
        <f t="shared" ca="1" si="4"/>
        <v>5.2192603350675641</v>
      </c>
      <c r="E107" s="1">
        <f t="shared" ca="1" si="5"/>
        <v>17.706608228380272</v>
      </c>
      <c r="H107"/>
      <c r="Y107">
        <v>52.5</v>
      </c>
      <c r="Z107">
        <v>31.361662261170078</v>
      </c>
    </row>
    <row r="108" spans="1:26" x14ac:dyDescent="0.25">
      <c r="A108">
        <v>53</v>
      </c>
      <c r="B108">
        <v>30.8481462550955</v>
      </c>
      <c r="C108" s="1">
        <f t="shared" ca="1" si="3"/>
        <v>34.822859192839644</v>
      </c>
      <c r="D108" s="1">
        <f t="shared" ca="1" si="4"/>
        <v>7.8991714687353412</v>
      </c>
      <c r="E108" s="1">
        <f t="shared" ca="1" si="5"/>
        <v>17.193092222305694</v>
      </c>
      <c r="H108"/>
      <c r="Y108">
        <v>53</v>
      </c>
      <c r="Z108">
        <v>30.8481462550955</v>
      </c>
    </row>
    <row r="109" spans="1:26" x14ac:dyDescent="0.25">
      <c r="A109">
        <v>53.5</v>
      </c>
      <c r="B109">
        <v>30.334475082176681</v>
      </c>
      <c r="C109" s="1">
        <f t="shared" ca="1" si="3"/>
        <v>35.046876240945053</v>
      </c>
      <c r="D109" s="1">
        <f t="shared" ca="1" si="4"/>
        <v>11.10336234058075</v>
      </c>
      <c r="E109" s="1">
        <f t="shared" ca="1" si="5"/>
        <v>16.679421049386875</v>
      </c>
      <c r="H109"/>
      <c r="Y109">
        <v>53.5</v>
      </c>
      <c r="Z109">
        <v>30.334475082176681</v>
      </c>
    </row>
    <row r="110" spans="1:26" x14ac:dyDescent="0.25">
      <c r="A110">
        <v>54</v>
      </c>
      <c r="B110">
        <v>29.820652592429642</v>
      </c>
      <c r="C110" s="1">
        <f t="shared" ca="1" si="3"/>
        <v>35.26475622488276</v>
      </c>
      <c r="D110" s="1">
        <f t="shared" ca="1" si="4"/>
        <v>14.819132180444615</v>
      </c>
      <c r="E110" s="1">
        <f t="shared" ca="1" si="5"/>
        <v>16.165598559639836</v>
      </c>
      <c r="H110"/>
      <c r="Y110">
        <v>54</v>
      </c>
      <c r="Z110">
        <v>29.820652592429642</v>
      </c>
    </row>
    <row r="111" spans="1:26" x14ac:dyDescent="0.25">
      <c r="A111">
        <v>54.5</v>
      </c>
      <c r="B111">
        <v>29.30668183159225</v>
      </c>
      <c r="C111" s="1">
        <f t="shared" ca="1" si="3"/>
        <v>35.476667272734602</v>
      </c>
      <c r="D111" s="1">
        <f t="shared" ca="1" si="4"/>
        <v>19.03436017195429</v>
      </c>
      <c r="E111" s="1">
        <f t="shared" ca="1" si="5"/>
        <v>15.651627798802444</v>
      </c>
      <c r="H111"/>
      <c r="Y111">
        <v>54.5</v>
      </c>
      <c r="Z111">
        <v>29.30668183159225</v>
      </c>
    </row>
    <row r="112" spans="1:26" x14ac:dyDescent="0.25">
      <c r="A112">
        <v>55</v>
      </c>
      <c r="B112">
        <v>28.792565231658077</v>
      </c>
      <c r="C112" s="1">
        <f t="shared" ca="1" si="3"/>
        <v>35.682772906625729</v>
      </c>
      <c r="D112" s="1">
        <f t="shared" ca="1" si="4"/>
        <v>23.737480902091566</v>
      </c>
      <c r="E112" s="1">
        <f t="shared" ca="1" si="5"/>
        <v>15.137511198868271</v>
      </c>
      <c r="H112"/>
      <c r="Y112">
        <v>55</v>
      </c>
      <c r="Z112">
        <v>28.792565231658077</v>
      </c>
    </row>
    <row r="113" spans="1:26" x14ac:dyDescent="0.25">
      <c r="A113">
        <v>55.5</v>
      </c>
      <c r="B113">
        <v>28.278304738933404</v>
      </c>
      <c r="C113" s="1">
        <f t="shared" ca="1" si="3"/>
        <v>35.883232168907135</v>
      </c>
      <c r="D113" s="1">
        <f t="shared" ca="1" si="4"/>
        <v>28.917460607583429</v>
      </c>
      <c r="E113" s="1">
        <f t="shared" ca="1" si="5"/>
        <v>14.623250706143597</v>
      </c>
      <c r="H113"/>
      <c r="Y113">
        <v>55.5</v>
      </c>
      <c r="Z113">
        <v>28.278304738933404</v>
      </c>
    </row>
    <row r="114" spans="1:26" x14ac:dyDescent="0.25">
      <c r="A114">
        <v>56</v>
      </c>
      <c r="B114">
        <v>27.763901900329252</v>
      </c>
      <c r="C114" s="1">
        <f t="shared" ca="1" si="3"/>
        <v>36.078199744881481</v>
      </c>
      <c r="D114" s="1">
        <f t="shared" ca="1" si="4"/>
        <v>34.563774323962917</v>
      </c>
      <c r="E114" s="1">
        <f t="shared" ca="1" si="5"/>
        <v>14.108847867539446</v>
      </c>
      <c r="H114"/>
      <c r="Y114">
        <v>56</v>
      </c>
      <c r="Z114">
        <v>27.763901900329252</v>
      </c>
    </row>
    <row r="115" spans="1:26" x14ac:dyDescent="0.25">
      <c r="A115">
        <v>56.5</v>
      </c>
      <c r="B115">
        <v>27.249357921668931</v>
      </c>
      <c r="C115" s="1">
        <f t="shared" ca="1" si="3"/>
        <v>36.267826082166643</v>
      </c>
      <c r="D115" s="1">
        <f t="shared" ca="1" si="4"/>
        <v>40.666383980955487</v>
      </c>
      <c r="E115" s="1">
        <f t="shared" ca="1" si="5"/>
        <v>13.594303888879125</v>
      </c>
      <c r="H115"/>
      <c r="Y115">
        <v>56.5</v>
      </c>
      <c r="Z115">
        <v>27.249357921668931</v>
      </c>
    </row>
    <row r="116" spans="1:26" x14ac:dyDescent="0.25">
      <c r="A116">
        <v>57</v>
      </c>
      <c r="B116">
        <v>26.734673707181248</v>
      </c>
      <c r="C116" s="1">
        <f t="shared" ca="1" si="3"/>
        <v>36.452257506789365</v>
      </c>
      <c r="D116" s="1">
        <f t="shared" ca="1" si="4"/>
        <v>47.215717451203069</v>
      </c>
      <c r="E116" s="1">
        <f t="shared" ca="1" si="5"/>
        <v>13.079619674391441</v>
      </c>
      <c r="H116"/>
      <c r="Y116">
        <v>57</v>
      </c>
      <c r="Z116">
        <v>26.734673707181248</v>
      </c>
    </row>
    <row r="117" spans="1:26" x14ac:dyDescent="0.25">
      <c r="A117">
        <v>57.5</v>
      </c>
      <c r="B117">
        <v>26.282070400255602</v>
      </c>
      <c r="C117" s="1">
        <f t="shared" ca="1" si="3"/>
        <v>36.631636336098381</v>
      </c>
      <c r="D117" s="1">
        <f t="shared" ca="1" si="4"/>
        <v>53.556757530178615</v>
      </c>
      <c r="E117" s="1">
        <f t="shared" ca="1" si="5"/>
        <v>12.627016367465796</v>
      </c>
      <c r="H117"/>
      <c r="Y117">
        <v>57.5</v>
      </c>
      <c r="Z117">
        <v>26.282070400255602</v>
      </c>
    </row>
    <row r="118" spans="1:26" x14ac:dyDescent="0.25">
      <c r="A118">
        <v>58</v>
      </c>
      <c r="B118">
        <v>27.764551057574241</v>
      </c>
      <c r="C118" s="1">
        <f t="shared" ca="1" si="3"/>
        <v>36.806100988584213</v>
      </c>
      <c r="D118" s="1">
        <f t="shared" ca="1" si="4"/>
        <v>40.874812577473207</v>
      </c>
      <c r="E118" s="1">
        <f t="shared" ca="1" si="5"/>
        <v>14.109497024784435</v>
      </c>
      <c r="H118"/>
      <c r="Y118">
        <v>58</v>
      </c>
      <c r="Z118">
        <v>27.764551057574241</v>
      </c>
    </row>
    <row r="119" spans="1:26" x14ac:dyDescent="0.25">
      <c r="A119">
        <v>58.5</v>
      </c>
      <c r="B119">
        <v>29.295403225565433</v>
      </c>
      <c r="C119" s="1">
        <f t="shared" ca="1" si="3"/>
        <v>36.975786090690477</v>
      </c>
      <c r="D119" s="1">
        <f t="shared" ca="1" si="4"/>
        <v>29.494140477453186</v>
      </c>
      <c r="E119" s="1">
        <f t="shared" ca="1" si="5"/>
        <v>15.640349192775627</v>
      </c>
      <c r="H119"/>
      <c r="Y119">
        <v>58.5</v>
      </c>
      <c r="Z119">
        <v>29.295403225565433</v>
      </c>
    </row>
    <row r="120" spans="1:26" x14ac:dyDescent="0.25">
      <c r="A120">
        <v>59</v>
      </c>
      <c r="B120">
        <v>30.826787348037747</v>
      </c>
      <c r="C120" s="1">
        <f t="shared" ca="1" si="3"/>
        <v>37.14082258069898</v>
      </c>
      <c r="D120" s="1">
        <f t="shared" ca="1" si="4"/>
        <v>19.933520459643695</v>
      </c>
      <c r="E120" s="1">
        <f t="shared" ca="1" si="5"/>
        <v>17.171733315247941</v>
      </c>
      <c r="H120"/>
      <c r="Y120">
        <v>59</v>
      </c>
      <c r="Z120">
        <v>30.826787348037747</v>
      </c>
    </row>
    <row r="121" spans="1:26" x14ac:dyDescent="0.25">
      <c r="A121">
        <v>59.5</v>
      </c>
      <c r="B121">
        <v>32.358583318403483</v>
      </c>
      <c r="C121" s="1">
        <f t="shared" ca="1" si="3"/>
        <v>37.301337809768818</v>
      </c>
      <c r="D121" s="1">
        <f t="shared" ca="1" si="4"/>
        <v>12.215410980956095</v>
      </c>
      <c r="E121" s="1">
        <f t="shared" ca="1" si="5"/>
        <v>18.703529285613676</v>
      </c>
      <c r="H121"/>
      <c r="Y121">
        <v>59.5</v>
      </c>
      <c r="Z121">
        <v>32.358583318403483</v>
      </c>
    </row>
    <row r="122" spans="1:26" x14ac:dyDescent="0.25">
      <c r="A122">
        <v>60</v>
      </c>
      <c r="B122">
        <v>33.830538470522932</v>
      </c>
      <c r="C122" s="1">
        <f t="shared" ca="1" si="3"/>
        <v>37.457455640207499</v>
      </c>
      <c r="D122" s="1">
        <f t="shared" ca="1" si="4"/>
        <v>6.5772640778763565</v>
      </c>
      <c r="E122" s="1">
        <f t="shared" ca="1" si="5"/>
        <v>20.175484437733125</v>
      </c>
      <c r="H122"/>
      <c r="Y122">
        <v>60</v>
      </c>
      <c r="Z122">
        <v>33.830538470522932</v>
      </c>
    </row>
    <row r="123" spans="1:26" x14ac:dyDescent="0.25">
      <c r="A123">
        <v>60.5</v>
      </c>
      <c r="B123">
        <v>33.373531523683013</v>
      </c>
      <c r="C123" s="1">
        <f t="shared" ca="1" si="3"/>
        <v>37.609296541049844</v>
      </c>
      <c r="D123" s="1">
        <f t="shared" ca="1" si="4"/>
        <v>8.9708526411743126</v>
      </c>
      <c r="E123" s="1">
        <f t="shared" ca="1" si="5"/>
        <v>19.718477490893207</v>
      </c>
      <c r="H123"/>
      <c r="Y123">
        <v>60.5</v>
      </c>
      <c r="Z123">
        <v>33.373531523683013</v>
      </c>
    </row>
    <row r="124" spans="1:26" x14ac:dyDescent="0.25">
      <c r="A124">
        <v>61</v>
      </c>
      <c r="B124">
        <v>32.866179591092681</v>
      </c>
      <c r="C124" s="1">
        <f t="shared" ca="1" si="3"/>
        <v>37.756977681018498</v>
      </c>
      <c r="D124" s="1">
        <f t="shared" ca="1" si="4"/>
        <v>11.959952978211007</v>
      </c>
      <c r="E124" s="1">
        <f t="shared" ca="1" si="5"/>
        <v>19.211125558302875</v>
      </c>
      <c r="H124"/>
      <c r="Y124">
        <v>61</v>
      </c>
      <c r="Z124">
        <v>32.866179591092681</v>
      </c>
    </row>
    <row r="125" spans="1:26" x14ac:dyDescent="0.25">
      <c r="A125">
        <v>61.5</v>
      </c>
      <c r="B125">
        <v>32.358526116837076</v>
      </c>
      <c r="C125" s="1">
        <f t="shared" ca="1" si="3"/>
        <v>37.900613018937648</v>
      </c>
      <c r="D125" s="1">
        <f t="shared" ca="1" si="4"/>
        <v>15.357363615217354</v>
      </c>
      <c r="E125" s="1">
        <f t="shared" ca="1" si="5"/>
        <v>18.70347208404727</v>
      </c>
      <c r="H125"/>
      <c r="Y125">
        <v>61.5</v>
      </c>
      <c r="Z125">
        <v>32.358526116837076</v>
      </c>
    </row>
    <row r="126" spans="1:26" x14ac:dyDescent="0.25">
      <c r="A126">
        <v>62</v>
      </c>
      <c r="B126">
        <v>31.850681575513999</v>
      </c>
      <c r="C126" s="1">
        <f t="shared" ca="1" si="3"/>
        <v>38.04031339166994</v>
      </c>
      <c r="D126" s="1">
        <f t="shared" ca="1" si="4"/>
        <v>19.155771009784949</v>
      </c>
      <c r="E126" s="1">
        <f t="shared" ca="1" si="5"/>
        <v>18.195627542724193</v>
      </c>
      <c r="H126"/>
      <c r="Y126">
        <v>62</v>
      </c>
      <c r="Z126">
        <v>31.850681575513999</v>
      </c>
    </row>
    <row r="127" spans="1:26" x14ac:dyDescent="0.25">
      <c r="A127">
        <v>62.5</v>
      </c>
      <c r="B127">
        <v>31.342694599164524</v>
      </c>
      <c r="C127" s="1">
        <f t="shared" ca="1" si="3"/>
        <v>38.176186599644183</v>
      </c>
      <c r="D127" s="1">
        <f t="shared" ca="1" si="4"/>
        <v>23.348306460309743</v>
      </c>
      <c r="E127" s="1">
        <f t="shared" ca="1" si="5"/>
        <v>17.687640566374718</v>
      </c>
      <c r="H127"/>
      <c r="Y127">
        <v>62.5</v>
      </c>
      <c r="Z127">
        <v>31.342694599164524</v>
      </c>
    </row>
    <row r="128" spans="1:26" x14ac:dyDescent="0.25">
      <c r="A128">
        <v>63</v>
      </c>
      <c r="B128">
        <v>30.83458075311643</v>
      </c>
      <c r="C128" s="1">
        <f t="shared" ca="1" si="3"/>
        <v>38.308337490040095</v>
      </c>
      <c r="D128" s="1">
        <f t="shared" ca="1" si="4"/>
        <v>27.928519881355935</v>
      </c>
      <c r="E128" s="1">
        <f t="shared" ca="1" si="5"/>
        <v>17.179526720326624</v>
      </c>
      <c r="H128"/>
      <c r="Y128">
        <v>63</v>
      </c>
      <c r="Z128">
        <v>30.83458075311643</v>
      </c>
    </row>
    <row r="129" spans="1:26" x14ac:dyDescent="0.25">
      <c r="A129">
        <v>63.5</v>
      </c>
      <c r="B129">
        <v>30.326350812789943</v>
      </c>
      <c r="C129" s="1">
        <f t="shared" ca="1" si="3"/>
        <v>38.436868037694069</v>
      </c>
      <c r="D129" s="1">
        <f t="shared" ca="1" si="4"/>
        <v>32.890244827733255</v>
      </c>
      <c r="E129" s="1">
        <f t="shared" ca="1" si="5"/>
        <v>16.671296780000137</v>
      </c>
      <c r="H129"/>
      <c r="Y129">
        <v>63.5</v>
      </c>
      <c r="Z129">
        <v>30.326350812789943</v>
      </c>
    </row>
    <row r="130" spans="1:26" x14ac:dyDescent="0.25">
      <c r="A130">
        <v>64</v>
      </c>
      <c r="B130">
        <v>29.81801231516323</v>
      </c>
      <c r="C130" s="1">
        <f t="shared" ref="C130:C193" ca="1" si="6">IF(A130&gt;=$K$5,OFFSET($B$1,2*$K$5,0)+$L$5*(1-EXP((-1/$M$5)*(A130-$K$5))),0)</f>
        <v>38.561877423788545</v>
      </c>
      <c r="D130" s="1">
        <f t="shared" ref="D130:D193" ca="1" si="7">IF(A130&gt;=$K$5,(C130-B130)*(C130-B130)*0.5,0)</f>
        <v>38.227588518917592</v>
      </c>
      <c r="E130" s="1">
        <f t="shared" ca="1" si="5"/>
        <v>16.162958282373424</v>
      </c>
      <c r="H130"/>
      <c r="Y130">
        <v>64</v>
      </c>
      <c r="Z130">
        <v>29.81801231516323</v>
      </c>
    </row>
    <row r="131" spans="1:26" x14ac:dyDescent="0.25">
      <c r="A131">
        <v>64.5</v>
      </c>
      <c r="B131">
        <v>29.309570592244981</v>
      </c>
      <c r="C131" s="1">
        <f t="shared" ca="1" si="6"/>
        <v>38.683462112385598</v>
      </c>
      <c r="D131" s="1">
        <f t="shared" ca="1" si="7"/>
        <v>43.934921115682087</v>
      </c>
      <c r="E131" s="1">
        <f t="shared" ref="E131:E194" ca="1" si="8">IF(A131&gt;=$K$5,(B131-$L$6),0)</f>
        <v>15.654516559455175</v>
      </c>
      <c r="H131"/>
      <c r="Y131">
        <v>64.5</v>
      </c>
      <c r="Z131">
        <v>29.309570592244981</v>
      </c>
    </row>
    <row r="132" spans="1:26" x14ac:dyDescent="0.25">
      <c r="A132">
        <v>65</v>
      </c>
      <c r="B132">
        <v>28.801029459730515</v>
      </c>
      <c r="C132" s="1">
        <f t="shared" ca="1" si="6"/>
        <v>38.801715924863885</v>
      </c>
      <c r="D132" s="1">
        <f t="shared" ca="1" si="7"/>
        <v>50.006864886950886</v>
      </c>
      <c r="E132" s="1">
        <f t="shared" ca="1" si="8"/>
        <v>15.145975426940709</v>
      </c>
      <c r="H132"/>
      <c r="Y132">
        <v>65</v>
      </c>
      <c r="Z132">
        <v>28.801029459730515</v>
      </c>
    </row>
    <row r="133" spans="1:26" x14ac:dyDescent="0.25">
      <c r="A133">
        <v>65.5</v>
      </c>
      <c r="B133">
        <v>28.292391676078019</v>
      </c>
      <c r="C133" s="1">
        <f t="shared" ca="1" si="6"/>
        <v>38.916730112316351</v>
      </c>
      <c r="D133" s="1">
        <f t="shared" ca="1" si="7"/>
        <v>56.438283603865585</v>
      </c>
      <c r="E133" s="1">
        <f t="shared" ca="1" si="8"/>
        <v>14.637337643288213</v>
      </c>
      <c r="H133"/>
      <c r="Y133">
        <v>65.5</v>
      </c>
      <c r="Z133">
        <v>28.292391676078019</v>
      </c>
    </row>
    <row r="134" spans="1:26" x14ac:dyDescent="0.25">
      <c r="A134">
        <v>66</v>
      </c>
      <c r="B134">
        <v>27.783659248686988</v>
      </c>
      <c r="C134" s="1">
        <f t="shared" ca="1" si="6"/>
        <v>39.028593425964516</v>
      </c>
      <c r="D134" s="1">
        <f t="shared" ca="1" si="7"/>
        <v>63.224272325652123</v>
      </c>
      <c r="E134" s="1">
        <f t="shared" ca="1" si="8"/>
        <v>14.128605215897181</v>
      </c>
      <c r="H134"/>
      <c r="Y134">
        <v>66</v>
      </c>
      <c r="Z134">
        <v>27.783659248686988</v>
      </c>
    </row>
    <row r="135" spans="1:26" x14ac:dyDescent="0.25">
      <c r="A135">
        <v>66.5</v>
      </c>
      <c r="B135">
        <v>27.278464720958905</v>
      </c>
      <c r="C135" s="1">
        <f t="shared" ca="1" si="6"/>
        <v>39.13739218564379</v>
      </c>
      <c r="D135" s="1">
        <f t="shared" ca="1" si="7"/>
        <v>70.317080306328748</v>
      </c>
      <c r="E135" s="1">
        <f t="shared" ca="1" si="8"/>
        <v>13.623410688169098</v>
      </c>
      <c r="H135"/>
      <c r="Y135">
        <v>66.5</v>
      </c>
      <c r="Z135">
        <v>27.278464720958905</v>
      </c>
    </row>
    <row r="136" spans="1:26" x14ac:dyDescent="0.25">
      <c r="A136">
        <v>67</v>
      </c>
      <c r="B136">
        <v>26.792886389530182</v>
      </c>
      <c r="C136" s="1">
        <f t="shared" ca="1" si="6"/>
        <v>39.243210346412553</v>
      </c>
      <c r="D136" s="1">
        <f t="shared" ca="1" si="7"/>
        <v>77.505283315659554</v>
      </c>
      <c r="E136" s="1">
        <f t="shared" ca="1" si="8"/>
        <v>13.137832356740375</v>
      </c>
      <c r="H136"/>
      <c r="Y136">
        <v>67</v>
      </c>
      <c r="Z136">
        <v>26.792886389530182</v>
      </c>
    </row>
    <row r="137" spans="1:26" x14ac:dyDescent="0.25">
      <c r="A137">
        <v>67.5</v>
      </c>
      <c r="B137">
        <v>26.327881828193274</v>
      </c>
      <c r="C137" s="1">
        <f t="shared" ca="1" si="6"/>
        <v>39.346129563336476</v>
      </c>
      <c r="D137" s="1">
        <f t="shared" ca="1" si="7"/>
        <v>84.737387046780555</v>
      </c>
      <c r="E137" s="1">
        <f t="shared" ca="1" si="8"/>
        <v>12.672827795403467</v>
      </c>
      <c r="H137"/>
      <c r="Y137">
        <v>67.5</v>
      </c>
      <c r="Z137">
        <v>26.327881828193274</v>
      </c>
    </row>
    <row r="138" spans="1:26" x14ac:dyDescent="0.25">
      <c r="A138">
        <v>68</v>
      </c>
      <c r="B138">
        <v>25.882363126066327</v>
      </c>
      <c r="C138" s="1">
        <f t="shared" ca="1" si="6"/>
        <v>39.446229254497993</v>
      </c>
      <c r="D138" s="1">
        <f t="shared" ca="1" si="7"/>
        <v>91.989232175007913</v>
      </c>
      <c r="E138" s="1">
        <f t="shared" ca="1" si="8"/>
        <v>12.227309093276521</v>
      </c>
      <c r="H138"/>
      <c r="Y138">
        <v>68</v>
      </c>
      <c r="Z138">
        <v>25.882363126066327</v>
      </c>
    </row>
    <row r="139" spans="1:26" x14ac:dyDescent="0.25">
      <c r="A139">
        <v>68.5</v>
      </c>
      <c r="B139">
        <v>25.455321921345927</v>
      </c>
      <c r="C139" s="1">
        <f t="shared" ca="1" si="6"/>
        <v>39.543586662279637</v>
      </c>
      <c r="D139" s="1">
        <f t="shared" ca="1" si="7"/>
        <v>99.23960170531798</v>
      </c>
      <c r="E139" s="1">
        <f t="shared" ca="1" si="8"/>
        <v>11.800267888556121</v>
      </c>
      <c r="H139"/>
      <c r="Y139">
        <v>68.5</v>
      </c>
      <c r="Z139">
        <v>25.455321921345927</v>
      </c>
    </row>
    <row r="140" spans="1:26" x14ac:dyDescent="0.25">
      <c r="A140">
        <v>69</v>
      </c>
      <c r="B140">
        <v>25.045816427972287</v>
      </c>
      <c r="C140" s="1">
        <f t="shared" ca="1" si="6"/>
        <v>39.638276912968522</v>
      </c>
      <c r="D140" s="1">
        <f t="shared" ca="1" si="7"/>
        <v>106.46995150308827</v>
      </c>
      <c r="E140" s="1">
        <f t="shared" ca="1" si="8"/>
        <v>11.390762395182481</v>
      </c>
      <c r="H140"/>
      <c r="Y140">
        <v>69</v>
      </c>
      <c r="Z140">
        <v>25.045816427972287</v>
      </c>
    </row>
    <row r="141" spans="1:26" x14ac:dyDescent="0.25">
      <c r="A141">
        <v>69.5</v>
      </c>
      <c r="B141">
        <v>24.652962195048936</v>
      </c>
      <c r="C141" s="1">
        <f t="shared" ca="1" si="6"/>
        <v>39.730373074727787</v>
      </c>
      <c r="D141" s="1">
        <f t="shared" ca="1" si="7"/>
        <v>113.66415941732909</v>
      </c>
      <c r="E141" s="1">
        <f t="shared" ca="1" si="8"/>
        <v>10.997908162259129</v>
      </c>
      <c r="H141"/>
      <c r="Y141">
        <v>69.5</v>
      </c>
      <c r="Z141">
        <v>24.652962195048936</v>
      </c>
    </row>
    <row r="142" spans="1:26" x14ac:dyDescent="0.25">
      <c r="A142">
        <v>70</v>
      </c>
      <c r="B142">
        <v>24.275925367724415</v>
      </c>
      <c r="C142" s="1">
        <f t="shared" ca="1" si="6"/>
        <v>39.819946213980089</v>
      </c>
      <c r="D142" s="1">
        <f t="shared" ca="1" si="7"/>
        <v>120.80829203441547</v>
      </c>
      <c r="E142" s="1">
        <f t="shared" ca="1" si="8"/>
        <v>10.620871334934609</v>
      </c>
      <c r="H142"/>
      <c r="Y142">
        <v>70</v>
      </c>
      <c r="Z142">
        <v>24.275925367724415</v>
      </c>
    </row>
    <row r="143" spans="1:26" x14ac:dyDescent="0.25">
      <c r="A143">
        <v>70.5</v>
      </c>
      <c r="B143">
        <v>23.913917632922463</v>
      </c>
      <c r="C143" s="1">
        <f t="shared" ca="1" si="6"/>
        <v>39.907065450246236</v>
      </c>
      <c r="D143" s="1">
        <f t="shared" ca="1" si="7"/>
        <v>127.89038855338408</v>
      </c>
      <c r="E143" s="1">
        <f t="shared" ca="1" si="8"/>
        <v>10.258863600132656</v>
      </c>
      <c r="H143"/>
      <c r="Y143">
        <v>70.5</v>
      </c>
      <c r="Z143">
        <v>23.913917632922463</v>
      </c>
    </row>
    <row r="144" spans="1:26" x14ac:dyDescent="0.25">
      <c r="A144">
        <v>71</v>
      </c>
      <c r="B144">
        <v>23.565774991262419</v>
      </c>
      <c r="C144" s="1">
        <f t="shared" ca="1" si="6"/>
        <v>39.991798009481656</v>
      </c>
      <c r="D144" s="1">
        <f t="shared" ca="1" si="7"/>
        <v>134.9071160975341</v>
      </c>
      <c r="E144" s="1">
        <f t="shared" ca="1" si="8"/>
        <v>9.9107209584726128</v>
      </c>
      <c r="H144"/>
      <c r="Y144">
        <v>71</v>
      </c>
      <c r="Z144">
        <v>23.565774991262419</v>
      </c>
    </row>
    <row r="145" spans="1:26" x14ac:dyDescent="0.25">
      <c r="A145">
        <v>71.5</v>
      </c>
      <c r="B145">
        <v>24.212112355403235</v>
      </c>
      <c r="C145" s="1">
        <f t="shared" ca="1" si="6"/>
        <v>40.074209275951546</v>
      </c>
      <c r="D145" s="1">
        <f t="shared" ca="1" si="7"/>
        <v>125.8030593584341</v>
      </c>
      <c r="E145" s="1">
        <f t="shared" ca="1" si="8"/>
        <v>10.557058322613429</v>
      </c>
      <c r="H145"/>
      <c r="Y145">
        <v>71.5</v>
      </c>
      <c r="Z145">
        <v>24.212112355403235</v>
      </c>
    </row>
    <row r="146" spans="1:26" x14ac:dyDescent="0.25">
      <c r="A146">
        <v>72</v>
      </c>
      <c r="B146">
        <v>25.742619676904766</v>
      </c>
      <c r="C146" s="1">
        <f t="shared" ca="1" si="6"/>
        <v>40.154362842684989</v>
      </c>
      <c r="D146" s="1">
        <f t="shared" ca="1" si="7"/>
        <v>103.84917053820648</v>
      </c>
      <c r="E146" s="1">
        <f t="shared" ca="1" si="8"/>
        <v>12.08756564411496</v>
      </c>
      <c r="H146"/>
      <c r="Y146">
        <v>72</v>
      </c>
      <c r="Z146">
        <v>25.742619676904766</v>
      </c>
    </row>
    <row r="147" spans="1:26" x14ac:dyDescent="0.25">
      <c r="A147">
        <v>72.5</v>
      </c>
      <c r="B147">
        <v>27.273727945812517</v>
      </c>
      <c r="C147" s="1">
        <f t="shared" ca="1" si="6"/>
        <v>40.232320560546782</v>
      </c>
      <c r="D147" s="1">
        <f t="shared" ca="1" si="7"/>
        <v>83.96256127732272</v>
      </c>
      <c r="E147" s="1">
        <f t="shared" ca="1" si="8"/>
        <v>13.618673913022711</v>
      </c>
      <c r="H147"/>
      <c r="Y147">
        <v>72.5</v>
      </c>
      <c r="Z147">
        <v>27.273727945812517</v>
      </c>
    </row>
    <row r="148" spans="1:26" x14ac:dyDescent="0.25">
      <c r="A148">
        <v>73</v>
      </c>
      <c r="B148">
        <v>28.805307892597344</v>
      </c>
      <c r="C148" s="1">
        <f t="shared" ca="1" si="6"/>
        <v>40.30814258596493</v>
      </c>
      <c r="D148" s="1">
        <f t="shared" ca="1" si="7"/>
        <v>66.157602991470483</v>
      </c>
      <c r="E148" s="1">
        <f t="shared" ca="1" si="8"/>
        <v>15.150253859807538</v>
      </c>
      <c r="H148"/>
      <c r="Y148">
        <v>73</v>
      </c>
      <c r="Z148">
        <v>28.805307892597344</v>
      </c>
    </row>
    <row r="149" spans="1:26" x14ac:dyDescent="0.25">
      <c r="A149">
        <v>73.5</v>
      </c>
      <c r="B149">
        <v>30.337270263996476</v>
      </c>
      <c r="C149" s="1">
        <f t="shared" ca="1" si="6"/>
        <v>40.381887427350662</v>
      </c>
      <c r="D149" s="1">
        <f t="shared" ca="1" si="7"/>
        <v>50.447166979174746</v>
      </c>
      <c r="E149" s="1">
        <f t="shared" ca="1" si="8"/>
        <v>16.68221623120667</v>
      </c>
      <c r="H149"/>
      <c r="Y149">
        <v>73.5</v>
      </c>
      <c r="Z149">
        <v>30.337270263996476</v>
      </c>
    </row>
    <row r="150" spans="1:26" x14ac:dyDescent="0.25">
      <c r="A150">
        <v>74</v>
      </c>
      <c r="B150">
        <v>30.795842815531469</v>
      </c>
      <c r="C150" s="1">
        <f t="shared" ca="1" si="6"/>
        <v>40.45361199024665</v>
      </c>
      <c r="D150" s="1">
        <f t="shared" ca="1" si="7"/>
        <v>46.636252716039373</v>
      </c>
      <c r="E150" s="1">
        <f t="shared" ca="1" si="8"/>
        <v>17.140788782741662</v>
      </c>
      <c r="H150"/>
      <c r="Y150">
        <v>74</v>
      </c>
      <c r="Z150">
        <v>30.795842815531469</v>
      </c>
    </row>
    <row r="151" spans="1:26" x14ac:dyDescent="0.25">
      <c r="A151">
        <v>74.5</v>
      </c>
      <c r="B151">
        <v>30.288230000394584</v>
      </c>
      <c r="C151" s="1">
        <f t="shared" ca="1" si="6"/>
        <v>40.52337162123851</v>
      </c>
      <c r="D151" s="1">
        <f t="shared" ca="1" si="7"/>
        <v>52.379061999365817</v>
      </c>
      <c r="E151" s="1">
        <f t="shared" ca="1" si="8"/>
        <v>16.633175967604778</v>
      </c>
      <c r="H151"/>
      <c r="Y151">
        <v>74.5</v>
      </c>
      <c r="Z151">
        <v>30.288230000394584</v>
      </c>
    </row>
    <row r="152" spans="1:26" x14ac:dyDescent="0.25">
      <c r="A152">
        <v>75</v>
      </c>
      <c r="B152">
        <v>29.780300562019608</v>
      </c>
      <c r="C152" s="1">
        <f t="shared" ca="1" si="6"/>
        <v>40.591220150663162</v>
      </c>
      <c r="D152" s="1">
        <f t="shared" ca="1" si="7"/>
        <v>58.437991176058453</v>
      </c>
      <c r="E152" s="1">
        <f t="shared" ca="1" si="8"/>
        <v>16.125246529229802</v>
      </c>
      <c r="H152"/>
      <c r="Y152">
        <v>75</v>
      </c>
      <c r="Z152">
        <v>29.780300562019608</v>
      </c>
    </row>
    <row r="153" spans="1:26" x14ac:dyDescent="0.25">
      <c r="A153">
        <v>75.5</v>
      </c>
      <c r="B153">
        <v>29.272126297423824</v>
      </c>
      <c r="C153" s="1">
        <f t="shared" ca="1" si="6"/>
        <v>40.657209934147346</v>
      </c>
      <c r="D153" s="1">
        <f t="shared" ca="1" si="7"/>
        <v>64.810064707594847</v>
      </c>
      <c r="E153" s="1">
        <f t="shared" ca="1" si="8"/>
        <v>15.617072264634018</v>
      </c>
      <c r="H153"/>
      <c r="Y153">
        <v>75.5</v>
      </c>
      <c r="Z153">
        <v>29.272126297423824</v>
      </c>
    </row>
    <row r="154" spans="1:26" x14ac:dyDescent="0.25">
      <c r="A154">
        <v>76</v>
      </c>
      <c r="B154">
        <v>28.84443289058159</v>
      </c>
      <c r="C154" s="1">
        <f t="shared" ca="1" si="6"/>
        <v>40.721391893008011</v>
      </c>
      <c r="D154" s="1">
        <f t="shared" ca="1" si="7"/>
        <v>70.531077572659001</v>
      </c>
      <c r="E154" s="1">
        <f t="shared" ca="1" si="8"/>
        <v>15.189378857791784</v>
      </c>
      <c r="H154"/>
      <c r="Y154">
        <v>76</v>
      </c>
      <c r="Z154">
        <v>28.84443289058159</v>
      </c>
    </row>
    <row r="155" spans="1:26" x14ac:dyDescent="0.25">
      <c r="A155">
        <v>76.5</v>
      </c>
      <c r="B155">
        <v>30.332632577628964</v>
      </c>
      <c r="C155" s="1">
        <f t="shared" ca="1" si="6"/>
        <v>40.783815553545985</v>
      </c>
      <c r="D155" s="1">
        <f t="shared" ca="1" si="7"/>
        <v>54.613612798048884</v>
      </c>
      <c r="E155" s="1">
        <f t="shared" ca="1" si="8"/>
        <v>16.677578544839157</v>
      </c>
      <c r="H155"/>
      <c r="Y155">
        <v>76.5</v>
      </c>
      <c r="Z155">
        <v>30.332632577628964</v>
      </c>
    </row>
    <row r="156" spans="1:26" x14ac:dyDescent="0.25">
      <c r="A156">
        <v>77</v>
      </c>
      <c r="B156">
        <v>31.845485764332032</v>
      </c>
      <c r="C156" s="1">
        <f t="shared" ca="1" si="6"/>
        <v>40.844529085263204</v>
      </c>
      <c r="D156" s="1">
        <f t="shared" ca="1" si="7"/>
        <v>40.491390345997964</v>
      </c>
      <c r="E156" s="1">
        <f t="shared" ca="1" si="8"/>
        <v>18.190431731542226</v>
      </c>
      <c r="H156"/>
      <c r="Y156">
        <v>77</v>
      </c>
      <c r="Z156">
        <v>31.845485764332032</v>
      </c>
    </row>
    <row r="157" spans="1:26" x14ac:dyDescent="0.25">
      <c r="A157">
        <v>77.5</v>
      </c>
      <c r="B157">
        <v>33.358637336050826</v>
      </c>
      <c r="C157" s="1">
        <f t="shared" ca="1" si="6"/>
        <v>40.903579338032927</v>
      </c>
      <c r="D157" s="1">
        <f t="shared" ca="1" si="7"/>
        <v>28.463074906636834</v>
      </c>
      <c r="E157" s="1">
        <f t="shared" ca="1" si="8"/>
        <v>19.70358330326102</v>
      </c>
      <c r="H157"/>
      <c r="Y157">
        <v>77.5</v>
      </c>
      <c r="Z157">
        <v>33.358637336050826</v>
      </c>
    </row>
    <row r="158" spans="1:26" x14ac:dyDescent="0.25">
      <c r="A158">
        <v>78</v>
      </c>
      <c r="B158">
        <v>34.872010542191461</v>
      </c>
      <c r="C158" s="1">
        <f t="shared" ca="1" si="6"/>
        <v>40.961011878251604</v>
      </c>
      <c r="D158" s="1">
        <f t="shared" ca="1" si="7"/>
        <v>18.537968635271103</v>
      </c>
      <c r="E158" s="1">
        <f t="shared" ca="1" si="8"/>
        <v>21.216956509401655</v>
      </c>
      <c r="H158"/>
      <c r="Y158">
        <v>78</v>
      </c>
      <c r="Z158">
        <v>34.872010542191461</v>
      </c>
    </row>
    <row r="159" spans="1:26" x14ac:dyDescent="0.25">
      <c r="A159">
        <v>78.5</v>
      </c>
      <c r="B159">
        <v>36.306014472146117</v>
      </c>
      <c r="C159" s="1">
        <f t="shared" ca="1" si="6"/>
        <v>41.016871024000451</v>
      </c>
      <c r="D159" s="1">
        <f t="shared" ca="1" si="7"/>
        <v>11.096084726074455</v>
      </c>
      <c r="E159" s="1">
        <f t="shared" ca="1" si="8"/>
        <v>22.650960439356311</v>
      </c>
      <c r="H159"/>
      <c r="Y159">
        <v>78.5</v>
      </c>
      <c r="Z159">
        <v>36.306014472146117</v>
      </c>
    </row>
    <row r="160" spans="1:26" x14ac:dyDescent="0.25">
      <c r="A160">
        <v>79</v>
      </c>
      <c r="B160">
        <v>35.829184941600197</v>
      </c>
      <c r="C160" s="1">
        <f t="shared" ca="1" si="6"/>
        <v>41.071199879243679</v>
      </c>
      <c r="D160" s="1">
        <f t="shared" ca="1" si="7"/>
        <v>13.7393603032387</v>
      </c>
      <c r="E160" s="1">
        <f t="shared" ca="1" si="8"/>
        <v>22.17413090881039</v>
      </c>
      <c r="H160"/>
      <c r="Y160">
        <v>79</v>
      </c>
      <c r="Z160">
        <v>35.829184941600197</v>
      </c>
    </row>
    <row r="161" spans="1:26" x14ac:dyDescent="0.25">
      <c r="A161">
        <v>79.5</v>
      </c>
      <c r="B161">
        <v>35.326733716556696</v>
      </c>
      <c r="C161" s="1">
        <f t="shared" ca="1" si="6"/>
        <v>41.124040367089854</v>
      </c>
      <c r="D161" s="1">
        <f t="shared" ca="1" si="7"/>
        <v>16.804382200157995</v>
      </c>
      <c r="E161" s="1">
        <f t="shared" ca="1" si="8"/>
        <v>21.671679683766889</v>
      </c>
      <c r="H161"/>
      <c r="Y161">
        <v>79.5</v>
      </c>
      <c r="Z161">
        <v>35.326733716556696</v>
      </c>
    </row>
    <row r="162" spans="1:26" x14ac:dyDescent="0.25">
      <c r="A162">
        <v>80</v>
      </c>
      <c r="B162">
        <v>34.824051671195789</v>
      </c>
      <c r="C162" s="1">
        <f t="shared" ca="1" si="6"/>
        <v>41.17543326214205</v>
      </c>
      <c r="D162" s="1">
        <f t="shared" ca="1" si="7"/>
        <v>20.170024056905529</v>
      </c>
      <c r="E162" s="1">
        <f t="shared" ca="1" si="8"/>
        <v>21.168997638405983</v>
      </c>
      <c r="H162"/>
      <c r="Y162">
        <v>80</v>
      </c>
      <c r="Z162">
        <v>34.824051671195789</v>
      </c>
    </row>
    <row r="163" spans="1:26" x14ac:dyDescent="0.25">
      <c r="A163">
        <v>80.5</v>
      </c>
      <c r="B163">
        <v>34.321235371837226</v>
      </c>
      <c r="C163" s="1">
        <f t="shared" ca="1" si="6"/>
        <v>41.225418221961789</v>
      </c>
      <c r="D163" s="1">
        <f t="shared" ca="1" si="7"/>
        <v>23.833870413977067</v>
      </c>
      <c r="E163" s="1">
        <f t="shared" ca="1" si="8"/>
        <v>20.666181339047419</v>
      </c>
      <c r="H163"/>
      <c r="Y163">
        <v>80.5</v>
      </c>
      <c r="Z163">
        <v>34.321235371837226</v>
      </c>
    </row>
    <row r="164" spans="1:26" x14ac:dyDescent="0.25">
      <c r="A164">
        <v>81</v>
      </c>
      <c r="B164">
        <v>33.818327864395634</v>
      </c>
      <c r="C164" s="1">
        <f t="shared" ca="1" si="6"/>
        <v>41.27403381767094</v>
      </c>
      <c r="D164" s="1">
        <f t="shared" ca="1" si="7"/>
        <v>27.793775630852419</v>
      </c>
      <c r="E164" s="1">
        <f t="shared" ca="1" si="8"/>
        <v>20.163273831605828</v>
      </c>
      <c r="H164"/>
      <c r="Y164">
        <v>81</v>
      </c>
      <c r="Z164">
        <v>33.818327864395634</v>
      </c>
    </row>
    <row r="165" spans="1:26" x14ac:dyDescent="0.25">
      <c r="A165">
        <v>81.5</v>
      </c>
      <c r="B165">
        <v>33.315342009119561</v>
      </c>
      <c r="C165" s="1">
        <f t="shared" ca="1" si="6"/>
        <v>41.321317563715347</v>
      </c>
      <c r="D165" s="1">
        <f t="shared" ca="1" si="7"/>
        <v>32.047822290392645</v>
      </c>
      <c r="E165" s="1">
        <f t="shared" ca="1" si="8"/>
        <v>19.660287976329755</v>
      </c>
      <c r="H165"/>
      <c r="Y165">
        <v>81.5</v>
      </c>
      <c r="Z165">
        <v>33.315342009119561</v>
      </c>
    </row>
    <row r="166" spans="1:26" x14ac:dyDescent="0.25">
      <c r="A166">
        <v>82</v>
      </c>
      <c r="B166">
        <v>32.812286697313944</v>
      </c>
      <c r="C166" s="1">
        <f t="shared" ca="1" si="6"/>
        <v>41.367305946812969</v>
      </c>
      <c r="D166" s="1">
        <f t="shared" ca="1" si="7"/>
        <v>36.594177179649435</v>
      </c>
      <c r="E166" s="1">
        <f t="shared" ca="1" si="8"/>
        <v>19.157232664524138</v>
      </c>
      <c r="H166"/>
      <c r="Y166">
        <v>82</v>
      </c>
      <c r="Z166">
        <v>32.812286697313944</v>
      </c>
    </row>
    <row r="167" spans="1:26" x14ac:dyDescent="0.25">
      <c r="A167">
        <v>82.5</v>
      </c>
      <c r="B167">
        <v>32.309168151027748</v>
      </c>
      <c r="C167" s="1">
        <f t="shared" ca="1" si="6"/>
        <v>41.412034454109055</v>
      </c>
      <c r="D167" s="1">
        <f t="shared" ca="1" si="7"/>
        <v>41.431087465886563</v>
      </c>
      <c r="E167" s="1">
        <f t="shared" ca="1" si="8"/>
        <v>18.654114118237942</v>
      </c>
      <c r="H167"/>
      <c r="Y167">
        <v>82.5</v>
      </c>
      <c r="Z167">
        <v>32.309168151027748</v>
      </c>
    </row>
    <row r="168" spans="1:26" x14ac:dyDescent="0.25">
      <c r="A168">
        <v>83</v>
      </c>
      <c r="B168">
        <v>31.805990789419173</v>
      </c>
      <c r="C168" s="1">
        <f t="shared" ca="1" si="6"/>
        <v>41.455537600559964</v>
      </c>
      <c r="D168" s="1">
        <f t="shared" ca="1" si="7"/>
        <v>46.556876830198703</v>
      </c>
      <c r="E168" s="1">
        <f t="shared" ca="1" si="8"/>
        <v>18.150936756629367</v>
      </c>
      <c r="H168"/>
      <c r="Y168">
        <v>83</v>
      </c>
      <c r="Z168">
        <v>31.805990789419173</v>
      </c>
    </row>
    <row r="169" spans="1:26" x14ac:dyDescent="0.25">
      <c r="A169">
        <v>83.5</v>
      </c>
      <c r="B169">
        <v>31.302757806461155</v>
      </c>
      <c r="C169" s="1">
        <f t="shared" ca="1" si="6"/>
        <v>41.497848955566766</v>
      </c>
      <c r="D169" s="1">
        <f t="shared" ca="1" si="7"/>
        <v>51.969941769285782</v>
      </c>
      <c r="E169" s="1">
        <f t="shared" ca="1" si="8"/>
        <v>17.647703773671349</v>
      </c>
      <c r="H169"/>
      <c r="Y169">
        <v>83.5</v>
      </c>
      <c r="Z169">
        <v>31.302757806461155</v>
      </c>
    </row>
    <row r="170" spans="1:26" x14ac:dyDescent="0.25">
      <c r="A170">
        <v>84</v>
      </c>
      <c r="B170">
        <v>30.799471556334165</v>
      </c>
      <c r="C170" s="1">
        <f t="shared" ca="1" si="6"/>
        <v>41.539001168879231</v>
      </c>
      <c r="D170" s="1">
        <f t="shared" ca="1" si="7"/>
        <v>57.668748149366188</v>
      </c>
      <c r="E170" s="1">
        <f t="shared" ca="1" si="8"/>
        <v>17.144417523544359</v>
      </c>
      <c r="H170"/>
      <c r="Y170">
        <v>84</v>
      </c>
      <c r="Z170">
        <v>30.799471556334165</v>
      </c>
    </row>
    <row r="171" spans="1:26" x14ac:dyDescent="0.25">
      <c r="A171">
        <v>84.5</v>
      </c>
      <c r="B171">
        <v>30.296133810676711</v>
      </c>
      <c r="C171" s="1">
        <f t="shared" ca="1" si="6"/>
        <v>41.57902599579019</v>
      </c>
      <c r="D171" s="1">
        <f t="shared" ca="1" si="7"/>
        <v>63.651828030447405</v>
      </c>
      <c r="E171" s="1">
        <f t="shared" ca="1" si="8"/>
        <v>16.641079777886905</v>
      </c>
      <c r="H171"/>
      <c r="Y171">
        <v>84.5</v>
      </c>
      <c r="Z171">
        <v>30.296133810676711</v>
      </c>
    </row>
    <row r="172" spans="1:26" x14ac:dyDescent="0.25">
      <c r="A172">
        <v>85</v>
      </c>
      <c r="B172">
        <v>30.911087763159859</v>
      </c>
      <c r="C172" s="1">
        <f t="shared" ca="1" si="6"/>
        <v>41.617954321639594</v>
      </c>
      <c r="D172" s="1">
        <f t="shared" ca="1" si="7"/>
        <v>57.318495750545843</v>
      </c>
      <c r="E172" s="1">
        <f t="shared" ca="1" si="8"/>
        <v>17.256033730370053</v>
      </c>
      <c r="H172"/>
      <c r="Y172">
        <v>85</v>
      </c>
      <c r="Z172">
        <v>30.911087763159859</v>
      </c>
    </row>
    <row r="173" spans="1:26" x14ac:dyDescent="0.25">
      <c r="A173">
        <v>85.5</v>
      </c>
      <c r="B173">
        <v>32.424838107636582</v>
      </c>
      <c r="C173" s="1">
        <f t="shared" ca="1" si="6"/>
        <v>41.655816185647367</v>
      </c>
      <c r="D173" s="1">
        <f t="shared" ca="1" si="7"/>
        <v>42.605478138357853</v>
      </c>
      <c r="E173" s="1">
        <f t="shared" ca="1" si="8"/>
        <v>18.769784074846775</v>
      </c>
      <c r="H173"/>
      <c r="Y173">
        <v>85.5</v>
      </c>
      <c r="Z173">
        <v>32.424838107636582</v>
      </c>
    </row>
    <row r="174" spans="1:26" x14ac:dyDescent="0.25">
      <c r="A174">
        <v>86</v>
      </c>
      <c r="B174">
        <v>33.938809458411242</v>
      </c>
      <c r="C174" s="1">
        <f t="shared" ca="1" si="6"/>
        <v>41.692640804093301</v>
      </c>
      <c r="D174" s="1">
        <f t="shared" ca="1" si="7"/>
        <v>30.060950268640823</v>
      </c>
      <c r="E174" s="1">
        <f t="shared" ca="1" si="8"/>
        <v>20.283755425621436</v>
      </c>
      <c r="H174"/>
      <c r="Y174">
        <v>86</v>
      </c>
      <c r="Z174">
        <v>33.938809458411242</v>
      </c>
    </row>
    <row r="175" spans="1:26" x14ac:dyDescent="0.25">
      <c r="A175">
        <v>86.5</v>
      </c>
      <c r="B175">
        <v>35.452953992075713</v>
      </c>
      <c r="C175" s="1">
        <f t="shared" ca="1" si="6"/>
        <v>41.728456592861917</v>
      </c>
      <c r="D175" s="1">
        <f t="shared" ca="1" si="7"/>
        <v>19.690966446237208</v>
      </c>
      <c r="E175" s="1">
        <f t="shared" ca="1" si="8"/>
        <v>21.797899959285907</v>
      </c>
      <c r="H175"/>
      <c r="Y175">
        <v>86.5</v>
      </c>
      <c r="Z175">
        <v>35.452953992075713</v>
      </c>
    </row>
    <row r="176" spans="1:26" x14ac:dyDescent="0.25">
      <c r="A176">
        <v>87</v>
      </c>
      <c r="B176">
        <v>36.967227718470816</v>
      </c>
      <c r="C176" s="1">
        <f t="shared" ca="1" si="6"/>
        <v>41.763291189369724</v>
      </c>
      <c r="D176" s="1">
        <f t="shared" ca="1" si="7"/>
        <v>11.501112408445438</v>
      </c>
      <c r="E176" s="1">
        <f t="shared" ca="1" si="8"/>
        <v>23.31217368568101</v>
      </c>
      <c r="H176"/>
      <c r="Y176">
        <v>87</v>
      </c>
      <c r="Z176">
        <v>36.967227718470816</v>
      </c>
    </row>
    <row r="177" spans="1:26" x14ac:dyDescent="0.25">
      <c r="A177">
        <v>87.5</v>
      </c>
      <c r="B177">
        <v>37.373064463256128</v>
      </c>
      <c r="C177" s="1">
        <f t="shared" ca="1" si="6"/>
        <v>41.797171473891751</v>
      </c>
      <c r="D177" s="1">
        <f t="shared" ca="1" si="7"/>
        <v>9.7863614207776362</v>
      </c>
      <c r="E177" s="1">
        <f t="shared" ca="1" si="8"/>
        <v>23.718010430466322</v>
      </c>
      <c r="H177"/>
      <c r="Y177">
        <v>87.5</v>
      </c>
      <c r="Z177">
        <v>37.373064463256128</v>
      </c>
    </row>
    <row r="178" spans="1:26" x14ac:dyDescent="0.25">
      <c r="A178">
        <v>88</v>
      </c>
      <c r="B178">
        <v>36.8700052727566</v>
      </c>
      <c r="C178" s="1">
        <f t="shared" ca="1" si="6"/>
        <v>41.830123590303863</v>
      </c>
      <c r="D178" s="1">
        <f t="shared" ca="1" si="7"/>
        <v>12.301386862033944</v>
      </c>
      <c r="E178" s="1">
        <f t="shared" ca="1" si="8"/>
        <v>23.214951239966794</v>
      </c>
      <c r="H178"/>
      <c r="Y178">
        <v>88</v>
      </c>
      <c r="Z178">
        <v>36.8700052727566</v>
      </c>
    </row>
    <row r="179" spans="1:26" x14ac:dyDescent="0.25">
      <c r="A179">
        <v>88.5</v>
      </c>
      <c r="B179">
        <v>36.366802494768699</v>
      </c>
      <c r="C179" s="1">
        <f t="shared" ca="1" si="6"/>
        <v>41.862172966256736</v>
      </c>
      <c r="D179" s="1">
        <f t="shared" ca="1" si="7"/>
        <v>15.099548309451327</v>
      </c>
      <c r="E179" s="1">
        <f t="shared" ca="1" si="8"/>
        <v>22.711748461978893</v>
      </c>
      <c r="H179"/>
      <c r="Y179">
        <v>88.5</v>
      </c>
      <c r="Z179">
        <v>36.366802494768699</v>
      </c>
    </row>
    <row r="180" spans="1:26" x14ac:dyDescent="0.25">
      <c r="A180">
        <v>89</v>
      </c>
      <c r="B180">
        <v>35.863492217478424</v>
      </c>
      <c r="C180" s="1">
        <f t="shared" ca="1" si="6"/>
        <v>41.893344332797284</v>
      </c>
      <c r="D180" s="1">
        <f t="shared" ca="1" si="7"/>
        <v>18.179558266307666</v>
      </c>
      <c r="E180" s="1">
        <f t="shared" ca="1" si="8"/>
        <v>22.208438184688617</v>
      </c>
      <c r="H180"/>
      <c r="Y180">
        <v>89</v>
      </c>
      <c r="Z180">
        <v>35.863492217478424</v>
      </c>
    </row>
    <row r="181" spans="1:26" x14ac:dyDescent="0.25">
      <c r="A181">
        <v>89.5</v>
      </c>
      <c r="B181">
        <v>35.360126473838129</v>
      </c>
      <c r="C181" s="1">
        <f t="shared" ca="1" si="6"/>
        <v>41.923661743452463</v>
      </c>
      <c r="D181" s="1">
        <f t="shared" ca="1" si="7"/>
        <v>21.539997617735658</v>
      </c>
      <c r="E181" s="1">
        <f t="shared" ca="1" si="8"/>
        <v>21.705072441048323</v>
      </c>
      <c r="H181"/>
      <c r="Y181">
        <v>89.5</v>
      </c>
      <c r="Z181">
        <v>35.360126473838129</v>
      </c>
    </row>
    <row r="182" spans="1:26" x14ac:dyDescent="0.25">
      <c r="A182">
        <v>90</v>
      </c>
      <c r="B182">
        <v>34.856713027642996</v>
      </c>
      <c r="C182" s="1">
        <f t="shared" ca="1" si="6"/>
        <v>41.953148592790264</v>
      </c>
      <c r="D182" s="1">
        <f t="shared" ca="1" si="7"/>
        <v>25.179698865143507</v>
      </c>
      <c r="E182" s="1">
        <f t="shared" ca="1" si="8"/>
        <v>21.20165899485319</v>
      </c>
      <c r="H182"/>
      <c r="Y182">
        <v>90</v>
      </c>
      <c r="Z182">
        <v>34.856713027642996</v>
      </c>
    </row>
    <row r="183" spans="1:26" x14ac:dyDescent="0.25">
      <c r="A183">
        <v>90.5</v>
      </c>
      <c r="B183">
        <v>34.353257080400077</v>
      </c>
      <c r="C183" s="1">
        <f t="shared" ca="1" si="6"/>
        <v>41.981827634472253</v>
      </c>
      <c r="D183" s="1">
        <f t="shared" ca="1" si="7"/>
        <v>29.097544349228535</v>
      </c>
      <c r="E183" s="1">
        <f t="shared" ca="1" si="8"/>
        <v>20.698203047610271</v>
      </c>
      <c r="H183"/>
      <c r="Y183">
        <v>90.5</v>
      </c>
      <c r="Z183">
        <v>34.353257080400077</v>
      </c>
    </row>
    <row r="184" spans="1:26" x14ac:dyDescent="0.25">
      <c r="A184">
        <v>91</v>
      </c>
      <c r="B184">
        <v>34.465650801165886</v>
      </c>
      <c r="C184" s="1">
        <f t="shared" ca="1" si="6"/>
        <v>42.009720998811574</v>
      </c>
      <c r="D184" s="1">
        <f t="shared" ca="1" si="7"/>
        <v>28.456497573502926</v>
      </c>
      <c r="E184" s="1">
        <f t="shared" ca="1" si="8"/>
        <v>20.81059676837608</v>
      </c>
      <c r="H184"/>
      <c r="Y184">
        <v>91</v>
      </c>
      <c r="Z184">
        <v>34.465650801165886</v>
      </c>
    </row>
    <row r="185" spans="1:26" x14ac:dyDescent="0.25">
      <c r="A185">
        <v>91.5</v>
      </c>
      <c r="B185">
        <v>35.977861126893444</v>
      </c>
      <c r="C185" s="1">
        <f t="shared" ca="1" si="6"/>
        <v>42.036850209849831</v>
      </c>
      <c r="D185" s="1">
        <f t="shared" ca="1" si="7"/>
        <v>18.35567435369234</v>
      </c>
      <c r="E185" s="1">
        <f t="shared" ca="1" si="8"/>
        <v>22.322807094103638</v>
      </c>
      <c r="H185"/>
      <c r="Y185">
        <v>91.5</v>
      </c>
      <c r="Z185">
        <v>35.977861126893444</v>
      </c>
    </row>
    <row r="186" spans="1:26" x14ac:dyDescent="0.25">
      <c r="A186">
        <v>92</v>
      </c>
      <c r="B186">
        <v>37.490469821000005</v>
      </c>
      <c r="C186" s="1">
        <f t="shared" ca="1" si="6"/>
        <v>42.063236201966276</v>
      </c>
      <c r="D186" s="1">
        <f t="shared" ca="1" si="7"/>
        <v>10.455096187447687</v>
      </c>
      <c r="E186" s="1">
        <f t="shared" ca="1" si="8"/>
        <v>23.835415788210199</v>
      </c>
      <c r="H186"/>
      <c r="Y186">
        <v>92</v>
      </c>
      <c r="Z186">
        <v>37.490469821000005</v>
      </c>
    </row>
    <row r="187" spans="1:26" x14ac:dyDescent="0.25">
      <c r="A187">
        <v>92.5</v>
      </c>
      <c r="B187">
        <v>39.00338773985203</v>
      </c>
      <c r="C187" s="1">
        <f t="shared" ca="1" si="6"/>
        <v>42.088899336031886</v>
      </c>
      <c r="D187" s="1">
        <f t="shared" ca="1" si="7"/>
        <v>4.7601909050801812</v>
      </c>
      <c r="E187" s="1">
        <f t="shared" ca="1" si="8"/>
        <v>25.348333707062224</v>
      </c>
      <c r="H187"/>
      <c r="Y187">
        <v>92.5</v>
      </c>
      <c r="Z187">
        <v>39.00338773985203</v>
      </c>
    </row>
    <row r="188" spans="1:26" x14ac:dyDescent="0.25">
      <c r="A188">
        <v>93</v>
      </c>
      <c r="B188">
        <v>40.51653414244408</v>
      </c>
      <c r="C188" s="1">
        <f t="shared" ca="1" si="6"/>
        <v>42.113859415120935</v>
      </c>
      <c r="D188" s="1">
        <f t="shared" ca="1" si="7"/>
        <v>1.2757240133660945</v>
      </c>
      <c r="E188" s="1">
        <f t="shared" ca="1" si="8"/>
        <v>26.861480109654273</v>
      </c>
      <c r="H188"/>
      <c r="Y188">
        <v>93</v>
      </c>
      <c r="Z188">
        <v>40.51653414244408</v>
      </c>
    </row>
    <row r="189" spans="1:26" x14ac:dyDescent="0.25">
      <c r="A189">
        <v>93.5</v>
      </c>
      <c r="B189">
        <v>41.413956355760071</v>
      </c>
      <c r="C189" s="1">
        <f t="shared" ca="1" si="6"/>
        <v>42.138135699792123</v>
      </c>
      <c r="D189" s="1">
        <f t="shared" ca="1" si="7"/>
        <v>0.2622178611613466</v>
      </c>
      <c r="E189" s="1">
        <f t="shared" ca="1" si="8"/>
        <v>27.758902322970265</v>
      </c>
      <c r="H189"/>
      <c r="Y189">
        <v>93.5</v>
      </c>
      <c r="Z189">
        <v>41.413956355760071</v>
      </c>
    </row>
    <row r="190" spans="1:26" x14ac:dyDescent="0.25">
      <c r="A190">
        <v>94</v>
      </c>
      <c r="B190">
        <v>40.911922196452799</v>
      </c>
      <c r="C190" s="1">
        <f t="shared" ca="1" si="6"/>
        <v>42.161746922951068</v>
      </c>
      <c r="D190" s="1">
        <f t="shared" ca="1" si="7"/>
        <v>0.78103092348323522</v>
      </c>
      <c r="E190" s="1">
        <f t="shared" ca="1" si="8"/>
        <v>27.256868163662993</v>
      </c>
      <c r="H190"/>
      <c r="Y190">
        <v>94</v>
      </c>
      <c r="Z190">
        <v>40.911922196452799</v>
      </c>
    </row>
    <row r="191" spans="1:26" x14ac:dyDescent="0.25">
      <c r="A191">
        <v>94.5</v>
      </c>
      <c r="B191">
        <v>40.409550753555038</v>
      </c>
      <c r="C191" s="1">
        <f t="shared" ca="1" si="6"/>
        <v>42.184711304305651</v>
      </c>
      <c r="D191" s="1">
        <f t="shared" ca="1" si="7"/>
        <v>1.5755974904706094</v>
      </c>
      <c r="E191" s="1">
        <f t="shared" ca="1" si="8"/>
        <v>26.754496720765232</v>
      </c>
      <c r="H191"/>
      <c r="Y191">
        <v>94.5</v>
      </c>
      <c r="Z191">
        <v>40.409550753555038</v>
      </c>
    </row>
    <row r="192" spans="1:26" x14ac:dyDescent="0.25">
      <c r="A192">
        <v>95</v>
      </c>
      <c r="B192">
        <v>39.906947625884769</v>
      </c>
      <c r="C192" s="1">
        <f t="shared" ca="1" si="6"/>
        <v>42.207046564425326</v>
      </c>
      <c r="D192" s="1">
        <f t="shared" ca="1" si="7"/>
        <v>2.6452275635376994</v>
      </c>
      <c r="E192" s="1">
        <f t="shared" ca="1" si="8"/>
        <v>26.251893593094962</v>
      </c>
      <c r="H192"/>
      <c r="Y192">
        <v>95</v>
      </c>
      <c r="Z192">
        <v>39.906947625884769</v>
      </c>
    </row>
    <row r="193" spans="1:26" x14ac:dyDescent="0.25">
      <c r="A193">
        <v>95.5</v>
      </c>
      <c r="B193">
        <v>40.495117989594696</v>
      </c>
      <c r="C193" s="1">
        <f t="shared" ca="1" si="6"/>
        <v>42.228769938415283</v>
      </c>
      <c r="D193" s="1">
        <f t="shared" ca="1" si="7"/>
        <v>1.502774539824709</v>
      </c>
      <c r="E193" s="1">
        <f t="shared" ca="1" si="8"/>
        <v>26.84006395680489</v>
      </c>
      <c r="H193"/>
      <c r="Y193">
        <v>95.5</v>
      </c>
      <c r="Z193">
        <v>40.495117989594696</v>
      </c>
    </row>
    <row r="194" spans="1:26" x14ac:dyDescent="0.25">
      <c r="A194">
        <v>96</v>
      </c>
      <c r="B194">
        <v>42.01011718124731</v>
      </c>
      <c r="C194" s="1">
        <f t="shared" ref="C194:C257" ca="1" si="9">IF(A194&gt;=$K$5,OFFSET($B$1,2*$K$5,0)+$L$5*(1-EXP((-1/$M$5)*(A194-$K$5))),0)</f>
        <v>42.24989818921599</v>
      </c>
      <c r="D194" s="1">
        <f t="shared" ref="D194:D257" ca="1" si="10">IF(A194&gt;=$K$5,(C194-B194)*(C194-B194)*0.5,0)</f>
        <v>2.8747465891238239E-2</v>
      </c>
      <c r="E194" s="1">
        <f t="shared" ca="1" si="8"/>
        <v>28.355063148457504</v>
      </c>
      <c r="H194"/>
      <c r="Y194">
        <v>96</v>
      </c>
      <c r="Z194">
        <v>42.01011718124731</v>
      </c>
    </row>
    <row r="195" spans="1:26" x14ac:dyDescent="0.25">
      <c r="A195">
        <v>96.5</v>
      </c>
      <c r="B195">
        <v>43.525207573670741</v>
      </c>
      <c r="C195" s="1">
        <f t="shared" ca="1" si="9"/>
        <v>42.270447620538391</v>
      </c>
      <c r="D195" s="1">
        <f t="shared" ca="1" si="10"/>
        <v>0.78721126999234847</v>
      </c>
      <c r="E195" s="1">
        <f t="shared" ref="E195:E258" ca="1" si="11">IF(A195&gt;=$K$5,(B195-$L$6),0)</f>
        <v>29.870153540880935</v>
      </c>
      <c r="H195"/>
      <c r="Y195">
        <v>96.5</v>
      </c>
      <c r="Z195">
        <v>43.525207573670741</v>
      </c>
    </row>
    <row r="196" spans="1:26" x14ac:dyDescent="0.25">
      <c r="A196">
        <v>97</v>
      </c>
      <c r="B196">
        <v>45.04035766494512</v>
      </c>
      <c r="C196" s="1">
        <f t="shared" ca="1" si="9"/>
        <v>42.290434089444759</v>
      </c>
      <c r="D196" s="1">
        <f t="shared" ca="1" si="10"/>
        <v>3.7810398355463448</v>
      </c>
      <c r="E196" s="1">
        <f t="shared" ca="1" si="11"/>
        <v>31.385303632155313</v>
      </c>
      <c r="H196"/>
      <c r="Y196">
        <v>97</v>
      </c>
      <c r="Z196">
        <v>45.04035766494512</v>
      </c>
    </row>
    <row r="197" spans="1:26" x14ac:dyDescent="0.25">
      <c r="A197">
        <v>97.5</v>
      </c>
      <c r="B197">
        <v>46.555548372200072</v>
      </c>
      <c r="C197" s="1">
        <f t="shared" ca="1" si="9"/>
        <v>42.309873018584831</v>
      </c>
      <c r="D197" s="1">
        <f t="shared" ca="1" si="10"/>
        <v>9.0128796041479493</v>
      </c>
      <c r="E197" s="1">
        <f t="shared" ca="1" si="11"/>
        <v>32.900494339410265</v>
      </c>
      <c r="H197"/>
      <c r="Y197">
        <v>97.5</v>
      </c>
      <c r="Z197">
        <v>46.555548372200072</v>
      </c>
    </row>
    <row r="198" spans="1:26" x14ac:dyDescent="0.25">
      <c r="A198">
        <v>98</v>
      </c>
      <c r="B198">
        <v>46.962214361526414</v>
      </c>
      <c r="C198" s="1">
        <f t="shared" ca="1" si="9"/>
        <v>42.328779408096821</v>
      </c>
      <c r="D198" s="1">
        <f t="shared" ca="1" si="10"/>
        <v>10.734359733831544</v>
      </c>
      <c r="E198" s="1">
        <f t="shared" ca="1" si="11"/>
        <v>33.307160328736607</v>
      </c>
      <c r="H198"/>
      <c r="Y198">
        <v>98</v>
      </c>
      <c r="Z198">
        <v>46.962214361526414</v>
      </c>
    </row>
    <row r="199" spans="1:26" x14ac:dyDescent="0.25">
      <c r="A199">
        <v>98.5</v>
      </c>
      <c r="B199">
        <v>46.459930261264368</v>
      </c>
      <c r="C199" s="1">
        <f t="shared" ca="1" si="9"/>
        <v>42.347167847182277</v>
      </c>
      <c r="D199" s="1">
        <f t="shared" ca="1" si="10"/>
        <v>8.4574073373431755</v>
      </c>
      <c r="E199" s="1">
        <f t="shared" ca="1" si="11"/>
        <v>32.804876228474562</v>
      </c>
      <c r="H199"/>
      <c r="Y199">
        <v>98.5</v>
      </c>
      <c r="Z199">
        <v>46.459930261264368</v>
      </c>
    </row>
    <row r="200" spans="1:26" x14ac:dyDescent="0.25">
      <c r="A200">
        <v>99</v>
      </c>
      <c r="B200">
        <v>45.957479120220476</v>
      </c>
      <c r="C200" s="1">
        <f t="shared" ca="1" si="9"/>
        <v>42.365052525363978</v>
      </c>
      <c r="D200" s="1">
        <f t="shared" ca="1" si="10"/>
        <v>6.452764419716126</v>
      </c>
      <c r="E200" s="1">
        <f t="shared" ca="1" si="11"/>
        <v>32.30242508743067</v>
      </c>
      <c r="H200"/>
      <c r="Y200">
        <v>99</v>
      </c>
      <c r="Z200">
        <v>45.957479120220476</v>
      </c>
    </row>
    <row r="201" spans="1:26" x14ac:dyDescent="0.25">
      <c r="A201">
        <v>99.5</v>
      </c>
      <c r="B201">
        <v>45.454898613027773</v>
      </c>
      <c r="C201" s="1">
        <f t="shared" ca="1" si="9"/>
        <v>42.382447243435287</v>
      </c>
      <c r="D201" s="1">
        <f t="shared" ca="1" si="10"/>
        <v>4.7199787092553702</v>
      </c>
      <c r="E201" s="1">
        <f t="shared" ca="1" si="11"/>
        <v>31.799844580237966</v>
      </c>
      <c r="H201"/>
      <c r="Y201">
        <v>99.5</v>
      </c>
      <c r="Z201">
        <v>45.454898613027773</v>
      </c>
    </row>
    <row r="202" spans="1:26" x14ac:dyDescent="0.25">
      <c r="A202">
        <v>100</v>
      </c>
      <c r="B202">
        <v>44.952243152623488</v>
      </c>
      <c r="C202" s="1">
        <f t="shared" ca="1" si="9"/>
        <v>42.399365424109618</v>
      </c>
      <c r="D202" s="1">
        <f t="shared" ca="1" si="10"/>
        <v>3.2585923483710686</v>
      </c>
      <c r="E202" s="1">
        <f t="shared" ca="1" si="11"/>
        <v>31.297189119833682</v>
      </c>
      <c r="H202"/>
      <c r="Y202">
        <v>100</v>
      </c>
      <c r="Z202">
        <v>44.952243152623488</v>
      </c>
    </row>
    <row r="203" spans="1:26" x14ac:dyDescent="0.25">
      <c r="A203">
        <v>100.5</v>
      </c>
      <c r="B203">
        <v>44.44952228503675</v>
      </c>
      <c r="C203" s="1">
        <f t="shared" ca="1" si="9"/>
        <v>42.415820122378136</v>
      </c>
      <c r="D203" s="1">
        <f t="shared" ca="1" si="10"/>
        <v>2.0679722432011611</v>
      </c>
      <c r="E203" s="1">
        <f t="shared" ca="1" si="11"/>
        <v>30.794468252246944</v>
      </c>
      <c r="H203"/>
      <c r="Y203">
        <v>100.5</v>
      </c>
      <c r="Z203">
        <v>44.44952228503675</v>
      </c>
    </row>
    <row r="204" spans="1:26" x14ac:dyDescent="0.25">
      <c r="A204">
        <v>101</v>
      </c>
      <c r="B204">
        <v>43.946742746279249</v>
      </c>
      <c r="C204" s="1">
        <f t="shared" ca="1" si="9"/>
        <v>42.431824035583695</v>
      </c>
      <c r="D204" s="1">
        <f t="shared" ca="1" si="10"/>
        <v>1.1474893500077394</v>
      </c>
      <c r="E204" s="1">
        <f t="shared" ca="1" si="11"/>
        <v>30.291688713489442</v>
      </c>
      <c r="H204"/>
      <c r="Y204">
        <v>101</v>
      </c>
      <c r="Z204">
        <v>43.946742746279249</v>
      </c>
    </row>
    <row r="205" spans="1:26" x14ac:dyDescent="0.25">
      <c r="A205">
        <v>101.5</v>
      </c>
      <c r="B205">
        <v>43.443909369208363</v>
      </c>
      <c r="C205" s="1">
        <f t="shared" ca="1" si="9"/>
        <v>42.447389513218802</v>
      </c>
      <c r="D205" s="1">
        <f t="shared" ca="1" si="10"/>
        <v>0.49652591169072785</v>
      </c>
      <c r="E205" s="1">
        <f t="shared" ca="1" si="11"/>
        <v>29.788855336418557</v>
      </c>
      <c r="H205"/>
      <c r="Y205">
        <v>101.5</v>
      </c>
      <c r="Z205">
        <v>43.443909369208363</v>
      </c>
    </row>
    <row r="206" spans="1:26" x14ac:dyDescent="0.25">
      <c r="A206">
        <v>102</v>
      </c>
      <c r="B206">
        <v>42.941025693708561</v>
      </c>
      <c r="C206" s="1">
        <f t="shared" ca="1" si="9"/>
        <v>42.462528566455163</v>
      </c>
      <c r="D206" s="1">
        <f t="shared" ca="1" si="10"/>
        <v>0.11447975039487727</v>
      </c>
      <c r="E206" s="1">
        <f t="shared" ca="1" si="11"/>
        <v>29.285971660918754</v>
      </c>
      <c r="H206"/>
      <c r="Y206">
        <v>102</v>
      </c>
      <c r="Z206">
        <v>42.941025693708561</v>
      </c>
    </row>
    <row r="207" spans="1:26" x14ac:dyDescent="0.25">
      <c r="A207">
        <v>102.5</v>
      </c>
      <c r="B207">
        <v>42.438094375633256</v>
      </c>
      <c r="C207" s="1">
        <f t="shared" ca="1" si="9"/>
        <v>42.477252877412148</v>
      </c>
      <c r="D207" s="1">
        <f t="shared" ca="1" si="10"/>
        <v>7.666941307837708E-4</v>
      </c>
      <c r="E207" s="1">
        <f t="shared" ca="1" si="11"/>
        <v>28.783040342843449</v>
      </c>
      <c r="H207"/>
      <c r="Y207">
        <v>102.5</v>
      </c>
      <c r="Z207">
        <v>42.438094375633256</v>
      </c>
    </row>
    <row r="208" spans="1:26" x14ac:dyDescent="0.25">
      <c r="A208">
        <v>103</v>
      </c>
      <c r="B208">
        <v>41.935117461060251</v>
      </c>
      <c r="C208" s="1">
        <f t="shared" ca="1" si="9"/>
        <v>42.491573808171367</v>
      </c>
      <c r="D208" s="1">
        <f t="shared" ca="1" si="10"/>
        <v>0.15482183312012324</v>
      </c>
      <c r="E208" s="1">
        <f t="shared" ca="1" si="11"/>
        <v>28.280063428270445</v>
      </c>
      <c r="H208"/>
      <c r="Y208">
        <v>103</v>
      </c>
      <c r="Z208">
        <v>41.935117461060251</v>
      </c>
    </row>
    <row r="209" spans="1:26" x14ac:dyDescent="0.25">
      <c r="A209">
        <v>103.5</v>
      </c>
      <c r="B209">
        <v>42.952634919382056</v>
      </c>
      <c r="C209" s="1">
        <f t="shared" ca="1" si="9"/>
        <v>42.505502409544256</v>
      </c>
      <c r="D209" s="1">
        <f t="shared" ca="1" si="10"/>
        <v>9.9963740676925289E-2</v>
      </c>
      <c r="E209" s="1">
        <f t="shared" ca="1" si="11"/>
        <v>29.29758088659225</v>
      </c>
      <c r="H209"/>
      <c r="Y209">
        <v>103.5</v>
      </c>
      <c r="Z209">
        <v>42.952634919382056</v>
      </c>
    </row>
    <row r="210" spans="1:26" x14ac:dyDescent="0.25">
      <c r="A210">
        <v>104</v>
      </c>
      <c r="B210">
        <v>44.450162830937323</v>
      </c>
      <c r="C210" s="1">
        <f t="shared" ca="1" si="9"/>
        <v>42.519049429599498</v>
      </c>
      <c r="D210" s="1">
        <f t="shared" ca="1" si="10"/>
        <v>1.8645994844132718</v>
      </c>
      <c r="E210" s="1">
        <f t="shared" ca="1" si="11"/>
        <v>30.795108798147517</v>
      </c>
      <c r="H210"/>
      <c r="Y210">
        <v>104</v>
      </c>
      <c r="Z210">
        <v>44.450162830937323</v>
      </c>
    </row>
    <row r="211" spans="1:26" x14ac:dyDescent="0.25">
      <c r="A211">
        <v>104.5</v>
      </c>
      <c r="B211">
        <v>45.947900296958124</v>
      </c>
      <c r="C211" s="1">
        <f t="shared" ca="1" si="9"/>
        <v>42.532225321956808</v>
      </c>
      <c r="D211" s="1">
        <f t="shared" ca="1" si="10"/>
        <v>5.8334177674251215</v>
      </c>
      <c r="E211" s="1">
        <f t="shared" ca="1" si="11"/>
        <v>32.292846264168318</v>
      </c>
      <c r="H211"/>
      <c r="Y211">
        <v>104.5</v>
      </c>
      <c r="Z211">
        <v>45.947900296958124</v>
      </c>
    </row>
    <row r="212" spans="1:26" x14ac:dyDescent="0.25">
      <c r="A212">
        <v>105</v>
      </c>
      <c r="B212">
        <v>47.445771931275132</v>
      </c>
      <c r="C212" s="1">
        <f t="shared" ca="1" si="9"/>
        <v>42.545040253853536</v>
      </c>
      <c r="D212" s="1">
        <f t="shared" ca="1" si="10"/>
        <v>12.008585487041747</v>
      </c>
      <c r="E212" s="1">
        <f t="shared" ca="1" si="11"/>
        <v>33.790717898485326</v>
      </c>
      <c r="H212"/>
      <c r="Y212">
        <v>105</v>
      </c>
      <c r="Z212">
        <v>47.445771931275132</v>
      </c>
    </row>
    <row r="213" spans="1:26" x14ac:dyDescent="0.25">
      <c r="A213">
        <v>105.5</v>
      </c>
      <c r="B213">
        <v>48.943734119934689</v>
      </c>
      <c r="C213" s="1">
        <f t="shared" ca="1" si="9"/>
        <v>42.557504113990234</v>
      </c>
      <c r="D213" s="1">
        <f t="shared" ca="1" si="10"/>
        <v>20.391966844412657</v>
      </c>
      <c r="E213" s="1">
        <f t="shared" ca="1" si="11"/>
        <v>35.288680087144883</v>
      </c>
      <c r="H213"/>
      <c r="Y213">
        <v>105.5</v>
      </c>
      <c r="Z213">
        <v>48.943734119934689</v>
      </c>
    </row>
    <row r="214" spans="1:26" x14ac:dyDescent="0.25">
      <c r="A214">
        <v>106</v>
      </c>
      <c r="B214">
        <v>48.918629366992832</v>
      </c>
      <c r="C214" s="1">
        <f t="shared" ca="1" si="9"/>
        <v>42.569626520161336</v>
      </c>
      <c r="D214" s="1">
        <f t="shared" ca="1" si="10"/>
        <v>20.15491857453722</v>
      </c>
      <c r="E214" s="1">
        <f t="shared" ca="1" si="11"/>
        <v>35.263575334203026</v>
      </c>
      <c r="H214"/>
      <c r="Y214">
        <v>106</v>
      </c>
      <c r="Z214">
        <v>48.918629366992832</v>
      </c>
    </row>
    <row r="215" spans="1:26" x14ac:dyDescent="0.25">
      <c r="A215">
        <v>106.5</v>
      </c>
      <c r="B215">
        <v>48.420062736416632</v>
      </c>
      <c r="C215" s="1">
        <f t="shared" ca="1" si="9"/>
        <v>42.581416826676772</v>
      </c>
      <c r="D215" s="1">
        <f t="shared" ca="1" si="10"/>
        <v>17.044893029660997</v>
      </c>
      <c r="E215" s="1">
        <f t="shared" ca="1" si="11"/>
        <v>34.765008703626826</v>
      </c>
      <c r="H215"/>
      <c r="Y215">
        <v>106.5</v>
      </c>
      <c r="Z215">
        <v>48.420062736416632</v>
      </c>
    </row>
    <row r="216" spans="1:26" x14ac:dyDescent="0.25">
      <c r="A216">
        <v>107</v>
      </c>
      <c r="B216">
        <v>47.921317869350752</v>
      </c>
      <c r="C216" s="1">
        <f t="shared" ca="1" si="9"/>
        <v>42.592884131580263</v>
      </c>
      <c r="D216" s="1">
        <f t="shared" ca="1" si="10"/>
        <v>14.196103048905391</v>
      </c>
      <c r="E216" s="1">
        <f t="shared" ca="1" si="11"/>
        <v>34.266263836560945</v>
      </c>
      <c r="H216"/>
      <c r="Y216">
        <v>107</v>
      </c>
      <c r="Z216">
        <v>47.921317869350752</v>
      </c>
    </row>
    <row r="217" spans="1:26" x14ac:dyDescent="0.25">
      <c r="A217">
        <v>107.5</v>
      </c>
      <c r="B217">
        <v>47.422469217266155</v>
      </c>
      <c r="C217" s="1">
        <f t="shared" ca="1" si="9"/>
        <v>42.604037283669847</v>
      </c>
      <c r="D217" s="1">
        <f t="shared" ca="1" si="10"/>
        <v>11.608643149350328</v>
      </c>
      <c r="E217" s="1">
        <f t="shared" ca="1" si="11"/>
        <v>33.767415184476349</v>
      </c>
      <c r="H217"/>
      <c r="Y217">
        <v>107.5</v>
      </c>
      <c r="Z217">
        <v>47.422469217266155</v>
      </c>
    </row>
    <row r="218" spans="1:26" x14ac:dyDescent="0.25">
      <c r="A218">
        <v>108</v>
      </c>
      <c r="B218">
        <v>46.923574273240497</v>
      </c>
      <c r="C218" s="1">
        <f t="shared" ca="1" si="9"/>
        <v>42.614884889326142</v>
      </c>
      <c r="D218" s="1">
        <f t="shared" ca="1" si="10"/>
        <v>9.2824021035281348</v>
      </c>
      <c r="E218" s="1">
        <f t="shared" ca="1" si="11"/>
        <v>33.268520240450691</v>
      </c>
      <c r="H218"/>
      <c r="Y218">
        <v>108</v>
      </c>
      <c r="Z218">
        <v>46.923574273240497</v>
      </c>
    </row>
    <row r="219" spans="1:26" x14ac:dyDescent="0.25">
      <c r="A219">
        <v>108.5</v>
      </c>
      <c r="B219">
        <v>46.424643958727273</v>
      </c>
      <c r="C219" s="1">
        <f t="shared" ca="1" si="9"/>
        <v>42.625435319153446</v>
      </c>
      <c r="D219" s="1">
        <f t="shared" ca="1" si="10"/>
        <v>7.2169931435062047</v>
      </c>
      <c r="E219" s="1">
        <f t="shared" ca="1" si="11"/>
        <v>32.769589925937467</v>
      </c>
      <c r="H219"/>
      <c r="Y219">
        <v>108.5</v>
      </c>
      <c r="Z219">
        <v>46.424643958727273</v>
      </c>
    </row>
    <row r="220" spans="1:26" x14ac:dyDescent="0.25">
      <c r="A220">
        <v>109</v>
      </c>
      <c r="B220">
        <v>45.925685629342539</v>
      </c>
      <c r="C220" s="1">
        <f t="shared" ca="1" si="9"/>
        <v>42.635696714438993</v>
      </c>
      <c r="D220" s="1">
        <f t="shared" ca="1" si="10"/>
        <v>5.4120135300941055</v>
      </c>
      <c r="E220" s="1">
        <f t="shared" ca="1" si="11"/>
        <v>32.270631596552732</v>
      </c>
      <c r="H220"/>
      <c r="Y220">
        <v>109</v>
      </c>
      <c r="Z220">
        <v>45.925685629342539</v>
      </c>
    </row>
    <row r="221" spans="1:26" x14ac:dyDescent="0.25">
      <c r="A221">
        <v>109.5</v>
      </c>
      <c r="B221">
        <v>45.426704262312519</v>
      </c>
      <c r="C221" s="1">
        <f t="shared" ca="1" si="9"/>
        <v>42.64567699343516</v>
      </c>
      <c r="D221" s="1">
        <f t="shared" ca="1" si="10"/>
        <v>3.8670563351197322</v>
      </c>
      <c r="E221" s="1">
        <f t="shared" ca="1" si="11"/>
        <v>31.771650229522713</v>
      </c>
      <c r="H221"/>
      <c r="Y221">
        <v>109.5</v>
      </c>
      <c r="Z221">
        <v>45.426704262312519</v>
      </c>
    </row>
    <row r="222" spans="1:26" x14ac:dyDescent="0.25">
      <c r="A222">
        <v>110</v>
      </c>
      <c r="B222">
        <v>44.927703248261707</v>
      </c>
      <c r="C222" s="1">
        <f t="shared" ca="1" si="9"/>
        <v>42.655383857469715</v>
      </c>
      <c r="D222" s="1">
        <f t="shared" ca="1" si="10"/>
        <v>2.5817177068846449</v>
      </c>
      <c r="E222" s="1">
        <f t="shared" ca="1" si="11"/>
        <v>31.272649215471901</v>
      </c>
      <c r="H222"/>
      <c r="Y222">
        <v>110</v>
      </c>
      <c r="Z222">
        <v>44.927703248261707</v>
      </c>
    </row>
    <row r="223" spans="1:26" x14ac:dyDescent="0.25">
      <c r="A223">
        <v>110.5</v>
      </c>
      <c r="B223">
        <v>44.428684919179766</v>
      </c>
      <c r="C223" s="1">
        <f t="shared" ca="1" si="9"/>
        <v>42.664824796888482</v>
      </c>
      <c r="D223" s="1">
        <f t="shared" ca="1" si="10"/>
        <v>1.5556012655047116</v>
      </c>
      <c r="E223" s="1">
        <f t="shared" ca="1" si="11"/>
        <v>30.773630886389959</v>
      </c>
      <c r="H223"/>
      <c r="Y223">
        <v>110.5</v>
      </c>
      <c r="Z223">
        <v>44.428684919179766</v>
      </c>
    </row>
    <row r="224" spans="1:26" x14ac:dyDescent="0.25">
      <c r="A224">
        <v>111</v>
      </c>
      <c r="B224">
        <v>43.929650900479878</v>
      </c>
      <c r="C224" s="1">
        <f t="shared" ca="1" si="9"/>
        <v>42.674007096835354</v>
      </c>
      <c r="D224" s="1">
        <f t="shared" ca="1" si="10"/>
        <v>0.78832068081544437</v>
      </c>
      <c r="E224" s="1">
        <f t="shared" ca="1" si="11"/>
        <v>30.274596867690072</v>
      </c>
      <c r="H224"/>
      <c r="Y224">
        <v>111</v>
      </c>
      <c r="Z224">
        <v>43.929650900479878</v>
      </c>
    </row>
    <row r="225" spans="1:26" x14ac:dyDescent="0.25">
      <c r="A225">
        <v>111.5</v>
      </c>
      <c r="B225">
        <v>43.430602345766317</v>
      </c>
      <c r="C225" s="1">
        <f t="shared" ca="1" si="9"/>
        <v>42.682937842873912</v>
      </c>
      <c r="D225" s="1">
        <f t="shared" ca="1" si="10"/>
        <v>0.27950110444267384</v>
      </c>
      <c r="E225" s="1">
        <f t="shared" ca="1" si="11"/>
        <v>29.775548312976511</v>
      </c>
      <c r="H225"/>
      <c r="Y225">
        <v>111.5</v>
      </c>
      <c r="Z225">
        <v>43.430602345766317</v>
      </c>
    </row>
    <row r="226" spans="1:26" x14ac:dyDescent="0.25">
      <c r="A226">
        <v>112</v>
      </c>
      <c r="B226">
        <v>42.931540093396237</v>
      </c>
      <c r="C226" s="1">
        <f t="shared" ca="1" si="9"/>
        <v>42.691623926454994</v>
      </c>
      <c r="D226" s="1">
        <f t="shared" ca="1" si="10"/>
        <v>2.8779883579888994E-2</v>
      </c>
      <c r="E226" s="1">
        <f t="shared" ca="1" si="11"/>
        <v>29.27648606060643</v>
      </c>
      <c r="H226"/>
      <c r="Y226">
        <v>112</v>
      </c>
      <c r="Z226">
        <v>42.931540093396237</v>
      </c>
    </row>
    <row r="227" spans="1:26" x14ac:dyDescent="0.25">
      <c r="A227">
        <v>112.5</v>
      </c>
      <c r="B227">
        <v>42.432464770896317</v>
      </c>
      <c r="C227" s="1">
        <f t="shared" ca="1" si="9"/>
        <v>42.700072050234567</v>
      </c>
      <c r="D227" s="1">
        <f t="shared" ca="1" si="10"/>
        <v>3.5806827977410145E-2</v>
      </c>
      <c r="E227" s="1">
        <f t="shared" ca="1" si="11"/>
        <v>28.777410738106511</v>
      </c>
      <c r="H227"/>
      <c r="Y227">
        <v>112.5</v>
      </c>
      <c r="Z227">
        <v>42.432464770896317</v>
      </c>
    </row>
    <row r="228" spans="1:26" x14ac:dyDescent="0.25">
      <c r="A228">
        <v>113</v>
      </c>
      <c r="B228">
        <v>41.933376864610949</v>
      </c>
      <c r="C228" s="1">
        <f t="shared" ca="1" si="9"/>
        <v>42.708288733245816</v>
      </c>
      <c r="D228" s="1">
        <f t="shared" ca="1" si="10"/>
        <v>0.30024420207559038</v>
      </c>
      <c r="E228" s="1">
        <f t="shared" ca="1" si="11"/>
        <v>28.278322831821143</v>
      </c>
      <c r="H228"/>
      <c r="Y228">
        <v>113</v>
      </c>
      <c r="Z228">
        <v>41.933376864610949</v>
      </c>
    </row>
    <row r="229" spans="1:26" x14ac:dyDescent="0.25">
      <c r="A229">
        <v>113.5</v>
      </c>
      <c r="B229">
        <v>41.434276766168388</v>
      </c>
      <c r="C229" s="1">
        <f t="shared" ca="1" si="9"/>
        <v>42.716280315929595</v>
      </c>
      <c r="D229" s="1">
        <f t="shared" ca="1" si="10"/>
        <v>0.82176655080016747</v>
      </c>
      <c r="E229" s="1">
        <f t="shared" ca="1" si="11"/>
        <v>27.779222733378582</v>
      </c>
      <c r="H229"/>
      <c r="Y229">
        <v>113.5</v>
      </c>
      <c r="Z229">
        <v>41.434276766168388</v>
      </c>
    </row>
    <row r="230" spans="1:26" x14ac:dyDescent="0.25">
      <c r="A230">
        <v>114</v>
      </c>
      <c r="B230">
        <v>40.935164803490444</v>
      </c>
      <c r="C230" s="1">
        <f t="shared" ca="1" si="9"/>
        <v>42.724052965027091</v>
      </c>
      <c r="D230" s="1">
        <f t="shared" ca="1" si="10"/>
        <v>1.6000604272429828</v>
      </c>
      <c r="E230" s="1">
        <f t="shared" ca="1" si="11"/>
        <v>27.280110770700638</v>
      </c>
      <c r="H230"/>
      <c r="Y230">
        <v>114</v>
      </c>
      <c r="Z230">
        <v>40.935164803490444</v>
      </c>
    </row>
    <row r="231" spans="1:26" x14ac:dyDescent="0.25">
      <c r="A231">
        <v>114.5</v>
      </c>
      <c r="B231">
        <v>40.436041261496705</v>
      </c>
      <c r="C231" s="1">
        <f t="shared" ca="1" si="9"/>
        <v>42.731612678338365</v>
      </c>
      <c r="D231" s="1">
        <f t="shared" ca="1" si="10"/>
        <v>2.6348240649102146</v>
      </c>
      <c r="E231" s="1">
        <f t="shared" ca="1" si="11"/>
        <v>26.780987228706898</v>
      </c>
      <c r="H231"/>
      <c r="Y231">
        <v>114.5</v>
      </c>
      <c r="Z231">
        <v>40.436041261496705</v>
      </c>
    </row>
    <row r="232" spans="1:26" x14ac:dyDescent="0.25">
      <c r="A232">
        <v>115</v>
      </c>
      <c r="B232">
        <v>39.936906395938394</v>
      </c>
      <c r="C232" s="1">
        <f t="shared" ca="1" si="9"/>
        <v>42.738965289350631</v>
      </c>
      <c r="D232" s="1">
        <f t="shared" ca="1" si="10"/>
        <v>3.925767021075306</v>
      </c>
      <c r="E232" s="1">
        <f t="shared" ca="1" si="11"/>
        <v>26.281852363148587</v>
      </c>
      <c r="H232"/>
      <c r="Y232">
        <v>115</v>
      </c>
      <c r="Z232">
        <v>39.936906395938394</v>
      </c>
    </row>
    <row r="233" spans="1:26" x14ac:dyDescent="0.25">
      <c r="A233">
        <v>115.5</v>
      </c>
      <c r="B233">
        <v>39.437760442651893</v>
      </c>
      <c r="C233" s="1">
        <f t="shared" ca="1" si="9"/>
        <v>42.746116471739654</v>
      </c>
      <c r="D233" s="1">
        <f t="shared" ca="1" si="10"/>
        <v>5.4726098076006702</v>
      </c>
      <c r="E233" s="1">
        <f t="shared" ca="1" si="11"/>
        <v>25.782706409862087</v>
      </c>
      <c r="H233"/>
      <c r="Y233">
        <v>115.5</v>
      </c>
      <c r="Z233">
        <v>39.437760442651893</v>
      </c>
    </row>
    <row r="234" spans="1:26" x14ac:dyDescent="0.25">
      <c r="A234">
        <v>116</v>
      </c>
      <c r="B234">
        <v>38.938603623759171</v>
      </c>
      <c r="C234" s="1">
        <f t="shared" ca="1" si="9"/>
        <v>42.753071743747896</v>
      </c>
      <c r="D234" s="1">
        <f t="shared" ca="1" si="10"/>
        <v>7.2750835192051575</v>
      </c>
      <c r="E234" s="1">
        <f t="shared" ca="1" si="11"/>
        <v>25.283549590969365</v>
      </c>
      <c r="H234"/>
      <c r="Y234">
        <v>116</v>
      </c>
      <c r="Z234">
        <v>38.938603623759171</v>
      </c>
    </row>
    <row r="235" spans="1:26" x14ac:dyDescent="0.25">
      <c r="A235">
        <v>116.5</v>
      </c>
      <c r="B235">
        <v>38.446223931708644</v>
      </c>
      <c r="C235" s="1">
        <f t="shared" ca="1" si="9"/>
        <v>42.759836472442672</v>
      </c>
      <c r="D235" s="1">
        <f t="shared" ca="1" si="10"/>
        <v>9.303626575788936</v>
      </c>
      <c r="E235" s="1">
        <f t="shared" ca="1" si="11"/>
        <v>24.791169898918838</v>
      </c>
      <c r="H235"/>
      <c r="Y235">
        <v>116.5</v>
      </c>
      <c r="Z235">
        <v>38.446223931708644</v>
      </c>
    </row>
    <row r="236" spans="1:26" x14ac:dyDescent="0.25">
      <c r="A236">
        <v>117</v>
      </c>
      <c r="B236">
        <v>37.973220607239604</v>
      </c>
      <c r="C236" s="1">
        <f t="shared" ca="1" si="9"/>
        <v>42.766415877857682</v>
      </c>
      <c r="D236" s="1">
        <f t="shared" ca="1" si="10"/>
        <v>11.487360451137755</v>
      </c>
      <c r="E236" s="1">
        <f t="shared" ca="1" si="11"/>
        <v>24.318166574449798</v>
      </c>
      <c r="H236"/>
      <c r="Y236">
        <v>117</v>
      </c>
      <c r="Z236">
        <v>37.973220607239604</v>
      </c>
    </row>
    <row r="237" spans="1:26" x14ac:dyDescent="0.25">
      <c r="A237">
        <v>117.5</v>
      </c>
      <c r="B237">
        <v>37.518885356009733</v>
      </c>
      <c r="C237" s="1">
        <f t="shared" ca="1" si="9"/>
        <v>42.77281503702109</v>
      </c>
      <c r="D237" s="1">
        <f t="shared" ca="1" si="10"/>
        <v>13.801888546506049</v>
      </c>
      <c r="E237" s="1">
        <f t="shared" ca="1" si="11"/>
        <v>23.863831323219927</v>
      </c>
      <c r="H237"/>
      <c r="Y237">
        <v>117.5</v>
      </c>
      <c r="Z237">
        <v>37.518885356009733</v>
      </c>
    </row>
    <row r="238" spans="1:26" x14ac:dyDescent="0.25">
      <c r="A238">
        <v>118</v>
      </c>
      <c r="B238">
        <v>37.082243503075894</v>
      </c>
      <c r="C238" s="1">
        <f t="shared" ca="1" si="9"/>
        <v>42.779038887873199</v>
      </c>
      <c r="D238" s="1">
        <f t="shared" ca="1" si="10"/>
        <v>16.226738828123938</v>
      </c>
      <c r="E238" s="1">
        <f t="shared" ca="1" si="11"/>
        <v>23.427189470286088</v>
      </c>
      <c r="H238"/>
      <c r="Y238">
        <v>118</v>
      </c>
      <c r="Z238">
        <v>37.082243503075894</v>
      </c>
    </row>
    <row r="239" spans="1:26" x14ac:dyDescent="0.25">
      <c r="A239">
        <v>118.5</v>
      </c>
      <c r="B239">
        <v>36.662387671654727</v>
      </c>
      <c r="C239" s="1">
        <f t="shared" ca="1" si="9"/>
        <v>42.785092233076867</v>
      </c>
      <c r="D239" s="1">
        <f t="shared" ca="1" si="10"/>
        <v>18.743755573229738</v>
      </c>
      <c r="E239" s="1">
        <f t="shared" ca="1" si="11"/>
        <v>23.007333638864921</v>
      </c>
      <c r="H239"/>
      <c r="Y239">
        <v>118.5</v>
      </c>
      <c r="Z239">
        <v>36.662387671654727</v>
      </c>
    </row>
    <row r="240" spans="1:26" x14ac:dyDescent="0.25">
      <c r="A240">
        <v>119</v>
      </c>
      <c r="B240">
        <v>36.258467845532948</v>
      </c>
      <c r="C240" s="1">
        <f t="shared" ca="1" si="9"/>
        <v>42.790979743723483</v>
      </c>
      <c r="D240" s="1">
        <f t="shared" ca="1" si="10"/>
        <v>21.33685585000045</v>
      </c>
      <c r="E240" s="1">
        <f t="shared" ca="1" si="11"/>
        <v>22.603413812743142</v>
      </c>
      <c r="H240"/>
      <c r="Y240">
        <v>119</v>
      </c>
      <c r="Z240">
        <v>36.258467845532948</v>
      </c>
    </row>
    <row r="241" spans="1:26" x14ac:dyDescent="0.25">
      <c r="A241">
        <v>119.5</v>
      </c>
      <c r="B241">
        <v>35.869161577103469</v>
      </c>
      <c r="C241" s="1">
        <f t="shared" ca="1" si="9"/>
        <v>42.796705962937452</v>
      </c>
      <c r="D241" s="1">
        <f t="shared" ca="1" si="10"/>
        <v>23.995435608849967</v>
      </c>
      <c r="E241" s="1">
        <f t="shared" ca="1" si="11"/>
        <v>22.214107544313663</v>
      </c>
      <c r="H241"/>
      <c r="Y241">
        <v>119.5</v>
      </c>
      <c r="Z241">
        <v>35.869161577103469</v>
      </c>
    </row>
    <row r="242" spans="1:26" x14ac:dyDescent="0.25">
      <c r="A242">
        <v>120</v>
      </c>
      <c r="B242">
        <v>35.491063590768519</v>
      </c>
      <c r="C242" s="1">
        <f t="shared" ca="1" si="9"/>
        <v>42.802275309381912</v>
      </c>
      <c r="D242" s="1">
        <f t="shared" ca="1" si="10"/>
        <v>26.726908397194901</v>
      </c>
      <c r="E242" s="1">
        <f t="shared" ca="1" si="11"/>
        <v>21.836009557978713</v>
      </c>
      <c r="H242"/>
      <c r="Y242">
        <v>120</v>
      </c>
      <c r="Z242">
        <v>35.491063590768519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7"/>
  <dimension ref="A1:AB362"/>
  <sheetViews>
    <sheetView topLeftCell="F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42578125" style="34" customWidth="1"/>
    <col min="10" max="10" width="9.140625" style="34"/>
    <col min="11" max="11" width="16.710937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1.2440411861293927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 s="34">
        <v>0.5</v>
      </c>
      <c r="Z3" s="34">
        <v>1.2440411861293927</v>
      </c>
      <c r="AB3" s="78" t="s">
        <v>170</v>
      </c>
    </row>
    <row r="4" spans="1:28" x14ac:dyDescent="0.25">
      <c r="A4" s="34">
        <v>1</v>
      </c>
      <c r="B4" s="34">
        <v>2.8000006287682657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2.8000006287682657</v>
      </c>
      <c r="AB4" s="78" t="s">
        <v>171</v>
      </c>
    </row>
    <row r="5" spans="1:28" ht="15.75" thickBot="1" x14ac:dyDescent="0.3">
      <c r="A5" s="34">
        <v>1.5</v>
      </c>
      <c r="B5" s="34">
        <v>4.3576736297704803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29.539872788230603</v>
      </c>
      <c r="M5" s="4">
        <v>8</v>
      </c>
      <c r="N5" s="4">
        <v>43</v>
      </c>
      <c r="O5" s="11">
        <v>103</v>
      </c>
      <c r="P5" s="12">
        <v>42</v>
      </c>
      <c r="Y5" s="34">
        <v>1.5</v>
      </c>
      <c r="Z5" s="34">
        <v>4.3576736297704803</v>
      </c>
      <c r="AB5" s="78" t="s">
        <v>172</v>
      </c>
    </row>
    <row r="6" spans="1:28" x14ac:dyDescent="0.25">
      <c r="A6" s="34">
        <v>2</v>
      </c>
      <c r="B6" s="34">
        <v>5.916857304525533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12.460127211769398</v>
      </c>
      <c r="Y6" s="34">
        <v>2</v>
      </c>
      <c r="Z6" s="34">
        <v>5.916857304525533</v>
      </c>
      <c r="AB6" s="78" t="s">
        <v>173</v>
      </c>
    </row>
    <row r="7" spans="1:28" x14ac:dyDescent="0.25">
      <c r="A7" s="34">
        <v>2.5</v>
      </c>
      <c r="B7" s="34">
        <v>7.4773540584793654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12.5</v>
      </c>
      <c r="K7" s="22">
        <v>41</v>
      </c>
      <c r="L7" s="24">
        <f ca="1">OFFSET($B$1,2*$K$7,0)</f>
        <v>41.765057718270249</v>
      </c>
      <c r="Y7" s="34">
        <v>2.5</v>
      </c>
      <c r="Z7" s="34">
        <v>7.4773540584793654</v>
      </c>
      <c r="AB7" s="78" t="s">
        <v>174</v>
      </c>
    </row>
    <row r="8" spans="1:28" ht="15.75" thickBot="1" x14ac:dyDescent="0.3">
      <c r="A8" s="34">
        <v>3</v>
      </c>
      <c r="B8" s="34">
        <v>8.6281771688664577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8.6281771688664577</v>
      </c>
      <c r="AB8" s="78" t="s">
        <v>175</v>
      </c>
    </row>
    <row r="9" spans="1:28" x14ac:dyDescent="0.25">
      <c r="A9" s="34">
        <v>3.5</v>
      </c>
      <c r="B9" s="34">
        <v>10.189997541196217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10.189997541196217</v>
      </c>
    </row>
    <row r="10" spans="1:28" x14ac:dyDescent="0.25">
      <c r="A10" s="34">
        <v>4</v>
      </c>
      <c r="B10" s="34">
        <v>11.752793590506091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11.752793590506091</v>
      </c>
    </row>
    <row r="11" spans="1:28" ht="15.75" thickBot="1" x14ac:dyDescent="0.3">
      <c r="A11" s="34">
        <v>4.5</v>
      </c>
      <c r="B11" s="34">
        <v>13.316419042395143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13.316419042395143</v>
      </c>
    </row>
    <row r="12" spans="1:28" ht="15.75" thickTop="1" x14ac:dyDescent="0.25">
      <c r="A12" s="34">
        <v>5</v>
      </c>
      <c r="B12" s="34">
        <v>14.880754754506022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14.880754754506022</v>
      </c>
    </row>
    <row r="13" spans="1:28" ht="15.75" thickBot="1" x14ac:dyDescent="0.3">
      <c r="A13" s="34">
        <v>5.5</v>
      </c>
      <c r="B13" s="34">
        <v>16.140187493419219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103</v>
      </c>
      <c r="Q13" s="26">
        <f ca="1">OFFSET($C$1,2*$O$5,0)</f>
        <v>41.996575360366606</v>
      </c>
      <c r="Y13" s="34">
        <v>5.5</v>
      </c>
      <c r="Z13" s="34">
        <v>16.140187493419219</v>
      </c>
    </row>
    <row r="14" spans="1:28" ht="16.5" thickTop="1" x14ac:dyDescent="0.25">
      <c r="A14" s="34">
        <v>6</v>
      </c>
      <c r="B14" s="34">
        <v>17.790448174541122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29.5398727882306* [1 - exp (1/8)*(txp - 30)]</v>
      </c>
      <c r="O14" s="25" t="s">
        <v>38</v>
      </c>
      <c r="P14" s="26">
        <f>$O$5</f>
        <v>103</v>
      </c>
      <c r="Q14" s="26">
        <f ca="1">OFFSET($B$1,2*$K$5,0)</f>
        <v>12.460127211769398</v>
      </c>
      <c r="Y14" s="34">
        <v>6</v>
      </c>
      <c r="Z14" s="34">
        <v>17.790448174541122</v>
      </c>
    </row>
    <row r="15" spans="1:28" x14ac:dyDescent="0.25">
      <c r="A15" s="34">
        <v>6.5</v>
      </c>
      <c r="B15" s="34">
        <v>19.44155533023438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1469.8727717145837</v>
      </c>
      <c r="Y15" s="34">
        <v>6.5</v>
      </c>
      <c r="Z15" s="34">
        <v>19.44155533023438</v>
      </c>
    </row>
    <row r="16" spans="1:28" x14ac:dyDescent="0.25">
      <c r="A16" s="34">
        <v>7</v>
      </c>
      <c r="B16" s="34">
        <v>21.093398729370204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29.539872788230603</v>
      </c>
      <c r="L16" s="34" t="s">
        <v>14</v>
      </c>
      <c r="P16" s="1">
        <f>$K$5</f>
        <v>30</v>
      </c>
      <c r="Q16" s="2">
        <f ca="1">OFFSET($B$1,2*$K$5,0)</f>
        <v>12.460127211769398</v>
      </c>
      <c r="Y16" s="34">
        <v>7</v>
      </c>
      <c r="Z16" s="34">
        <v>21.093398729370204</v>
      </c>
    </row>
    <row r="17" spans="1:26" ht="15.75" thickBot="1" x14ac:dyDescent="0.3">
      <c r="A17" s="34">
        <v>7.5</v>
      </c>
      <c r="B17" s="34">
        <v>22.745881341012172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8</v>
      </c>
      <c r="L17" s="34" t="s">
        <v>15</v>
      </c>
      <c r="P17" s="1">
        <f>$O$5</f>
        <v>103</v>
      </c>
      <c r="Q17" s="2">
        <f ca="1">OFFSET($B$1,2*$K$5,0)</f>
        <v>12.460127211769398</v>
      </c>
      <c r="Y17" s="34">
        <v>7.5</v>
      </c>
      <c r="Z17" s="34">
        <v>22.745881341012172</v>
      </c>
    </row>
    <row r="18" spans="1:26" ht="15.75" thickBot="1" x14ac:dyDescent="0.3">
      <c r="A18" s="34">
        <v>8</v>
      </c>
      <c r="B18" s="34">
        <v>24.108942309425846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2.7456636562666086</v>
      </c>
      <c r="L18" s="16" t="s">
        <v>23</v>
      </c>
      <c r="Y18" s="34">
        <v>8</v>
      </c>
      <c r="Z18" s="34">
        <v>24.108942309425846</v>
      </c>
    </row>
    <row r="19" spans="1:26" x14ac:dyDescent="0.25">
      <c r="A19" s="34">
        <v>8.5</v>
      </c>
      <c r="B19" s="34">
        <v>25.760538363843096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2.6640845915000777</v>
      </c>
      <c r="L19" s="16" t="s">
        <v>23</v>
      </c>
      <c r="P19" s="34">
        <f>$N$5</f>
        <v>43</v>
      </c>
      <c r="Q19" s="34">
        <f>$P$5</f>
        <v>42</v>
      </c>
      <c r="Y19" s="34">
        <v>8.5</v>
      </c>
      <c r="Z19" s="34">
        <v>25.760538363843096</v>
      </c>
    </row>
    <row r="20" spans="1:26" ht="15.75" thickBot="1" x14ac:dyDescent="0.3">
      <c r="A20" s="34">
        <v>9</v>
      </c>
      <c r="B20" s="34">
        <v>27.412806422753157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103</v>
      </c>
      <c r="Q20" s="34">
        <f>$P$5</f>
        <v>42</v>
      </c>
      <c r="Y20" s="34">
        <v>9</v>
      </c>
      <c r="Z20" s="34">
        <v>27.412806422753157</v>
      </c>
    </row>
    <row r="21" spans="1:26" x14ac:dyDescent="0.25">
      <c r="A21" s="34">
        <v>9.5</v>
      </c>
      <c r="B21" s="34">
        <v>29.065548155419865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29.065548155419865</v>
      </c>
    </row>
    <row r="22" spans="1:26" x14ac:dyDescent="0.25">
      <c r="A22" s="34">
        <v>10</v>
      </c>
      <c r="B22" s="34">
        <v>30.718682715442959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30.718682715442959</v>
      </c>
    </row>
    <row r="23" spans="1:26" x14ac:dyDescent="0.25">
      <c r="A23" s="34">
        <v>10.5</v>
      </c>
      <c r="B23" s="34">
        <v>31.677499595132719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42</v>
      </c>
      <c r="L23" s="34" t="s">
        <v>14</v>
      </c>
      <c r="Y23" s="34">
        <v>10.5</v>
      </c>
      <c r="Z23" s="34">
        <v>31.677499595132719</v>
      </c>
    </row>
    <row r="24" spans="1:26" x14ac:dyDescent="0.25">
      <c r="A24" s="34">
        <v>11</v>
      </c>
      <c r="B24" s="34">
        <v>31.152385848794371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60</v>
      </c>
      <c r="L24" s="34" t="s">
        <v>15</v>
      </c>
      <c r="Y24" s="34">
        <v>11</v>
      </c>
      <c r="Z24" s="34">
        <v>31.152385848794371</v>
      </c>
    </row>
    <row r="25" spans="1:26" x14ac:dyDescent="0.25">
      <c r="A25" s="34">
        <v>11.5</v>
      </c>
      <c r="B25" s="34">
        <v>30.626154105614539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30.626154105614539</v>
      </c>
    </row>
    <row r="26" spans="1:26" x14ac:dyDescent="0.25">
      <c r="A26" s="34">
        <v>12</v>
      </c>
      <c r="B26" s="34">
        <v>30.099018240659028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33">
        <f>MAX($B$62:$B$302)</f>
        <v>49.348223693432828</v>
      </c>
      <c r="L26" s="34" t="s">
        <v>14</v>
      </c>
      <c r="Y26" s="34">
        <v>12</v>
      </c>
      <c r="Z26" s="34">
        <v>30.099018240659028</v>
      </c>
    </row>
    <row r="27" spans="1:26" x14ac:dyDescent="0.25">
      <c r="A27" s="34">
        <v>12.5</v>
      </c>
      <c r="B27" s="34">
        <v>29.57105923857155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OFFSET($Y$1,MATCH($K$26,$Z$2:$Z$302,0)-1,0)-$K$5</f>
        <v>65</v>
      </c>
      <c r="L27" s="34" t="s">
        <v>15</v>
      </c>
      <c r="Y27" s="34">
        <v>12.5</v>
      </c>
      <c r="Z27" s="34">
        <v>29.57105923857155</v>
      </c>
    </row>
    <row r="28" spans="1:26" x14ac:dyDescent="0.25">
      <c r="A28" s="34">
        <v>13</v>
      </c>
      <c r="B28" s="34">
        <v>29.042322198198935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29.042322198198935</v>
      </c>
    </row>
    <row r="29" spans="1:26" x14ac:dyDescent="0.25">
      <c r="A29" s="34">
        <v>13.5</v>
      </c>
      <c r="B29" s="34">
        <v>28.512843871321255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28.512843871321255</v>
      </c>
    </row>
    <row r="30" spans="1:26" x14ac:dyDescent="0.25">
      <c r="A30" s="34">
        <v>14</v>
      </c>
      <c r="B30" s="34">
        <v>27.982653859730227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1952.3080893960059</v>
      </c>
      <c r="L30" s="34" t="s">
        <v>34</v>
      </c>
      <c r="Y30" s="34">
        <v>14</v>
      </c>
      <c r="Z30" s="34">
        <v>27.982653859730227</v>
      </c>
    </row>
    <row r="31" spans="1:26" ht="15.75" x14ac:dyDescent="0.25">
      <c r="A31" s="34">
        <v>14.5</v>
      </c>
      <c r="B31" s="34">
        <v>27.451776599606312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8274.2741862010316</v>
      </c>
      <c r="Y31" s="34">
        <v>14.5</v>
      </c>
      <c r="Z31" s="34">
        <v>27.451776599606312</v>
      </c>
    </row>
    <row r="32" spans="1:26" ht="15.75" x14ac:dyDescent="0.25">
      <c r="A32" s="34">
        <v>15</v>
      </c>
      <c r="B32" s="34">
        <v>26.920232706422951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8274.2741862010316</v>
      </c>
      <c r="Y32" s="34">
        <v>15</v>
      </c>
      <c r="Z32" s="34">
        <v>26.920232706422951</v>
      </c>
    </row>
    <row r="33" spans="1:26" x14ac:dyDescent="0.25">
      <c r="A33" s="34">
        <v>15.5</v>
      </c>
      <c r="B33" s="34">
        <v>26.388039888595607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26.388039888595607</v>
      </c>
    </row>
    <row r="34" spans="1:26" x14ac:dyDescent="0.25">
      <c r="A34" s="34">
        <v>16</v>
      </c>
      <c r="B34" s="34">
        <v>25.855213570091006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25.855213570091006</v>
      </c>
    </row>
    <row r="35" spans="1:26" x14ac:dyDescent="0.25">
      <c r="A35" s="34">
        <v>16.5</v>
      </c>
      <c r="B35" s="34">
        <v>25.321767316424136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25.321767316424136</v>
      </c>
    </row>
    <row r="36" spans="1:26" x14ac:dyDescent="0.25">
      <c r="A36" s="34">
        <v>17</v>
      </c>
      <c r="B36" s="34">
        <v>24.787713127641318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24.787713127641318</v>
      </c>
    </row>
    <row r="37" spans="1:26" x14ac:dyDescent="0.25">
      <c r="A37" s="34">
        <v>17.5</v>
      </c>
      <c r="B37" s="34">
        <v>24.253061641129648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Y37" s="34">
        <v>17.5</v>
      </c>
      <c r="Z37" s="34">
        <v>24.253061641129648</v>
      </c>
    </row>
    <row r="38" spans="1:26" x14ac:dyDescent="0.25">
      <c r="A38" s="34">
        <v>18</v>
      </c>
      <c r="B38" s="34">
        <v>23.717822273117427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23.717822273117427</v>
      </c>
    </row>
    <row r="39" spans="1:26" x14ac:dyDescent="0.25">
      <c r="A39" s="34">
        <v>18.5</v>
      </c>
      <c r="B39" s="34">
        <v>23.182003318320547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23.182003318320547</v>
      </c>
    </row>
    <row r="40" spans="1:26" x14ac:dyDescent="0.25">
      <c r="A40" s="34">
        <v>19</v>
      </c>
      <c r="B40" s="34">
        <v>22.645612020856014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22.645612020856014</v>
      </c>
    </row>
    <row r="41" spans="1:26" x14ac:dyDescent="0.25">
      <c r="A41" s="34">
        <v>19.5</v>
      </c>
      <c r="B41" s="34">
        <v>22.108654625281737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22.108654625281737</v>
      </c>
    </row>
    <row r="42" spans="1:26" x14ac:dyDescent="0.25">
      <c r="A42" s="34">
        <v>20</v>
      </c>
      <c r="B42" s="34">
        <v>21.571136413754871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21.571136413754871</v>
      </c>
    </row>
    <row r="43" spans="1:26" x14ac:dyDescent="0.25">
      <c r="A43" s="34">
        <v>20.5</v>
      </c>
      <c r="B43" s="34">
        <v>21.033061733375131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21.033061733375131</v>
      </c>
    </row>
    <row r="44" spans="1:26" x14ac:dyDescent="0.25">
      <c r="A44" s="34">
        <v>21</v>
      </c>
      <c r="B44" s="34">
        <v>20.494434016489553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20.494434016489553</v>
      </c>
    </row>
    <row r="45" spans="1:26" x14ac:dyDescent="0.25">
      <c r="A45" s="34">
        <v>21.5</v>
      </c>
      <c r="B45" s="34">
        <v>19.955255795872468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19.955255795872468</v>
      </c>
    </row>
    <row r="46" spans="1:26" x14ac:dyDescent="0.25">
      <c r="A46" s="34">
        <v>22</v>
      </c>
      <c r="B46" s="34">
        <v>19.415528716125561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19.415528716125561</v>
      </c>
    </row>
    <row r="47" spans="1:26" x14ac:dyDescent="0.25">
      <c r="A47" s="34">
        <v>22.5</v>
      </c>
      <c r="B47" s="34">
        <v>18.875253542269338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18.875253542269338</v>
      </c>
    </row>
    <row r="48" spans="1:26" x14ac:dyDescent="0.25">
      <c r="A48" s="34">
        <v>23</v>
      </c>
      <c r="B48" s="34">
        <v>18.334430166263733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18.334430166263733</v>
      </c>
    </row>
    <row r="49" spans="1:26" x14ac:dyDescent="0.25">
      <c r="A49" s="34">
        <v>23.5</v>
      </c>
      <c r="B49" s="34">
        <v>17.793057612056053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17.793057612056053</v>
      </c>
    </row>
    <row r="50" spans="1:26" x14ac:dyDescent="0.25">
      <c r="A50" s="34">
        <v>24</v>
      </c>
      <c r="B50" s="34">
        <v>17.251134039685194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17.251134039685194</v>
      </c>
    </row>
    <row r="51" spans="1:26" x14ac:dyDescent="0.25">
      <c r="A51" s="34">
        <v>24.5</v>
      </c>
      <c r="B51" s="34">
        <v>16.715372649087737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16.715372649087737</v>
      </c>
    </row>
    <row r="52" spans="1:26" x14ac:dyDescent="0.25">
      <c r="A52" s="34">
        <v>25</v>
      </c>
      <c r="B52" s="34">
        <v>16.201755797408882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16.201755797408882</v>
      </c>
    </row>
    <row r="53" spans="1:26" x14ac:dyDescent="0.25">
      <c r="A53" s="34">
        <v>25.5</v>
      </c>
      <c r="B53" s="34">
        <v>15.710065020627201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15.710065020627201</v>
      </c>
    </row>
    <row r="54" spans="1:26" x14ac:dyDescent="0.25">
      <c r="A54" s="34">
        <v>26</v>
      </c>
      <c r="B54" s="34">
        <v>15.239332004997468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15.239332004997468</v>
      </c>
    </row>
    <row r="55" spans="1:26" x14ac:dyDescent="0.25">
      <c r="A55" s="34">
        <v>26.5</v>
      </c>
      <c r="B55" s="34">
        <v>14.788647348713811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14.788647348713811</v>
      </c>
    </row>
    <row r="56" spans="1:26" x14ac:dyDescent="0.25">
      <c r="A56" s="34">
        <v>27</v>
      </c>
      <c r="B56" s="34">
        <v>14.357150997729134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14.357150997729134</v>
      </c>
    </row>
    <row r="57" spans="1:26" x14ac:dyDescent="0.25">
      <c r="A57" s="34">
        <v>27.5</v>
      </c>
      <c r="B57" s="34">
        <v>13.944025445796331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13.944025445796331</v>
      </c>
    </row>
    <row r="58" spans="1:26" x14ac:dyDescent="0.25">
      <c r="A58" s="34">
        <v>28</v>
      </c>
      <c r="B58" s="34">
        <v>13.548490810095549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13.548490810095549</v>
      </c>
    </row>
    <row r="59" spans="1:26" x14ac:dyDescent="0.25">
      <c r="A59" s="34">
        <v>28.5</v>
      </c>
      <c r="B59" s="34">
        <v>13.169801184939146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13.169801184939146</v>
      </c>
    </row>
    <row r="60" spans="1:26" x14ac:dyDescent="0.25">
      <c r="A60" s="34">
        <v>29</v>
      </c>
      <c r="B60" s="34">
        <v>12.807241871395684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12.807241871395684</v>
      </c>
    </row>
    <row r="61" spans="1:26" x14ac:dyDescent="0.25">
      <c r="A61" s="34">
        <v>29.5</v>
      </c>
      <c r="B61" s="34">
        <v>12.460127211769398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12.460127211769398</v>
      </c>
    </row>
    <row r="62" spans="1:26" x14ac:dyDescent="0.25">
      <c r="A62" s="34">
        <v>30</v>
      </c>
      <c r="B62" s="34">
        <v>12.127798845862651</v>
      </c>
      <c r="C62" s="1">
        <f t="shared" ca="1" si="0"/>
        <v>12.460127211769398</v>
      </c>
      <c r="D62" s="1">
        <f t="shared" ca="1" si="1"/>
        <v>5.5221071393124391E-2</v>
      </c>
      <c r="E62" s="1">
        <f t="shared" ca="1" si="2"/>
        <v>-0.33232836590674708</v>
      </c>
      <c r="H62" s="34"/>
      <c r="Y62" s="34">
        <v>30</v>
      </c>
      <c r="Z62" s="34">
        <v>12.127798845862651</v>
      </c>
    </row>
    <row r="63" spans="1:26" x14ac:dyDescent="0.25">
      <c r="A63" s="34">
        <v>30.5</v>
      </c>
      <c r="B63" s="34">
        <v>11.809624265024537</v>
      </c>
      <c r="C63" s="1">
        <f t="shared" ca="1" si="0"/>
        <v>14.249857628887842</v>
      </c>
      <c r="D63" s="1">
        <f t="shared" ca="1" si="1"/>
        <v>2.9773694350558104</v>
      </c>
      <c r="E63" s="1">
        <f t="shared" ca="1" si="2"/>
        <v>-0.65050294674486153</v>
      </c>
      <c r="H63" s="34"/>
      <c r="Y63" s="34">
        <v>30.5</v>
      </c>
      <c r="Z63" s="34">
        <v>11.809624265024537</v>
      </c>
    </row>
    <row r="64" spans="1:26" x14ac:dyDescent="0.25">
      <c r="A64" s="34">
        <v>31</v>
      </c>
      <c r="B64" s="34">
        <v>13.052857745927398</v>
      </c>
      <c r="C64" s="1">
        <f t="shared" ca="1" si="0"/>
        <v>15.931153761643516</v>
      </c>
      <c r="D64" s="1">
        <f t="shared" ca="1" si="1"/>
        <v>4.142293977043642</v>
      </c>
      <c r="E64" s="1">
        <f t="shared" ca="1" si="2"/>
        <v>0.59273053415799914</v>
      </c>
      <c r="H64" s="34"/>
      <c r="Y64" s="34">
        <v>31</v>
      </c>
      <c r="Z64" s="34">
        <v>13.052857745927398</v>
      </c>
    </row>
    <row r="65" spans="1:26" x14ac:dyDescent="0.25">
      <c r="A65" s="34">
        <v>31.5</v>
      </c>
      <c r="B65" s="34">
        <v>14.694216672061147</v>
      </c>
      <c r="C65" s="1">
        <f t="shared" ca="1" si="0"/>
        <v>17.51058531121198</v>
      </c>
      <c r="D65" s="1">
        <f t="shared" ca="1" si="1"/>
        <v>3.9659661557961559</v>
      </c>
      <c r="E65" s="1">
        <f t="shared" ca="1" si="2"/>
        <v>2.2340894602917487</v>
      </c>
      <c r="H65" s="34"/>
      <c r="Y65" s="34">
        <v>31.5</v>
      </c>
      <c r="Z65" s="34">
        <v>14.694216672061147</v>
      </c>
    </row>
    <row r="66" spans="1:26" x14ac:dyDescent="0.25">
      <c r="A66" s="34">
        <v>32</v>
      </c>
      <c r="B66" s="34">
        <v>16.338376335060524</v>
      </c>
      <c r="C66" s="1">
        <f t="shared" ref="C66:C129" ca="1" si="3">IF(A66&gt;=$K$5,OFFSET($B$1,2*$K$5,0)+$L$5*(1-EXP((-1/$M$5)*(A66-$K$5))),0)</f>
        <v>18.994323940696326</v>
      </c>
      <c r="D66" s="1">
        <f t="shared" ref="D66:D129" ca="1" si="4">IF(A66&gt;=$K$5,(C66-B66)*(C66-B66)*0.5,0)</f>
        <v>3.5270288419412754</v>
      </c>
      <c r="E66" s="1">
        <f t="shared" ref="E66:E129" ca="1" si="5">IF(A66&gt;=$K$5,(B66-$L$6),0)</f>
        <v>3.8782491232911251</v>
      </c>
      <c r="H66" s="34"/>
      <c r="Y66" s="34">
        <v>32</v>
      </c>
      <c r="Z66" s="34">
        <v>16.338376335060524</v>
      </c>
    </row>
    <row r="67" spans="1:26" x14ac:dyDescent="0.25">
      <c r="A67" s="34">
        <v>32.5</v>
      </c>
      <c r="B67" s="34">
        <v>17.984886162537641</v>
      </c>
      <c r="C67" s="1">
        <f t="shared" ca="1" si="3"/>
        <v>20.38816739103488</v>
      </c>
      <c r="D67" s="1">
        <f t="shared" ca="1" si="4"/>
        <v>2.8878803316235984</v>
      </c>
      <c r="E67" s="1">
        <f t="shared" ca="1" si="5"/>
        <v>5.5247589507682431</v>
      </c>
      <c r="H67" s="34"/>
      <c r="Y67" s="34">
        <v>32.5</v>
      </c>
      <c r="Z67" s="34">
        <v>17.984886162537641</v>
      </c>
    </row>
    <row r="68" spans="1:26" x14ac:dyDescent="0.25">
      <c r="A68" s="34">
        <v>33</v>
      </c>
      <c r="B68" s="34">
        <v>19.633393270729769</v>
      </c>
      <c r="C68" s="1">
        <f t="shared" ca="1" si="3"/>
        <v>21.697562135799924</v>
      </c>
      <c r="D68" s="1">
        <f t="shared" ca="1" si="4"/>
        <v>2.1303965517625052</v>
      </c>
      <c r="E68" s="1">
        <f t="shared" ca="1" si="5"/>
        <v>7.1732660589603707</v>
      </c>
      <c r="H68" s="34"/>
      <c r="Y68" s="34">
        <v>33</v>
      </c>
      <c r="Z68" s="34">
        <v>19.633393270729769</v>
      </c>
    </row>
    <row r="69" spans="1:26" x14ac:dyDescent="0.25">
      <c r="A69" s="34">
        <v>33.5</v>
      </c>
      <c r="B69" s="34">
        <v>20.842025472486302</v>
      </c>
      <c r="C69" s="1">
        <f t="shared" ca="1" si="3"/>
        <v>22.927624663411528</v>
      </c>
      <c r="D69" s="1">
        <f t="shared" ca="1" si="4"/>
        <v>2.1748619925939789</v>
      </c>
      <c r="E69" s="1">
        <f t="shared" ca="1" si="5"/>
        <v>8.3818982607169037</v>
      </c>
      <c r="H69" s="34"/>
      <c r="Y69" s="34">
        <v>33.5</v>
      </c>
      <c r="Z69" s="34">
        <v>20.842025472486302</v>
      </c>
    </row>
    <row r="70" spans="1:26" x14ac:dyDescent="0.25">
      <c r="A70" s="34">
        <v>34</v>
      </c>
      <c r="B70" s="34">
        <v>22.492984180898848</v>
      </c>
      <c r="C70" s="1">
        <f t="shared" ca="1" si="3"/>
        <v>24.083161469927227</v>
      </c>
      <c r="D70" s="1">
        <f t="shared" ca="1" si="4"/>
        <v>1.264331905270822</v>
      </c>
      <c r="E70" s="1">
        <f t="shared" ca="1" si="5"/>
        <v>10.032856969129449</v>
      </c>
      <c r="H70" s="34"/>
      <c r="Y70" s="34">
        <v>34</v>
      </c>
      <c r="Z70" s="34">
        <v>22.492984180898848</v>
      </c>
    </row>
    <row r="71" spans="1:26" x14ac:dyDescent="0.25">
      <c r="A71" s="34">
        <v>34.5</v>
      </c>
      <c r="B71" s="34">
        <v>24.145347949730603</v>
      </c>
      <c r="C71" s="1">
        <f t="shared" ca="1" si="3"/>
        <v>25.168687840529842</v>
      </c>
      <c r="D71" s="1">
        <f t="shared" ca="1" si="4"/>
        <v>0.52361226605049904</v>
      </c>
      <c r="E71" s="1">
        <f t="shared" ca="1" si="5"/>
        <v>11.685220737961204</v>
      </c>
      <c r="H71" s="34"/>
      <c r="Y71" s="34">
        <v>34.5</v>
      </c>
      <c r="Z71" s="34">
        <v>24.145347949730603</v>
      </c>
    </row>
    <row r="72" spans="1:26" x14ac:dyDescent="0.25">
      <c r="A72" s="34">
        <v>35</v>
      </c>
      <c r="B72" s="34">
        <v>25.798923002785656</v>
      </c>
      <c r="C72" s="1">
        <f t="shared" ca="1" si="3"/>
        <v>26.188445493102442</v>
      </c>
      <c r="D72" s="1">
        <f t="shared" ca="1" si="4"/>
        <v>7.5863885231295225E-2</v>
      </c>
      <c r="E72" s="1">
        <f t="shared" ca="1" si="5"/>
        <v>13.338795791016258</v>
      </c>
      <c r="H72" s="34"/>
      <c r="Y72" s="34">
        <v>35</v>
      </c>
      <c r="Z72" s="34">
        <v>25.798923002785656</v>
      </c>
    </row>
    <row r="73" spans="1:26" x14ac:dyDescent="0.25">
      <c r="A73" s="34">
        <v>35.5</v>
      </c>
      <c r="B73" s="34">
        <v>27.453549878270085</v>
      </c>
      <c r="C73" s="1">
        <f t="shared" ca="1" si="3"/>
        <v>27.146419152833147</v>
      </c>
      <c r="D73" s="1">
        <f t="shared" ca="1" si="4"/>
        <v>4.7164641253709894E-2</v>
      </c>
      <c r="E73" s="1">
        <f t="shared" ca="1" si="5"/>
        <v>14.993422666500686</v>
      </c>
      <c r="H73" s="34"/>
      <c r="Y73" s="34">
        <v>35.5</v>
      </c>
      <c r="Z73" s="34">
        <v>27.453549878270085</v>
      </c>
    </row>
    <row r="74" spans="1:26" x14ac:dyDescent="0.25">
      <c r="A74" s="34">
        <v>36</v>
      </c>
      <c r="B74" s="34">
        <v>28.418568983860897</v>
      </c>
      <c r="C74" s="1">
        <f t="shared" ca="1" si="3"/>
        <v>28.046352122615406</v>
      </c>
      <c r="D74" s="1">
        <f t="shared" ca="1" si="4"/>
        <v>6.9272695897722475E-2</v>
      </c>
      <c r="E74" s="1">
        <f t="shared" ca="1" si="5"/>
        <v>15.958441772091499</v>
      </c>
      <c r="H74" s="34"/>
      <c r="Y74" s="34">
        <v>36</v>
      </c>
      <c r="Z74" s="34">
        <v>28.418568983860897</v>
      </c>
    </row>
    <row r="75" spans="1:26" x14ac:dyDescent="0.25">
      <c r="A75" s="34">
        <v>36.5</v>
      </c>
      <c r="B75" s="34">
        <v>29.989543211219559</v>
      </c>
      <c r="C75" s="1">
        <f t="shared" ca="1" si="3"/>
        <v>28.891760910085381</v>
      </c>
      <c r="D75" s="1">
        <f t="shared" ca="1" si="4"/>
        <v>0.60256299034172511</v>
      </c>
      <c r="E75" s="1">
        <f t="shared" ca="1" si="5"/>
        <v>17.529415999450158</v>
      </c>
      <c r="H75" s="34"/>
      <c r="Y75" s="34">
        <v>36.5</v>
      </c>
      <c r="Z75" s="34">
        <v>29.989543211219559</v>
      </c>
    </row>
    <row r="76" spans="1:26" x14ac:dyDescent="0.25">
      <c r="A76" s="34">
        <v>37</v>
      </c>
      <c r="B76" s="34">
        <v>31.561050692210351</v>
      </c>
      <c r="C76" s="1">
        <f t="shared" ca="1" si="3"/>
        <v>29.685948968451982</v>
      </c>
      <c r="D76" s="1">
        <f t="shared" ca="1" si="4"/>
        <v>1.7580032372208045</v>
      </c>
      <c r="E76" s="1">
        <f t="shared" ca="1" si="5"/>
        <v>19.100923480440954</v>
      </c>
      <c r="H76" s="34"/>
      <c r="Y76" s="34">
        <v>37</v>
      </c>
      <c r="Z76" s="34">
        <v>31.561050692210351</v>
      </c>
    </row>
    <row r="77" spans="1:26" x14ac:dyDescent="0.25">
      <c r="A77" s="34">
        <v>37.5</v>
      </c>
      <c r="B77" s="34">
        <v>33.132916591866454</v>
      </c>
      <c r="C77" s="1">
        <f t="shared" ca="1" si="3"/>
        <v>30.432019604812034</v>
      </c>
      <c r="D77" s="1">
        <f t="shared" ca="1" si="4"/>
        <v>3.6474222673398233</v>
      </c>
      <c r="E77" s="1">
        <f t="shared" ca="1" si="5"/>
        <v>20.672789380097058</v>
      </c>
      <c r="H77" s="34"/>
      <c r="Y77" s="34">
        <v>37.5</v>
      </c>
      <c r="Z77" s="34">
        <v>33.132916591866454</v>
      </c>
    </row>
    <row r="78" spans="1:26" x14ac:dyDescent="0.25">
      <c r="A78" s="34">
        <v>38</v>
      </c>
      <c r="B78" s="34">
        <v>34.705090276859153</v>
      </c>
      <c r="C78" s="1">
        <f t="shared" ca="1" si="3"/>
        <v>31.132888106390233</v>
      </c>
      <c r="D78" s="1">
        <f t="shared" ca="1" si="4"/>
        <v>6.3803141733514304</v>
      </c>
      <c r="E78" s="1">
        <f t="shared" ca="1" si="5"/>
        <v>22.244963065089756</v>
      </c>
      <c r="H78" s="34"/>
      <c r="Y78" s="34">
        <v>38</v>
      </c>
      <c r="Z78" s="34">
        <v>34.705090276859153</v>
      </c>
    </row>
    <row r="79" spans="1:26" x14ac:dyDescent="0.25">
      <c r="A79" s="34">
        <v>38.5</v>
      </c>
      <c r="B79" s="34">
        <v>35.65469333915506</v>
      </c>
      <c r="C79" s="1">
        <f t="shared" ca="1" si="3"/>
        <v>31.791293132087297</v>
      </c>
      <c r="D79" s="1">
        <f t="shared" ca="1" si="4"/>
        <v>7.4629305799856152</v>
      </c>
      <c r="E79" s="1">
        <f t="shared" ca="1" si="5"/>
        <v>23.194566127385663</v>
      </c>
      <c r="H79" s="34"/>
      <c r="Y79" s="34">
        <v>38.5</v>
      </c>
      <c r="Z79" s="34">
        <v>35.65469333915506</v>
      </c>
    </row>
    <row r="80" spans="1:26" x14ac:dyDescent="0.25">
      <c r="A80" s="34">
        <v>39</v>
      </c>
      <c r="B80" s="34">
        <v>37.047077576281289</v>
      </c>
      <c r="C80" s="1">
        <f t="shared" ca="1" si="3"/>
        <v>32.409807413849165</v>
      </c>
      <c r="D80" s="1">
        <f t="shared" ca="1" si="4"/>
        <v>10.752137279691627</v>
      </c>
      <c r="E80" s="1">
        <f t="shared" ca="1" si="5"/>
        <v>24.586950364511893</v>
      </c>
      <c r="H80" s="34"/>
      <c r="Y80" s="34">
        <v>39</v>
      </c>
      <c r="Z80" s="34">
        <v>37.047077576281289</v>
      </c>
    </row>
    <row r="81" spans="1:26" x14ac:dyDescent="0.25">
      <c r="A81" s="34">
        <v>39.5</v>
      </c>
      <c r="B81" s="34">
        <v>38.619492202497135</v>
      </c>
      <c r="C81" s="1">
        <f t="shared" ca="1" si="3"/>
        <v>32.99084780967295</v>
      </c>
      <c r="D81" s="1">
        <f t="shared" ca="1" si="4"/>
        <v>15.84081885043557</v>
      </c>
      <c r="E81" s="1">
        <f t="shared" ca="1" si="5"/>
        <v>26.159364990727738</v>
      </c>
      <c r="H81" s="34"/>
      <c r="Y81" s="34">
        <v>39.5</v>
      </c>
      <c r="Z81" s="34">
        <v>38.619492202497135</v>
      </c>
    </row>
    <row r="82" spans="1:26" x14ac:dyDescent="0.25">
      <c r="A82" s="34">
        <v>40</v>
      </c>
      <c r="B82" s="34">
        <v>40.192167435721586</v>
      </c>
      <c r="C82" s="1">
        <f t="shared" ca="1" si="3"/>
        <v>33.536684747532135</v>
      </c>
      <c r="D82" s="1">
        <f t="shared" ca="1" si="4"/>
        <v>22.147724906394743</v>
      </c>
      <c r="E82" s="1">
        <f t="shared" ca="1" si="5"/>
        <v>27.73204022395219</v>
      </c>
      <c r="H82" s="34"/>
      <c r="Y82" s="34">
        <v>40</v>
      </c>
      <c r="Z82" s="34">
        <v>40.192167435721586</v>
      </c>
    </row>
    <row r="83" spans="1:26" x14ac:dyDescent="0.25">
      <c r="A83" s="34">
        <v>40.5</v>
      </c>
      <c r="B83" s="34">
        <v>41.765057718270249</v>
      </c>
      <c r="C83" s="1">
        <f t="shared" ca="1" si="3"/>
        <v>34.049451097123161</v>
      </c>
      <c r="D83" s="1">
        <f t="shared" ca="1" si="4"/>
        <v>29.765292766144398</v>
      </c>
      <c r="E83" s="1">
        <f t="shared" ca="1" si="5"/>
        <v>29.304930506500853</v>
      </c>
      <c r="H83" s="34"/>
      <c r="Y83" s="34">
        <v>40.5</v>
      </c>
      <c r="Z83" s="34">
        <v>41.765057718270249</v>
      </c>
    </row>
    <row r="84" spans="1:26" x14ac:dyDescent="0.25">
      <c r="A84" s="34">
        <v>41</v>
      </c>
      <c r="B84" s="34">
        <v>43.338129370693878</v>
      </c>
      <c r="C84" s="1">
        <f t="shared" ca="1" si="3"/>
        <v>34.531150504100147</v>
      </c>
      <c r="D84" s="1">
        <f t="shared" ca="1" si="4"/>
        <v>38.781438378314299</v>
      </c>
      <c r="E84" s="1">
        <f t="shared" ca="1" si="5"/>
        <v>30.878002158924481</v>
      </c>
      <c r="H84" s="34"/>
      <c r="Y84" s="34">
        <v>41</v>
      </c>
      <c r="Z84" s="34">
        <v>43.338129370693878</v>
      </c>
    </row>
    <row r="85" spans="1:26" x14ac:dyDescent="0.25">
      <c r="A85" s="34">
        <v>41.5</v>
      </c>
      <c r="B85" s="34">
        <v>42.989995844003218</v>
      </c>
      <c r="C85" s="1">
        <f t="shared" ca="1" si="3"/>
        <v>34.983665219363836</v>
      </c>
      <c r="D85" s="1">
        <f t="shared" ca="1" si="4"/>
        <v>32.050665035519216</v>
      </c>
      <c r="E85" s="1">
        <f t="shared" ca="1" si="5"/>
        <v>30.529868632233821</v>
      </c>
      <c r="H85" s="34"/>
      <c r="Y85" s="34">
        <v>41.5</v>
      </c>
      <c r="Z85" s="34">
        <v>42.989995844003218</v>
      </c>
    </row>
    <row r="86" spans="1:26" x14ac:dyDescent="0.25">
      <c r="A86" s="34">
        <v>42</v>
      </c>
      <c r="B86" s="34">
        <v>42.476578018872168</v>
      </c>
      <c r="C86" s="1">
        <f t="shared" ca="1" si="3"/>
        <v>35.408763453997864</v>
      </c>
      <c r="D86" s="1">
        <f t="shared" ca="1" si="4"/>
        <v>24.977001361724675</v>
      </c>
      <c r="E86" s="1">
        <f t="shared" ca="1" si="5"/>
        <v>30.016450807102771</v>
      </c>
      <c r="H86" s="34"/>
      <c r="Y86" s="34">
        <v>42</v>
      </c>
      <c r="Z86" s="34">
        <v>42.476578018872168</v>
      </c>
    </row>
    <row r="87" spans="1:26" x14ac:dyDescent="0.25">
      <c r="A87" s="34">
        <v>42.5</v>
      </c>
      <c r="B87" s="34">
        <v>41.962743085143174</v>
      </c>
      <c r="C87" s="1">
        <f t="shared" ca="1" si="3"/>
        <v>35.808106288592015</v>
      </c>
      <c r="D87" s="1">
        <f t="shared" ca="1" si="4"/>
        <v>18.939777048730758</v>
      </c>
      <c r="E87" s="1">
        <f t="shared" ca="1" si="5"/>
        <v>29.502615873373777</v>
      </c>
      <c r="H87" s="34"/>
      <c r="Y87" s="34">
        <v>42.5</v>
      </c>
      <c r="Z87" s="34">
        <v>41.962743085143174</v>
      </c>
    </row>
    <row r="88" spans="1:26" x14ac:dyDescent="0.25">
      <c r="A88" s="34">
        <v>43</v>
      </c>
      <c r="B88" s="34">
        <v>41.448564545495863</v>
      </c>
      <c r="C88" s="1">
        <f t="shared" ca="1" si="3"/>
        <v>36.183254163950728</v>
      </c>
      <c r="D88" s="1">
        <f t="shared" ca="1" si="4"/>
        <v>13.861746707003485</v>
      </c>
      <c r="E88" s="1">
        <f t="shared" ca="1" si="5"/>
        <v>28.988437333726466</v>
      </c>
      <c r="H88" s="34"/>
      <c r="Y88" s="34">
        <v>43</v>
      </c>
      <c r="Z88" s="34">
        <v>41.448564545495863</v>
      </c>
    </row>
    <row r="89" spans="1:26" x14ac:dyDescent="0.25">
      <c r="A89" s="34">
        <v>43.5</v>
      </c>
      <c r="B89" s="34">
        <v>40.934102694718526</v>
      </c>
      <c r="C89" s="1">
        <f t="shared" ca="1" si="3"/>
        <v>36.535672978549421</v>
      </c>
      <c r="D89" s="1">
        <f t="shared" ca="1" si="4"/>
        <v>9.6730919840397149</v>
      </c>
      <c r="E89" s="1">
        <f t="shared" ca="1" si="5"/>
        <v>28.473975482949129</v>
      </c>
      <c r="H89" s="34"/>
      <c r="Y89" s="34">
        <v>43.5</v>
      </c>
      <c r="Z89" s="34">
        <v>40.934102694718526</v>
      </c>
    </row>
    <row r="90" spans="1:26" x14ac:dyDescent="0.25">
      <c r="A90" s="34">
        <v>44</v>
      </c>
      <c r="B90" s="34">
        <v>42.137072636341642</v>
      </c>
      <c r="C90" s="1">
        <f t="shared" ca="1" si="3"/>
        <v>36.866739816564674</v>
      </c>
      <c r="D90" s="1">
        <f t="shared" ca="1" si="4"/>
        <v>13.888204015609123</v>
      </c>
      <c r="E90" s="1">
        <f t="shared" ca="1" si="5"/>
        <v>29.676945424572246</v>
      </c>
      <c r="H90" s="34"/>
      <c r="Y90" s="34">
        <v>44</v>
      </c>
      <c r="Z90" s="34">
        <v>42.137072636341642</v>
      </c>
    </row>
    <row r="91" spans="1:26" x14ac:dyDescent="0.25">
      <c r="A91" s="34">
        <v>44.5</v>
      </c>
      <c r="B91" s="34">
        <v>43.726992143096034</v>
      </c>
      <c r="C91" s="1">
        <f t="shared" ca="1" si="3"/>
        <v>37.177748328860552</v>
      </c>
      <c r="D91" s="1">
        <f t="shared" ca="1" si="4"/>
        <v>21.446297269150858</v>
      </c>
      <c r="E91" s="1">
        <f t="shared" ca="1" si="5"/>
        <v>31.266864931326637</v>
      </c>
      <c r="H91" s="34"/>
      <c r="Y91" s="34">
        <v>44.5</v>
      </c>
      <c r="Z91" s="34">
        <v>43.726992143096034</v>
      </c>
    </row>
    <row r="92" spans="1:26" x14ac:dyDescent="0.25">
      <c r="A92" s="34">
        <v>45</v>
      </c>
      <c r="B92" s="34">
        <v>45.317081932366079</v>
      </c>
      <c r="C92" s="1">
        <f t="shared" ca="1" si="3"/>
        <v>37.469913787957495</v>
      </c>
      <c r="D92" s="1">
        <f t="shared" ca="1" si="4"/>
        <v>30.789023943310433</v>
      </c>
      <c r="E92" s="1">
        <f t="shared" ca="1" si="5"/>
        <v>32.856954720596683</v>
      </c>
      <c r="H92" s="34"/>
      <c r="Y92" s="34">
        <v>45</v>
      </c>
      <c r="Z92" s="34">
        <v>45.317081932366079</v>
      </c>
    </row>
    <row r="93" spans="1:26" x14ac:dyDescent="0.25">
      <c r="A93" s="34">
        <v>45.5</v>
      </c>
      <c r="B93" s="34">
        <v>46.907304277836396</v>
      </c>
      <c r="C93" s="1">
        <f t="shared" ca="1" si="3"/>
        <v>37.744377836736057</v>
      </c>
      <c r="D93" s="1">
        <f t="shared" ca="1" si="4"/>
        <v>41.979610482507866</v>
      </c>
      <c r="E93" s="1">
        <f t="shared" ca="1" si="5"/>
        <v>34.447177066066999</v>
      </c>
      <c r="H93" s="34"/>
      <c r="Y93" s="34">
        <v>45.5</v>
      </c>
      <c r="Z93" s="34">
        <v>46.907304277836396</v>
      </c>
    </row>
    <row r="94" spans="1:26" x14ac:dyDescent="0.25">
      <c r="A94" s="34">
        <v>46</v>
      </c>
      <c r="B94" s="34">
        <v>48.497631583579775</v>
      </c>
      <c r="C94" s="1">
        <f t="shared" ca="1" si="3"/>
        <v>38.002212949431303</v>
      </c>
      <c r="D94" s="1">
        <f t="shared" ca="1" si="4"/>
        <v>55.076906153015486</v>
      </c>
      <c r="E94" s="1">
        <f t="shared" ca="1" si="5"/>
        <v>36.037504371810378</v>
      </c>
      <c r="H94" s="34"/>
      <c r="Y94" s="34">
        <v>46</v>
      </c>
      <c r="Z94" s="34">
        <v>48.497631583579775</v>
      </c>
    </row>
    <row r="95" spans="1:26" x14ac:dyDescent="0.25">
      <c r="A95" s="34">
        <v>46.5</v>
      </c>
      <c r="B95" s="34">
        <v>48.30906651435722</v>
      </c>
      <c r="C95" s="1">
        <f t="shared" ca="1" si="3"/>
        <v>38.244426622349209</v>
      </c>
      <c r="D95" s="1">
        <f t="shared" ca="1" si="4"/>
        <v>50.648488077899508</v>
      </c>
      <c r="E95" s="1">
        <f t="shared" ca="1" si="5"/>
        <v>35.848939302587823</v>
      </c>
      <c r="H95" s="34"/>
      <c r="Y95" s="34">
        <v>46.5</v>
      </c>
      <c r="Z95" s="34">
        <v>48.30906651435722</v>
      </c>
    </row>
    <row r="96" spans="1:26" x14ac:dyDescent="0.25">
      <c r="A96" s="34">
        <v>47</v>
      </c>
      <c r="B96" s="34">
        <v>47.792598944834893</v>
      </c>
      <c r="C96" s="1">
        <f t="shared" ca="1" si="3"/>
        <v>38.471965310680318</v>
      </c>
      <c r="D96" s="1">
        <f t="shared" ca="1" si="4"/>
        <v>43.43710567106676</v>
      </c>
      <c r="E96" s="1">
        <f t="shared" ca="1" si="5"/>
        <v>35.332471733065496</v>
      </c>
      <c r="H96" s="34"/>
      <c r="Y96" s="34">
        <v>47</v>
      </c>
      <c r="Z96" s="34">
        <v>47.792598944834893</v>
      </c>
    </row>
    <row r="97" spans="1:26" x14ac:dyDescent="0.25">
      <c r="A97" s="34">
        <v>47.5</v>
      </c>
      <c r="B97" s="34">
        <v>47.275739650035128</v>
      </c>
      <c r="C97" s="1">
        <f t="shared" ca="1" si="3"/>
        <v>38.685718126794008</v>
      </c>
      <c r="D97" s="1">
        <f t="shared" ca="1" si="4"/>
        <v>36.894234884872844</v>
      </c>
      <c r="E97" s="1">
        <f t="shared" ca="1" si="5"/>
        <v>34.815612438265731</v>
      </c>
      <c r="H97" s="34"/>
      <c r="Y97" s="34">
        <v>47.5</v>
      </c>
      <c r="Z97" s="34">
        <v>47.275739650035128</v>
      </c>
    </row>
    <row r="98" spans="1:26" x14ac:dyDescent="0.25">
      <c r="A98" s="34">
        <v>48</v>
      </c>
      <c r="B98" s="34">
        <v>46.758544614113312</v>
      </c>
      <c r="C98" s="1">
        <f t="shared" ca="1" si="3"/>
        <v>38.886520314464377</v>
      </c>
      <c r="D98" s="1">
        <f t="shared" ca="1" si="4"/>
        <v>30.984383287131649</v>
      </c>
      <c r="E98" s="1">
        <f t="shared" ca="1" si="5"/>
        <v>34.298417402343915</v>
      </c>
      <c r="H98" s="34"/>
      <c r="Y98" s="34">
        <v>48</v>
      </c>
      <c r="Z98" s="34">
        <v>46.758544614113312</v>
      </c>
    </row>
    <row r="99" spans="1:26" x14ac:dyDescent="0.25">
      <c r="A99" s="34">
        <v>48.5</v>
      </c>
      <c r="B99" s="34">
        <v>46.241048652982165</v>
      </c>
      <c r="C99" s="1">
        <f t="shared" ca="1" si="3"/>
        <v>39.075156512603442</v>
      </c>
      <c r="D99" s="1">
        <f t="shared" ca="1" si="4"/>
        <v>25.675005083770781</v>
      </c>
      <c r="E99" s="1">
        <f t="shared" ca="1" si="5"/>
        <v>33.780921441212769</v>
      </c>
      <c r="H99" s="34"/>
      <c r="Y99" s="34">
        <v>48.5</v>
      </c>
      <c r="Z99" s="34">
        <v>46.241048652982165</v>
      </c>
    </row>
    <row r="100" spans="1:26" x14ac:dyDescent="0.25">
      <c r="A100" s="34">
        <v>49</v>
      </c>
      <c r="B100" s="34">
        <v>45.72327139112209</v>
      </c>
      <c r="C100" s="1">
        <f t="shared" ca="1" si="3"/>
        <v>39.252363821254754</v>
      </c>
      <c r="D100" s="1">
        <f t="shared" ca="1" si="4"/>
        <v>20.936322388883195</v>
      </c>
      <c r="E100" s="1">
        <f t="shared" ca="1" si="5"/>
        <v>33.263144179352693</v>
      </c>
      <c r="H100" s="34"/>
      <c r="Y100" s="34">
        <v>49</v>
      </c>
      <c r="Z100" s="34">
        <v>45.72327139112209</v>
      </c>
    </row>
    <row r="101" spans="1:26" x14ac:dyDescent="0.25">
      <c r="A101" s="34">
        <v>49.5</v>
      </c>
      <c r="B101" s="34">
        <v>45.20522810387628</v>
      </c>
      <c r="C101" s="1">
        <f t="shared" ca="1" si="3"/>
        <v>39.418834681827818</v>
      </c>
      <c r="D101" s="1">
        <f t="shared" ca="1" si="4"/>
        <v>16.741174417362856</v>
      </c>
      <c r="E101" s="1">
        <f t="shared" ca="1" si="5"/>
        <v>32.745100892106883</v>
      </c>
      <c r="H101" s="34"/>
      <c r="Y101" s="34">
        <v>49.5</v>
      </c>
      <c r="Z101" s="34">
        <v>45.20522810387628</v>
      </c>
    </row>
    <row r="102" spans="1:26" x14ac:dyDescent="0.25">
      <c r="A102" s="34">
        <v>50</v>
      </c>
      <c r="B102" s="34">
        <v>44.686931015830019</v>
      </c>
      <c r="C102" s="1">
        <f t="shared" ca="1" si="3"/>
        <v>39.575219582827948</v>
      </c>
      <c r="D102" s="1">
        <f t="shared" ca="1" si="4"/>
        <v>13.064796887142045</v>
      </c>
      <c r="E102" s="1">
        <f t="shared" ca="1" si="5"/>
        <v>32.226803804060623</v>
      </c>
      <c r="H102" s="34"/>
      <c r="Y102" s="34">
        <v>50</v>
      </c>
      <c r="Z102" s="34">
        <v>44.686931015830019</v>
      </c>
    </row>
    <row r="103" spans="1:26" x14ac:dyDescent="0.25">
      <c r="A103" s="34">
        <v>50.5</v>
      </c>
      <c r="B103" s="34">
        <v>44.168390181735624</v>
      </c>
      <c r="C103" s="1">
        <f t="shared" ca="1" si="3"/>
        <v>39.722129601654267</v>
      </c>
      <c r="D103" s="1">
        <f t="shared" ca="1" si="4"/>
        <v>9.8846165729927051</v>
      </c>
      <c r="E103" s="1">
        <f t="shared" ca="1" si="5"/>
        <v>31.708262969966228</v>
      </c>
      <c r="H103" s="34"/>
      <c r="Y103" s="34">
        <v>50.5</v>
      </c>
      <c r="Z103" s="34">
        <v>44.168390181735624</v>
      </c>
    </row>
    <row r="104" spans="1:26" x14ac:dyDescent="0.25">
      <c r="A104" s="34">
        <v>51</v>
      </c>
      <c r="B104" s="34">
        <v>43.649614084728348</v>
      </c>
      <c r="C104" s="1">
        <f t="shared" ca="1" si="3"/>
        <v>39.860138792397883</v>
      </c>
      <c r="D104" s="1">
        <f t="shared" ca="1" si="4"/>
        <v>7.1800614955915316</v>
      </c>
      <c r="E104" s="1">
        <f t="shared" ca="1" si="5"/>
        <v>31.189486872958952</v>
      </c>
      <c r="H104" s="34"/>
      <c r="Y104" s="34">
        <v>51</v>
      </c>
      <c r="Z104" s="34">
        <v>43.649614084728348</v>
      </c>
    </row>
    <row r="105" spans="1:26" x14ac:dyDescent="0.25">
      <c r="A105" s="34">
        <v>51.5</v>
      </c>
      <c r="B105" s="34">
        <v>43.130610043515226</v>
      </c>
      <c r="C105" s="1">
        <f t="shared" ca="1" si="3"/>
        <v>39.989786428970753</v>
      </c>
      <c r="D105" s="1">
        <f t="shared" ca="1" si="4"/>
        <v>4.9323864888401046</v>
      </c>
      <c r="E105" s="1">
        <f t="shared" ca="1" si="5"/>
        <v>30.670482831745829</v>
      </c>
      <c r="H105" s="34"/>
      <c r="Y105" s="34">
        <v>51.5</v>
      </c>
      <c r="Z105" s="34">
        <v>43.130610043515226</v>
      </c>
    </row>
    <row r="106" spans="1:26" x14ac:dyDescent="0.25">
      <c r="A106" s="34">
        <v>52</v>
      </c>
      <c r="B106" s="34">
        <v>42.611384490428541</v>
      </c>
      <c r="C106" s="1">
        <f t="shared" ca="1" si="3"/>
        <v>40.111579112330197</v>
      </c>
      <c r="D106" s="1">
        <f t="shared" ca="1" si="4"/>
        <v>3.1245134641847025</v>
      </c>
      <c r="E106" s="1">
        <f t="shared" ca="1" si="5"/>
        <v>30.151257278659145</v>
      </c>
      <c r="H106" s="34"/>
      <c r="Y106" s="34">
        <v>52</v>
      </c>
      <c r="Z106" s="34">
        <v>42.611384490428541</v>
      </c>
    </row>
    <row r="107" spans="1:26" x14ac:dyDescent="0.25">
      <c r="A107" s="34">
        <v>52.5</v>
      </c>
      <c r="B107" s="34">
        <v>42.091943162123712</v>
      </c>
      <c r="C107" s="1">
        <f t="shared" ca="1" si="3"/>
        <v>40.225992750033164</v>
      </c>
      <c r="D107" s="1">
        <f t="shared" ca="1" si="4"/>
        <v>1.7408854701904433</v>
      </c>
      <c r="E107" s="1">
        <f t="shared" ca="1" si="5"/>
        <v>29.631815950354316</v>
      </c>
      <c r="H107" s="34"/>
      <c r="Y107" s="34">
        <v>52.5</v>
      </c>
      <c r="Z107" s="34">
        <v>42.091943162123712</v>
      </c>
    </row>
    <row r="108" spans="1:26" x14ac:dyDescent="0.25">
      <c r="A108" s="34">
        <v>53</v>
      </c>
      <c r="B108" s="34">
        <v>41.572291231128204</v>
      </c>
      <c r="C108" s="1">
        <f t="shared" ca="1" si="3"/>
        <v>40.333474415855349</v>
      </c>
      <c r="D108" s="1">
        <f t="shared" ca="1" si="4"/>
        <v>0.76733355090138988</v>
      </c>
      <c r="E108" s="1">
        <f t="shared" ca="1" si="5"/>
        <v>29.112164019358808</v>
      </c>
      <c r="H108" s="34"/>
      <c r="Y108" s="34">
        <v>53</v>
      </c>
      <c r="Z108" s="34">
        <v>41.572291231128204</v>
      </c>
    </row>
    <row r="109" spans="1:26" x14ac:dyDescent="0.25">
      <c r="A109" s="34">
        <v>53.5</v>
      </c>
      <c r="B109" s="34">
        <v>41.052433397284972</v>
      </c>
      <c r="C109" s="1">
        <f t="shared" ca="1" si="3"/>
        <v>40.434444096741657</v>
      </c>
      <c r="D109" s="1">
        <f t="shared" ca="1" si="4"/>
        <v>0.19095538779300747</v>
      </c>
      <c r="E109" s="1">
        <f t="shared" ca="1" si="5"/>
        <v>28.592306185515575</v>
      </c>
      <c r="H109" s="34"/>
      <c r="Y109" s="34">
        <v>53.5</v>
      </c>
      <c r="Z109" s="34">
        <v>41.052433397284972</v>
      </c>
    </row>
    <row r="110" spans="1:26" x14ac:dyDescent="0.25">
      <c r="A110" s="34">
        <v>54</v>
      </c>
      <c r="B110" s="34">
        <v>40.532373951949047</v>
      </c>
      <c r="C110" s="1">
        <f t="shared" ca="1" si="3"/>
        <v>40.52929633391436</v>
      </c>
      <c r="D110" s="1">
        <f t="shared" ca="1" si="4"/>
        <v>4.7358663837173238E-6</v>
      </c>
      <c r="E110" s="1">
        <f t="shared" ca="1" si="5"/>
        <v>28.072246740179651</v>
      </c>
      <c r="H110" s="34"/>
      <c r="Y110" s="34">
        <v>54</v>
      </c>
      <c r="Z110" s="34">
        <v>40.532373951949047</v>
      </c>
    </row>
    <row r="111" spans="1:26" x14ac:dyDescent="0.25">
      <c r="A111" s="34">
        <v>54.5</v>
      </c>
      <c r="B111" s="34">
        <v>40.012116823620651</v>
      </c>
      <c r="C111" s="1">
        <f t="shared" ca="1" si="3"/>
        <v>40.618401764551479</v>
      </c>
      <c r="D111" s="1">
        <f t="shared" ca="1" si="4"/>
        <v>0.18379071479974823</v>
      </c>
      <c r="E111" s="1">
        <f t="shared" ca="1" si="5"/>
        <v>27.551989611851255</v>
      </c>
      <c r="H111" s="34"/>
      <c r="Y111" s="34">
        <v>54.5</v>
      </c>
      <c r="Z111" s="34">
        <v>40.012116823620651</v>
      </c>
    </row>
    <row r="112" spans="1:26" x14ac:dyDescent="0.25">
      <c r="A112" s="34">
        <v>55</v>
      </c>
      <c r="B112" s="34">
        <v>39.491665610878869</v>
      </c>
      <c r="C112" s="1">
        <f t="shared" ca="1" si="3"/>
        <v>40.702108570059615</v>
      </c>
      <c r="D112" s="1">
        <f t="shared" ca="1" si="4"/>
        <v>0.73258607871512049</v>
      </c>
      <c r="E112" s="1">
        <f t="shared" ca="1" si="5"/>
        <v>27.031538399109472</v>
      </c>
      <c r="H112" s="34"/>
      <c r="Y112" s="34">
        <v>55</v>
      </c>
      <c r="Z112" s="34">
        <v>39.491665610878869</v>
      </c>
    </row>
    <row r="113" spans="1:26" x14ac:dyDescent="0.25">
      <c r="A113" s="34">
        <v>55.5</v>
      </c>
      <c r="B113" s="34">
        <v>38.971023606578349</v>
      </c>
      <c r="C113" s="1">
        <f t="shared" ca="1" si="3"/>
        <v>40.780743836600337</v>
      </c>
      <c r="D113" s="1">
        <f t="shared" ca="1" si="4"/>
        <v>1.6375436554754179</v>
      </c>
      <c r="E113" s="1">
        <f t="shared" ca="1" si="5"/>
        <v>26.510896394808952</v>
      </c>
      <c r="H113" s="34"/>
      <c r="Y113" s="34">
        <v>55.5</v>
      </c>
      <c r="Z113" s="34">
        <v>38.971023606578349</v>
      </c>
    </row>
    <row r="114" spans="1:26" x14ac:dyDescent="0.25">
      <c r="A114" s="34">
        <v>56</v>
      </c>
      <c r="B114" s="34">
        <v>38.450193815985607</v>
      </c>
      <c r="C114" s="1">
        <f t="shared" ca="1" si="3"/>
        <v>40.854614833186517</v>
      </c>
      <c r="D114" s="1">
        <f t="shared" ca="1" si="4"/>
        <v>2.8906202139787296</v>
      </c>
      <c r="E114" s="1">
        <f t="shared" ca="1" si="5"/>
        <v>25.99006660421621</v>
      </c>
      <c r="H114" s="34"/>
      <c r="Y114" s="34">
        <v>56</v>
      </c>
      <c r="Z114" s="34">
        <v>38.450193815985607</v>
      </c>
    </row>
    <row r="115" spans="1:26" x14ac:dyDescent="0.25">
      <c r="A115" s="34">
        <v>56.5</v>
      </c>
      <c r="B115" s="34">
        <v>37.929178970664459</v>
      </c>
      <c r="C115" s="1">
        <f t="shared" ca="1" si="3"/>
        <v>40.924010212342623</v>
      </c>
      <c r="D115" s="1">
        <f t="shared" ca="1" si="4"/>
        <v>4.4845070830657843</v>
      </c>
      <c r="E115" s="1">
        <f t="shared" ca="1" si="5"/>
        <v>25.469051758895063</v>
      </c>
      <c r="H115" s="34"/>
      <c r="Y115" s="34">
        <v>56.5</v>
      </c>
      <c r="Z115" s="34">
        <v>37.929178970664459</v>
      </c>
    </row>
    <row r="116" spans="1:26" x14ac:dyDescent="0.25">
      <c r="A116" s="34">
        <v>57</v>
      </c>
      <c r="B116" s="34">
        <v>38.111974613546806</v>
      </c>
      <c r="C116" s="1">
        <f t="shared" ca="1" si="3"/>
        <v>40.989201138020768</v>
      </c>
      <c r="D116" s="1">
        <f t="shared" ca="1" si="4"/>
        <v>4.1392162365682559</v>
      </c>
      <c r="E116" s="1">
        <f t="shared" ca="1" si="5"/>
        <v>25.65184740177741</v>
      </c>
      <c r="H116" s="34"/>
      <c r="Y116" s="34">
        <v>57</v>
      </c>
      <c r="Z116" s="34">
        <v>38.111974613546806</v>
      </c>
    </row>
    <row r="117" spans="1:26" x14ac:dyDescent="0.25">
      <c r="A117" s="34">
        <v>57.5</v>
      </c>
      <c r="B117" s="34">
        <v>39.69755317289966</v>
      </c>
      <c r="C117" s="1">
        <f t="shared" ca="1" si="3"/>
        <v>41.050442345179711</v>
      </c>
      <c r="D117" s="1">
        <f t="shared" ca="1" si="4"/>
        <v>0.9151545562363006</v>
      </c>
      <c r="E117" s="1">
        <f t="shared" ca="1" si="5"/>
        <v>27.237425961130263</v>
      </c>
      <c r="H117" s="34"/>
      <c r="Y117" s="34">
        <v>57.5</v>
      </c>
      <c r="Z117" s="34">
        <v>39.69755317289966</v>
      </c>
    </row>
    <row r="118" spans="1:26" x14ac:dyDescent="0.25">
      <c r="A118" s="34">
        <v>58</v>
      </c>
      <c r="B118" s="34">
        <v>41.283608451511164</v>
      </c>
      <c r="C118" s="1">
        <f t="shared" ca="1" si="3"/>
        <v>41.107973135167292</v>
      </c>
      <c r="D118" s="1">
        <f t="shared" ca="1" si="4"/>
        <v>1.5423882173605952E-2</v>
      </c>
      <c r="E118" s="1">
        <f t="shared" ca="1" si="5"/>
        <v>28.823481239741767</v>
      </c>
      <c r="H118" s="34"/>
      <c r="Y118" s="34">
        <v>58</v>
      </c>
      <c r="Z118" s="34">
        <v>41.283608451511164</v>
      </c>
    </row>
    <row r="119" spans="1:26" x14ac:dyDescent="0.25">
      <c r="A119" s="34">
        <v>58.5</v>
      </c>
      <c r="B119" s="34">
        <v>42.870073277679744</v>
      </c>
      <c r="C119" s="1">
        <f t="shared" ca="1" si="3"/>
        <v>41.162018310795602</v>
      </c>
      <c r="D119" s="1">
        <f t="shared" ca="1" si="4"/>
        <v>1.4587258849487927</v>
      </c>
      <c r="E119" s="1">
        <f t="shared" ca="1" si="5"/>
        <v>30.409946065910347</v>
      </c>
      <c r="H119" s="34"/>
      <c r="Y119" s="34">
        <v>58.5</v>
      </c>
      <c r="Z119" s="34">
        <v>42.870073277679744</v>
      </c>
    </row>
    <row r="120" spans="1:26" x14ac:dyDescent="0.25">
      <c r="A120" s="34">
        <v>59</v>
      </c>
      <c r="B120" s="34">
        <v>44.456882393987385</v>
      </c>
      <c r="C120" s="1">
        <f t="shared" ca="1" si="3"/>
        <v>41.212789054762887</v>
      </c>
      <c r="D120" s="1">
        <f t="shared" ca="1" si="4"/>
        <v>5.262070796800379</v>
      </c>
      <c r="E120" s="1">
        <f t="shared" ca="1" si="5"/>
        <v>31.996755182217989</v>
      </c>
      <c r="H120" s="34"/>
      <c r="Y120" s="34">
        <v>59</v>
      </c>
      <c r="Z120" s="34">
        <v>44.456882393987385</v>
      </c>
    </row>
    <row r="121" spans="1:26" x14ac:dyDescent="0.25">
      <c r="A121" s="34">
        <v>59.5</v>
      </c>
      <c r="B121" s="34">
        <v>45.31826322056753</v>
      </c>
      <c r="C121" s="1">
        <f t="shared" ca="1" si="3"/>
        <v>41.260483754854512</v>
      </c>
      <c r="D121" s="1">
        <f t="shared" ca="1" si="4"/>
        <v>8.2327870961811147</v>
      </c>
      <c r="E121" s="1">
        <f t="shared" ca="1" si="5"/>
        <v>32.858136008798134</v>
      </c>
      <c r="H121" s="34"/>
      <c r="Y121" s="34">
        <v>59.5</v>
      </c>
      <c r="Z121" s="34">
        <v>45.31826322056753</v>
      </c>
    </row>
    <row r="122" spans="1:26" x14ac:dyDescent="0.25">
      <c r="A122" s="34">
        <v>60</v>
      </c>
      <c r="B122" s="34">
        <v>44.798921739480356</v>
      </c>
      <c r="C122" s="1">
        <f t="shared" ca="1" si="3"/>
        <v>41.305288779147553</v>
      </c>
      <c r="D122" s="1">
        <f t="shared" ca="1" si="4"/>
        <v>6.1027356307618739</v>
      </c>
      <c r="E122" s="1">
        <f t="shared" ca="1" si="5"/>
        <v>32.338794527710959</v>
      </c>
      <c r="H122" s="34"/>
      <c r="Y122" s="34">
        <v>60</v>
      </c>
      <c r="Z122" s="34">
        <v>44.798921739480356</v>
      </c>
    </row>
    <row r="123" spans="1:26" x14ac:dyDescent="0.25">
      <c r="A123" s="34">
        <v>60.5</v>
      </c>
      <c r="B123" s="34">
        <v>44.279230075374734</v>
      </c>
      <c r="C123" s="1">
        <f t="shared" ca="1" si="3"/>
        <v>41.347379204248114</v>
      </c>
      <c r="D123" s="1">
        <f t="shared" ca="1" si="4"/>
        <v>4.2978747652629616</v>
      </c>
      <c r="E123" s="1">
        <f t="shared" ca="1" si="5"/>
        <v>31.819102863605337</v>
      </c>
      <c r="H123" s="34"/>
      <c r="Y123" s="34">
        <v>60.5</v>
      </c>
      <c r="Z123" s="34">
        <v>44.279230075374734</v>
      </c>
    </row>
    <row r="124" spans="1:26" x14ac:dyDescent="0.25">
      <c r="A124" s="34">
        <v>61</v>
      </c>
      <c r="B124" s="34">
        <v>43.759269311128499</v>
      </c>
      <c r="C124" s="1">
        <f t="shared" ca="1" si="3"/>
        <v>41.386919499406957</v>
      </c>
      <c r="D124" s="1">
        <f t="shared" ca="1" si="4"/>
        <v>2.8140218145876164</v>
      </c>
      <c r="E124" s="1">
        <f t="shared" ca="1" si="5"/>
        <v>31.299142099359102</v>
      </c>
      <c r="H124" s="34"/>
      <c r="Y124" s="34">
        <v>61</v>
      </c>
      <c r="Z124" s="34">
        <v>43.759269311128499</v>
      </c>
    </row>
    <row r="125" spans="1:26" x14ac:dyDescent="0.25">
      <c r="A125" s="34">
        <v>61.5</v>
      </c>
      <c r="B125" s="34">
        <v>43.239087219302064</v>
      </c>
      <c r="C125" s="1">
        <f t="shared" ca="1" si="3"/>
        <v>41.424064169186671</v>
      </c>
      <c r="D125" s="1">
        <f t="shared" ca="1" si="4"/>
        <v>1.6471543362250918</v>
      </c>
      <c r="E125" s="1">
        <f t="shared" ca="1" si="5"/>
        <v>30.778960007532667</v>
      </c>
      <c r="H125" s="34"/>
      <c r="Y125" s="34">
        <v>61.5</v>
      </c>
      <c r="Z125" s="34">
        <v>43.239087219302064</v>
      </c>
    </row>
    <row r="126" spans="1:26" x14ac:dyDescent="0.25">
      <c r="A126" s="34">
        <v>62</v>
      </c>
      <c r="B126" s="34">
        <v>42.718703843712689</v>
      </c>
      <c r="C126" s="1">
        <f t="shared" ca="1" si="3"/>
        <v>41.458958357191626</v>
      </c>
      <c r="D126" s="1">
        <f t="shared" ca="1" si="4"/>
        <v>0.79347934540509391</v>
      </c>
      <c r="E126" s="1">
        <f t="shared" ca="1" si="5"/>
        <v>30.258576631943292</v>
      </c>
      <c r="H126" s="34"/>
      <c r="Y126" s="34">
        <v>62</v>
      </c>
      <c r="Z126" s="34">
        <v>42.718703843712689</v>
      </c>
    </row>
    <row r="127" spans="1:26" x14ac:dyDescent="0.25">
      <c r="A127" s="34">
        <v>62.5</v>
      </c>
      <c r="B127" s="34">
        <v>42.198130989438013</v>
      </c>
      <c r="C127" s="1">
        <f t="shared" ca="1" si="3"/>
        <v>41.49173841321975</v>
      </c>
      <c r="D127" s="1">
        <f t="shared" ca="1" si="4"/>
        <v>0.24949523586813757</v>
      </c>
      <c r="E127" s="1">
        <f t="shared" ca="1" si="5"/>
        <v>29.738003777668617</v>
      </c>
      <c r="H127" s="34"/>
      <c r="Y127" s="34">
        <v>62.5</v>
      </c>
      <c r="Z127" s="34">
        <v>42.198130989438013</v>
      </c>
    </row>
    <row r="128" spans="1:26" x14ac:dyDescent="0.25">
      <c r="A128" s="34">
        <v>63</v>
      </c>
      <c r="B128" s="34">
        <v>41.677377342364288</v>
      </c>
      <c r="C128" s="1">
        <f t="shared" ca="1" si="3"/>
        <v>41.522532426052329</v>
      </c>
      <c r="D128" s="1">
        <f t="shared" ca="1" si="4"/>
        <v>1.1988474053828718E-2</v>
      </c>
      <c r="E128" s="1">
        <f t="shared" ca="1" si="5"/>
        <v>29.217250130594891</v>
      </c>
      <c r="H128" s="34"/>
      <c r="Y128" s="34">
        <v>63</v>
      </c>
      <c r="Z128" s="34">
        <v>41.677377342364288</v>
      </c>
    </row>
    <row r="129" spans="1:26" x14ac:dyDescent="0.25">
      <c r="A129" s="34">
        <v>63.5</v>
      </c>
      <c r="B129" s="34">
        <v>41.156449412612794</v>
      </c>
      <c r="C129" s="1">
        <f t="shared" ca="1" si="3"/>
        <v>41.5514607239637</v>
      </c>
      <c r="D129" s="1">
        <f t="shared" ca="1" si="4"/>
        <v>7.8016968047581264E-2</v>
      </c>
      <c r="E129" s="1">
        <f t="shared" ca="1" si="5"/>
        <v>28.696322200843397</v>
      </c>
      <c r="H129" s="34"/>
      <c r="Y129" s="34">
        <v>63.5</v>
      </c>
      <c r="Z129" s="34">
        <v>41.156449412612794</v>
      </c>
    </row>
    <row r="130" spans="1:26" x14ac:dyDescent="0.25">
      <c r="A130" s="34">
        <v>64</v>
      </c>
      <c r="B130" s="34">
        <v>40.635352173211345</v>
      </c>
      <c r="C130" s="1">
        <f t="shared" ref="C130:C193" ca="1" si="6">IF(A130&gt;=$K$5,OFFSET($B$1,2*$K$5,0)+$L$5*(1-EXP((-1/$M$5)*(A130-$K$5))),0)</f>
        <v>41.578636344906599</v>
      </c>
      <c r="D130" s="1">
        <f t="shared" ref="D130:D193" ca="1" si="7">IF(A130&gt;=$K$5,(C130-B130)*(C130-B130)*0.5,0)</f>
        <v>0.44489251428540055</v>
      </c>
      <c r="E130" s="1">
        <f t="shared" ref="E130:E193" ca="1" si="8">IF(A130&gt;=$K$5,(B130-$L$6),0)</f>
        <v>28.175224961441948</v>
      </c>
      <c r="H130" s="34"/>
      <c r="Y130" s="34">
        <v>64</v>
      </c>
      <c r="Z130" s="34">
        <v>40.635352173211345</v>
      </c>
    </row>
    <row r="131" spans="1:26" x14ac:dyDescent="0.25">
      <c r="A131" s="34">
        <v>64.5</v>
      </c>
      <c r="B131" s="34">
        <v>40.114089492772344</v>
      </c>
      <c r="C131" s="1">
        <f t="shared" ca="1" si="6"/>
        <v>41.604165478210426</v>
      </c>
      <c r="D131" s="1">
        <f t="shared" ca="1" si="7"/>
        <v>1.110163221189636</v>
      </c>
      <c r="E131" s="1">
        <f t="shared" ca="1" si="8"/>
        <v>27.653962281002947</v>
      </c>
      <c r="H131" s="34"/>
      <c r="Y131" s="34">
        <v>64.5</v>
      </c>
      <c r="Z131" s="34">
        <v>40.114089492772344</v>
      </c>
    </row>
    <row r="132" spans="1:26" x14ac:dyDescent="0.25">
      <c r="A132" s="34">
        <v>65</v>
      </c>
      <c r="B132" s="34">
        <v>39.592664428894551</v>
      </c>
      <c r="C132" s="1">
        <f t="shared" ca="1" si="6"/>
        <v>41.628147879518352</v>
      </c>
      <c r="D132" s="1">
        <f t="shared" ca="1" si="7"/>
        <v>2.071596438881687</v>
      </c>
      <c r="E132" s="1">
        <f t="shared" ca="1" si="8"/>
        <v>27.132537217125154</v>
      </c>
      <c r="H132" s="34"/>
      <c r="Y132" s="34">
        <v>65</v>
      </c>
      <c r="Z132" s="34">
        <v>39.592664428894551</v>
      </c>
    </row>
    <row r="133" spans="1:26" x14ac:dyDescent="0.25">
      <c r="A133" s="34">
        <v>65.5</v>
      </c>
      <c r="B133" s="34">
        <v>39.071079427354938</v>
      </c>
      <c r="C133" s="1">
        <f t="shared" ca="1" si="6"/>
        <v>41.650677260584644</v>
      </c>
      <c r="D133" s="1">
        <f t="shared" ca="1" si="7"/>
        <v>3.3271624906016952</v>
      </c>
      <c r="E133" s="1">
        <f t="shared" ca="1" si="8"/>
        <v>26.610952215585542</v>
      </c>
      <c r="H133" s="34"/>
      <c r="Y133" s="34">
        <v>65.5</v>
      </c>
      <c r="Z133" s="34">
        <v>39.071079427354938</v>
      </c>
    </row>
    <row r="134" spans="1:26" x14ac:dyDescent="0.25">
      <c r="A134" s="34">
        <v>66</v>
      </c>
      <c r="B134" s="34">
        <v>38.549336457534814</v>
      </c>
      <c r="C134" s="1">
        <f t="shared" ca="1" si="6"/>
        <v>41.671841655455431</v>
      </c>
      <c r="D134" s="1">
        <f t="shared" ca="1" si="7"/>
        <v>4.875019355520636</v>
      </c>
      <c r="E134" s="1">
        <f t="shared" ca="1" si="8"/>
        <v>26.089209245765417</v>
      </c>
      <c r="H134" s="34"/>
      <c r="Y134" s="34">
        <v>66</v>
      </c>
      <c r="Z134" s="34">
        <v>38.549336457534814</v>
      </c>
    </row>
    <row r="135" spans="1:26" x14ac:dyDescent="0.25">
      <c r="A135" s="34">
        <v>66.5</v>
      </c>
      <c r="B135" s="34">
        <v>38.027437104645983</v>
      </c>
      <c r="C135" s="1">
        <f t="shared" ca="1" si="6"/>
        <v>41.691723764463582</v>
      </c>
      <c r="D135" s="1">
        <f t="shared" ca="1" si="7"/>
        <v>6.7134983626586067</v>
      </c>
      <c r="E135" s="1">
        <f t="shared" ca="1" si="8"/>
        <v>25.567309892876587</v>
      </c>
      <c r="H135" s="34"/>
      <c r="Y135" s="34">
        <v>66.5</v>
      </c>
      <c r="Z135" s="34">
        <v>38.027437104645983</v>
      </c>
    </row>
    <row r="136" spans="1:26" x14ac:dyDescent="0.25">
      <c r="A136" s="34">
        <v>67</v>
      </c>
      <c r="B136" s="34">
        <v>37.505382632647297</v>
      </c>
      <c r="C136" s="1">
        <f t="shared" ca="1" si="6"/>
        <v>41.710401277382132</v>
      </c>
      <c r="D136" s="1">
        <f t="shared" ca="1" si="7"/>
        <v>8.8410909012837955</v>
      </c>
      <c r="E136" s="1">
        <f t="shared" ca="1" si="8"/>
        <v>25.045255420877901</v>
      </c>
      <c r="H136" s="34"/>
      <c r="Y136" s="34">
        <v>67</v>
      </c>
      <c r="Z136" s="34">
        <v>37.505382632647297</v>
      </c>
    </row>
    <row r="137" spans="1:26" x14ac:dyDescent="0.25">
      <c r="A137" s="34">
        <v>67.5</v>
      </c>
      <c r="B137" s="34">
        <v>36.983174027236394</v>
      </c>
      <c r="C137" s="1">
        <f t="shared" ca="1" si="6"/>
        <v>41.727947176998676</v>
      </c>
      <c r="D137" s="1">
        <f t="shared" ca="1" si="7"/>
        <v>11.256436121352539</v>
      </c>
      <c r="E137" s="1">
        <f t="shared" ca="1" si="8"/>
        <v>24.523046815466998</v>
      </c>
      <c r="H137" s="34"/>
      <c r="Y137" s="34">
        <v>67.5</v>
      </c>
      <c r="Z137" s="34">
        <v>36.983174027236394</v>
      </c>
    </row>
    <row r="138" spans="1:26" x14ac:dyDescent="0.25">
      <c r="A138" s="34">
        <v>68</v>
      </c>
      <c r="B138" s="34">
        <v>36.460812025253034</v>
      </c>
      <c r="C138" s="1">
        <f t="shared" ca="1" si="6"/>
        <v>41.744430024297273</v>
      </c>
      <c r="D138" s="1">
        <f t="shared" ca="1" si="7"/>
        <v>13.958309579912124</v>
      </c>
      <c r="E138" s="1">
        <f t="shared" ca="1" si="8"/>
        <v>24.000684813483637</v>
      </c>
      <c r="H138" s="34"/>
      <c r="Y138" s="34">
        <v>68</v>
      </c>
      <c r="Z138" s="34">
        <v>36.460812025253034</v>
      </c>
    </row>
    <row r="139" spans="1:26" x14ac:dyDescent="0.25">
      <c r="A139" s="34">
        <v>68.5</v>
      </c>
      <c r="B139" s="34">
        <v>35.938297134775098</v>
      </c>
      <c r="C139" s="1">
        <f t="shared" ca="1" si="6"/>
        <v>41.759914226361936</v>
      </c>
      <c r="D139" s="1">
        <f t="shared" ca="1" si="7"/>
        <v>16.945612780527995</v>
      </c>
      <c r="E139" s="1">
        <f t="shared" ca="1" si="8"/>
        <v>23.478169923005701</v>
      </c>
      <c r="H139" s="34"/>
      <c r="Y139" s="34">
        <v>68.5</v>
      </c>
      <c r="Z139" s="34">
        <v>35.938297134775098</v>
      </c>
    </row>
    <row r="140" spans="1:26" x14ac:dyDescent="0.25">
      <c r="A140" s="34">
        <v>69</v>
      </c>
      <c r="B140" s="34">
        <v>35.415629648796077</v>
      </c>
      <c r="C140" s="1">
        <f t="shared" ca="1" si="6"/>
        <v>41.774460288048722</v>
      </c>
      <c r="D140" s="1">
        <f t="shared" ca="1" si="7"/>
        <v>20.217363549349098</v>
      </c>
      <c r="E140" s="1">
        <f t="shared" ca="1" si="8"/>
        <v>22.955502437026681</v>
      </c>
      <c r="H140" s="34"/>
      <c r="Y140" s="34">
        <v>69</v>
      </c>
      <c r="Z140" s="34">
        <v>35.415629648796077</v>
      </c>
    </row>
    <row r="141" spans="1:26" x14ac:dyDescent="0.25">
      <c r="A141" s="34">
        <v>69.5</v>
      </c>
      <c r="B141" s="34">
        <v>34.892809654434423</v>
      </c>
      <c r="C141" s="1">
        <f t="shared" ca="1" si="6"/>
        <v>41.788125048409782</v>
      </c>
      <c r="D141" s="1">
        <f t="shared" ca="1" si="7"/>
        <v>23.772687191196781</v>
      </c>
      <c r="E141" s="1">
        <f t="shared" ca="1" si="8"/>
        <v>22.432682442665026</v>
      </c>
      <c r="H141" s="34"/>
      <c r="Y141" s="34">
        <v>69.5</v>
      </c>
      <c r="Z141" s="34">
        <v>34.892809654434423</v>
      </c>
    </row>
    <row r="142" spans="1:26" x14ac:dyDescent="0.25">
      <c r="A142" s="34">
        <v>70</v>
      </c>
      <c r="B142" s="34">
        <v>34.369837038990056</v>
      </c>
      <c r="C142" s="1">
        <f t="shared" ca="1" si="6"/>
        <v>41.800961902793176</v>
      </c>
      <c r="D142" s="1">
        <f t="shared" ca="1" si="7"/>
        <v>27.61080837071647</v>
      </c>
      <c r="E142" s="1">
        <f t="shared" ca="1" si="8"/>
        <v>21.909709827220659</v>
      </c>
      <c r="H142" s="34"/>
      <c r="Y142" s="34">
        <v>70</v>
      </c>
      <c r="Z142" s="34">
        <v>34.369837038990056</v>
      </c>
    </row>
    <row r="143" spans="1:26" x14ac:dyDescent="0.25">
      <c r="A143" s="34">
        <v>70.5</v>
      </c>
      <c r="B143" s="34">
        <v>33.846711493732755</v>
      </c>
      <c r="C143" s="1">
        <f t="shared" ca="1" si="6"/>
        <v>41.81302101148637</v>
      </c>
      <c r="D143" s="1">
        <f t="shared" ca="1" si="7"/>
        <v>31.731043666325917</v>
      </c>
      <c r="E143" s="1">
        <f t="shared" ca="1" si="8"/>
        <v>21.386584281963358</v>
      </c>
      <c r="H143" s="34"/>
      <c r="Y143" s="34">
        <v>70.5</v>
      </c>
      <c r="Z143" s="34">
        <v>33.846711493732755</v>
      </c>
    </row>
    <row r="144" spans="1:26" x14ac:dyDescent="0.25">
      <c r="A144" s="34">
        <v>71</v>
      </c>
      <c r="B144" s="34">
        <v>33.323432516018492</v>
      </c>
      <c r="C144" s="1">
        <f t="shared" ca="1" si="6"/>
        <v>41.82434949571865</v>
      </c>
      <c r="D144" s="1">
        <f t="shared" ca="1" si="7"/>
        <v>36.132794747877227</v>
      </c>
      <c r="E144" s="1">
        <f t="shared" ca="1" si="8"/>
        <v>20.863305304249096</v>
      </c>
      <c r="H144" s="34"/>
      <c r="Y144" s="34">
        <v>71</v>
      </c>
      <c r="Z144" s="34">
        <v>33.323432516018492</v>
      </c>
    </row>
    <row r="145" spans="1:26" x14ac:dyDescent="0.25">
      <c r="A145" s="34">
        <v>71.5</v>
      </c>
      <c r="B145" s="34">
        <v>32.803493311996199</v>
      </c>
      <c r="C145" s="1">
        <f t="shared" ca="1" si="6"/>
        <v>41.834991621788326</v>
      </c>
      <c r="D145" s="1">
        <f t="shared" ca="1" si="7"/>
        <v>40.783980859889027</v>
      </c>
      <c r="E145" s="1">
        <f t="shared" ca="1" si="8"/>
        <v>20.343366100226802</v>
      </c>
      <c r="H145" s="34"/>
      <c r="Y145" s="34">
        <v>71.5</v>
      </c>
      <c r="Z145" s="34">
        <v>32.803493311996199</v>
      </c>
    </row>
    <row r="146" spans="1:26" x14ac:dyDescent="0.25">
      <c r="A146" s="34">
        <v>72</v>
      </c>
      <c r="B146" s="34">
        <v>32.300955735060704</v>
      </c>
      <c r="C146" s="1">
        <f t="shared" ca="1" si="6"/>
        <v>41.844988974034287</v>
      </c>
      <c r="D146" s="1">
        <f t="shared" ca="1" si="7"/>
        <v>45.544285233316288</v>
      </c>
      <c r="E146" s="1">
        <f t="shared" ca="1" si="8"/>
        <v>19.840828523291307</v>
      </c>
      <c r="H146" s="34"/>
      <c r="Y146" s="34">
        <v>72</v>
      </c>
      <c r="Z146" s="34">
        <v>32.300955735060704</v>
      </c>
    </row>
    <row r="147" spans="1:26" x14ac:dyDescent="0.25">
      <c r="A147" s="34">
        <v>72.5</v>
      </c>
      <c r="B147" s="34">
        <v>32.500613007246656</v>
      </c>
      <c r="C147" s="1">
        <f t="shared" ca="1" si="6"/>
        <v>41.854380617327692</v>
      </c>
      <c r="D147" s="1">
        <f t="shared" ca="1" si="7"/>
        <v>43.746484251700544</v>
      </c>
      <c r="E147" s="1">
        <f t="shared" ca="1" si="8"/>
        <v>20.04048579547726</v>
      </c>
      <c r="H147" s="34"/>
      <c r="Y147" s="34">
        <v>72.5</v>
      </c>
      <c r="Z147" s="34">
        <v>32.500613007246656</v>
      </c>
    </row>
    <row r="148" spans="1:26" x14ac:dyDescent="0.25">
      <c r="A148" s="34">
        <v>73</v>
      </c>
      <c r="B148" s="34">
        <v>34.053606819444319</v>
      </c>
      <c r="C148" s="1">
        <f t="shared" ca="1" si="6"/>
        <v>41.863203249718794</v>
      </c>
      <c r="D148" s="1">
        <f t="shared" ca="1" si="7"/>
        <v>30.494898201877909</v>
      </c>
      <c r="E148" s="1">
        <f t="shared" ca="1" si="8"/>
        <v>21.593479607674922</v>
      </c>
      <c r="H148" s="34"/>
      <c r="Y148" s="34">
        <v>73</v>
      </c>
      <c r="Z148" s="34">
        <v>34.053606819444319</v>
      </c>
    </row>
    <row r="149" spans="1:26" x14ac:dyDescent="0.25">
      <c r="A149" s="34">
        <v>73.5</v>
      </c>
      <c r="B149" s="34">
        <v>35.607068493444281</v>
      </c>
      <c r="C149" s="1">
        <f t="shared" ca="1" si="6"/>
        <v>41.871491345835402</v>
      </c>
      <c r="D149" s="1">
        <f t="shared" ca="1" si="7"/>
        <v>19.621496836780054</v>
      </c>
      <c r="E149" s="1">
        <f t="shared" ca="1" si="8"/>
        <v>23.146941281674884</v>
      </c>
      <c r="H149" s="34"/>
      <c r="Y149" s="34">
        <v>73.5</v>
      </c>
      <c r="Z149" s="34">
        <v>35.607068493444281</v>
      </c>
    </row>
    <row r="150" spans="1:26" x14ac:dyDescent="0.25">
      <c r="A150" s="34">
        <v>74</v>
      </c>
      <c r="B150" s="34">
        <v>37.160931837530086</v>
      </c>
      <c r="C150" s="1">
        <f t="shared" ca="1" si="6"/>
        <v>41.879277291593198</v>
      </c>
      <c r="D150" s="1">
        <f t="shared" ca="1" si="7"/>
        <v>11.131391911939016</v>
      </c>
      <c r="E150" s="1">
        <f t="shared" ca="1" si="8"/>
        <v>24.700804625760689</v>
      </c>
      <c r="H150" s="34"/>
      <c r="Y150" s="34">
        <v>74</v>
      </c>
      <c r="Z150" s="34">
        <v>37.160931837530086</v>
      </c>
    </row>
    <row r="151" spans="1:26" x14ac:dyDescent="0.25">
      <c r="A151" s="34">
        <v>74.5</v>
      </c>
      <c r="B151" s="34">
        <v>38.715132613591713</v>
      </c>
      <c r="C151" s="1">
        <f t="shared" ca="1" si="6"/>
        <v>41.886591510744431</v>
      </c>
      <c r="D151" s="1">
        <f t="shared" ca="1" si="7"/>
        <v>5.0290757681645664</v>
      </c>
      <c r="E151" s="1">
        <f t="shared" ca="1" si="8"/>
        <v>26.255005401822316</v>
      </c>
      <c r="H151" s="34"/>
      <c r="Y151" s="34">
        <v>74.5</v>
      </c>
      <c r="Z151" s="34">
        <v>38.715132613591713</v>
      </c>
    </row>
    <row r="152" spans="1:26" x14ac:dyDescent="0.25">
      <c r="A152" s="34">
        <v>75</v>
      </c>
      <c r="B152" s="34">
        <v>39.574530777215493</v>
      </c>
      <c r="C152" s="1">
        <f t="shared" ca="1" si="6"/>
        <v>41.893462583759373</v>
      </c>
      <c r="D152" s="1">
        <f t="shared" ca="1" si="7"/>
        <v>2.6887223617004308</v>
      </c>
      <c r="E152" s="1">
        <f t="shared" ca="1" si="8"/>
        <v>27.114403565446096</v>
      </c>
      <c r="H152" s="34"/>
      <c r="Y152" s="34">
        <v>75</v>
      </c>
      <c r="Z152" s="34">
        <v>39.574530777215493</v>
      </c>
    </row>
    <row r="153" spans="1:26" x14ac:dyDescent="0.25">
      <c r="A153" s="34">
        <v>75.5</v>
      </c>
      <c r="B153" s="34">
        <v>39.061396416385278</v>
      </c>
      <c r="C153" s="1">
        <f t="shared" ca="1" si="6"/>
        <v>41.89991735950516</v>
      </c>
      <c r="D153" s="1">
        <f t="shared" ca="1" si="7"/>
        <v>4.0286005722650913</v>
      </c>
      <c r="E153" s="1">
        <f t="shared" ca="1" si="8"/>
        <v>26.601269204615882</v>
      </c>
      <c r="H153" s="34"/>
      <c r="Y153" s="34">
        <v>75.5</v>
      </c>
      <c r="Z153" s="34">
        <v>39.061396416385278</v>
      </c>
    </row>
    <row r="154" spans="1:26" x14ac:dyDescent="0.25">
      <c r="A154" s="34">
        <v>76</v>
      </c>
      <c r="B154" s="34">
        <v>38.548006359841658</v>
      </c>
      <c r="C154" s="1">
        <f t="shared" ca="1" si="6"/>
        <v>41.905981060158283</v>
      </c>
      <c r="D154" s="1">
        <f t="shared" ca="1" si="7"/>
        <v>5.6379970439832627</v>
      </c>
      <c r="E154" s="1">
        <f t="shared" ca="1" si="8"/>
        <v>26.087879148072261</v>
      </c>
      <c r="H154" s="34"/>
      <c r="Y154" s="34">
        <v>76</v>
      </c>
      <c r="Z154" s="34">
        <v>38.548006359841658</v>
      </c>
    </row>
    <row r="155" spans="1:26" x14ac:dyDescent="0.25">
      <c r="A155" s="34">
        <v>76.5</v>
      </c>
      <c r="B155" s="34">
        <v>38.034424872906072</v>
      </c>
      <c r="C155" s="1">
        <f t="shared" ca="1" si="6"/>
        <v>41.911677379760818</v>
      </c>
      <c r="D155" s="1">
        <f t="shared" ca="1" si="7"/>
        <v>7.5165435009557031</v>
      </c>
      <c r="E155" s="1">
        <f t="shared" ca="1" si="8"/>
        <v>25.574297661136676</v>
      </c>
      <c r="H155" s="34"/>
      <c r="Y155" s="34">
        <v>76.5</v>
      </c>
      <c r="Z155" s="34">
        <v>38.034424872906072</v>
      </c>
    </row>
    <row r="156" spans="1:26" x14ac:dyDescent="0.25">
      <c r="A156" s="34">
        <v>77</v>
      </c>
      <c r="B156" s="34">
        <v>37.520698743078022</v>
      </c>
      <c r="C156" s="1">
        <f t="shared" ca="1" si="6"/>
        <v>41.9170285768054</v>
      </c>
      <c r="D156" s="1">
        <f t="shared" ca="1" si="7"/>
        <v>9.6638580034606996</v>
      </c>
      <c r="E156" s="1">
        <f t="shared" ca="1" si="8"/>
        <v>25.060571531308625</v>
      </c>
      <c r="H156" s="34"/>
      <c r="Y156" s="34">
        <v>77</v>
      </c>
      <c r="Z156" s="34">
        <v>37.520698743078022</v>
      </c>
    </row>
    <row r="157" spans="1:26" x14ac:dyDescent="0.25">
      <c r="A157" s="34">
        <v>77.5</v>
      </c>
      <c r="B157" s="34">
        <v>37.006844431910309</v>
      </c>
      <c r="C157" s="1">
        <f t="shared" ca="1" si="6"/>
        <v>41.922055561210762</v>
      </c>
      <c r="D157" s="1">
        <f t="shared" ca="1" si="7"/>
        <v>12.079650222799515</v>
      </c>
      <c r="E157" s="1">
        <f t="shared" ca="1" si="8"/>
        <v>24.546717220140913</v>
      </c>
      <c r="H157" s="34"/>
      <c r="Y157" s="34">
        <v>77.5</v>
      </c>
      <c r="Z157" s="34">
        <v>37.006844431910309</v>
      </c>
    </row>
    <row r="158" spans="1:26" x14ac:dyDescent="0.25">
      <c r="A158" s="34">
        <v>78</v>
      </c>
      <c r="B158" s="34">
        <v>37.000109518351621</v>
      </c>
      <c r="C158" s="1">
        <f t="shared" ca="1" si="6"/>
        <v>41.926777976027729</v>
      </c>
      <c r="D158" s="1">
        <f t="shared" ca="1" si="7"/>
        <v>12.13603104593034</v>
      </c>
      <c r="E158" s="1">
        <f t="shared" ca="1" si="8"/>
        <v>24.539982306582225</v>
      </c>
      <c r="H158" s="34"/>
      <c r="Y158" s="34">
        <v>78</v>
      </c>
      <c r="Z158" s="34">
        <v>37.000109518351621</v>
      </c>
    </row>
    <row r="159" spans="1:26" x14ac:dyDescent="0.25">
      <c r="A159" s="34">
        <v>78.5</v>
      </c>
      <c r="B159" s="34">
        <v>38.553648257017223</v>
      </c>
      <c r="C159" s="1">
        <f t="shared" ca="1" si="6"/>
        <v>41.931214274194808</v>
      </c>
      <c r="D159" s="1">
        <f t="shared" ca="1" si="7"/>
        <v>5.7039761001964289</v>
      </c>
      <c r="E159" s="1">
        <f t="shared" ca="1" si="8"/>
        <v>26.093521045247826</v>
      </c>
      <c r="H159" s="34"/>
      <c r="Y159" s="34">
        <v>78.5</v>
      </c>
      <c r="Z159" s="34">
        <v>38.553648257017223</v>
      </c>
    </row>
    <row r="160" spans="1:26" x14ac:dyDescent="0.25">
      <c r="A160" s="34">
        <v>79</v>
      </c>
      <c r="B160" s="34">
        <v>40.107751977966664</v>
      </c>
      <c r="C160" s="1">
        <f t="shared" ca="1" si="6"/>
        <v>41.935381790643497</v>
      </c>
      <c r="D160" s="1">
        <f t="shared" ca="1" si="7"/>
        <v>1.6701153660925767</v>
      </c>
      <c r="E160" s="1">
        <f t="shared" ca="1" si="8"/>
        <v>27.647624766197268</v>
      </c>
      <c r="H160" s="34"/>
      <c r="Y160" s="34">
        <v>79</v>
      </c>
      <c r="Z160" s="34">
        <v>40.107751977966664</v>
      </c>
    </row>
    <row r="161" spans="1:26" x14ac:dyDescent="0.25">
      <c r="A161" s="34">
        <v>79.5</v>
      </c>
      <c r="B161" s="34">
        <v>41.662195457022094</v>
      </c>
      <c r="C161" s="1">
        <f t="shared" ca="1" si="6"/>
        <v>41.939296810034882</v>
      </c>
      <c r="D161" s="1">
        <f t="shared" ca="1" si="7"/>
        <v>3.8392579920759104E-2</v>
      </c>
      <c r="E161" s="1">
        <f t="shared" ca="1" si="8"/>
        <v>29.202068245252697</v>
      </c>
      <c r="H161" s="34"/>
      <c r="Y161" s="34">
        <v>79.5</v>
      </c>
      <c r="Z161" s="34">
        <v>41.662195457022094</v>
      </c>
    </row>
    <row r="162" spans="1:26" x14ac:dyDescent="0.25">
      <c r="A162" s="34">
        <v>80</v>
      </c>
      <c r="B162" s="34">
        <v>43.216919555471094</v>
      </c>
      <c r="C162" s="1">
        <f t="shared" ca="1" si="6"/>
        <v>41.942974630392321</v>
      </c>
      <c r="D162" s="1">
        <f t="shared" ca="1" si="7"/>
        <v>0.81146783606698014</v>
      </c>
      <c r="E162" s="1">
        <f t="shared" ca="1" si="8"/>
        <v>30.756792343701697</v>
      </c>
      <c r="H162" s="34"/>
      <c r="Y162" s="34">
        <v>80</v>
      </c>
      <c r="Z162" s="34">
        <v>43.216919555471094</v>
      </c>
    </row>
    <row r="163" spans="1:26" x14ac:dyDescent="0.25">
      <c r="A163" s="34">
        <v>80.5</v>
      </c>
      <c r="B163" s="34">
        <v>44.264696889633761</v>
      </c>
      <c r="C163" s="1">
        <f t="shared" ca="1" si="6"/>
        <v>41.946429622878782</v>
      </c>
      <c r="D163" s="1">
        <f t="shared" ca="1" si="7"/>
        <v>2.6871815600538018</v>
      </c>
      <c r="E163" s="1">
        <f t="shared" ca="1" si="8"/>
        <v>31.804569677864365</v>
      </c>
      <c r="H163" s="34"/>
      <c r="Y163" s="34">
        <v>80.5</v>
      </c>
      <c r="Z163" s="34">
        <v>44.264696889633761</v>
      </c>
    </row>
    <row r="164" spans="1:26" x14ac:dyDescent="0.25">
      <c r="A164" s="34">
        <v>81</v>
      </c>
      <c r="B164" s="34">
        <v>43.752387798669822</v>
      </c>
      <c r="C164" s="1">
        <f t="shared" ca="1" si="6"/>
        <v>41.949675287952481</v>
      </c>
      <c r="D164" s="1">
        <f t="shared" ca="1" si="7"/>
        <v>1.6248861981484111</v>
      </c>
      <c r="E164" s="1">
        <f t="shared" ca="1" si="8"/>
        <v>31.292260586900426</v>
      </c>
      <c r="H164" s="34"/>
      <c r="Y164" s="34">
        <v>81</v>
      </c>
      <c r="Z164" s="34">
        <v>43.752387798669822</v>
      </c>
    </row>
    <row r="165" spans="1:26" x14ac:dyDescent="0.25">
      <c r="A165" s="34">
        <v>81.5</v>
      </c>
      <c r="B165" s="34">
        <v>43.239646373075921</v>
      </c>
      <c r="C165" s="1">
        <f t="shared" ca="1" si="6"/>
        <v>41.952724308120239</v>
      </c>
      <c r="D165" s="1">
        <f t="shared" ca="1" si="7"/>
        <v>0.82808420063489863</v>
      </c>
      <c r="E165" s="1">
        <f t="shared" ca="1" si="8"/>
        <v>30.779519161306524</v>
      </c>
      <c r="H165" s="34"/>
      <c r="Y165" s="34">
        <v>81.5</v>
      </c>
      <c r="Z165" s="34">
        <v>43.239646373075921</v>
      </c>
    </row>
    <row r="166" spans="1:26" x14ac:dyDescent="0.25">
      <c r="A166" s="34">
        <v>82</v>
      </c>
      <c r="B166" s="34">
        <v>42.726702785281951</v>
      </c>
      <c r="C166" s="1">
        <f t="shared" ca="1" si="6"/>
        <v>41.955588597494604</v>
      </c>
      <c r="D166" s="1">
        <f t="shared" ca="1" si="7"/>
        <v>0.29730854530347017</v>
      </c>
      <c r="E166" s="1">
        <f t="shared" ca="1" si="8"/>
        <v>30.266575573512554</v>
      </c>
      <c r="H166" s="34"/>
      <c r="Y166" s="34">
        <v>82</v>
      </c>
      <c r="Z166" s="34">
        <v>42.726702785281951</v>
      </c>
    </row>
    <row r="167" spans="1:26" x14ac:dyDescent="0.25">
      <c r="A167" s="34">
        <v>82.5</v>
      </c>
      <c r="B167" s="34">
        <v>42.213605839261731</v>
      </c>
      <c r="C167" s="1">
        <f t="shared" ca="1" si="6"/>
        <v>41.958279348348562</v>
      </c>
      <c r="D167" s="1">
        <f t="shared" ca="1" si="7"/>
        <v>3.2595808481016501E-2</v>
      </c>
      <c r="E167" s="1">
        <f t="shared" ca="1" si="8"/>
        <v>29.753478627492335</v>
      </c>
      <c r="H167" s="34"/>
      <c r="Y167" s="34">
        <v>82.5</v>
      </c>
      <c r="Z167" s="34">
        <v>42.213605839261731</v>
      </c>
    </row>
    <row r="168" spans="1:26" x14ac:dyDescent="0.25">
      <c r="A168" s="34">
        <v>83</v>
      </c>
      <c r="B168" s="34">
        <v>41.7003772716104</v>
      </c>
      <c r="C168" s="1">
        <f t="shared" ca="1" si="6"/>
        <v>41.960807074849555</v>
      </c>
      <c r="D168" s="1">
        <f t="shared" ca="1" si="7"/>
        <v>3.3911841207592608E-2</v>
      </c>
      <c r="E168" s="1">
        <f t="shared" ca="1" si="8"/>
        <v>29.240250059841003</v>
      </c>
      <c r="H168" s="34"/>
      <c r="Y168" s="34">
        <v>83</v>
      </c>
      <c r="Z168" s="34">
        <v>41.7003772716104</v>
      </c>
    </row>
    <row r="169" spans="1:26" x14ac:dyDescent="0.25">
      <c r="A169" s="34">
        <v>83.5</v>
      </c>
      <c r="B169" s="34">
        <v>41.187026465575741</v>
      </c>
      <c r="C169" s="1">
        <f t="shared" ca="1" si="6"/>
        <v>41.963181654143796</v>
      </c>
      <c r="D169" s="1">
        <f t="shared" ca="1" si="7"/>
        <v>0.30120843837055622</v>
      </c>
      <c r="E169" s="1">
        <f t="shared" ca="1" si="8"/>
        <v>28.726899253806344</v>
      </c>
      <c r="H169" s="34"/>
      <c r="Y169" s="34">
        <v>83.5</v>
      </c>
      <c r="Z169" s="34">
        <v>41.187026465575741</v>
      </c>
    </row>
    <row r="170" spans="1:26" x14ac:dyDescent="0.25">
      <c r="A170" s="34">
        <v>84</v>
      </c>
      <c r="B170" s="34">
        <v>40.673560070515535</v>
      </c>
      <c r="C170" s="1">
        <f t="shared" ca="1" si="6"/>
        <v>41.965412364951497</v>
      </c>
      <c r="D170" s="1">
        <f t="shared" ca="1" si="7"/>
        <v>0.83444117531973006</v>
      </c>
      <c r="E170" s="1">
        <f t="shared" ca="1" si="8"/>
        <v>28.213432858746138</v>
      </c>
      <c r="H170" s="34"/>
      <c r="Y170" s="34">
        <v>84</v>
      </c>
      <c r="Z170" s="34">
        <v>40.673560070515535</v>
      </c>
    </row>
    <row r="171" spans="1:26" x14ac:dyDescent="0.25">
      <c r="A171" s="34">
        <v>84.5</v>
      </c>
      <c r="B171" s="34">
        <v>40.159982847537258</v>
      </c>
      <c r="C171" s="1">
        <f t="shared" ca="1" si="6"/>
        <v>41.967507923823611</v>
      </c>
      <c r="D171" s="1">
        <f t="shared" ca="1" si="7"/>
        <v>1.6335734507019937</v>
      </c>
      <c r="E171" s="1">
        <f t="shared" ca="1" si="8"/>
        <v>27.699855635767861</v>
      </c>
      <c r="H171" s="34"/>
      <c r="Y171" s="34">
        <v>84.5</v>
      </c>
      <c r="Z171" s="34">
        <v>40.159982847537258</v>
      </c>
    </row>
    <row r="172" spans="1:26" x14ac:dyDescent="0.25">
      <c r="A172" s="34">
        <v>85</v>
      </c>
      <c r="B172" s="34">
        <v>39.6462982418089</v>
      </c>
      <c r="C172" s="1">
        <f t="shared" ca="1" si="6"/>
        <v>41.969476519201969</v>
      </c>
      <c r="D172" s="1">
        <f t="shared" ca="1" si="7"/>
        <v>2.6985786542755137</v>
      </c>
      <c r="E172" s="1">
        <f t="shared" ca="1" si="8"/>
        <v>27.186171030039503</v>
      </c>
      <c r="H172" s="34"/>
      <c r="Y172" s="34">
        <v>85</v>
      </c>
      <c r="Z172" s="34">
        <v>39.6462982418089</v>
      </c>
    </row>
    <row r="173" spans="1:26" x14ac:dyDescent="0.25">
      <c r="A173" s="34">
        <v>85.5</v>
      </c>
      <c r="B173" s="34">
        <v>39.132508769996193</v>
      </c>
      <c r="C173" s="1">
        <f t="shared" ca="1" si="6"/>
        <v>41.971325843415798</v>
      </c>
      <c r="D173" s="1">
        <f t="shared" ca="1" si="7"/>
        <v>4.0294411881693257</v>
      </c>
      <c r="E173" s="1">
        <f t="shared" ca="1" si="8"/>
        <v>26.672381558226796</v>
      </c>
      <c r="H173" s="34"/>
      <c r="Y173" s="34">
        <v>85.5</v>
      </c>
      <c r="Z173" s="34">
        <v>39.132508769996193</v>
      </c>
    </row>
    <row r="174" spans="1:26" x14ac:dyDescent="0.25">
      <c r="A174" s="34">
        <v>86</v>
      </c>
      <c r="B174" s="34">
        <v>38.618616282631606</v>
      </c>
      <c r="C174" s="1">
        <f t="shared" ca="1" si="6"/>
        <v>41.973063122739639</v>
      </c>
      <c r="D174" s="1">
        <f t="shared" ca="1" si="7"/>
        <v>5.6261568015553811</v>
      </c>
      <c r="E174" s="1">
        <f t="shared" ca="1" si="8"/>
        <v>26.15848907086221</v>
      </c>
      <c r="H174" s="34"/>
      <c r="Y174" s="34">
        <v>86</v>
      </c>
      <c r="Z174" s="34">
        <v>38.618616282631606</v>
      </c>
    </row>
    <row r="175" spans="1:26" x14ac:dyDescent="0.25">
      <c r="A175" s="34">
        <v>86.5</v>
      </c>
      <c r="B175" s="34">
        <v>38.10462214184939</v>
      </c>
      <c r="C175" s="1">
        <f t="shared" ca="1" si="6"/>
        <v>41.974695145630214</v>
      </c>
      <c r="D175" s="1">
        <f t="shared" ca="1" si="7"/>
        <v>7.4887325272965652</v>
      </c>
      <c r="E175" s="1">
        <f t="shared" ca="1" si="8"/>
        <v>25.644494930079993</v>
      </c>
      <c r="H175" s="34"/>
      <c r="Y175" s="34">
        <v>86.5</v>
      </c>
      <c r="Z175" s="34">
        <v>38.10462214184939</v>
      </c>
    </row>
    <row r="176" spans="1:26" x14ac:dyDescent="0.25">
      <c r="A176" s="34">
        <v>87</v>
      </c>
      <c r="B176" s="34">
        <v>37.59052734182459</v>
      </c>
      <c r="C176" s="1">
        <f t="shared" ca="1" si="6"/>
        <v>41.976228289252433</v>
      </c>
      <c r="D176" s="1">
        <f t="shared" ca="1" si="7"/>
        <v>9.617186400134738</v>
      </c>
      <c r="E176" s="1">
        <f t="shared" ca="1" si="8"/>
        <v>25.130400130055193</v>
      </c>
      <c r="H176" s="34"/>
      <c r="Y176" s="34">
        <v>87</v>
      </c>
      <c r="Z176" s="34">
        <v>37.59052734182459</v>
      </c>
    </row>
    <row r="177" spans="1:26" x14ac:dyDescent="0.25">
      <c r="A177" s="34">
        <v>87.5</v>
      </c>
      <c r="B177" s="34">
        <v>37.076332590397669</v>
      </c>
      <c r="C177" s="1">
        <f t="shared" ca="1" si="6"/>
        <v>41.977668544398313</v>
      </c>
      <c r="D177" s="1">
        <f t="shared" ca="1" si="7"/>
        <v>12.011547066989698</v>
      </c>
      <c r="E177" s="1">
        <f t="shared" ca="1" si="8"/>
        <v>24.616205378628273</v>
      </c>
      <c r="H177" s="34"/>
      <c r="Y177" s="34">
        <v>87.5</v>
      </c>
      <c r="Z177" s="34">
        <v>37.076332590397669</v>
      </c>
    </row>
    <row r="178" spans="1:26" x14ac:dyDescent="0.25">
      <c r="A178" s="34">
        <v>88</v>
      </c>
      <c r="B178" s="34">
        <v>36.562038364379617</v>
      </c>
      <c r="C178" s="1">
        <f t="shared" ca="1" si="6"/>
        <v>41.979021538896134</v>
      </c>
      <c r="D178" s="1">
        <f t="shared" ca="1" si="7"/>
        <v>14.67185335649752</v>
      </c>
      <c r="E178" s="1">
        <f t="shared" ca="1" si="8"/>
        <v>24.101911152610221</v>
      </c>
      <c r="H178" s="34"/>
      <c r="Y178" s="34">
        <v>88</v>
      </c>
      <c r="Z178" s="34">
        <v>36.562038364379617</v>
      </c>
    </row>
    <row r="179" spans="1:26" x14ac:dyDescent="0.25">
      <c r="A179" s="34">
        <v>88.5</v>
      </c>
      <c r="B179" s="34">
        <v>37.892285597165824</v>
      </c>
      <c r="C179" s="1">
        <f t="shared" ca="1" si="6"/>
        <v>41.980292559601303</v>
      </c>
      <c r="D179" s="1">
        <f t="shared" ca="1" si="7"/>
        <v>8.3559004624604754</v>
      </c>
      <c r="E179" s="1">
        <f t="shared" ca="1" si="8"/>
        <v>25.432158385396427</v>
      </c>
      <c r="H179" s="34"/>
      <c r="Y179" s="34">
        <v>88.5</v>
      </c>
      <c r="Z179" s="34">
        <v>37.892285597165824</v>
      </c>
    </row>
    <row r="180" spans="1:26" x14ac:dyDescent="0.25">
      <c r="A180" s="34">
        <v>89</v>
      </c>
      <c r="B180" s="34">
        <v>39.423658524273371</v>
      </c>
      <c r="C180" s="1">
        <f t="shared" ca="1" si="6"/>
        <v>41.981486573054845</v>
      </c>
      <c r="D180" s="1">
        <f t="shared" ca="1" si="7"/>
        <v>3.2712421635666207</v>
      </c>
      <c r="E180" s="1">
        <f t="shared" ca="1" si="8"/>
        <v>26.963531312503974</v>
      </c>
      <c r="H180" s="34"/>
      <c r="Y180" s="34">
        <v>89</v>
      </c>
      <c r="Z180" s="34">
        <v>39.423658524273371</v>
      </c>
    </row>
    <row r="181" spans="1:26" x14ac:dyDescent="0.25">
      <c r="A181" s="34">
        <v>89.5</v>
      </c>
      <c r="B181" s="34">
        <v>40.955462191578661</v>
      </c>
      <c r="C181" s="1">
        <f t="shared" ca="1" si="6"/>
        <v>41.98260824489028</v>
      </c>
      <c r="D181" s="1">
        <f t="shared" ca="1" si="7"/>
        <v>0.52751450741681694</v>
      </c>
      <c r="E181" s="1">
        <f t="shared" ca="1" si="8"/>
        <v>28.495334979809265</v>
      </c>
      <c r="H181" s="34"/>
      <c r="Y181" s="34">
        <v>89.5</v>
      </c>
      <c r="Z181" s="34">
        <v>40.955462191578661</v>
      </c>
    </row>
    <row r="182" spans="1:26" x14ac:dyDescent="0.25">
      <c r="A182" s="34">
        <v>90</v>
      </c>
      <c r="B182" s="34">
        <v>42.487598354037864</v>
      </c>
      <c r="C182" s="1">
        <f t="shared" ca="1" si="6"/>
        <v>41.98366195806468</v>
      </c>
      <c r="D182" s="1">
        <f t="shared" ca="1" si="7"/>
        <v>0.12697594559322106</v>
      </c>
      <c r="E182" s="1">
        <f t="shared" ca="1" si="8"/>
        <v>30.027471142268467</v>
      </c>
      <c r="H182" s="34"/>
      <c r="Y182" s="34">
        <v>90</v>
      </c>
      <c r="Z182" s="34">
        <v>42.487598354037864</v>
      </c>
    </row>
    <row r="183" spans="1:26" x14ac:dyDescent="0.25">
      <c r="A183" s="34">
        <v>90.5</v>
      </c>
      <c r="B183" s="34">
        <v>44.020002549736397</v>
      </c>
      <c r="C183" s="1">
        <f t="shared" ca="1" si="6"/>
        <v>41.984651829985161</v>
      </c>
      <c r="D183" s="1">
        <f t="shared" ca="1" si="7"/>
        <v>2.0713262761959368</v>
      </c>
      <c r="E183" s="1">
        <f t="shared" ca="1" si="8"/>
        <v>31.559875337967</v>
      </c>
      <c r="H183" s="34"/>
      <c r="Y183" s="34">
        <v>90.5</v>
      </c>
      <c r="Z183" s="34">
        <v>44.020002549736397</v>
      </c>
    </row>
    <row r="184" spans="1:26" x14ac:dyDescent="0.25">
      <c r="A184" s="34">
        <v>91</v>
      </c>
      <c r="B184" s="34">
        <v>43.717348073591786</v>
      </c>
      <c r="C184" s="1">
        <f t="shared" ca="1" si="6"/>
        <v>41.985581728597779</v>
      </c>
      <c r="D184" s="1">
        <f t="shared" ca="1" si="7"/>
        <v>1.4995073368269511</v>
      </c>
      <c r="E184" s="1">
        <f t="shared" ca="1" si="8"/>
        <v>31.25722086182239</v>
      </c>
      <c r="H184" s="34"/>
      <c r="Y184" s="34">
        <v>91</v>
      </c>
      <c r="Z184" s="34">
        <v>43.717348073591786</v>
      </c>
    </row>
    <row r="185" spans="1:26" x14ac:dyDescent="0.25">
      <c r="A185" s="34">
        <v>91.5</v>
      </c>
      <c r="B185" s="34">
        <v>43.210080010964781</v>
      </c>
      <c r="C185" s="1">
        <f t="shared" ca="1" si="6"/>
        <v>41.986455287501563</v>
      </c>
      <c r="D185" s="1">
        <f t="shared" ca="1" si="7"/>
        <v>0.74862873193521762</v>
      </c>
      <c r="E185" s="1">
        <f t="shared" ca="1" si="8"/>
        <v>30.749952799195384</v>
      </c>
      <c r="H185" s="34"/>
      <c r="Y185" s="34">
        <v>91.5</v>
      </c>
      <c r="Z185" s="34">
        <v>43.210080010964781</v>
      </c>
    </row>
    <row r="186" spans="1:26" x14ac:dyDescent="0.25">
      <c r="A186" s="34">
        <v>92</v>
      </c>
      <c r="B186" s="34">
        <v>42.702559651303687</v>
      </c>
      <c r="C186" s="1">
        <f t="shared" ca="1" si="6"/>
        <v>41.987275920146914</v>
      </c>
      <c r="D186" s="1">
        <f t="shared" ca="1" si="7"/>
        <v>0.25581540802877784</v>
      </c>
      <c r="E186" s="1">
        <f t="shared" ca="1" si="8"/>
        <v>30.242432439534291</v>
      </c>
      <c r="H186" s="34"/>
      <c r="Y186" s="34">
        <v>92</v>
      </c>
      <c r="Z186" s="34">
        <v>42.702559651303687</v>
      </c>
    </row>
    <row r="187" spans="1:26" x14ac:dyDescent="0.25">
      <c r="A187" s="34">
        <v>92.5</v>
      </c>
      <c r="B187" s="34">
        <v>42.194859861063037</v>
      </c>
      <c r="C187" s="1">
        <f t="shared" ca="1" si="6"/>
        <v>41.988046833173733</v>
      </c>
      <c r="D187" s="1">
        <f t="shared" ca="1" si="7"/>
        <v>2.138581425237095E-2</v>
      </c>
      <c r="E187" s="1">
        <f t="shared" ca="1" si="8"/>
        <v>29.73473264929364</v>
      </c>
      <c r="H187" s="34"/>
      <c r="Y187" s="34">
        <v>92.5</v>
      </c>
      <c r="Z187" s="34">
        <v>42.194859861063037</v>
      </c>
    </row>
    <row r="188" spans="1:26" x14ac:dyDescent="0.25">
      <c r="A188" s="34">
        <v>93</v>
      </c>
      <c r="B188" s="34">
        <v>42.341934275181643</v>
      </c>
      <c r="C188" s="1">
        <f t="shared" ca="1" si="6"/>
        <v>41.988771038941415</v>
      </c>
      <c r="D188" s="1">
        <f t="shared" ca="1" si="7"/>
        <v>6.2362135715835446E-2</v>
      </c>
      <c r="E188" s="1">
        <f t="shared" ca="1" si="8"/>
        <v>29.881807063412246</v>
      </c>
      <c r="H188" s="34"/>
      <c r="Y188" s="34">
        <v>93</v>
      </c>
      <c r="Z188" s="34">
        <v>42.341934275181643</v>
      </c>
    </row>
    <row r="189" spans="1:26" x14ac:dyDescent="0.25">
      <c r="A189" s="34">
        <v>93.5</v>
      </c>
      <c r="B189" s="34">
        <v>43.873947555939722</v>
      </c>
      <c r="C189" s="1">
        <f t="shared" ca="1" si="6"/>
        <v>41.989451367299743</v>
      </c>
      <c r="D189" s="1">
        <f t="shared" ca="1" si="7"/>
        <v>1.7756629424993031</v>
      </c>
      <c r="E189" s="1">
        <f t="shared" ca="1" si="8"/>
        <v>31.413820344170325</v>
      </c>
      <c r="H189" s="34"/>
      <c r="Y189" s="34">
        <v>93.5</v>
      </c>
      <c r="Z189" s="34">
        <v>43.873947555939722</v>
      </c>
    </row>
    <row r="190" spans="1:26" x14ac:dyDescent="0.25">
      <c r="A190" s="34">
        <v>94</v>
      </c>
      <c r="B190" s="34">
        <v>45.406380917987534</v>
      </c>
      <c r="C190" s="1">
        <f t="shared" ca="1" si="6"/>
        <v>41.990090476646557</v>
      </c>
      <c r="D190" s="1">
        <f t="shared" ca="1" si="7"/>
        <v>5.8355201897988609</v>
      </c>
      <c r="E190" s="1">
        <f t="shared" ca="1" si="8"/>
        <v>32.946253706218137</v>
      </c>
      <c r="H190" s="34"/>
      <c r="Y190" s="34">
        <v>94</v>
      </c>
      <c r="Z190" s="34">
        <v>45.406380917987534</v>
      </c>
    </row>
    <row r="191" spans="1:26" x14ac:dyDescent="0.25">
      <c r="A191" s="34">
        <v>94.5</v>
      </c>
      <c r="B191" s="34">
        <v>46.939108054180267</v>
      </c>
      <c r="C191" s="1">
        <f t="shared" ca="1" si="6"/>
        <v>41.990690864315518</v>
      </c>
      <c r="D191" s="1">
        <f t="shared" ca="1" si="7"/>
        <v>12.243416342474468</v>
      </c>
      <c r="E191" s="1">
        <f t="shared" ca="1" si="8"/>
        <v>34.47898084241087</v>
      </c>
      <c r="H191" s="34"/>
      <c r="Y191" s="34">
        <v>94.5</v>
      </c>
      <c r="Z191" s="34">
        <v>46.939108054180267</v>
      </c>
    </row>
    <row r="192" spans="1:26" x14ac:dyDescent="0.25">
      <c r="A192" s="34">
        <v>95</v>
      </c>
      <c r="B192" s="34">
        <v>48.472065254131756</v>
      </c>
      <c r="C192" s="1">
        <f t="shared" ca="1" si="6"/>
        <v>41.991254876334494</v>
      </c>
      <c r="D192" s="1">
        <f t="shared" ca="1" si="7"/>
        <v>21.000451576482345</v>
      </c>
      <c r="E192" s="1">
        <f t="shared" ca="1" si="8"/>
        <v>36.01193804236236</v>
      </c>
      <c r="H192" s="34"/>
      <c r="Y192" s="34">
        <v>95</v>
      </c>
      <c r="Z192" s="34">
        <v>48.472065254131756</v>
      </c>
    </row>
    <row r="193" spans="1:26" x14ac:dyDescent="0.25">
      <c r="A193" s="34">
        <v>95.5</v>
      </c>
      <c r="B193" s="34">
        <v>49.348223693432828</v>
      </c>
      <c r="C193" s="1">
        <f t="shared" ca="1" si="6"/>
        <v>41.991784716592704</v>
      </c>
      <c r="D193" s="1">
        <f t="shared" ca="1" si="7"/>
        <v>27.058597209986285</v>
      </c>
      <c r="E193" s="1">
        <f t="shared" ca="1" si="8"/>
        <v>36.888096481663432</v>
      </c>
      <c r="H193" s="34"/>
      <c r="Y193" s="34">
        <v>95.5</v>
      </c>
      <c r="Z193" s="34">
        <v>49.348223693432828</v>
      </c>
    </row>
    <row r="194" spans="1:26" x14ac:dyDescent="0.25">
      <c r="A194" s="34">
        <v>96</v>
      </c>
      <c r="B194" s="34">
        <v>48.841439720864841</v>
      </c>
      <c r="C194" s="1">
        <f t="shared" ref="C194:C257" ca="1" si="9">IF(A194&gt;=$K$5,OFFSET($B$1,2*$K$5,0)+$L$5*(1-EXP((-1/$M$5)*(A194-$K$5))),0)</f>
        <v>41.992282455452475</v>
      </c>
      <c r="D194" s="1">
        <f t="shared" ref="D194:D257" ca="1" si="10">IF(A194&gt;=$K$5,(C194-B194)*(C194-B194)*0.5,0)</f>
        <v>23.455477623175497</v>
      </c>
      <c r="E194" s="1">
        <f t="shared" ref="E194:E257" ca="1" si="11">IF(A194&gt;=$K$5,(B194-$L$6),0)</f>
        <v>36.381312509095444</v>
      </c>
      <c r="H194" s="34"/>
      <c r="Y194" s="34">
        <v>96</v>
      </c>
      <c r="Z194" s="34">
        <v>48.841439720864841</v>
      </c>
    </row>
    <row r="195" spans="1:26" x14ac:dyDescent="0.25">
      <c r="A195" s="34">
        <v>96.5</v>
      </c>
      <c r="B195" s="34">
        <v>48.334333722361713</v>
      </c>
      <c r="C195" s="1">
        <f t="shared" ca="1" si="9"/>
        <v>41.992750037839208</v>
      </c>
      <c r="D195" s="1">
        <f t="shared" ca="1" si="10"/>
        <v>20.107841813901011</v>
      </c>
      <c r="E195" s="1">
        <f t="shared" ca="1" si="11"/>
        <v>35.874206510592316</v>
      </c>
      <c r="H195" s="34"/>
      <c r="Y195" s="34">
        <v>96.5</v>
      </c>
      <c r="Z195" s="34">
        <v>48.334333722361713</v>
      </c>
    </row>
    <row r="196" spans="1:26" x14ac:dyDescent="0.25">
      <c r="A196" s="34">
        <v>97</v>
      </c>
      <c r="B196" s="34">
        <v>47.827014255861755</v>
      </c>
      <c r="C196" s="1">
        <f t="shared" ca="1" si="9"/>
        <v>41.993189290841251</v>
      </c>
      <c r="D196" s="1">
        <f t="shared" ca="1" si="10"/>
        <v>17.016756861248243</v>
      </c>
      <c r="E196" s="1">
        <f t="shared" ca="1" si="11"/>
        <v>35.366887044092358</v>
      </c>
      <c r="H196" s="34"/>
      <c r="Y196" s="34">
        <v>97</v>
      </c>
      <c r="Z196" s="34">
        <v>47.827014255861755</v>
      </c>
    </row>
    <row r="197" spans="1:26" x14ac:dyDescent="0.25">
      <c r="A197" s="34">
        <v>97.5</v>
      </c>
      <c r="B197" s="34">
        <v>47.319560048954848</v>
      </c>
      <c r="C197" s="1">
        <f t="shared" ca="1" si="9"/>
        <v>41.993601930849245</v>
      </c>
      <c r="D197" s="1">
        <f t="shared" ca="1" si="10"/>
        <v>14.182914937907491</v>
      </c>
      <c r="E197" s="1">
        <f t="shared" ca="1" si="11"/>
        <v>34.859432837185452</v>
      </c>
      <c r="H197" s="34"/>
      <c r="Y197" s="34">
        <v>97.5</v>
      </c>
      <c r="Z197" s="34">
        <v>47.319560048954848</v>
      </c>
    </row>
    <row r="198" spans="1:26" x14ac:dyDescent="0.25">
      <c r="A198" s="34">
        <v>98</v>
      </c>
      <c r="B198" s="34">
        <v>46.812001047498249</v>
      </c>
      <c r="C198" s="1">
        <f t="shared" ca="1" si="9"/>
        <v>41.993989570262997</v>
      </c>
      <c r="D198" s="1">
        <f t="shared" ca="1" si="10"/>
        <v>11.606617297385309</v>
      </c>
      <c r="E198" s="1">
        <f t="shared" ca="1" si="11"/>
        <v>34.351873835728853</v>
      </c>
      <c r="H198" s="34"/>
      <c r="Y198" s="34">
        <v>98</v>
      </c>
      <c r="Z198" s="34">
        <v>46.812001047498249</v>
      </c>
    </row>
    <row r="199" spans="1:26" x14ac:dyDescent="0.25">
      <c r="A199" s="34">
        <v>98.5</v>
      </c>
      <c r="B199" s="34">
        <v>46.304349559530479</v>
      </c>
      <c r="C199" s="1">
        <f t="shared" ca="1" si="9"/>
        <v>41.994353723791939</v>
      </c>
      <c r="D199" s="1">
        <f t="shared" ca="1" si="10"/>
        <v>9.2880320520417801</v>
      </c>
      <c r="E199" s="1">
        <f t="shared" ca="1" si="11"/>
        <v>33.844222347761082</v>
      </c>
      <c r="H199" s="34"/>
      <c r="Y199" s="34">
        <v>98.5</v>
      </c>
      <c r="Z199" s="34">
        <v>46.304349559530479</v>
      </c>
    </row>
    <row r="200" spans="1:26" x14ac:dyDescent="0.25">
      <c r="A200" s="34">
        <v>99</v>
      </c>
      <c r="B200" s="34">
        <v>45.79661420782962</v>
      </c>
      <c r="C200" s="1">
        <f t="shared" ca="1" si="9"/>
        <v>41.994695814373891</v>
      </c>
      <c r="D200" s="1">
        <f t="shared" ca="1" si="10"/>
        <v>7.227291735248496</v>
      </c>
      <c r="E200" s="1">
        <f t="shared" ca="1" si="11"/>
        <v>33.336486996060223</v>
      </c>
      <c r="H200" s="34"/>
      <c r="Y200" s="34">
        <v>99</v>
      </c>
      <c r="Z200" s="34">
        <v>45.79661420782962</v>
      </c>
    </row>
    <row r="201" spans="1:26" x14ac:dyDescent="0.25">
      <c r="A201" s="34">
        <v>99.5</v>
      </c>
      <c r="B201" s="34">
        <v>45.28880110483442</v>
      </c>
      <c r="C201" s="1">
        <f t="shared" ca="1" si="9"/>
        <v>41.995017178735246</v>
      </c>
      <c r="D201" s="1">
        <f t="shared" ca="1" si="10"/>
        <v>5.4245062759146432</v>
      </c>
      <c r="E201" s="1">
        <f t="shared" ca="1" si="11"/>
        <v>32.828673893065023</v>
      </c>
      <c r="H201" s="34"/>
      <c r="Y201" s="34">
        <v>99.5</v>
      </c>
      <c r="Z201" s="34">
        <v>45.28880110483442</v>
      </c>
    </row>
    <row r="202" spans="1:26" x14ac:dyDescent="0.25">
      <c r="A202" s="34">
        <v>100</v>
      </c>
      <c r="B202" s="34">
        <v>44.780914645581689</v>
      </c>
      <c r="C202" s="1">
        <f t="shared" ca="1" si="9"/>
        <v>41.99531907261423</v>
      </c>
      <c r="D202" s="1">
        <f t="shared" ca="1" si="10"/>
        <v>3.8797713480679534</v>
      </c>
      <c r="E202" s="1">
        <f t="shared" ca="1" si="11"/>
        <v>32.320787433812292</v>
      </c>
      <c r="H202" s="34"/>
      <c r="Y202" s="34">
        <v>100</v>
      </c>
      <c r="Z202" s="34">
        <v>44.780914645581689</v>
      </c>
    </row>
    <row r="203" spans="1:26" x14ac:dyDescent="0.25">
      <c r="A203" s="34">
        <v>100.5</v>
      </c>
      <c r="B203" s="34">
        <v>44.272958043001701</v>
      </c>
      <c r="C203" s="1">
        <f t="shared" ca="1" si="9"/>
        <v>41.995602675667726</v>
      </c>
      <c r="D203" s="1">
        <f t="shared" ca="1" si="10"/>
        <v>2.5931737345624315</v>
      </c>
      <c r="E203" s="1">
        <f t="shared" ca="1" si="11"/>
        <v>31.812830831232304</v>
      </c>
      <c r="H203" s="34"/>
      <c r="Y203" s="34">
        <v>100.5</v>
      </c>
      <c r="Z203" s="34">
        <v>44.272958043001701</v>
      </c>
    </row>
    <row r="204" spans="1:26" x14ac:dyDescent="0.25">
      <c r="A204" s="34">
        <v>101</v>
      </c>
      <c r="B204" s="34">
        <v>43.764933689423934</v>
      </c>
      <c r="C204" s="1">
        <f t="shared" ca="1" si="9"/>
        <v>41.995869096080831</v>
      </c>
      <c r="D204" s="1">
        <f t="shared" ca="1" si="10"/>
        <v>1.5647947677100988</v>
      </c>
      <c r="E204" s="1">
        <f t="shared" ca="1" si="11"/>
        <v>31.304806477654537</v>
      </c>
      <c r="H204" s="34"/>
      <c r="Y204" s="34">
        <v>101</v>
      </c>
      <c r="Z204" s="34">
        <v>43.764933689423934</v>
      </c>
    </row>
    <row r="205" spans="1:26" x14ac:dyDescent="0.25">
      <c r="A205" s="34">
        <v>101.5</v>
      </c>
      <c r="B205" s="34">
        <v>43.256843400839898</v>
      </c>
      <c r="C205" s="1">
        <f t="shared" ca="1" si="9"/>
        <v>41.996119374897106</v>
      </c>
      <c r="D205" s="1">
        <f t="shared" ca="1" si="10"/>
        <v>0.7947125347947015</v>
      </c>
      <c r="E205" s="1">
        <f t="shared" ca="1" si="11"/>
        <v>30.796716189070501</v>
      </c>
      <c r="H205" s="34"/>
      <c r="Y205" s="34">
        <v>101.5</v>
      </c>
      <c r="Z205" s="34">
        <v>43.256843400839898</v>
      </c>
    </row>
    <row r="206" spans="1:26" x14ac:dyDescent="0.25">
      <c r="A206" s="34">
        <v>102</v>
      </c>
      <c r="B206" s="34">
        <v>42.748688582057468</v>
      </c>
      <c r="C206" s="1">
        <f t="shared" ca="1" si="9"/>
        <v>41.99635449008646</v>
      </c>
      <c r="D206" s="1">
        <f t="shared" ca="1" si="10"/>
        <v>0.28300329297092053</v>
      </c>
      <c r="E206" s="1">
        <f t="shared" ca="1" si="11"/>
        <v>30.288561370288072</v>
      </c>
      <c r="H206" s="34"/>
      <c r="Y206" s="34">
        <v>102</v>
      </c>
      <c r="Z206" s="34">
        <v>42.748688582057468</v>
      </c>
    </row>
    <row r="207" spans="1:26" x14ac:dyDescent="0.25">
      <c r="A207" s="34">
        <v>102.5</v>
      </c>
      <c r="B207" s="34">
        <v>42.240470338462679</v>
      </c>
      <c r="C207" s="1">
        <f t="shared" ca="1" si="9"/>
        <v>41.996575360366606</v>
      </c>
      <c r="D207" s="1">
        <f t="shared" ca="1" si="10"/>
        <v>2.9742380170241875E-2</v>
      </c>
      <c r="E207" s="1">
        <f t="shared" ca="1" si="11"/>
        <v>29.780343126693282</v>
      </c>
      <c r="H207" s="34"/>
      <c r="Y207" s="34">
        <v>102.5</v>
      </c>
      <c r="Z207" s="34">
        <v>42.240470338462679</v>
      </c>
    </row>
    <row r="208" spans="1:26" x14ac:dyDescent="0.25">
      <c r="A208" s="34">
        <v>103</v>
      </c>
      <c r="B208" s="34">
        <v>41.732189551732972</v>
      </c>
      <c r="C208" s="1">
        <f t="shared" ca="1" si="9"/>
        <v>41.996782848792961</v>
      </c>
      <c r="D208" s="1">
        <f t="shared" ca="1" si="10"/>
        <v>3.500480642453771E-2</v>
      </c>
      <c r="E208" s="1">
        <f t="shared" ca="1" si="11"/>
        <v>29.272062339963576</v>
      </c>
      <c r="H208" s="34"/>
      <c r="Y208" s="34">
        <v>103</v>
      </c>
      <c r="Z208" s="34">
        <v>41.732189551732972</v>
      </c>
    </row>
    <row r="209" spans="1:26" x14ac:dyDescent="0.25">
      <c r="A209" s="34">
        <v>103.5</v>
      </c>
      <c r="B209" s="34">
        <v>41.223846931197855</v>
      </c>
      <c r="C209" s="1">
        <f t="shared" ca="1" si="9"/>
        <v>41.99697776613106</v>
      </c>
      <c r="D209" s="1">
        <f t="shared" ca="1" si="10"/>
        <v>0.29886564396225762</v>
      </c>
      <c r="E209" s="1">
        <f t="shared" ca="1" si="11"/>
        <v>28.763719719428458</v>
      </c>
      <c r="H209" s="34"/>
      <c r="Y209" s="34">
        <v>103.5</v>
      </c>
      <c r="Z209" s="34">
        <v>41.223846931197855</v>
      </c>
    </row>
    <row r="210" spans="1:26" x14ac:dyDescent="0.25">
      <c r="A210" s="34">
        <v>104</v>
      </c>
      <c r="B210" s="34">
        <v>40.715443048734393</v>
      </c>
      <c r="C210" s="1">
        <f t="shared" ca="1" si="9"/>
        <v>41.997160874024644</v>
      </c>
      <c r="D210" s="1">
        <f t="shared" ca="1" si="10"/>
        <v>0.82140029183338492</v>
      </c>
      <c r="E210" s="1">
        <f t="shared" ca="1" si="11"/>
        <v>28.255315836964996</v>
      </c>
      <c r="H210" s="34"/>
      <c r="Y210" s="34">
        <v>104</v>
      </c>
      <c r="Z210" s="34">
        <v>40.715443048734393</v>
      </c>
    </row>
    <row r="211" spans="1:26" x14ac:dyDescent="0.25">
      <c r="A211" s="34">
        <v>104.5</v>
      </c>
      <c r="B211" s="34">
        <v>40.206978362517724</v>
      </c>
      <c r="C211" s="1">
        <f t="shared" ca="1" si="9"/>
        <v>41.997332887971773</v>
      </c>
      <c r="D211" s="1">
        <f t="shared" ca="1" si="10"/>
        <v>1.6026846634068963</v>
      </c>
      <c r="E211" s="1">
        <f t="shared" ca="1" si="11"/>
        <v>27.746851150748327</v>
      </c>
      <c r="H211" s="34"/>
      <c r="Y211" s="34">
        <v>104.5</v>
      </c>
      <c r="Z211" s="34">
        <v>40.206978362517724</v>
      </c>
    </row>
    <row r="212" spans="1:26" x14ac:dyDescent="0.25">
      <c r="A212" s="34">
        <v>105</v>
      </c>
      <c r="B212" s="34">
        <v>39.698528361246709</v>
      </c>
      <c r="C212" s="1">
        <f t="shared" ca="1" si="9"/>
        <v>41.9974944801207</v>
      </c>
      <c r="D212" s="1">
        <f t="shared" ca="1" si="10"/>
        <v>2.6426226078652721</v>
      </c>
      <c r="E212" s="1">
        <f t="shared" ca="1" si="11"/>
        <v>27.238401149477312</v>
      </c>
      <c r="H212" s="34"/>
      <c r="Y212" s="34">
        <v>105</v>
      </c>
      <c r="Z212" s="34">
        <v>39.698528361246709</v>
      </c>
    </row>
    <row r="213" spans="1:26" x14ac:dyDescent="0.25">
      <c r="A213" s="34">
        <v>105.5</v>
      </c>
      <c r="B213" s="34">
        <v>39.200438242258905</v>
      </c>
      <c r="C213" s="1">
        <f t="shared" ca="1" si="9"/>
        <v>41.997646281896245</v>
      </c>
      <c r="D213" s="1">
        <f t="shared" ca="1" si="10"/>
        <v>3.9121864085058853</v>
      </c>
      <c r="E213" s="1">
        <f t="shared" ca="1" si="11"/>
        <v>26.740311030489508</v>
      </c>
      <c r="H213" s="34"/>
      <c r="Y213" s="34">
        <v>105.5</v>
      </c>
      <c r="Z213" s="34">
        <v>39.200438242258905</v>
      </c>
    </row>
    <row r="214" spans="1:26" x14ac:dyDescent="0.25">
      <c r="A214" s="34">
        <v>106</v>
      </c>
      <c r="B214" s="34">
        <v>38.719706741304925</v>
      </c>
      <c r="C214" s="1">
        <f t="shared" ca="1" si="9"/>
        <v>41.997788886467156</v>
      </c>
      <c r="D214" s="1">
        <f t="shared" ca="1" si="10"/>
        <v>5.3729112752157047</v>
      </c>
      <c r="E214" s="1">
        <f t="shared" ca="1" si="11"/>
        <v>26.259579529535529</v>
      </c>
      <c r="H214" s="34"/>
      <c r="Y214" s="34">
        <v>106</v>
      </c>
      <c r="Z214" s="34">
        <v>38.719706741304925</v>
      </c>
    </row>
    <row r="215" spans="1:26" x14ac:dyDescent="0.25">
      <c r="A215" s="34">
        <v>106.5</v>
      </c>
      <c r="B215" s="34">
        <v>38.255529780959392</v>
      </c>
      <c r="C215" s="1">
        <f t="shared" ca="1" si="9"/>
        <v>41.997922851063876</v>
      </c>
      <c r="D215" s="1">
        <f t="shared" ca="1" si="10"/>
        <v>7.0027529455830324</v>
      </c>
      <c r="E215" s="1">
        <f t="shared" ca="1" si="11"/>
        <v>25.795402569189996</v>
      </c>
      <c r="H215" s="34"/>
      <c r="Y215" s="34">
        <v>106.5</v>
      </c>
      <c r="Z215" s="34">
        <v>38.255529780959392</v>
      </c>
    </row>
    <row r="216" spans="1:26" x14ac:dyDescent="0.25">
      <c r="A216" s="34">
        <v>107</v>
      </c>
      <c r="B216" s="34">
        <v>37.807158726808154</v>
      </c>
      <c r="C216" s="1">
        <f t="shared" ca="1" si="9"/>
        <v>41.998048699156001</v>
      </c>
      <c r="D216" s="1">
        <f t="shared" ca="1" si="10"/>
        <v>8.7817793801628685</v>
      </c>
      <c r="E216" s="1">
        <f t="shared" ca="1" si="11"/>
        <v>25.347031515038758</v>
      </c>
      <c r="H216" s="34"/>
      <c r="Y216" s="34">
        <v>107</v>
      </c>
      <c r="Z216" s="34">
        <v>37.807158726808154</v>
      </c>
    </row>
    <row r="217" spans="1:26" x14ac:dyDescent="0.25">
      <c r="A217" s="34">
        <v>107.5</v>
      </c>
      <c r="B217" s="34">
        <v>37.373890987182449</v>
      </c>
      <c r="C217" s="1">
        <f t="shared" ca="1" si="9"/>
        <v>41.998166922497667</v>
      </c>
      <c r="D217" s="1">
        <f t="shared" ca="1" si="10"/>
        <v>10.691963962967717</v>
      </c>
      <c r="E217" s="1">
        <f t="shared" ca="1" si="11"/>
        <v>24.913763775413052</v>
      </c>
      <c r="H217" s="34"/>
      <c r="Y217" s="34">
        <v>107.5</v>
      </c>
      <c r="Z217" s="34">
        <v>37.373890987182449</v>
      </c>
    </row>
    <row r="218" spans="1:26" x14ac:dyDescent="0.25">
      <c r="A218" s="34">
        <v>108</v>
      </c>
      <c r="B218" s="34">
        <v>36.955063340786886</v>
      </c>
      <c r="C218" s="1">
        <f t="shared" ca="1" si="9"/>
        <v>41.998277983049157</v>
      </c>
      <c r="D218" s="1">
        <f t="shared" ca="1" si="10"/>
        <v>12.717006963964282</v>
      </c>
      <c r="E218" s="1">
        <f t="shared" ca="1" si="11"/>
        <v>24.494936129017489</v>
      </c>
      <c r="H218" s="34"/>
      <c r="Y218" s="34">
        <v>108</v>
      </c>
      <c r="Z218" s="34">
        <v>36.955063340786886</v>
      </c>
    </row>
    <row r="219" spans="1:26" x14ac:dyDescent="0.25">
      <c r="A219" s="34">
        <v>108.5</v>
      </c>
      <c r="B219" s="34">
        <v>36.550047109018685</v>
      </c>
      <c r="C219" s="1">
        <f t="shared" ca="1" si="9"/>
        <v>41.998382314781992</v>
      </c>
      <c r="D219" s="1">
        <f t="shared" ca="1" si="10"/>
        <v>14.842178257179949</v>
      </c>
      <c r="E219" s="1">
        <f t="shared" ca="1" si="11"/>
        <v>24.089919897249288</v>
      </c>
      <c r="H219" s="34"/>
      <c r="Y219" s="34">
        <v>108.5</v>
      </c>
      <c r="Z219" s="34">
        <v>36.550047109018685</v>
      </c>
    </row>
    <row r="220" spans="1:26" x14ac:dyDescent="0.25">
      <c r="A220" s="34">
        <v>109</v>
      </c>
      <c r="B220" s="34">
        <v>36.15698837412922</v>
      </c>
      <c r="C220" s="1">
        <f t="shared" ca="1" si="9"/>
        <v>41.998480325374686</v>
      </c>
      <c r="D220" s="1">
        <f t="shared" ca="1" si="10"/>
        <v>17.061514108232782</v>
      </c>
      <c r="E220" s="1">
        <f t="shared" ca="1" si="11"/>
        <v>23.696861162359824</v>
      </c>
      <c r="H220" s="34"/>
      <c r="Y220" s="34">
        <v>109</v>
      </c>
      <c r="Z220" s="34">
        <v>36.15698837412922</v>
      </c>
    </row>
    <row r="221" spans="1:26" x14ac:dyDescent="0.25">
      <c r="A221" s="34">
        <v>109.5</v>
      </c>
      <c r="B221" s="34">
        <v>35.773914818655435</v>
      </c>
      <c r="C221" s="1">
        <f t="shared" ca="1" si="9"/>
        <v>41.998572397805752</v>
      </c>
      <c r="D221" s="1">
        <f t="shared" ca="1" si="10"/>
        <v>19.373180988836747</v>
      </c>
      <c r="E221" s="1">
        <f t="shared" ca="1" si="11"/>
        <v>23.313787606886038</v>
      </c>
      <c r="H221" s="34"/>
      <c r="Y221" s="34">
        <v>109.5</v>
      </c>
      <c r="Z221" s="34">
        <v>35.773914818655435</v>
      </c>
    </row>
    <row r="222" spans="1:26" x14ac:dyDescent="0.25">
      <c r="A222" s="34">
        <v>110</v>
      </c>
      <c r="B222" s="34">
        <v>35.400508833302453</v>
      </c>
      <c r="C222" s="1">
        <f t="shared" ca="1" si="9"/>
        <v>41.998658891850226</v>
      </c>
      <c r="D222" s="1">
        <f t="shared" ca="1" si="10"/>
        <v>21.767792097556992</v>
      </c>
      <c r="E222" s="1">
        <f t="shared" ca="1" si="11"/>
        <v>22.940381621533056</v>
      </c>
      <c r="H222" s="34"/>
      <c r="Y222" s="34">
        <v>110</v>
      </c>
      <c r="Z222" s="34">
        <v>35.400508833302453</v>
      </c>
    </row>
    <row r="223" spans="1:26" x14ac:dyDescent="0.25">
      <c r="A223" s="34">
        <v>110.5</v>
      </c>
      <c r="B223" s="34">
        <v>35.036460094173577</v>
      </c>
      <c r="C223" s="1">
        <f t="shared" ca="1" si="9"/>
        <v>41.998740145485456</v>
      </c>
      <c r="D223" s="1">
        <f t="shared" ca="1" si="10"/>
        <v>24.23667175644767</v>
      </c>
      <c r="E223" s="1">
        <f t="shared" ca="1" si="11"/>
        <v>22.576332882404181</v>
      </c>
      <c r="H223" s="34"/>
      <c r="Y223" s="34">
        <v>110.5</v>
      </c>
      <c r="Z223" s="34">
        <v>35.036460094173577</v>
      </c>
    </row>
    <row r="224" spans="1:26" x14ac:dyDescent="0.25">
      <c r="A224" s="34">
        <v>111</v>
      </c>
      <c r="B224" s="34">
        <v>34.681466596547295</v>
      </c>
      <c r="C224" s="1">
        <f t="shared" ca="1" si="9"/>
        <v>41.998816476211793</v>
      </c>
      <c r="D224" s="1">
        <f t="shared" ca="1" si="10"/>
        <v>26.771804630713021</v>
      </c>
      <c r="E224" s="1">
        <f t="shared" ca="1" si="11"/>
        <v>22.221339384777899</v>
      </c>
      <c r="H224" s="34"/>
      <c r="Y224" s="34">
        <v>111</v>
      </c>
      <c r="Z224" s="34">
        <v>34.681466596547295</v>
      </c>
    </row>
    <row r="225" spans="1:26" x14ac:dyDescent="0.25">
      <c r="A225" s="34">
        <v>111.5</v>
      </c>
      <c r="B225" s="34">
        <v>34.335234968773804</v>
      </c>
      <c r="C225" s="1">
        <f t="shared" ca="1" si="9"/>
        <v>41.998888182293207</v>
      </c>
      <c r="D225" s="1">
        <f t="shared" ca="1" si="10"/>
        <v>29.365790288543138</v>
      </c>
      <c r="E225" s="1">
        <f t="shared" ca="1" si="11"/>
        <v>21.875107757004407</v>
      </c>
      <c r="H225" s="34"/>
      <c r="Y225" s="34">
        <v>111.5</v>
      </c>
      <c r="Z225" s="34">
        <v>34.335234968773804</v>
      </c>
    </row>
    <row r="226" spans="1:26" x14ac:dyDescent="0.25">
      <c r="A226" s="34">
        <v>112</v>
      </c>
      <c r="B226" s="34">
        <v>34.050308583418634</v>
      </c>
      <c r="C226" s="1">
        <f t="shared" ca="1" si="9"/>
        <v>41.998955543922769</v>
      </c>
      <c r="D226" s="1">
        <f t="shared" ca="1" si="10"/>
        <v>31.590494251365811</v>
      </c>
      <c r="E226" s="1">
        <f t="shared" ca="1" si="11"/>
        <v>21.590181371649237</v>
      </c>
      <c r="H226" s="34"/>
      <c r="Y226" s="34">
        <v>112</v>
      </c>
      <c r="Z226" s="34">
        <v>34.050308583418634</v>
      </c>
    </row>
    <row r="227" spans="1:26" x14ac:dyDescent="0.25">
      <c r="A227" s="34">
        <v>112.5</v>
      </c>
      <c r="B227" s="34">
        <v>35.516982885194118</v>
      </c>
      <c r="C227" s="1">
        <f t="shared" ca="1" si="9"/>
        <v>41.999018824317517</v>
      </c>
      <c r="D227" s="1">
        <f t="shared" ca="1" si="10"/>
        <v>21.008394958043684</v>
      </c>
      <c r="E227" s="1">
        <f t="shared" ca="1" si="11"/>
        <v>23.056855673424721</v>
      </c>
      <c r="H227" s="34"/>
      <c r="Y227" s="34">
        <v>112.5</v>
      </c>
      <c r="Z227" s="34">
        <v>35.516982885194118</v>
      </c>
    </row>
    <row r="228" spans="1:26" x14ac:dyDescent="0.25">
      <c r="A228" s="34">
        <v>113</v>
      </c>
      <c r="B228" s="34">
        <v>37.032858160114777</v>
      </c>
      <c r="C228" s="1">
        <f t="shared" ca="1" si="9"/>
        <v>41.999078270746963</v>
      </c>
      <c r="D228" s="1">
        <f t="shared" ca="1" si="10"/>
        <v>12.331671093623781</v>
      </c>
      <c r="E228" s="1">
        <f t="shared" ca="1" si="11"/>
        <v>24.572730948345381</v>
      </c>
      <c r="H228" s="34"/>
      <c r="Y228" s="34">
        <v>113</v>
      </c>
      <c r="Z228" s="34">
        <v>37.032858160114777</v>
      </c>
    </row>
    <row r="229" spans="1:26" x14ac:dyDescent="0.25">
      <c r="A229" s="34">
        <v>113.5</v>
      </c>
      <c r="B229" s="34">
        <v>38.548330189315742</v>
      </c>
      <c r="C229" s="1">
        <f t="shared" ca="1" si="9"/>
        <v>41.999134115499317</v>
      </c>
      <c r="D229" s="1">
        <f t="shared" ca="1" si="10"/>
        <v>5.9540238684819871</v>
      </c>
      <c r="E229" s="1">
        <f t="shared" ca="1" si="11"/>
        <v>26.088202977546345</v>
      </c>
      <c r="H229" s="34"/>
      <c r="Y229" s="34">
        <v>113.5</v>
      </c>
      <c r="Z229" s="34">
        <v>38.548330189315742</v>
      </c>
    </row>
    <row r="230" spans="1:26" x14ac:dyDescent="0.25">
      <c r="A230" s="34">
        <v>114</v>
      </c>
      <c r="B230" s="34">
        <v>40.064076839802865</v>
      </c>
      <c r="C230" s="1">
        <f t="shared" ca="1" si="9"/>
        <v>41.999186576789171</v>
      </c>
      <c r="D230" s="1">
        <f t="shared" ca="1" si="10"/>
        <v>1.8723248470896043</v>
      </c>
      <c r="E230" s="1">
        <f t="shared" ca="1" si="11"/>
        <v>27.603949628033469</v>
      </c>
      <c r="H230" s="34"/>
      <c r="Y230" s="34">
        <v>114</v>
      </c>
      <c r="Z230" s="34">
        <v>40.064076839802865</v>
      </c>
    </row>
    <row r="231" spans="1:26" x14ac:dyDescent="0.25">
      <c r="A231" s="34">
        <v>114.5</v>
      </c>
      <c r="B231" s="34">
        <v>41.523721104438529</v>
      </c>
      <c r="C231" s="1">
        <f t="shared" ca="1" si="9"/>
        <v>41.999235859610152</v>
      </c>
      <c r="D231" s="1">
        <f t="shared" ca="1" si="10"/>
        <v>0.11305714119296449</v>
      </c>
      <c r="E231" s="1">
        <f t="shared" ca="1" si="11"/>
        <v>29.063593892669132</v>
      </c>
      <c r="H231" s="34"/>
      <c r="Y231" s="34">
        <v>114.5</v>
      </c>
      <c r="Z231" s="34">
        <v>41.523721104438529</v>
      </c>
    </row>
    <row r="232" spans="1:26" x14ac:dyDescent="0.25">
      <c r="A232" s="34">
        <v>115</v>
      </c>
      <c r="B232" s="34">
        <v>41.075907193918106</v>
      </c>
      <c r="C232" s="1">
        <f t="shared" ca="1" si="9"/>
        <v>41.999282156535955</v>
      </c>
      <c r="D232" s="1">
        <f t="shared" ca="1" si="10"/>
        <v>0.42631066079475732</v>
      </c>
      <c r="E232" s="1">
        <f t="shared" ca="1" si="11"/>
        <v>28.615779982148709</v>
      </c>
      <c r="H232" s="34"/>
      <c r="Y232" s="34">
        <v>115</v>
      </c>
      <c r="Z232" s="34">
        <v>41.075907193918106</v>
      </c>
    </row>
    <row r="233" spans="1:26" x14ac:dyDescent="0.25">
      <c r="A233" s="34">
        <v>115.5</v>
      </c>
      <c r="B233" s="34">
        <v>40.57221863256089</v>
      </c>
      <c r="C233" s="1">
        <f t="shared" ca="1" si="9"/>
        <v>41.999325648472819</v>
      </c>
      <c r="D233" s="1">
        <f t="shared" ca="1" si="10"/>
        <v>1.0183172174325255</v>
      </c>
      <c r="E233" s="1">
        <f t="shared" ca="1" si="11"/>
        <v>28.112091420791494</v>
      </c>
      <c r="H233" s="34"/>
      <c r="Y233" s="34">
        <v>115.5</v>
      </c>
      <c r="Z233" s="34">
        <v>40.57221863256089</v>
      </c>
    </row>
    <row r="234" spans="1:26" x14ac:dyDescent="0.25">
      <c r="A234" s="34">
        <v>116</v>
      </c>
      <c r="B234" s="34">
        <v>40.068318069611166</v>
      </c>
      <c r="C234" s="1">
        <f t="shared" ca="1" si="9"/>
        <v>41.999366505366439</v>
      </c>
      <c r="D234" s="1">
        <f t="shared" ca="1" si="10"/>
        <v>1.8644740306164422</v>
      </c>
      <c r="E234" s="1">
        <f t="shared" ca="1" si="11"/>
        <v>27.60819085784177</v>
      </c>
      <c r="H234" s="34"/>
      <c r="Y234" s="34">
        <v>116</v>
      </c>
      <c r="Z234" s="34">
        <v>40.068318069611166</v>
      </c>
    </row>
    <row r="235" spans="1:26" x14ac:dyDescent="0.25">
      <c r="A235" s="34">
        <v>116.5</v>
      </c>
      <c r="B235" s="34">
        <v>41.463280869715675</v>
      </c>
      <c r="C235" s="1">
        <f t="shared" ca="1" si="9"/>
        <v>41.99940488686601</v>
      </c>
      <c r="D235" s="1">
        <f t="shared" ca="1" si="10"/>
        <v>0.14371448088270658</v>
      </c>
      <c r="E235" s="1">
        <f t="shared" ca="1" si="11"/>
        <v>29.003153657946278</v>
      </c>
      <c r="H235" s="34"/>
      <c r="Y235" s="34">
        <v>116.5</v>
      </c>
      <c r="Z235" s="34">
        <v>41.463280869715675</v>
      </c>
    </row>
    <row r="236" spans="1:26" x14ac:dyDescent="0.25">
      <c r="A236" s="34">
        <v>117</v>
      </c>
      <c r="B236" s="34">
        <v>42.981065153826144</v>
      </c>
      <c r="C236" s="1">
        <f t="shared" ca="1" si="9"/>
        <v>41.999440942948077</v>
      </c>
      <c r="D236" s="1">
        <f t="shared" ca="1" si="10"/>
        <v>0.48179304569099396</v>
      </c>
      <c r="E236" s="1">
        <f t="shared" ca="1" si="11"/>
        <v>30.520937942056747</v>
      </c>
      <c r="H236" s="34"/>
      <c r="Y236" s="34">
        <v>117</v>
      </c>
      <c r="Z236" s="34">
        <v>42.981065153826144</v>
      </c>
    </row>
    <row r="237" spans="1:26" x14ac:dyDescent="0.25">
      <c r="A237" s="34">
        <v>117.5</v>
      </c>
      <c r="B237" s="34">
        <v>44.49894901544144</v>
      </c>
      <c r="C237" s="1">
        <f t="shared" ca="1" si="9"/>
        <v>41.999474814502562</v>
      </c>
      <c r="D237" s="1">
        <f t="shared" ca="1" si="10"/>
        <v>3.1236856405795197</v>
      </c>
      <c r="E237" s="1">
        <f t="shared" ca="1" si="11"/>
        <v>32.038821803672043</v>
      </c>
      <c r="H237" s="34"/>
      <c r="Y237" s="34">
        <v>117.5</v>
      </c>
      <c r="Z237" s="34">
        <v>44.49894901544144</v>
      </c>
    </row>
    <row r="238" spans="1:26" x14ac:dyDescent="0.25">
      <c r="A238" s="34">
        <v>118</v>
      </c>
      <c r="B238" s="34">
        <v>46.016911070398088</v>
      </c>
      <c r="C238" s="1">
        <f t="shared" ca="1" si="9"/>
        <v>41.999506633883307</v>
      </c>
      <c r="D238" s="1">
        <f t="shared" ca="1" si="10"/>
        <v>8.0697692032643218</v>
      </c>
      <c r="E238" s="1">
        <f t="shared" ca="1" si="11"/>
        <v>33.556783858628691</v>
      </c>
      <c r="H238" s="34"/>
      <c r="Y238" s="34">
        <v>118</v>
      </c>
      <c r="Z238" s="34">
        <v>46.016911070398088</v>
      </c>
    </row>
    <row r="239" spans="1:26" x14ac:dyDescent="0.25">
      <c r="A239" s="34">
        <v>118.5</v>
      </c>
      <c r="B239" s="34">
        <v>47.527480430982031</v>
      </c>
      <c r="C239" s="1">
        <f t="shared" ca="1" si="9"/>
        <v>41.999536525425228</v>
      </c>
      <c r="D239" s="1">
        <f t="shared" ca="1" si="10"/>
        <v>15.279081911491302</v>
      </c>
      <c r="E239" s="1">
        <f t="shared" ca="1" si="11"/>
        <v>35.067353219212634</v>
      </c>
      <c r="H239" s="34"/>
      <c r="Y239" s="34">
        <v>118.5</v>
      </c>
      <c r="Z239" s="34">
        <v>47.527480430982031</v>
      </c>
    </row>
    <row r="240" spans="1:26" x14ac:dyDescent="0.25">
      <c r="A240" s="34">
        <v>119</v>
      </c>
      <c r="B240" s="34">
        <v>47.140825979605403</v>
      </c>
      <c r="C240" s="1">
        <f t="shared" ca="1" si="9"/>
        <v>41.999564605930182</v>
      </c>
      <c r="D240" s="1">
        <f t="shared" ca="1" si="10"/>
        <v>13.216284256222409</v>
      </c>
      <c r="E240" s="1">
        <f t="shared" ca="1" si="11"/>
        <v>34.680698767836006</v>
      </c>
      <c r="H240" s="34"/>
      <c r="Y240" s="34">
        <v>119</v>
      </c>
      <c r="Z240" s="34">
        <v>47.140825979605403</v>
      </c>
    </row>
    <row r="241" spans="1:26" x14ac:dyDescent="0.25">
      <c r="A241" s="34">
        <v>119.5</v>
      </c>
      <c r="B241" s="34">
        <v>46.637530418857637</v>
      </c>
      <c r="C241" s="1">
        <f t="shared" ca="1" si="9"/>
        <v>41.999590985123341</v>
      </c>
      <c r="D241" s="1">
        <f t="shared" ca="1" si="10"/>
        <v>10.755241095493801</v>
      </c>
      <c r="E241" s="1">
        <f t="shared" ca="1" si="11"/>
        <v>34.17740320708824</v>
      </c>
      <c r="H241" s="34"/>
      <c r="Y241" s="34">
        <v>119.5</v>
      </c>
      <c r="Z241" s="34">
        <v>46.637530418857637</v>
      </c>
    </row>
    <row r="242" spans="1:26" x14ac:dyDescent="0.25">
      <c r="A242" s="34">
        <v>120</v>
      </c>
      <c r="B242" s="34">
        <v>46.134080659589038</v>
      </c>
      <c r="C242" s="1">
        <f t="shared" ca="1" si="9"/>
        <v>41.99961576608198</v>
      </c>
      <c r="D242" s="1">
        <f t="shared" ca="1" si="10"/>
        <v>8.5468999778211643</v>
      </c>
      <c r="E242" s="1">
        <f t="shared" ca="1" si="11"/>
        <v>33.673953447819642</v>
      </c>
      <c r="H242" s="34"/>
      <c r="Y242" s="34">
        <v>120</v>
      </c>
      <c r="Z242" s="34">
        <v>46.134080659589038</v>
      </c>
    </row>
    <row r="243" spans="1:26" x14ac:dyDescent="0.25">
      <c r="A243" s="34">
        <v>120.5</v>
      </c>
      <c r="B243" s="34">
        <v>45.630517979510088</v>
      </c>
      <c r="C243" s="1">
        <f t="shared" ca="1" si="9"/>
        <v>41.99963904563824</v>
      </c>
      <c r="D243" s="1">
        <f t="shared" ca="1" si="10"/>
        <v>6.5916409162171847</v>
      </c>
      <c r="E243" s="1">
        <f t="shared" ca="1" si="11"/>
        <v>33.170390767740692</v>
      </c>
      <c r="H243" s="34"/>
      <c r="Y243" s="34">
        <v>120.5</v>
      </c>
      <c r="Z243" s="34">
        <v>45.630517979510088</v>
      </c>
    </row>
    <row r="244" spans="1:26" x14ac:dyDescent="0.25">
      <c r="A244" s="34">
        <v>121</v>
      </c>
      <c r="B244" s="34">
        <v>45.12687980189267</v>
      </c>
      <c r="C244" s="1">
        <f t="shared" ca="1" si="9"/>
        <v>41.999660914757484</v>
      </c>
      <c r="D244" s="1">
        <f t="shared" ca="1" si="10"/>
        <v>4.8897489840275146</v>
      </c>
      <c r="E244" s="1">
        <f t="shared" ca="1" si="11"/>
        <v>32.666752590123274</v>
      </c>
      <c r="H244" s="34"/>
      <c r="Y244" s="34">
        <v>121</v>
      </c>
      <c r="Z244" s="34">
        <v>45.12687980189267</v>
      </c>
    </row>
    <row r="245" spans="1:26" x14ac:dyDescent="0.25">
      <c r="A245" s="34">
        <v>121.5</v>
      </c>
      <c r="B245" s="34">
        <v>44.623175233509826</v>
      </c>
      <c r="C245" s="1">
        <f t="shared" ca="1" si="9"/>
        <v>41.999681458893775</v>
      </c>
      <c r="D245" s="1">
        <f t="shared" ca="1" si="10"/>
        <v>3.441359792724588</v>
      </c>
      <c r="E245" s="1">
        <f t="shared" ca="1" si="11"/>
        <v>32.16304802174043</v>
      </c>
      <c r="H245" s="34"/>
      <c r="Y245" s="34">
        <v>121.5</v>
      </c>
      <c r="Z245" s="34">
        <v>44.623175233509826</v>
      </c>
    </row>
    <row r="246" spans="1:26" x14ac:dyDescent="0.25">
      <c r="A246" s="34">
        <v>122</v>
      </c>
      <c r="B246" s="34">
        <v>44.119410696139511</v>
      </c>
      <c r="C246" s="1">
        <f t="shared" ca="1" si="9"/>
        <v>41.999700758323769</v>
      </c>
      <c r="D246" s="1">
        <f t="shared" ca="1" si="10"/>
        <v>2.2465851102374081</v>
      </c>
      <c r="E246" s="1">
        <f t="shared" ca="1" si="11"/>
        <v>31.659283484370114</v>
      </c>
      <c r="H246" s="34"/>
      <c r="Y246" s="34">
        <v>122</v>
      </c>
      <c r="Z246" s="34">
        <v>44.119410696139511</v>
      </c>
    </row>
    <row r="247" spans="1:26" x14ac:dyDescent="0.25">
      <c r="A247" s="34">
        <v>122.5</v>
      </c>
      <c r="B247" s="34">
        <v>43.615590777468839</v>
      </c>
      <c r="C247" s="1">
        <f t="shared" ca="1" si="9"/>
        <v>41.999718888460407</v>
      </c>
      <c r="D247" s="1">
        <f t="shared" ca="1" si="10"/>
        <v>1.3055209808438386</v>
      </c>
      <c r="E247" s="1">
        <f t="shared" ca="1" si="11"/>
        <v>31.155463565699442</v>
      </c>
      <c r="H247" s="34"/>
      <c r="Y247" s="34">
        <v>122.5</v>
      </c>
      <c r="Z247" s="34">
        <v>43.615590777468839</v>
      </c>
    </row>
    <row r="248" spans="1:26" x14ac:dyDescent="0.25">
      <c r="A248" s="34">
        <v>123</v>
      </c>
      <c r="B248" s="34">
        <v>43.111718807325005</v>
      </c>
      <c r="C248" s="1">
        <f t="shared" ca="1" si="9"/>
        <v>41.9997359201476</v>
      </c>
      <c r="D248" s="1">
        <f t="shared" ca="1" si="10"/>
        <v>0.61825297068769836</v>
      </c>
      <c r="E248" s="1">
        <f t="shared" ca="1" si="11"/>
        <v>30.651591595555608</v>
      </c>
      <c r="H248" s="34"/>
      <c r="Y248" s="34">
        <v>123</v>
      </c>
      <c r="Z248" s="34">
        <v>43.111718807325005</v>
      </c>
    </row>
    <row r="249" spans="1:26" x14ac:dyDescent="0.25">
      <c r="A249" s="34">
        <v>123.5</v>
      </c>
      <c r="B249" s="34">
        <v>42.60779724792333</v>
      </c>
      <c r="C249" s="1">
        <f t="shared" ca="1" si="9"/>
        <v>41.999751919937026</v>
      </c>
      <c r="D249" s="1">
        <f t="shared" ca="1" si="10"/>
        <v>0.18485956044298577</v>
      </c>
      <c r="E249" s="1">
        <f t="shared" ca="1" si="11"/>
        <v>30.147670036153933</v>
      </c>
      <c r="H249" s="34"/>
      <c r="Y249" s="34">
        <v>123.5</v>
      </c>
      <c r="Z249" s="34">
        <v>42.60779724792333</v>
      </c>
    </row>
    <row r="250" spans="1:26" x14ac:dyDescent="0.25">
      <c r="A250" s="34">
        <v>124</v>
      </c>
      <c r="B250" s="34">
        <v>42.103827958259672</v>
      </c>
      <c r="C250" s="1">
        <f t="shared" ca="1" si="9"/>
        <v>41.999766950348224</v>
      </c>
      <c r="D250" s="1">
        <f t="shared" ca="1" si="10"/>
        <v>5.4143466837731418E-3</v>
      </c>
      <c r="E250" s="1">
        <f t="shared" ca="1" si="11"/>
        <v>29.643700746490275</v>
      </c>
      <c r="H250" s="34"/>
      <c r="Y250" s="34">
        <v>124</v>
      </c>
      <c r="Z250" s="34">
        <v>42.103827958259672</v>
      </c>
    </row>
    <row r="251" spans="1:26" x14ac:dyDescent="0.25">
      <c r="A251" s="34">
        <v>124.5</v>
      </c>
      <c r="B251" s="34">
        <v>41.599812373329179</v>
      </c>
      <c r="C251" s="1">
        <f t="shared" ca="1" si="9"/>
        <v>41.999781070112839</v>
      </c>
      <c r="D251" s="1">
        <f t="shared" ca="1" si="10"/>
        <v>7.9987479203409498E-2</v>
      </c>
      <c r="E251" s="1">
        <f t="shared" ca="1" si="11"/>
        <v>29.139685161559783</v>
      </c>
      <c r="H251" s="34"/>
      <c r="Y251" s="34">
        <v>124.5</v>
      </c>
      <c r="Z251" s="34">
        <v>41.599812373329179</v>
      </c>
    </row>
    <row r="252" spans="1:26" x14ac:dyDescent="0.25">
      <c r="A252" s="34">
        <v>125</v>
      </c>
      <c r="B252" s="34">
        <v>41.097347671027734</v>
      </c>
      <c r="C252" s="1">
        <f t="shared" ca="1" si="9"/>
        <v>41.999794334404157</v>
      </c>
      <c r="D252" s="1">
        <f t="shared" ca="1" si="10"/>
        <v>0.40720499011961986</v>
      </c>
      <c r="E252" s="1">
        <f t="shared" ca="1" si="11"/>
        <v>28.637220459258337</v>
      </c>
      <c r="H252" s="34"/>
      <c r="Y252" s="34">
        <v>125</v>
      </c>
      <c r="Z252" s="34">
        <v>41.097347671027734</v>
      </c>
    </row>
    <row r="253" spans="1:26" x14ac:dyDescent="0.25">
      <c r="A253" s="34">
        <v>125.5</v>
      </c>
      <c r="B253" s="34">
        <v>40.609458972838048</v>
      </c>
      <c r="C253" s="1">
        <f t="shared" ca="1" si="9"/>
        <v>41.999806795052699</v>
      </c>
      <c r="D253" s="1">
        <f t="shared" ca="1" si="10"/>
        <v>0.96653353336851056</v>
      </c>
      <c r="E253" s="1">
        <f t="shared" ca="1" si="11"/>
        <v>28.149331761068652</v>
      </c>
      <c r="H253" s="34"/>
      <c r="Y253" s="34">
        <v>125.5</v>
      </c>
      <c r="Z253" s="34">
        <v>40.609458972838048</v>
      </c>
    </row>
    <row r="254" spans="1:26" x14ac:dyDescent="0.25">
      <c r="A254" s="34">
        <v>126</v>
      </c>
      <c r="B254" s="34">
        <v>40.138384942448852</v>
      </c>
      <c r="C254" s="1">
        <f t="shared" ca="1" si="9"/>
        <v>41.999818500748702</v>
      </c>
      <c r="D254" s="1">
        <f t="shared" ca="1" si="10"/>
        <v>1.7324674459824219</v>
      </c>
      <c r="E254" s="1">
        <f t="shared" ca="1" si="11"/>
        <v>27.678257730679455</v>
      </c>
      <c r="H254" s="34"/>
      <c r="Y254" s="34">
        <v>126</v>
      </c>
      <c r="Z254" s="34">
        <v>40.138384942448852</v>
      </c>
    </row>
    <row r="255" spans="1:26" x14ac:dyDescent="0.25">
      <c r="A255" s="34">
        <v>126.5</v>
      </c>
      <c r="B255" s="34">
        <v>39.683343244098999</v>
      </c>
      <c r="C255" s="1">
        <f t="shared" ca="1" si="9"/>
        <v>41.99982949723244</v>
      </c>
      <c r="D255" s="1">
        <f t="shared" ca="1" si="10"/>
        <v>2.6830542804781037</v>
      </c>
      <c r="E255" s="1">
        <f t="shared" ca="1" si="11"/>
        <v>27.223216032329603</v>
      </c>
      <c r="H255" s="34"/>
      <c r="Y255" s="34">
        <v>126.5</v>
      </c>
      <c r="Z255" s="34">
        <v>39.683343244098999</v>
      </c>
    </row>
    <row r="256" spans="1:26" x14ac:dyDescent="0.25">
      <c r="A256" s="34">
        <v>127</v>
      </c>
      <c r="B256" s="34">
        <v>39.243606456979116</v>
      </c>
      <c r="C256" s="1">
        <f t="shared" ca="1" si="9"/>
        <v>41.999839827472904</v>
      </c>
      <c r="D256" s="1">
        <f t="shared" ca="1" si="10"/>
        <v>3.7984111963117746</v>
      </c>
      <c r="E256" s="1">
        <f t="shared" ca="1" si="11"/>
        <v>26.783479245209719</v>
      </c>
      <c r="H256" s="34"/>
      <c r="Y256" s="34">
        <v>127</v>
      </c>
      <c r="Z256" s="34">
        <v>39.243606456979116</v>
      </c>
    </row>
    <row r="257" spans="1:26" x14ac:dyDescent="0.25">
      <c r="A257" s="34">
        <v>127.5</v>
      </c>
      <c r="B257" s="34">
        <v>38.818492581152469</v>
      </c>
      <c r="C257" s="1">
        <f t="shared" ca="1" si="9"/>
        <v>41.99984953183575</v>
      </c>
      <c r="D257" s="1">
        <f t="shared" ca="1" si="10"/>
        <v>5.0605160238304112</v>
      </c>
      <c r="E257" s="1">
        <f t="shared" ca="1" si="11"/>
        <v>26.358365369383073</v>
      </c>
      <c r="H257" s="34"/>
      <c r="Y257" s="34">
        <v>127.5</v>
      </c>
      <c r="Z257" s="34">
        <v>38.818492581152469</v>
      </c>
    </row>
    <row r="258" spans="1:26" x14ac:dyDescent="0.25">
      <c r="A258" s="34">
        <v>128</v>
      </c>
      <c r="B258" s="34">
        <v>38.407358312630592</v>
      </c>
      <c r="C258" s="1">
        <f t="shared" ref="C258:C321" ca="1" si="12">IF(A258&gt;=$K$5,OFFSET($B$1,2*$K$5,0)+$L$5*(1-EXP((-1/$M$5)*(A258-$K$5))),0)</f>
        <v>41.999858648240959</v>
      </c>
      <c r="D258" s="1">
        <f t="shared" ref="D258:D321" ca="1" si="13">IF(A258&gt;=$K$5,(C258-B258)*(C258-B258)*0.5,0)</f>
        <v>6.4530293306803008</v>
      </c>
      <c r="E258" s="1">
        <f t="shared" ref="E258:E321" ca="1" si="14">IF(A258&gt;=$K$5,(B258-$L$6),0)</f>
        <v>25.947231100861195</v>
      </c>
      <c r="H258" s="34"/>
      <c r="Y258" s="34">
        <v>128</v>
      </c>
      <c r="Z258" s="34">
        <v>38.407358312630592</v>
      </c>
    </row>
    <row r="259" spans="1:26" x14ac:dyDescent="0.25">
      <c r="A259" s="34">
        <v>128.5</v>
      </c>
      <c r="B259" s="34">
        <v>38.008652833047961</v>
      </c>
      <c r="C259" s="1">
        <f t="shared" ca="1" si="12"/>
        <v>41.999867212311109</v>
      </c>
      <c r="D259" s="1">
        <f t="shared" ca="1" si="13"/>
        <v>7.9648961106184588</v>
      </c>
      <c r="E259" s="1">
        <f t="shared" ca="1" si="14"/>
        <v>25.548525621278564</v>
      </c>
      <c r="H259" s="34"/>
      <c r="Y259" s="34">
        <v>128.5</v>
      </c>
      <c r="Z259" s="34">
        <v>38.008652833047961</v>
      </c>
    </row>
    <row r="260" spans="1:26" x14ac:dyDescent="0.25">
      <c r="A260" s="34">
        <v>129</v>
      </c>
      <c r="B260" s="34">
        <v>37.62006469552199</v>
      </c>
      <c r="C260" s="1">
        <f t="shared" ca="1" si="12"/>
        <v>41.999875257510475</v>
      </c>
      <c r="D260" s="1">
        <f t="shared" ca="1" si="13"/>
        <v>9.5913702794529438</v>
      </c>
      <c r="E260" s="1">
        <f t="shared" ca="1" si="14"/>
        <v>25.159937483752593</v>
      </c>
      <c r="H260" s="34"/>
      <c r="Y260" s="34">
        <v>129</v>
      </c>
      <c r="Z260" s="34">
        <v>37.62006469552199</v>
      </c>
    </row>
    <row r="261" spans="1:26" x14ac:dyDescent="0.25">
      <c r="A261" s="34">
        <v>129.5</v>
      </c>
      <c r="B261" s="34">
        <v>37.241225492815552</v>
      </c>
      <c r="C261" s="1">
        <f t="shared" ca="1" si="12"/>
        <v>41.999882815275853</v>
      </c>
      <c r="D261" s="1">
        <f t="shared" ca="1" si="13"/>
        <v>11.322409756302523</v>
      </c>
      <c r="E261" s="1">
        <f t="shared" ca="1" si="14"/>
        <v>24.781098281046155</v>
      </c>
      <c r="H261" s="34"/>
      <c r="Y261" s="34">
        <v>129.5</v>
      </c>
      <c r="Z261" s="34">
        <v>37.241225492815552</v>
      </c>
    </row>
    <row r="262" spans="1:26" x14ac:dyDescent="0.25">
      <c r="A262" s="34">
        <v>130</v>
      </c>
      <c r="B262" s="34">
        <v>36.871821113772121</v>
      </c>
      <c r="C262" s="1">
        <f t="shared" ca="1" si="12"/>
        <v>41.99988991513937</v>
      </c>
      <c r="D262" s="1">
        <f t="shared" ca="1" si="13"/>
        <v>13.148544815778067</v>
      </c>
      <c r="E262" s="1">
        <f t="shared" ca="1" si="14"/>
        <v>24.411693902002725</v>
      </c>
      <c r="H262" s="34"/>
      <c r="Y262" s="34">
        <v>130</v>
      </c>
      <c r="Z262" s="34">
        <v>36.871821113772121</v>
      </c>
    </row>
    <row r="263" spans="1:26" x14ac:dyDescent="0.25">
      <c r="A263" s="34">
        <v>130.5</v>
      </c>
      <c r="B263" s="34">
        <v>36.51154619434157</v>
      </c>
      <c r="C263" s="1">
        <f t="shared" ca="1" si="12"/>
        <v>41.99989658484391</v>
      </c>
      <c r="D263" s="1">
        <f t="shared" ca="1" si="13"/>
        <v>15.060995004463596</v>
      </c>
      <c r="E263" s="1">
        <f t="shared" ca="1" si="14"/>
        <v>24.051418982572173</v>
      </c>
      <c r="H263" s="34"/>
      <c r="Y263" s="34">
        <v>130.5</v>
      </c>
      <c r="Z263" s="34">
        <v>36.51154619434157</v>
      </c>
    </row>
    <row r="264" spans="1:26" x14ac:dyDescent="0.25">
      <c r="A264" s="34">
        <v>131</v>
      </c>
      <c r="B264" s="34">
        <v>36.160104321703635</v>
      </c>
      <c r="C264" s="1">
        <f t="shared" ca="1" si="12"/>
        <v>41.999902850451477</v>
      </c>
      <c r="D264" s="1">
        <f t="shared" ca="1" si="13"/>
        <v>17.051623428182729</v>
      </c>
      <c r="E264" s="1">
        <f t="shared" ca="1" si="14"/>
        <v>23.699977109934238</v>
      </c>
      <c r="H264" s="34"/>
      <c r="Y264" s="34">
        <v>131</v>
      </c>
      <c r="Z264" s="34">
        <v>36.160104321703635</v>
      </c>
    </row>
    <row r="265" spans="1:26" x14ac:dyDescent="0.25">
      <c r="A265" s="34">
        <v>131.5</v>
      </c>
      <c r="B265" s="34">
        <v>35.817208073042934</v>
      </c>
      <c r="C265" s="1">
        <f t="shared" ca="1" si="12"/>
        <v>41.999908736445072</v>
      </c>
      <c r="D265" s="1">
        <f t="shared" ca="1" si="13"/>
        <v>19.112893746616614</v>
      </c>
      <c r="E265" s="1">
        <f t="shared" ca="1" si="14"/>
        <v>23.357080861273538</v>
      </c>
      <c r="H265" s="34"/>
      <c r="Y265" s="34">
        <v>131.5</v>
      </c>
      <c r="Z265" s="34">
        <v>35.817208073042934</v>
      </c>
    </row>
    <row r="266" spans="1:26" x14ac:dyDescent="0.25">
      <c r="A266" s="34">
        <v>132</v>
      </c>
      <c r="B266" s="34">
        <v>35.482578946524413</v>
      </c>
      <c r="C266" s="1">
        <f t="shared" ca="1" si="12"/>
        <v>41.999914265824337</v>
      </c>
      <c r="D266" s="1">
        <f t="shared" ca="1" si="13"/>
        <v>21.237829832097123</v>
      </c>
      <c r="E266" s="1">
        <f t="shared" ca="1" si="14"/>
        <v>23.022451734755016</v>
      </c>
      <c r="H266" s="34"/>
      <c r="Y266" s="34">
        <v>132</v>
      </c>
      <c r="Z266" s="34">
        <v>35.482578946524413</v>
      </c>
    </row>
    <row r="267" spans="1:26" x14ac:dyDescent="0.25">
      <c r="A267" s="34">
        <v>132.5</v>
      </c>
      <c r="B267" s="34">
        <v>35.15594722296818</v>
      </c>
      <c r="C267" s="1">
        <f t="shared" ca="1" si="12"/>
        <v>41.999919460195457</v>
      </c>
      <c r="D267" s="1">
        <f t="shared" ca="1" si="13"/>
        <v>23.419977991968867</v>
      </c>
      <c r="E267" s="1">
        <f t="shared" ca="1" si="14"/>
        <v>22.695820011198784</v>
      </c>
      <c r="H267" s="34"/>
      <c r="Y267" s="34">
        <v>132.5</v>
      </c>
      <c r="Z267" s="34">
        <v>35.15594722296818</v>
      </c>
    </row>
    <row r="268" spans="1:26" x14ac:dyDescent="0.25">
      <c r="A268" s="34">
        <v>133</v>
      </c>
      <c r="B268" s="34">
        <v>34.837051783945768</v>
      </c>
      <c r="C268" s="1">
        <f t="shared" ca="1" si="12"/>
        <v>41.999924339855532</v>
      </c>
      <c r="D268" s="1">
        <f t="shared" ca="1" si="13"/>
        <v>25.653371626102643</v>
      </c>
      <c r="E268" s="1">
        <f t="shared" ca="1" si="14"/>
        <v>22.376924572176371</v>
      </c>
      <c r="H268" s="34"/>
      <c r="Y268" s="34">
        <v>133</v>
      </c>
      <c r="Z268" s="34">
        <v>34.837051783945768</v>
      </c>
    </row>
    <row r="269" spans="1:26" x14ac:dyDescent="0.25">
      <c r="A269" s="34">
        <v>133.5</v>
      </c>
      <c r="B269" s="34">
        <v>34.525639903456614</v>
      </c>
      <c r="C269" s="1">
        <f t="shared" ca="1" si="12"/>
        <v>41.999928923871956</v>
      </c>
      <c r="D269" s="1">
        <f t="shared" ca="1" si="13"/>
        <v>27.93249818035066</v>
      </c>
      <c r="E269" s="1">
        <f t="shared" ca="1" si="14"/>
        <v>22.065512691687218</v>
      </c>
      <c r="H269" s="34"/>
      <c r="Y269" s="34">
        <v>133.5</v>
      </c>
      <c r="Z269" s="34">
        <v>34.525639903456614</v>
      </c>
    </row>
    <row r="270" spans="1:26" x14ac:dyDescent="0.25">
      <c r="A270" s="34">
        <v>134</v>
      </c>
      <c r="B270" s="34">
        <v>34.221467024601459</v>
      </c>
      <c r="C270" s="1">
        <f t="shared" ca="1" si="12"/>
        <v>41.999933230156863</v>
      </c>
      <c r="D270" s="1">
        <f t="shared" ca="1" si="13"/>
        <v>30.252268255483738</v>
      </c>
      <c r="E270" s="1">
        <f t="shared" ca="1" si="14"/>
        <v>21.761339812832063</v>
      </c>
      <c r="H270" s="34"/>
      <c r="Y270" s="34">
        <v>134</v>
      </c>
      <c r="Z270" s="34">
        <v>34.221467024601459</v>
      </c>
    </row>
    <row r="271" spans="1:26" x14ac:dyDescent="0.25">
      <c r="A271" s="34">
        <v>134.5</v>
      </c>
      <c r="B271" s="34">
        <v>33.924296528822161</v>
      </c>
      <c r="C271" s="1">
        <f t="shared" ca="1" si="12"/>
        <v>41.99993727553715</v>
      </c>
      <c r="D271" s="1">
        <f t="shared" ca="1" si="13"/>
        <v>32.60798673500171</v>
      </c>
      <c r="E271" s="1">
        <f t="shared" ca="1" si="14"/>
        <v>21.464169317052765</v>
      </c>
      <c r="H271" s="34"/>
      <c r="Y271" s="34">
        <v>134.5</v>
      </c>
      <c r="Z271" s="34">
        <v>33.924296528822161</v>
      </c>
    </row>
    <row r="272" spans="1:26" x14ac:dyDescent="0.25">
      <c r="A272" s="34">
        <v>135</v>
      </c>
      <c r="B272" s="34">
        <v>33.633899502699926</v>
      </c>
      <c r="C272" s="1">
        <f t="shared" ca="1" si="12"/>
        <v>41.999941075820246</v>
      </c>
      <c r="D272" s="1">
        <f t="shared" ca="1" si="13"/>
        <v>34.995325801588763</v>
      </c>
      <c r="E272" s="1">
        <f t="shared" ca="1" si="14"/>
        <v>21.173772290930529</v>
      </c>
      <c r="H272" s="34"/>
      <c r="Y272" s="34">
        <v>135</v>
      </c>
      <c r="Z272" s="34">
        <v>33.633899502699926</v>
      </c>
    </row>
    <row r="273" spans="1:26" x14ac:dyDescent="0.25">
      <c r="A273" s="34">
        <v>135.5</v>
      </c>
      <c r="B273" s="34">
        <v>33.350054505578022</v>
      </c>
      <c r="C273" s="1">
        <f t="shared" ca="1" si="12"/>
        <v>41.99994464585582</v>
      </c>
      <c r="D273" s="1">
        <f t="shared" ca="1" si="13"/>
        <v>37.410299719437525</v>
      </c>
      <c r="E273" s="1">
        <f t="shared" ca="1" si="14"/>
        <v>20.889927293808626</v>
      </c>
      <c r="H273" s="34"/>
      <c r="Y273" s="34">
        <v>135.5</v>
      </c>
      <c r="Z273" s="34">
        <v>33.350054505578022</v>
      </c>
    </row>
    <row r="274" spans="1:26" x14ac:dyDescent="0.25">
      <c r="A274" s="34">
        <v>136</v>
      </c>
      <c r="B274" s="34">
        <v>33.072547340121268</v>
      </c>
      <c r="C274" s="1">
        <f t="shared" ca="1" si="12"/>
        <v>41.999947999593878</v>
      </c>
      <c r="D274" s="1">
        <f t="shared" ca="1" si="13"/>
        <v>39.849241267376001</v>
      </c>
      <c r="E274" s="1">
        <f t="shared" ca="1" si="14"/>
        <v>20.612420128351872</v>
      </c>
      <c r="H274" s="34"/>
      <c r="Y274" s="34">
        <v>136</v>
      </c>
      <c r="Z274" s="34">
        <v>33.072547340121268</v>
      </c>
    </row>
    <row r="275" spans="1:26" x14ac:dyDescent="0.25">
      <c r="A275" s="34">
        <v>136.5</v>
      </c>
      <c r="B275" s="34">
        <v>32.801170827151829</v>
      </c>
      <c r="C275" s="1">
        <f t="shared" ca="1" si="12"/>
        <v>41.999951150139218</v>
      </c>
      <c r="D275" s="1">
        <f t="shared" ca="1" si="13"/>
        <v>42.308779715289987</v>
      </c>
      <c r="E275" s="1">
        <f t="shared" ca="1" si="14"/>
        <v>20.341043615382432</v>
      </c>
      <c r="H275" s="34"/>
      <c r="Y275" s="34">
        <v>136.5</v>
      </c>
      <c r="Z275" s="34">
        <v>32.801170827151829</v>
      </c>
    </row>
    <row r="276" spans="1:26" x14ac:dyDescent="0.25">
      <c r="A276" s="34">
        <v>137</v>
      </c>
      <c r="B276" s="34">
        <v>32.535724585587076</v>
      </c>
      <c r="C276" s="1">
        <f t="shared" ca="1" si="12"/>
        <v>41.999954109802665</v>
      </c>
      <c r="D276" s="1">
        <f t="shared" ca="1" si="13"/>
        <v>44.785820243517023</v>
      </c>
      <c r="E276" s="1">
        <f t="shared" ca="1" si="14"/>
        <v>20.075597373817679</v>
      </c>
      <c r="H276" s="34"/>
      <c r="Y276" s="34">
        <v>137</v>
      </c>
      <c r="Z276" s="34">
        <v>32.535724585587076</v>
      </c>
    </row>
    <row r="277" spans="1:26" x14ac:dyDescent="0.25">
      <c r="A277" s="34">
        <v>137.5</v>
      </c>
      <c r="B277" s="34">
        <v>32.27601481796188</v>
      </c>
      <c r="C277" s="1">
        <f t="shared" ca="1" si="12"/>
        <v>41.999956890149171</v>
      </c>
      <c r="D277" s="1">
        <f t="shared" ca="1" si="13"/>
        <v>47.277524711627038</v>
      </c>
      <c r="E277" s="1">
        <f t="shared" ca="1" si="14"/>
        <v>19.815887606192483</v>
      </c>
      <c r="H277" s="34"/>
      <c r="Y277" s="34">
        <v>137.5</v>
      </c>
      <c r="Z277" s="34">
        <v>32.27601481796188</v>
      </c>
    </row>
    <row r="278" spans="1:26" x14ac:dyDescent="0.25">
      <c r="A278" s="34">
        <v>138</v>
      </c>
      <c r="B278" s="34">
        <v>32.021854101790744</v>
      </c>
      <c r="C278" s="1">
        <f t="shared" ca="1" si="12"/>
        <v>41.999959502042991</v>
      </c>
      <c r="D278" s="1">
        <f t="shared" ca="1" si="13"/>
        <v>49.781293689271521</v>
      </c>
      <c r="E278" s="1">
        <f t="shared" ca="1" si="14"/>
        <v>19.561726890021347</v>
      </c>
      <c r="H278" s="34"/>
      <c r="Y278" s="34">
        <v>138</v>
      </c>
      <c r="Z278" s="34">
        <v>32.021854101790744</v>
      </c>
    </row>
    <row r="279" spans="1:26" x14ac:dyDescent="0.25">
      <c r="A279" s="34">
        <v>138.5</v>
      </c>
      <c r="B279" s="34">
        <v>31.773061186874706</v>
      </c>
      <c r="C279" s="1">
        <f t="shared" ca="1" si="12"/>
        <v>41.999961955690168</v>
      </c>
      <c r="D279" s="1">
        <f t="shared" ca="1" si="13"/>
        <v>52.294749667599142</v>
      </c>
      <c r="E279" s="1">
        <f t="shared" ca="1" si="14"/>
        <v>19.31293397510531</v>
      </c>
      <c r="H279" s="34"/>
      <c r="Y279" s="34">
        <v>138.5</v>
      </c>
      <c r="Z279" s="34">
        <v>31.773061186874706</v>
      </c>
    </row>
    <row r="280" spans="1:26" x14ac:dyDescent="0.25">
      <c r="A280" s="34">
        <v>139</v>
      </c>
      <c r="B280" s="34">
        <v>31.529460798559697</v>
      </c>
      <c r="C280" s="1">
        <f t="shared" ca="1" si="12"/>
        <v>41.999964260678375</v>
      </c>
      <c r="D280" s="1">
        <f t="shared" ca="1" si="13"/>
        <v>54.815721375119615</v>
      </c>
      <c r="E280" s="1">
        <f t="shared" ca="1" si="14"/>
        <v>19.0693335867903</v>
      </c>
      <c r="H280" s="34"/>
      <c r="Y280" s="34">
        <v>139</v>
      </c>
      <c r="Z280" s="34">
        <v>31.529460798559697</v>
      </c>
    </row>
    <row r="281" spans="1:26" x14ac:dyDescent="0.25">
      <c r="A281" s="34">
        <v>139.5</v>
      </c>
      <c r="B281" s="34">
        <v>31.290883446889321</v>
      </c>
      <c r="C281" s="1">
        <f t="shared" ca="1" si="12"/>
        <v>41.999966426014417</v>
      </c>
      <c r="D281" s="1">
        <f t="shared" ca="1" si="13"/>
        <v>57.342229126893422</v>
      </c>
      <c r="E281" s="1">
        <f t="shared" ca="1" si="14"/>
        <v>18.830756235119921</v>
      </c>
      <c r="H281" s="34"/>
      <c r="Y281" s="34">
        <v>139.5</v>
      </c>
      <c r="Z281" s="34">
        <v>31.290883446889321</v>
      </c>
    </row>
    <row r="282" spans="1:26" x14ac:dyDescent="0.25">
      <c r="A282" s="34">
        <v>140</v>
      </c>
      <c r="B282" s="34">
        <v>31.057165241553893</v>
      </c>
      <c r="C282" s="1">
        <f t="shared" ca="1" si="12"/>
        <v>41.999968460159373</v>
      </c>
      <c r="D282" s="1">
        <f t="shared" ca="1" si="13"/>
        <v>59.872471140561224</v>
      </c>
      <c r="E282" s="1">
        <f t="shared" ca="1" si="14"/>
        <v>18.597038029784493</v>
      </c>
      <c r="H282" s="34"/>
      <c r="Y282" s="34">
        <v>140</v>
      </c>
      <c r="Z282" s="34">
        <v>31.057165241553893</v>
      </c>
    </row>
    <row r="283" spans="1:26" x14ac:dyDescent="0.25">
      <c r="A283" s="34">
        <v>140.5</v>
      </c>
      <c r="B283" s="34">
        <v>30.828147712512678</v>
      </c>
      <c r="C283" s="1">
        <f t="shared" ca="1" si="12"/>
        <v>41.999970371061714</v>
      </c>
      <c r="D283" s="1">
        <f t="shared" ca="1" si="13"/>
        <v>62.404810757034831</v>
      </c>
      <c r="E283" s="1">
        <f t="shared" ca="1" si="14"/>
        <v>18.368020500743278</v>
      </c>
      <c r="H283" s="34"/>
      <c r="Y283" s="34">
        <v>140.5</v>
      </c>
      <c r="Z283" s="34">
        <v>30.828147712512678</v>
      </c>
    </row>
    <row r="284" spans="1:26" x14ac:dyDescent="0.25">
      <c r="A284" s="34">
        <v>141</v>
      </c>
      <c r="B284" s="34">
        <v>30.603677636151339</v>
      </c>
      <c r="C284" s="1">
        <f t="shared" ca="1" si="12"/>
        <v>41.999972166188336</v>
      </c>
      <c r="D284" s="1">
        <f t="shared" ca="1" si="13"/>
        <v>64.937764507675581</v>
      </c>
      <c r="E284" s="1">
        <f t="shared" ca="1" si="14"/>
        <v>18.143550424381942</v>
      </c>
      <c r="H284" s="34"/>
      <c r="Y284" s="34">
        <v>141</v>
      </c>
      <c r="Z284" s="34">
        <v>30.603677636151339</v>
      </c>
    </row>
    <row r="285" spans="1:26" x14ac:dyDescent="0.25">
      <c r="A285" s="34">
        <v>141.5</v>
      </c>
      <c r="B285" s="34">
        <v>30.383606866827503</v>
      </c>
      <c r="C285" s="1">
        <f t="shared" ca="1" si="12"/>
        <v>41.999973852553737</v>
      </c>
      <c r="D285" s="1">
        <f t="shared" ca="1" si="13"/>
        <v>67.469990973535204</v>
      </c>
      <c r="E285" s="1">
        <f t="shared" ca="1" si="14"/>
        <v>17.923479655058102</v>
      </c>
      <c r="H285" s="34"/>
      <c r="Y285" s="34">
        <v>141.5</v>
      </c>
      <c r="Z285" s="34">
        <v>30.383606866827503</v>
      </c>
    </row>
    <row r="286" spans="1:26" x14ac:dyDescent="0.25">
      <c r="A286" s="34">
        <v>142</v>
      </c>
      <c r="B286" s="34">
        <v>30.16779217365491</v>
      </c>
      <c r="C286" s="1">
        <f t="shared" ca="1" si="12"/>
        <v>41.99997543674742</v>
      </c>
      <c r="D286" s="1">
        <f t="shared" ca="1" si="13"/>
        <v>70.000280385703263</v>
      </c>
      <c r="E286" s="1">
        <f t="shared" ca="1" si="14"/>
        <v>17.707664961885513</v>
      </c>
      <c r="H286" s="34"/>
      <c r="Y286" s="34">
        <v>142</v>
      </c>
      <c r="Z286" s="34">
        <v>30.16779217365491</v>
      </c>
    </row>
    <row r="287" spans="1:26" x14ac:dyDescent="0.25">
      <c r="A287" s="34">
        <v>142.5</v>
      </c>
      <c r="B287" s="34">
        <v>29.956095082374762</v>
      </c>
      <c r="C287" s="1">
        <f t="shared" ca="1" si="12"/>
        <v>41.999976924959661</v>
      </c>
      <c r="D287" s="1">
        <f t="shared" ca="1" si="13"/>
        <v>72.527544919073108</v>
      </c>
      <c r="E287" s="1">
        <f t="shared" ca="1" si="14"/>
        <v>17.495967870605362</v>
      </c>
      <c r="H287" s="34"/>
      <c r="Y287" s="34">
        <v>142.5</v>
      </c>
      <c r="Z287" s="34">
        <v>29.956095082374762</v>
      </c>
    </row>
    <row r="288" spans="1:26" x14ac:dyDescent="0.25">
      <c r="A288" s="34">
        <v>143</v>
      </c>
      <c r="B288" s="34">
        <v>29.748381722164421</v>
      </c>
      <c r="C288" s="1">
        <f t="shared" ca="1" si="12"/>
        <v>41.999978323005685</v>
      </c>
      <c r="D288" s="1">
        <f t="shared" ca="1" si="13"/>
        <v>75.050809634872607</v>
      </c>
      <c r="E288" s="1">
        <f t="shared" ca="1" si="14"/>
        <v>17.288254510395021</v>
      </c>
      <c r="H288" s="34"/>
      <c r="Y288" s="34">
        <v>143</v>
      </c>
      <c r="Z288" s="34">
        <v>29.748381722164421</v>
      </c>
    </row>
    <row r="289" spans="1:26" x14ac:dyDescent="0.25">
      <c r="A289" s="34">
        <v>143.5</v>
      </c>
      <c r="B289" s="34">
        <v>29.544522677236003</v>
      </c>
      <c r="C289" s="1">
        <f t="shared" ca="1" si="12"/>
        <v>41.999979636348371</v>
      </c>
      <c r="D289" s="1">
        <f t="shared" ca="1" si="13"/>
        <v>77.56920403015036</v>
      </c>
      <c r="E289" s="1">
        <f t="shared" ca="1" si="14"/>
        <v>17.084395465466606</v>
      </c>
      <c r="H289" s="34"/>
      <c r="Y289" s="34">
        <v>143.5</v>
      </c>
      <c r="Z289" s="34">
        <v>29.544522677236003</v>
      </c>
    </row>
    <row r="290" spans="1:26" x14ac:dyDescent="0.25">
      <c r="A290" s="34">
        <v>144</v>
      </c>
      <c r="B290" s="34">
        <v>29.344392843079984</v>
      </c>
      <c r="C290" s="1">
        <f t="shared" ca="1" si="12"/>
        <v>41.999980870119657</v>
      </c>
      <c r="D290" s="1">
        <f t="shared" ca="1" si="13"/>
        <v>80.081954155074968</v>
      </c>
      <c r="E290" s="1">
        <f t="shared" ca="1" si="14"/>
        <v>16.884265631310583</v>
      </c>
      <c r="H290" s="34"/>
      <c r="Y290" s="34">
        <v>144</v>
      </c>
      <c r="Z290" s="34">
        <v>29.344392843079984</v>
      </c>
    </row>
    <row r="291" spans="1:26" x14ac:dyDescent="0.25">
      <c r="A291" s="34">
        <v>144.5</v>
      </c>
      <c r="B291" s="34">
        <v>29.14787128721337</v>
      </c>
      <c r="C291" s="1">
        <f t="shared" ca="1" si="12"/>
        <v>41.999982029140511</v>
      </c>
      <c r="D291" s="1">
        <f t="shared" ca="1" si="13"/>
        <v>82.588375261379511</v>
      </c>
      <c r="E291" s="1">
        <f t="shared" ca="1" si="14"/>
        <v>16.687744075443973</v>
      </c>
      <c r="H291" s="34"/>
      <c r="Y291" s="34">
        <v>144.5</v>
      </c>
      <c r="Z291" s="34">
        <v>29.14787128721337</v>
      </c>
    </row>
    <row r="292" spans="1:26" x14ac:dyDescent="0.25">
      <c r="A292" s="34">
        <v>145</v>
      </c>
      <c r="B292" s="34">
        <v>28.954841114294631</v>
      </c>
      <c r="C292" s="1">
        <f t="shared" ca="1" si="12"/>
        <v>41.999983117939848</v>
      </c>
      <c r="D292" s="1">
        <f t="shared" ca="1" si="13"/>
        <v>85.087864947634387</v>
      </c>
      <c r="E292" s="1">
        <f t="shared" ca="1" si="14"/>
        <v>16.494713902525234</v>
      </c>
      <c r="H292" s="34"/>
      <c r="Y292" s="34">
        <v>145</v>
      </c>
      <c r="Z292" s="34">
        <v>28.954841114294631</v>
      </c>
    </row>
    <row r="293" spans="1:26" x14ac:dyDescent="0.25">
      <c r="A293" s="34">
        <v>145.5</v>
      </c>
      <c r="B293" s="34">
        <v>28.765189335472446</v>
      </c>
      <c r="C293" s="1">
        <f t="shared" ca="1" si="12"/>
        <v>41.999984140772163</v>
      </c>
      <c r="D293" s="1">
        <f t="shared" ca="1" si="13"/>
        <v>87.579896769194193</v>
      </c>
      <c r="E293" s="1">
        <f t="shared" ca="1" si="14"/>
        <v>16.305062123703046</v>
      </c>
      <c r="H293" s="34"/>
      <c r="Y293" s="34">
        <v>145.5</v>
      </c>
      <c r="Z293" s="34">
        <v>28.765189335472446</v>
      </c>
    </row>
    <row r="294" spans="1:26" x14ac:dyDescent="0.25">
      <c r="A294" s="34">
        <v>146</v>
      </c>
      <c r="B294" s="34">
        <v>28.57880674183852</v>
      </c>
      <c r="C294" s="1">
        <f t="shared" ca="1" si="12"/>
        <v>41.999985101634209</v>
      </c>
      <c r="D294" s="1">
        <f t="shared" ca="1" si="13"/>
        <v>90.06401428272406</v>
      </c>
      <c r="E294" s="1">
        <f t="shared" ca="1" si="14"/>
        <v>16.118679530069123</v>
      </c>
      <c r="H294" s="34"/>
      <c r="Y294" s="34">
        <v>146</v>
      </c>
      <c r="Z294" s="34">
        <v>28.57880674183852</v>
      </c>
    </row>
    <row r="295" spans="1:26" x14ac:dyDescent="0.25">
      <c r="A295" s="34">
        <v>146.5</v>
      </c>
      <c r="B295" s="34">
        <v>28.39558778185895</v>
      </c>
      <c r="C295" s="1">
        <f t="shared" ca="1" si="12"/>
        <v>41.999986004280565</v>
      </c>
      <c r="D295" s="1">
        <f t="shared" ca="1" si="13"/>
        <v>92.539825497114194</v>
      </c>
      <c r="E295" s="1">
        <f t="shared" ca="1" si="14"/>
        <v>15.935460570089552</v>
      </c>
      <c r="H295" s="34"/>
      <c r="Y295" s="34">
        <v>146.5</v>
      </c>
      <c r="Z295" s="34">
        <v>28.39558778185895</v>
      </c>
    </row>
    <row r="296" spans="1:26" x14ac:dyDescent="0.25">
      <c r="A296" s="34">
        <v>147</v>
      </c>
      <c r="B296" s="34">
        <v>28.215430442662445</v>
      </c>
      <c r="C296" s="1">
        <f t="shared" ca="1" si="12"/>
        <v>41.999986852238337</v>
      </c>
      <c r="D296" s="1">
        <f t="shared" ca="1" si="13"/>
        <v>95.006997704389903</v>
      </c>
      <c r="E296" s="1">
        <f t="shared" ca="1" si="14"/>
        <v>15.755303230893047</v>
      </c>
      <c r="H296" s="34"/>
      <c r="Y296" s="34">
        <v>147</v>
      </c>
      <c r="Z296" s="34">
        <v>28.215430442662445</v>
      </c>
    </row>
    <row r="297" spans="1:26" x14ac:dyDescent="0.25">
      <c r="A297" s="34">
        <v>147.5</v>
      </c>
      <c r="B297" s="34">
        <v>28.038236135067134</v>
      </c>
      <c r="C297" s="1">
        <f t="shared" ca="1" si="12"/>
        <v>41.999987648820948</v>
      </c>
      <c r="D297" s="1">
        <f t="shared" ca="1" si="13"/>
        <v>97.465252665903463</v>
      </c>
      <c r="E297" s="1">
        <f t="shared" ca="1" si="14"/>
        <v>15.578108923297735</v>
      </c>
      <c r="H297" s="34"/>
      <c r="Y297" s="34">
        <v>147.5</v>
      </c>
      <c r="Z297" s="34">
        <v>28.038236135067134</v>
      </c>
    </row>
    <row r="298" spans="1:26" x14ac:dyDescent="0.25">
      <c r="A298" s="34">
        <v>148</v>
      </c>
      <c r="B298" s="34">
        <v>27.863909582231589</v>
      </c>
      <c r="C298" s="1">
        <f t="shared" ca="1" si="12"/>
        <v>41.999988397141053</v>
      </c>
      <c r="D298" s="1">
        <f t="shared" ca="1" si="13"/>
        <v>99.914362130666078</v>
      </c>
      <c r="E298" s="1">
        <f t="shared" ca="1" si="14"/>
        <v>15.40378237046219</v>
      </c>
      <c r="H298" s="34"/>
      <c r="Y298" s="34">
        <v>148</v>
      </c>
      <c r="Z298" s="34">
        <v>27.863909582231589</v>
      </c>
    </row>
    <row r="299" spans="1:26" x14ac:dyDescent="0.25">
      <c r="A299" s="34">
        <v>148.5</v>
      </c>
      <c r="B299" s="34">
        <v>27.692358711818976</v>
      </c>
      <c r="C299" s="1">
        <f t="shared" ca="1" si="12"/>
        <v>41.99998910012274</v>
      </c>
      <c r="D299" s="1">
        <f t="shared" ca="1" si="13"/>
        <v>102.35414366415665</v>
      </c>
      <c r="E299" s="1">
        <f t="shared" ca="1" si="14"/>
        <v>15.232231500049577</v>
      </c>
      <c r="H299" s="34"/>
      <c r="Y299" s="34">
        <v>148.5</v>
      </c>
      <c r="Z299" s="34">
        <v>27.692358711818976</v>
      </c>
    </row>
    <row r="300" spans="1:26" x14ac:dyDescent="0.25">
      <c r="A300" s="34">
        <v>149</v>
      </c>
      <c r="B300" s="34">
        <v>27.523494551566944</v>
      </c>
      <c r="C300" s="1">
        <f t="shared" ca="1" si="12"/>
        <v>41.999989760512918</v>
      </c>
      <c r="D300" s="1">
        <f t="shared" ca="1" si="13"/>
        <v>104.78445676731786</v>
      </c>
      <c r="E300" s="1">
        <f t="shared" ca="1" si="14"/>
        <v>15.063367339797546</v>
      </c>
      <c r="H300" s="34"/>
      <c r="Y300" s="34">
        <v>149</v>
      </c>
      <c r="Z300" s="34">
        <v>27.523494551566944</v>
      </c>
    </row>
    <row r="301" spans="1:26" x14ac:dyDescent="0.25">
      <c r="A301" s="34">
        <v>149.5</v>
      </c>
      <c r="B301" s="34">
        <v>27.357231128158773</v>
      </c>
      <c r="C301" s="1">
        <f t="shared" ca="1" si="12"/>
        <v>41.999990380892079</v>
      </c>
      <c r="D301" s="1">
        <f t="shared" ca="1" si="13"/>
        <v>107.20519926675343</v>
      </c>
      <c r="E301" s="1">
        <f t="shared" ca="1" si="14"/>
        <v>14.897103916389375</v>
      </c>
      <c r="H301" s="34"/>
      <c r="Y301" s="34">
        <v>149.5</v>
      </c>
      <c r="Z301" s="34">
        <v>27.357231128158773</v>
      </c>
    </row>
    <row r="302" spans="1:26" x14ac:dyDescent="0.25">
      <c r="A302" s="34">
        <v>150</v>
      </c>
      <c r="B302" s="34">
        <v>27.193485369294685</v>
      </c>
      <c r="C302" s="1">
        <f t="shared" ca="1" si="12"/>
        <v>41.999990963684368</v>
      </c>
      <c r="D302" s="1">
        <f t="shared" ca="1" si="13"/>
        <v>109.61630395834651</v>
      </c>
      <c r="E302" s="1">
        <f t="shared" ca="1" si="14"/>
        <v>14.733358157525286</v>
      </c>
      <c r="H302" s="34"/>
      <c r="Y302" s="34">
        <v>150</v>
      </c>
      <c r="Z302" s="34">
        <v>27.193485369294685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8"/>
  <dimension ref="A1:AB362"/>
  <sheetViews>
    <sheetView topLeftCell="F1" zoomScale="80" zoomScaleNormal="80" workbookViewId="0">
      <selection activeCell="O57" sqref="O57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42578125" customWidth="1"/>
    <col min="11" max="11" width="16.71093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0.5371847430392539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0.5371847430392539</v>
      </c>
      <c r="AB3" s="78" t="s">
        <v>170</v>
      </c>
    </row>
    <row r="4" spans="1:28" x14ac:dyDescent="0.25">
      <c r="A4">
        <v>1</v>
      </c>
      <c r="B4">
        <v>1.7983146376444847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1.7983146376444847</v>
      </c>
      <c r="AB4" s="78" t="s">
        <v>171</v>
      </c>
    </row>
    <row r="5" spans="1:28" ht="15.75" thickBot="1" x14ac:dyDescent="0.3">
      <c r="A5">
        <v>1.5</v>
      </c>
      <c r="B5">
        <v>3.0577037485807845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0.45937750456101512</v>
      </c>
      <c r="M5" s="4">
        <v>100</v>
      </c>
      <c r="N5" s="4">
        <v>30</v>
      </c>
      <c r="O5" s="11">
        <v>110</v>
      </c>
      <c r="P5" s="12">
        <v>12</v>
      </c>
      <c r="Y5">
        <v>1.5</v>
      </c>
      <c r="Z5">
        <v>3.0577037485807845</v>
      </c>
      <c r="AB5" s="78" t="s">
        <v>172</v>
      </c>
    </row>
    <row r="6" spans="1:28" x14ac:dyDescent="0.25">
      <c r="A6">
        <v>2</v>
      </c>
      <c r="B6">
        <v>4.3146119389055588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11.540622495438985</v>
      </c>
      <c r="Y6">
        <v>2</v>
      </c>
      <c r="Z6">
        <v>4.3146119389055588</v>
      </c>
      <c r="AB6" s="78" t="s">
        <v>173</v>
      </c>
    </row>
    <row r="7" spans="1:28" x14ac:dyDescent="0.25">
      <c r="A7">
        <v>2.5</v>
      </c>
      <c r="B7">
        <v>5.5688487210800703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80</v>
      </c>
      <c r="K7" s="22">
        <f>$K$6 +$J$7</f>
        <v>110</v>
      </c>
      <c r="L7" s="24">
        <f ca="1">OFFSET($B$1,2*$K$7,0)</f>
        <v>13.610971519861366</v>
      </c>
      <c r="Y7">
        <v>2.5</v>
      </c>
      <c r="Z7">
        <v>5.5688487210800703</v>
      </c>
      <c r="AB7" s="78" t="s">
        <v>174</v>
      </c>
    </row>
    <row r="8" spans="1:28" ht="15.75" thickBot="1" x14ac:dyDescent="0.3">
      <c r="A8">
        <v>3</v>
      </c>
      <c r="B8">
        <v>6.1180343083331623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6.1180343083331623</v>
      </c>
      <c r="AB8" s="78" t="s">
        <v>175</v>
      </c>
    </row>
    <row r="9" spans="1:28" x14ac:dyDescent="0.25">
      <c r="A9">
        <v>3.5</v>
      </c>
      <c r="B9">
        <v>6.7285239394774896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6.7285239394774896</v>
      </c>
    </row>
    <row r="10" spans="1:28" x14ac:dyDescent="0.25">
      <c r="A10">
        <v>4</v>
      </c>
      <c r="B10">
        <v>7.9778107227761659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7.9778107227761659</v>
      </c>
    </row>
    <row r="11" spans="1:28" ht="15.75" thickBot="1" x14ac:dyDescent="0.3">
      <c r="A11">
        <v>4.5</v>
      </c>
      <c r="B11">
        <v>9.2249325285507577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9.2249325285507577</v>
      </c>
    </row>
    <row r="12" spans="1:28" ht="15.75" thickTop="1" x14ac:dyDescent="0.25">
      <c r="A12">
        <v>5</v>
      </c>
      <c r="B12">
        <v>10.470100725533696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10.470100725533696</v>
      </c>
    </row>
    <row r="13" spans="1:28" ht="15.75" thickBot="1" x14ac:dyDescent="0.3">
      <c r="A13">
        <v>5.5</v>
      </c>
      <c r="B13">
        <v>11.713530769003519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110</v>
      </c>
      <c r="Q13" s="26">
        <f ca="1">OFFSET($C$1,2*$O$5,0)</f>
        <v>11.792553739194679</v>
      </c>
      <c r="Y13">
        <v>5.5</v>
      </c>
      <c r="Z13">
        <v>11.713530769003519</v>
      </c>
    </row>
    <row r="14" spans="1:28" ht="16.5" thickTop="1" x14ac:dyDescent="0.25">
      <c r="A14">
        <v>6</v>
      </c>
      <c r="B14">
        <v>12.145721578968182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0.459377504561015* [1 - exp (1/100)*(txp - 30)]</v>
      </c>
      <c r="O14" s="25" t="s">
        <v>38</v>
      </c>
      <c r="P14" s="26">
        <f>$O$5</f>
        <v>110</v>
      </c>
      <c r="Q14" s="26">
        <f ca="1">OFFSET($B$1,2*$K$5,0)</f>
        <v>11.540622495438985</v>
      </c>
      <c r="Y14">
        <v>6</v>
      </c>
      <c r="Z14">
        <v>12.145721578968182</v>
      </c>
    </row>
    <row r="15" spans="1:28" x14ac:dyDescent="0.25">
      <c r="A15">
        <v>6.5</v>
      </c>
      <c r="B15">
        <v>14.106175209621471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766.80483258170079</v>
      </c>
      <c r="Y15">
        <v>6.5</v>
      </c>
      <c r="Z15">
        <v>14.106175209621471</v>
      </c>
    </row>
    <row r="16" spans="1:28" x14ac:dyDescent="0.25">
      <c r="A16">
        <v>7</v>
      </c>
      <c r="B16">
        <v>16.082372191987808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0.45937750456101512</v>
      </c>
      <c r="L16" t="s">
        <v>14</v>
      </c>
      <c r="P16" s="1">
        <f>$K$5</f>
        <v>30</v>
      </c>
      <c r="Q16" s="2">
        <f ca="1">OFFSET($B$1,2*$K$5,0)</f>
        <v>11.540622495438985</v>
      </c>
      <c r="Y16">
        <v>7</v>
      </c>
      <c r="Z16">
        <v>16.082372191987808</v>
      </c>
    </row>
    <row r="17" spans="1:26" ht="15.75" thickBot="1" x14ac:dyDescent="0.3">
      <c r="A17">
        <v>7.5</v>
      </c>
      <c r="B17">
        <v>18.063200513016568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100</v>
      </c>
      <c r="L17" t="s">
        <v>15</v>
      </c>
      <c r="P17" s="1">
        <f>$O$5</f>
        <v>110</v>
      </c>
      <c r="Q17" s="2">
        <f ca="1">OFFSET($B$1,2*$K$5,0)</f>
        <v>11.540622495438985</v>
      </c>
      <c r="Y17">
        <v>7.5</v>
      </c>
      <c r="Z17">
        <v>18.063200513016568</v>
      </c>
    </row>
    <row r="18" spans="1:26" ht="15.75" thickBot="1" x14ac:dyDescent="0.3">
      <c r="A18">
        <v>8</v>
      </c>
      <c r="B18">
        <v>20.04793373964295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4.4808210537734539E-3</v>
      </c>
      <c r="L18" s="16" t="s">
        <v>23</v>
      </c>
      <c r="Y18">
        <v>8</v>
      </c>
      <c r="Z18">
        <v>20.04793373964295</v>
      </c>
    </row>
    <row r="19" spans="1:26" x14ac:dyDescent="0.25">
      <c r="A19">
        <v>8.5</v>
      </c>
      <c r="B19">
        <v>21.777934777469419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2.5879362805279759E-2</v>
      </c>
      <c r="L19" s="16" t="s">
        <v>23</v>
      </c>
      <c r="P19">
        <f>$N$5</f>
        <v>30</v>
      </c>
      <c r="Q19">
        <f>$P$5</f>
        <v>12</v>
      </c>
      <c r="Y19">
        <v>8.5</v>
      </c>
      <c r="Z19">
        <v>21.777934777469419</v>
      </c>
    </row>
    <row r="20" spans="1:26" ht="15.75" thickBot="1" x14ac:dyDescent="0.3">
      <c r="A20">
        <v>9</v>
      </c>
      <c r="B20">
        <v>23.294298229133833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110</v>
      </c>
      <c r="Q20">
        <f>$P$5</f>
        <v>12</v>
      </c>
      <c r="Y20">
        <v>9</v>
      </c>
      <c r="Z20">
        <v>23.294298229133833</v>
      </c>
    </row>
    <row r="21" spans="1:26" x14ac:dyDescent="0.25">
      <c r="A21">
        <v>9.5</v>
      </c>
      <c r="B21">
        <v>25.285399791696126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25.285399791696126</v>
      </c>
    </row>
    <row r="22" spans="1:26" x14ac:dyDescent="0.25">
      <c r="A22">
        <v>10</v>
      </c>
      <c r="B22">
        <v>27.278724973069206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27.278724973069206</v>
      </c>
    </row>
    <row r="23" spans="1:26" x14ac:dyDescent="0.25">
      <c r="A23">
        <v>10.5</v>
      </c>
      <c r="B23">
        <v>29.273889005377235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12</v>
      </c>
      <c r="L23" t="s">
        <v>14</v>
      </c>
      <c r="Y23">
        <v>10.5</v>
      </c>
      <c r="Z23">
        <v>29.273889005377235</v>
      </c>
    </row>
    <row r="24" spans="1:26" x14ac:dyDescent="0.25">
      <c r="A24">
        <v>11</v>
      </c>
      <c r="B24">
        <v>31.270567246915853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80</v>
      </c>
      <c r="L24" t="s">
        <v>15</v>
      </c>
      <c r="Y24">
        <v>11</v>
      </c>
      <c r="Z24">
        <v>31.270567246915853</v>
      </c>
    </row>
    <row r="25" spans="1:26" x14ac:dyDescent="0.25">
      <c r="A25">
        <v>11.5</v>
      </c>
      <c r="B25">
        <v>31.153934999396665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31.153934999396665</v>
      </c>
    </row>
    <row r="26" spans="1:26" x14ac:dyDescent="0.25">
      <c r="A26">
        <v>12</v>
      </c>
      <c r="B26">
        <v>30.56634515168971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33">
        <f>MAX($B$62:$B$302)</f>
        <v>18.519522502795098</v>
      </c>
      <c r="L26" t="s">
        <v>14</v>
      </c>
      <c r="Y26">
        <v>12</v>
      </c>
      <c r="Z26">
        <v>30.56634515168971</v>
      </c>
    </row>
    <row r="27" spans="1:26" x14ac:dyDescent="0.25">
      <c r="A27">
        <v>12.5</v>
      </c>
      <c r="B27">
        <v>29.975419385736345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14</v>
      </c>
      <c r="L27" t="s">
        <v>15</v>
      </c>
      <c r="Y27">
        <v>12.5</v>
      </c>
      <c r="Z27">
        <v>29.975419385736345</v>
      </c>
    </row>
    <row r="28" spans="1:26" x14ac:dyDescent="0.25">
      <c r="A28">
        <v>13</v>
      </c>
      <c r="B28">
        <v>29.381532061778991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29.381532061778991</v>
      </c>
    </row>
    <row r="29" spans="1:26" x14ac:dyDescent="0.25">
      <c r="A29">
        <v>13.5</v>
      </c>
      <c r="B29">
        <v>28.784720045728498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28.784720045728498</v>
      </c>
    </row>
    <row r="30" spans="1:26" x14ac:dyDescent="0.25">
      <c r="A30">
        <v>14</v>
      </c>
      <c r="B30">
        <v>28.185062008247684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-4.7180295399327505</v>
      </c>
      <c r="L30" t="s">
        <v>34</v>
      </c>
      <c r="Y30">
        <v>14</v>
      </c>
      <c r="Z30">
        <v>28.185062008247684</v>
      </c>
    </row>
    <row r="31" spans="1:26" ht="15.75" x14ac:dyDescent="0.25">
      <c r="A31">
        <v>14.5</v>
      </c>
      <c r="B31">
        <v>27.582683436478469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3119.3826612649013</v>
      </c>
      <c r="Y31">
        <v>14.5</v>
      </c>
      <c r="Z31">
        <v>27.582683436478469</v>
      </c>
    </row>
    <row r="32" spans="1:26" ht="15.75" x14ac:dyDescent="0.25">
      <c r="A32">
        <v>15</v>
      </c>
      <c r="B32">
        <v>26.977691104991621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3119.3826612649013</v>
      </c>
      <c r="Y32">
        <v>15</v>
      </c>
      <c r="Z32">
        <v>26.977691104991621</v>
      </c>
    </row>
    <row r="33" spans="1:26" x14ac:dyDescent="0.25">
      <c r="A33">
        <v>15.5</v>
      </c>
      <c r="B33">
        <v>26.370176782047736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26.370176782047736</v>
      </c>
    </row>
    <row r="34" spans="1:26" x14ac:dyDescent="0.25">
      <c r="A34">
        <v>16</v>
      </c>
      <c r="B34">
        <v>25.760219919615558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25.760219919615558</v>
      </c>
    </row>
    <row r="35" spans="1:26" x14ac:dyDescent="0.25">
      <c r="A35">
        <v>16.5</v>
      </c>
      <c r="B35">
        <v>25.147889615800555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25.147889615800555</v>
      </c>
    </row>
    <row r="36" spans="1:26" x14ac:dyDescent="0.25">
      <c r="A36">
        <v>17</v>
      </c>
      <c r="B36">
        <v>24.533246055204657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24.533246055204657</v>
      </c>
    </row>
    <row r="37" spans="1:26" x14ac:dyDescent="0.25">
      <c r="A37">
        <v>17.5</v>
      </c>
      <c r="B37">
        <v>23.916341573621398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23.916341573621398</v>
      </c>
    </row>
    <row r="38" spans="1:26" x14ac:dyDescent="0.25">
      <c r="A38">
        <v>18</v>
      </c>
      <c r="B38">
        <v>23.297221451436805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23.297221451436805</v>
      </c>
    </row>
    <row r="39" spans="1:26" x14ac:dyDescent="0.25">
      <c r="A39">
        <v>18.5</v>
      </c>
      <c r="B39">
        <v>22.675924510231511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22.675924510231511</v>
      </c>
    </row>
    <row r="40" spans="1:26" x14ac:dyDescent="0.25">
      <c r="A40">
        <v>19</v>
      </c>
      <c r="B40">
        <v>22.052483565858619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22.052483565858619</v>
      </c>
    </row>
    <row r="41" spans="1:26" x14ac:dyDescent="0.25">
      <c r="A41">
        <v>19.5</v>
      </c>
      <c r="B41">
        <v>21.426925776222724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21.426925776222724</v>
      </c>
    </row>
    <row r="42" spans="1:26" x14ac:dyDescent="0.25">
      <c r="A42">
        <v>20</v>
      </c>
      <c r="B42">
        <v>20.79927291133361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20.79927291133361</v>
      </c>
    </row>
    <row r="43" spans="1:26" x14ac:dyDescent="0.25">
      <c r="A43">
        <v>20.5</v>
      </c>
      <c r="B43">
        <v>20.169541565711118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20.169541565711118</v>
      </c>
    </row>
    <row r="44" spans="1:26" x14ac:dyDescent="0.25">
      <c r="A44">
        <v>21</v>
      </c>
      <c r="B44">
        <v>19.537743327980838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19.537743327980838</v>
      </c>
    </row>
    <row r="45" spans="1:26" x14ac:dyDescent="0.25">
      <c r="A45">
        <v>21.5</v>
      </c>
      <c r="B45">
        <v>18.903884918906712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18.903884918906712</v>
      </c>
    </row>
    <row r="46" spans="1:26" x14ac:dyDescent="0.25">
      <c r="A46">
        <v>22</v>
      </c>
      <c r="B46">
        <v>18.26796830671865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18.26796830671865</v>
      </c>
    </row>
    <row r="47" spans="1:26" x14ac:dyDescent="0.25">
      <c r="A47">
        <v>22.5</v>
      </c>
      <c r="B47">
        <v>17.635953106245381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17.635953106245381</v>
      </c>
    </row>
    <row r="48" spans="1:26" x14ac:dyDescent="0.25">
      <c r="A48">
        <v>23</v>
      </c>
      <c r="B48">
        <v>17.034125114642986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17.034125114642986</v>
      </c>
    </row>
    <row r="49" spans="1:26" x14ac:dyDescent="0.25">
      <c r="A49">
        <v>23.5</v>
      </c>
      <c r="B49">
        <v>16.463998362907699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16.463998362907699</v>
      </c>
    </row>
    <row r="50" spans="1:26" x14ac:dyDescent="0.25">
      <c r="A50">
        <v>24</v>
      </c>
      <c r="B50">
        <v>15.923757251445172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15.923757251445172</v>
      </c>
    </row>
    <row r="51" spans="1:26" x14ac:dyDescent="0.25">
      <c r="A51">
        <v>24.5</v>
      </c>
      <c r="B51">
        <v>15.41172119683554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15.41172119683554</v>
      </c>
    </row>
    <row r="52" spans="1:26" x14ac:dyDescent="0.25">
      <c r="A52">
        <v>25</v>
      </c>
      <c r="B52">
        <v>14.926324841366819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14.926324841366819</v>
      </c>
    </row>
    <row r="53" spans="1:26" x14ac:dyDescent="0.25">
      <c r="A53">
        <v>25.5</v>
      </c>
      <c r="B53">
        <v>14.466103068956158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14.466103068956158</v>
      </c>
    </row>
    <row r="54" spans="1:26" x14ac:dyDescent="0.25">
      <c r="A54">
        <v>26</v>
      </c>
      <c r="B54">
        <v>14.02967948755518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14.02967948755518</v>
      </c>
    </row>
    <row r="55" spans="1:26" x14ac:dyDescent="0.25">
      <c r="A55">
        <v>26.5</v>
      </c>
      <c r="B55">
        <v>13.615757422625025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13.615757422625025</v>
      </c>
    </row>
    <row r="56" spans="1:26" x14ac:dyDescent="0.25">
      <c r="A56">
        <v>27</v>
      </c>
      <c r="B56">
        <v>13.22311273947571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13.22311273947571</v>
      </c>
    </row>
    <row r="57" spans="1:26" x14ac:dyDescent="0.25">
      <c r="A57">
        <v>27.5</v>
      </c>
      <c r="B57">
        <v>12.850588006483363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12.850588006483363</v>
      </c>
    </row>
    <row r="58" spans="1:26" x14ac:dyDescent="0.25">
      <c r="A58">
        <v>28</v>
      </c>
      <c r="B58">
        <v>12.497087649347787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12.497087649347787</v>
      </c>
    </row>
    <row r="59" spans="1:26" x14ac:dyDescent="0.25">
      <c r="A59">
        <v>28.5</v>
      </c>
      <c r="B59">
        <v>12.161573844897761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12.161573844897761</v>
      </c>
    </row>
    <row r="60" spans="1:26" x14ac:dyDescent="0.25">
      <c r="A60">
        <v>29</v>
      </c>
      <c r="B60">
        <v>11.843062973036808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11.843062973036808</v>
      </c>
    </row>
    <row r="61" spans="1:26" x14ac:dyDescent="0.25">
      <c r="A61">
        <v>29.5</v>
      </c>
      <c r="B61">
        <v>11.540622495438985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11.540622495438985</v>
      </c>
    </row>
    <row r="62" spans="1:26" x14ac:dyDescent="0.25">
      <c r="A62">
        <v>30</v>
      </c>
      <c r="B62">
        <v>11.253368165365876</v>
      </c>
      <c r="C62" s="1">
        <f t="shared" ca="1" si="0"/>
        <v>11.540622495438985</v>
      </c>
      <c r="D62" s="1">
        <f t="shared" ca="1" si="1"/>
        <v>4.1257525072875383E-2</v>
      </c>
      <c r="E62" s="1">
        <f t="shared" ca="1" si="2"/>
        <v>-0.28725433007310919</v>
      </c>
      <c r="H62"/>
      <c r="Y62">
        <v>30</v>
      </c>
      <c r="Z62">
        <v>11.253368165365876</v>
      </c>
    </row>
    <row r="63" spans="1:26" x14ac:dyDescent="0.25">
      <c r="A63">
        <v>30.5</v>
      </c>
      <c r="B63">
        <v>11.399915434860858</v>
      </c>
      <c r="C63" s="1">
        <f t="shared" ca="1" si="0"/>
        <v>11.542913650301397</v>
      </c>
      <c r="D63" s="1">
        <f t="shared" ca="1" si="1"/>
        <v>1.0224244809589361E-2</v>
      </c>
      <c r="E63" s="1">
        <f t="shared" ca="1" si="2"/>
        <v>-0.14070706057812643</v>
      </c>
      <c r="H63"/>
      <c r="Y63">
        <v>30.5</v>
      </c>
      <c r="Z63">
        <v>11.399915434860858</v>
      </c>
    </row>
    <row r="64" spans="1:26" x14ac:dyDescent="0.25">
      <c r="A64">
        <v>31</v>
      </c>
      <c r="B64">
        <v>12.861669346269405</v>
      </c>
      <c r="C64" s="1">
        <f t="shared" ca="1" si="0"/>
        <v>11.54519337798126</v>
      </c>
      <c r="D64" s="1">
        <f t="shared" ca="1" si="1"/>
        <v>0.86655448754010489</v>
      </c>
      <c r="E64" s="1">
        <f t="shared" ca="1" si="2"/>
        <v>1.3210468508304203</v>
      </c>
      <c r="H64"/>
      <c r="Y64">
        <v>31</v>
      </c>
      <c r="Z64">
        <v>12.861669346269405</v>
      </c>
    </row>
    <row r="65" spans="1:26" x14ac:dyDescent="0.25">
      <c r="A65">
        <v>31.5</v>
      </c>
      <c r="B65">
        <v>14.322802323919252</v>
      </c>
      <c r="C65" s="1">
        <f t="shared" ca="1" si="0"/>
        <v>11.547461735471884</v>
      </c>
      <c r="D65" s="1">
        <f t="shared" ca="1" si="1"/>
        <v>3.8512576909416891</v>
      </c>
      <c r="E65" s="1">
        <f t="shared" ca="1" si="2"/>
        <v>2.7821798284802668</v>
      </c>
      <c r="H65"/>
      <c r="Y65">
        <v>31.5</v>
      </c>
      <c r="Z65">
        <v>14.322802323919252</v>
      </c>
    </row>
    <row r="66" spans="1:26" x14ac:dyDescent="0.25">
      <c r="A66">
        <v>32</v>
      </c>
      <c r="B66">
        <v>15.783398328743623</v>
      </c>
      <c r="C66" s="1">
        <f t="shared" ref="C66:C129" ca="1" si="3">IF(A66&gt;=$K$5,OFFSET($B$1,2*$K$5,0)+$L$5*(1-EXP((-1/$M$5)*(A66-$K$5))),0)</f>
        <v>11.549718779482324</v>
      </c>
      <c r="D66" s="1">
        <f t="shared" ref="D66:D129" ca="1" si="4">IF(A66&gt;=$K$5,(C66-B66)*(C66-B66)*0.5,0)</f>
        <v>8.9620212629166751</v>
      </c>
      <c r="E66" s="1">
        <f t="shared" ref="E66:E129" ca="1" si="5">IF(A66&gt;=$K$5,(B66-$L$6),0)</f>
        <v>4.2427758333046377</v>
      </c>
      <c r="H66"/>
      <c r="Y66">
        <v>32</v>
      </c>
      <c r="Z66">
        <v>15.783398328743623</v>
      </c>
    </row>
    <row r="67" spans="1:26" x14ac:dyDescent="0.25">
      <c r="A67">
        <v>32.5</v>
      </c>
      <c r="B67">
        <v>17.243525451786997</v>
      </c>
      <c r="C67" s="1">
        <f t="shared" ca="1" si="3"/>
        <v>11.551964566438802</v>
      </c>
      <c r="D67" s="1">
        <f t="shared" ca="1" si="4"/>
        <v>16.19693265581277</v>
      </c>
      <c r="E67" s="1">
        <f t="shared" ca="1" si="5"/>
        <v>5.7029029563480123</v>
      </c>
      <c r="H67"/>
      <c r="Y67">
        <v>32.5</v>
      </c>
      <c r="Z67">
        <v>17.243525451786997</v>
      </c>
    </row>
    <row r="68" spans="1:26" x14ac:dyDescent="0.25">
      <c r="A68">
        <v>33</v>
      </c>
      <c r="B68">
        <v>18.230925156056152</v>
      </c>
      <c r="C68" s="1">
        <f t="shared" ca="1" si="3"/>
        <v>11.554199152486104</v>
      </c>
      <c r="D68" s="1">
        <f t="shared" ca="1" si="4"/>
        <v>22.289335063374232</v>
      </c>
      <c r="E68" s="1">
        <f t="shared" ca="1" si="5"/>
        <v>6.6903026606171672</v>
      </c>
      <c r="H68"/>
      <c r="Y68">
        <v>33</v>
      </c>
      <c r="Z68">
        <v>18.230925156056152</v>
      </c>
    </row>
    <row r="69" spans="1:26" x14ac:dyDescent="0.25">
      <c r="A69">
        <v>33.5</v>
      </c>
      <c r="B69">
        <v>17.742077675142326</v>
      </c>
      <c r="C69" s="1">
        <f t="shared" ca="1" si="3"/>
        <v>11.556422593489</v>
      </c>
      <c r="D69" s="1">
        <f t="shared" ca="1" si="4"/>
        <v>19.13116439459181</v>
      </c>
      <c r="E69" s="1">
        <f t="shared" ca="1" si="5"/>
        <v>6.2014551797033413</v>
      </c>
      <c r="H69"/>
      <c r="Y69">
        <v>33.5</v>
      </c>
      <c r="Z69">
        <v>17.742077675142326</v>
      </c>
    </row>
    <row r="70" spans="1:26" x14ac:dyDescent="0.25">
      <c r="A70">
        <v>34</v>
      </c>
      <c r="B70">
        <v>17.253336190760248</v>
      </c>
      <c r="C70" s="1">
        <f t="shared" ca="1" si="3"/>
        <v>11.558634945033628</v>
      </c>
      <c r="D70" s="1">
        <f t="shared" ca="1" si="4"/>
        <v>16.214811139040158</v>
      </c>
      <c r="E70" s="1">
        <f t="shared" ca="1" si="5"/>
        <v>5.7127136953212627</v>
      </c>
      <c r="H70"/>
      <c r="Y70">
        <v>34</v>
      </c>
      <c r="Z70">
        <v>17.253336190760248</v>
      </c>
    </row>
    <row r="71" spans="1:26" x14ac:dyDescent="0.25">
      <c r="A71">
        <v>34.5</v>
      </c>
      <c r="B71">
        <v>16.764740353148035</v>
      </c>
      <c r="C71" s="1">
        <f t="shared" ca="1" si="3"/>
        <v>11.560836262428897</v>
      </c>
      <c r="D71" s="1">
        <f t="shared" ca="1" si="4"/>
        <v>13.540308892701692</v>
      </c>
      <c r="E71" s="1">
        <f t="shared" ca="1" si="5"/>
        <v>5.2241178577090501</v>
      </c>
      <c r="H71"/>
      <c r="Y71">
        <v>34.5</v>
      </c>
      <c r="Z71">
        <v>16.764740353148035</v>
      </c>
    </row>
    <row r="72" spans="1:26" x14ac:dyDescent="0.25">
      <c r="A72">
        <v>35</v>
      </c>
      <c r="B72">
        <v>16.276305026820715</v>
      </c>
      <c r="C72" s="1">
        <f t="shared" ca="1" si="3"/>
        <v>11.563026600707852</v>
      </c>
      <c r="D72" s="1">
        <f t="shared" ca="1" si="4"/>
        <v>11.107496761030474</v>
      </c>
      <c r="E72" s="1">
        <f t="shared" ca="1" si="5"/>
        <v>4.7356825313817303</v>
      </c>
      <c r="H72"/>
      <c r="Y72">
        <v>35</v>
      </c>
      <c r="Z72">
        <v>16.276305026820715</v>
      </c>
    </row>
    <row r="73" spans="1:26" x14ac:dyDescent="0.25">
      <c r="A73">
        <v>35.5</v>
      </c>
      <c r="B73">
        <v>15.789366934037098</v>
      </c>
      <c r="C73" s="1">
        <f t="shared" ca="1" si="3"/>
        <v>11.565206014629066</v>
      </c>
      <c r="D73" s="1">
        <f t="shared" ca="1" si="4"/>
        <v>8.9217677365270536</v>
      </c>
      <c r="E73" s="1">
        <f t="shared" ca="1" si="5"/>
        <v>4.2487444385981128</v>
      </c>
      <c r="H73"/>
      <c r="Y73">
        <v>35.5</v>
      </c>
      <c r="Z73">
        <v>15.789366934037098</v>
      </c>
    </row>
    <row r="74" spans="1:26" x14ac:dyDescent="0.25">
      <c r="A74">
        <v>36</v>
      </c>
      <c r="B74">
        <v>15.322871372930425</v>
      </c>
      <c r="C74" s="1">
        <f t="shared" ca="1" si="3"/>
        <v>11.567374558677999</v>
      </c>
      <c r="D74" s="1">
        <f t="shared" ca="1" si="4"/>
        <v>7.0518781609300616</v>
      </c>
      <c r="E74" s="1">
        <f t="shared" ca="1" si="5"/>
        <v>3.7822488774914405</v>
      </c>
      <c r="H74"/>
      <c r="Y74">
        <v>36</v>
      </c>
      <c r="Z74">
        <v>15.322871372930425</v>
      </c>
    </row>
    <row r="75" spans="1:26" x14ac:dyDescent="0.25">
      <c r="A75">
        <v>36.5</v>
      </c>
      <c r="B75">
        <v>14.881535712173408</v>
      </c>
      <c r="C75" s="1">
        <f t="shared" ca="1" si="3"/>
        <v>11.569532287068368</v>
      </c>
      <c r="D75" s="1">
        <f t="shared" ca="1" si="4"/>
        <v>5.4846833439537575</v>
      </c>
      <c r="E75" s="1">
        <f t="shared" ca="1" si="5"/>
        <v>3.3409132167344229</v>
      </c>
      <c r="H75"/>
      <c r="Y75">
        <v>36.5</v>
      </c>
      <c r="Z75">
        <v>14.881535712173408</v>
      </c>
    </row>
    <row r="76" spans="1:26" x14ac:dyDescent="0.25">
      <c r="A76">
        <v>37</v>
      </c>
      <c r="B76">
        <v>14.463581241320748</v>
      </c>
      <c r="C76" s="1">
        <f t="shared" ca="1" si="3"/>
        <v>11.571679253743493</v>
      </c>
      <c r="D76" s="1">
        <f t="shared" ca="1" si="4"/>
        <v>4.1815485528766372</v>
      </c>
      <c r="E76" s="1">
        <f t="shared" ca="1" si="5"/>
        <v>2.922958745881763</v>
      </c>
      <c r="H76"/>
      <c r="Y76">
        <v>37</v>
      </c>
      <c r="Z76">
        <v>14.463581241320748</v>
      </c>
    </row>
    <row r="77" spans="1:26" x14ac:dyDescent="0.25">
      <c r="A77">
        <v>37.5</v>
      </c>
      <c r="B77">
        <v>14.067446644097107</v>
      </c>
      <c r="C77" s="1">
        <f t="shared" ca="1" si="3"/>
        <v>11.573815512377653</v>
      </c>
      <c r="D77" s="1">
        <f t="shared" ca="1" si="4"/>
        <v>3.1090981105402218</v>
      </c>
      <c r="E77" s="1">
        <f t="shared" ca="1" si="5"/>
        <v>2.5268241486581218</v>
      </c>
      <c r="H77"/>
      <c r="Y77">
        <v>37.5</v>
      </c>
      <c r="Z77">
        <v>14.067446644097107</v>
      </c>
    </row>
    <row r="78" spans="1:26" x14ac:dyDescent="0.25">
      <c r="A78">
        <v>38</v>
      </c>
      <c r="B78">
        <v>13.69174005953235</v>
      </c>
      <c r="C78" s="1">
        <f t="shared" ca="1" si="3"/>
        <v>11.575941116377425</v>
      </c>
      <c r="D78" s="1">
        <f t="shared" ca="1" si="4"/>
        <v>2.2383025839277479</v>
      </c>
      <c r="E78" s="1">
        <f t="shared" ca="1" si="5"/>
        <v>2.1511175640933651</v>
      </c>
      <c r="H78"/>
      <c r="Y78">
        <v>38</v>
      </c>
      <c r="Z78">
        <v>13.69174005953235</v>
      </c>
    </row>
    <row r="79" spans="1:26" x14ac:dyDescent="0.25">
      <c r="A79">
        <v>38.5</v>
      </c>
      <c r="B79">
        <v>13.335204332462288</v>
      </c>
      <c r="C79" s="1">
        <f t="shared" ca="1" si="3"/>
        <v>11.578056118883021</v>
      </c>
      <c r="D79" s="1">
        <f t="shared" ca="1" si="4"/>
        <v>1.5437849222424047</v>
      </c>
      <c r="E79" s="1">
        <f t="shared" ca="1" si="5"/>
        <v>1.7945818370233031</v>
      </c>
      <c r="H79"/>
      <c r="Y79">
        <v>38.5</v>
      </c>
      <c r="Z79">
        <v>13.335204332462288</v>
      </c>
    </row>
    <row r="80" spans="1:26" x14ac:dyDescent="0.25">
      <c r="A80">
        <v>39</v>
      </c>
      <c r="B80">
        <v>12.996691665358934</v>
      </c>
      <c r="C80" s="1">
        <f t="shared" ca="1" si="3"/>
        <v>11.580160572769612</v>
      </c>
      <c r="D80" s="1">
        <f t="shared" ca="1" si="4"/>
        <v>1.0032801681361492</v>
      </c>
      <c r="E80" s="1">
        <f t="shared" ca="1" si="5"/>
        <v>1.4560691699199495</v>
      </c>
      <c r="H80"/>
      <c r="Y80">
        <v>39</v>
      </c>
      <c r="Z80">
        <v>12.996691665358934</v>
      </c>
    </row>
    <row r="81" spans="1:26" x14ac:dyDescent="0.25">
      <c r="A81">
        <v>39.5</v>
      </c>
      <c r="B81">
        <v>12.675144979051653</v>
      </c>
      <c r="C81" s="1">
        <f t="shared" ca="1" si="3"/>
        <v>11.582254530648656</v>
      </c>
      <c r="D81" s="1">
        <f t="shared" ca="1" si="4"/>
        <v>0.59720476610525197</v>
      </c>
      <c r="E81" s="1">
        <f t="shared" ca="1" si="5"/>
        <v>1.1345224836126686</v>
      </c>
      <c r="H81"/>
      <c r="Y81">
        <v>39.5</v>
      </c>
      <c r="Z81">
        <v>12.675144979051653</v>
      </c>
    </row>
    <row r="82" spans="1:26" x14ac:dyDescent="0.25">
      <c r="A82">
        <v>40</v>
      </c>
      <c r="B82">
        <v>12.369584068098094</v>
      </c>
      <c r="C82" s="1">
        <f t="shared" ca="1" si="3"/>
        <v>11.584338044869209</v>
      </c>
      <c r="D82" s="1">
        <f t="shared" ca="1" si="4"/>
        <v>0.30830565849838887</v>
      </c>
      <c r="E82" s="1">
        <f t="shared" ca="1" si="5"/>
        <v>0.82896157265910908</v>
      </c>
      <c r="H82"/>
      <c r="Y82">
        <v>40</v>
      </c>
      <c r="Z82">
        <v>12.369584068098094</v>
      </c>
    </row>
    <row r="83" spans="1:26" x14ac:dyDescent="0.25">
      <c r="A83">
        <v>40.5</v>
      </c>
      <c r="B83">
        <v>12.078950279059651</v>
      </c>
      <c r="C83" s="1">
        <f t="shared" ca="1" si="3"/>
        <v>11.586411167519234</v>
      </c>
      <c r="D83" s="1">
        <f t="shared" ca="1" si="4"/>
        <v>0.12129738819851155</v>
      </c>
      <c r="E83" s="1">
        <f t="shared" ca="1" si="5"/>
        <v>0.53832778362066591</v>
      </c>
      <c r="H83"/>
      <c r="Y83">
        <v>40.5</v>
      </c>
      <c r="Z83">
        <v>12.078950279059651</v>
      </c>
    </row>
    <row r="84" spans="1:26" x14ac:dyDescent="0.25">
      <c r="A84">
        <v>41</v>
      </c>
      <c r="B84">
        <v>11.8003905996959</v>
      </c>
      <c r="C84" s="1">
        <f t="shared" ca="1" si="3"/>
        <v>11.588473950426906</v>
      </c>
      <c r="D84" s="1">
        <f t="shared" ca="1" si="4"/>
        <v>2.2454333118699026E-2</v>
      </c>
      <c r="E84" s="1">
        <f t="shared" ca="1" si="5"/>
        <v>0.25976810425691532</v>
      </c>
      <c r="H84"/>
      <c r="Y84">
        <v>41</v>
      </c>
      <c r="Z84">
        <v>11.8003905996959</v>
      </c>
    </row>
    <row r="85" spans="1:26" x14ac:dyDescent="0.25">
      <c r="A85">
        <v>41.5</v>
      </c>
      <c r="B85">
        <v>11.532743214225464</v>
      </c>
      <c r="C85" s="1">
        <f t="shared" ca="1" si="3"/>
        <v>11.590526445161904</v>
      </c>
      <c r="D85" s="1">
        <f t="shared" ca="1" si="4"/>
        <v>1.6694508887269977E-3</v>
      </c>
      <c r="E85" s="1">
        <f t="shared" ca="1" si="5"/>
        <v>-7.8792812135208834E-3</v>
      </c>
      <c r="H85"/>
      <c r="Y85">
        <v>41.5</v>
      </c>
      <c r="Z85">
        <v>11.532743214225464</v>
      </c>
    </row>
    <row r="86" spans="1:26" x14ac:dyDescent="0.25">
      <c r="A86">
        <v>42</v>
      </c>
      <c r="B86">
        <v>11.638484779741848</v>
      </c>
      <c r="C86" s="1">
        <f t="shared" ca="1" si="3"/>
        <v>11.592568703036706</v>
      </c>
      <c r="D86" s="1">
        <f t="shared" ca="1" si="4"/>
        <v>1.0541430499962355E-3</v>
      </c>
      <c r="E86" s="1">
        <f t="shared" ca="1" si="5"/>
        <v>9.7862284302863145E-2</v>
      </c>
      <c r="H86"/>
      <c r="Y86">
        <v>42</v>
      </c>
      <c r="Z86">
        <v>11.638484779741848</v>
      </c>
    </row>
    <row r="87" spans="1:26" x14ac:dyDescent="0.25">
      <c r="A87">
        <v>42.5</v>
      </c>
      <c r="B87">
        <v>13.097183689241023</v>
      </c>
      <c r="C87" s="1">
        <f t="shared" ca="1" si="3"/>
        <v>11.594600775107864</v>
      </c>
      <c r="D87" s="1">
        <f t="shared" ca="1" si="4"/>
        <v>1.1288777069224478</v>
      </c>
      <c r="E87" s="1">
        <f t="shared" ca="1" si="5"/>
        <v>1.5565611938020378</v>
      </c>
      <c r="H87"/>
      <c r="Y87">
        <v>42.5</v>
      </c>
      <c r="Z87">
        <v>13.097183689241023</v>
      </c>
    </row>
    <row r="88" spans="1:26" x14ac:dyDescent="0.25">
      <c r="A88">
        <v>43</v>
      </c>
      <c r="B88">
        <v>14.555685054164526</v>
      </c>
      <c r="C88" s="1">
        <f t="shared" ca="1" si="3"/>
        <v>11.596622712177282</v>
      </c>
      <c r="D88" s="1">
        <f t="shared" ca="1" si="4"/>
        <v>4.3780249718835149</v>
      </c>
      <c r="E88" s="1">
        <f t="shared" ca="1" si="5"/>
        <v>3.0150625587255409</v>
      </c>
      <c r="H88"/>
      <c r="Y88">
        <v>43</v>
      </c>
      <c r="Z88">
        <v>14.555685054164526</v>
      </c>
    </row>
    <row r="89" spans="1:26" x14ac:dyDescent="0.25">
      <c r="A89">
        <v>43.5</v>
      </c>
      <c r="B89">
        <v>16.013933273121054</v>
      </c>
      <c r="C89" s="1">
        <f t="shared" ca="1" si="3"/>
        <v>11.598634564793498</v>
      </c>
      <c r="D89" s="1">
        <f t="shared" ca="1" si="4"/>
        <v>9.7474313418794942</v>
      </c>
      <c r="E89" s="1">
        <f t="shared" ca="1" si="5"/>
        <v>4.4733107776820695</v>
      </c>
      <c r="H89"/>
      <c r="Y89">
        <v>43.5</v>
      </c>
      <c r="Z89">
        <v>16.013933273121054</v>
      </c>
    </row>
    <row r="90" spans="1:26" x14ac:dyDescent="0.25">
      <c r="A90">
        <v>44</v>
      </c>
      <c r="B90">
        <v>17.471936107883661</v>
      </c>
      <c r="C90" s="1">
        <f t="shared" ca="1" si="3"/>
        <v>11.60063638325293</v>
      </c>
      <c r="D90" s="1">
        <f t="shared" ca="1" si="4"/>
        <v>17.236080228224449</v>
      </c>
      <c r="E90" s="1">
        <f t="shared" ca="1" si="5"/>
        <v>5.9313136124446757</v>
      </c>
      <c r="H90"/>
      <c r="Y90">
        <v>44</v>
      </c>
      <c r="Z90">
        <v>17.471936107883661</v>
      </c>
    </row>
    <row r="91" spans="1:26" x14ac:dyDescent="0.25">
      <c r="A91">
        <v>44.5</v>
      </c>
      <c r="B91">
        <v>18.519522502795098</v>
      </c>
      <c r="C91" s="1">
        <f t="shared" ca="1" si="3"/>
        <v>11.60262821760114</v>
      </c>
      <c r="D91" s="1">
        <f t="shared" ca="1" si="4"/>
        <v>23.921713276274421</v>
      </c>
      <c r="E91" s="1">
        <f t="shared" ca="1" si="5"/>
        <v>6.9789000073561134</v>
      </c>
      <c r="H91"/>
      <c r="Y91">
        <v>44.5</v>
      </c>
      <c r="Z91">
        <v>18.519522502795098</v>
      </c>
    </row>
    <row r="92" spans="1:26" x14ac:dyDescent="0.25">
      <c r="A92">
        <v>45</v>
      </c>
      <c r="B92">
        <v>18.031819152562981</v>
      </c>
      <c r="C92" s="1">
        <f t="shared" ca="1" si="3"/>
        <v>11.604610117634095</v>
      </c>
      <c r="D92" s="1">
        <f t="shared" ca="1" si="4"/>
        <v>20.654507989335752</v>
      </c>
      <c r="E92" s="1">
        <f t="shared" ca="1" si="5"/>
        <v>6.4911966571239965</v>
      </c>
      <c r="H92"/>
      <c r="Y92">
        <v>45</v>
      </c>
      <c r="Z92">
        <v>18.031819152562981</v>
      </c>
    </row>
    <row r="93" spans="1:26" x14ac:dyDescent="0.25">
      <c r="A93">
        <v>45.5</v>
      </c>
      <c r="B93">
        <v>17.543886356144547</v>
      </c>
      <c r="C93" s="1">
        <f t="shared" ca="1" si="3"/>
        <v>11.606582132899399</v>
      </c>
      <c r="D93" s="1">
        <f t="shared" ca="1" si="4"/>
        <v>17.625790719682335</v>
      </c>
      <c r="E93" s="1">
        <f t="shared" ca="1" si="5"/>
        <v>6.0032638607055624</v>
      </c>
      <c r="H93"/>
      <c r="Y93">
        <v>45.5</v>
      </c>
      <c r="Z93">
        <v>17.543886356144547</v>
      </c>
    </row>
    <row r="94" spans="1:26" x14ac:dyDescent="0.25">
      <c r="A94">
        <v>46</v>
      </c>
      <c r="B94">
        <v>17.055959673949157</v>
      </c>
      <c r="C94" s="1">
        <f t="shared" ca="1" si="3"/>
        <v>11.608544312697534</v>
      </c>
      <c r="D94" s="1">
        <f t="shared" ca="1" si="4"/>
        <v>14.837167059000079</v>
      </c>
      <c r="E94" s="1">
        <f t="shared" ca="1" si="5"/>
        <v>5.5153371785101726</v>
      </c>
      <c r="H94"/>
      <c r="Y94">
        <v>46</v>
      </c>
      <c r="Z94">
        <v>17.055959673949157</v>
      </c>
    </row>
    <row r="95" spans="1:26" x14ac:dyDescent="0.25">
      <c r="A95">
        <v>46.5</v>
      </c>
      <c r="B95">
        <v>16.568156427723839</v>
      </c>
      <c r="C95" s="1">
        <f t="shared" ca="1" si="3"/>
        <v>11.610496706083097</v>
      </c>
      <c r="D95" s="1">
        <f t="shared" ca="1" si="4"/>
        <v>12.289194957789476</v>
      </c>
      <c r="E95" s="1">
        <f t="shared" ca="1" si="5"/>
        <v>5.0275339322848538</v>
      </c>
      <c r="H95"/>
      <c r="Y95">
        <v>46.5</v>
      </c>
      <c r="Z95">
        <v>16.568156427723839</v>
      </c>
    </row>
    <row r="96" spans="1:26" x14ac:dyDescent="0.25">
      <c r="A96">
        <v>47</v>
      </c>
      <c r="B96">
        <v>16.095131509267333</v>
      </c>
      <c r="C96" s="1">
        <f t="shared" ca="1" si="3"/>
        <v>11.612439361866027</v>
      </c>
      <c r="D96" s="1">
        <f t="shared" ca="1" si="4"/>
        <v>10.047264444186665</v>
      </c>
      <c r="E96" s="1">
        <f t="shared" ca="1" si="5"/>
        <v>4.5545090138283477</v>
      </c>
      <c r="H96"/>
      <c r="Y96">
        <v>47</v>
      </c>
      <c r="Z96">
        <v>16.095131509267333</v>
      </c>
    </row>
    <row r="97" spans="1:26" x14ac:dyDescent="0.25">
      <c r="A97">
        <v>47.5</v>
      </c>
      <c r="B97">
        <v>15.647814470270934</v>
      </c>
      <c r="C97" s="1">
        <f t="shared" ca="1" si="3"/>
        <v>11.614372328612816</v>
      </c>
      <c r="D97" s="1">
        <f t="shared" ca="1" si="4"/>
        <v>8.1343277550518103</v>
      </c>
      <c r="E97" s="1">
        <f t="shared" ca="1" si="5"/>
        <v>4.1071919748319488</v>
      </c>
      <c r="H97"/>
      <c r="Y97">
        <v>47.5</v>
      </c>
      <c r="Z97">
        <v>15.647814470270934</v>
      </c>
    </row>
    <row r="98" spans="1:26" x14ac:dyDescent="0.25">
      <c r="A98">
        <v>48</v>
      </c>
      <c r="B98">
        <v>15.224255918501115</v>
      </c>
      <c r="C98" s="1">
        <f t="shared" ca="1" si="3"/>
        <v>11.616295654647738</v>
      </c>
      <c r="D98" s="1">
        <f t="shared" ca="1" si="4"/>
        <v>6.508688632772464</v>
      </c>
      <c r="E98" s="1">
        <f t="shared" ca="1" si="5"/>
        <v>3.6836334230621297</v>
      </c>
      <c r="H98"/>
      <c r="Y98">
        <v>48</v>
      </c>
      <c r="Z98">
        <v>15.224255918501115</v>
      </c>
    </row>
    <row r="99" spans="1:26" x14ac:dyDescent="0.25">
      <c r="A99">
        <v>48.5</v>
      </c>
      <c r="B99">
        <v>14.822774432576313</v>
      </c>
      <c r="C99" s="1">
        <f t="shared" ca="1" si="3"/>
        <v>11.618209388054041</v>
      </c>
      <c r="D99" s="1">
        <f t="shared" ca="1" si="4"/>
        <v>5.1346185622870175</v>
      </c>
      <c r="E99" s="1">
        <f t="shared" ca="1" si="5"/>
        <v>3.2821519371373284</v>
      </c>
      <c r="H99"/>
      <c r="Y99">
        <v>48.5</v>
      </c>
      <c r="Z99">
        <v>14.822774432576313</v>
      </c>
    </row>
    <row r="100" spans="1:26" x14ac:dyDescent="0.25">
      <c r="A100">
        <v>49</v>
      </c>
      <c r="B100">
        <v>14.44189399237885</v>
      </c>
      <c r="C100" s="1">
        <f t="shared" ca="1" si="3"/>
        <v>11.620113576675159</v>
      </c>
      <c r="D100" s="1">
        <f t="shared" ca="1" si="4"/>
        <v>3.9812223572244463</v>
      </c>
      <c r="E100" s="1">
        <f t="shared" ca="1" si="5"/>
        <v>2.9012714969398647</v>
      </c>
      <c r="H100"/>
      <c r="Y100">
        <v>49</v>
      </c>
      <c r="Z100">
        <v>14.44189399237885</v>
      </c>
    </row>
    <row r="101" spans="1:26" x14ac:dyDescent="0.25">
      <c r="A101">
        <v>49.5</v>
      </c>
      <c r="B101">
        <v>14.080298831505633</v>
      </c>
      <c r="C101" s="1">
        <f t="shared" ca="1" si="3"/>
        <v>11.622008268115911</v>
      </c>
      <c r="D101" s="1">
        <f t="shared" ca="1" si="4"/>
        <v>3.0215962470254789</v>
      </c>
      <c r="E101" s="1">
        <f t="shared" ca="1" si="5"/>
        <v>2.5396763360666483</v>
      </c>
      <c r="H101"/>
      <c r="Y101">
        <v>49.5</v>
      </c>
      <c r="Z101">
        <v>14.080298831505633</v>
      </c>
    </row>
    <row r="102" spans="1:26" x14ac:dyDescent="0.25">
      <c r="A102">
        <v>50</v>
      </c>
      <c r="B102">
        <v>13.736800696747876</v>
      </c>
      <c r="C102" s="1">
        <f t="shared" ca="1" si="3"/>
        <v>11.623893509743676</v>
      </c>
      <c r="D102" s="1">
        <f t="shared" ca="1" si="4"/>
        <v>2.2321883904470017</v>
      </c>
      <c r="E102" s="1">
        <f t="shared" ca="1" si="5"/>
        <v>2.1961782013088911</v>
      </c>
      <c r="H102"/>
      <c r="Y102">
        <v>50</v>
      </c>
      <c r="Z102">
        <v>13.736800696747876</v>
      </c>
    </row>
    <row r="103" spans="1:26" x14ac:dyDescent="0.25">
      <c r="A103">
        <v>50.5</v>
      </c>
      <c r="B103">
        <v>13.410314950846152</v>
      </c>
      <c r="C103" s="1">
        <f t="shared" ca="1" si="3"/>
        <v>11.625769348689596</v>
      </c>
      <c r="D103" s="1">
        <f t="shared" ca="1" si="4"/>
        <v>1.5923015030881513</v>
      </c>
      <c r="E103" s="1">
        <f t="shared" ca="1" si="5"/>
        <v>1.8696924554071668</v>
      </c>
      <c r="H103"/>
      <c r="Y103">
        <v>50.5</v>
      </c>
      <c r="Z103">
        <v>13.410314950846152</v>
      </c>
    </row>
    <row r="104" spans="1:26" x14ac:dyDescent="0.25">
      <c r="A104">
        <v>51</v>
      </c>
      <c r="B104">
        <v>13.099842985761954</v>
      </c>
      <c r="C104" s="1">
        <f t="shared" ca="1" si="3"/>
        <v>11.627635831849743</v>
      </c>
      <c r="D104" s="1">
        <f t="shared" ca="1" si="4"/>
        <v>1.0836969520151476</v>
      </c>
      <c r="E104" s="1">
        <f t="shared" ca="1" si="5"/>
        <v>1.5592204903229696</v>
      </c>
      <c r="H104"/>
      <c r="Y104">
        <v>51</v>
      </c>
      <c r="Z104">
        <v>13.099842985761954</v>
      </c>
    </row>
    <row r="105" spans="1:26" x14ac:dyDescent="0.25">
      <c r="A105">
        <v>51.5</v>
      </c>
      <c r="B105">
        <v>12.803918788560683</v>
      </c>
      <c r="C105" s="1">
        <f t="shared" ca="1" si="3"/>
        <v>11.629493005886292</v>
      </c>
      <c r="D105" s="1">
        <f t="shared" ca="1" si="4"/>
        <v>0.68963795950517726</v>
      </c>
      <c r="E105" s="1">
        <f t="shared" ca="1" si="5"/>
        <v>1.263296293121698</v>
      </c>
      <c r="H105"/>
      <c r="Y105">
        <v>51.5</v>
      </c>
      <c r="Z105">
        <v>12.803918788560683</v>
      </c>
    </row>
    <row r="106" spans="1:26" x14ac:dyDescent="0.25">
      <c r="A106">
        <v>52</v>
      </c>
      <c r="B106">
        <v>12.519625783544155</v>
      </c>
      <c r="C106" s="1">
        <f t="shared" ca="1" si="3"/>
        <v>11.631340917228691</v>
      </c>
      <c r="D106" s="1">
        <f t="shared" ca="1" si="4"/>
        <v>0.39452500186254119</v>
      </c>
      <c r="E106" s="1">
        <f t="shared" ca="1" si="5"/>
        <v>0.97900328810517045</v>
      </c>
      <c r="H106"/>
      <c r="Y106">
        <v>52</v>
      </c>
      <c r="Z106">
        <v>12.519625783544155</v>
      </c>
    </row>
    <row r="107" spans="1:26" x14ac:dyDescent="0.25">
      <c r="A107">
        <v>52.5</v>
      </c>
      <c r="B107">
        <v>12.246259881832556</v>
      </c>
      <c r="C107" s="1">
        <f t="shared" ca="1" si="3"/>
        <v>11.633179612074819</v>
      </c>
      <c r="D107" s="1">
        <f t="shared" ca="1" si="4"/>
        <v>0.18793370858310932</v>
      </c>
      <c r="E107" s="1">
        <f t="shared" ca="1" si="5"/>
        <v>0.70563738639357076</v>
      </c>
      <c r="H107"/>
      <c r="Y107">
        <v>52.5</v>
      </c>
      <c r="Z107">
        <v>12.246259881832556</v>
      </c>
    </row>
    <row r="108" spans="1:26" x14ac:dyDescent="0.25">
      <c r="A108">
        <v>53</v>
      </c>
      <c r="B108">
        <v>11.983375346560248</v>
      </c>
      <c r="C108" s="1">
        <f t="shared" ca="1" si="3"/>
        <v>11.635009136392146</v>
      </c>
      <c r="D108" s="1">
        <f t="shared" ca="1" si="4"/>
        <v>6.0679508193443102E-2</v>
      </c>
      <c r="E108" s="1">
        <f t="shared" ca="1" si="5"/>
        <v>0.44275285112126284</v>
      </c>
      <c r="H108"/>
      <c r="Y108">
        <v>53</v>
      </c>
      <c r="Z108">
        <v>11.983375346560248</v>
      </c>
    </row>
    <row r="109" spans="1:26" x14ac:dyDescent="0.25">
      <c r="A109">
        <v>53.5</v>
      </c>
      <c r="B109">
        <v>11.730543646853802</v>
      </c>
      <c r="C109" s="1">
        <f t="shared" ca="1" si="3"/>
        <v>11.636829535918871</v>
      </c>
      <c r="D109" s="1">
        <f t="shared" ca="1" si="4"/>
        <v>4.3911672941622654E-3</v>
      </c>
      <c r="E109" s="1">
        <f t="shared" ca="1" si="5"/>
        <v>0.18992115141481669</v>
      </c>
      <c r="H109"/>
      <c r="Y109">
        <v>53.5</v>
      </c>
      <c r="Z109">
        <v>11.730543646853802</v>
      </c>
    </row>
    <row r="110" spans="1:26" x14ac:dyDescent="0.25">
      <c r="A110">
        <v>54</v>
      </c>
      <c r="B110">
        <v>11.487352593321269</v>
      </c>
      <c r="C110" s="1">
        <f t="shared" ca="1" si="3"/>
        <v>11.638640856165077</v>
      </c>
      <c r="D110" s="1">
        <f t="shared" ca="1" si="4"/>
        <v>1.144406923714859E-2</v>
      </c>
      <c r="E110" s="1">
        <f t="shared" ca="1" si="5"/>
        <v>-5.3269902117715873E-2</v>
      </c>
      <c r="H110"/>
      <c r="Y110">
        <v>54</v>
      </c>
      <c r="Z110">
        <v>11.487352593321269</v>
      </c>
    </row>
    <row r="111" spans="1:26" x14ac:dyDescent="0.25">
      <c r="A111">
        <v>54.5</v>
      </c>
      <c r="B111">
        <v>11.253405595417567</v>
      </c>
      <c r="C111" s="1">
        <f t="shared" ca="1" si="3"/>
        <v>11.640443142413869</v>
      </c>
      <c r="D111" s="1">
        <f t="shared" ca="1" si="4"/>
        <v>7.4899031392457294E-2</v>
      </c>
      <c r="E111" s="1">
        <f t="shared" ca="1" si="5"/>
        <v>-0.2872169000214182</v>
      </c>
      <c r="H111"/>
      <c r="Y111">
        <v>54.5</v>
      </c>
      <c r="Z111">
        <v>11.253405595417567</v>
      </c>
    </row>
    <row r="112" spans="1:26" x14ac:dyDescent="0.25">
      <c r="A112">
        <v>55</v>
      </c>
      <c r="B112">
        <v>11.028321009753441</v>
      </c>
      <c r="C112" s="1">
        <f t="shared" ca="1" si="3"/>
        <v>11.642236439722494</v>
      </c>
      <c r="D112" s="1">
        <f t="shared" ca="1" si="4"/>
        <v>0.18844607757704349</v>
      </c>
      <c r="E112" s="1">
        <f t="shared" ca="1" si="5"/>
        <v>-0.51230148568554412</v>
      </c>
      <c r="H112"/>
      <c r="Y112">
        <v>55</v>
      </c>
      <c r="Z112">
        <v>11.028321009753441</v>
      </c>
    </row>
    <row r="113" spans="1:26" x14ac:dyDescent="0.25">
      <c r="A113">
        <v>55.5</v>
      </c>
      <c r="B113">
        <v>10.81173155704969</v>
      </c>
      <c r="C113" s="1">
        <f t="shared" ca="1" si="3"/>
        <v>11.644020792923477</v>
      </c>
      <c r="D113" s="1">
        <f t="shared" ca="1" si="4"/>
        <v>0.34635268607568648</v>
      </c>
      <c r="E113" s="1">
        <f t="shared" ca="1" si="5"/>
        <v>-0.72889093838929497</v>
      </c>
      <c r="H113"/>
      <c r="Y113">
        <v>55.5</v>
      </c>
      <c r="Z113">
        <v>10.81173155704969</v>
      </c>
    </row>
    <row r="114" spans="1:26" x14ac:dyDescent="0.25">
      <c r="A114">
        <v>56</v>
      </c>
      <c r="B114">
        <v>10.603283791599592</v>
      </c>
      <c r="C114" s="1">
        <f t="shared" ca="1" si="3"/>
        <v>11.645796246625745</v>
      </c>
      <c r="D114" s="1">
        <f t="shared" ca="1" si="4"/>
        <v>0.54341610944232754</v>
      </c>
      <c r="E114" s="1">
        <f t="shared" ca="1" si="5"/>
        <v>-0.93733870383939255</v>
      </c>
      <c r="H114"/>
      <c r="Y114">
        <v>56</v>
      </c>
      <c r="Z114">
        <v>10.603283791599592</v>
      </c>
    </row>
    <row r="115" spans="1:26" x14ac:dyDescent="0.25">
      <c r="A115">
        <v>56.5</v>
      </c>
      <c r="B115">
        <v>10.40263761150708</v>
      </c>
      <c r="C115" s="1">
        <f t="shared" ca="1" si="3"/>
        <v>11.647562845215729</v>
      </c>
      <c r="D115" s="1">
        <f t="shared" ca="1" si="4"/>
        <v>0.77491941876226733</v>
      </c>
      <c r="E115" s="1">
        <f t="shared" ca="1" si="5"/>
        <v>-1.1379848839319049</v>
      </c>
      <c r="H115"/>
      <c r="Y115">
        <v>56.5</v>
      </c>
      <c r="Z115">
        <v>10.40263761150708</v>
      </c>
    </row>
    <row r="116" spans="1:26" x14ac:dyDescent="0.25">
      <c r="A116">
        <v>57</v>
      </c>
      <c r="B116">
        <v>10.209465801123844</v>
      </c>
      <c r="C116" s="1">
        <f t="shared" ca="1" si="3"/>
        <v>11.649320632858487</v>
      </c>
      <c r="D116" s="1">
        <f t="shared" ca="1" si="4"/>
        <v>1.0365909682347978</v>
      </c>
      <c r="E116" s="1">
        <f t="shared" ca="1" si="5"/>
        <v>-1.3311566943151405</v>
      </c>
      <c r="H116"/>
      <c r="Y116">
        <v>57</v>
      </c>
      <c r="Z116">
        <v>10.209465801123844</v>
      </c>
    </row>
    <row r="117" spans="1:26" x14ac:dyDescent="0.25">
      <c r="A117">
        <v>57.5</v>
      </c>
      <c r="B117">
        <v>10.023453599376483</v>
      </c>
      <c r="C117" s="1">
        <f t="shared" ca="1" si="3"/>
        <v>11.651069653498801</v>
      </c>
      <c r="D117" s="1">
        <f t="shared" ca="1" si="4"/>
        <v>1.3245670098183535</v>
      </c>
      <c r="E117" s="1">
        <f t="shared" ca="1" si="5"/>
        <v>-1.5171688960625023</v>
      </c>
      <c r="H117"/>
      <c r="Y117">
        <v>57.5</v>
      </c>
      <c r="Z117">
        <v>10.023453599376483</v>
      </c>
    </row>
    <row r="118" spans="1:26" x14ac:dyDescent="0.25">
      <c r="A118">
        <v>58</v>
      </c>
      <c r="B118">
        <v>9.8442982893104425</v>
      </c>
      <c r="C118" s="1">
        <f t="shared" ca="1" si="3"/>
        <v>11.652809950862281</v>
      </c>
      <c r="D118" s="1">
        <f t="shared" ca="1" si="4"/>
        <v>1.6353572149844957</v>
      </c>
      <c r="E118" s="1">
        <f t="shared" ca="1" si="5"/>
        <v>-1.6963242061285424</v>
      </c>
      <c r="H118"/>
      <c r="Y118">
        <v>58</v>
      </c>
      <c r="Z118">
        <v>9.8442982893104425</v>
      </c>
    </row>
    <row r="119" spans="1:26" x14ac:dyDescent="0.25">
      <c r="A119">
        <v>58.5</v>
      </c>
      <c r="B119">
        <v>9.6717088053631226</v>
      </c>
      <c r="C119" s="1">
        <f t="shared" ca="1" si="3"/>
        <v>11.65454156845645</v>
      </c>
      <c r="D119" s="1">
        <f t="shared" ca="1" si="4"/>
        <v>1.9658128831981596</v>
      </c>
      <c r="E119" s="1">
        <f t="shared" ca="1" si="5"/>
        <v>-1.8689136900758623</v>
      </c>
      <c r="H119"/>
      <c r="Y119">
        <v>58.5</v>
      </c>
      <c r="Z119">
        <v>9.6717088053631226</v>
      </c>
    </row>
    <row r="120" spans="1:26" x14ac:dyDescent="0.25">
      <c r="A120">
        <v>59</v>
      </c>
      <c r="B120">
        <v>9.5054053557419405</v>
      </c>
      <c r="C120" s="1">
        <f t="shared" ca="1" si="3"/>
        <v>11.656264549571835</v>
      </c>
      <c r="D120" s="1">
        <f t="shared" ca="1" si="4"/>
        <v>2.3130976358412925</v>
      </c>
      <c r="E120" s="1">
        <f t="shared" ca="1" si="5"/>
        <v>-2.0352171396970444</v>
      </c>
      <c r="H120"/>
      <c r="Y120">
        <v>59</v>
      </c>
      <c r="Z120">
        <v>9.5054053557419405</v>
      </c>
    </row>
    <row r="121" spans="1:26" x14ac:dyDescent="0.25">
      <c r="A121">
        <v>59.5</v>
      </c>
      <c r="B121">
        <v>9.3451190579173726</v>
      </c>
      <c r="C121" s="1">
        <f t="shared" ca="1" si="3"/>
        <v>11.65797893728306</v>
      </c>
      <c r="D121" s="1">
        <f t="shared" ca="1" si="4"/>
        <v>2.6746604107897309</v>
      </c>
      <c r="E121" s="1">
        <f t="shared" ca="1" si="5"/>
        <v>-2.1955034375216123</v>
      </c>
      <c r="H121"/>
      <c r="Y121">
        <v>59.5</v>
      </c>
      <c r="Z121">
        <v>9.3451190579173726</v>
      </c>
    </row>
    <row r="122" spans="1:26" x14ac:dyDescent="0.25">
      <c r="A122">
        <v>60</v>
      </c>
      <c r="B122">
        <v>9.1905915857094627</v>
      </c>
      <c r="C122" s="1">
        <f t="shared" ca="1" si="3"/>
        <v>11.659684774449902</v>
      </c>
      <c r="D122" s="1">
        <f t="shared" ca="1" si="4"/>
        <v>3.0482105873422154</v>
      </c>
      <c r="E122" s="1">
        <f t="shared" ca="1" si="5"/>
        <v>-2.3500309097295222</v>
      </c>
      <c r="H122"/>
      <c r="Y122">
        <v>60</v>
      </c>
      <c r="Z122">
        <v>9.1905915857094627</v>
      </c>
    </row>
    <row r="123" spans="1:26" x14ac:dyDescent="0.25">
      <c r="A123">
        <v>60.5</v>
      </c>
      <c r="B123">
        <v>9.0415748267958698</v>
      </c>
      <c r="C123" s="1">
        <f t="shared" ca="1" si="3"/>
        <v>11.661382103718379</v>
      </c>
      <c r="D123" s="1">
        <f t="shared" ca="1" si="4"/>
        <v>3.4316950841080676</v>
      </c>
      <c r="E123" s="1">
        <f t="shared" ca="1" si="5"/>
        <v>-2.4990476686431151</v>
      </c>
      <c r="H123"/>
      <c r="Y123">
        <v>60.5</v>
      </c>
      <c r="Z123">
        <v>9.0415748267958698</v>
      </c>
    </row>
    <row r="124" spans="1:26" x14ac:dyDescent="0.25">
      <c r="A124">
        <v>61</v>
      </c>
      <c r="B124">
        <v>8.8978305497329107</v>
      </c>
      <c r="C124" s="1">
        <f t="shared" ca="1" si="3"/>
        <v>11.663070967521813</v>
      </c>
      <c r="D124" s="1">
        <f t="shared" ca="1" si="4"/>
        <v>3.823277284086672</v>
      </c>
      <c r="E124" s="1">
        <f t="shared" ca="1" si="5"/>
        <v>-2.6427919457060742</v>
      </c>
      <c r="H124"/>
      <c r="Y124">
        <v>61</v>
      </c>
      <c r="Z124">
        <v>8.8978305497329107</v>
      </c>
    </row>
    <row r="125" spans="1:26" x14ac:dyDescent="0.25">
      <c r="A125">
        <v>61.5</v>
      </c>
      <c r="B125">
        <v>8.7591300797812224</v>
      </c>
      <c r="C125" s="1">
        <f t="shared" ca="1" si="3"/>
        <v>11.664751408081889</v>
      </c>
      <c r="D125" s="1">
        <f t="shared" ca="1" si="4"/>
        <v>4.2213176517378654</v>
      </c>
      <c r="E125" s="1">
        <f t="shared" ca="1" si="5"/>
        <v>-2.7814924156577625</v>
      </c>
      <c r="H125"/>
      <c r="Y125">
        <v>61.5</v>
      </c>
      <c r="Z125">
        <v>8.7591300797812224</v>
      </c>
    </row>
    <row r="126" spans="1:26" x14ac:dyDescent="0.25">
      <c r="A126">
        <v>62</v>
      </c>
      <c r="B126">
        <v>8.6252539829815138</v>
      </c>
      <c r="C126" s="1">
        <f t="shared" ca="1" si="3"/>
        <v>11.666423467409704</v>
      </c>
      <c r="D126" s="1">
        <f t="shared" ca="1" si="4"/>
        <v>4.6243559165086117</v>
      </c>
      <c r="E126" s="1">
        <f t="shared" ca="1" si="5"/>
        <v>-2.9153685124574711</v>
      </c>
      <c r="H126"/>
      <c r="Y126">
        <v>62</v>
      </c>
      <c r="Z126">
        <v>8.6252539829815138</v>
      </c>
    </row>
    <row r="127" spans="1:26" x14ac:dyDescent="0.25">
      <c r="A127">
        <v>62.5</v>
      </c>
      <c r="B127">
        <v>8.4959917580451538</v>
      </c>
      <c r="C127" s="1">
        <f t="shared" ca="1" si="3"/>
        <v>11.668087187306831</v>
      </c>
      <c r="D127" s="1">
        <f t="shared" ca="1" si="4"/>
        <v>5.0310947061714124</v>
      </c>
      <c r="E127" s="1">
        <f t="shared" ca="1" si="5"/>
        <v>-3.0446307373938311</v>
      </c>
      <c r="H127"/>
      <c r="Y127">
        <v>62.5</v>
      </c>
      <c r="Z127">
        <v>8.4959917580451538</v>
      </c>
    </row>
    <row r="128" spans="1:26" x14ac:dyDescent="0.25">
      <c r="A128">
        <v>63</v>
      </c>
      <c r="B128">
        <v>8.3711415357174594</v>
      </c>
      <c r="C128" s="1">
        <f t="shared" ca="1" si="3"/>
        <v>11.669742609366354</v>
      </c>
      <c r="D128" s="1">
        <f t="shared" ca="1" si="4"/>
        <v>5.44038452153882</v>
      </c>
      <c r="E128" s="1">
        <f t="shared" ca="1" si="5"/>
        <v>-3.1694809597215254</v>
      </c>
      <c r="H128"/>
      <c r="Y128">
        <v>63</v>
      </c>
      <c r="Z128">
        <v>8.3711415357174594</v>
      </c>
    </row>
    <row r="129" spans="1:26" x14ac:dyDescent="0.25">
      <c r="A129">
        <v>63.5</v>
      </c>
      <c r="B129">
        <v>8.2505097853447467</v>
      </c>
      <c r="C129" s="1">
        <f t="shared" ca="1" si="3"/>
        <v>11.671389774973909</v>
      </c>
      <c r="D129" s="1">
        <f t="shared" ca="1" si="4"/>
        <v>5.8512099517226073</v>
      </c>
      <c r="E129" s="1">
        <f t="shared" ca="1" si="5"/>
        <v>-3.2901127100942382</v>
      </c>
      <c r="H129"/>
      <c r="Y129">
        <v>63.5</v>
      </c>
      <c r="Z129">
        <v>8.2505097853447467</v>
      </c>
    </row>
    <row r="130" spans="1:26" x14ac:dyDescent="0.25">
      <c r="A130">
        <v>64</v>
      </c>
      <c r="B130">
        <v>8.1339110284340812</v>
      </c>
      <c r="C130" s="1">
        <f t="shared" ref="C130:C193" ca="1" si="6">IF(A130&gt;=$K$5,OFFSET($B$1,2*$K$5,0)+$L$5*(1-EXP((-1/$M$5)*(A130-$K$5))),0)</f>
        <v>11.673028725308724</v>
      </c>
      <c r="D130" s="1">
        <f t="shared" ref="D130:D193" ca="1" si="7">IF(A130&gt;=$K$5,(C130-B130)*(C130-B130)*0.5,0)</f>
        <v>6.2626770361656368</v>
      </c>
      <c r="E130" s="1">
        <f t="shared" ref="E130:E193" ca="1" si="8">IF(A130&gt;=$K$5,(B130-$L$6),0)</f>
        <v>-3.4067114670049037</v>
      </c>
      <c r="H130"/>
      <c r="Y130">
        <v>64</v>
      </c>
      <c r="Z130">
        <v>8.1339110284340812</v>
      </c>
    </row>
    <row r="131" spans="1:26" x14ac:dyDescent="0.25">
      <c r="A131">
        <v>64.5</v>
      </c>
      <c r="B131">
        <v>8.0211675590401299</v>
      </c>
      <c r="C131" s="1">
        <f t="shared" ca="1" si="6"/>
        <v>11.674659501344642</v>
      </c>
      <c r="D131" s="1">
        <f t="shared" ca="1" si="7"/>
        <v>6.6740016862419997</v>
      </c>
      <c r="E131" s="1">
        <f t="shared" ca="1" si="8"/>
        <v>-3.519454936398855</v>
      </c>
      <c r="H131"/>
      <c r="Y131">
        <v>64.5</v>
      </c>
      <c r="Z131">
        <v>8.0211675590401299</v>
      </c>
    </row>
    <row r="132" spans="1:26" x14ac:dyDescent="0.25">
      <c r="A132">
        <v>65</v>
      </c>
      <c r="B132">
        <v>7.9121091708494422</v>
      </c>
      <c r="C132" s="1">
        <f t="shared" ca="1" si="6"/>
        <v>11.676282143851148</v>
      </c>
      <c r="D132" s="1">
        <f t="shared" ca="1" si="7"/>
        <v>7.0844990853382512</v>
      </c>
      <c r="E132" s="1">
        <f t="shared" ca="1" si="8"/>
        <v>-3.6285133245895427</v>
      </c>
      <c r="H132"/>
      <c r="Y132">
        <v>65</v>
      </c>
      <c r="Z132">
        <v>7.9121091708494422</v>
      </c>
    </row>
    <row r="133" spans="1:26" x14ac:dyDescent="0.25">
      <c r="A133">
        <v>65.5</v>
      </c>
      <c r="B133">
        <v>7.8065728908603402</v>
      </c>
      <c r="C133" s="1">
        <f t="shared" ca="1" si="6"/>
        <v>11.677896693394391</v>
      </c>
      <c r="D133" s="1">
        <f t="shared" ca="1" si="7"/>
        <v>7.4935739920333519</v>
      </c>
      <c r="E133" s="1">
        <f t="shared" ca="1" si="8"/>
        <v>-3.7340496045786447</v>
      </c>
      <c r="H133"/>
      <c r="Y133">
        <v>65.5</v>
      </c>
      <c r="Z133">
        <v>7.8065728908603402</v>
      </c>
    </row>
    <row r="134" spans="1:26" x14ac:dyDescent="0.25">
      <c r="A134">
        <v>66</v>
      </c>
      <c r="B134">
        <v>8.0578073293385888</v>
      </c>
      <c r="C134" s="1">
        <f t="shared" ca="1" si="6"/>
        <v>11.679503190338192</v>
      </c>
      <c r="D134" s="1">
        <f t="shared" ca="1" si="7"/>
        <v>6.5583404547908284</v>
      </c>
      <c r="E134" s="1">
        <f t="shared" ca="1" si="8"/>
        <v>-3.4828151661003961</v>
      </c>
      <c r="H134"/>
      <c r="Y134">
        <v>66</v>
      </c>
      <c r="Z134">
        <v>8.0578073293385888</v>
      </c>
    </row>
    <row r="135" spans="1:26" x14ac:dyDescent="0.25">
      <c r="A135">
        <v>66.5</v>
      </c>
      <c r="B135">
        <v>9.4780240777304439</v>
      </c>
      <c r="C135" s="1">
        <f t="shared" ca="1" si="6"/>
        <v>11.68110167484506</v>
      </c>
      <c r="D135" s="1">
        <f t="shared" ca="1" si="7"/>
        <v>2.4267754494541549</v>
      </c>
      <c r="E135" s="1">
        <f t="shared" ca="1" si="8"/>
        <v>-2.062598417708541</v>
      </c>
      <c r="H135"/>
      <c r="Y135">
        <v>66.5</v>
      </c>
      <c r="Z135">
        <v>9.4780240777304439</v>
      </c>
    </row>
    <row r="136" spans="1:26" x14ac:dyDescent="0.25">
      <c r="A136">
        <v>67</v>
      </c>
      <c r="B136">
        <v>10.896800944649531</v>
      </c>
      <c r="C136" s="1">
        <f t="shared" ca="1" si="6"/>
        <v>11.682692186877189</v>
      </c>
      <c r="D136" s="1">
        <f t="shared" ca="1" si="7"/>
        <v>0.30881252230506556</v>
      </c>
      <c r="E136" s="1">
        <f t="shared" ca="1" si="8"/>
        <v>-0.64382155078945402</v>
      </c>
      <c r="H136"/>
      <c r="Y136">
        <v>67</v>
      </c>
      <c r="Z136">
        <v>10.896800944649531</v>
      </c>
    </row>
    <row r="137" spans="1:26" x14ac:dyDescent="0.25">
      <c r="A137">
        <v>67.5</v>
      </c>
      <c r="B137">
        <v>12.314351725016031</v>
      </c>
      <c r="C137" s="1">
        <f t="shared" ca="1" si="6"/>
        <v>11.684274766197463</v>
      </c>
      <c r="D137" s="1">
        <f t="shared" ca="1" si="7"/>
        <v>0.19849848701702796</v>
      </c>
      <c r="E137" s="1">
        <f t="shared" ca="1" si="8"/>
        <v>0.7737292295770466</v>
      </c>
      <c r="H137"/>
      <c r="Y137">
        <v>67.5</v>
      </c>
      <c r="Z137">
        <v>12.314351725016031</v>
      </c>
    </row>
    <row r="138" spans="1:26" x14ac:dyDescent="0.25">
      <c r="A138">
        <v>68</v>
      </c>
      <c r="B138">
        <v>13.73089865341176</v>
      </c>
      <c r="C138" s="1">
        <f t="shared" ca="1" si="6"/>
        <v>11.685849452370448</v>
      </c>
      <c r="D138" s="1">
        <f t="shared" ca="1" si="7"/>
        <v>2.0911131173398547</v>
      </c>
      <c r="E138" s="1">
        <f t="shared" ca="1" si="8"/>
        <v>2.1902761579727752</v>
      </c>
      <c r="H138"/>
      <c r="Y138">
        <v>68</v>
      </c>
      <c r="Z138">
        <v>13.73089865341176</v>
      </c>
    </row>
    <row r="139" spans="1:26" x14ac:dyDescent="0.25">
      <c r="A139">
        <v>68.5</v>
      </c>
      <c r="B139">
        <v>14.708701022132734</v>
      </c>
      <c r="C139" s="1">
        <f t="shared" ca="1" si="6"/>
        <v>11.687416284763382</v>
      </c>
      <c r="D139" s="1">
        <f t="shared" ca="1" si="7"/>
        <v>4.564080732130499</v>
      </c>
      <c r="E139" s="1">
        <f t="shared" ca="1" si="8"/>
        <v>3.1680785266937495</v>
      </c>
      <c r="H139"/>
      <c r="Y139">
        <v>68.5</v>
      </c>
      <c r="Z139">
        <v>14.708701022132734</v>
      </c>
    </row>
    <row r="140" spans="1:26" x14ac:dyDescent="0.25">
      <c r="A140">
        <v>69</v>
      </c>
      <c r="B140">
        <v>14.274513121208958</v>
      </c>
      <c r="C140" s="1">
        <f t="shared" ca="1" si="6"/>
        <v>11.688975302547153</v>
      </c>
      <c r="D140" s="1">
        <f t="shared" ca="1" si="7"/>
        <v>3.3425029058652234</v>
      </c>
      <c r="E140" s="1">
        <f t="shared" ca="1" si="8"/>
        <v>2.7338906257699733</v>
      </c>
      <c r="H140"/>
      <c r="Y140">
        <v>69</v>
      </c>
      <c r="Z140">
        <v>14.274513121208958</v>
      </c>
    </row>
    <row r="141" spans="1:26" x14ac:dyDescent="0.25">
      <c r="A141">
        <v>69.5</v>
      </c>
      <c r="B141">
        <v>13.871962402564995</v>
      </c>
      <c r="C141" s="1">
        <f t="shared" ca="1" si="6"/>
        <v>11.690526544697288</v>
      </c>
      <c r="D141" s="1">
        <f t="shared" ca="1" si="7"/>
        <v>2.3793312009955079</v>
      </c>
      <c r="E141" s="1">
        <f t="shared" ca="1" si="8"/>
        <v>2.3313399071260097</v>
      </c>
      <c r="H141"/>
      <c r="Y141">
        <v>69.5</v>
      </c>
      <c r="Z141">
        <v>13.871962402564995</v>
      </c>
    </row>
    <row r="142" spans="1:26" x14ac:dyDescent="0.25">
      <c r="A142">
        <v>70</v>
      </c>
      <c r="B142">
        <v>13.495769555937796</v>
      </c>
      <c r="C142" s="1">
        <f t="shared" ca="1" si="6"/>
        <v>11.692070049994923</v>
      </c>
      <c r="D142" s="1">
        <f t="shared" ca="1" si="7"/>
        <v>1.6266659538692827</v>
      </c>
      <c r="E142" s="1">
        <f t="shared" ca="1" si="8"/>
        <v>1.9551470604988115</v>
      </c>
      <c r="H142"/>
      <c r="Y142">
        <v>70</v>
      </c>
      <c r="Z142">
        <v>13.495769555937796</v>
      </c>
    </row>
    <row r="143" spans="1:26" x14ac:dyDescent="0.25">
      <c r="A143">
        <v>70.5</v>
      </c>
      <c r="B143">
        <v>13.141850241648797</v>
      </c>
      <c r="C143" s="1">
        <f t="shared" ca="1" si="6"/>
        <v>11.693605857027769</v>
      </c>
      <c r="D143" s="1">
        <f t="shared" ca="1" si="7"/>
        <v>1.048705898793169</v>
      </c>
      <c r="E143" s="1">
        <f t="shared" ca="1" si="8"/>
        <v>1.6012277462098119</v>
      </c>
      <c r="H143"/>
      <c r="Y143">
        <v>70.5</v>
      </c>
      <c r="Z143">
        <v>13.141850241648797</v>
      </c>
    </row>
    <row r="144" spans="1:26" x14ac:dyDescent="0.25">
      <c r="A144">
        <v>71</v>
      </c>
      <c r="B144">
        <v>12.807675797302824</v>
      </c>
      <c r="C144" s="1">
        <f t="shared" ca="1" si="6"/>
        <v>11.695134004191084</v>
      </c>
      <c r="D144" s="1">
        <f t="shared" ca="1" si="7"/>
        <v>0.61887462071014288</v>
      </c>
      <c r="E144" s="1">
        <f t="shared" ca="1" si="8"/>
        <v>1.2670533018638395</v>
      </c>
      <c r="H144"/>
      <c r="Y144">
        <v>71</v>
      </c>
      <c r="Z144">
        <v>12.807675797302824</v>
      </c>
    </row>
    <row r="145" spans="1:26" x14ac:dyDescent="0.25">
      <c r="A145">
        <v>71.5</v>
      </c>
      <c r="B145">
        <v>12.491555023482208</v>
      </c>
      <c r="C145" s="1">
        <f t="shared" ca="1" si="6"/>
        <v>11.696654529688624</v>
      </c>
      <c r="D145" s="1">
        <f t="shared" ca="1" si="7"/>
        <v>0.31593339751664179</v>
      </c>
      <c r="E145" s="1">
        <f t="shared" ca="1" si="8"/>
        <v>0.95093252804322326</v>
      </c>
      <c r="H145"/>
      <c r="Y145">
        <v>71.5</v>
      </c>
      <c r="Z145">
        <v>12.491555023482208</v>
      </c>
    </row>
    <row r="146" spans="1:26" x14ac:dyDescent="0.25">
      <c r="A146">
        <v>72</v>
      </c>
      <c r="B146">
        <v>12.192064385858554</v>
      </c>
      <c r="C146" s="1">
        <f t="shared" ca="1" si="6"/>
        <v>11.698167471533608</v>
      </c>
      <c r="D146" s="1">
        <f t="shared" ca="1" si="7"/>
        <v>0.12196708098985146</v>
      </c>
      <c r="E146" s="1">
        <f t="shared" ca="1" si="8"/>
        <v>0.65144189041956935</v>
      </c>
      <c r="H146"/>
      <c r="Y146">
        <v>72</v>
      </c>
      <c r="Z146">
        <v>12.192064385858554</v>
      </c>
    </row>
    <row r="147" spans="1:26" x14ac:dyDescent="0.25">
      <c r="A147">
        <v>72.5</v>
      </c>
      <c r="B147">
        <v>11.906899467383592</v>
      </c>
      <c r="C147" s="1">
        <f t="shared" ca="1" si="6"/>
        <v>11.69967286754966</v>
      </c>
      <c r="D147" s="1">
        <f t="shared" ca="1" si="7"/>
        <v>2.1471431839366336E-2</v>
      </c>
      <c r="E147" s="1">
        <f t="shared" ca="1" si="8"/>
        <v>0.36627697194460751</v>
      </c>
      <c r="H147"/>
      <c r="Y147">
        <v>72.5</v>
      </c>
      <c r="Z147">
        <v>11.906899467383592</v>
      </c>
    </row>
    <row r="148" spans="1:26" x14ac:dyDescent="0.25">
      <c r="A148">
        <v>73</v>
      </c>
      <c r="B148">
        <v>11.633433117705897</v>
      </c>
      <c r="C148" s="1">
        <f t="shared" ca="1" si="6"/>
        <v>11.701170755371757</v>
      </c>
      <c r="D148" s="1">
        <f t="shared" ca="1" si="7"/>
        <v>2.2941937782757164E-3</v>
      </c>
      <c r="E148" s="1">
        <f t="shared" ca="1" si="8"/>
        <v>9.2810622266911835E-2</v>
      </c>
      <c r="H148"/>
      <c r="Y148">
        <v>73</v>
      </c>
      <c r="Z148">
        <v>11.633433117705897</v>
      </c>
    </row>
    <row r="149" spans="1:26" x14ac:dyDescent="0.25">
      <c r="A149">
        <v>73.5</v>
      </c>
      <c r="B149">
        <v>11.371028802037944</v>
      </c>
      <c r="C149" s="1">
        <f t="shared" ca="1" si="6"/>
        <v>11.702661172447176</v>
      </c>
      <c r="D149" s="1">
        <f t="shared" ca="1" si="7"/>
        <v>5.4990014551622765E-2</v>
      </c>
      <c r="E149" s="1">
        <f t="shared" ca="1" si="8"/>
        <v>-0.16959369340104047</v>
      </c>
      <c r="H149"/>
      <c r="Y149">
        <v>73.5</v>
      </c>
      <c r="Z149">
        <v>11.371028802037944</v>
      </c>
    </row>
    <row r="150" spans="1:26" x14ac:dyDescent="0.25">
      <c r="A150">
        <v>74</v>
      </c>
      <c r="B150">
        <v>11.119135683364732</v>
      </c>
      <c r="C150" s="1">
        <f t="shared" ca="1" si="6"/>
        <v>11.704144156036419</v>
      </c>
      <c r="D150" s="1">
        <f t="shared" ca="1" si="7"/>
        <v>0.1711174565488299</v>
      </c>
      <c r="E150" s="1">
        <f t="shared" ca="1" si="8"/>
        <v>-0.42148681207425298</v>
      </c>
      <c r="H150"/>
      <c r="Y150">
        <v>74</v>
      </c>
      <c r="Z150">
        <v>11.119135683364732</v>
      </c>
    </row>
    <row r="151" spans="1:26" x14ac:dyDescent="0.25">
      <c r="A151">
        <v>74.5</v>
      </c>
      <c r="B151">
        <v>10.877252156234004</v>
      </c>
      <c r="C151" s="1">
        <f t="shared" ca="1" si="6"/>
        <v>11.705619743214154</v>
      </c>
      <c r="D151" s="1">
        <f t="shared" ca="1" si="7"/>
        <v>0.34309642957965808</v>
      </c>
      <c r="E151" s="1">
        <f t="shared" ca="1" si="8"/>
        <v>-0.66337033920498101</v>
      </c>
      <c r="H151"/>
      <c r="Y151">
        <v>74.5</v>
      </c>
      <c r="Z151">
        <v>10.877252156234004</v>
      </c>
    </row>
    <row r="152" spans="1:26" x14ac:dyDescent="0.25">
      <c r="A152">
        <v>75</v>
      </c>
      <c r="B152">
        <v>10.644915623946554</v>
      </c>
      <c r="C152" s="1">
        <f t="shared" ca="1" si="6"/>
        <v>11.707087970870138</v>
      </c>
      <c r="D152" s="1">
        <f t="shared" ca="1" si="7"/>
        <v>0.56410504728457678</v>
      </c>
      <c r="E152" s="1">
        <f t="shared" ca="1" si="8"/>
        <v>-0.89570687149243078</v>
      </c>
      <c r="H152"/>
      <c r="Y152">
        <v>75</v>
      </c>
      <c r="Z152">
        <v>10.644915623946554</v>
      </c>
    </row>
    <row r="153" spans="1:26" x14ac:dyDescent="0.25">
      <c r="A153">
        <v>75.5</v>
      </c>
      <c r="B153">
        <v>10.421695116945889</v>
      </c>
      <c r="C153" s="1">
        <f t="shared" ca="1" si="6"/>
        <v>11.708548875710136</v>
      </c>
      <c r="D153" s="1">
        <f t="shared" ca="1" si="7"/>
        <v>0.82799629822283516</v>
      </c>
      <c r="E153" s="1">
        <f t="shared" ca="1" si="8"/>
        <v>-1.1189273784930958</v>
      </c>
      <c r="H153"/>
      <c r="Y153">
        <v>75.5</v>
      </c>
      <c r="Z153">
        <v>10.421695116945889</v>
      </c>
    </row>
    <row r="154" spans="1:26" x14ac:dyDescent="0.25">
      <c r="A154">
        <v>76</v>
      </c>
      <c r="B154">
        <v>10.207185933036335</v>
      </c>
      <c r="C154" s="1">
        <f t="shared" ca="1" si="6"/>
        <v>11.710002494256848</v>
      </c>
      <c r="D154" s="1">
        <f t="shared" ca="1" si="7"/>
        <v>1.1292288083393238</v>
      </c>
      <c r="E154" s="1">
        <f t="shared" ca="1" si="8"/>
        <v>-1.3334365624026496</v>
      </c>
      <c r="H154"/>
      <c r="Y154">
        <v>76</v>
      </c>
      <c r="Z154">
        <v>10.207185933036335</v>
      </c>
    </row>
    <row r="155" spans="1:26" x14ac:dyDescent="0.25">
      <c r="A155">
        <v>76.5</v>
      </c>
      <c r="B155">
        <v>10.001005717141981</v>
      </c>
      <c r="C155" s="1">
        <f t="shared" ca="1" si="6"/>
        <v>11.711448862850812</v>
      </c>
      <c r="D155" s="1">
        <f t="shared" ca="1" si="7"/>
        <v>1.4628078773511612</v>
      </c>
      <c r="E155" s="1">
        <f t="shared" ca="1" si="8"/>
        <v>-1.5396167782970043</v>
      </c>
      <c r="H155"/>
      <c r="Y155">
        <v>76.5</v>
      </c>
      <c r="Z155">
        <v>10.001005717141981</v>
      </c>
    </row>
    <row r="156" spans="1:26" x14ac:dyDescent="0.25">
      <c r="A156">
        <v>77</v>
      </c>
      <c r="B156">
        <v>9.802791566741158</v>
      </c>
      <c r="C156" s="1">
        <f t="shared" ca="1" si="6"/>
        <v>11.712888017651318</v>
      </c>
      <c r="D156" s="1">
        <f t="shared" ca="1" si="7"/>
        <v>1.8242342258897948</v>
      </c>
      <c r="E156" s="1">
        <f t="shared" ca="1" si="8"/>
        <v>-1.7378309286978268</v>
      </c>
      <c r="H156"/>
      <c r="Y156">
        <v>77</v>
      </c>
      <c r="Z156">
        <v>9.802791566741158</v>
      </c>
    </row>
    <row r="157" spans="1:26" x14ac:dyDescent="0.25">
      <c r="A157">
        <v>77.5</v>
      </c>
      <c r="B157">
        <v>9.6121978687642429</v>
      </c>
      <c r="C157" s="1">
        <f t="shared" ca="1" si="6"/>
        <v>11.714319994637313</v>
      </c>
      <c r="D157" s="1">
        <f t="shared" ca="1" si="7"/>
        <v>2.2094587160425569</v>
      </c>
      <c r="E157" s="1">
        <f t="shared" ca="1" si="8"/>
        <v>-1.928424626674742</v>
      </c>
      <c r="H157"/>
      <c r="Y157">
        <v>77.5</v>
      </c>
      <c r="Z157">
        <v>9.6121978687642429</v>
      </c>
    </row>
    <row r="158" spans="1:26" x14ac:dyDescent="0.25">
      <c r="A158">
        <v>78</v>
      </c>
      <c r="B158">
        <v>9.4288946587572138</v>
      </c>
      <c r="C158" s="1">
        <f t="shared" ca="1" si="6"/>
        <v>11.715744829608294</v>
      </c>
      <c r="D158" s="1">
        <f t="shared" ca="1" si="7"/>
        <v>2.6148418519608074</v>
      </c>
      <c r="E158" s="1">
        <f t="shared" ca="1" si="8"/>
        <v>-2.1117278366817711</v>
      </c>
      <c r="H158"/>
      <c r="Y158">
        <v>78</v>
      </c>
      <c r="Z158">
        <v>9.4288946587572138</v>
      </c>
    </row>
    <row r="159" spans="1:26" x14ac:dyDescent="0.25">
      <c r="A159">
        <v>78.5</v>
      </c>
      <c r="B159">
        <v>9.2525663535235836</v>
      </c>
      <c r="C159" s="1">
        <f t="shared" ca="1" si="6"/>
        <v>11.71716255818521</v>
      </c>
      <c r="D159" s="1">
        <f t="shared" ca="1" si="7"/>
        <v>3.0371172260162469</v>
      </c>
      <c r="E159" s="1">
        <f t="shared" ca="1" si="8"/>
        <v>-2.2880561419154013</v>
      </c>
      <c r="H159"/>
      <c r="Y159">
        <v>78.5</v>
      </c>
      <c r="Z159">
        <v>9.2525663535235836</v>
      </c>
    </row>
    <row r="160" spans="1:26" x14ac:dyDescent="0.25">
      <c r="A160">
        <v>79</v>
      </c>
      <c r="B160">
        <v>9.1753893175138845</v>
      </c>
      <c r="C160" s="1">
        <f t="shared" ca="1" si="6"/>
        <v>11.71857321581135</v>
      </c>
      <c r="D160" s="1">
        <f t="shared" ca="1" si="7"/>
        <v>3.2338921702797472</v>
      </c>
      <c r="E160" s="1">
        <f t="shared" ca="1" si="8"/>
        <v>-2.3652331779251003</v>
      </c>
      <c r="H160"/>
      <c r="Y160">
        <v>79</v>
      </c>
      <c r="Z160">
        <v>9.1753893175138845</v>
      </c>
    </row>
    <row r="161" spans="1:26" x14ac:dyDescent="0.25">
      <c r="A161">
        <v>79.5</v>
      </c>
      <c r="B161">
        <v>10.597162426302583</v>
      </c>
      <c r="C161" s="1">
        <f t="shared" ca="1" si="6"/>
        <v>11.719976837753228</v>
      </c>
      <c r="D161" s="1">
        <f t="shared" ca="1" si="7"/>
        <v>0.63035610128062824</v>
      </c>
      <c r="E161" s="1">
        <f t="shared" ca="1" si="8"/>
        <v>-0.94346006913640146</v>
      </c>
      <c r="H161"/>
      <c r="Y161">
        <v>79.5</v>
      </c>
      <c r="Z161">
        <v>10.597162426302583</v>
      </c>
    </row>
    <row r="162" spans="1:26" x14ac:dyDescent="0.25">
      <c r="A162">
        <v>80</v>
      </c>
      <c r="B162">
        <v>12.022514578712983</v>
      </c>
      <c r="C162" s="1">
        <f t="shared" ca="1" si="6"/>
        <v>11.721373459101464</v>
      </c>
      <c r="D162" s="1">
        <f t="shared" ca="1" si="7"/>
        <v>4.5342986960439403E-2</v>
      </c>
      <c r="E162" s="1">
        <f t="shared" ca="1" si="8"/>
        <v>0.48189208327399768</v>
      </c>
      <c r="H162"/>
      <c r="Y162">
        <v>80</v>
      </c>
      <c r="Z162">
        <v>12.022514578712983</v>
      </c>
    </row>
    <row r="163" spans="1:26" x14ac:dyDescent="0.25">
      <c r="A163">
        <v>80.5</v>
      </c>
      <c r="B163">
        <v>13.446936120164404</v>
      </c>
      <c r="C163" s="1">
        <f t="shared" ca="1" si="6"/>
        <v>11.722763114771666</v>
      </c>
      <c r="D163" s="1">
        <f t="shared" ca="1" si="7"/>
        <v>1.4863862762625122</v>
      </c>
      <c r="E163" s="1">
        <f t="shared" ca="1" si="8"/>
        <v>1.9063136247254189</v>
      </c>
      <c r="H163"/>
      <c r="Y163">
        <v>80.5</v>
      </c>
      <c r="Z163">
        <v>13.446936120164404</v>
      </c>
    </row>
    <row r="164" spans="1:26" x14ac:dyDescent="0.25">
      <c r="A164">
        <v>81</v>
      </c>
      <c r="B164">
        <v>14.870274499639562</v>
      </c>
      <c r="C164" s="1">
        <f t="shared" ca="1" si="6"/>
        <v>11.724145839505299</v>
      </c>
      <c r="D164" s="1">
        <f t="shared" ca="1" si="7"/>
        <v>4.9490627730591061</v>
      </c>
      <c r="E164" s="1">
        <f t="shared" ca="1" si="8"/>
        <v>3.3296520042005771</v>
      </c>
      <c r="H164"/>
      <c r="Y164">
        <v>81</v>
      </c>
      <c r="Z164">
        <v>14.870274499639562</v>
      </c>
    </row>
    <row r="165" spans="1:26" x14ac:dyDescent="0.25">
      <c r="A165">
        <v>81.5</v>
      </c>
      <c r="B165">
        <v>16.185197370422213</v>
      </c>
      <c r="C165" s="1">
        <f t="shared" ca="1" si="6"/>
        <v>11.725521667870552</v>
      </c>
      <c r="D165" s="1">
        <f t="shared" ca="1" si="7"/>
        <v>9.9443536859648223</v>
      </c>
      <c r="E165" s="1">
        <f t="shared" ca="1" si="8"/>
        <v>4.6445748749832276</v>
      </c>
      <c r="H165"/>
      <c r="Y165">
        <v>81.5</v>
      </c>
      <c r="Z165">
        <v>16.185197370422213</v>
      </c>
    </row>
    <row r="166" spans="1:26" x14ac:dyDescent="0.25">
      <c r="A166">
        <v>82</v>
      </c>
      <c r="B166">
        <v>15.711368163529839</v>
      </c>
      <c r="C166" s="1">
        <f t="shared" ca="1" si="6"/>
        <v>11.726890634263205</v>
      </c>
      <c r="D166" s="1">
        <f t="shared" ca="1" si="7"/>
        <v>7.9380305906153703</v>
      </c>
      <c r="E166" s="1">
        <f t="shared" ca="1" si="8"/>
        <v>4.1707456680908539</v>
      </c>
      <c r="H166"/>
      <c r="Y166">
        <v>82</v>
      </c>
      <c r="Z166">
        <v>15.711368163529839</v>
      </c>
    </row>
    <row r="167" spans="1:26" x14ac:dyDescent="0.25">
      <c r="A167">
        <v>82.5</v>
      </c>
      <c r="B167">
        <v>15.2405416530747</v>
      </c>
      <c r="C167" s="1">
        <f t="shared" ca="1" si="6"/>
        <v>11.72825277290749</v>
      </c>
      <c r="D167" s="1">
        <f t="shared" ca="1" si="7"/>
        <v>6.1680865888731171</v>
      </c>
      <c r="E167" s="1">
        <f t="shared" ca="1" si="8"/>
        <v>3.6999191576357155</v>
      </c>
      <c r="H167"/>
      <c r="Y167">
        <v>82.5</v>
      </c>
      <c r="Z167">
        <v>15.2405416530747</v>
      </c>
    </row>
    <row r="168" spans="1:26" x14ac:dyDescent="0.25">
      <c r="A168">
        <v>83</v>
      </c>
      <c r="B168">
        <v>14.799223261818121</v>
      </c>
      <c r="C168" s="1">
        <f t="shared" ca="1" si="6"/>
        <v>11.729608117856944</v>
      </c>
      <c r="D168" s="1">
        <f t="shared" ca="1" si="7"/>
        <v>4.7112685660178961</v>
      </c>
      <c r="E168" s="1">
        <f t="shared" ca="1" si="8"/>
        <v>3.2586007663791356</v>
      </c>
      <c r="H168"/>
      <c r="Y168">
        <v>83</v>
      </c>
      <c r="Z168">
        <v>14.799223261818121</v>
      </c>
    </row>
    <row r="169" spans="1:26" x14ac:dyDescent="0.25">
      <c r="A169">
        <v>83.5</v>
      </c>
      <c r="B169">
        <v>14.384082865084268</v>
      </c>
      <c r="C169" s="1">
        <f t="shared" ca="1" si="6"/>
        <v>11.730956702995263</v>
      </c>
      <c r="D169" s="1">
        <f t="shared" ca="1" si="7"/>
        <v>3.5195392159805685</v>
      </c>
      <c r="E169" s="1">
        <f t="shared" ca="1" si="8"/>
        <v>2.8434603696452836</v>
      </c>
      <c r="H169"/>
      <c r="Y169">
        <v>83.5</v>
      </c>
      <c r="Z169">
        <v>14.384082865084268</v>
      </c>
    </row>
    <row r="170" spans="1:26" x14ac:dyDescent="0.25">
      <c r="A170">
        <v>84</v>
      </c>
      <c r="B170">
        <v>13.992265956843902</v>
      </c>
      <c r="C170" s="1">
        <f t="shared" ca="1" si="6"/>
        <v>11.732298562037144</v>
      </c>
      <c r="D170" s="1">
        <f t="shared" ca="1" si="7"/>
        <v>2.5537263127948213</v>
      </c>
      <c r="E170" s="1">
        <f t="shared" ca="1" si="8"/>
        <v>2.4516434614049167</v>
      </c>
      <c r="H170"/>
      <c r="Y170">
        <v>84</v>
      </c>
      <c r="Z170">
        <v>13.992265956843902</v>
      </c>
    </row>
    <row r="171" spans="1:26" x14ac:dyDescent="0.25">
      <c r="A171">
        <v>84.5</v>
      </c>
      <c r="B171">
        <v>13.621806734295834</v>
      </c>
      <c r="C171" s="1">
        <f t="shared" ca="1" si="6"/>
        <v>11.733633728529133</v>
      </c>
      <c r="D171" s="1">
        <f t="shared" ca="1" si="7"/>
        <v>1.7825986498530291</v>
      </c>
      <c r="E171" s="1">
        <f t="shared" ca="1" si="8"/>
        <v>2.0811842388568493</v>
      </c>
      <c r="H171"/>
      <c r="Y171">
        <v>84.5</v>
      </c>
      <c r="Z171">
        <v>13.621806734295834</v>
      </c>
    </row>
    <row r="172" spans="1:26" x14ac:dyDescent="0.25">
      <c r="A172">
        <v>85</v>
      </c>
      <c r="B172">
        <v>13.271047618677693</v>
      </c>
      <c r="C172" s="1">
        <f t="shared" ca="1" si="6"/>
        <v>11.73496223585046</v>
      </c>
      <c r="D172" s="1">
        <f t="shared" ca="1" si="7"/>
        <v>1.1797791516677434</v>
      </c>
      <c r="E172" s="1">
        <f t="shared" ca="1" si="8"/>
        <v>1.7304251232387085</v>
      </c>
      <c r="H172"/>
      <c r="Y172">
        <v>85</v>
      </c>
      <c r="Z172">
        <v>13.271047618677693</v>
      </c>
    </row>
    <row r="173" spans="1:26" x14ac:dyDescent="0.25">
      <c r="A173">
        <v>85.5</v>
      </c>
      <c r="B173">
        <v>12.938563283809378</v>
      </c>
      <c r="C173" s="1">
        <f t="shared" ca="1" si="6"/>
        <v>11.736284117213883</v>
      </c>
      <c r="D173" s="1">
        <f t="shared" ca="1" si="7"/>
        <v>0.72273759721477959</v>
      </c>
      <c r="E173" s="1">
        <f t="shared" ca="1" si="8"/>
        <v>1.3979407883703932</v>
      </c>
      <c r="H173"/>
      <c r="Y173">
        <v>85.5</v>
      </c>
      <c r="Z173">
        <v>12.938563283809378</v>
      </c>
    </row>
    <row r="174" spans="1:26" x14ac:dyDescent="0.25">
      <c r="A174">
        <v>86</v>
      </c>
      <c r="B174">
        <v>12.62310608150449</v>
      </c>
      <c r="C174" s="1">
        <f t="shared" ca="1" si="6"/>
        <v>11.737599405666497</v>
      </c>
      <c r="D174" s="1">
        <f t="shared" ca="1" si="7"/>
        <v>0.39206103647682622</v>
      </c>
      <c r="E174" s="1">
        <f t="shared" ca="1" si="8"/>
        <v>1.0824835860655053</v>
      </c>
      <c r="H174"/>
      <c r="Y174">
        <v>86</v>
      </c>
      <c r="Z174">
        <v>12.62310608150449</v>
      </c>
    </row>
    <row r="175" spans="1:26" x14ac:dyDescent="0.25">
      <c r="A175">
        <v>86.5</v>
      </c>
      <c r="B175">
        <v>12.323566691516156</v>
      </c>
      <c r="C175" s="1">
        <f t="shared" ca="1" si="6"/>
        <v>11.73890813409059</v>
      </c>
      <c r="D175" s="1">
        <f t="shared" ca="1" si="7"/>
        <v>0.17091281438547209</v>
      </c>
      <c r="E175" s="1">
        <f t="shared" ca="1" si="8"/>
        <v>0.78294419607717103</v>
      </c>
      <c r="H175"/>
      <c r="Y175">
        <v>86.5</v>
      </c>
      <c r="Z175">
        <v>12.323566691516156</v>
      </c>
    </row>
    <row r="176" spans="1:26" x14ac:dyDescent="0.25">
      <c r="A176">
        <v>87</v>
      </c>
      <c r="B176">
        <v>12.037902072671262</v>
      </c>
      <c r="C176" s="1">
        <f t="shared" ca="1" si="6"/>
        <v>11.740210335204432</v>
      </c>
      <c r="D176" s="1">
        <f t="shared" ca="1" si="7"/>
        <v>4.4310185278009812E-2</v>
      </c>
      <c r="E176" s="1">
        <f t="shared" ca="1" si="8"/>
        <v>0.49727957723227689</v>
      </c>
      <c r="H176"/>
      <c r="Y176">
        <v>87</v>
      </c>
      <c r="Z176">
        <v>12.037902072671262</v>
      </c>
    </row>
    <row r="177" spans="1:26" x14ac:dyDescent="0.25">
      <c r="A177">
        <v>87.5</v>
      </c>
      <c r="B177">
        <v>11.763599086768249</v>
      </c>
      <c r="C177" s="1">
        <f t="shared" ca="1" si="6"/>
        <v>11.741506041563127</v>
      </c>
      <c r="D177" s="1">
        <f t="shared" ca="1" si="7"/>
        <v>2.4405132321776756E-4</v>
      </c>
      <c r="E177" s="1">
        <f t="shared" ca="1" si="8"/>
        <v>0.22297659132926384</v>
      </c>
      <c r="H177"/>
      <c r="Y177">
        <v>87.5</v>
      </c>
      <c r="Z177">
        <v>11.763599086768249</v>
      </c>
    </row>
    <row r="178" spans="1:26" x14ac:dyDescent="0.25">
      <c r="A178">
        <v>88</v>
      </c>
      <c r="B178">
        <v>11.500123293624915</v>
      </c>
      <c r="C178" s="1">
        <f t="shared" ca="1" si="6"/>
        <v>11.742795285559398</v>
      </c>
      <c r="D178" s="1">
        <f t="shared" ca="1" si="7"/>
        <v>2.9444847834724803E-2</v>
      </c>
      <c r="E178" s="1">
        <f t="shared" ca="1" si="8"/>
        <v>-4.0499201814069963E-2</v>
      </c>
      <c r="H178"/>
      <c r="Y178">
        <v>88</v>
      </c>
      <c r="Z178">
        <v>11.500123293624915</v>
      </c>
    </row>
    <row r="179" spans="1:26" x14ac:dyDescent="0.25">
      <c r="A179">
        <v>88.5</v>
      </c>
      <c r="B179">
        <v>11.247000906890442</v>
      </c>
      <c r="C179" s="1">
        <f t="shared" ca="1" si="6"/>
        <v>11.74407809942441</v>
      </c>
      <c r="D179" s="1">
        <f t="shared" ca="1" si="7"/>
        <v>0.12354286766872591</v>
      </c>
      <c r="E179" s="1">
        <f t="shared" ca="1" si="8"/>
        <v>-0.29362158854854314</v>
      </c>
      <c r="H179"/>
      <c r="Y179">
        <v>88.5</v>
      </c>
      <c r="Z179">
        <v>11.247000906890442</v>
      </c>
    </row>
    <row r="180" spans="1:26" x14ac:dyDescent="0.25">
      <c r="A180">
        <v>89</v>
      </c>
      <c r="B180">
        <v>11.003784856357433</v>
      </c>
      <c r="C180" s="1">
        <f t="shared" ca="1" si="6"/>
        <v>11.745354515228579</v>
      </c>
      <c r="D180" s="1">
        <f t="shared" ca="1" si="7"/>
        <v>0.27496277947913411</v>
      </c>
      <c r="E180" s="1">
        <f t="shared" ca="1" si="8"/>
        <v>-0.53683763908155235</v>
      </c>
      <c r="H180"/>
      <c r="Y180">
        <v>89</v>
      </c>
      <c r="Z180">
        <v>11.003784856357433</v>
      </c>
    </row>
    <row r="181" spans="1:26" x14ac:dyDescent="0.25">
      <c r="A181">
        <v>89.5</v>
      </c>
      <c r="B181">
        <v>10.770051099607668</v>
      </c>
      <c r="C181" s="1">
        <f t="shared" ca="1" si="6"/>
        <v>11.746624564882366</v>
      </c>
      <c r="D181" s="1">
        <f t="shared" ca="1" si="7"/>
        <v>0.47684786653931505</v>
      </c>
      <c r="E181" s="1">
        <f t="shared" ca="1" si="8"/>
        <v>-0.77057139583131651</v>
      </c>
      <c r="H181"/>
      <c r="Y181">
        <v>89.5</v>
      </c>
      <c r="Z181">
        <v>10.770051099607668</v>
      </c>
    </row>
    <row r="182" spans="1:26" x14ac:dyDescent="0.25">
      <c r="A182">
        <v>90</v>
      </c>
      <c r="B182">
        <v>10.545395880256688</v>
      </c>
      <c r="C182" s="1">
        <f t="shared" ca="1" si="6"/>
        <v>11.747888280137078</v>
      </c>
      <c r="D182" s="1">
        <f t="shared" ca="1" si="7"/>
        <v>0.72299398588504937</v>
      </c>
      <c r="E182" s="1">
        <f t="shared" ca="1" si="8"/>
        <v>-0.99522661518229683</v>
      </c>
      <c r="H182"/>
      <c r="Y182">
        <v>90</v>
      </c>
      <c r="Z182">
        <v>10.545395880256688</v>
      </c>
    </row>
    <row r="183" spans="1:26" x14ac:dyDescent="0.25">
      <c r="A183">
        <v>90.5</v>
      </c>
      <c r="B183">
        <v>10.329433662473692</v>
      </c>
      <c r="C183" s="1">
        <f t="shared" ca="1" si="6"/>
        <v>11.749145692585664</v>
      </c>
      <c r="D183" s="1">
        <f t="shared" ca="1" si="7"/>
        <v>1.0077911242223285</v>
      </c>
      <c r="E183" s="1">
        <f t="shared" ca="1" si="8"/>
        <v>-1.2111888329652931</v>
      </c>
      <c r="H183"/>
      <c r="Y183">
        <v>90.5</v>
      </c>
      <c r="Z183">
        <v>10.329433662473692</v>
      </c>
    </row>
    <row r="184" spans="1:26" x14ac:dyDescent="0.25">
      <c r="A184">
        <v>91</v>
      </c>
      <c r="B184">
        <v>10.121795549453145</v>
      </c>
      <c r="C184" s="1">
        <f t="shared" ca="1" si="6"/>
        <v>11.750396833663498</v>
      </c>
      <c r="D184" s="1">
        <f t="shared" ca="1" si="7"/>
        <v>1.326171071465805</v>
      </c>
      <c r="E184" s="1">
        <f t="shared" ca="1" si="8"/>
        <v>-1.41882694598584</v>
      </c>
      <c r="H184"/>
      <c r="Y184">
        <v>91</v>
      </c>
      <c r="Z184">
        <v>10.121795549453145</v>
      </c>
    </row>
    <row r="185" spans="1:26" x14ac:dyDescent="0.25">
      <c r="A185">
        <v>91.5</v>
      </c>
      <c r="B185">
        <v>9.9221280489442893</v>
      </c>
      <c r="C185" s="1">
        <f t="shared" ca="1" si="6"/>
        <v>11.751641734649173</v>
      </c>
      <c r="D185" s="1">
        <f t="shared" ca="1" si="7"/>
        <v>1.6735601630907335</v>
      </c>
      <c r="E185" s="1">
        <f t="shared" ca="1" si="8"/>
        <v>-1.6184944464946955</v>
      </c>
      <c r="H185"/>
      <c r="Y185">
        <v>91.5</v>
      </c>
      <c r="Z185">
        <v>9.9221280489442893</v>
      </c>
    </row>
    <row r="186" spans="1:26" x14ac:dyDescent="0.25">
      <c r="A186">
        <v>92</v>
      </c>
      <c r="B186">
        <v>9.7300920883440192</v>
      </c>
      <c r="C186" s="1">
        <f t="shared" ca="1" si="6"/>
        <v>11.75288042666528</v>
      </c>
      <c r="D186" s="1">
        <f t="shared" ca="1" si="7"/>
        <v>2.045836330824244</v>
      </c>
      <c r="E186" s="1">
        <f t="shared" ca="1" si="8"/>
        <v>-1.8105304070949657</v>
      </c>
      <c r="H186"/>
      <c r="Y186">
        <v>92</v>
      </c>
      <c r="Z186">
        <v>9.7300920883440192</v>
      </c>
    </row>
    <row r="187" spans="1:26" x14ac:dyDescent="0.25">
      <c r="A187">
        <v>92.5</v>
      </c>
      <c r="B187">
        <v>9.5453622098714508</v>
      </c>
      <c r="C187" s="1">
        <f t="shared" ca="1" si="6"/>
        <v>11.754112940679182</v>
      </c>
      <c r="D187" s="1">
        <f t="shared" ca="1" si="7"/>
        <v>2.4392898954218429</v>
      </c>
      <c r="E187" s="1">
        <f t="shared" ca="1" si="8"/>
        <v>-1.9952602855675341</v>
      </c>
      <c r="H187"/>
      <c r="Y187">
        <v>92.5</v>
      </c>
      <c r="Z187">
        <v>9.5453622098714508</v>
      </c>
    </row>
    <row r="188" spans="1:26" x14ac:dyDescent="0.25">
      <c r="A188">
        <v>93</v>
      </c>
      <c r="B188">
        <v>9.3676258962672616</v>
      </c>
      <c r="C188" s="1">
        <f t="shared" ca="1" si="6"/>
        <v>11.755339307503794</v>
      </c>
      <c r="D188" s="1">
        <f t="shared" ca="1" si="7"/>
        <v>2.8505876670993993</v>
      </c>
      <c r="E188" s="1">
        <f t="shared" ca="1" si="8"/>
        <v>-2.1729965991717233</v>
      </c>
      <c r="H188"/>
      <c r="Y188">
        <v>93</v>
      </c>
      <c r="Z188">
        <v>9.3676258962672616</v>
      </c>
    </row>
    <row r="189" spans="1:26" x14ac:dyDescent="0.25">
      <c r="A189">
        <v>93.5</v>
      </c>
      <c r="B189">
        <v>9.1965829916396764</v>
      </c>
      <c r="C189" s="1">
        <f t="shared" ca="1" si="6"/>
        <v>11.756559557798353</v>
      </c>
      <c r="D189" s="1">
        <f t="shared" ca="1" si="7"/>
        <v>3.2767400096407835</v>
      </c>
      <c r="E189" s="1">
        <f t="shared" ca="1" si="8"/>
        <v>-2.3440395037993085</v>
      </c>
      <c r="H189"/>
      <c r="Y189">
        <v>93.5</v>
      </c>
      <c r="Z189">
        <v>9.1965829916396764</v>
      </c>
    </row>
    <row r="190" spans="1:26" x14ac:dyDescent="0.25">
      <c r="A190">
        <v>94</v>
      </c>
      <c r="B190">
        <v>9.0319451921751028</v>
      </c>
      <c r="C190" s="1">
        <f t="shared" ca="1" si="6"/>
        <v>11.757773722069176</v>
      </c>
      <c r="D190" s="1">
        <f t="shared" ca="1" si="7"/>
        <v>3.7150705871922427</v>
      </c>
      <c r="E190" s="1">
        <f t="shared" ca="1" si="8"/>
        <v>-2.5086773032638821</v>
      </c>
      <c r="H190"/>
      <c r="Y190">
        <v>94</v>
      </c>
      <c r="Z190">
        <v>9.0319451921751028</v>
      </c>
    </row>
    <row r="191" spans="1:26" x14ac:dyDescent="0.25">
      <c r="A191">
        <v>94.5</v>
      </c>
      <c r="B191">
        <v>8.873435588625906</v>
      </c>
      <c r="C191" s="1">
        <f t="shared" ca="1" si="6"/>
        <v>11.758981830670434</v>
      </c>
      <c r="D191" s="1">
        <f t="shared" ca="1" si="7"/>
        <v>4.1631885574886489</v>
      </c>
      <c r="E191" s="1">
        <f t="shared" ca="1" si="8"/>
        <v>-2.6671869068130789</v>
      </c>
      <c r="H191"/>
      <c r="Y191">
        <v>94.5</v>
      </c>
      <c r="Z191">
        <v>8.873435588625906</v>
      </c>
    </row>
    <row r="192" spans="1:26" x14ac:dyDescent="0.25">
      <c r="A192">
        <v>95</v>
      </c>
      <c r="B192">
        <v>8.7207882476193888</v>
      </c>
      <c r="C192" s="1">
        <f t="shared" ca="1" si="6"/>
        <v>11.760183913804907</v>
      </c>
      <c r="D192" s="1">
        <f t="shared" ca="1" si="7"/>
        <v>4.6189630078136545</v>
      </c>
      <c r="E192" s="1">
        <f t="shared" ca="1" si="8"/>
        <v>-2.8198342478195961</v>
      </c>
      <c r="H192"/>
      <c r="Y192">
        <v>95</v>
      </c>
      <c r="Z192">
        <v>8.7207882476193888</v>
      </c>
    </row>
    <row r="193" spans="1:26" x14ac:dyDescent="0.25">
      <c r="A193">
        <v>95.5</v>
      </c>
      <c r="B193">
        <v>8.5737478224967489</v>
      </c>
      <c r="C193" s="1">
        <f t="shared" ca="1" si="6"/>
        <v>11.761380001524735</v>
      </c>
      <c r="D193" s="1">
        <f t="shared" ca="1" si="7"/>
        <v>5.0804994543873532</v>
      </c>
      <c r="E193" s="1">
        <f t="shared" ca="1" si="8"/>
        <v>-2.9668746729422359</v>
      </c>
      <c r="H193"/>
      <c r="Y193">
        <v>95.5</v>
      </c>
      <c r="Z193">
        <v>8.5737478224967489</v>
      </c>
    </row>
    <row r="194" spans="1:26" x14ac:dyDescent="0.25">
      <c r="A194">
        <v>96</v>
      </c>
      <c r="B194">
        <v>8.4320691870110807</v>
      </c>
      <c r="C194" s="1">
        <f t="shared" ref="C194:C257" ca="1" si="9">IF(A194&gt;=$K$5,OFFSET($B$1,2*$K$5,0)+$L$5*(1-EXP((-1/$M$5)*(A194-$K$5))),0)</f>
        <v>11.762570123732173</v>
      </c>
      <c r="D194" s="1">
        <f t="shared" ref="D194:D257" ca="1" si="10">IF(A194&gt;=$K$5,(C194-B194)*(C194-B194)*0.5,0)</f>
        <v>5.546118244750037</v>
      </c>
      <c r="E194" s="1">
        <f t="shared" ref="E194:E257" ca="1" si="11">IF(A194&gt;=$K$5,(B194-$L$6),0)</f>
        <v>-3.1085533084279042</v>
      </c>
      <c r="H194"/>
      <c r="Y194">
        <v>96</v>
      </c>
      <c r="Z194">
        <v>8.4320691870110807</v>
      </c>
    </row>
    <row r="195" spans="1:26" x14ac:dyDescent="0.25">
      <c r="A195">
        <v>96.5</v>
      </c>
      <c r="B195">
        <v>8.2955170870905146</v>
      </c>
      <c r="C195" s="1">
        <f t="shared" ca="1" si="9"/>
        <v>11.763754310180337</v>
      </c>
      <c r="D195" s="1">
        <f t="shared" ca="1" si="10"/>
        <v>6.0143347178129014</v>
      </c>
      <c r="E195" s="1">
        <f t="shared" ca="1" si="11"/>
        <v>-3.2451054083484703</v>
      </c>
      <c r="H195"/>
      <c r="Y195">
        <v>96.5</v>
      </c>
      <c r="Z195">
        <v>8.2955170870905146</v>
      </c>
    </row>
    <row r="196" spans="1:26" x14ac:dyDescent="0.25">
      <c r="A196">
        <v>97</v>
      </c>
      <c r="B196">
        <v>8.1638658072190911</v>
      </c>
      <c r="C196" s="1">
        <f t="shared" ca="1" si="9"/>
        <v>11.764932590473952</v>
      </c>
      <c r="D196" s="1">
        <f t="shared" ca="1" si="10"/>
        <v>6.4838409887307566</v>
      </c>
      <c r="E196" s="1">
        <f t="shared" ca="1" si="11"/>
        <v>-3.3767566882198938</v>
      </c>
      <c r="H196"/>
      <c r="Y196">
        <v>97</v>
      </c>
      <c r="Z196">
        <v>8.1638658072190911</v>
      </c>
    </row>
    <row r="197" spans="1:26" x14ac:dyDescent="0.25">
      <c r="A197">
        <v>97.5</v>
      </c>
      <c r="B197">
        <v>8.0368988489564632</v>
      </c>
      <c r="C197" s="1">
        <f t="shared" ca="1" si="9"/>
        <v>11.766104994070085</v>
      </c>
      <c r="D197" s="1">
        <f t="shared" ca="1" si="10"/>
        <v>6.9534892363766003</v>
      </c>
      <c r="E197" s="1">
        <f t="shared" ca="1" si="11"/>
        <v>-3.5037236464825217</v>
      </c>
      <c r="H197"/>
      <c r="Y197">
        <v>97.5</v>
      </c>
      <c r="Z197">
        <v>8.0368988489564632</v>
      </c>
    </row>
    <row r="198" spans="1:26" x14ac:dyDescent="0.25">
      <c r="A198">
        <v>98</v>
      </c>
      <c r="B198">
        <v>7.9144086198149211</v>
      </c>
      <c r="C198" s="1">
        <f t="shared" ca="1" si="9"/>
        <v>11.767271550278888</v>
      </c>
      <c r="D198" s="1">
        <f t="shared" ca="1" si="10"/>
        <v>7.4222763804716942</v>
      </c>
      <c r="E198" s="1">
        <f t="shared" ca="1" si="11"/>
        <v>-3.6262138756240638</v>
      </c>
      <c r="H198"/>
      <c r="Y198">
        <v>98</v>
      </c>
      <c r="Z198">
        <v>7.9144086198149211</v>
      </c>
    </row>
    <row r="199" spans="1:26" x14ac:dyDescent="0.25">
      <c r="A199">
        <v>98.5</v>
      </c>
      <c r="B199">
        <v>7.7961961312160701</v>
      </c>
      <c r="C199" s="1">
        <f t="shared" ca="1" si="9"/>
        <v>11.768432288264327</v>
      </c>
      <c r="D199" s="1">
        <f t="shared" ca="1" si="10"/>
        <v>7.8893300436807516</v>
      </c>
      <c r="E199" s="1">
        <f t="shared" ca="1" si="11"/>
        <v>-3.7444263642229147</v>
      </c>
      <c r="H199"/>
      <c r="Y199">
        <v>98.5</v>
      </c>
      <c r="Z199">
        <v>7.7961961312160701</v>
      </c>
    </row>
    <row r="200" spans="1:26" x14ac:dyDescent="0.25">
      <c r="A200">
        <v>99</v>
      </c>
      <c r="B200">
        <v>7.6820707046137722</v>
      </c>
      <c r="C200" s="1">
        <f t="shared" ca="1" si="9"/>
        <v>11.769587237044911</v>
      </c>
      <c r="D200" s="1">
        <f t="shared" ca="1" si="10"/>
        <v>8.3538957014489412</v>
      </c>
      <c r="E200" s="1">
        <f t="shared" ca="1" si="11"/>
        <v>-3.8585517908252127</v>
      </c>
      <c r="H200"/>
      <c r="Y200">
        <v>99</v>
      </c>
      <c r="Z200">
        <v>7.6820707046137722</v>
      </c>
    </row>
    <row r="201" spans="1:26" x14ac:dyDescent="0.25">
      <c r="A201">
        <v>99.5</v>
      </c>
      <c r="B201">
        <v>7.5718496851338486</v>
      </c>
      <c r="C201" s="1">
        <f t="shared" ca="1" si="9"/>
        <v>11.770736425494421</v>
      </c>
      <c r="D201" s="1">
        <f t="shared" ca="1" si="10"/>
        <v>8.8153249291879181</v>
      </c>
      <c r="E201" s="1">
        <f t="shared" ca="1" si="11"/>
        <v>-3.9687728103051363</v>
      </c>
      <c r="H201"/>
      <c r="Y201">
        <v>99.5</v>
      </c>
      <c r="Z201">
        <v>7.5718496851338486</v>
      </c>
    </row>
    <row r="202" spans="1:26" x14ac:dyDescent="0.25">
      <c r="A202">
        <v>100</v>
      </c>
      <c r="B202">
        <v>7.4653581622722633</v>
      </c>
      <c r="C202" s="1">
        <f t="shared" ca="1" si="9"/>
        <v>11.771879882342629</v>
      </c>
      <c r="D202" s="1">
        <f t="shared" ca="1" si="10"/>
        <v>9.2730646627189124</v>
      </c>
      <c r="E202" s="1">
        <f t="shared" ca="1" si="11"/>
        <v>-4.0752643331667215</v>
      </c>
      <c r="H202"/>
      <c r="Y202">
        <v>100</v>
      </c>
      <c r="Z202">
        <v>7.4653581622722633</v>
      </c>
    </row>
    <row r="203" spans="1:26" x14ac:dyDescent="0.25">
      <c r="A203">
        <v>100.5</v>
      </c>
      <c r="B203">
        <v>7.3624286973319331</v>
      </c>
      <c r="C203" s="1">
        <f t="shared" ca="1" si="9"/>
        <v>11.773017636176013</v>
      </c>
      <c r="D203" s="1">
        <f t="shared" ca="1" si="10"/>
        <v>9.7266473937268714</v>
      </c>
      <c r="E203" s="1">
        <f t="shared" ca="1" si="11"/>
        <v>-4.1781937981070518</v>
      </c>
      <c r="H203"/>
      <c r="Y203">
        <v>100.5</v>
      </c>
      <c r="Z203">
        <v>7.3624286973319331</v>
      </c>
    </row>
    <row r="204" spans="1:26" x14ac:dyDescent="0.25">
      <c r="A204">
        <v>101</v>
      </c>
      <c r="B204">
        <v>7.2629010573780484</v>
      </c>
      <c r="C204" s="1">
        <f t="shared" ca="1" si="9"/>
        <v>11.77414971543848</v>
      </c>
      <c r="D204" s="1">
        <f t="shared" ca="1" si="10"/>
        <v>10.175682227426021</v>
      </c>
      <c r="E204" s="1">
        <f t="shared" ca="1" si="11"/>
        <v>-4.2777214380609365</v>
      </c>
      <c r="H204"/>
      <c r="Y204">
        <v>101</v>
      </c>
      <c r="Z204">
        <v>7.2629010573780484</v>
      </c>
    </row>
    <row r="205" spans="1:26" x14ac:dyDescent="0.25">
      <c r="A205">
        <v>101.5</v>
      </c>
      <c r="B205">
        <v>7.1666219555634934</v>
      </c>
      <c r="C205" s="1">
        <f t="shared" ca="1" si="9"/>
        <v>11.775276148432068</v>
      </c>
      <c r="D205" s="1">
        <f t="shared" ca="1" si="10"/>
        <v>10.619846734722548</v>
      </c>
      <c r="E205" s="1">
        <f t="shared" ca="1" si="11"/>
        <v>-4.3740005398754915</v>
      </c>
      <c r="H205"/>
      <c r="Y205">
        <v>101.5</v>
      </c>
      <c r="Z205">
        <v>7.1666219555634934</v>
      </c>
    </row>
    <row r="206" spans="1:26" x14ac:dyDescent="0.25">
      <c r="A206">
        <v>102</v>
      </c>
      <c r="B206">
        <v>7.0734447977262418</v>
      </c>
      <c r="C206" s="1">
        <f t="shared" ca="1" si="9"/>
        <v>11.776396963317664</v>
      </c>
      <c r="D206" s="1">
        <f t="shared" ca="1" si="10"/>
        <v>11.058879535920523</v>
      </c>
      <c r="E206" s="1">
        <f t="shared" ca="1" si="11"/>
        <v>-4.4671776977127431</v>
      </c>
      <c r="H206"/>
      <c r="Y206">
        <v>102</v>
      </c>
      <c r="Z206">
        <v>7.0734447977262418</v>
      </c>
    </row>
    <row r="207" spans="1:26" x14ac:dyDescent="0.25">
      <c r="A207">
        <v>102.5</v>
      </c>
      <c r="B207">
        <v>6.9832294351959652</v>
      </c>
      <c r="C207" s="1">
        <f t="shared" ca="1" si="9"/>
        <v>11.777512188115697</v>
      </c>
      <c r="D207" s="1">
        <f t="shared" ca="1" si="10"/>
        <v>11.4925735574718</v>
      </c>
      <c r="E207" s="1">
        <f t="shared" ca="1" si="11"/>
        <v>-4.5573930602430197</v>
      </c>
      <c r="H207"/>
      <c r="Y207">
        <v>102.5</v>
      </c>
      <c r="Z207">
        <v>6.9832294351959652</v>
      </c>
    </row>
    <row r="208" spans="1:26" x14ac:dyDescent="0.25">
      <c r="A208">
        <v>103</v>
      </c>
      <c r="B208">
        <v>6.895841923770365</v>
      </c>
      <c r="C208" s="1">
        <f t="shared" ca="1" si="9"/>
        <v>11.778621850706843</v>
      </c>
      <c r="D208" s="1">
        <f t="shared" ca="1" si="10"/>
        <v>11.920769907446898</v>
      </c>
      <c r="E208" s="1">
        <f t="shared" ca="1" si="11"/>
        <v>-4.6447805716686199</v>
      </c>
      <c r="H208"/>
      <c r="Y208">
        <v>103</v>
      </c>
      <c r="Z208">
        <v>6.895841923770365</v>
      </c>
    </row>
    <row r="209" spans="1:26" x14ac:dyDescent="0.25">
      <c r="A209">
        <v>103.5</v>
      </c>
      <c r="B209">
        <v>6.8111542888366499</v>
      </c>
      <c r="C209" s="1">
        <f t="shared" ca="1" si="9"/>
        <v>11.77972597883273</v>
      </c>
      <c r="D209" s="1">
        <f t="shared" ca="1" si="10"/>
        <v>12.343352319315249</v>
      </c>
      <c r="E209" s="1">
        <f t="shared" ca="1" si="11"/>
        <v>-4.729468206602335</v>
      </c>
      <c r="H209"/>
      <c r="Y209">
        <v>103.5</v>
      </c>
      <c r="Z209">
        <v>6.8111542888366499</v>
      </c>
    </row>
    <row r="210" spans="1:26" x14ac:dyDescent="0.25">
      <c r="A210">
        <v>104</v>
      </c>
      <c r="B210">
        <v>6.7290442966218098</v>
      </c>
      <c r="C210" s="1">
        <f t="shared" ca="1" si="9"/>
        <v>11.780824600096611</v>
      </c>
      <c r="D210" s="1">
        <f t="shared" ca="1" si="10"/>
        <v>12.76024211728798</v>
      </c>
      <c r="E210" s="1">
        <f t="shared" ca="1" si="11"/>
        <v>-4.8115781988171751</v>
      </c>
      <c r="H210"/>
      <c r="Y210">
        <v>104</v>
      </c>
      <c r="Z210">
        <v>6.7290442966218098</v>
      </c>
    </row>
    <row r="211" spans="1:26" x14ac:dyDescent="0.25">
      <c r="A211">
        <v>104.5</v>
      </c>
      <c r="B211">
        <v>6.6493952315587252</v>
      </c>
      <c r="C211" s="1">
        <f t="shared" ca="1" si="9"/>
        <v>11.781917741964083</v>
      </c>
      <c r="D211" s="1">
        <f t="shared" ca="1" si="10"/>
        <v>13.171393659908858</v>
      </c>
      <c r="E211" s="1">
        <f t="shared" ca="1" si="11"/>
        <v>-4.8912272638802596</v>
      </c>
      <c r="H211"/>
      <c r="Y211">
        <v>104.5</v>
      </c>
      <c r="Z211">
        <v>6.6493952315587252</v>
      </c>
    </row>
    <row r="212" spans="1:26" x14ac:dyDescent="0.25">
      <c r="A212">
        <v>105</v>
      </c>
      <c r="B212">
        <v>6.5720956797549395</v>
      </c>
      <c r="C212" s="1">
        <f t="shared" ca="1" si="9"/>
        <v>11.783005431763744</v>
      </c>
      <c r="D212" s="1">
        <f t="shared" ca="1" si="10"/>
        <v>13.576790221790231</v>
      </c>
      <c r="E212" s="1">
        <f t="shared" ca="1" si="11"/>
        <v>-4.9685268156840454</v>
      </c>
      <c r="H212"/>
      <c r="Y212">
        <v>105</v>
      </c>
      <c r="Z212">
        <v>6.5720956797549395</v>
      </c>
    </row>
    <row r="213" spans="1:26" x14ac:dyDescent="0.25">
      <c r="A213">
        <v>105.5</v>
      </c>
      <c r="B213">
        <v>6.4970393185479143</v>
      </c>
      <c r="C213" s="1">
        <f t="shared" ca="1" si="9"/>
        <v>11.784087696687896</v>
      </c>
      <c r="D213" s="1">
        <f t="shared" ca="1" si="10"/>
        <v>13.976440276396307</v>
      </c>
      <c r="E213" s="1">
        <f t="shared" ca="1" si="11"/>
        <v>-5.0435831768910706</v>
      </c>
      <c r="H213"/>
      <c r="Y213">
        <v>105.5</v>
      </c>
      <c r="Z213">
        <v>6.4970393185479143</v>
      </c>
    </row>
    <row r="214" spans="1:26" x14ac:dyDescent="0.25">
      <c r="A214">
        <v>106</v>
      </c>
      <c r="B214">
        <v>6.4241247121255878</v>
      </c>
      <c r="C214" s="1">
        <f t="shared" ca="1" si="9"/>
        <v>11.785164563793222</v>
      </c>
      <c r="D214" s="1">
        <f t="shared" ca="1" si="10"/>
        <v>14.370374145584265</v>
      </c>
      <c r="E214" s="1">
        <f t="shared" ca="1" si="11"/>
        <v>-5.1164977833133971</v>
      </c>
      <c r="H214"/>
      <c r="Y214">
        <v>106</v>
      </c>
      <c r="Z214">
        <v>6.4241247121255878</v>
      </c>
    </row>
    <row r="215" spans="1:26" x14ac:dyDescent="0.25">
      <c r="A215">
        <v>106.5</v>
      </c>
      <c r="B215">
        <v>6.3532551131849138</v>
      </c>
      <c r="C215" s="1">
        <f t="shared" ca="1" si="9"/>
        <v>11.786236060001452</v>
      </c>
      <c r="D215" s="1">
        <f t="shared" ca="1" si="10"/>
        <v>14.758640984235761</v>
      </c>
      <c r="E215" s="1">
        <f t="shared" ca="1" si="11"/>
        <v>-5.1873673822540711</v>
      </c>
      <c r="H215"/>
      <c r="Y215">
        <v>106.5</v>
      </c>
      <c r="Z215">
        <v>6.3532551131849138</v>
      </c>
    </row>
    <row r="216" spans="1:26" x14ac:dyDescent="0.25">
      <c r="A216">
        <v>107</v>
      </c>
      <c r="B216">
        <v>6.284338270593441</v>
      </c>
      <c r="C216" s="1">
        <f t="shared" ca="1" si="9"/>
        <v>11.78730221210005</v>
      </c>
      <c r="D216" s="1">
        <f t="shared" ca="1" si="10"/>
        <v>15.141306070760976</v>
      </c>
      <c r="E216" s="1">
        <f t="shared" ca="1" si="11"/>
        <v>-5.2562842248455439</v>
      </c>
      <c r="H216"/>
      <c r="Y216">
        <v>107</v>
      </c>
      <c r="Z216">
        <v>6.284338270593441</v>
      </c>
    </row>
    <row r="217" spans="1:26" x14ac:dyDescent="0.25">
      <c r="A217">
        <v>107.5</v>
      </c>
      <c r="B217">
        <v>7.6817706360344866</v>
      </c>
      <c r="C217" s="1">
        <f t="shared" ca="1" si="9"/>
        <v>11.788363046742871</v>
      </c>
      <c r="D217" s="1">
        <f t="shared" ca="1" si="10"/>
        <v>8.4320506138438507</v>
      </c>
      <c r="E217" s="1">
        <f t="shared" ca="1" si="11"/>
        <v>-3.8588518594044983</v>
      </c>
      <c r="H217"/>
      <c r="Y217">
        <v>107.5</v>
      </c>
      <c r="Z217">
        <v>7.6817706360344866</v>
      </c>
    </row>
    <row r="218" spans="1:26" x14ac:dyDescent="0.25">
      <c r="A218">
        <v>108</v>
      </c>
      <c r="B218">
        <v>9.1668013730473827</v>
      </c>
      <c r="C218" s="1">
        <f t="shared" ca="1" si="9"/>
        <v>11.789418590450838</v>
      </c>
      <c r="D218" s="1">
        <f t="shared" ca="1" si="10"/>
        <v>3.4390605345105212</v>
      </c>
      <c r="E218" s="1">
        <f t="shared" ca="1" si="11"/>
        <v>-2.3738211223916021</v>
      </c>
      <c r="H218"/>
      <c r="Y218">
        <v>108</v>
      </c>
      <c r="Z218">
        <v>9.1668013730473827</v>
      </c>
    </row>
    <row r="219" spans="1:26" x14ac:dyDescent="0.25">
      <c r="A219">
        <v>108.5</v>
      </c>
      <c r="B219">
        <v>10.651547987891869</v>
      </c>
      <c r="C219" s="1">
        <f t="shared" ca="1" si="9"/>
        <v>11.790468869612599</v>
      </c>
      <c r="D219" s="1">
        <f t="shared" ca="1" si="10"/>
        <v>0.64857038740976347</v>
      </c>
      <c r="E219" s="1">
        <f t="shared" ca="1" si="11"/>
        <v>-0.88907450754711626</v>
      </c>
      <c r="H219"/>
      <c r="Y219">
        <v>108.5</v>
      </c>
      <c r="Z219">
        <v>10.651547987891869</v>
      </c>
    </row>
    <row r="220" spans="1:26" x14ac:dyDescent="0.25">
      <c r="A220">
        <v>109</v>
      </c>
      <c r="B220">
        <v>12.135781570929128</v>
      </c>
      <c r="C220" s="1">
        <f t="shared" ca="1" si="9"/>
        <v>11.791513910485186</v>
      </c>
      <c r="D220" s="1">
        <f t="shared" ca="1" si="10"/>
        <v>5.926011101377255E-2</v>
      </c>
      <c r="E220" s="1">
        <f t="shared" ca="1" si="11"/>
        <v>0.5951590754901428</v>
      </c>
      <c r="H220"/>
      <c r="Y220">
        <v>109</v>
      </c>
      <c r="Z220">
        <v>12.135781570929128</v>
      </c>
    </row>
    <row r="221" spans="1:26" x14ac:dyDescent="0.25">
      <c r="A221">
        <v>109.5</v>
      </c>
      <c r="B221">
        <v>13.610971519861366</v>
      </c>
      <c r="C221" s="1">
        <f t="shared" ca="1" si="9"/>
        <v>11.792553739194679</v>
      </c>
      <c r="D221" s="1">
        <f t="shared" ca="1" si="10"/>
        <v>1.6533216125223797</v>
      </c>
      <c r="E221" s="1">
        <f t="shared" ca="1" si="11"/>
        <v>2.0703490244223808</v>
      </c>
      <c r="H221"/>
      <c r="Y221">
        <v>109.5</v>
      </c>
      <c r="Z221">
        <v>13.610971519861366</v>
      </c>
    </row>
    <row r="222" spans="1:26" x14ac:dyDescent="0.25">
      <c r="A222">
        <v>110</v>
      </c>
      <c r="B222">
        <v>13.267964321095187</v>
      </c>
      <c r="C222" s="1">
        <f t="shared" ca="1" si="9"/>
        <v>11.793588381736845</v>
      </c>
      <c r="D222" s="1">
        <f t="shared" ca="1" si="10"/>
        <v>1.0868922052793972</v>
      </c>
      <c r="E222" s="1">
        <f t="shared" ca="1" si="11"/>
        <v>1.7273418256562021</v>
      </c>
      <c r="H222"/>
      <c r="Y222">
        <v>110</v>
      </c>
      <c r="Z222">
        <v>13.267964321095187</v>
      </c>
    </row>
    <row r="223" spans="1:26" x14ac:dyDescent="0.25">
      <c r="A223">
        <v>110.5</v>
      </c>
      <c r="B223">
        <v>12.862461843018151</v>
      </c>
      <c r="C223" s="1">
        <f t="shared" ca="1" si="9"/>
        <v>11.794617863977804</v>
      </c>
      <c r="D223" s="1">
        <f t="shared" ca="1" si="10"/>
        <v>0.57014538178636087</v>
      </c>
      <c r="E223" s="1">
        <f t="shared" ca="1" si="11"/>
        <v>1.3218393475791661</v>
      </c>
      <c r="H223"/>
      <c r="Y223">
        <v>110.5</v>
      </c>
      <c r="Z223">
        <v>12.862461843018151</v>
      </c>
    </row>
    <row r="224" spans="1:26" x14ac:dyDescent="0.25">
      <c r="A224">
        <v>111</v>
      </c>
      <c r="B224">
        <v>12.485057193144648</v>
      </c>
      <c r="C224" s="1">
        <f t="shared" ca="1" si="9"/>
        <v>11.795642211654666</v>
      </c>
      <c r="D224" s="1">
        <f t="shared" ca="1" si="10"/>
        <v>0.23764650835141607</v>
      </c>
      <c r="E224" s="1">
        <f t="shared" ca="1" si="11"/>
        <v>0.94443469770566324</v>
      </c>
      <c r="H224"/>
      <c r="Y224">
        <v>111</v>
      </c>
      <c r="Z224">
        <v>12.485057193144648</v>
      </c>
    </row>
    <row r="225" spans="1:26" x14ac:dyDescent="0.25">
      <c r="A225">
        <v>111.5</v>
      </c>
      <c r="B225">
        <v>12.131383323269073</v>
      </c>
      <c r="C225" s="1">
        <f t="shared" ca="1" si="9"/>
        <v>11.796661450376176</v>
      </c>
      <c r="D225" s="1">
        <f t="shared" ca="1" si="10"/>
        <v>5.6019366096464539E-2</v>
      </c>
      <c r="E225" s="1">
        <f t="shared" ca="1" si="11"/>
        <v>0.59076082783008843</v>
      </c>
      <c r="H225"/>
      <c r="Y225">
        <v>111.5</v>
      </c>
      <c r="Z225">
        <v>12.131383323269073</v>
      </c>
    </row>
    <row r="226" spans="1:26" x14ac:dyDescent="0.25">
      <c r="A226">
        <v>112</v>
      </c>
      <c r="B226">
        <v>11.798226194572148</v>
      </c>
      <c r="C226" s="1">
        <f t="shared" ca="1" si="9"/>
        <v>11.797675605623354</v>
      </c>
      <c r="D226" s="1">
        <f t="shared" ca="1" si="10"/>
        <v>1.5157409526716672E-7</v>
      </c>
      <c r="E226" s="1">
        <f t="shared" ca="1" si="11"/>
        <v>0.25760369913316339</v>
      </c>
      <c r="H226"/>
      <c r="Y226">
        <v>112</v>
      </c>
      <c r="Z226">
        <v>11.798226194572148</v>
      </c>
    </row>
    <row r="227" spans="1:26" x14ac:dyDescent="0.25">
      <c r="A227">
        <v>112.5</v>
      </c>
      <c r="B227">
        <v>11.483736055831159</v>
      </c>
      <c r="C227" s="1">
        <f t="shared" ca="1" si="9"/>
        <v>11.798684702750137</v>
      </c>
      <c r="D227" s="1">
        <f t="shared" ca="1" si="10"/>
        <v>4.9596325098047588E-2</v>
      </c>
      <c r="E227" s="1">
        <f t="shared" ca="1" si="11"/>
        <v>-5.6886439607826134E-2</v>
      </c>
      <c r="H227"/>
      <c r="Y227">
        <v>112.5</v>
      </c>
      <c r="Z227">
        <v>11.483736055831159</v>
      </c>
    </row>
    <row r="228" spans="1:26" x14ac:dyDescent="0.25">
      <c r="A228">
        <v>113</v>
      </c>
      <c r="B228">
        <v>11.186397130739882</v>
      </c>
      <c r="C228" s="1">
        <f t="shared" ca="1" si="9"/>
        <v>11.799688766984001</v>
      </c>
      <c r="D228" s="1">
        <f t="shared" ca="1" si="10"/>
        <v>0.18806331554349437</v>
      </c>
      <c r="E228" s="1">
        <f t="shared" ca="1" si="11"/>
        <v>-0.35422536469910249</v>
      </c>
      <c r="H228"/>
      <c r="Y228">
        <v>113</v>
      </c>
      <c r="Z228">
        <v>11.186397130739882</v>
      </c>
    </row>
    <row r="229" spans="1:26" x14ac:dyDescent="0.25">
      <c r="A229">
        <v>113.5</v>
      </c>
      <c r="B229">
        <v>10.904915775842102</v>
      </c>
      <c r="C229" s="1">
        <f t="shared" ca="1" si="9"/>
        <v>11.800687823426609</v>
      </c>
      <c r="D229" s="1">
        <f t="shared" ca="1" si="10"/>
        <v>0.40120378061686934</v>
      </c>
      <c r="E229" s="1">
        <f t="shared" ca="1" si="11"/>
        <v>-0.63570671959688241</v>
      </c>
      <c r="H229"/>
      <c r="Y229">
        <v>113.5</v>
      </c>
      <c r="Z229">
        <v>10.904915775842102</v>
      </c>
    </row>
    <row r="230" spans="1:26" x14ac:dyDescent="0.25">
      <c r="A230">
        <v>114</v>
      </c>
      <c r="B230">
        <v>10.636791852717772</v>
      </c>
      <c r="C230" s="1">
        <f t="shared" ca="1" si="9"/>
        <v>11.80168189705442</v>
      </c>
      <c r="D230" s="1">
        <f t="shared" ca="1" si="10"/>
        <v>0.67848440769731877</v>
      </c>
      <c r="E230" s="1">
        <f t="shared" ca="1" si="11"/>
        <v>-0.90383064272121239</v>
      </c>
      <c r="H230"/>
      <c r="Y230">
        <v>114</v>
      </c>
      <c r="Z230">
        <v>10.636791852717772</v>
      </c>
    </row>
    <row r="231" spans="1:26" x14ac:dyDescent="0.25">
      <c r="A231">
        <v>114.5</v>
      </c>
      <c r="B231">
        <v>10.379935916260782</v>
      </c>
      <c r="C231" s="1">
        <f t="shared" ca="1" si="9"/>
        <v>11.802671012719328</v>
      </c>
      <c r="D231" s="1">
        <f t="shared" ca="1" si="10"/>
        <v>1.0120875773474534</v>
      </c>
      <c r="E231" s="1">
        <f t="shared" ca="1" si="11"/>
        <v>-1.1606865791782024</v>
      </c>
      <c r="H231"/>
      <c r="Y231">
        <v>114.5</v>
      </c>
      <c r="Z231">
        <v>10.379935916260782</v>
      </c>
    </row>
    <row r="232" spans="1:26" x14ac:dyDescent="0.25">
      <c r="A232">
        <v>115</v>
      </c>
      <c r="B232">
        <v>10.13377740324858</v>
      </c>
      <c r="C232" s="1">
        <f t="shared" ca="1" si="9"/>
        <v>11.803655195149277</v>
      </c>
      <c r="D232" s="1">
        <f t="shared" ca="1" si="10"/>
        <v>1.3942459199415747</v>
      </c>
      <c r="E232" s="1">
        <f t="shared" ca="1" si="11"/>
        <v>-1.4068450921904052</v>
      </c>
      <c r="H232"/>
      <c r="Y232">
        <v>115</v>
      </c>
      <c r="Z232">
        <v>10.13377740324858</v>
      </c>
    </row>
    <row r="233" spans="1:26" x14ac:dyDescent="0.25">
      <c r="A233">
        <v>115.5</v>
      </c>
      <c r="B233">
        <v>9.8977955898350327</v>
      </c>
      <c r="C233" s="1">
        <f t="shared" ca="1" si="9"/>
        <v>11.80463446894888</v>
      </c>
      <c r="D233" s="1">
        <f t="shared" ca="1" si="10"/>
        <v>1.8180172554500764</v>
      </c>
      <c r="E233" s="1">
        <f t="shared" ca="1" si="11"/>
        <v>-1.6428269056039522</v>
      </c>
      <c r="H233"/>
      <c r="Y233">
        <v>115.5</v>
      </c>
      <c r="Z233">
        <v>9.8977955898350327</v>
      </c>
    </row>
    <row r="234" spans="1:26" x14ac:dyDescent="0.25">
      <c r="A234">
        <v>116</v>
      </c>
      <c r="B234">
        <v>9.6715113496302063</v>
      </c>
      <c r="C234" s="1">
        <f t="shared" ca="1" si="9"/>
        <v>11.80560885860003</v>
      </c>
      <c r="D234" s="1">
        <f t="shared" ca="1" si="10"/>
        <v>2.2771860888956024</v>
      </c>
      <c r="E234" s="1">
        <f t="shared" ca="1" si="11"/>
        <v>-1.8691111458087786</v>
      </c>
      <c r="H234"/>
      <c r="Y234">
        <v>116</v>
      </c>
      <c r="Z234">
        <v>9.6715113496302063</v>
      </c>
    </row>
    <row r="235" spans="1:26" x14ac:dyDescent="0.25">
      <c r="A235">
        <v>116.5</v>
      </c>
      <c r="B235">
        <v>9.4544790757375967</v>
      </c>
      <c r="C235" s="1">
        <f t="shared" ca="1" si="9"/>
        <v>11.806578388462521</v>
      </c>
      <c r="D235" s="1">
        <f t="shared" ca="1" si="10"/>
        <v>2.7661855884605302</v>
      </c>
      <c r="E235" s="1">
        <f t="shared" ca="1" si="11"/>
        <v>-2.0861434197013882</v>
      </c>
      <c r="H235"/>
      <c r="Y235">
        <v>116.5</v>
      </c>
      <c r="Z235">
        <v>9.4544790757375967</v>
      </c>
    </row>
    <row r="236" spans="1:26" x14ac:dyDescent="0.25">
      <c r="A236">
        <v>117</v>
      </c>
      <c r="B236">
        <v>9.2462808331439224</v>
      </c>
      <c r="C236" s="1">
        <f t="shared" ca="1" si="9"/>
        <v>11.807543082774648</v>
      </c>
      <c r="D236" s="1">
        <f t="shared" ca="1" si="10"/>
        <v>3.2800321556917238</v>
      </c>
      <c r="E236" s="1">
        <f t="shared" ca="1" si="11"/>
        <v>-2.2943416622950625</v>
      </c>
      <c r="H236"/>
      <c r="Y236">
        <v>117</v>
      </c>
      <c r="Z236">
        <v>9.2462808331439224</v>
      </c>
    </row>
    <row r="237" spans="1:26" x14ac:dyDescent="0.25">
      <c r="A237">
        <v>117.5</v>
      </c>
      <c r="B237">
        <v>9.0465220984456547</v>
      </c>
      <c r="C237" s="1">
        <f t="shared" ca="1" si="9"/>
        <v>11.808502965653823</v>
      </c>
      <c r="D237" s="1">
        <f t="shared" ca="1" si="10"/>
        <v>3.8142691554119912</v>
      </c>
      <c r="E237" s="1">
        <f t="shared" ca="1" si="11"/>
        <v>-2.4941003969933302</v>
      </c>
      <c r="H237"/>
      <c r="Y237">
        <v>117.5</v>
      </c>
      <c r="Z237">
        <v>9.0465220984456547</v>
      </c>
    </row>
    <row r="238" spans="1:26" x14ac:dyDescent="0.25">
      <c r="A238">
        <v>118</v>
      </c>
      <c r="B238">
        <v>8.854828629813726</v>
      </c>
      <c r="C238" s="1">
        <f t="shared" ca="1" si="9"/>
        <v>11.809458061097164</v>
      </c>
      <c r="D238" s="1">
        <f t="shared" ca="1" si="10"/>
        <v>4.3649175381031462</v>
      </c>
      <c r="E238" s="1">
        <f t="shared" ca="1" si="11"/>
        <v>-2.6857938656252589</v>
      </c>
      <c r="H238"/>
      <c r="Y238">
        <v>118</v>
      </c>
      <c r="Z238">
        <v>8.854828629813726</v>
      </c>
    </row>
    <row r="239" spans="1:26" x14ac:dyDescent="0.25">
      <c r="A239">
        <v>118.5</v>
      </c>
      <c r="B239">
        <v>8.6708441422017941</v>
      </c>
      <c r="C239" s="1">
        <f t="shared" ca="1" si="9"/>
        <v>11.810408392982108</v>
      </c>
      <c r="D239" s="1">
        <f t="shared" ca="1" si="10"/>
        <v>4.9284318423888767</v>
      </c>
      <c r="E239" s="1">
        <f t="shared" ca="1" si="11"/>
        <v>-2.8697783532371908</v>
      </c>
      <c r="H239"/>
      <c r="Y239">
        <v>118.5</v>
      </c>
      <c r="Z239">
        <v>8.6708441422017941</v>
      </c>
    </row>
    <row r="240" spans="1:26" x14ac:dyDescent="0.25">
      <c r="A240">
        <v>119</v>
      </c>
      <c r="B240">
        <v>8.494228556681378</v>
      </c>
      <c r="C240" s="1">
        <f t="shared" ca="1" si="9"/>
        <v>11.811353985067003</v>
      </c>
      <c r="D240" s="1">
        <f t="shared" ca="1" si="10"/>
        <v>5.5016605538212566</v>
      </c>
      <c r="E240" s="1">
        <f t="shared" ca="1" si="11"/>
        <v>-3.0463939387576069</v>
      </c>
      <c r="H240"/>
      <c r="Y240">
        <v>119</v>
      </c>
      <c r="Z240">
        <v>8.494228556681378</v>
      </c>
    </row>
    <row r="241" spans="1:26" x14ac:dyDescent="0.25">
      <c r="A241">
        <v>119.5</v>
      </c>
      <c r="B241">
        <v>8.324656659509909</v>
      </c>
      <c r="C241" s="1">
        <f t="shared" ca="1" si="9"/>
        <v>11.812294860991699</v>
      </c>
      <c r="D241" s="1">
        <f t="shared" ca="1" si="10"/>
        <v>6.0818101122175676</v>
      </c>
      <c r="E241" s="1">
        <f t="shared" ca="1" si="11"/>
        <v>-3.2159658359290759</v>
      </c>
      <c r="H241"/>
      <c r="Y241">
        <v>119.5</v>
      </c>
      <c r="Z241">
        <v>8.324656659509909</v>
      </c>
    </row>
    <row r="242" spans="1:26" x14ac:dyDescent="0.25">
      <c r="A242">
        <v>120</v>
      </c>
      <c r="B242">
        <v>8.1618170539695178</v>
      </c>
      <c r="C242" s="1">
        <f t="shared" ca="1" si="9"/>
        <v>11.813231044278142</v>
      </c>
      <c r="D242" s="1">
        <f t="shared" ca="1" si="10"/>
        <v>6.6664120643107747</v>
      </c>
      <c r="E242" s="1">
        <f t="shared" ca="1" si="11"/>
        <v>-3.378805441469467</v>
      </c>
      <c r="H242"/>
      <c r="Y242">
        <v>120</v>
      </c>
      <c r="Z242">
        <v>8.1618170539695178</v>
      </c>
    </row>
    <row r="243" spans="1:26" x14ac:dyDescent="0.25">
      <c r="A243">
        <v>120.5</v>
      </c>
      <c r="B243">
        <v>8.0054113217413185</v>
      </c>
      <c r="C243" s="1">
        <f t="shared" ca="1" si="9"/>
        <v>11.814162558330967</v>
      </c>
      <c r="D243" s="1">
        <f t="shared" ca="1" si="10"/>
        <v>7.2532929911115875</v>
      </c>
      <c r="E243" s="1">
        <f t="shared" ca="1" si="11"/>
        <v>-3.5352111736976664</v>
      </c>
      <c r="H243"/>
      <c r="Y243">
        <v>120.5</v>
      </c>
      <c r="Z243">
        <v>8.0054113217413185</v>
      </c>
    </row>
    <row r="244" spans="1:26" x14ac:dyDescent="0.25">
      <c r="A244">
        <v>121</v>
      </c>
      <c r="B244">
        <v>7.8551533345688185</v>
      </c>
      <c r="C244" s="1">
        <f t="shared" ca="1" si="9"/>
        <v>11.815089426438069</v>
      </c>
      <c r="D244" s="1">
        <f t="shared" ca="1" si="10"/>
        <v>7.8405469258443574</v>
      </c>
      <c r="E244" s="1">
        <f t="shared" ca="1" si="11"/>
        <v>-3.6854691608701664</v>
      </c>
      <c r="H244"/>
      <c r="Y244">
        <v>121</v>
      </c>
      <c r="Z244">
        <v>7.8551533345688185</v>
      </c>
    </row>
    <row r="245" spans="1:26" x14ac:dyDescent="0.25">
      <c r="A245">
        <v>121.5</v>
      </c>
      <c r="B245">
        <v>7.7107686740333428</v>
      </c>
      <c r="C245" s="1">
        <f t="shared" ca="1" si="9"/>
        <v>11.816011671771202</v>
      </c>
      <c r="D245" s="1">
        <f t="shared" ca="1" si="10"/>
        <v>8.426510035237861</v>
      </c>
      <c r="E245" s="1">
        <f t="shared" ca="1" si="11"/>
        <v>-3.8298538214056421</v>
      </c>
      <c r="H245"/>
      <c r="Y245">
        <v>121.5</v>
      </c>
      <c r="Z245">
        <v>7.7107686740333428</v>
      </c>
    </row>
    <row r="246" spans="1:26" x14ac:dyDescent="0.25">
      <c r="A246">
        <v>122</v>
      </c>
      <c r="B246">
        <v>7.5719941294154944</v>
      </c>
      <c r="C246" s="1">
        <f t="shared" ca="1" si="9"/>
        <v>11.816929317386547</v>
      </c>
      <c r="D246" s="1">
        <f t="shared" ca="1" si="10"/>
        <v>9.0097373750374192</v>
      </c>
      <c r="E246" s="1">
        <f t="shared" ca="1" si="11"/>
        <v>-3.9686283660234905</v>
      </c>
      <c r="H246"/>
      <c r="Y246">
        <v>122</v>
      </c>
      <c r="Z246">
        <v>7.5719941294154944</v>
      </c>
    </row>
    <row r="247" spans="1:26" x14ac:dyDescent="0.25">
      <c r="A247">
        <v>122.5</v>
      </c>
      <c r="B247">
        <v>7.4385772522711475</v>
      </c>
      <c r="C247" s="1">
        <f t="shared" ca="1" si="9"/>
        <v>11.817842386225292</v>
      </c>
      <c r="D247" s="1">
        <f t="shared" ca="1" si="10"/>
        <v>9.5889815567332075</v>
      </c>
      <c r="E247" s="1">
        <f t="shared" ca="1" si="11"/>
        <v>-4.1020452431678374</v>
      </c>
      <c r="H247"/>
      <c r="Y247">
        <v>122.5</v>
      </c>
      <c r="Z247">
        <v>7.4385772522711475</v>
      </c>
    </row>
    <row r="248" spans="1:26" x14ac:dyDescent="0.25">
      <c r="A248">
        <v>123</v>
      </c>
      <c r="B248">
        <v>7.3102759525184888</v>
      </c>
      <c r="C248" s="1">
        <f t="shared" ca="1" si="9"/>
        <v>11.818750901114205</v>
      </c>
      <c r="D248" s="1">
        <f t="shared" ca="1" si="10"/>
        <v>10.163173181057573</v>
      </c>
      <c r="E248" s="1">
        <f t="shared" ca="1" si="11"/>
        <v>-4.2303465429204961</v>
      </c>
      <c r="H248"/>
      <c r="Y248">
        <v>123</v>
      </c>
      <c r="Z248">
        <v>7.3102759525184888</v>
      </c>
    </row>
    <row r="249" spans="1:26" x14ac:dyDescent="0.25">
      <c r="A249">
        <v>123.5</v>
      </c>
      <c r="B249">
        <v>7.1868581252313222</v>
      </c>
      <c r="C249" s="1">
        <f t="shared" ca="1" si="9"/>
        <v>11.819654884766205</v>
      </c>
      <c r="D249" s="1">
        <f t="shared" ca="1" si="10"/>
        <v>10.731402907578456</v>
      </c>
      <c r="E249" s="1">
        <f t="shared" ca="1" si="11"/>
        <v>-4.3537643702076627</v>
      </c>
      <c r="H249"/>
      <c r="Y249">
        <v>123.5</v>
      </c>
      <c r="Z249">
        <v>7.1868581252313222</v>
      </c>
    </row>
    <row r="250" spans="1:26" x14ac:dyDescent="0.25">
      <c r="A250">
        <v>124</v>
      </c>
      <c r="B250">
        <v>7.0681013004730815</v>
      </c>
      <c r="C250" s="1">
        <f t="shared" ca="1" si="9"/>
        <v>11.820554359780932</v>
      </c>
      <c r="D250" s="1">
        <f t="shared" ca="1" si="10"/>
        <v>11.292905040462273</v>
      </c>
      <c r="E250" s="1">
        <f t="shared" ca="1" si="11"/>
        <v>-4.4725211949659034</v>
      </c>
      <c r="H250"/>
      <c r="Y250">
        <v>124</v>
      </c>
      <c r="Z250">
        <v>7.0681013004730815</v>
      </c>
    </row>
    <row r="251" spans="1:26" x14ac:dyDescent="0.25">
      <c r="A251">
        <v>124.5</v>
      </c>
      <c r="B251">
        <v>6.9537923107479305</v>
      </c>
      <c r="C251" s="1">
        <f t="shared" ca="1" si="9"/>
        <v>11.821449348645306</v>
      </c>
      <c r="D251" s="1">
        <f t="shared" ca="1" si="10"/>
        <v>11.847042519295925</v>
      </c>
      <c r="E251" s="1">
        <f t="shared" ca="1" si="11"/>
        <v>-4.5868301846910544</v>
      </c>
      <c r="H251"/>
      <c r="Y251">
        <v>124.5</v>
      </c>
      <c r="Z251">
        <v>6.9537923107479305</v>
      </c>
    </row>
    <row r="252" spans="1:26" x14ac:dyDescent="0.25">
      <c r="A252">
        <v>125</v>
      </c>
      <c r="B252">
        <v>6.8437269722473761</v>
      </c>
      <c r="C252" s="1">
        <f t="shared" ca="1" si="9"/>
        <v>11.822339873734098</v>
      </c>
      <c r="D252" s="1">
        <f t="shared" ca="1" si="10"/>
        <v>12.393293211425018</v>
      </c>
      <c r="E252" s="1">
        <f t="shared" ca="1" si="11"/>
        <v>-4.6968955231916087</v>
      </c>
      <c r="H252"/>
      <c r="Y252">
        <v>125</v>
      </c>
      <c r="Z252">
        <v>6.8437269722473761</v>
      </c>
    </row>
    <row r="253" spans="1:26" x14ac:dyDescent="0.25">
      <c r="A253">
        <v>125.5</v>
      </c>
      <c r="B253">
        <v>6.7377097772158736</v>
      </c>
      <c r="C253" s="1">
        <f t="shared" ca="1" si="9"/>
        <v>11.823225957310481</v>
      </c>
      <c r="D253" s="1">
        <f t="shared" ca="1" si="10"/>
        <v>12.931237409002021</v>
      </c>
      <c r="E253" s="1">
        <f t="shared" ca="1" si="11"/>
        <v>-4.8029127182231113</v>
      </c>
      <c r="H253"/>
      <c r="Y253">
        <v>125.5</v>
      </c>
      <c r="Z253">
        <v>6.7377097772158736</v>
      </c>
    </row>
    <row r="254" spans="1:26" x14ac:dyDescent="0.25">
      <c r="A254">
        <v>126</v>
      </c>
      <c r="B254">
        <v>6.6355535955776634</v>
      </c>
      <c r="C254" s="1">
        <f t="shared" ca="1" si="9"/>
        <v>11.824107621526588</v>
      </c>
      <c r="D254" s="1">
        <f t="shared" ca="1" si="10"/>
        <v>13.460546440095397</v>
      </c>
      <c r="E254" s="1">
        <f t="shared" ca="1" si="11"/>
        <v>-4.9050688998613214</v>
      </c>
      <c r="H254"/>
      <c r="Y254">
        <v>126</v>
      </c>
      <c r="Z254">
        <v>6.6355535955776634</v>
      </c>
    </row>
    <row r="255" spans="1:26" x14ac:dyDescent="0.25">
      <c r="A255">
        <v>126.5</v>
      </c>
      <c r="B255">
        <v>6.5370793845516264</v>
      </c>
      <c r="C255" s="1">
        <f t="shared" ca="1" si="9"/>
        <v>11.824984888424073</v>
      </c>
      <c r="D255" s="1">
        <f t="shared" ca="1" si="10"/>
        <v>13.980972308942254</v>
      </c>
      <c r="E255" s="1">
        <f t="shared" ca="1" si="11"/>
        <v>-5.0035431108873585</v>
      </c>
      <c r="H255"/>
      <c r="Y255">
        <v>126.5</v>
      </c>
      <c r="Z255">
        <v>6.5370793845516264</v>
      </c>
    </row>
    <row r="256" spans="1:26" x14ac:dyDescent="0.25">
      <c r="A256">
        <v>127</v>
      </c>
      <c r="B256">
        <v>6.4421159053978787</v>
      </c>
      <c r="C256" s="1">
        <f t="shared" ca="1" si="9"/>
        <v>11.825857779934653</v>
      </c>
      <c r="D256" s="1">
        <f t="shared" ca="1" si="10"/>
        <v>14.49233828582037</v>
      </c>
      <c r="E256" s="1">
        <f t="shared" ca="1" si="11"/>
        <v>-5.0985065900411062</v>
      </c>
      <c r="H256"/>
      <c r="Y256">
        <v>127</v>
      </c>
      <c r="Z256">
        <v>6.4421159053978787</v>
      </c>
    </row>
    <row r="257" spans="1:26" x14ac:dyDescent="0.25">
      <c r="A257">
        <v>127.5</v>
      </c>
      <c r="B257">
        <v>6.3504994467359914</v>
      </c>
      <c r="C257" s="1">
        <f t="shared" ca="1" si="9"/>
        <v>11.826726317880661</v>
      </c>
      <c r="D257" s="1">
        <f t="shared" ca="1" si="10"/>
        <v>14.994530372123469</v>
      </c>
      <c r="E257" s="1">
        <f t="shared" ca="1" si="11"/>
        <v>-5.1901230487029935</v>
      </c>
      <c r="H257"/>
      <c r="Y257">
        <v>127.5</v>
      </c>
      <c r="Z257">
        <v>6.3504994467359914</v>
      </c>
    </row>
    <row r="258" spans="1:26" x14ac:dyDescent="0.25">
      <c r="A258">
        <v>128</v>
      </c>
      <c r="B258">
        <v>6.2620735540839503</v>
      </c>
      <c r="C258" s="1">
        <f t="shared" ref="C258:C321" ca="1" si="12">IF(A258&gt;=$K$5,OFFSET($B$1,2*$K$5,0)+$L$5*(1-EXP((-1/$M$5)*(A258-$K$5))),0)</f>
        <v>11.827590523975591</v>
      </c>
      <c r="D258" s="1">
        <f t="shared" ref="D258:D321" ca="1" si="13">IF(A258&gt;=$K$5,(C258-B258)*(C258-B258)*0.5,0)</f>
        <v>15.487489571075914</v>
      </c>
      <c r="E258" s="1">
        <f t="shared" ref="E258:E321" ca="1" si="14">IF(A258&gt;=$K$5,(B258-$L$6),0)</f>
        <v>-5.2785489413550346</v>
      </c>
      <c r="H258"/>
      <c r="Y258">
        <v>128</v>
      </c>
      <c r="Z258">
        <v>6.2620735540839503</v>
      </c>
    </row>
    <row r="259" spans="1:26" x14ac:dyDescent="0.25">
      <c r="A259">
        <v>128.5</v>
      </c>
      <c r="B259">
        <v>6.1766887654132754</v>
      </c>
      <c r="C259" s="1">
        <f t="shared" ca="1" si="12"/>
        <v>11.828450419824643</v>
      </c>
      <c r="D259" s="1">
        <f t="shared" ca="1" si="13"/>
        <v>15.971204899137359</v>
      </c>
      <c r="E259" s="1">
        <f t="shared" ca="1" si="14"/>
        <v>-5.3639337300257095</v>
      </c>
      <c r="H259"/>
      <c r="Y259">
        <v>128.5</v>
      </c>
      <c r="Z259">
        <v>6.1766887654132754</v>
      </c>
    </row>
    <row r="260" spans="1:26" x14ac:dyDescent="0.25">
      <c r="A260">
        <v>129</v>
      </c>
      <c r="B260">
        <v>6.0942023526166329</v>
      </c>
      <c r="C260" s="1">
        <f t="shared" ca="1" si="12"/>
        <v>11.829306026925254</v>
      </c>
      <c r="D260" s="1">
        <f t="shared" ca="1" si="13"/>
        <v>16.445707077534124</v>
      </c>
      <c r="E260" s="1">
        <f t="shared" ca="1" si="14"/>
        <v>-5.446420142822352</v>
      </c>
      <c r="H260"/>
      <c r="Y260">
        <v>129</v>
      </c>
      <c r="Z260">
        <v>6.0942023526166329</v>
      </c>
    </row>
    <row r="261" spans="1:26" x14ac:dyDescent="0.25">
      <c r="A261">
        <v>129.5</v>
      </c>
      <c r="B261">
        <v>6.014478068851921</v>
      </c>
      <c r="C261" s="1">
        <f t="shared" ca="1" si="12"/>
        <v>11.830157366667647</v>
      </c>
      <c r="D261" s="1">
        <f t="shared" ca="1" si="13"/>
        <v>16.911062847521208</v>
      </c>
      <c r="E261" s="1">
        <f t="shared" ca="1" si="14"/>
        <v>-5.5261444265870638</v>
      </c>
      <c r="H261"/>
      <c r="Y261">
        <v>129.5</v>
      </c>
      <c r="Z261">
        <v>6.014478068851921</v>
      </c>
    </row>
    <row r="262" spans="1:26" x14ac:dyDescent="0.25">
      <c r="A262">
        <v>130</v>
      </c>
      <c r="B262">
        <v>5.9373859017707709</v>
      </c>
      <c r="C262" s="1">
        <f t="shared" ca="1" si="12"/>
        <v>11.831004460335363</v>
      </c>
      <c r="D262" s="1">
        <f t="shared" ca="1" si="13"/>
        <v>17.367369856928491</v>
      </c>
      <c r="E262" s="1">
        <f t="shared" ca="1" si="14"/>
        <v>-5.603236593668214</v>
      </c>
      <c r="H262"/>
      <c r="Y262">
        <v>130</v>
      </c>
      <c r="Z262">
        <v>5.9373859017707709</v>
      </c>
    </row>
    <row r="263" spans="1:26" x14ac:dyDescent="0.25">
      <c r="A263">
        <v>130.5</v>
      </c>
      <c r="B263">
        <v>5.8628018326655003</v>
      </c>
      <c r="C263" s="1">
        <f t="shared" ca="1" si="12"/>
        <v>11.831847329105784</v>
      </c>
      <c r="D263" s="1">
        <f t="shared" ca="1" si="13"/>
        <v>17.814752069287017</v>
      </c>
      <c r="E263" s="1">
        <f t="shared" ca="1" si="14"/>
        <v>-5.6778206627734846</v>
      </c>
      <c r="H263"/>
      <c r="Y263">
        <v>130.5</v>
      </c>
      <c r="Z263">
        <v>5.8628018326655003</v>
      </c>
    </row>
    <row r="264" spans="1:26" x14ac:dyDescent="0.25">
      <c r="A264">
        <v>131</v>
      </c>
      <c r="B264">
        <v>5.7906076015823746</v>
      </c>
      <c r="C264" s="1">
        <f t="shared" ca="1" si="12"/>
        <v>11.832685994050674</v>
      </c>
      <c r="D264" s="1">
        <f t="shared" ca="1" si="13"/>
        <v>18.253355650366156</v>
      </c>
      <c r="E264" s="1">
        <f t="shared" ca="1" si="14"/>
        <v>-5.7500148938566102</v>
      </c>
      <c r="H264"/>
      <c r="Y264">
        <v>131</v>
      </c>
      <c r="Z264">
        <v>5.7906076015823746</v>
      </c>
    </row>
    <row r="265" spans="1:26" x14ac:dyDescent="0.25">
      <c r="A265">
        <v>131.5</v>
      </c>
      <c r="B265">
        <v>5.7206904784534753</v>
      </c>
      <c r="C265" s="1">
        <f t="shared" ca="1" si="12"/>
        <v>11.833520476136702</v>
      </c>
      <c r="D265" s="1">
        <f t="shared" ca="1" si="13"/>
        <v>18.683345290287956</v>
      </c>
      <c r="E265" s="1">
        <f t="shared" ca="1" si="14"/>
        <v>-5.8199320169855095</v>
      </c>
      <c r="H265"/>
      <c r="Y265">
        <v>131.5</v>
      </c>
      <c r="Z265">
        <v>5.7206904784534753</v>
      </c>
    </row>
    <row r="266" spans="1:26" x14ac:dyDescent="0.25">
      <c r="A266">
        <v>132</v>
      </c>
      <c r="B266">
        <v>5.6529430402973446</v>
      </c>
      <c r="C266" s="1">
        <f t="shared" ca="1" si="12"/>
        <v>11.834350796225962</v>
      </c>
      <c r="D266" s="1">
        <f t="shared" ca="1" si="13"/>
        <v>19.104900922527232</v>
      </c>
      <c r="E266" s="1">
        <f t="shared" ca="1" si="14"/>
        <v>-5.8876794551416403</v>
      </c>
      <c r="H266"/>
      <c r="Y266">
        <v>132</v>
      </c>
      <c r="Z266">
        <v>5.6529430402973446</v>
      </c>
    </row>
    <row r="267" spans="1:26" x14ac:dyDescent="0.25">
      <c r="A267">
        <v>132.5</v>
      </c>
      <c r="B267">
        <v>5.58726295453204</v>
      </c>
      <c r="C267" s="1">
        <f t="shared" ca="1" si="12"/>
        <v>11.835176975076502</v>
      </c>
      <c r="D267" s="1">
        <f t="shared" ca="1" si="13"/>
        <v>19.518214804058029</v>
      </c>
      <c r="E267" s="1">
        <f t="shared" ca="1" si="14"/>
        <v>-5.9533595409069449</v>
      </c>
      <c r="H267"/>
      <c r="Y267">
        <v>132.5</v>
      </c>
      <c r="Z267">
        <v>5.58726295453204</v>
      </c>
    </row>
    <row r="268" spans="1:26" x14ac:dyDescent="0.25">
      <c r="A268">
        <v>133</v>
      </c>
      <c r="B268">
        <v>5.5235527684342092</v>
      </c>
      <c r="C268" s="1">
        <f t="shared" ca="1" si="12"/>
        <v>11.835999033342832</v>
      </c>
      <c r="D268" s="1">
        <f t="shared" ca="1" si="13"/>
        <v>19.923488923679411</v>
      </c>
      <c r="E268" s="1">
        <f t="shared" ca="1" si="14"/>
        <v>-6.0170697270047757</v>
      </c>
      <c r="H268"/>
      <c r="Y268">
        <v>133</v>
      </c>
      <c r="Z268">
        <v>5.5235527684342092</v>
      </c>
    </row>
    <row r="269" spans="1:26" x14ac:dyDescent="0.25">
      <c r="A269">
        <v>133.5</v>
      </c>
      <c r="B269">
        <v>5.4617197047660229</v>
      </c>
      <c r="C269" s="1">
        <f t="shared" ca="1" si="12"/>
        <v>11.836816991576455</v>
      </c>
      <c r="D269" s="1">
        <f t="shared" ca="1" si="13"/>
        <v>20.32093270814887</v>
      </c>
      <c r="E269" s="1">
        <f t="shared" ca="1" si="14"/>
        <v>-6.078902790672962</v>
      </c>
      <c r="H269"/>
      <c r="Y269">
        <v>133.5</v>
      </c>
      <c r="Z269">
        <v>5.4617197047660229</v>
      </c>
    </row>
    <row r="270" spans="1:26" x14ac:dyDescent="0.25">
      <c r="A270">
        <v>134</v>
      </c>
      <c r="B270">
        <v>5.4016754635785045</v>
      </c>
      <c r="C270" s="1">
        <f t="shared" ca="1" si="12"/>
        <v>11.837630870226368</v>
      </c>
      <c r="D270" s="1">
        <f t="shared" ca="1" si="13"/>
        <v>20.710760998179936</v>
      </c>
      <c r="E270" s="1">
        <f t="shared" ca="1" si="14"/>
        <v>-6.1389470318604804</v>
      </c>
      <c r="H270"/>
      <c r="Y270">
        <v>134</v>
      </c>
      <c r="Z270">
        <v>5.4016754635785045</v>
      </c>
    </row>
    <row r="271" spans="1:26" x14ac:dyDescent="0.25">
      <c r="A271">
        <v>134.5</v>
      </c>
      <c r="B271">
        <v>5.3433360301859354</v>
      </c>
      <c r="C271" s="1">
        <f t="shared" ca="1" si="12"/>
        <v>11.83844068963958</v>
      </c>
      <c r="D271" s="1">
        <f t="shared" ca="1" si="13"/>
        <v>21.093192268628218</v>
      </c>
      <c r="E271" s="1">
        <f t="shared" ca="1" si="14"/>
        <v>-6.1972864652530495</v>
      </c>
      <c r="H271"/>
      <c r="Y271">
        <v>134.5</v>
      </c>
      <c r="Z271">
        <v>5.3433360301859354</v>
      </c>
    </row>
    <row r="272" spans="1:26" x14ac:dyDescent="0.25">
      <c r="A272">
        <v>135</v>
      </c>
      <c r="B272">
        <v>5.2866214892920667</v>
      </c>
      <c r="C272" s="1">
        <f t="shared" ca="1" si="12"/>
        <v>11.839246470061619</v>
      </c>
      <c r="D272" s="1">
        <f t="shared" ca="1" si="13"/>
        <v>21.468447069302588</v>
      </c>
      <c r="E272" s="1">
        <f t="shared" ca="1" si="14"/>
        <v>-6.2540010061469182</v>
      </c>
      <c r="H272"/>
      <c r="Y272">
        <v>135</v>
      </c>
      <c r="Z272">
        <v>5.2866214892920667</v>
      </c>
    </row>
    <row r="273" spans="1:26" x14ac:dyDescent="0.25">
      <c r="A273">
        <v>135.5</v>
      </c>
      <c r="B273">
        <v>5.2314558452349642</v>
      </c>
      <c r="C273" s="1">
        <f t="shared" ca="1" si="12"/>
        <v>11.840048231637036</v>
      </c>
      <c r="D273" s="1">
        <f t="shared" ca="1" si="13"/>
        <v>21.836746664805716</v>
      </c>
      <c r="E273" s="1">
        <f t="shared" ca="1" si="14"/>
        <v>-6.3091666502040207</v>
      </c>
      <c r="H273"/>
      <c r="Y273">
        <v>135.5</v>
      </c>
      <c r="Z273">
        <v>5.2314558452349642</v>
      </c>
    </row>
    <row r="274" spans="1:26" x14ac:dyDescent="0.25">
      <c r="A274">
        <v>136</v>
      </c>
      <c r="B274">
        <v>5.1777668483039569</v>
      </c>
      <c r="C274" s="1">
        <f t="shared" ca="1" si="12"/>
        <v>11.840845994409914</v>
      </c>
      <c r="D274" s="1">
        <f t="shared" ca="1" si="13"/>
        <v>22.198311853636046</v>
      </c>
      <c r="E274" s="1">
        <f t="shared" ca="1" si="14"/>
        <v>-6.3628556471350279</v>
      </c>
      <c r="H274"/>
      <c r="Y274">
        <v>136</v>
      </c>
      <c r="Z274">
        <v>5.1777668483039569</v>
      </c>
    </row>
    <row r="275" spans="1:26" x14ac:dyDescent="0.25">
      <c r="A275">
        <v>136.5</v>
      </c>
      <c r="B275">
        <v>5.1254858270694035</v>
      </c>
      <c r="C275" s="1">
        <f t="shared" ca="1" si="12"/>
        <v>11.841639778324362</v>
      </c>
      <c r="D275" s="1">
        <f t="shared" ca="1" si="13"/>
        <v>22.553361948478795</v>
      </c>
      <c r="E275" s="1">
        <f t="shared" ca="1" si="14"/>
        <v>-6.4151366683695814</v>
      </c>
      <c r="H275"/>
      <c r="Y275">
        <v>136.5</v>
      </c>
      <c r="Z275">
        <v>5.1254858270694035</v>
      </c>
    </row>
    <row r="276" spans="1:26" x14ac:dyDescent="0.25">
      <c r="A276">
        <v>137</v>
      </c>
      <c r="B276">
        <v>5.0745475266540208</v>
      </c>
      <c r="C276" s="1">
        <f t="shared" ca="1" si="12"/>
        <v>11.842429603225021</v>
      </c>
      <c r="D276" s="1">
        <f t="shared" ca="1" si="13"/>
        <v>22.902113901185498</v>
      </c>
      <c r="E276" s="1">
        <f t="shared" ca="1" si="14"/>
        <v>-6.4660749687849641</v>
      </c>
      <c r="H276"/>
      <c r="Y276">
        <v>137</v>
      </c>
      <c r="Z276">
        <v>5.0745475266540208</v>
      </c>
    </row>
    <row r="277" spans="1:26" x14ac:dyDescent="0.25">
      <c r="A277">
        <v>137.5</v>
      </c>
      <c r="B277">
        <v>5.0248899528633979</v>
      </c>
      <c r="C277" s="1">
        <f t="shared" ca="1" si="12"/>
        <v>11.843215488857554</v>
      </c>
      <c r="D277" s="1">
        <f t="shared" ca="1" si="13"/>
        <v>23.244781557395001</v>
      </c>
      <c r="E277" s="1">
        <f t="shared" ca="1" si="14"/>
        <v>-6.515732542575587</v>
      </c>
      <c r="H277"/>
      <c r="Y277">
        <v>137.5</v>
      </c>
      <c r="Z277">
        <v>5.0248899528633979</v>
      </c>
    </row>
    <row r="278" spans="1:26" x14ac:dyDescent="0.25">
      <c r="A278">
        <v>138</v>
      </c>
      <c r="B278">
        <v>4.9764542220833148</v>
      </c>
      <c r="C278" s="1">
        <f t="shared" ca="1" si="12"/>
        <v>11.843997454869141</v>
      </c>
      <c r="D278" s="1">
        <f t="shared" ca="1" si="13"/>
        <v>23.581575027091201</v>
      </c>
      <c r="E278" s="1">
        <f t="shared" ca="1" si="14"/>
        <v>-6.5641682733556701</v>
      </c>
      <c r="H278"/>
      <c r="Y278">
        <v>138</v>
      </c>
      <c r="Z278">
        <v>4.9764542220833148</v>
      </c>
    </row>
    <row r="279" spans="1:26" x14ac:dyDescent="0.25">
      <c r="A279">
        <v>138.5</v>
      </c>
      <c r="B279">
        <v>4.9291844168420855</v>
      </c>
      <c r="C279" s="1">
        <f t="shared" ca="1" si="12"/>
        <v>11.844775520808977</v>
      </c>
      <c r="D279" s="1">
        <f t="shared" ca="1" si="13"/>
        <v>23.912700158633001</v>
      </c>
      <c r="E279" s="1">
        <f t="shared" ca="1" si="14"/>
        <v>-6.6114380785968994</v>
      </c>
      <c r="H279"/>
      <c r="Y279">
        <v>138.5</v>
      </c>
      <c r="Z279">
        <v>4.9291844168420855</v>
      </c>
    </row>
    <row r="280" spans="1:26" x14ac:dyDescent="0.25">
      <c r="A280">
        <v>139</v>
      </c>
      <c r="B280">
        <v>4.8830274469281996</v>
      </c>
      <c r="C280" s="1">
        <f t="shared" ca="1" si="12"/>
        <v>11.845549706128747</v>
      </c>
      <c r="D280" s="1">
        <f t="shared" ca="1" si="13"/>
        <v>24.238358104931546</v>
      </c>
      <c r="E280" s="1">
        <f t="shared" ca="1" si="14"/>
        <v>-6.6575950485107853</v>
      </c>
      <c r="H280"/>
      <c r="Y280">
        <v>139</v>
      </c>
      <c r="Z280">
        <v>4.8830274469281996</v>
      </c>
    </row>
    <row r="281" spans="1:26" x14ac:dyDescent="0.25">
      <c r="A281">
        <v>139.5</v>
      </c>
      <c r="B281">
        <v>4.8379329159461752</v>
      </c>
      <c r="C281" s="1">
        <f t="shared" ca="1" si="12"/>
        <v>11.846320030183126</v>
      </c>
      <c r="D281" s="1">
        <f t="shared" ca="1" si="13"/>
        <v>24.558744971501266</v>
      </c>
      <c r="E281" s="1">
        <f t="shared" ca="1" si="14"/>
        <v>-6.7026895794928096</v>
      </c>
      <c r="H281"/>
      <c r="Y281">
        <v>139.5</v>
      </c>
      <c r="Z281">
        <v>4.8379329159461752</v>
      </c>
    </row>
    <row r="282" spans="1:26" x14ac:dyDescent="0.25">
      <c r="A282">
        <v>140</v>
      </c>
      <c r="B282">
        <v>4.7938529931874063</v>
      </c>
      <c r="C282" s="1">
        <f t="shared" ca="1" si="12"/>
        <v>11.847086512230256</v>
      </c>
      <c r="D282" s="1">
        <f t="shared" ca="1" si="13"/>
        <v>24.874051537074788</v>
      </c>
      <c r="E282" s="1">
        <f t="shared" ca="1" si="14"/>
        <v>-6.7467695022515786</v>
      </c>
      <c r="H282"/>
      <c r="Y282">
        <v>140</v>
      </c>
      <c r="Z282">
        <v>4.7938529931874063</v>
      </c>
    </row>
    <row r="283" spans="1:26" x14ac:dyDescent="0.25">
      <c r="A283">
        <v>140.5</v>
      </c>
      <c r="B283">
        <v>4.7507422906873789</v>
      </c>
      <c r="C283" s="1">
        <f t="shared" ca="1" si="12"/>
        <v>11.847849171432227</v>
      </c>
      <c r="D283" s="1">
        <f t="shared" ca="1" si="13"/>
        <v>25.184463038357933</v>
      </c>
      <c r="E283" s="1">
        <f t="shared" ca="1" si="14"/>
        <v>-6.789880204751606</v>
      </c>
      <c r="H283"/>
      <c r="Y283">
        <v>140.5</v>
      </c>
      <c r="Z283">
        <v>4.7507422906873789</v>
      </c>
    </row>
    <row r="284" spans="1:26" x14ac:dyDescent="0.25">
      <c r="A284">
        <v>141</v>
      </c>
      <c r="B284">
        <v>4.7085577453363268</v>
      </c>
      <c r="C284" s="1">
        <f t="shared" ca="1" si="12"/>
        <v>11.848608026855558</v>
      </c>
      <c r="D284" s="1">
        <f t="shared" ca="1" si="13"/>
        <v>25.490159011311427</v>
      </c>
      <c r="E284" s="1">
        <f t="shared" ca="1" si="14"/>
        <v>-6.8320647501026581</v>
      </c>
      <c r="H284"/>
      <c r="Y284">
        <v>141</v>
      </c>
      <c r="Z284">
        <v>4.7085577453363268</v>
      </c>
    </row>
    <row r="285" spans="1:26" x14ac:dyDescent="0.25">
      <c r="A285">
        <v>141.5</v>
      </c>
      <c r="B285">
        <v>4.6672585059067382</v>
      </c>
      <c r="C285" s="1">
        <f t="shared" ca="1" si="12"/>
        <v>11.849363097471677</v>
      </c>
      <c r="D285" s="1">
        <f t="shared" ca="1" si="13"/>
        <v>25.791313182089091</v>
      </c>
      <c r="E285" s="1">
        <f t="shared" ca="1" si="14"/>
        <v>-6.8733639895322467</v>
      </c>
      <c r="H285"/>
      <c r="Y285">
        <v>141.5</v>
      </c>
      <c r="Z285">
        <v>4.6672585059067382</v>
      </c>
    </row>
    <row r="286" spans="1:26" x14ac:dyDescent="0.25">
      <c r="A286">
        <v>142</v>
      </c>
      <c r="B286">
        <v>4.6268058248584323</v>
      </c>
      <c r="C286" s="1">
        <f t="shared" ca="1" si="12"/>
        <v>11.850114402157388</v>
      </c>
      <c r="D286" s="1">
        <f t="shared" ca="1" si="13"/>
        <v>26.088093401440332</v>
      </c>
      <c r="E286" s="1">
        <f t="shared" ca="1" si="14"/>
        <v>-6.9138166705805526</v>
      </c>
      <c r="H286"/>
      <c r="Y286">
        <v>142</v>
      </c>
      <c r="Z286">
        <v>4.6268058248584323</v>
      </c>
    </row>
    <row r="287" spans="1:26" x14ac:dyDescent="0.25">
      <c r="A287">
        <v>142.5</v>
      </c>
      <c r="B287">
        <v>4.5871629547798323</v>
      </c>
      <c r="C287" s="1">
        <f t="shared" ca="1" si="12"/>
        <v>11.850861959695346</v>
      </c>
      <c r="D287" s="1">
        <f t="shared" ca="1" si="13"/>
        <v>26.380661617005309</v>
      </c>
      <c r="E287" s="1">
        <f t="shared" ca="1" si="14"/>
        <v>-6.9534595406591526</v>
      </c>
      <c r="H287"/>
      <c r="Y287">
        <v>142.5</v>
      </c>
      <c r="Z287">
        <v>4.5871629547798323</v>
      </c>
    </row>
    <row r="288" spans="1:26" x14ac:dyDescent="0.25">
      <c r="A288">
        <v>143</v>
      </c>
      <c r="B288">
        <v>4.5482950493228174</v>
      </c>
      <c r="C288" s="1">
        <f t="shared" ca="1" si="12"/>
        <v>11.851605788774528</v>
      </c>
      <c r="D288" s="1">
        <f t="shared" ca="1" si="13"/>
        <v>26.669173878495343</v>
      </c>
      <c r="E288" s="1">
        <f t="shared" ca="1" si="14"/>
        <v>-6.9923274461161675</v>
      </c>
      <c r="H288"/>
      <c r="Y288">
        <v>143</v>
      </c>
      <c r="Z288">
        <v>4.5482950493228174</v>
      </c>
    </row>
    <row r="289" spans="1:26" x14ac:dyDescent="0.25">
      <c r="A289">
        <v>143.5</v>
      </c>
      <c r="B289">
        <v>4.5101690684877189</v>
      </c>
      <c r="C289" s="1">
        <f t="shared" ca="1" si="12"/>
        <v>11.852345907990699</v>
      </c>
      <c r="D289" s="1">
        <f t="shared" ca="1" si="13"/>
        <v>26.953780371266987</v>
      </c>
      <c r="E289" s="1">
        <f t="shared" ca="1" si="14"/>
        <v>-7.030453426951266</v>
      </c>
      <c r="H289"/>
      <c r="Y289">
        <v>143.5</v>
      </c>
      <c r="Z289">
        <v>4.5101690684877189</v>
      </c>
    </row>
    <row r="290" spans="1:26" x14ac:dyDescent="0.25">
      <c r="A290">
        <v>144</v>
      </c>
      <c r="B290">
        <v>4.4727536881150769</v>
      </c>
      <c r="C290" s="1">
        <f t="shared" ca="1" si="12"/>
        <v>11.853082335846882</v>
      </c>
      <c r="D290" s="1">
        <f t="shared" ca="1" si="13"/>
        <v>27.234625474265385</v>
      </c>
      <c r="E290" s="1">
        <f t="shared" ca="1" si="14"/>
        <v>-7.067868807323908</v>
      </c>
      <c r="H290"/>
      <c r="Y290">
        <v>144</v>
      </c>
      <c r="Z290">
        <v>4.4727536881150769</v>
      </c>
    </row>
    <row r="291" spans="1:26" x14ac:dyDescent="0.25">
      <c r="A291">
        <v>144.5</v>
      </c>
      <c r="B291">
        <v>4.4360192134410692</v>
      </c>
      <c r="C291" s="1">
        <f t="shared" ca="1" si="12"/>
        <v>11.853815090753807</v>
      </c>
      <c r="D291" s="1">
        <f t="shared" ca="1" si="13"/>
        <v>27.511847838738927</v>
      </c>
      <c r="E291" s="1">
        <f t="shared" ca="1" si="14"/>
        <v>-7.1046032819979157</v>
      </c>
      <c r="H291"/>
      <c r="Y291">
        <v>144.5</v>
      </c>
      <c r="Z291">
        <v>4.4360192134410692</v>
      </c>
    </row>
    <row r="292" spans="1:26" x14ac:dyDescent="0.25">
      <c r="A292">
        <v>145</v>
      </c>
      <c r="B292">
        <v>4.3999374965744718</v>
      </c>
      <c r="C292" s="1">
        <f t="shared" ca="1" si="12"/>
        <v>11.854544191030389</v>
      </c>
      <c r="D292" s="1">
        <f t="shared" ca="1" si="13"/>
        <v>27.785580484513485</v>
      </c>
      <c r="E292" s="1">
        <f t="shared" ca="1" si="14"/>
        <v>-7.1406849988645131</v>
      </c>
      <c r="H292"/>
      <c r="Y292">
        <v>145</v>
      </c>
      <c r="Z292">
        <v>4.3999374965744718</v>
      </c>
    </row>
    <row r="293" spans="1:26" x14ac:dyDescent="0.25">
      <c r="A293">
        <v>145.5</v>
      </c>
      <c r="B293">
        <v>4.3644818577543543</v>
      </c>
      <c r="C293" s="1">
        <f t="shared" ca="1" si="12"/>
        <v>11.85526965490417</v>
      </c>
      <c r="D293" s="1">
        <f t="shared" ca="1" si="13"/>
        <v>28.055950910964292</v>
      </c>
      <c r="E293" s="1">
        <f t="shared" ca="1" si="14"/>
        <v>-7.1761406376846306</v>
      </c>
      <c r="H293"/>
      <c r="Y293">
        <v>145.5</v>
      </c>
      <c r="Z293">
        <v>4.3644818577543543</v>
      </c>
    </row>
    <row r="294" spans="1:26" x14ac:dyDescent="0.25">
      <c r="A294">
        <v>146</v>
      </c>
      <c r="B294">
        <v>4.329627010249423</v>
      </c>
      <c r="C294" s="1">
        <f t="shared" ca="1" si="12"/>
        <v>11.855991500511786</v>
      </c>
      <c r="D294" s="1">
        <f t="shared" ca="1" si="13"/>
        <v>28.32308122014112</v>
      </c>
      <c r="E294" s="1">
        <f t="shared" ca="1" si="14"/>
        <v>-7.2109954851895619</v>
      </c>
      <c r="H294"/>
      <c r="Y294">
        <v>146</v>
      </c>
      <c r="Z294">
        <v>4.329627010249423</v>
      </c>
    </row>
    <row r="295" spans="1:26" x14ac:dyDescent="0.25">
      <c r="A295">
        <v>146.5</v>
      </c>
      <c r="B295">
        <v>4.2953489887619485</v>
      </c>
      <c r="C295" s="1">
        <f t="shared" ca="1" si="12"/>
        <v>11.856709745899414</v>
      </c>
      <c r="D295" s="1">
        <f t="shared" ca="1" si="13"/>
        <v>28.587088249789232</v>
      </c>
      <c r="E295" s="1">
        <f t="shared" ca="1" si="14"/>
        <v>-7.2452735066770364</v>
      </c>
      <c r="H295"/>
      <c r="Y295">
        <v>146.5</v>
      </c>
      <c r="Z295">
        <v>4.2953489887619485</v>
      </c>
    </row>
    <row r="296" spans="1:26" x14ac:dyDescent="0.25">
      <c r="A296">
        <v>147</v>
      </c>
      <c r="B296">
        <v>4.2616250812015766</v>
      </c>
      <c r="C296" s="1">
        <f t="shared" ca="1" si="12"/>
        <v>11.857424409023226</v>
      </c>
      <c r="D296" s="1">
        <f t="shared" ca="1" si="13"/>
        <v>28.848083714267911</v>
      </c>
      <c r="E296" s="1">
        <f t="shared" ca="1" si="14"/>
        <v>-7.2789974142374083</v>
      </c>
      <c r="H296"/>
      <c r="Y296">
        <v>147</v>
      </c>
      <c r="Z296">
        <v>4.2616250812015766</v>
      </c>
    </row>
    <row r="297" spans="1:26" x14ac:dyDescent="0.25">
      <c r="A297">
        <v>147.5</v>
      </c>
      <c r="B297">
        <v>4.2284337636969642</v>
      </c>
      <c r="C297" s="1">
        <f t="shared" ca="1" si="12"/>
        <v>11.858135507749839</v>
      </c>
      <c r="D297" s="1">
        <f t="shared" ca="1" si="13"/>
        <v>29.106174351601741</v>
      </c>
      <c r="E297" s="1">
        <f t="shared" ca="1" si="14"/>
        <v>-7.3121887317420207</v>
      </c>
      <c r="H297"/>
      <c r="Y297">
        <v>147.5</v>
      </c>
      <c r="Z297">
        <v>4.2284337636969642</v>
      </c>
    </row>
    <row r="298" spans="1:26" x14ac:dyDescent="0.25">
      <c r="A298">
        <v>148</v>
      </c>
      <c r="B298">
        <v>4.1957546387158988</v>
      </c>
      <c r="C298" s="1">
        <f t="shared" ca="1" si="12"/>
        <v>11.858843059856756</v>
      </c>
      <c r="D298" s="1">
        <f t="shared" ca="1" si="13"/>
        <v>29.36146207511154</v>
      </c>
      <c r="E298" s="1">
        <f t="shared" ca="1" si="14"/>
        <v>-7.3448678567230861</v>
      </c>
      <c r="H298"/>
      <c r="Y298">
        <v>148</v>
      </c>
      <c r="Z298">
        <v>4.1957546387158988</v>
      </c>
    </row>
    <row r="299" spans="1:26" x14ac:dyDescent="0.25">
      <c r="A299">
        <v>148.5</v>
      </c>
      <c r="B299">
        <v>4.1635683761676372</v>
      </c>
      <c r="C299" s="1">
        <f t="shared" ca="1" si="12"/>
        <v>11.859547083032817</v>
      </c>
      <c r="D299" s="1">
        <f t="shared" ca="1" si="13"/>
        <v>29.614044128261124</v>
      </c>
      <c r="E299" s="1">
        <f t="shared" ca="1" si="14"/>
        <v>-7.3770541192713477</v>
      </c>
      <c r="H299"/>
      <c r="Y299">
        <v>148.5</v>
      </c>
      <c r="Z299">
        <v>4.1635683761676372</v>
      </c>
    </row>
    <row r="300" spans="1:26" x14ac:dyDescent="0.25">
      <c r="A300">
        <v>149</v>
      </c>
      <c r="B300">
        <v>4.1318566573643594</v>
      </c>
      <c r="C300" s="1">
        <f t="shared" ca="1" si="12"/>
        <v>11.86024759487864</v>
      </c>
      <c r="D300" s="1">
        <f t="shared" ca="1" si="13"/>
        <v>29.864013241526429</v>
      </c>
      <c r="E300" s="1">
        <f t="shared" ca="1" si="14"/>
        <v>-7.4087658380746255</v>
      </c>
      <c r="H300"/>
      <c r="Y300">
        <v>149</v>
      </c>
      <c r="Z300">
        <v>4.1318566573643594</v>
      </c>
    </row>
    <row r="301" spans="1:26" x14ac:dyDescent="0.25">
      <c r="A301">
        <v>149.5</v>
      </c>
      <c r="B301">
        <v>4.1006021217218152</v>
      </c>
      <c r="C301" s="1">
        <f t="shared" ca="1" si="12"/>
        <v>11.860944612907055</v>
      </c>
      <c r="D301" s="1">
        <f t="shared" ca="1" si="13"/>
        <v>30.111457790247567</v>
      </c>
      <c r="E301" s="1">
        <f t="shared" ca="1" si="14"/>
        <v>-7.4400203737171697</v>
      </c>
      <c r="H301"/>
      <c r="Y301">
        <v>149.5</v>
      </c>
      <c r="Z301">
        <v>4.1006021217218152</v>
      </c>
    </row>
    <row r="302" spans="1:26" x14ac:dyDescent="0.25">
      <c r="A302">
        <v>150</v>
      </c>
      <c r="B302">
        <v>4.0697883160826951</v>
      </c>
      <c r="C302" s="1">
        <f t="shared" ca="1" si="12"/>
        <v>11.861638154543551</v>
      </c>
      <c r="D302" s="1">
        <f t="shared" ca="1" si="13"/>
        <v>30.356461952561229</v>
      </c>
      <c r="E302" s="1">
        <f t="shared" ca="1" si="14"/>
        <v>-7.4708341793562898</v>
      </c>
      <c r="H302"/>
      <c r="Y302">
        <v>150</v>
      </c>
      <c r="Z302">
        <v>4.0697883160826951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9"/>
  <dimension ref="A1:AB362"/>
  <sheetViews>
    <sheetView topLeftCell="E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42578125" customWidth="1"/>
    <col min="11" max="11" width="16.71093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1.3404397588623493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1.3404397588623493</v>
      </c>
      <c r="AB3" s="78" t="s">
        <v>170</v>
      </c>
    </row>
    <row r="4" spans="1:28" x14ac:dyDescent="0.25">
      <c r="A4">
        <v>1</v>
      </c>
      <c r="B4">
        <v>2.9555471440904371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2.9555471440904371</v>
      </c>
      <c r="AB4" s="78" t="s">
        <v>171</v>
      </c>
    </row>
    <row r="5" spans="1:28" ht="15.75" thickBot="1" x14ac:dyDescent="0.3">
      <c r="A5">
        <v>1.5</v>
      </c>
      <c r="B5">
        <v>4.573267232667563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103.07087432575103</v>
      </c>
      <c r="M5" s="4">
        <v>28</v>
      </c>
      <c r="N5" s="4">
        <v>108</v>
      </c>
      <c r="O5" s="11">
        <v>120</v>
      </c>
      <c r="P5" s="12">
        <v>116</v>
      </c>
      <c r="Y5">
        <v>1.5</v>
      </c>
      <c r="Z5">
        <v>4.573267232667563</v>
      </c>
      <c r="AB5" s="78" t="s">
        <v>172</v>
      </c>
    </row>
    <row r="6" spans="1:28" x14ac:dyDescent="0.25">
      <c r="A6">
        <v>2</v>
      </c>
      <c r="B6">
        <v>6.1934550973701832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12.92912567424896</v>
      </c>
      <c r="Y6">
        <v>2</v>
      </c>
      <c r="Z6">
        <v>6.1934550973701832</v>
      </c>
      <c r="AB6" s="78" t="s">
        <v>173</v>
      </c>
    </row>
    <row r="7" spans="1:28" x14ac:dyDescent="0.25">
      <c r="A7">
        <v>2.5</v>
      </c>
      <c r="B7">
        <v>7.8158601557619471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36</v>
      </c>
      <c r="K7" s="22">
        <v>66.5</v>
      </c>
      <c r="L7" s="24">
        <f ca="1">OFFSET($B$1,2*$K$7,0)</f>
        <v>85.54367254942818</v>
      </c>
      <c r="Y7">
        <v>2.5</v>
      </c>
      <c r="Z7">
        <v>7.8158601557619471</v>
      </c>
      <c r="AB7" s="78" t="s">
        <v>174</v>
      </c>
    </row>
    <row r="8" spans="1:28" ht="15.75" thickBot="1" x14ac:dyDescent="0.3">
      <c r="A8">
        <v>3</v>
      </c>
      <c r="B8">
        <v>8.8260655293683374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8.8260655293683374</v>
      </c>
      <c r="AB8" s="78" t="s">
        <v>175</v>
      </c>
    </row>
    <row r="9" spans="1:28" x14ac:dyDescent="0.25">
      <c r="A9">
        <v>3.5</v>
      </c>
      <c r="B9">
        <v>10.45180690753523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10.45180690753523</v>
      </c>
    </row>
    <row r="10" spans="1:28" x14ac:dyDescent="0.25">
      <c r="A10">
        <v>4</v>
      </c>
      <c r="B10">
        <v>12.079067159297907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12.079067159297907</v>
      </c>
    </row>
    <row r="11" spans="1:28" ht="15.75" thickBot="1" x14ac:dyDescent="0.3">
      <c r="A11">
        <v>4.5</v>
      </c>
      <c r="B11">
        <v>13.707628980642879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13.707628980642879</v>
      </c>
    </row>
    <row r="12" spans="1:28" ht="15.75" thickTop="1" x14ac:dyDescent="0.25">
      <c r="A12">
        <v>5</v>
      </c>
      <c r="B12">
        <v>15.337302074775669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15.337302074775669</v>
      </c>
    </row>
    <row r="13" spans="1:28" ht="15.75" thickBot="1" x14ac:dyDescent="0.3">
      <c r="A13">
        <v>5.5</v>
      </c>
      <c r="B13">
        <v>16.492664632904837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111.78357218423419</v>
      </c>
      <c r="Y13">
        <v>5.5</v>
      </c>
      <c r="Z13">
        <v>16.492664632904837</v>
      </c>
    </row>
    <row r="14" spans="1:28" ht="16.5" thickTop="1" x14ac:dyDescent="0.25">
      <c r="A14">
        <v>6</v>
      </c>
      <c r="B14">
        <v>17.992066707808533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103.070874325751* [1 - exp (1/28)*(txp - 30)]</v>
      </c>
      <c r="O14" s="25" t="s">
        <v>38</v>
      </c>
      <c r="P14" s="26">
        <f>$O$5</f>
        <v>120</v>
      </c>
      <c r="Q14" s="26">
        <f ca="1">OFFSET($B$1,2*$K$5,0)</f>
        <v>12.92912567424896</v>
      </c>
      <c r="Y14">
        <v>6</v>
      </c>
      <c r="Z14">
        <v>17.992066707808533</v>
      </c>
    </row>
    <row r="15" spans="1:28" x14ac:dyDescent="0.25">
      <c r="A15">
        <v>6.5</v>
      </c>
      <c r="B15">
        <v>19.491607276642881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6892.9306221697816</v>
      </c>
      <c r="Y15">
        <v>6.5</v>
      </c>
      <c r="Z15">
        <v>19.491607276642881</v>
      </c>
    </row>
    <row r="16" spans="1:28" x14ac:dyDescent="0.25">
      <c r="A16">
        <v>7</v>
      </c>
      <c r="B16">
        <v>20.99126293055518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103.07087432575103</v>
      </c>
      <c r="L16" t="s">
        <v>14</v>
      </c>
      <c r="P16" s="1">
        <f>$K$5</f>
        <v>30</v>
      </c>
      <c r="Q16" s="2">
        <f ca="1">OFFSET($B$1,2*$K$5,0)</f>
        <v>12.92912567424896</v>
      </c>
      <c r="Y16">
        <v>7</v>
      </c>
      <c r="Z16">
        <v>20.99126293055518</v>
      </c>
    </row>
    <row r="17" spans="1:26" ht="15.75" thickBot="1" x14ac:dyDescent="0.3">
      <c r="A17">
        <v>7.5</v>
      </c>
      <c r="B17">
        <v>22.491016231352752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28</v>
      </c>
      <c r="L17" t="s">
        <v>15</v>
      </c>
      <c r="P17" s="1">
        <f>$O$5</f>
        <v>120</v>
      </c>
      <c r="Q17" s="2">
        <f ca="1">OFFSET($B$1,2*$K$5,0)</f>
        <v>12.92912567424896</v>
      </c>
      <c r="Y17">
        <v>7.5</v>
      </c>
      <c r="Z17">
        <v>22.491016231352752</v>
      </c>
    </row>
    <row r="18" spans="1:26" ht="15.75" thickBot="1" x14ac:dyDescent="0.3">
      <c r="A18">
        <v>8</v>
      </c>
      <c r="B18">
        <v>23.751200547380968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3.3711533661559132</v>
      </c>
      <c r="L18" s="16" t="s">
        <v>23</v>
      </c>
      <c r="Y18">
        <v>8</v>
      </c>
      <c r="Z18">
        <v>23.751200547380968</v>
      </c>
    </row>
    <row r="19" spans="1:26" x14ac:dyDescent="0.25">
      <c r="A19">
        <v>8.5</v>
      </c>
      <c r="B19">
        <v>25.249476249457999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1.989439640415869</v>
      </c>
      <c r="L19" s="16" t="s">
        <v>23</v>
      </c>
      <c r="P19">
        <f>$N$5</f>
        <v>108</v>
      </c>
      <c r="Q19">
        <f>$P$5</f>
        <v>116</v>
      </c>
      <c r="Y19">
        <v>8.5</v>
      </c>
      <c r="Z19">
        <v>25.249476249457999</v>
      </c>
    </row>
    <row r="20" spans="1:26" ht="15.75" thickBot="1" x14ac:dyDescent="0.3">
      <c r="A20">
        <v>9</v>
      </c>
      <c r="B20">
        <v>26.748035787567641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120</v>
      </c>
      <c r="Q20">
        <f>$P$5</f>
        <v>116</v>
      </c>
      <c r="Y20">
        <v>9</v>
      </c>
      <c r="Z20">
        <v>26.748035787567641</v>
      </c>
    </row>
    <row r="21" spans="1:26" x14ac:dyDescent="0.25">
      <c r="A21">
        <v>9.5</v>
      </c>
      <c r="B21">
        <v>28.246820999296297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28.246820999296297</v>
      </c>
    </row>
    <row r="22" spans="1:26" x14ac:dyDescent="0.25">
      <c r="A22">
        <v>10</v>
      </c>
      <c r="B22">
        <v>29.745792405441225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29.745792405441225</v>
      </c>
    </row>
    <row r="23" spans="1:26" x14ac:dyDescent="0.25">
      <c r="A23">
        <v>10.5</v>
      </c>
      <c r="B23">
        <v>30.783859141230494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116</v>
      </c>
      <c r="L23" t="s">
        <v>14</v>
      </c>
      <c r="Y23">
        <v>10.5</v>
      </c>
      <c r="Z23">
        <v>30.783859141230494</v>
      </c>
    </row>
    <row r="24" spans="1:26" x14ac:dyDescent="0.25">
      <c r="A24">
        <v>11</v>
      </c>
      <c r="B24">
        <v>30.285579156702266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12</v>
      </c>
      <c r="L24" t="s">
        <v>15</v>
      </c>
      <c r="Y24">
        <v>11</v>
      </c>
      <c r="Z24">
        <v>30.285579156702266</v>
      </c>
    </row>
    <row r="25" spans="1:26" x14ac:dyDescent="0.25">
      <c r="A25">
        <v>11.5</v>
      </c>
      <c r="B25">
        <v>29.78703458768905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29.78703458768905</v>
      </c>
    </row>
    <row r="26" spans="1:26" x14ac:dyDescent="0.25">
      <c r="A26">
        <v>12</v>
      </c>
      <c r="B26">
        <v>29.28829861656931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123.74787303745934</v>
      </c>
      <c r="L26" t="s">
        <v>14</v>
      </c>
      <c r="Y26">
        <v>12</v>
      </c>
      <c r="Z26">
        <v>29.28829861656931</v>
      </c>
    </row>
    <row r="27" spans="1:26" x14ac:dyDescent="0.25">
      <c r="A27">
        <v>12.5</v>
      </c>
      <c r="B27">
        <v>28.789396183588799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87</v>
      </c>
      <c r="L27" t="s">
        <v>15</v>
      </c>
      <c r="Y27">
        <v>12.5</v>
      </c>
      <c r="Z27">
        <v>28.789396183588799</v>
      </c>
    </row>
    <row r="28" spans="1:26" x14ac:dyDescent="0.25">
      <c r="A28">
        <v>13</v>
      </c>
      <c r="B28">
        <v>28.290385104349042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28.290385104349042</v>
      </c>
    </row>
    <row r="29" spans="1:26" x14ac:dyDescent="0.25">
      <c r="A29">
        <v>13.5</v>
      </c>
      <c r="B29">
        <v>27.791305377330076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27.791305377330076</v>
      </c>
    </row>
    <row r="30" spans="1:26" x14ac:dyDescent="0.25">
      <c r="A30">
        <v>14</v>
      </c>
      <c r="B30">
        <v>27.292166313174157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6066.7203197161762</v>
      </c>
      <c r="L30" t="s">
        <v>34</v>
      </c>
      <c r="Y30">
        <v>14</v>
      </c>
      <c r="Z30">
        <v>27.292166313174157</v>
      </c>
    </row>
    <row r="31" spans="1:26" ht="15.75" x14ac:dyDescent="0.25">
      <c r="A31">
        <v>14.5</v>
      </c>
      <c r="B31">
        <v>26.792975246613675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15731.753846854999</v>
      </c>
      <c r="Y31">
        <v>14.5</v>
      </c>
      <c r="Z31">
        <v>26.792975246613675</v>
      </c>
    </row>
    <row r="32" spans="1:26" ht="15.75" x14ac:dyDescent="0.25">
      <c r="A32">
        <v>15</v>
      </c>
      <c r="B32">
        <v>26.293738002653303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15731.753846854999</v>
      </c>
      <c r="Y32">
        <v>15</v>
      </c>
      <c r="Z32">
        <v>26.293738002653303</v>
      </c>
    </row>
    <row r="33" spans="1:26" x14ac:dyDescent="0.25">
      <c r="A33">
        <v>15.5</v>
      </c>
      <c r="B33">
        <v>25.794459250254572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25.794459250254572</v>
      </c>
    </row>
    <row r="34" spans="1:26" x14ac:dyDescent="0.25">
      <c r="A34">
        <v>16</v>
      </c>
      <c r="B34">
        <v>25.295142770839973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25.295142770839973</v>
      </c>
    </row>
    <row r="35" spans="1:26" x14ac:dyDescent="0.25">
      <c r="A35">
        <v>16.5</v>
      </c>
      <c r="B35">
        <v>24.795791662289133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24.795791662289133</v>
      </c>
    </row>
    <row r="36" spans="1:26" x14ac:dyDescent="0.25">
      <c r="A36">
        <v>17</v>
      </c>
      <c r="B36">
        <v>24.296408494077152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24.296408494077152</v>
      </c>
    </row>
    <row r="37" spans="1:26" x14ac:dyDescent="0.25">
      <c r="A37">
        <v>17.5</v>
      </c>
      <c r="B37">
        <v>23.796995425399405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23.796995425399405</v>
      </c>
    </row>
    <row r="38" spans="1:26" x14ac:dyDescent="0.25">
      <c r="A38">
        <v>18</v>
      </c>
      <c r="B38">
        <v>23.297554295250542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23.297554295250542</v>
      </c>
    </row>
    <row r="39" spans="1:26" x14ac:dyDescent="0.25">
      <c r="A39">
        <v>18.5</v>
      </c>
      <c r="B39">
        <v>22.798086691247622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22.798086691247622</v>
      </c>
    </row>
    <row r="40" spans="1:26" x14ac:dyDescent="0.25">
      <c r="A40">
        <v>19</v>
      </c>
      <c r="B40">
        <v>22.298594002338799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22.298594002338799</v>
      </c>
    </row>
    <row r="41" spans="1:26" x14ac:dyDescent="0.25">
      <c r="A41">
        <v>19.5</v>
      </c>
      <c r="B41">
        <v>21.799077459292544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21.799077459292544</v>
      </c>
    </row>
    <row r="42" spans="1:26" x14ac:dyDescent="0.25">
      <c r="A42">
        <v>20</v>
      </c>
      <c r="B42">
        <v>21.299538165917454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21.299538165917454</v>
      </c>
    </row>
    <row r="43" spans="1:26" x14ac:dyDescent="0.25">
      <c r="A43">
        <v>20.5</v>
      </c>
      <c r="B43">
        <v>20.799977123250144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20.799977123250144</v>
      </c>
    </row>
    <row r="44" spans="1:26" x14ac:dyDescent="0.25">
      <c r="A44">
        <v>21</v>
      </c>
      <c r="B44">
        <v>20.30039524840636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20.30039524840636</v>
      </c>
    </row>
    <row r="45" spans="1:26" x14ac:dyDescent="0.25">
      <c r="A45">
        <v>21.5</v>
      </c>
      <c r="B45">
        <v>19.800793389383223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19.800793389383223</v>
      </c>
    </row>
    <row r="46" spans="1:26" x14ac:dyDescent="0.25">
      <c r="A46">
        <v>22</v>
      </c>
      <c r="B46">
        <v>19.301172336790533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19.301172336790533</v>
      </c>
    </row>
    <row r="47" spans="1:26" x14ac:dyDescent="0.25">
      <c r="A47">
        <v>22.5</v>
      </c>
      <c r="B47">
        <v>18.801532833254814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18.801532833254814</v>
      </c>
    </row>
    <row r="48" spans="1:26" x14ac:dyDescent="0.25">
      <c r="A48">
        <v>23</v>
      </c>
      <c r="B48">
        <v>18.301875581064166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18.301875581064166</v>
      </c>
    </row>
    <row r="49" spans="1:26" x14ac:dyDescent="0.25">
      <c r="A49">
        <v>23.5</v>
      </c>
      <c r="B49">
        <v>17.802201248487538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17.802201248487538</v>
      </c>
    </row>
    <row r="50" spans="1:26" x14ac:dyDescent="0.25">
      <c r="A50">
        <v>24</v>
      </c>
      <c r="B50">
        <v>17.302510475102572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17.302510475102572</v>
      </c>
    </row>
    <row r="51" spans="1:26" x14ac:dyDescent="0.25">
      <c r="A51">
        <v>24.5</v>
      </c>
      <c r="B51">
        <v>16.802803876389966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16.802803876389966</v>
      </c>
    </row>
    <row r="52" spans="1:26" x14ac:dyDescent="0.25">
      <c r="A52">
        <v>25</v>
      </c>
      <c r="B52">
        <v>16.309068766746872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16.309068766746872</v>
      </c>
    </row>
    <row r="53" spans="1:26" x14ac:dyDescent="0.25">
      <c r="A53">
        <v>25.5</v>
      </c>
      <c r="B53">
        <v>15.84183473417248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15.84183473417248</v>
      </c>
    </row>
    <row r="54" spans="1:26" x14ac:dyDescent="0.25">
      <c r="A54">
        <v>26</v>
      </c>
      <c r="B54">
        <v>15.401198428814075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15.401198428814075</v>
      </c>
    </row>
    <row r="55" spans="1:26" x14ac:dyDescent="0.25">
      <c r="A55">
        <v>26.5</v>
      </c>
      <c r="B55">
        <v>14.985394859901566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14.985394859901566</v>
      </c>
    </row>
    <row r="56" spans="1:26" x14ac:dyDescent="0.25">
      <c r="A56">
        <v>27</v>
      </c>
      <c r="B56">
        <v>14.592801070196202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14.592801070196202</v>
      </c>
    </row>
    <row r="57" spans="1:26" x14ac:dyDescent="0.25">
      <c r="A57">
        <v>27.5</v>
      </c>
      <c r="B57">
        <v>14.221918218057633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14.221918218057633</v>
      </c>
    </row>
    <row r="58" spans="1:26" x14ac:dyDescent="0.25">
      <c r="A58">
        <v>28</v>
      </c>
      <c r="B58">
        <v>13.871357149281964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13.871357149281964</v>
      </c>
    </row>
    <row r="59" spans="1:26" x14ac:dyDescent="0.25">
      <c r="A59">
        <v>28.5</v>
      </c>
      <c r="B59">
        <v>13.539826648166668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13.539826648166668</v>
      </c>
    </row>
    <row r="60" spans="1:26" x14ac:dyDescent="0.25">
      <c r="A60">
        <v>29</v>
      </c>
      <c r="B60">
        <v>13.226123753595338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13.226123753595338</v>
      </c>
    </row>
    <row r="61" spans="1:26" x14ac:dyDescent="0.25">
      <c r="A61">
        <v>29.5</v>
      </c>
      <c r="B61">
        <v>12.92912567424896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12.92912567424896</v>
      </c>
    </row>
    <row r="62" spans="1:26" x14ac:dyDescent="0.25">
      <c r="A62">
        <v>30</v>
      </c>
      <c r="B62">
        <v>12.646183539410801</v>
      </c>
      <c r="C62" s="1">
        <f t="shared" ca="1" si="0"/>
        <v>12.92912567424896</v>
      </c>
      <c r="D62" s="1">
        <f t="shared" ca="1" si="1"/>
        <v>4.0028125833387378E-2</v>
      </c>
      <c r="E62" s="1">
        <f t="shared" ca="1" si="2"/>
        <v>-0.28294213483815867</v>
      </c>
      <c r="H62"/>
      <c r="Y62">
        <v>30</v>
      </c>
      <c r="Z62">
        <v>12.646183539410801</v>
      </c>
    </row>
    <row r="63" spans="1:26" x14ac:dyDescent="0.25">
      <c r="A63">
        <v>30.5</v>
      </c>
      <c r="B63">
        <v>12.374920949036539</v>
      </c>
      <c r="C63" s="1">
        <f t="shared" ca="1" si="0"/>
        <v>14.753340890783486</v>
      </c>
      <c r="D63" s="1">
        <f t="shared" ca="1" si="1"/>
        <v>2.8284407096497737</v>
      </c>
      <c r="E63" s="1">
        <f t="shared" ca="1" si="2"/>
        <v>-0.55420472521242026</v>
      </c>
      <c r="H63"/>
      <c r="Y63">
        <v>30.5</v>
      </c>
      <c r="Z63">
        <v>12.374920949036539</v>
      </c>
    </row>
    <row r="64" spans="1:26" x14ac:dyDescent="0.25">
      <c r="A64">
        <v>31</v>
      </c>
      <c r="B64">
        <v>12.114827309506889</v>
      </c>
      <c r="C64" s="1">
        <f t="shared" ca="1" si="0"/>
        <v>16.545269962682063</v>
      </c>
      <c r="D64" s="1">
        <f t="shared" ca="1" si="1"/>
        <v>9.8144110515369363</v>
      </c>
      <c r="E64" s="1">
        <f t="shared" ca="1" si="2"/>
        <v>-0.81429836474207029</v>
      </c>
      <c r="H64"/>
      <c r="Y64">
        <v>31</v>
      </c>
      <c r="Z64">
        <v>12.114827309506889</v>
      </c>
    </row>
    <row r="65" spans="1:26" x14ac:dyDescent="0.25">
      <c r="A65">
        <v>31.5</v>
      </c>
      <c r="B65">
        <v>13.440337781001547</v>
      </c>
      <c r="C65" s="1">
        <f t="shared" ca="1" si="0"/>
        <v>18.305484311082928</v>
      </c>
      <c r="D65" s="1">
        <f t="shared" ca="1" si="1"/>
        <v>11.834825379581449</v>
      </c>
      <c r="E65" s="1">
        <f t="shared" ca="1" si="2"/>
        <v>0.51121210675258766</v>
      </c>
      <c r="H65"/>
      <c r="Y65">
        <v>31.5</v>
      </c>
      <c r="Z65">
        <v>13.440337781001547</v>
      </c>
    </row>
    <row r="66" spans="1:26" x14ac:dyDescent="0.25">
      <c r="A66">
        <v>32</v>
      </c>
      <c r="B66">
        <v>14.87879971451647</v>
      </c>
      <c r="C66" s="1">
        <f t="shared" ref="C66:C129" ca="1" si="3">IF(A66&gt;=$K$5,OFFSET($B$1,2*$K$5,0)+$L$5*(1-EXP((-1/$M$5)*(A66-$K$5))),0)</f>
        <v>20.034545243742244</v>
      </c>
      <c r="D66" s="1">
        <f t="shared" ref="D66:D129" ca="1" si="4">IF(A66&gt;=$K$5,(C66-B66)*(C66-B66)*0.5,0)</f>
        <v>13.290855981065778</v>
      </c>
      <c r="E66" s="1">
        <f t="shared" ref="E66:E129" ca="1" si="5">IF(A66&gt;=$K$5,(B66-$L$6),0)</f>
        <v>1.9496740402675101</v>
      </c>
      <c r="H66"/>
      <c r="Y66">
        <v>32</v>
      </c>
      <c r="Z66">
        <v>14.87879971451647</v>
      </c>
    </row>
    <row r="67" spans="1:26" x14ac:dyDescent="0.25">
      <c r="A67">
        <v>32.5</v>
      </c>
      <c r="B67">
        <v>16.316686782783538</v>
      </c>
      <c r="C67" s="1">
        <f t="shared" ca="1" si="3"/>
        <v>21.733004134027262</v>
      </c>
      <c r="D67" s="1">
        <f t="shared" ca="1" si="4"/>
        <v>14.668246824691911</v>
      </c>
      <c r="E67" s="1">
        <f t="shared" ca="1" si="5"/>
        <v>3.3875611085345785</v>
      </c>
      <c r="H67"/>
      <c r="Y67">
        <v>32.5</v>
      </c>
      <c r="Z67">
        <v>16.316686782783538</v>
      </c>
    </row>
    <row r="68" spans="1:26" x14ac:dyDescent="0.25">
      <c r="A68">
        <v>33</v>
      </c>
      <c r="B68">
        <v>17.754061674685818</v>
      </c>
      <c r="C68" s="1">
        <f t="shared" ca="1" si="3"/>
        <v>23.401402596741598</v>
      </c>
      <c r="D68" s="1">
        <f t="shared" ca="1" si="4"/>
        <v>15.946229744962908</v>
      </c>
      <c r="E68" s="1">
        <f t="shared" ca="1" si="5"/>
        <v>4.8249360004368587</v>
      </c>
      <c r="H68"/>
      <c r="Y68">
        <v>33</v>
      </c>
      <c r="Z68">
        <v>17.754061674685818</v>
      </c>
    </row>
    <row r="69" spans="1:26" x14ac:dyDescent="0.25">
      <c r="A69">
        <v>33.5</v>
      </c>
      <c r="B69">
        <v>19.190983980904491</v>
      </c>
      <c r="C69" s="1">
        <f t="shared" ca="1" si="3"/>
        <v>25.040272660838603</v>
      </c>
      <c r="D69" s="1">
        <f t="shared" ca="1" si="4"/>
        <v>17.107089030602673</v>
      </c>
      <c r="E69" s="1">
        <f t="shared" ca="1" si="5"/>
        <v>6.2618583066555313</v>
      </c>
      <c r="H69"/>
      <c r="Y69">
        <v>33.5</v>
      </c>
      <c r="Z69">
        <v>19.190983980904491</v>
      </c>
    </row>
    <row r="70" spans="1:26" x14ac:dyDescent="0.25">
      <c r="A70">
        <v>34</v>
      </c>
      <c r="B70">
        <v>19.308900942018333</v>
      </c>
      <c r="C70" s="1">
        <f t="shared" ca="1" si="3"/>
        <v>26.650136939078024</v>
      </c>
      <c r="D70" s="1">
        <f t="shared" ca="1" si="4"/>
        <v>26.946872982262498</v>
      </c>
      <c r="E70" s="1">
        <f t="shared" ca="1" si="5"/>
        <v>6.3797752677693733</v>
      </c>
      <c r="H70"/>
      <c r="Y70">
        <v>34</v>
      </c>
      <c r="Z70">
        <v>19.308900942018333</v>
      </c>
    </row>
    <row r="71" spans="1:26" x14ac:dyDescent="0.25">
      <c r="A71">
        <v>34.5</v>
      </c>
      <c r="B71">
        <v>20.746119801920688</v>
      </c>
      <c r="C71" s="1">
        <f t="shared" ca="1" si="3"/>
        <v>28.23150879467979</v>
      </c>
      <c r="D71" s="1">
        <f t="shared" ca="1" si="4"/>
        <v>28.015524186459562</v>
      </c>
      <c r="E71" s="1">
        <f t="shared" ca="1" si="5"/>
        <v>7.8169941276717285</v>
      </c>
      <c r="H71"/>
      <c r="Y71">
        <v>34.5</v>
      </c>
      <c r="Z71">
        <v>20.746119801920688</v>
      </c>
    </row>
    <row r="72" spans="1:26" x14ac:dyDescent="0.25">
      <c r="A72">
        <v>35</v>
      </c>
      <c r="B72">
        <v>22.182952550802952</v>
      </c>
      <c r="C72" s="1">
        <f t="shared" ca="1" si="3"/>
        <v>29.784892505028523</v>
      </c>
      <c r="D72" s="1">
        <f t="shared" ca="1" si="4"/>
        <v>28.894745533825539</v>
      </c>
      <c r="E72" s="1">
        <f t="shared" ca="1" si="5"/>
        <v>9.2538268765539922</v>
      </c>
      <c r="H72"/>
      <c r="Y72">
        <v>35</v>
      </c>
      <c r="Z72">
        <v>22.182952550802952</v>
      </c>
    </row>
    <row r="73" spans="1:26" x14ac:dyDescent="0.25">
      <c r="A73">
        <v>35.5</v>
      </c>
      <c r="B73">
        <v>23.619445558163299</v>
      </c>
      <c r="C73" s="1">
        <f t="shared" ca="1" si="3"/>
        <v>31.310783422480398</v>
      </c>
      <c r="D73" s="1">
        <f t="shared" ca="1" si="4"/>
        <v>29.578339071538956</v>
      </c>
      <c r="E73" s="1">
        <f t="shared" ca="1" si="5"/>
        <v>10.69031988391434</v>
      </c>
      <c r="H73"/>
      <c r="Y73">
        <v>35.5</v>
      </c>
      <c r="Z73">
        <v>23.619445558163299</v>
      </c>
    </row>
    <row r="74" spans="1:26" x14ac:dyDescent="0.25">
      <c r="A74">
        <v>36</v>
      </c>
      <c r="B74">
        <v>25.055641655393991</v>
      </c>
      <c r="C74" s="1">
        <f t="shared" ca="1" si="3"/>
        <v>32.809668132324198</v>
      </c>
      <c r="D74" s="1">
        <f t="shared" ca="1" si="4"/>
        <v>30.062463302467339</v>
      </c>
      <c r="E74" s="1">
        <f t="shared" ca="1" si="5"/>
        <v>12.126515981145031</v>
      </c>
      <c r="H74"/>
      <c r="Y74">
        <v>36</v>
      </c>
      <c r="Z74">
        <v>25.055641655393991</v>
      </c>
    </row>
    <row r="75" spans="1:26" x14ac:dyDescent="0.25">
      <c r="A75">
        <v>36.5</v>
      </c>
      <c r="B75">
        <v>26.114259014125953</v>
      </c>
      <c r="C75" s="1">
        <f t="shared" ca="1" si="3"/>
        <v>34.282024607946497</v>
      </c>
      <c r="D75" s="1">
        <f t="shared" ca="1" si="4"/>
        <v>33.356197397799335</v>
      </c>
      <c r="E75" s="1">
        <f t="shared" ca="1" si="5"/>
        <v>13.185133339876993</v>
      </c>
      <c r="H75"/>
      <c r="Y75">
        <v>36.5</v>
      </c>
      <c r="Z75">
        <v>26.114259014125953</v>
      </c>
    </row>
    <row r="76" spans="1:26" x14ac:dyDescent="0.25">
      <c r="A76">
        <v>37</v>
      </c>
      <c r="B76">
        <v>27.608828299377009</v>
      </c>
      <c r="C76" s="1">
        <f t="shared" ca="1" si="3"/>
        <v>35.728322363250726</v>
      </c>
      <c r="D76" s="1">
        <f t="shared" ca="1" si="4"/>
        <v>32.96309192664026</v>
      </c>
      <c r="E76" s="1">
        <f t="shared" ca="1" si="5"/>
        <v>14.67970262512805</v>
      </c>
      <c r="H76"/>
      <c r="Y76">
        <v>37</v>
      </c>
      <c r="Z76">
        <v>27.608828299377009</v>
      </c>
    </row>
    <row r="77" spans="1:26" x14ac:dyDescent="0.25">
      <c r="A77">
        <v>37.5</v>
      </c>
      <c r="B77">
        <v>29.110500691961214</v>
      </c>
      <c r="C77" s="1">
        <f t="shared" ca="1" si="3"/>
        <v>37.149022602378594</v>
      </c>
      <c r="D77" s="1">
        <f t="shared" ca="1" si="4"/>
        <v>32.308917252130144</v>
      </c>
      <c r="E77" s="1">
        <f t="shared" ca="1" si="5"/>
        <v>16.181375017712256</v>
      </c>
      <c r="H77"/>
      <c r="Y77">
        <v>37.5</v>
      </c>
      <c r="Z77">
        <v>29.110500691961214</v>
      </c>
    </row>
    <row r="78" spans="1:26" x14ac:dyDescent="0.25">
      <c r="A78">
        <v>38</v>
      </c>
      <c r="B78">
        <v>30.612290567914606</v>
      </c>
      <c r="C78" s="1">
        <f t="shared" ca="1" si="3"/>
        <v>38.544578366781614</v>
      </c>
      <c r="D78" s="1">
        <f t="shared" ca="1" si="4"/>
        <v>31.460594862027207</v>
      </c>
      <c r="E78" s="1">
        <f t="shared" ca="1" si="5"/>
        <v>17.683164893665648</v>
      </c>
      <c r="H78"/>
      <c r="Y78">
        <v>38</v>
      </c>
      <c r="Z78">
        <v>30.612290567914606</v>
      </c>
    </row>
    <row r="79" spans="1:26" x14ac:dyDescent="0.25">
      <c r="A79">
        <v>38.5</v>
      </c>
      <c r="B79">
        <v>32.114179174156725</v>
      </c>
      <c r="C79" s="1">
        <f t="shared" ca="1" si="3"/>
        <v>39.915434679689739</v>
      </c>
      <c r="D79" s="1">
        <f t="shared" ca="1" si="4"/>
        <v>30.429793731304581</v>
      </c>
      <c r="E79" s="1">
        <f t="shared" ca="1" si="5"/>
        <v>19.185053499907767</v>
      </c>
      <c r="H79"/>
      <c r="Y79">
        <v>38.5</v>
      </c>
      <c r="Z79">
        <v>32.114179174156725</v>
      </c>
    </row>
    <row r="80" spans="1:26" x14ac:dyDescent="0.25">
      <c r="A80">
        <v>39</v>
      </c>
      <c r="B80">
        <v>33.521948683205416</v>
      </c>
      <c r="C80" s="1">
        <f t="shared" ca="1" si="3"/>
        <v>41.26202868802298</v>
      </c>
      <c r="D80" s="1">
        <f t="shared" ca="1" si="4"/>
        <v>29.954419240488331</v>
      </c>
      <c r="E80" s="1">
        <f t="shared" ca="1" si="5"/>
        <v>20.592823008956458</v>
      </c>
      <c r="H80"/>
      <c r="Y80">
        <v>39</v>
      </c>
      <c r="Z80">
        <v>33.521948683205416</v>
      </c>
    </row>
    <row r="81" spans="1:26" x14ac:dyDescent="0.25">
      <c r="A81">
        <v>39.5</v>
      </c>
      <c r="B81">
        <v>34.113766401849198</v>
      </c>
      <c r="C81" s="1">
        <f t="shared" ca="1" si="3"/>
        <v>42.584789801791544</v>
      </c>
      <c r="D81" s="1">
        <f t="shared" ca="1" si="4"/>
        <v>35.879118721185399</v>
      </c>
      <c r="E81" s="1">
        <f t="shared" ca="1" si="5"/>
        <v>21.18464072760024</v>
      </c>
      <c r="H81"/>
      <c r="Y81">
        <v>39.5</v>
      </c>
      <c r="Z81">
        <v>34.113766401849198</v>
      </c>
    </row>
    <row r="82" spans="1:26" x14ac:dyDescent="0.25">
      <c r="A82">
        <v>40</v>
      </c>
      <c r="B82">
        <v>35.615345360462094</v>
      </c>
      <c r="C82" s="1">
        <f t="shared" ca="1" si="3"/>
        <v>43.884139831028591</v>
      </c>
      <c r="D82" s="1">
        <f t="shared" ca="1" si="4"/>
        <v>34.186480998235545</v>
      </c>
      <c r="E82" s="1">
        <f t="shared" ca="1" si="5"/>
        <v>22.686219686213136</v>
      </c>
      <c r="H82"/>
      <c r="Y82">
        <v>40</v>
      </c>
      <c r="Z82">
        <v>35.615345360462094</v>
      </c>
    </row>
    <row r="83" spans="1:26" x14ac:dyDescent="0.25">
      <c r="A83">
        <v>40.5</v>
      </c>
      <c r="B83">
        <v>37.117066820667006</v>
      </c>
      <c r="C83" s="1">
        <f t="shared" ca="1" si="3"/>
        <v>45.160493120299627</v>
      </c>
      <c r="D83" s="1">
        <f t="shared" ca="1" si="4"/>
        <v>32.348353318810858</v>
      </c>
      <c r="E83" s="1">
        <f t="shared" ca="1" si="5"/>
        <v>24.187941146418048</v>
      </c>
      <c r="H83"/>
      <c r="Y83">
        <v>40.5</v>
      </c>
      <c r="Z83">
        <v>37.117066820667006</v>
      </c>
    </row>
    <row r="84" spans="1:26" x14ac:dyDescent="0.25">
      <c r="A84">
        <v>41</v>
      </c>
      <c r="B84">
        <v>38.618904521658123</v>
      </c>
      <c r="C84" s="1">
        <f t="shared" ca="1" si="3"/>
        <v>46.414256680831166</v>
      </c>
      <c r="D84" s="1">
        <f t="shared" ca="1" si="4"/>
        <v>30.383757642761903</v>
      </c>
      <c r="E84" s="1">
        <f t="shared" ca="1" si="5"/>
        <v>25.689778847409166</v>
      </c>
      <c r="H84"/>
      <c r="Y84">
        <v>41</v>
      </c>
      <c r="Z84">
        <v>38.618904521658123</v>
      </c>
    </row>
    <row r="85" spans="1:26" x14ac:dyDescent="0.25">
      <c r="A85">
        <v>41.5</v>
      </c>
      <c r="B85">
        <v>40.120839417391132</v>
      </c>
      <c r="C85" s="1">
        <f t="shared" ca="1" si="3"/>
        <v>47.645830320300902</v>
      </c>
      <c r="D85" s="1">
        <f t="shared" ca="1" si="4"/>
        <v>28.312744044437405</v>
      </c>
      <c r="E85" s="1">
        <f t="shared" ca="1" si="5"/>
        <v>27.191713743142174</v>
      </c>
      <c r="H85"/>
      <c r="Y85">
        <v>41.5</v>
      </c>
      <c r="Z85">
        <v>40.120839417391132</v>
      </c>
    </row>
    <row r="86" spans="1:26" x14ac:dyDescent="0.25">
      <c r="A86">
        <v>42</v>
      </c>
      <c r="B86">
        <v>40.533982825890305</v>
      </c>
      <c r="C86" s="1">
        <f t="shared" ca="1" si="3"/>
        <v>48.855606770330866</v>
      </c>
      <c r="D86" s="1">
        <f t="shared" ca="1" si="4"/>
        <v>34.624712536343232</v>
      </c>
      <c r="E86" s="1">
        <f t="shared" ca="1" si="5"/>
        <v>27.604857151641347</v>
      </c>
      <c r="H86"/>
      <c r="Y86">
        <v>42</v>
      </c>
      <c r="Z86">
        <v>40.533982825890305</v>
      </c>
    </row>
    <row r="87" spans="1:26" x14ac:dyDescent="0.25">
      <c r="A87">
        <v>42.5</v>
      </c>
      <c r="B87">
        <v>40.034352946807687</v>
      </c>
      <c r="C87" s="1">
        <f t="shared" ca="1" si="3"/>
        <v>50.043971811723935</v>
      </c>
      <c r="D87" s="1">
        <f t="shared" ca="1" si="4"/>
        <v>50.096234910443627</v>
      </c>
      <c r="E87" s="1">
        <f t="shared" ca="1" si="5"/>
        <v>27.105227272558729</v>
      </c>
      <c r="H87"/>
      <c r="Y87">
        <v>42.5</v>
      </c>
      <c r="Z87">
        <v>40.034352946807687</v>
      </c>
    </row>
    <row r="88" spans="1:26" x14ac:dyDescent="0.25">
      <c r="A88">
        <v>43</v>
      </c>
      <c r="B88">
        <v>39.534588858658672</v>
      </c>
      <c r="C88" s="1">
        <f t="shared" ca="1" si="3"/>
        <v>51.211304397484028</v>
      </c>
      <c r="D88" s="1">
        <f t="shared" ca="1" si="4"/>
        <v>68.172842887322759</v>
      </c>
      <c r="E88" s="1">
        <f t="shared" ca="1" si="5"/>
        <v>26.605463184409714</v>
      </c>
      <c r="H88"/>
      <c r="Y88">
        <v>43</v>
      </c>
      <c r="Z88">
        <v>39.534588858658672</v>
      </c>
    </row>
    <row r="89" spans="1:26" x14ac:dyDescent="0.25">
      <c r="A89">
        <v>43.5</v>
      </c>
      <c r="B89">
        <v>39.03472704748237</v>
      </c>
      <c r="C89" s="1">
        <f t="shared" ca="1" si="3"/>
        <v>52.357976773658933</v>
      </c>
      <c r="D89" s="1">
        <f t="shared" ca="1" si="4"/>
        <v>88.754491633031932</v>
      </c>
      <c r="E89" s="1">
        <f t="shared" ca="1" si="5"/>
        <v>26.105601373233412</v>
      </c>
      <c r="H89"/>
      <c r="Y89">
        <v>43.5</v>
      </c>
      <c r="Z89">
        <v>39.03472704748237</v>
      </c>
    </row>
    <row r="90" spans="1:26" x14ac:dyDescent="0.25">
      <c r="A90">
        <v>44</v>
      </c>
      <c r="B90">
        <v>39.441609653048133</v>
      </c>
      <c r="C90" s="1">
        <f t="shared" ca="1" si="3"/>
        <v>53.484354598044284</v>
      </c>
      <c r="D90" s="1">
        <f t="shared" ca="1" si="4"/>
        <v>98.599342795107489</v>
      </c>
      <c r="E90" s="1">
        <f t="shared" ca="1" si="5"/>
        <v>26.512483978799175</v>
      </c>
      <c r="H90"/>
      <c r="Y90">
        <v>44</v>
      </c>
      <c r="Z90">
        <v>39.441609653048133</v>
      </c>
    </row>
    <row r="91" spans="1:26" x14ac:dyDescent="0.25">
      <c r="A91">
        <v>44.5</v>
      </c>
      <c r="B91">
        <v>40.963140529770357</v>
      </c>
      <c r="C91" s="1">
        <f t="shared" ca="1" si="3"/>
        <v>54.590797056786798</v>
      </c>
      <c r="D91" s="1">
        <f t="shared" ca="1" si="4"/>
        <v>92.856511209166911</v>
      </c>
      <c r="E91" s="1">
        <f t="shared" ca="1" si="5"/>
        <v>28.034014855521399</v>
      </c>
      <c r="H91"/>
      <c r="Y91">
        <v>44.5</v>
      </c>
      <c r="Z91">
        <v>40.963140529770357</v>
      </c>
    </row>
    <row r="92" spans="1:26" x14ac:dyDescent="0.25">
      <c r="A92">
        <v>45</v>
      </c>
      <c r="B92">
        <v>42.484528303025442</v>
      </c>
      <c r="C92" s="1">
        <f t="shared" ca="1" si="3"/>
        <v>55.677656978923686</v>
      </c>
      <c r="D92" s="1">
        <f t="shared" ca="1" si="4"/>
        <v>87.029322129404278</v>
      </c>
      <c r="E92" s="1">
        <f t="shared" ca="1" si="5"/>
        <v>29.555402628776484</v>
      </c>
      <c r="H92"/>
      <c r="Y92">
        <v>45</v>
      </c>
      <c r="Z92">
        <v>42.484528303025442</v>
      </c>
    </row>
    <row r="93" spans="1:26" x14ac:dyDescent="0.25">
      <c r="A93">
        <v>45.5</v>
      </c>
      <c r="B93">
        <v>44.005801081480357</v>
      </c>
      <c r="C93" s="1">
        <f t="shared" ca="1" si="3"/>
        <v>56.745280948894909</v>
      </c>
      <c r="D93" s="1">
        <f t="shared" ca="1" si="4"/>
        <v>81.147173646130341</v>
      </c>
      <c r="E93" s="1">
        <f t="shared" ca="1" si="5"/>
        <v>31.076675407231399</v>
      </c>
      <c r="H93"/>
      <c r="Y93">
        <v>45.5</v>
      </c>
      <c r="Z93">
        <v>44.005801081480357</v>
      </c>
    </row>
    <row r="94" spans="1:26" x14ac:dyDescent="0.25">
      <c r="A94">
        <v>46</v>
      </c>
      <c r="B94">
        <v>45.526978653232504</v>
      </c>
      <c r="C94" s="1">
        <f t="shared" ca="1" si="3"/>
        <v>57.794009417064096</v>
      </c>
      <c r="D94" s="1">
        <f t="shared" ca="1" si="4"/>
        <v>75.240021880395346</v>
      </c>
      <c r="E94" s="1">
        <f t="shared" ca="1" si="5"/>
        <v>32.597852978983546</v>
      </c>
      <c r="H94"/>
      <c r="Y94">
        <v>46</v>
      </c>
      <c r="Z94">
        <v>45.526978653232504</v>
      </c>
    </row>
    <row r="95" spans="1:26" x14ac:dyDescent="0.25">
      <c r="A95">
        <v>46.5</v>
      </c>
      <c r="B95">
        <v>46.109445132373928</v>
      </c>
      <c r="C95" s="1">
        <f t="shared" ca="1" si="3"/>
        <v>58.824176808283468</v>
      </c>
      <c r="D95" s="1">
        <f t="shared" ca="1" si="4"/>
        <v>80.832200795188712</v>
      </c>
      <c r="E95" s="1">
        <f t="shared" ca="1" si="5"/>
        <v>33.18031945812497</v>
      </c>
      <c r="H95"/>
      <c r="Y95">
        <v>46.5</v>
      </c>
      <c r="Z95">
        <v>46.109445132373928</v>
      </c>
    </row>
    <row r="96" spans="1:26" x14ac:dyDescent="0.25">
      <c r="A96">
        <v>47</v>
      </c>
      <c r="B96">
        <v>45.60633986838485</v>
      </c>
      <c r="C96" s="1">
        <f t="shared" ca="1" si="3"/>
        <v>59.836111628537125</v>
      </c>
      <c r="D96" s="1">
        <f t="shared" ca="1" si="4"/>
        <v>101.24320217301359</v>
      </c>
      <c r="E96" s="1">
        <f t="shared" ca="1" si="5"/>
        <v>32.677214194135892</v>
      </c>
      <c r="H96"/>
      <c r="Y96">
        <v>47</v>
      </c>
      <c r="Z96">
        <v>45.60633986838485</v>
      </c>
    </row>
    <row r="97" spans="1:26" x14ac:dyDescent="0.25">
      <c r="A97">
        <v>47.5</v>
      </c>
      <c r="B97">
        <v>45.103138039369703</v>
      </c>
      <c r="C97" s="1">
        <f t="shared" ca="1" si="3"/>
        <v>60.830136569697174</v>
      </c>
      <c r="D97" s="1">
        <f t="shared" ca="1" si="4"/>
        <v>123.66924138646121</v>
      </c>
      <c r="E97" s="1">
        <f t="shared" ca="1" si="5"/>
        <v>32.174012365120745</v>
      </c>
      <c r="H97"/>
      <c r="Y97">
        <v>47.5</v>
      </c>
      <c r="Z97">
        <v>45.103138039369703</v>
      </c>
    </row>
    <row r="98" spans="1:26" x14ac:dyDescent="0.25">
      <c r="A98">
        <v>48</v>
      </c>
      <c r="B98">
        <v>44.59984678656074</v>
      </c>
      <c r="C98" s="1">
        <f t="shared" ca="1" si="3"/>
        <v>61.806568612425529</v>
      </c>
      <c r="D98" s="1">
        <f t="shared" ca="1" si="4"/>
        <v>148.03563799634586</v>
      </c>
      <c r="E98" s="1">
        <f t="shared" ca="1" si="5"/>
        <v>31.670721112311782</v>
      </c>
      <c r="H98"/>
      <c r="Y98">
        <v>48</v>
      </c>
      <c r="Z98">
        <v>44.59984678656074</v>
      </c>
    </row>
    <row r="99" spans="1:26" x14ac:dyDescent="0.25">
      <c r="A99">
        <v>48.5</v>
      </c>
      <c r="B99">
        <v>45.408454047913672</v>
      </c>
      <c r="C99" s="1">
        <f t="shared" ca="1" si="3"/>
        <v>62.76571912725467</v>
      </c>
      <c r="D99" s="1">
        <f t="shared" ca="1" si="4"/>
        <v>150.63732551725522</v>
      </c>
      <c r="E99" s="1">
        <f t="shared" ca="1" si="5"/>
        <v>32.479328373664714</v>
      </c>
      <c r="H99"/>
      <c r="Y99">
        <v>48.5</v>
      </c>
      <c r="Z99">
        <v>45.408454047913672</v>
      </c>
    </row>
    <row r="100" spans="1:26" x14ac:dyDescent="0.25">
      <c r="A100">
        <v>49</v>
      </c>
      <c r="B100">
        <v>46.929201259239242</v>
      </c>
      <c r="C100" s="1">
        <f t="shared" ca="1" si="3"/>
        <v>63.70789397387933</v>
      </c>
      <c r="D100" s="1">
        <f t="shared" ca="1" si="4"/>
        <v>140.76226460615817</v>
      </c>
      <c r="E100" s="1">
        <f t="shared" ca="1" si="5"/>
        <v>34.000075584990284</v>
      </c>
      <c r="H100"/>
      <c r="Y100">
        <v>49</v>
      </c>
      <c r="Z100">
        <v>46.929201259239242</v>
      </c>
    </row>
    <row r="101" spans="1:26" x14ac:dyDescent="0.25">
      <c r="A101">
        <v>49.5</v>
      </c>
      <c r="B101">
        <v>48.44988997894658</v>
      </c>
      <c r="C101" s="1">
        <f t="shared" ca="1" si="3"/>
        <v>64.633393598690944</v>
      </c>
      <c r="D101" s="1">
        <f t="shared" ca="1" si="4"/>
        <v>130.95289470513947</v>
      </c>
      <c r="E101" s="1">
        <f t="shared" ca="1" si="5"/>
        <v>35.520764304697622</v>
      </c>
      <c r="H101"/>
      <c r="Y101">
        <v>49.5</v>
      </c>
      <c r="Z101">
        <v>48.44988997894658</v>
      </c>
    </row>
    <row r="102" spans="1:26" x14ac:dyDescent="0.25">
      <c r="A102">
        <v>50</v>
      </c>
      <c r="B102">
        <v>49.970530360918779</v>
      </c>
      <c r="C102" s="1">
        <f t="shared" ca="1" si="3"/>
        <v>65.542513130585675</v>
      </c>
      <c r="D102" s="1">
        <f t="shared" ca="1" si="4"/>
        <v>121.24332368940134</v>
      </c>
      <c r="E102" s="1">
        <f t="shared" ca="1" si="5"/>
        <v>37.041404686669821</v>
      </c>
      <c r="H102"/>
      <c r="Y102">
        <v>50</v>
      </c>
      <c r="Z102">
        <v>49.970530360918779</v>
      </c>
    </row>
    <row r="103" spans="1:26" x14ac:dyDescent="0.25">
      <c r="A103">
        <v>50.5</v>
      </c>
      <c r="B103">
        <v>51.491129524741815</v>
      </c>
      <c r="C103" s="1">
        <f t="shared" ca="1" si="3"/>
        <v>66.435542475077042</v>
      </c>
      <c r="D103" s="1">
        <f t="shared" ca="1" si="4"/>
        <v>111.66773921507362</v>
      </c>
      <c r="E103" s="1">
        <f t="shared" ca="1" si="5"/>
        <v>38.562003850492857</v>
      </c>
      <c r="H103"/>
      <c r="Y103">
        <v>50.5</v>
      </c>
      <c r="Z103">
        <v>51.491129524741815</v>
      </c>
    </row>
    <row r="104" spans="1:26" x14ac:dyDescent="0.25">
      <c r="A104">
        <v>51</v>
      </c>
      <c r="B104">
        <v>51.698157839048385</v>
      </c>
      <c r="C104" s="1">
        <f t="shared" ca="1" si="3"/>
        <v>67.312766406742625</v>
      </c>
      <c r="D104" s="1">
        <f t="shared" ca="1" si="4"/>
        <v>121.90800036115519</v>
      </c>
      <c r="E104" s="1">
        <f t="shared" ca="1" si="5"/>
        <v>38.769032164799427</v>
      </c>
      <c r="H104"/>
      <c r="Y104">
        <v>51</v>
      </c>
      <c r="Z104">
        <v>51.698157839048385</v>
      </c>
    </row>
    <row r="105" spans="1:26" x14ac:dyDescent="0.25">
      <c r="A105">
        <v>51.5</v>
      </c>
      <c r="B105">
        <v>51.193725194300931</v>
      </c>
      <c r="C105" s="1">
        <f t="shared" ca="1" si="3"/>
        <v>68.174464660034744</v>
      </c>
      <c r="D105" s="1">
        <f t="shared" ca="1" si="4"/>
        <v>144.17275640156492</v>
      </c>
      <c r="E105" s="1">
        <f t="shared" ca="1" si="5"/>
        <v>38.264599520051974</v>
      </c>
      <c r="H105"/>
      <c r="Y105">
        <v>51.5</v>
      </c>
      <c r="Z105">
        <v>51.193725194300931</v>
      </c>
    </row>
    <row r="106" spans="1:26" x14ac:dyDescent="0.25">
      <c r="A106">
        <v>52</v>
      </c>
      <c r="B106">
        <v>52.340555285920587</v>
      </c>
      <c r="C106" s="1">
        <f t="shared" ca="1" si="3"/>
        <v>69.020912018483884</v>
      </c>
      <c r="D106" s="1">
        <f t="shared" ca="1" si="4"/>
        <v>139.11715036278486</v>
      </c>
      <c r="E106" s="1">
        <f t="shared" ca="1" si="5"/>
        <v>39.411429611671629</v>
      </c>
      <c r="H106"/>
      <c r="Y106">
        <v>52</v>
      </c>
      <c r="Z106">
        <v>52.340555285920587</v>
      </c>
    </row>
    <row r="107" spans="1:26" x14ac:dyDescent="0.25">
      <c r="A107">
        <v>52.5</v>
      </c>
      <c r="B107">
        <v>53.836381172310283</v>
      </c>
      <c r="C107" s="1">
        <f t="shared" ca="1" si="3"/>
        <v>69.852378402323268</v>
      </c>
      <c r="D107" s="1">
        <f t="shared" ca="1" si="4"/>
        <v>128.2560836358918</v>
      </c>
      <c r="E107" s="1">
        <f t="shared" ca="1" si="5"/>
        <v>40.907255498061325</v>
      </c>
      <c r="H107"/>
      <c r="Y107">
        <v>52.5</v>
      </c>
      <c r="Z107">
        <v>53.836381172310283</v>
      </c>
    </row>
    <row r="108" spans="1:26" x14ac:dyDescent="0.25">
      <c r="A108">
        <v>53</v>
      </c>
      <c r="B108">
        <v>55.331794331319905</v>
      </c>
      <c r="C108" s="1">
        <f t="shared" ca="1" si="3"/>
        <v>70.669128954562709</v>
      </c>
      <c r="D108" s="1">
        <f t="shared" ca="1" si="4"/>
        <v>117.61691667266123</v>
      </c>
      <c r="E108" s="1">
        <f t="shared" ca="1" si="5"/>
        <v>42.402668657070947</v>
      </c>
      <c r="H108"/>
      <c r="Y108">
        <v>53</v>
      </c>
      <c r="Z108">
        <v>55.331794331319905</v>
      </c>
    </row>
    <row r="109" spans="1:26" x14ac:dyDescent="0.25">
      <c r="A109">
        <v>53.5</v>
      </c>
      <c r="B109">
        <v>56.826874383324608</v>
      </c>
      <c r="C109" s="1">
        <f t="shared" ca="1" si="3"/>
        <v>71.47142412553896</v>
      </c>
      <c r="D109" s="1">
        <f t="shared" ca="1" si="4"/>
        <v>107.23141857609522</v>
      </c>
      <c r="E109" s="1">
        <f t="shared" ca="1" si="5"/>
        <v>43.89774870907565</v>
      </c>
      <c r="H109"/>
      <c r="Y109">
        <v>53.5</v>
      </c>
      <c r="Z109">
        <v>56.826874383324608</v>
      </c>
    </row>
    <row r="110" spans="1:26" x14ac:dyDescent="0.25">
      <c r="A110">
        <v>54</v>
      </c>
      <c r="B110">
        <v>58.321679025145464</v>
      </c>
      <c r="C110" s="1">
        <f t="shared" ca="1" si="3"/>
        <v>72.259519755969748</v>
      </c>
      <c r="D110" s="1">
        <f t="shared" ca="1" si="4"/>
        <v>97.131702118912202</v>
      </c>
      <c r="E110" s="1">
        <f t="shared" ca="1" si="5"/>
        <v>45.392553350896506</v>
      </c>
      <c r="H110"/>
      <c r="Y110">
        <v>54</v>
      </c>
      <c r="Z110">
        <v>58.321679025145464</v>
      </c>
    </row>
    <row r="111" spans="1:26" x14ac:dyDescent="0.25">
      <c r="A111">
        <v>54.5</v>
      </c>
      <c r="B111">
        <v>58.096373340732967</v>
      </c>
      <c r="C111" s="1">
        <f t="shared" ca="1" si="3"/>
        <v>73.033667158537696</v>
      </c>
      <c r="D111" s="1">
        <f t="shared" ca="1" si="4"/>
        <v>111.56137329971369</v>
      </c>
      <c r="E111" s="1">
        <f t="shared" ca="1" si="5"/>
        <v>45.167247666484009</v>
      </c>
      <c r="H111"/>
      <c r="Y111">
        <v>54.5</v>
      </c>
      <c r="Z111">
        <v>58.096373340732967</v>
      </c>
    </row>
    <row r="112" spans="1:26" x14ac:dyDescent="0.25">
      <c r="A112">
        <v>55</v>
      </c>
      <c r="B112">
        <v>57.600332765164886</v>
      </c>
      <c r="C112" s="1">
        <f t="shared" ca="1" si="3"/>
        <v>73.794113198030558</v>
      </c>
      <c r="D112" s="1">
        <f t="shared" ca="1" si="4"/>
        <v>131.11926235393156</v>
      </c>
      <c r="E112" s="1">
        <f t="shared" ca="1" si="5"/>
        <v>44.671207090915928</v>
      </c>
      <c r="H112"/>
      <c r="Y112">
        <v>55</v>
      </c>
      <c r="Z112">
        <v>57.600332765164886</v>
      </c>
    </row>
    <row r="113" spans="1:26" x14ac:dyDescent="0.25">
      <c r="A113">
        <v>55.5</v>
      </c>
      <c r="B113">
        <v>57.996450351262766</v>
      </c>
      <c r="C113" s="1">
        <f t="shared" ca="1" si="3"/>
        <v>74.541100370062836</v>
      </c>
      <c r="D113" s="1">
        <f t="shared" ca="1" si="4"/>
        <v>136.86272212229056</v>
      </c>
      <c r="E113" s="1">
        <f t="shared" ca="1" si="5"/>
        <v>45.067324677013808</v>
      </c>
      <c r="H113"/>
      <c r="Y113">
        <v>55.5</v>
      </c>
      <c r="Z113">
        <v>57.996450351262766</v>
      </c>
    </row>
    <row r="114" spans="1:26" x14ac:dyDescent="0.25">
      <c r="A114">
        <v>56</v>
      </c>
      <c r="B114">
        <v>59.490009431696713</v>
      </c>
      <c r="C114" s="1">
        <f t="shared" ca="1" si="3"/>
        <v>75.274866878404296</v>
      </c>
      <c r="D114" s="1">
        <f t="shared" ca="1" si="4"/>
        <v>124.58086230643993</v>
      </c>
      <c r="E114" s="1">
        <f t="shared" ca="1" si="5"/>
        <v>46.560883757447755</v>
      </c>
      <c r="H114"/>
      <c r="Y114">
        <v>56</v>
      </c>
      <c r="Z114">
        <v>59.490009431696713</v>
      </c>
    </row>
    <row r="115" spans="1:26" x14ac:dyDescent="0.25">
      <c r="A115">
        <v>56.5</v>
      </c>
      <c r="B115">
        <v>60.98340652191871</v>
      </c>
      <c r="C115" s="1">
        <f t="shared" ca="1" si="3"/>
        <v>75.995646710939866</v>
      </c>
      <c r="D115" s="1">
        <f t="shared" ca="1" si="4"/>
        <v>112.68367774643099</v>
      </c>
      <c r="E115" s="1">
        <f t="shared" ca="1" si="5"/>
        <v>48.054280847669752</v>
      </c>
      <c r="H115"/>
      <c r="Y115">
        <v>56.5</v>
      </c>
      <c r="Z115">
        <v>60.98340652191871</v>
      </c>
    </row>
    <row r="116" spans="1:26" x14ac:dyDescent="0.25">
      <c r="A116">
        <v>57</v>
      </c>
      <c r="B116">
        <v>62.476671329468687</v>
      </c>
      <c r="C116" s="1">
        <f t="shared" ca="1" si="3"/>
        <v>76.703669714284999</v>
      </c>
      <c r="D116" s="1">
        <f t="shared" ca="1" si="4"/>
        <v>101.20374152078298</v>
      </c>
      <c r="E116" s="1">
        <f t="shared" ca="1" si="5"/>
        <v>49.547545655219729</v>
      </c>
      <c r="H116"/>
      <c r="Y116">
        <v>57</v>
      </c>
      <c r="Z116">
        <v>62.476671329468687</v>
      </c>
    </row>
    <row r="117" spans="1:26" x14ac:dyDescent="0.25">
      <c r="A117">
        <v>57.5</v>
      </c>
      <c r="B117">
        <v>63.969825604031492</v>
      </c>
      <c r="C117" s="1">
        <f t="shared" ca="1" si="3"/>
        <v>77.39916166708062</v>
      </c>
      <c r="D117" s="1">
        <f t="shared" ca="1" si="4"/>
        <v>90.173533547155927</v>
      </c>
      <c r="E117" s="1">
        <f t="shared" ca="1" si="5"/>
        <v>51.040699929782534</v>
      </c>
      <c r="H117"/>
      <c r="Y117">
        <v>57.5</v>
      </c>
      <c r="Z117">
        <v>63.969825604031492</v>
      </c>
    </row>
    <row r="118" spans="1:26" x14ac:dyDescent="0.25">
      <c r="A118">
        <v>58</v>
      </c>
      <c r="B118">
        <v>64.608195818728504</v>
      </c>
      <c r="C118" s="1">
        <f t="shared" ca="1" si="3"/>
        <v>78.082344351990741</v>
      </c>
      <c r="D118" s="1">
        <f t="shared" ca="1" si="4"/>
        <v>90.776339348206449</v>
      </c>
      <c r="E118" s="1">
        <f t="shared" ca="1" si="5"/>
        <v>51.679070144479546</v>
      </c>
      <c r="H118"/>
      <c r="Y118">
        <v>58</v>
      </c>
      <c r="Z118">
        <v>64.608195818728504</v>
      </c>
    </row>
    <row r="119" spans="1:26" x14ac:dyDescent="0.25">
      <c r="A119">
        <v>58.5</v>
      </c>
      <c r="B119">
        <v>66.060584354851542</v>
      </c>
      <c r="C119" s="1">
        <f t="shared" ca="1" si="3"/>
        <v>78.753435626425912</v>
      </c>
      <c r="D119" s="1">
        <f t="shared" ca="1" si="4"/>
        <v>80.554236701153542</v>
      </c>
      <c r="E119" s="1">
        <f t="shared" ca="1" si="5"/>
        <v>53.131458680602584</v>
      </c>
      <c r="H119"/>
      <c r="Y119">
        <v>58.5</v>
      </c>
      <c r="Z119">
        <v>66.060584354851542</v>
      </c>
    </row>
    <row r="120" spans="1:26" x14ac:dyDescent="0.25">
      <c r="A120">
        <v>59</v>
      </c>
      <c r="B120">
        <v>67.543987389658938</v>
      </c>
      <c r="C120" s="1">
        <f t="shared" ca="1" si="3"/>
        <v>79.412649492014822</v>
      </c>
      <c r="D120" s="1">
        <f t="shared" ca="1" si="4"/>
        <v>70.432570049949405</v>
      </c>
      <c r="E120" s="1">
        <f t="shared" ca="1" si="5"/>
        <v>54.61486171540998</v>
      </c>
      <c r="H120"/>
      <c r="Y120">
        <v>59</v>
      </c>
      <c r="Z120">
        <v>67.543987389658938</v>
      </c>
    </row>
    <row r="121" spans="1:26" x14ac:dyDescent="0.25">
      <c r="A121">
        <v>59.5</v>
      </c>
      <c r="B121">
        <v>69.027600707790739</v>
      </c>
      <c r="C121" s="1">
        <f t="shared" ca="1" si="3"/>
        <v>80.060196162846481</v>
      </c>
      <c r="D121" s="1">
        <f t="shared" ca="1" si="4"/>
        <v>60.859081237458298</v>
      </c>
      <c r="E121" s="1">
        <f t="shared" ca="1" si="5"/>
        <v>56.098475033541781</v>
      </c>
      <c r="H121"/>
      <c r="Y121">
        <v>59.5</v>
      </c>
      <c r="Z121">
        <v>69.027600707790739</v>
      </c>
    </row>
    <row r="122" spans="1:26" x14ac:dyDescent="0.25">
      <c r="A122">
        <v>60</v>
      </c>
      <c r="B122">
        <v>70.51138312073887</v>
      </c>
      <c r="C122" s="1">
        <f t="shared" ca="1" si="3"/>
        <v>80.696282132504564</v>
      </c>
      <c r="D122" s="1">
        <f t="shared" ca="1" si="4"/>
        <v>51.866083939932906</v>
      </c>
      <c r="E122" s="1">
        <f t="shared" ca="1" si="5"/>
        <v>57.582257446489912</v>
      </c>
      <c r="H122"/>
      <c r="Y122">
        <v>60</v>
      </c>
      <c r="Z122">
        <v>70.51138312073887</v>
      </c>
    </row>
    <row r="123" spans="1:26" x14ac:dyDescent="0.25">
      <c r="A123">
        <v>60.5</v>
      </c>
      <c r="B123">
        <v>71.914767533763481</v>
      </c>
      <c r="C123" s="1">
        <f t="shared" ca="1" si="3"/>
        <v>81.321110239915285</v>
      </c>
      <c r="D123" s="1">
        <f t="shared" ca="1" si="4"/>
        <v>44.239641552787624</v>
      </c>
      <c r="E123" s="1">
        <f t="shared" ca="1" si="5"/>
        <v>58.985641859514523</v>
      </c>
      <c r="H123"/>
      <c r="Y123">
        <v>60.5</v>
      </c>
      <c r="Z123">
        <v>71.914767533763481</v>
      </c>
    </row>
    <row r="124" spans="1:26" x14ac:dyDescent="0.25">
      <c r="A124">
        <v>61</v>
      </c>
      <c r="B124">
        <v>72.833701615129755</v>
      </c>
      <c r="C124" s="1">
        <f t="shared" ca="1" si="3"/>
        <v>81.934879734029934</v>
      </c>
      <c r="D124" s="1">
        <f t="shared" ca="1" si="4"/>
        <v>41.415721575973706</v>
      </c>
      <c r="E124" s="1">
        <f t="shared" ca="1" si="5"/>
        <v>59.904575940880797</v>
      </c>
      <c r="H124"/>
      <c r="Y124">
        <v>61</v>
      </c>
      <c r="Z124">
        <v>72.833701615129755</v>
      </c>
    </row>
    <row r="125" spans="1:26" x14ac:dyDescent="0.25">
      <c r="A125">
        <v>61.5</v>
      </c>
      <c r="B125">
        <v>74.324901171263448</v>
      </c>
      <c r="C125" s="1">
        <f t="shared" ca="1" si="3"/>
        <v>82.537786337362547</v>
      </c>
      <c r="D125" s="1">
        <f t="shared" ca="1" si="4"/>
        <v>33.72574137576531</v>
      </c>
      <c r="E125" s="1">
        <f t="shared" ca="1" si="5"/>
        <v>61.39577549701449</v>
      </c>
      <c r="H125"/>
      <c r="Y125">
        <v>61.5</v>
      </c>
      <c r="Z125">
        <v>74.324901171263448</v>
      </c>
    </row>
    <row r="126" spans="1:26" x14ac:dyDescent="0.25">
      <c r="A126">
        <v>62</v>
      </c>
      <c r="B126">
        <v>75.815469683065189</v>
      </c>
      <c r="C126" s="1">
        <f t="shared" ca="1" si="3"/>
        <v>83.130022308403127</v>
      </c>
      <c r="D126" s="1">
        <f t="shared" ca="1" si="4"/>
        <v>26.751340054419067</v>
      </c>
      <c r="E126" s="1">
        <f t="shared" ca="1" si="5"/>
        <v>62.886344008816231</v>
      </c>
      <c r="H126"/>
      <c r="Y126">
        <v>62</v>
      </c>
      <c r="Z126">
        <v>75.815469683065189</v>
      </c>
    </row>
    <row r="127" spans="1:26" x14ac:dyDescent="0.25">
      <c r="A127">
        <v>62.5</v>
      </c>
      <c r="B127">
        <v>77.305535825537731</v>
      </c>
      <c r="C127" s="1">
        <f t="shared" ca="1" si="3"/>
        <v>83.711776502926156</v>
      </c>
      <c r="D127" s="1">
        <f t="shared" ca="1" si="4"/>
        <v>20.519959808313054</v>
      </c>
      <c r="E127" s="1">
        <f t="shared" ca="1" si="5"/>
        <v>64.376410151288766</v>
      </c>
      <c r="H127"/>
      <c r="Y127">
        <v>62.5</v>
      </c>
      <c r="Z127">
        <v>77.305535825537731</v>
      </c>
    </row>
    <row r="128" spans="1:26" x14ac:dyDescent="0.25">
      <c r="A128">
        <v>63</v>
      </c>
      <c r="B128">
        <v>78.795191879516395</v>
      </c>
      <c r="C128" s="1">
        <f t="shared" ca="1" si="3"/>
        <v>84.283234434214066</v>
      </c>
      <c r="D128" s="1">
        <f t="shared" ca="1" si="4"/>
        <v>15.059305541086269</v>
      </c>
      <c r="E128" s="1">
        <f t="shared" ca="1" si="5"/>
        <v>65.86606620526743</v>
      </c>
      <c r="H128"/>
      <c r="Y128">
        <v>63</v>
      </c>
      <c r="Z128">
        <v>78.795191879516395</v>
      </c>
    </row>
    <row r="129" spans="1:26" x14ac:dyDescent="0.25">
      <c r="A129">
        <v>63.5</v>
      </c>
      <c r="B129">
        <v>78.769539504020685</v>
      </c>
      <c r="C129" s="1">
        <f t="shared" ca="1" si="3"/>
        <v>84.844578332214837</v>
      </c>
      <c r="D129" s="1">
        <f t="shared" ca="1" si="4"/>
        <v>18.453048382033291</v>
      </c>
      <c r="E129" s="1">
        <f t="shared" ca="1" si="5"/>
        <v>65.84041382977172</v>
      </c>
      <c r="H129"/>
      <c r="Y129">
        <v>63.5</v>
      </c>
      <c r="Z129">
        <v>78.769539504020685</v>
      </c>
    </row>
    <row r="130" spans="1:26" x14ac:dyDescent="0.25">
      <c r="A130">
        <v>64</v>
      </c>
      <c r="B130">
        <v>79.680305365957267</v>
      </c>
      <c r="C130" s="1">
        <f t="shared" ref="C130:C193" ca="1" si="6">IF(A130&gt;=$K$5,OFFSET($B$1,2*$K$5,0)+$L$5*(1-EXP((-1/$M$5)*(A130-$K$5))),0)</f>
        <v>85.395987201652602</v>
      </c>
      <c r="D130" s="1">
        <f t="shared" ref="D130:D193" ca="1" si="7">IF(A130&gt;=$K$5,(C130-B130)*(C130-B130)*0.5,0)</f>
        <v>16.334509423448797</v>
      </c>
      <c r="E130" s="1">
        <f t="shared" ref="E130:E193" ca="1" si="8">IF(A130&gt;=$K$5,(B130-$L$6),0)</f>
        <v>66.751179691708302</v>
      </c>
      <c r="H130"/>
      <c r="Y130">
        <v>64</v>
      </c>
      <c r="Z130">
        <v>79.680305365957267</v>
      </c>
    </row>
    <row r="131" spans="1:26" x14ac:dyDescent="0.25">
      <c r="A131">
        <v>64.5</v>
      </c>
      <c r="B131">
        <v>81.145839591986558</v>
      </c>
      <c r="C131" s="1">
        <f t="shared" ca="1" si="6"/>
        <v>85.937636879109675</v>
      </c>
      <c r="D131" s="1">
        <f t="shared" ca="1" si="7"/>
        <v>11.480660620440233</v>
      </c>
      <c r="E131" s="1">
        <f t="shared" ca="1" si="8"/>
        <v>68.216713917737593</v>
      </c>
      <c r="H131"/>
      <c r="Y131">
        <v>64.5</v>
      </c>
      <c r="Z131">
        <v>81.145839591986558</v>
      </c>
    </row>
    <row r="132" spans="1:26" x14ac:dyDescent="0.25">
      <c r="A132">
        <v>65</v>
      </c>
      <c r="B132">
        <v>82.611609257505378</v>
      </c>
      <c r="C132" s="1">
        <f t="shared" ca="1" si="6"/>
        <v>86.469700089098509</v>
      </c>
      <c r="D132" s="1">
        <f t="shared" ca="1" si="7"/>
        <v>7.442432432411489</v>
      </c>
      <c r="E132" s="1">
        <f t="shared" ca="1" si="8"/>
        <v>69.682483583256413</v>
      </c>
      <c r="H132"/>
      <c r="Y132">
        <v>65</v>
      </c>
      <c r="Z132">
        <v>82.611609257505378</v>
      </c>
    </row>
    <row r="133" spans="1:26" x14ac:dyDescent="0.25">
      <c r="A133">
        <v>65.5</v>
      </c>
      <c r="B133">
        <v>84.077565189230342</v>
      </c>
      <c r="C133" s="1">
        <f t="shared" ca="1" si="6"/>
        <v>86.992346499141007</v>
      </c>
      <c r="D133" s="1">
        <f t="shared" ca="1" si="7"/>
        <v>4.2479750423022677</v>
      </c>
      <c r="E133" s="1">
        <f t="shared" ca="1" si="8"/>
        <v>71.148439514981376</v>
      </c>
      <c r="H133"/>
      <c r="Y133">
        <v>65.5</v>
      </c>
      <c r="Z133">
        <v>84.077565189230342</v>
      </c>
    </row>
    <row r="134" spans="1:26" x14ac:dyDescent="0.25">
      <c r="A134">
        <v>66</v>
      </c>
      <c r="B134">
        <v>85.54367254942818</v>
      </c>
      <c r="C134" s="1">
        <f t="shared" ca="1" si="6"/>
        <v>87.505742773873166</v>
      </c>
      <c r="D134" s="1">
        <f t="shared" ca="1" si="7"/>
        <v>1.9248597828267986</v>
      </c>
      <c r="E134" s="1">
        <f t="shared" ca="1" si="8"/>
        <v>72.614546875179215</v>
      </c>
      <c r="H134"/>
      <c r="Y134">
        <v>66</v>
      </c>
      <c r="Z134">
        <v>85.54367254942818</v>
      </c>
    </row>
    <row r="135" spans="1:26" x14ac:dyDescent="0.25">
      <c r="A135">
        <v>66.5</v>
      </c>
      <c r="B135">
        <v>85.577927356599488</v>
      </c>
      <c r="C135" s="1">
        <f t="shared" ca="1" si="6"/>
        <v>88.010052628192156</v>
      </c>
      <c r="D135" s="1">
        <f t="shared" ca="1" si="7"/>
        <v>2.9576166683598535</v>
      </c>
      <c r="E135" s="1">
        <f t="shared" ca="1" si="8"/>
        <v>72.648801682350523</v>
      </c>
      <c r="H135"/>
      <c r="Y135">
        <v>66.5</v>
      </c>
      <c r="Z135">
        <v>85.577927356599488</v>
      </c>
    </row>
    <row r="136" spans="1:26" x14ac:dyDescent="0.25">
      <c r="A136">
        <v>67</v>
      </c>
      <c r="B136">
        <v>85.086421689231415</v>
      </c>
      <c r="C136" s="1">
        <f t="shared" ca="1" si="6"/>
        <v>88.505436879462607</v>
      </c>
      <c r="D136" s="1">
        <f t="shared" ca="1" si="7"/>
        <v>5.8448324355158183</v>
      </c>
      <c r="E136" s="1">
        <f t="shared" ca="1" si="8"/>
        <v>72.15729601498245</v>
      </c>
      <c r="H136"/>
      <c r="Y136">
        <v>67</v>
      </c>
      <c r="Z136">
        <v>85.086421689231415</v>
      </c>
    </row>
    <row r="137" spans="1:26" x14ac:dyDescent="0.25">
      <c r="A137">
        <v>67.5</v>
      </c>
      <c r="B137">
        <v>84.594754341371655</v>
      </c>
      <c r="C137" s="1">
        <f t="shared" ca="1" si="6"/>
        <v>88.992053498799095</v>
      </c>
      <c r="D137" s="1">
        <f t="shared" ca="1" si="7"/>
        <v>9.6681199399560374</v>
      </c>
      <c r="E137" s="1">
        <f t="shared" ca="1" si="8"/>
        <v>71.665628667122689</v>
      </c>
      <c r="H137"/>
      <c r="Y137">
        <v>67.5</v>
      </c>
      <c r="Z137">
        <v>84.594754341371655</v>
      </c>
    </row>
    <row r="138" spans="1:26" x14ac:dyDescent="0.25">
      <c r="A138">
        <v>68</v>
      </c>
      <c r="B138">
        <v>84.102966700563741</v>
      </c>
      <c r="C138" s="1">
        <f t="shared" ca="1" si="6"/>
        <v>89.470057661440919</v>
      </c>
      <c r="D138" s="1">
        <f t="shared" ca="1" si="7"/>
        <v>14.402832691164754</v>
      </c>
      <c r="E138" s="1">
        <f t="shared" ca="1" si="8"/>
        <v>71.173841026314776</v>
      </c>
      <c r="H138"/>
      <c r="Y138">
        <v>68</v>
      </c>
      <c r="Z138">
        <v>84.102966700563741</v>
      </c>
    </row>
    <row r="139" spans="1:26" x14ac:dyDescent="0.25">
      <c r="A139">
        <v>68.5</v>
      </c>
      <c r="B139">
        <v>83.611062298755158</v>
      </c>
      <c r="C139" s="1">
        <f t="shared" ca="1" si="6"/>
        <v>89.939601796235294</v>
      </c>
      <c r="D139" s="1">
        <f t="shared" ca="1" si="7"/>
        <v>20.025206085583068</v>
      </c>
      <c r="E139" s="1">
        <f t="shared" ca="1" si="8"/>
        <v>70.681936624506193</v>
      </c>
      <c r="H139"/>
      <c r="Y139">
        <v>68.5</v>
      </c>
      <c r="Z139">
        <v>83.611062298755158</v>
      </c>
    </row>
    <row r="140" spans="1:26" x14ac:dyDescent="0.25">
      <c r="A140">
        <v>69</v>
      </c>
      <c r="B140">
        <v>83.119134037979464</v>
      </c>
      <c r="C140" s="1">
        <f t="shared" ca="1" si="6"/>
        <v>90.400835634244743</v>
      </c>
      <c r="D140" s="1">
        <f t="shared" ca="1" si="7"/>
        <v>26.511589068526156</v>
      </c>
      <c r="E140" s="1">
        <f t="shared" ca="1" si="8"/>
        <v>70.190008363730499</v>
      </c>
      <c r="H140"/>
      <c r="Y140">
        <v>69</v>
      </c>
      <c r="Z140">
        <v>83.119134037979464</v>
      </c>
    </row>
    <row r="141" spans="1:26" x14ac:dyDescent="0.25">
      <c r="A141">
        <v>69.5</v>
      </c>
      <c r="B141">
        <v>82.627187977077696</v>
      </c>
      <c r="C141" s="1">
        <f t="shared" ca="1" si="6"/>
        <v>90.853906256494341</v>
      </c>
      <c r="D141" s="1">
        <f t="shared" ca="1" si="7"/>
        <v>33.839446824443975</v>
      </c>
      <c r="E141" s="1">
        <f t="shared" ca="1" si="8"/>
        <v>69.698062302828731</v>
      </c>
      <c r="H141"/>
      <c r="Y141">
        <v>69.5</v>
      </c>
      <c r="Z141">
        <v>82.627187977077696</v>
      </c>
    </row>
    <row r="142" spans="1:26" x14ac:dyDescent="0.25">
      <c r="A142">
        <v>70</v>
      </c>
      <c r="B142">
        <v>82.135228610617844</v>
      </c>
      <c r="C142" s="1">
        <f t="shared" ca="1" si="6"/>
        <v>91.298958140873737</v>
      </c>
      <c r="D142" s="1">
        <f t="shared" ca="1" si="7"/>
        <v>41.986969451841944</v>
      </c>
      <c r="E142" s="1">
        <f t="shared" ca="1" si="8"/>
        <v>69.206102936368879</v>
      </c>
      <c r="H142"/>
      <c r="Y142">
        <v>70</v>
      </c>
      <c r="Z142">
        <v>82.135228610617844</v>
      </c>
    </row>
    <row r="143" spans="1:26" x14ac:dyDescent="0.25">
      <c r="A143">
        <v>70.5</v>
      </c>
      <c r="B143">
        <v>81.643259256818638</v>
      </c>
      <c r="C143" s="1">
        <f t="shared" ca="1" si="6"/>
        <v>91.736133208209097</v>
      </c>
      <c r="D143" s="1">
        <f t="shared" ca="1" si="7"/>
        <v>50.933052299328025</v>
      </c>
      <c r="E143" s="1">
        <f t="shared" ca="1" si="8"/>
        <v>68.714133582569673</v>
      </c>
      <c r="H143"/>
      <c r="Y143">
        <v>70.5</v>
      </c>
      <c r="Z143">
        <v>81.643259256818638</v>
      </c>
    </row>
    <row r="144" spans="1:26" x14ac:dyDescent="0.25">
      <c r="A144">
        <v>71</v>
      </c>
      <c r="B144">
        <v>81.151282352861301</v>
      </c>
      <c r="C144" s="1">
        <f t="shared" ca="1" si="6"/>
        <v>92.165570867519747</v>
      </c>
      <c r="D144" s="1">
        <f t="shared" ca="1" si="7"/>
        <v>60.657275742068478</v>
      </c>
      <c r="E144" s="1">
        <f t="shared" ca="1" si="8"/>
        <v>68.222156678612336</v>
      </c>
      <c r="H144"/>
      <c r="Y144">
        <v>71</v>
      </c>
      <c r="Z144">
        <v>81.151282352861301</v>
      </c>
    </row>
    <row r="145" spans="1:26" x14ac:dyDescent="0.25">
      <c r="A145">
        <v>71.5</v>
      </c>
      <c r="B145">
        <v>81.131328984147203</v>
      </c>
      <c r="C145" s="1">
        <f t="shared" ca="1" si="6"/>
        <v>92.587408060473692</v>
      </c>
      <c r="D145" s="1">
        <f t="shared" ca="1" si="7"/>
        <v>65.620873901522785</v>
      </c>
      <c r="E145" s="1">
        <f t="shared" ca="1" si="8"/>
        <v>68.202203309898238</v>
      </c>
      <c r="H145"/>
      <c r="Y145">
        <v>71.5</v>
      </c>
      <c r="Z145">
        <v>81.131328984147203</v>
      </c>
    </row>
    <row r="146" spans="1:26" x14ac:dyDescent="0.25">
      <c r="A146">
        <v>72</v>
      </c>
      <c r="B146">
        <v>82.597440573762711</v>
      </c>
      <c r="C146" s="1">
        <f t="shared" ca="1" si="6"/>
        <v>93.001779305056488</v>
      </c>
      <c r="D146" s="1">
        <f t="shared" ca="1" si="7"/>
        <v>54.125132217749901</v>
      </c>
      <c r="E146" s="1">
        <f t="shared" ca="1" si="8"/>
        <v>69.668314899513746</v>
      </c>
      <c r="H146"/>
      <c r="Y146">
        <v>72</v>
      </c>
      <c r="Z146">
        <v>82.597440573762711</v>
      </c>
    </row>
    <row r="147" spans="1:26" x14ac:dyDescent="0.25">
      <c r="A147">
        <v>72.5</v>
      </c>
      <c r="B147">
        <v>84.063698631897239</v>
      </c>
      <c r="C147" s="1">
        <f t="shared" ca="1" si="6"/>
        <v>93.408816738467038</v>
      </c>
      <c r="D147" s="1">
        <f t="shared" ca="1" si="7"/>
        <v>43.665616212869359</v>
      </c>
      <c r="E147" s="1">
        <f t="shared" ca="1" si="8"/>
        <v>71.134572957648274</v>
      </c>
      <c r="H147"/>
      <c r="Y147">
        <v>72.5</v>
      </c>
      <c r="Z147">
        <v>84.063698631897239</v>
      </c>
    </row>
    <row r="148" spans="1:26" x14ac:dyDescent="0.25">
      <c r="A148">
        <v>73</v>
      </c>
      <c r="B148">
        <v>85.530140406126506</v>
      </c>
      <c r="C148" s="1">
        <f t="shared" ca="1" si="6"/>
        <v>93.808650159254398</v>
      </c>
      <c r="D148" s="1">
        <f t="shared" ca="1" si="7"/>
        <v>34.266861866316816</v>
      </c>
      <c r="E148" s="1">
        <f t="shared" ca="1" si="8"/>
        <v>72.601014731877541</v>
      </c>
      <c r="H148"/>
      <c r="Y148">
        <v>73</v>
      </c>
      <c r="Z148">
        <v>85.530140406126506</v>
      </c>
    </row>
    <row r="149" spans="1:26" x14ac:dyDescent="0.25">
      <c r="A149">
        <v>73.5</v>
      </c>
      <c r="B149">
        <v>86.99672113869822</v>
      </c>
      <c r="C149" s="1">
        <f t="shared" ca="1" si="6"/>
        <v>94.201407068708633</v>
      </c>
      <c r="D149" s="1">
        <f t="shared" ca="1" si="7"/>
        <v>25.953749675045007</v>
      </c>
      <c r="E149" s="1">
        <f t="shared" ca="1" si="8"/>
        <v>74.067595464449255</v>
      </c>
      <c r="H149"/>
      <c r="Y149">
        <v>73.5</v>
      </c>
      <c r="Z149">
        <v>86.99672113869822</v>
      </c>
    </row>
    <row r="150" spans="1:26" x14ac:dyDescent="0.25">
      <c r="A150">
        <v>74</v>
      </c>
      <c r="B150">
        <v>87.984702668836064</v>
      </c>
      <c r="C150" s="1">
        <f t="shared" ca="1" si="6"/>
        <v>94.5872127115193</v>
      </c>
      <c r="D150" s="1">
        <f t="shared" ca="1" si="7"/>
        <v>21.796569431866487</v>
      </c>
      <c r="E150" s="1">
        <f t="shared" ca="1" si="8"/>
        <v>75.055576994587099</v>
      </c>
      <c r="H150"/>
      <c r="Y150">
        <v>74</v>
      </c>
      <c r="Z150">
        <v>87.984702668836064</v>
      </c>
    </row>
    <row r="151" spans="1:26" x14ac:dyDescent="0.25">
      <c r="A151">
        <v>74.5</v>
      </c>
      <c r="B151">
        <v>87.492402552390828</v>
      </c>
      <c r="C151" s="1">
        <f t="shared" ca="1" si="6"/>
        <v>94.966190115714127</v>
      </c>
      <c r="D151" s="1">
        <f t="shared" ca="1" si="7"/>
        <v>27.928750270843008</v>
      </c>
      <c r="E151" s="1">
        <f t="shared" ca="1" si="8"/>
        <v>74.563276878141863</v>
      </c>
      <c r="H151"/>
      <c r="Y151">
        <v>74.5</v>
      </c>
      <c r="Z151">
        <v>87.492402552390828</v>
      </c>
    </row>
    <row r="152" spans="1:26" x14ac:dyDescent="0.25">
      <c r="A152">
        <v>75</v>
      </c>
      <c r="B152">
        <v>87.000034599546723</v>
      </c>
      <c r="C152" s="1">
        <f t="shared" ca="1" si="6"/>
        <v>95.338460131890969</v>
      </c>
      <c r="D152" s="1">
        <f t="shared" ca="1" si="7"/>
        <v>34.764670179225213</v>
      </c>
      <c r="E152" s="1">
        <f t="shared" ca="1" si="8"/>
        <v>74.070908925297758</v>
      </c>
      <c r="H152"/>
      <c r="Y152">
        <v>75</v>
      </c>
      <c r="Z152">
        <v>87.000034599546723</v>
      </c>
    </row>
    <row r="153" spans="1:26" x14ac:dyDescent="0.25">
      <c r="A153">
        <v>75.5</v>
      </c>
      <c r="B153">
        <v>86.507628553382901</v>
      </c>
      <c r="C153" s="1">
        <f t="shared" ca="1" si="6"/>
        <v>95.704141471755406</v>
      </c>
      <c r="D153" s="1">
        <f t="shared" ca="1" si="7"/>
        <v>42.287924928896189</v>
      </c>
      <c r="E153" s="1">
        <f t="shared" ca="1" si="8"/>
        <v>73.578502879133936</v>
      </c>
      <c r="H153"/>
      <c r="Y153">
        <v>75.5</v>
      </c>
      <c r="Z153">
        <v>86.507628553382901</v>
      </c>
    </row>
    <row r="154" spans="1:26" x14ac:dyDescent="0.25">
      <c r="A154">
        <v>76</v>
      </c>
      <c r="B154">
        <v>87.298725384789222</v>
      </c>
      <c r="C154" s="1">
        <f t="shared" ca="1" si="6"/>
        <v>96.063350745976209</v>
      </c>
      <c r="D154" s="1">
        <f t="shared" ca="1" si="7"/>
        <v>38.409328860981056</v>
      </c>
      <c r="E154" s="1">
        <f t="shared" ca="1" si="8"/>
        <v>74.369599710540257</v>
      </c>
      <c r="H154"/>
      <c r="Y154">
        <v>76</v>
      </c>
      <c r="Z154">
        <v>87.298725384789222</v>
      </c>
    </row>
    <row r="155" spans="1:26" x14ac:dyDescent="0.25">
      <c r="A155">
        <v>76.5</v>
      </c>
      <c r="B155">
        <v>88.787036619888752</v>
      </c>
      <c r="C155" s="1">
        <f t="shared" ca="1" si="6"/>
        <v>96.416202501370847</v>
      </c>
      <c r="D155" s="1">
        <f t="shared" ca="1" si="7"/>
        <v>29.102086023585233</v>
      </c>
      <c r="E155" s="1">
        <f t="shared" ca="1" si="8"/>
        <v>75.857910945639787</v>
      </c>
      <c r="H155"/>
      <c r="Y155">
        <v>76.5</v>
      </c>
      <c r="Z155">
        <v>88.787036619888752</v>
      </c>
    </row>
    <row r="156" spans="1:26" x14ac:dyDescent="0.25">
      <c r="A156">
        <v>77</v>
      </c>
      <c r="B156">
        <v>90.275290381056962</v>
      </c>
      <c r="C156" s="1">
        <f t="shared" ca="1" si="6"/>
        <v>96.76280925743292</v>
      </c>
      <c r="D156" s="1">
        <f t="shared" ca="1" si="7"/>
        <v>21.043950585667186</v>
      </c>
      <c r="E156" s="1">
        <f t="shared" ca="1" si="8"/>
        <v>77.346164706807997</v>
      </c>
      <c r="H156"/>
      <c r="Y156">
        <v>77</v>
      </c>
      <c r="Z156">
        <v>90.275290381056962</v>
      </c>
    </row>
    <row r="157" spans="1:26" x14ac:dyDescent="0.25">
      <c r="A157">
        <v>77.5</v>
      </c>
      <c r="B157">
        <v>91.763492356802502</v>
      </c>
      <c r="C157" s="1">
        <f t="shared" ca="1" si="6"/>
        <v>97.103281542212983</v>
      </c>
      <c r="D157" s="1">
        <f t="shared" ca="1" si="7"/>
        <v>14.256674272313365</v>
      </c>
      <c r="E157" s="1">
        <f t="shared" ca="1" si="8"/>
        <v>78.834366682553537</v>
      </c>
      <c r="H157"/>
      <c r="Y157">
        <v>77.5</v>
      </c>
      <c r="Z157">
        <v>91.763492356802502</v>
      </c>
    </row>
    <row r="158" spans="1:26" x14ac:dyDescent="0.25">
      <c r="A158">
        <v>78</v>
      </c>
      <c r="B158">
        <v>93.251647261253979</v>
      </c>
      <c r="C158" s="1">
        <f t="shared" ca="1" si="6"/>
        <v>97.437727927564467</v>
      </c>
      <c r="D158" s="1">
        <f t="shared" ca="1" si="7"/>
        <v>8.7616356724292306</v>
      </c>
      <c r="E158" s="1">
        <f t="shared" ca="1" si="8"/>
        <v>80.322521587005014</v>
      </c>
      <c r="H158"/>
      <c r="Y158">
        <v>78</v>
      </c>
      <c r="Z158">
        <v>93.251647261253979</v>
      </c>
    </row>
    <row r="159" spans="1:26" x14ac:dyDescent="0.25">
      <c r="A159">
        <v>78.5</v>
      </c>
      <c r="B159">
        <v>93.451344995770739</v>
      </c>
      <c r="C159" s="1">
        <f t="shared" ca="1" si="6"/>
        <v>97.766255063765655</v>
      </c>
      <c r="D159" s="1">
        <f t="shared" ca="1" si="7"/>
        <v>9.3092244474419434</v>
      </c>
      <c r="E159" s="1">
        <f t="shared" ca="1" si="8"/>
        <v>80.522219321521774</v>
      </c>
      <c r="H159"/>
      <c r="Y159">
        <v>78.5</v>
      </c>
      <c r="Z159">
        <v>93.451344995770739</v>
      </c>
    </row>
    <row r="160" spans="1:26" x14ac:dyDescent="0.25">
      <c r="A160">
        <v>79</v>
      </c>
      <c r="B160">
        <v>92.953594108996342</v>
      </c>
      <c r="C160" s="1">
        <f t="shared" ca="1" si="6"/>
        <v>98.088967713529001</v>
      </c>
      <c r="D160" s="1">
        <f t="shared" ca="1" si="7"/>
        <v>13.186031029065383</v>
      </c>
      <c r="E160" s="1">
        <f t="shared" ca="1" si="8"/>
        <v>80.024468434747376</v>
      </c>
      <c r="H160"/>
      <c r="Y160">
        <v>79</v>
      </c>
      <c r="Z160">
        <v>92.953594108996342</v>
      </c>
    </row>
    <row r="161" spans="1:26" x14ac:dyDescent="0.25">
      <c r="A161">
        <v>79.5</v>
      </c>
      <c r="B161">
        <v>92.455958470973513</v>
      </c>
      <c r="C161" s="1">
        <f t="shared" ca="1" si="6"/>
        <v>98.405968785408504</v>
      </c>
      <c r="D161" s="1">
        <f t="shared" ca="1" si="7"/>
        <v>17.70131137094139</v>
      </c>
      <c r="E161" s="1">
        <f t="shared" ca="1" si="8"/>
        <v>79.526832796724548</v>
      </c>
      <c r="H161"/>
      <c r="Y161">
        <v>79.5</v>
      </c>
      <c r="Z161">
        <v>92.455958470973513</v>
      </c>
    </row>
    <row r="162" spans="1:26" x14ac:dyDescent="0.25">
      <c r="A162">
        <v>80</v>
      </c>
      <c r="B162">
        <v>91.958413909810872</v>
      </c>
      <c r="C162" s="1">
        <f t="shared" ca="1" si="6"/>
        <v>98.717359366615824</v>
      </c>
      <c r="D162" s="1">
        <f t="shared" ca="1" si="7"/>
        <v>22.841671844032149</v>
      </c>
      <c r="E162" s="1">
        <f t="shared" ca="1" si="8"/>
        <v>79.029288235561907</v>
      </c>
      <c r="H162"/>
      <c r="Y162">
        <v>80</v>
      </c>
      <c r="Z162">
        <v>91.958413909810872</v>
      </c>
    </row>
    <row r="163" spans="1:26" x14ac:dyDescent="0.25">
      <c r="A163">
        <v>80.5</v>
      </c>
      <c r="B163">
        <v>91.460939161087282</v>
      </c>
      <c r="C163" s="1">
        <f t="shared" ca="1" si="6"/>
        <v>99.023238755255505</v>
      </c>
      <c r="D163" s="1">
        <f t="shared" ca="1" si="7"/>
        <v>28.594187575978438</v>
      </c>
      <c r="E163" s="1">
        <f t="shared" ca="1" si="8"/>
        <v>78.531813486838317</v>
      </c>
      <c r="H163"/>
      <c r="Y163">
        <v>80.5</v>
      </c>
      <c r="Z163">
        <v>91.460939161087282</v>
      </c>
    </row>
    <row r="164" spans="1:26" x14ac:dyDescent="0.25">
      <c r="A164">
        <v>81</v>
      </c>
      <c r="B164">
        <v>90.963530519608881</v>
      </c>
      <c r="C164" s="1">
        <f t="shared" ca="1" si="6"/>
        <v>99.323704491989815</v>
      </c>
      <c r="D164" s="1">
        <f t="shared" ca="1" si="7"/>
        <v>34.946254424237807</v>
      </c>
      <c r="E164" s="1">
        <f t="shared" ca="1" si="8"/>
        <v>78.034404845359916</v>
      </c>
      <c r="H164"/>
      <c r="Y164">
        <v>81</v>
      </c>
      <c r="Z164">
        <v>90.963530519608881</v>
      </c>
    </row>
    <row r="165" spans="1:26" x14ac:dyDescent="0.25">
      <c r="A165">
        <v>81.5</v>
      </c>
      <c r="B165">
        <v>90.466180168061285</v>
      </c>
      <c r="C165" s="1">
        <f t="shared" ca="1" si="6"/>
        <v>99.618852391143108</v>
      </c>
      <c r="D165" s="1">
        <f t="shared" ca="1" si="7"/>
        <v>41.885704411586772</v>
      </c>
      <c r="E165" s="1">
        <f t="shared" ca="1" si="8"/>
        <v>77.53705449381232</v>
      </c>
      <c r="H165"/>
      <c r="Y165">
        <v>81.5</v>
      </c>
      <c r="Z165">
        <v>90.466180168061285</v>
      </c>
    </row>
    <row r="166" spans="1:26" x14ac:dyDescent="0.25">
      <c r="A166">
        <v>82</v>
      </c>
      <c r="B166">
        <v>89.968881590997754</v>
      </c>
      <c r="C166" s="1">
        <f t="shared" ca="1" si="6"/>
        <v>99.908776571255643</v>
      </c>
      <c r="D166" s="1">
        <f t="shared" ca="1" si="7"/>
        <v>49.400756109277999</v>
      </c>
      <c r="E166" s="1">
        <f t="shared" ca="1" si="8"/>
        <v>77.039755916748788</v>
      </c>
      <c r="H166"/>
      <c r="Y166">
        <v>82</v>
      </c>
      <c r="Z166">
        <v>89.968881590997754</v>
      </c>
    </row>
    <row r="167" spans="1:26" x14ac:dyDescent="0.25">
      <c r="A167">
        <v>82.5</v>
      </c>
      <c r="B167">
        <v>91.355580501246607</v>
      </c>
      <c r="C167" s="1">
        <f t="shared" ca="1" si="6"/>
        <v>100.19356948509666</v>
      </c>
      <c r="D167" s="1">
        <f t="shared" ca="1" si="7"/>
        <v>39.055024639327449</v>
      </c>
      <c r="E167" s="1">
        <f t="shared" ca="1" si="8"/>
        <v>78.426454826997642</v>
      </c>
      <c r="H167"/>
      <c r="Y167">
        <v>82.5</v>
      </c>
      <c r="Z167">
        <v>91.355580501246607</v>
      </c>
    </row>
    <row r="168" spans="1:26" x14ac:dyDescent="0.25">
      <c r="A168">
        <v>83</v>
      </c>
      <c r="B168">
        <v>92.844561979969797</v>
      </c>
      <c r="C168" s="1">
        <f t="shared" ca="1" si="6"/>
        <v>100.47332194914632</v>
      </c>
      <c r="D168" s="1">
        <f t="shared" ca="1" si="7"/>
        <v>29.09898933365513</v>
      </c>
      <c r="E168" s="1">
        <f t="shared" ca="1" si="8"/>
        <v>79.915436305720831</v>
      </c>
      <c r="H168"/>
      <c r="Y168">
        <v>83</v>
      </c>
      <c r="Z168">
        <v>92.844561979969797</v>
      </c>
    </row>
    <row r="169" spans="1:26" x14ac:dyDescent="0.25">
      <c r="A169">
        <v>83.5</v>
      </c>
      <c r="B169">
        <v>94.33341661669003</v>
      </c>
      <c r="C169" s="1">
        <f t="shared" ca="1" si="6"/>
        <v>100.74812317255579</v>
      </c>
      <c r="D169" s="1">
        <f t="shared" ca="1" si="7"/>
        <v>20.574230098933601</v>
      </c>
      <c r="E169" s="1">
        <f t="shared" ca="1" si="8"/>
        <v>81.404290942441065</v>
      </c>
      <c r="H169"/>
      <c r="Y169">
        <v>83.5</v>
      </c>
      <c r="Z169">
        <v>94.33341661669003</v>
      </c>
    </row>
    <row r="170" spans="1:26" x14ac:dyDescent="0.25">
      <c r="A170">
        <v>84</v>
      </c>
      <c r="B170">
        <v>95.822162931788569</v>
      </c>
      <c r="C170" s="1">
        <f t="shared" ca="1" si="6"/>
        <v>101.01806078559477</v>
      </c>
      <c r="D170" s="1">
        <f t="shared" ca="1" si="7"/>
        <v>13.498677253593945</v>
      </c>
      <c r="E170" s="1">
        <f t="shared" ca="1" si="8"/>
        <v>82.893037257539604</v>
      </c>
      <c r="H170"/>
      <c r="Y170">
        <v>84</v>
      </c>
      <c r="Z170">
        <v>95.822162931788569</v>
      </c>
    </row>
    <row r="171" spans="1:26" x14ac:dyDescent="0.25">
      <c r="A171">
        <v>84.5</v>
      </c>
      <c r="B171">
        <v>97.295876786652784</v>
      </c>
      <c r="C171" s="1">
        <f t="shared" ca="1" si="6"/>
        <v>101.28322086759562</v>
      </c>
      <c r="D171" s="1">
        <f t="shared" ca="1" si="7"/>
        <v>7.949456409914923</v>
      </c>
      <c r="E171" s="1">
        <f t="shared" ca="1" si="8"/>
        <v>84.366751112403819</v>
      </c>
      <c r="H171"/>
      <c r="Y171">
        <v>84.5</v>
      </c>
      <c r="Z171">
        <v>97.295876786652784</v>
      </c>
    </row>
    <row r="172" spans="1:26" x14ac:dyDescent="0.25">
      <c r="A172">
        <v>85</v>
      </c>
      <c r="B172">
        <v>96.885600001788802</v>
      </c>
      <c r="C172" s="1">
        <f t="shared" ca="1" si="6"/>
        <v>101.54368797440274</v>
      </c>
      <c r="D172" s="1">
        <f t="shared" ca="1" si="7"/>
        <v>10.84889178030533</v>
      </c>
      <c r="E172" s="1">
        <f t="shared" ca="1" si="8"/>
        <v>83.956474327539837</v>
      </c>
      <c r="H172"/>
      <c r="Y172">
        <v>85</v>
      </c>
      <c r="Z172">
        <v>96.885600001788802</v>
      </c>
    </row>
    <row r="173" spans="1:26" x14ac:dyDescent="0.25">
      <c r="A173">
        <v>85.5</v>
      </c>
      <c r="B173">
        <v>96.389118256783988</v>
      </c>
      <c r="C173" s="1">
        <f t="shared" ca="1" si="6"/>
        <v>101.79954516533643</v>
      </c>
      <c r="D173" s="1">
        <f t="shared" ca="1" si="7"/>
        <v>14.636359666394146</v>
      </c>
      <c r="E173" s="1">
        <f t="shared" ca="1" si="8"/>
        <v>83.459992582535023</v>
      </c>
      <c r="H173"/>
      <c r="Y173">
        <v>85.5</v>
      </c>
      <c r="Z173">
        <v>96.389118256783988</v>
      </c>
    </row>
    <row r="174" spans="1:26" x14ac:dyDescent="0.25">
      <c r="A174">
        <v>86</v>
      </c>
      <c r="B174">
        <v>96.525364511947444</v>
      </c>
      <c r="C174" s="1">
        <f t="shared" ca="1" si="6"/>
        <v>102.05087402967916</v>
      </c>
      <c r="D174" s="1">
        <f t="shared" ca="1" si="7"/>
        <v>15.265627715271913</v>
      </c>
      <c r="E174" s="1">
        <f t="shared" ca="1" si="8"/>
        <v>83.596238837698479</v>
      </c>
      <c r="H174"/>
      <c r="Y174">
        <v>86</v>
      </c>
      <c r="Z174">
        <v>96.525364511947444</v>
      </c>
    </row>
    <row r="175" spans="1:26" x14ac:dyDescent="0.25">
      <c r="A175">
        <v>86.5</v>
      </c>
      <c r="B175">
        <v>98.000851582392158</v>
      </c>
      <c r="C175" s="1">
        <f t="shared" ca="1" si="6"/>
        <v>102.2977547126934</v>
      </c>
      <c r="D175" s="1">
        <f t="shared" ca="1" si="7"/>
        <v>9.2316882555963229</v>
      </c>
      <c r="E175" s="1">
        <f t="shared" ca="1" si="8"/>
        <v>85.071725908143193</v>
      </c>
      <c r="H175"/>
      <c r="Y175">
        <v>86.5</v>
      </c>
      <c r="Z175">
        <v>98.000851582392158</v>
      </c>
    </row>
    <row r="176" spans="1:26" x14ac:dyDescent="0.25">
      <c r="A176">
        <v>87</v>
      </c>
      <c r="B176">
        <v>99.476626645376101</v>
      </c>
      <c r="C176" s="1">
        <f t="shared" ca="1" si="6"/>
        <v>102.54026594117872</v>
      </c>
      <c r="D176" s="1">
        <f t="shared" ca="1" si="7"/>
        <v>4.6929428673929756</v>
      </c>
      <c r="E176" s="1">
        <f t="shared" ca="1" si="8"/>
        <v>86.547500971127135</v>
      </c>
      <c r="H176"/>
      <c r="Y176">
        <v>87</v>
      </c>
      <c r="Z176">
        <v>99.476626645376101</v>
      </c>
    </row>
    <row r="177" spans="1:26" x14ac:dyDescent="0.25">
      <c r="A177">
        <v>87.5</v>
      </c>
      <c r="B177">
        <v>100.95262254285572</v>
      </c>
      <c r="C177" s="1">
        <f t="shared" ca="1" si="6"/>
        <v>102.7784850485767</v>
      </c>
      <c r="D177" s="1">
        <f t="shared" ca="1" si="7"/>
        <v>1.6668869448988424</v>
      </c>
      <c r="E177" s="1">
        <f t="shared" ca="1" si="8"/>
        <v>88.023496868606756</v>
      </c>
      <c r="H177"/>
      <c r="Y177">
        <v>87.5</v>
      </c>
      <c r="Z177">
        <v>100.95262254285572</v>
      </c>
    </row>
    <row r="178" spans="1:26" x14ac:dyDescent="0.25">
      <c r="A178">
        <v>88</v>
      </c>
      <c r="B178">
        <v>102.42879216851118</v>
      </c>
      <c r="C178" s="1">
        <f t="shared" ca="1" si="6"/>
        <v>103.0124879996315</v>
      </c>
      <c r="D178" s="1">
        <f t="shared" ca="1" si="7"/>
        <v>0.17035041163362249</v>
      </c>
      <c r="E178" s="1">
        <f t="shared" ca="1" si="8"/>
        <v>89.499666494262215</v>
      </c>
      <c r="H178"/>
      <c r="Y178">
        <v>88</v>
      </c>
      <c r="Z178">
        <v>102.42879216851118</v>
      </c>
    </row>
    <row r="179" spans="1:26" x14ac:dyDescent="0.25">
      <c r="A179">
        <v>88.5</v>
      </c>
      <c r="B179">
        <v>103.25254078366079</v>
      </c>
      <c r="C179" s="1">
        <f t="shared" ca="1" si="6"/>
        <v>103.24234941461398</v>
      </c>
      <c r="D179" s="1">
        <f t="shared" ca="1" si="7"/>
        <v>5.1932001524118746E-5</v>
      </c>
      <c r="E179" s="1">
        <f t="shared" ca="1" si="8"/>
        <v>90.323415109411826</v>
      </c>
      <c r="H179"/>
      <c r="Y179">
        <v>88.5</v>
      </c>
      <c r="Z179">
        <v>103.25254078366079</v>
      </c>
    </row>
    <row r="180" spans="1:26" x14ac:dyDescent="0.25">
      <c r="A180">
        <v>89</v>
      </c>
      <c r="B180">
        <v>102.75906680859404</v>
      </c>
      <c r="C180" s="1">
        <f t="shared" ca="1" si="6"/>
        <v>103.46814259311697</v>
      </c>
      <c r="D180" s="1">
        <f t="shared" ca="1" si="7"/>
        <v>0.25139423409839967</v>
      </c>
      <c r="E180" s="1">
        <f t="shared" ca="1" si="8"/>
        <v>89.829941134345077</v>
      </c>
      <c r="H180"/>
      <c r="Y180">
        <v>89</v>
      </c>
      <c r="Z180">
        <v>102.75906680859404</v>
      </c>
    </row>
    <row r="181" spans="1:26" x14ac:dyDescent="0.25">
      <c r="A181">
        <v>89.5</v>
      </c>
      <c r="B181">
        <v>102.26537975715244</v>
      </c>
      <c r="C181" s="1">
        <f t="shared" ca="1" si="6"/>
        <v>103.68993953742952</v>
      </c>
      <c r="D181" s="1">
        <f t="shared" ca="1" si="7"/>
        <v>1.0146852837915397</v>
      </c>
      <c r="E181" s="1">
        <f t="shared" ca="1" si="8"/>
        <v>89.33625408290348</v>
      </c>
      <c r="H181"/>
      <c r="Y181">
        <v>89.5</v>
      </c>
      <c r="Z181">
        <v>102.26537975715244</v>
      </c>
    </row>
    <row r="182" spans="1:26" x14ac:dyDescent="0.25">
      <c r="A182">
        <v>90</v>
      </c>
      <c r="B182">
        <v>101.77154080473218</v>
      </c>
      <c r="C182" s="1">
        <f t="shared" ca="1" si="6"/>
        <v>103.90781097549757</v>
      </c>
      <c r="D182" s="1">
        <f t="shared" ca="1" si="7"/>
        <v>2.2818251212509848</v>
      </c>
      <c r="E182" s="1">
        <f t="shared" ca="1" si="8"/>
        <v>88.842415130483218</v>
      </c>
      <c r="H182"/>
      <c r="Y182">
        <v>90</v>
      </c>
      <c r="Z182">
        <v>101.77154080473218</v>
      </c>
    </row>
    <row r="183" spans="1:26" x14ac:dyDescent="0.25">
      <c r="A183">
        <v>90.5</v>
      </c>
      <c r="B183">
        <v>101.27754301056824</v>
      </c>
      <c r="C183" s="1">
        <f t="shared" ca="1" si="6"/>
        <v>104.12182638347784</v>
      </c>
      <c r="D183" s="1">
        <f t="shared" ca="1" si="7"/>
        <v>4.0449739527050079</v>
      </c>
      <c r="E183" s="1">
        <f t="shared" ca="1" si="8"/>
        <v>88.348417336319272</v>
      </c>
      <c r="H183"/>
      <c r="Y183">
        <v>90.5</v>
      </c>
      <c r="Z183">
        <v>101.27754301056824</v>
      </c>
    </row>
    <row r="184" spans="1:26" x14ac:dyDescent="0.25">
      <c r="A184">
        <v>91</v>
      </c>
      <c r="B184">
        <v>100.78348602213381</v>
      </c>
      <c r="C184" s="1">
        <f t="shared" ca="1" si="6"/>
        <v>104.33205400789302</v>
      </c>
      <c r="D184" s="1">
        <f t="shared" ca="1" si="7"/>
        <v>6.2961673747775748</v>
      </c>
      <c r="E184" s="1">
        <f t="shared" ca="1" si="8"/>
        <v>87.85436034788485</v>
      </c>
      <c r="H184"/>
      <c r="Y184">
        <v>91</v>
      </c>
      <c r="Z184">
        <v>100.78348602213381</v>
      </c>
    </row>
    <row r="185" spans="1:26" x14ac:dyDescent="0.25">
      <c r="A185">
        <v>91.5</v>
      </c>
      <c r="B185">
        <v>100.28938494298177</v>
      </c>
      <c r="C185" s="1">
        <f t="shared" ca="1" si="6"/>
        <v>104.53856088739455</v>
      </c>
      <c r="D185" s="1">
        <f t="shared" ca="1" si="7"/>
        <v>9.0277481032881362</v>
      </c>
      <c r="E185" s="1">
        <f t="shared" ca="1" si="8"/>
        <v>87.360259268732804</v>
      </c>
      <c r="H185"/>
      <c r="Y185">
        <v>91.5</v>
      </c>
      <c r="Z185">
        <v>100.28938494298177</v>
      </c>
    </row>
    <row r="186" spans="1:26" x14ac:dyDescent="0.25">
      <c r="A186">
        <v>92</v>
      </c>
      <c r="B186">
        <v>99.795246578257647</v>
      </c>
      <c r="C186" s="1">
        <f t="shared" ca="1" si="6"/>
        <v>104.74141287414028</v>
      </c>
      <c r="D186" s="1">
        <f t="shared" ca="1" si="7"/>
        <v>12.232280513262667</v>
      </c>
      <c r="E186" s="1">
        <f t="shared" ca="1" si="8"/>
        <v>86.866120904008682</v>
      </c>
      <c r="H186"/>
      <c r="Y186">
        <v>92</v>
      </c>
      <c r="Z186">
        <v>99.795246578257647</v>
      </c>
    </row>
    <row r="187" spans="1:26" x14ac:dyDescent="0.25">
      <c r="A187">
        <v>92.5</v>
      </c>
      <c r="B187">
        <v>100.36807184764317</v>
      </c>
      <c r="C187" s="1">
        <f t="shared" ca="1" si="6"/>
        <v>104.9406746547939</v>
      </c>
      <c r="D187" s="1">
        <f t="shared" ca="1" si="7"/>
        <v>10.454348215981369</v>
      </c>
      <c r="E187" s="1">
        <f t="shared" ca="1" si="8"/>
        <v>87.4389461733942</v>
      </c>
      <c r="H187"/>
      <c r="Y187">
        <v>92.5</v>
      </c>
      <c r="Z187">
        <v>100.36807184764317</v>
      </c>
    </row>
    <row r="188" spans="1:26" x14ac:dyDescent="0.25">
      <c r="A188">
        <v>93</v>
      </c>
      <c r="B188">
        <v>101.84428176269047</v>
      </c>
      <c r="C188" s="1">
        <f t="shared" ca="1" si="6"/>
        <v>105.13640977115247</v>
      </c>
      <c r="D188" s="1">
        <f t="shared" ca="1" si="7"/>
        <v>5.4190534120499896</v>
      </c>
      <c r="E188" s="1">
        <f t="shared" ca="1" si="8"/>
        <v>88.915156088441506</v>
      </c>
      <c r="H188"/>
      <c r="Y188">
        <v>93</v>
      </c>
      <c r="Z188">
        <v>101.84428176269047</v>
      </c>
    </row>
    <row r="189" spans="1:26" x14ac:dyDescent="0.25">
      <c r="A189">
        <v>93.5</v>
      </c>
      <c r="B189">
        <v>103.32067668203106</v>
      </c>
      <c r="C189" s="1">
        <f t="shared" ca="1" si="6"/>
        <v>105.32868064040916</v>
      </c>
      <c r="D189" s="1">
        <f t="shared" ca="1" si="7"/>
        <v>2.0160399484310538</v>
      </c>
      <c r="E189" s="1">
        <f t="shared" ca="1" si="8"/>
        <v>90.391551007782098</v>
      </c>
      <c r="H189"/>
      <c r="Y189">
        <v>93.5</v>
      </c>
      <c r="Z189">
        <v>103.32067668203106</v>
      </c>
    </row>
    <row r="190" spans="1:26" x14ac:dyDescent="0.25">
      <c r="A190">
        <v>94</v>
      </c>
      <c r="B190">
        <v>104.79723613242123</v>
      </c>
      <c r="C190" s="1">
        <f t="shared" ca="1" si="6"/>
        <v>105.51754857505713</v>
      </c>
      <c r="D190" s="1">
        <f t="shared" ca="1" si="7"/>
        <v>0.25942500750804914</v>
      </c>
      <c r="E190" s="1">
        <f t="shared" ca="1" si="8"/>
        <v>91.868110458172268</v>
      </c>
      <c r="H190"/>
      <c r="Y190">
        <v>94</v>
      </c>
      <c r="Z190">
        <v>104.79723613242123</v>
      </c>
    </row>
    <row r="191" spans="1:26" x14ac:dyDescent="0.25">
      <c r="A191">
        <v>94.5</v>
      </c>
      <c r="B191">
        <v>106.27392194983751</v>
      </c>
      <c r="C191" s="1">
        <f t="shared" ca="1" si="6"/>
        <v>105.70307380244125</v>
      </c>
      <c r="D191" s="1">
        <f t="shared" ca="1" si="7"/>
        <v>0.1629338036928723</v>
      </c>
      <c r="E191" s="1">
        <f t="shared" ca="1" si="8"/>
        <v>93.34479627558855</v>
      </c>
      <c r="H191"/>
      <c r="Y191">
        <v>94.5</v>
      </c>
      <c r="Z191">
        <v>106.27392194983751</v>
      </c>
    </row>
    <row r="192" spans="1:26" x14ac:dyDescent="0.25">
      <c r="A192">
        <v>95</v>
      </c>
      <c r="B192">
        <v>106.67787150173449</v>
      </c>
      <c r="C192" s="1">
        <f t="shared" ca="1" si="6"/>
        <v>105.88531548396375</v>
      </c>
      <c r="D192" s="1">
        <f t="shared" ca="1" si="7"/>
        <v>0.31407252065230312</v>
      </c>
      <c r="E192" s="1">
        <f t="shared" ca="1" si="8"/>
        <v>93.748745827485521</v>
      </c>
      <c r="H192"/>
      <c r="Y192">
        <v>95</v>
      </c>
      <c r="Z192">
        <v>106.67787150173449</v>
      </c>
    </row>
    <row r="193" spans="1:26" x14ac:dyDescent="0.25">
      <c r="A193">
        <v>95.5</v>
      </c>
      <c r="B193">
        <v>106.18343812495068</v>
      </c>
      <c r="C193" s="1">
        <f t="shared" ca="1" si="6"/>
        <v>106.06433173395</v>
      </c>
      <c r="D193" s="1">
        <f t="shared" ca="1" si="7"/>
        <v>7.0931661886039872E-3</v>
      </c>
      <c r="E193" s="1">
        <f t="shared" ca="1" si="8"/>
        <v>93.254312450701718</v>
      </c>
      <c r="H193"/>
      <c r="Y193">
        <v>95.5</v>
      </c>
      <c r="Z193">
        <v>106.18343812495068</v>
      </c>
    </row>
    <row r="194" spans="1:26" x14ac:dyDescent="0.25">
      <c r="A194">
        <v>96</v>
      </c>
      <c r="B194">
        <v>105.68892411500987</v>
      </c>
      <c r="C194" s="1">
        <f t="shared" ref="C194:C257" ca="1" si="9">IF(A194&gt;=$K$5,OFFSET($B$1,2*$K$5,0)+$L$5*(1-EXP((-1/$M$5)*(A194-$K$5))),0)</f>
        <v>106.24017963818029</v>
      </c>
      <c r="D194" s="1">
        <f t="shared" ref="D194:D257" ca="1" si="10">IF(A194&gt;=$K$5,(C194-B194)*(C194-B194)*0.5,0)</f>
        <v>0.15194132591294976</v>
      </c>
      <c r="E194" s="1">
        <f t="shared" ref="E194:E257" ca="1" si="11">IF(A194&gt;=$K$5,(B194-$L$6),0)</f>
        <v>92.759798440760903</v>
      </c>
      <c r="H194"/>
      <c r="Y194">
        <v>96</v>
      </c>
      <c r="Z194">
        <v>105.68892411500987</v>
      </c>
    </row>
    <row r="195" spans="1:26" x14ac:dyDescent="0.25">
      <c r="A195">
        <v>96.5</v>
      </c>
      <c r="B195">
        <v>105.19434510727822</v>
      </c>
      <c r="C195" s="1">
        <f t="shared" ca="1" si="9"/>
        <v>106.41291527209378</v>
      </c>
      <c r="D195" s="1">
        <f t="shared" ca="1" si="10"/>
        <v>0.7424566232893105</v>
      </c>
      <c r="E195" s="1">
        <f t="shared" ca="1" si="11"/>
        <v>92.265219433029259</v>
      </c>
      <c r="H195"/>
      <c r="Y195">
        <v>96.5</v>
      </c>
      <c r="Z195">
        <v>105.19434510727822</v>
      </c>
    </row>
    <row r="196" spans="1:26" x14ac:dyDescent="0.25">
      <c r="A196">
        <v>97</v>
      </c>
      <c r="B196">
        <v>104.69971066871049</v>
      </c>
      <c r="C196" s="1">
        <f t="shared" ca="1" si="9"/>
        <v>106.58259371867005</v>
      </c>
      <c r="D196" s="1">
        <f t="shared" ca="1" si="10"/>
        <v>1.7726242899125069</v>
      </c>
      <c r="E196" s="1">
        <f t="shared" ca="1" si="11"/>
        <v>91.77058499446153</v>
      </c>
      <c r="H196"/>
      <c r="Y196">
        <v>97</v>
      </c>
      <c r="Z196">
        <v>104.69971066871049</v>
      </c>
    </row>
    <row r="197" spans="1:26" x14ac:dyDescent="0.25">
      <c r="A197">
        <v>97.5</v>
      </c>
      <c r="B197">
        <v>104.20507238158851</v>
      </c>
      <c r="C197" s="1">
        <f t="shared" ca="1" si="9"/>
        <v>106.74926908599444</v>
      </c>
      <c r="D197" s="1">
        <f t="shared" ca="1" si="10"/>
        <v>3.2364684353550075</v>
      </c>
      <c r="E197" s="1">
        <f t="shared" ca="1" si="11"/>
        <v>91.275946707339543</v>
      </c>
      <c r="H197"/>
      <c r="Y197">
        <v>97.5</v>
      </c>
      <c r="Z197">
        <v>104.20507238158851</v>
      </c>
    </row>
    <row r="198" spans="1:26" x14ac:dyDescent="0.25">
      <c r="A198">
        <v>98</v>
      </c>
      <c r="B198">
        <v>105.34143076055349</v>
      </c>
      <c r="C198" s="1">
        <f t="shared" ca="1" si="9"/>
        <v>106.91299452451223</v>
      </c>
      <c r="D198" s="1">
        <f t="shared" ca="1" si="10"/>
        <v>1.2349063320940743</v>
      </c>
      <c r="E198" s="1">
        <f t="shared" ca="1" si="11"/>
        <v>92.412305086304528</v>
      </c>
      <c r="H198"/>
      <c r="Y198">
        <v>98</v>
      </c>
      <c r="Z198">
        <v>105.34143076055349</v>
      </c>
    </row>
    <row r="199" spans="1:26" x14ac:dyDescent="0.25">
      <c r="A199">
        <v>98.5</v>
      </c>
      <c r="B199">
        <v>106.83010955744274</v>
      </c>
      <c r="C199" s="1">
        <f t="shared" ca="1" si="9"/>
        <v>107.07382224397765</v>
      </c>
      <c r="D199" s="1">
        <f t="shared" ca="1" si="10"/>
        <v>2.9697936789030613E-2</v>
      </c>
      <c r="E199" s="1">
        <f t="shared" ca="1" si="11"/>
        <v>93.900983883193774</v>
      </c>
      <c r="H199"/>
      <c r="Y199">
        <v>98.5</v>
      </c>
      <c r="Z199">
        <v>106.83010955744274</v>
      </c>
    </row>
    <row r="200" spans="1:26" x14ac:dyDescent="0.25">
      <c r="A200">
        <v>99</v>
      </c>
      <c r="B200">
        <v>108.31907450030054</v>
      </c>
      <c r="C200" s="1">
        <f t="shared" ca="1" si="9"/>
        <v>107.23180353010281</v>
      </c>
      <c r="D200" s="1">
        <f t="shared" ca="1" si="10"/>
        <v>0.59107908131736264</v>
      </c>
      <c r="E200" s="1">
        <f t="shared" ca="1" si="11"/>
        <v>95.38994882605158</v>
      </c>
      <c r="H200"/>
      <c r="Y200">
        <v>99</v>
      </c>
      <c r="Z200">
        <v>108.31907450030054</v>
      </c>
    </row>
    <row r="201" spans="1:26" x14ac:dyDescent="0.25">
      <c r="A201">
        <v>99.5</v>
      </c>
      <c r="B201">
        <v>109.80826062982977</v>
      </c>
      <c r="C201" s="1">
        <f t="shared" ca="1" si="9"/>
        <v>107.38698876091205</v>
      </c>
      <c r="D201" s="1">
        <f t="shared" ca="1" si="10"/>
        <v>2.9312787316061737</v>
      </c>
      <c r="E201" s="1">
        <f t="shared" ca="1" si="11"/>
        <v>96.87913495558081</v>
      </c>
      <c r="H201"/>
      <c r="Y201">
        <v>99.5</v>
      </c>
      <c r="Z201">
        <v>109.80826062982977</v>
      </c>
    </row>
    <row r="202" spans="1:26" x14ac:dyDescent="0.25">
      <c r="A202">
        <v>100</v>
      </c>
      <c r="B202">
        <v>111.29762218408746</v>
      </c>
      <c r="C202" s="1">
        <f t="shared" ca="1" si="9"/>
        <v>107.53942742280668</v>
      </c>
      <c r="D202" s="1">
        <f t="shared" ca="1" si="10"/>
        <v>7.0620139318591368</v>
      </c>
      <c r="E202" s="1">
        <f t="shared" ca="1" si="11"/>
        <v>98.368496509838494</v>
      </c>
      <c r="H202"/>
      <c r="Y202">
        <v>100</v>
      </c>
      <c r="Z202">
        <v>111.29762218408746</v>
      </c>
    </row>
    <row r="203" spans="1:26" x14ac:dyDescent="0.25">
      <c r="A203">
        <v>100.5</v>
      </c>
      <c r="B203">
        <v>111.1368991149432</v>
      </c>
      <c r="C203" s="1">
        <f t="shared" ca="1" si="9"/>
        <v>107.68916812634561</v>
      </c>
      <c r="D203" s="1">
        <f t="shared" ca="1" si="10"/>
        <v>5.9434244848680864</v>
      </c>
      <c r="E203" s="1">
        <f t="shared" ca="1" si="11"/>
        <v>98.20777344069424</v>
      </c>
      <c r="H203"/>
      <c r="Y203">
        <v>100.5</v>
      </c>
      <c r="Z203">
        <v>111.1368991149432</v>
      </c>
    </row>
    <row r="204" spans="1:26" x14ac:dyDescent="0.25">
      <c r="A204">
        <v>101</v>
      </c>
      <c r="B204">
        <v>110.64044907201135</v>
      </c>
      <c r="C204" s="1">
        <f t="shared" ca="1" si="9"/>
        <v>107.83625862174654</v>
      </c>
      <c r="D204" s="1">
        <f t="shared" ca="1" si="10"/>
        <v>3.9317420406781851</v>
      </c>
      <c r="E204" s="1">
        <f t="shared" ca="1" si="11"/>
        <v>97.711323397762385</v>
      </c>
      <c r="H204"/>
      <c r="Y204">
        <v>101</v>
      </c>
      <c r="Z204">
        <v>110.64044907201135</v>
      </c>
    </row>
    <row r="205" spans="1:26" x14ac:dyDescent="0.25">
      <c r="A205">
        <v>101.5</v>
      </c>
      <c r="B205">
        <v>110.14381207479045</v>
      </c>
      <c r="C205" s="1">
        <f t="shared" ca="1" si="9"/>
        <v>107.98074581411278</v>
      </c>
      <c r="D205" s="1">
        <f t="shared" ca="1" si="10"/>
        <v>2.339427824041032</v>
      </c>
      <c r="E205" s="1">
        <f t="shared" ca="1" si="11"/>
        <v>97.214686400541481</v>
      </c>
      <c r="H205"/>
      <c r="Y205">
        <v>101.5</v>
      </c>
      <c r="Z205">
        <v>110.14381207479045</v>
      </c>
    </row>
    <row r="206" spans="1:26" x14ac:dyDescent="0.25">
      <c r="A206">
        <v>102</v>
      </c>
      <c r="B206">
        <v>109.64701003063715</v>
      </c>
      <c r="C206" s="1">
        <f t="shared" ca="1" si="9"/>
        <v>108.12267577839076</v>
      </c>
      <c r="D206" s="1">
        <f t="shared" ca="1" si="10"/>
        <v>1.1617974562857813</v>
      </c>
      <c r="E206" s="1">
        <f t="shared" ca="1" si="11"/>
        <v>96.717884356388183</v>
      </c>
      <c r="H206"/>
      <c r="Y206">
        <v>102</v>
      </c>
      <c r="Z206">
        <v>109.64701003063715</v>
      </c>
    </row>
    <row r="207" spans="1:26" x14ac:dyDescent="0.25">
      <c r="A207">
        <v>102.5</v>
      </c>
      <c r="B207">
        <v>109.15010475053033</v>
      </c>
      <c r="C207" s="1">
        <f t="shared" ca="1" si="9"/>
        <v>108.26209377406255</v>
      </c>
      <c r="D207" s="1">
        <f t="shared" ca="1" si="10"/>
        <v>0.39428174716363235</v>
      </c>
      <c r="E207" s="1">
        <f t="shared" ca="1" si="11"/>
        <v>96.220979076281367</v>
      </c>
      <c r="H207"/>
      <c r="Y207">
        <v>102.5</v>
      </c>
      <c r="Z207">
        <v>109.15010475053033</v>
      </c>
    </row>
    <row r="208" spans="1:26" x14ac:dyDescent="0.25">
      <c r="A208">
        <v>103</v>
      </c>
      <c r="B208">
        <v>108.65314106472924</v>
      </c>
      <c r="C208" s="1">
        <f t="shared" ca="1" si="9"/>
        <v>108.39904425957857</v>
      </c>
      <c r="D208" s="1">
        <f t="shared" ca="1" si="10"/>
        <v>3.2282593193887932E-2</v>
      </c>
      <c r="E208" s="1">
        <f t="shared" ca="1" si="11"/>
        <v>95.724015390480275</v>
      </c>
      <c r="H208"/>
      <c r="Y208">
        <v>103</v>
      </c>
      <c r="Z208">
        <v>108.65314106472924</v>
      </c>
    </row>
    <row r="209" spans="1:26" x14ac:dyDescent="0.25">
      <c r="A209">
        <v>103.5</v>
      </c>
      <c r="B209">
        <v>108.15612766279196</v>
      </c>
      <c r="C209" s="1">
        <f t="shared" ca="1" si="9"/>
        <v>108.53357090653473</v>
      </c>
      <c r="D209" s="1">
        <f t="shared" ca="1" si="10"/>
        <v>7.1231701123533858E-2</v>
      </c>
      <c r="E209" s="1">
        <f t="shared" ca="1" si="11"/>
        <v>95.227001988542995</v>
      </c>
      <c r="H209"/>
      <c r="Y209">
        <v>103.5</v>
      </c>
      <c r="Z209">
        <v>108.15612766279196</v>
      </c>
    </row>
    <row r="210" spans="1:26" x14ac:dyDescent="0.25">
      <c r="A210">
        <v>104</v>
      </c>
      <c r="B210">
        <v>107.65907130833116</v>
      </c>
      <c r="C210" s="1">
        <f t="shared" ca="1" si="9"/>
        <v>108.66571661359868</v>
      </c>
      <c r="D210" s="1">
        <f t="shared" ca="1" si="10"/>
        <v>0.5066673853085607</v>
      </c>
      <c r="E210" s="1">
        <f t="shared" ca="1" si="11"/>
        <v>94.729945634082199</v>
      </c>
      <c r="H210"/>
      <c r="Y210">
        <v>104</v>
      </c>
      <c r="Z210">
        <v>107.65907130833116</v>
      </c>
    </row>
    <row r="211" spans="1:26" x14ac:dyDescent="0.25">
      <c r="A211">
        <v>104.5</v>
      </c>
      <c r="B211">
        <v>108.83425108624013</v>
      </c>
      <c r="C211" s="1">
        <f t="shared" ca="1" si="9"/>
        <v>108.79552352018962</v>
      </c>
      <c r="D211" s="1">
        <f t="shared" ca="1" si="10"/>
        <v>7.4991218609834944E-4</v>
      </c>
      <c r="E211" s="1">
        <f t="shared" ca="1" si="11"/>
        <v>95.905125411991165</v>
      </c>
      <c r="H211"/>
      <c r="Y211">
        <v>104.5</v>
      </c>
      <c r="Z211">
        <v>108.83425108624013</v>
      </c>
    </row>
    <row r="212" spans="1:26" x14ac:dyDescent="0.25">
      <c r="A212">
        <v>105</v>
      </c>
      <c r="B212">
        <v>110.3236809317856</v>
      </c>
      <c r="C212" s="1">
        <f t="shared" ca="1" si="9"/>
        <v>108.92303301991598</v>
      </c>
      <c r="D212" s="1">
        <f t="shared" ca="1" si="10"/>
        <v>0.98090728651237213</v>
      </c>
      <c r="E212" s="1">
        <f t="shared" ca="1" si="11"/>
        <v>97.394555257536638</v>
      </c>
      <c r="H212"/>
      <c r="Y212">
        <v>105</v>
      </c>
      <c r="Z212">
        <v>110.3236809317856</v>
      </c>
    </row>
    <row r="213" spans="1:26" x14ac:dyDescent="0.25">
      <c r="A213">
        <v>105.5</v>
      </c>
      <c r="B213">
        <v>111.8133163311691</v>
      </c>
      <c r="C213" s="1">
        <f t="shared" ca="1" si="9"/>
        <v>109.04828577377523</v>
      </c>
      <c r="D213" s="1">
        <f t="shared" ca="1" si="10"/>
        <v>3.8226969916609304</v>
      </c>
      <c r="E213" s="1">
        <f t="shared" ca="1" si="11"/>
        <v>98.88419065692014</v>
      </c>
      <c r="H213"/>
      <c r="Y213">
        <v>105.5</v>
      </c>
      <c r="Z213">
        <v>111.8133163311691</v>
      </c>
    </row>
    <row r="214" spans="1:26" x14ac:dyDescent="0.25">
      <c r="A214">
        <v>106</v>
      </c>
      <c r="B214">
        <v>113.30310725308374</v>
      </c>
      <c r="C214" s="1">
        <f t="shared" ca="1" si="9"/>
        <v>109.17132172312014</v>
      </c>
      <c r="D214" s="1">
        <f t="shared" ca="1" si="10"/>
        <v>8.5358258328082677</v>
      </c>
      <c r="E214" s="1">
        <f t="shared" ca="1" si="11"/>
        <v>100.37398157883477</v>
      </c>
      <c r="H214"/>
      <c r="Y214">
        <v>106</v>
      </c>
      <c r="Z214">
        <v>113.30310725308374</v>
      </c>
    </row>
    <row r="215" spans="1:26" x14ac:dyDescent="0.25">
      <c r="A215">
        <v>106.5</v>
      </c>
      <c r="B215">
        <v>114.79301944197694</v>
      </c>
      <c r="C215" s="1">
        <f t="shared" ca="1" si="9"/>
        <v>109.29218010239549</v>
      </c>
      <c r="D215" s="1">
        <f t="shared" ca="1" si="10"/>
        <v>15.129616719943423</v>
      </c>
      <c r="E215" s="1">
        <f t="shared" ca="1" si="11"/>
        <v>101.86389376772797</v>
      </c>
      <c r="H215"/>
      <c r="Y215">
        <v>106.5</v>
      </c>
      <c r="Z215">
        <v>114.79301944197694</v>
      </c>
    </row>
    <row r="216" spans="1:26" x14ac:dyDescent="0.25">
      <c r="A216">
        <v>107</v>
      </c>
      <c r="B216">
        <v>114.60558514740242</v>
      </c>
      <c r="C216" s="1">
        <f t="shared" ca="1" si="9"/>
        <v>109.41089945164939</v>
      </c>
      <c r="D216" s="1">
        <f t="shared" ca="1" si="10"/>
        <v>13.492379738830609</v>
      </c>
      <c r="E216" s="1">
        <f t="shared" ca="1" si="11"/>
        <v>101.67645947315346</v>
      </c>
      <c r="H216"/>
      <c r="Y216">
        <v>107</v>
      </c>
      <c r="Z216">
        <v>114.60558514740242</v>
      </c>
    </row>
    <row r="217" spans="1:26" x14ac:dyDescent="0.25">
      <c r="A217">
        <v>107.5</v>
      </c>
      <c r="B217">
        <v>114.10832404418115</v>
      </c>
      <c r="C217" s="1">
        <f t="shared" ca="1" si="9"/>
        <v>109.52751762882318</v>
      </c>
      <c r="D217" s="1">
        <f t="shared" ca="1" si="10"/>
        <v>10.491893707492364</v>
      </c>
      <c r="E217" s="1">
        <f t="shared" ca="1" si="11"/>
        <v>101.17919836993218</v>
      </c>
      <c r="H217"/>
      <c r="Y217">
        <v>107.5</v>
      </c>
      <c r="Z217">
        <v>114.10832404418115</v>
      </c>
    </row>
    <row r="218" spans="1:26" x14ac:dyDescent="0.25">
      <c r="A218">
        <v>108</v>
      </c>
      <c r="B218">
        <v>115.09083899031594</v>
      </c>
      <c r="C218" s="1">
        <f t="shared" ca="1" si="9"/>
        <v>109.64207182182376</v>
      </c>
      <c r="D218" s="1">
        <f t="shared" ca="1" si="10"/>
        <v>14.844531828219155</v>
      </c>
      <c r="E218" s="1">
        <f t="shared" ca="1" si="11"/>
        <v>102.16171331606698</v>
      </c>
      <c r="H218"/>
      <c r="Y218">
        <v>108</v>
      </c>
      <c r="Z218">
        <v>115.09083899031594</v>
      </c>
    </row>
    <row r="219" spans="1:26" x14ac:dyDescent="0.25">
      <c r="A219">
        <v>108.5</v>
      </c>
      <c r="B219">
        <v>116.59021606756106</v>
      </c>
      <c r="C219" s="1">
        <f t="shared" ca="1" si="9"/>
        <v>109.75459856038239</v>
      </c>
      <c r="D219" s="1">
        <f t="shared" ca="1" si="10"/>
        <v>23.362833352223753</v>
      </c>
      <c r="E219" s="1">
        <f t="shared" ca="1" si="11"/>
        <v>103.66109039331209</v>
      </c>
      <c r="H219"/>
      <c r="Y219">
        <v>108.5</v>
      </c>
      <c r="Z219">
        <v>116.59021606756106</v>
      </c>
    </row>
    <row r="220" spans="1:26" x14ac:dyDescent="0.25">
      <c r="A220">
        <v>109</v>
      </c>
      <c r="B220">
        <v>118.08978401977248</v>
      </c>
      <c r="C220" s="1">
        <f t="shared" ca="1" si="9"/>
        <v>109.86513372770338</v>
      </c>
      <c r="D220" s="1">
        <f t="shared" ca="1" si="10"/>
        <v>33.822436213416168</v>
      </c>
      <c r="E220" s="1">
        <f t="shared" ca="1" si="11"/>
        <v>105.16065834552352</v>
      </c>
      <c r="H220"/>
      <c r="Y220">
        <v>109</v>
      </c>
      <c r="Z220">
        <v>118.08978401977248</v>
      </c>
    </row>
    <row r="221" spans="1:26" x14ac:dyDescent="0.25">
      <c r="A221">
        <v>109.5</v>
      </c>
      <c r="B221">
        <v>119.58950109250146</v>
      </c>
      <c r="C221" s="1">
        <f t="shared" ca="1" si="9"/>
        <v>109.97371257190682</v>
      </c>
      <c r="D221" s="1">
        <f t="shared" ca="1" si="10"/>
        <v>46.231694436399913</v>
      </c>
      <c r="E221" s="1">
        <f t="shared" ca="1" si="11"/>
        <v>106.6603754182525</v>
      </c>
      <c r="H221"/>
      <c r="Y221">
        <v>109.5</v>
      </c>
      <c r="Z221">
        <v>119.58950109250146</v>
      </c>
    </row>
    <row r="222" spans="1:26" x14ac:dyDescent="0.25">
      <c r="A222">
        <v>110</v>
      </c>
      <c r="B222">
        <v>121.08933780509682</v>
      </c>
      <c r="C222" s="1">
        <f t="shared" ca="1" si="9"/>
        <v>110.08036971726871</v>
      </c>
      <c r="D222" s="1">
        <f t="shared" ca="1" si="10"/>
        <v>60.598689179408844</v>
      </c>
      <c r="E222" s="1">
        <f t="shared" ca="1" si="11"/>
        <v>108.16021213084785</v>
      </c>
      <c r="H222"/>
      <c r="Y222">
        <v>110</v>
      </c>
      <c r="Z222">
        <v>121.08933780509682</v>
      </c>
    </row>
    <row r="223" spans="1:26" x14ac:dyDescent="0.25">
      <c r="A223">
        <v>110.5</v>
      </c>
      <c r="B223">
        <v>121.10178448336912</v>
      </c>
      <c r="C223" s="1">
        <f t="shared" ca="1" si="9"/>
        <v>110.18513917526212</v>
      </c>
      <c r="D223" s="1">
        <f t="shared" ca="1" si="10"/>
        <v>59.586572391507211</v>
      </c>
      <c r="E223" s="1">
        <f t="shared" ca="1" si="11"/>
        <v>108.17265880912015</v>
      </c>
      <c r="H223"/>
      <c r="Y223">
        <v>110.5</v>
      </c>
      <c r="Z223">
        <v>121.10178448336912</v>
      </c>
    </row>
    <row r="224" spans="1:26" x14ac:dyDescent="0.25">
      <c r="A224">
        <v>111</v>
      </c>
      <c r="B224">
        <v>120.60240846554404</v>
      </c>
      <c r="C224" s="1">
        <f t="shared" ca="1" si="9"/>
        <v>110.28805435540305</v>
      </c>
      <c r="D224" s="1">
        <f t="shared" ca="1" si="10"/>
        <v>53.192950354691234</v>
      </c>
      <c r="E224" s="1">
        <f t="shared" ca="1" si="11"/>
        <v>107.67328279129508</v>
      </c>
      <c r="H224"/>
      <c r="Y224">
        <v>111</v>
      </c>
      <c r="Z224">
        <v>120.60240846554404</v>
      </c>
    </row>
    <row r="225" spans="1:26" x14ac:dyDescent="0.25">
      <c r="A225">
        <v>111.5</v>
      </c>
      <c r="B225">
        <v>120.10293719822509</v>
      </c>
      <c r="C225" s="1">
        <f t="shared" ca="1" si="9"/>
        <v>110.38914807590416</v>
      </c>
      <c r="D225" s="1">
        <f t="shared" ca="1" si="10"/>
        <v>47.178849556460236</v>
      </c>
      <c r="E225" s="1">
        <f t="shared" ca="1" si="11"/>
        <v>107.17381152397613</v>
      </c>
      <c r="H225"/>
      <c r="Y225">
        <v>111.5</v>
      </c>
      <c r="Z225">
        <v>120.10293719822509</v>
      </c>
    </row>
    <row r="226" spans="1:26" x14ac:dyDescent="0.25">
      <c r="A226">
        <v>112</v>
      </c>
      <c r="B226">
        <v>119.60339081497027</v>
      </c>
      <c r="C226" s="1">
        <f t="shared" ca="1" si="9"/>
        <v>110.48845257414008</v>
      </c>
      <c r="D226" s="1">
        <f t="shared" ca="1" si="10"/>
        <v>41.541049567074232</v>
      </c>
      <c r="E226" s="1">
        <f t="shared" ca="1" si="11"/>
        <v>106.6742651407213</v>
      </c>
      <c r="H226"/>
      <c r="Y226">
        <v>112</v>
      </c>
      <c r="Z226">
        <v>119.60339081497027</v>
      </c>
    </row>
    <row r="227" spans="1:26" x14ac:dyDescent="0.25">
      <c r="A227">
        <v>112.5</v>
      </c>
      <c r="B227">
        <v>119.10378579858632</v>
      </c>
      <c r="C227" s="1">
        <f t="shared" ca="1" si="9"/>
        <v>110.58599951692753</v>
      </c>
      <c r="D227" s="1">
        <f t="shared" ca="1" si="10"/>
        <v>36.276341570007304</v>
      </c>
      <c r="E227" s="1">
        <f t="shared" ca="1" si="11"/>
        <v>106.17466012433735</v>
      </c>
      <c r="H227"/>
      <c r="Y227">
        <v>112.5</v>
      </c>
      <c r="Z227">
        <v>119.10378579858632</v>
      </c>
    </row>
    <row r="228" spans="1:26" x14ac:dyDescent="0.25">
      <c r="A228">
        <v>113</v>
      </c>
      <c r="B228">
        <v>118.60416183189622</v>
      </c>
      <c r="C228" s="1">
        <f t="shared" ca="1" si="9"/>
        <v>110.68182001062328</v>
      </c>
      <c r="D228" s="1">
        <f t="shared" ca="1" si="10"/>
        <v>31.381749966545097</v>
      </c>
      <c r="E228" s="1">
        <f t="shared" ca="1" si="11"/>
        <v>105.67503615764726</v>
      </c>
      <c r="H228"/>
      <c r="Y228">
        <v>113</v>
      </c>
      <c r="Z228">
        <v>118.60416183189622</v>
      </c>
    </row>
    <row r="229" spans="1:26" x14ac:dyDescent="0.25">
      <c r="A229">
        <v>113.5</v>
      </c>
      <c r="B229">
        <v>118.10452273353479</v>
      </c>
      <c r="C229" s="1">
        <f t="shared" ca="1" si="9"/>
        <v>110.77594461104366</v>
      </c>
      <c r="D229" s="1">
        <f t="shared" ca="1" si="10"/>
        <v>26.854028648727862</v>
      </c>
      <c r="E229" s="1">
        <f t="shared" ca="1" si="11"/>
        <v>105.17539705928583</v>
      </c>
      <c r="H229"/>
      <c r="Y229">
        <v>113.5</v>
      </c>
      <c r="Z229">
        <v>118.10452273353479</v>
      </c>
    </row>
    <row r="230" spans="1:26" x14ac:dyDescent="0.25">
      <c r="A230">
        <v>114</v>
      </c>
      <c r="B230">
        <v>117.60487128507182</v>
      </c>
      <c r="C230" s="1">
        <f t="shared" ca="1" si="9"/>
        <v>110.86840333320832</v>
      </c>
      <c r="D230" s="1">
        <f t="shared" ca="1" si="10"/>
        <v>22.690000233242028</v>
      </c>
      <c r="E230" s="1">
        <f t="shared" ca="1" si="11"/>
        <v>104.67574561082286</v>
      </c>
      <c r="H230"/>
      <c r="Y230">
        <v>114</v>
      </c>
      <c r="Z230">
        <v>117.60487128507182</v>
      </c>
    </row>
    <row r="231" spans="1:26" x14ac:dyDescent="0.25">
      <c r="A231">
        <v>114.5</v>
      </c>
      <c r="B231">
        <v>117.10520948997112</v>
      </c>
      <c r="C231" s="1">
        <f t="shared" ca="1" si="9"/>
        <v>110.95922566091163</v>
      </c>
      <c r="D231" s="1">
        <f t="shared" ca="1" si="10"/>
        <v>18.886558613530369</v>
      </c>
      <c r="E231" s="1">
        <f t="shared" ca="1" si="11"/>
        <v>104.17608381572215</v>
      </c>
      <c r="H231"/>
      <c r="Y231">
        <v>114.5</v>
      </c>
      <c r="Z231">
        <v>117.10520948997112</v>
      </c>
    </row>
    <row r="232" spans="1:26" x14ac:dyDescent="0.25">
      <c r="A232">
        <v>115</v>
      </c>
      <c r="B232">
        <v>116.60553876976179</v>
      </c>
      <c r="C232" s="1">
        <f t="shared" ca="1" si="9"/>
        <v>111.0484405561246</v>
      </c>
      <c r="D232" s="1">
        <f t="shared" ca="1" si="10"/>
        <v>15.440670278004822</v>
      </c>
      <c r="E232" s="1">
        <f t="shared" ca="1" si="11"/>
        <v>103.67641309551283</v>
      </c>
      <c r="H232"/>
      <c r="Y232">
        <v>115</v>
      </c>
      <c r="Z232">
        <v>116.60553876976179</v>
      </c>
    </row>
    <row r="233" spans="1:26" x14ac:dyDescent="0.25">
      <c r="A233">
        <v>115.5</v>
      </c>
      <c r="B233">
        <v>117.75227911778552</v>
      </c>
      <c r="C233" s="1">
        <f t="shared" ca="1" si="9"/>
        <v>111.13607646823053</v>
      </c>
      <c r="D233" s="1">
        <f t="shared" ca="1" si="10"/>
        <v>21.88706874998925</v>
      </c>
      <c r="E233" s="1">
        <f t="shared" ca="1" si="11"/>
        <v>104.82315344353655</v>
      </c>
      <c r="H233"/>
      <c r="Y233">
        <v>115.5</v>
      </c>
      <c r="Z233">
        <v>117.75227911778552</v>
      </c>
    </row>
    <row r="234" spans="1:26" x14ac:dyDescent="0.25">
      <c r="A234">
        <v>116</v>
      </c>
      <c r="B234">
        <v>119.25078682185912</v>
      </c>
      <c r="C234" s="1">
        <f t="shared" ca="1" si="9"/>
        <v>111.22216134309704</v>
      </c>
      <c r="D234" s="1">
        <f t="shared" ca="1" si="10"/>
        <v>32.229413539113821</v>
      </c>
      <c r="E234" s="1">
        <f t="shared" ca="1" si="11"/>
        <v>106.32166114761016</v>
      </c>
      <c r="H234"/>
      <c r="Y234">
        <v>116</v>
      </c>
      <c r="Z234">
        <v>119.25078682185912</v>
      </c>
    </row>
    <row r="235" spans="1:26" x14ac:dyDescent="0.25">
      <c r="A235">
        <v>116.5</v>
      </c>
      <c r="B235">
        <v>120.74959340704177</v>
      </c>
      <c r="C235" s="1">
        <f t="shared" ca="1" si="9"/>
        <v>111.30672263198767</v>
      </c>
      <c r="D235" s="1">
        <f t="shared" ca="1" si="10"/>
        <v>44.583904237185443</v>
      </c>
      <c r="E235" s="1">
        <f t="shared" ca="1" si="11"/>
        <v>107.82046773279281</v>
      </c>
      <c r="H235"/>
      <c r="Y235">
        <v>116.5</v>
      </c>
      <c r="Z235">
        <v>120.74959340704177</v>
      </c>
    </row>
    <row r="236" spans="1:26" x14ac:dyDescent="0.25">
      <c r="A236">
        <v>117</v>
      </c>
      <c r="B236">
        <v>122.24863869574951</v>
      </c>
      <c r="C236" s="1">
        <f t="shared" ca="1" si="9"/>
        <v>111.38978730031566</v>
      </c>
      <c r="D236" s="1">
        <f t="shared" ca="1" si="10"/>
        <v>58.957326814057787</v>
      </c>
      <c r="E236" s="1">
        <f t="shared" ca="1" si="11"/>
        <v>109.31951302150054</v>
      </c>
      <c r="H236"/>
      <c r="Y236">
        <v>117</v>
      </c>
      <c r="Z236">
        <v>122.24863869574951</v>
      </c>
    </row>
    <row r="237" spans="1:26" x14ac:dyDescent="0.25">
      <c r="A237">
        <v>117.5</v>
      </c>
      <c r="B237">
        <v>123.74787303745934</v>
      </c>
      <c r="C237" s="1">
        <f t="shared" ca="1" si="9"/>
        <v>111.47138183624291</v>
      </c>
      <c r="D237" s="1">
        <f t="shared" ca="1" si="10"/>
        <v>75.356118106772215</v>
      </c>
      <c r="E237" s="1">
        <f t="shared" ca="1" si="11"/>
        <v>110.81874736321038</v>
      </c>
      <c r="H237"/>
      <c r="Y237">
        <v>117.5</v>
      </c>
      <c r="Z237">
        <v>123.74787303745934</v>
      </c>
    </row>
    <row r="238" spans="1:26" x14ac:dyDescent="0.25">
      <c r="A238">
        <v>118</v>
      </c>
      <c r="B238">
        <v>123.58741576884518</v>
      </c>
      <c r="C238" s="1">
        <f t="shared" ca="1" si="9"/>
        <v>111.55153225912659</v>
      </c>
      <c r="D238" s="1">
        <f t="shared" ca="1" si="10"/>
        <v>72.431245929757907</v>
      </c>
      <c r="E238" s="1">
        <f t="shared" ca="1" si="11"/>
        <v>110.65829009459621</v>
      </c>
      <c r="H238"/>
      <c r="Y238">
        <v>118</v>
      </c>
      <c r="Z238">
        <v>123.58741576884518</v>
      </c>
    </row>
    <row r="239" spans="1:26" x14ac:dyDescent="0.25">
      <c r="A239">
        <v>118.5</v>
      </c>
      <c r="B239">
        <v>123.08878962936259</v>
      </c>
      <c r="C239" s="1">
        <f t="shared" ca="1" si="9"/>
        <v>111.63026412781646</v>
      </c>
      <c r="D239" s="1">
        <f t="shared" ca="1" si="10"/>
        <v>65.648903334791541</v>
      </c>
      <c r="E239" s="1">
        <f t="shared" ca="1" si="11"/>
        <v>110.15966395511363</v>
      </c>
      <c r="H239"/>
      <c r="Y239">
        <v>118.5</v>
      </c>
      <c r="Z239">
        <v>123.08878962936259</v>
      </c>
    </row>
    <row r="240" spans="1:26" x14ac:dyDescent="0.25">
      <c r="A240">
        <v>119</v>
      </c>
      <c r="B240">
        <v>122.58997297949487</v>
      </c>
      <c r="C240" s="1">
        <f t="shared" ca="1" si="9"/>
        <v>111.70760254880511</v>
      </c>
      <c r="D240" s="1">
        <f t="shared" ca="1" si="10"/>
        <v>59.212993095375431</v>
      </c>
      <c r="E240" s="1">
        <f t="shared" ca="1" si="11"/>
        <v>109.66084730524591</v>
      </c>
      <c r="H240"/>
      <c r="Y240">
        <v>119</v>
      </c>
      <c r="Z240">
        <v>122.58997297949487</v>
      </c>
    </row>
    <row r="241" spans="1:26" x14ac:dyDescent="0.25">
      <c r="A241">
        <v>119.5</v>
      </c>
      <c r="B241">
        <v>122.09099115425607</v>
      </c>
      <c r="C241" s="1">
        <f t="shared" ca="1" si="9"/>
        <v>111.78357218423419</v>
      </c>
      <c r="D241" s="1">
        <f t="shared" ca="1" si="10"/>
        <v>53.121442911783511</v>
      </c>
      <c r="E241" s="1">
        <f t="shared" ca="1" si="11"/>
        <v>109.16186548000711</v>
      </c>
      <c r="H241"/>
      <c r="Y241">
        <v>119.5</v>
      </c>
      <c r="Z241">
        <v>122.09099115425607</v>
      </c>
    </row>
    <row r="242" spans="1:26" x14ac:dyDescent="0.25">
      <c r="A242">
        <v>120</v>
      </c>
      <c r="B242">
        <v>121.59190488693017</v>
      </c>
      <c r="C242" s="1">
        <f t="shared" ca="1" si="9"/>
        <v>111.85819725975873</v>
      </c>
      <c r="D242" s="1">
        <f t="shared" ca="1" si="10"/>
        <v>47.372532085627739</v>
      </c>
      <c r="E242" s="1">
        <f t="shared" ca="1" si="11"/>
        <v>108.6627792126812</v>
      </c>
      <c r="H242"/>
      <c r="Y242">
        <v>120</v>
      </c>
      <c r="Z242">
        <v>121.59190488693017</v>
      </c>
    </row>
    <row r="243" spans="1:26" x14ac:dyDescent="0.25">
      <c r="A243">
        <v>120.5</v>
      </c>
      <c r="B243">
        <v>121.09275477779676</v>
      </c>
      <c r="C243" s="1">
        <f t="shared" ca="1" si="9"/>
        <v>111.93150157227241</v>
      </c>
      <c r="D243" s="1">
        <f t="shared" ca="1" si="10"/>
        <v>41.964280147865054</v>
      </c>
      <c r="E243" s="1">
        <f t="shared" ca="1" si="11"/>
        <v>108.16362910354779</v>
      </c>
      <c r="H243"/>
      <c r="Y243">
        <v>120.5</v>
      </c>
      <c r="Z243">
        <v>121.09275477779676</v>
      </c>
    </row>
    <row r="244" spans="1:26" x14ac:dyDescent="0.25">
      <c r="A244">
        <v>121</v>
      </c>
      <c r="B244">
        <v>120.59355010292863</v>
      </c>
      <c r="C244" s="1">
        <f t="shared" ca="1" si="9"/>
        <v>112.00350849749603</v>
      </c>
      <c r="D244" s="1">
        <f t="shared" ca="1" si="10"/>
        <v>36.894407391531566</v>
      </c>
      <c r="E244" s="1">
        <f t="shared" ca="1" si="11"/>
        <v>107.66442442867967</v>
      </c>
      <c r="H244"/>
      <c r="Y244">
        <v>121</v>
      </c>
      <c r="Z244">
        <v>120.59355010292863</v>
      </c>
    </row>
    <row r="245" spans="1:26" x14ac:dyDescent="0.25">
      <c r="A245">
        <v>121.5</v>
      </c>
      <c r="B245">
        <v>120.09429810062417</v>
      </c>
      <c r="C245" s="1">
        <f t="shared" ca="1" si="9"/>
        <v>112.07424099743173</v>
      </c>
      <c r="D245" s="1">
        <f t="shared" ca="1" si="10"/>
        <v>32.160657969233775</v>
      </c>
      <c r="E245" s="1">
        <f t="shared" ca="1" si="11"/>
        <v>107.16517242637521</v>
      </c>
      <c r="H245"/>
      <c r="Y245">
        <v>121.5</v>
      </c>
      <c r="Z245">
        <v>120.09429810062417</v>
      </c>
    </row>
    <row r="246" spans="1:26" x14ac:dyDescent="0.25">
      <c r="A246">
        <v>122</v>
      </c>
      <c r="B246">
        <v>119.59500445699216</v>
      </c>
      <c r="C246" s="1">
        <f t="shared" ca="1" si="9"/>
        <v>112.14372162768522</v>
      </c>
      <c r="D246" s="1">
        <f t="shared" ca="1" si="10"/>
        <v>27.760807901162167</v>
      </c>
      <c r="E246" s="1">
        <f t="shared" ca="1" si="11"/>
        <v>106.66587878274319</v>
      </c>
      <c r="H246"/>
      <c r="Y246">
        <v>122</v>
      </c>
      <c r="Z246">
        <v>119.59500445699216</v>
      </c>
    </row>
    <row r="247" spans="1:26" x14ac:dyDescent="0.25">
      <c r="A247">
        <v>122.5</v>
      </c>
      <c r="B247">
        <v>119.0956736738999</v>
      </c>
      <c r="C247" s="1">
        <f t="shared" ca="1" si="9"/>
        <v>112.21197254465851</v>
      </c>
      <c r="D247" s="1">
        <f t="shared" ca="1" si="10"/>
        <v>23.692670618359578</v>
      </c>
      <c r="E247" s="1">
        <f t="shared" ca="1" si="11"/>
        <v>106.16654799965093</v>
      </c>
      <c r="H247"/>
      <c r="Y247">
        <v>122.5</v>
      </c>
      <c r="Z247">
        <v>119.0956736738999</v>
      </c>
    </row>
    <row r="248" spans="1:26" x14ac:dyDescent="0.25">
      <c r="A248">
        <v>123</v>
      </c>
      <c r="B248">
        <v>118.59630934789362</v>
      </c>
      <c r="C248" s="1">
        <f t="shared" ca="1" si="9"/>
        <v>112.27901551261515</v>
      </c>
      <c r="D248" s="1">
        <f t="shared" ca="1" si="10"/>
        <v>19.954100700623723</v>
      </c>
      <c r="E248" s="1">
        <f t="shared" ca="1" si="11"/>
        <v>105.66718367364466</v>
      </c>
      <c r="H248"/>
      <c r="Y248">
        <v>123</v>
      </c>
      <c r="Z248">
        <v>118.59630934789362</v>
      </c>
    </row>
    <row r="249" spans="1:26" x14ac:dyDescent="0.25">
      <c r="A249">
        <v>123.5</v>
      </c>
      <c r="B249">
        <v>118.09691438173887</v>
      </c>
      <c r="C249" s="1">
        <f t="shared" ca="1" si="9"/>
        <v>112.3448719106207</v>
      </c>
      <c r="D249" s="1">
        <f t="shared" ca="1" si="10"/>
        <v>16.54299629477363</v>
      </c>
      <c r="E249" s="1">
        <f t="shared" ca="1" si="11"/>
        <v>105.1677887074899</v>
      </c>
      <c r="H249"/>
      <c r="Y249">
        <v>123.5</v>
      </c>
      <c r="Z249">
        <v>118.09691438173887</v>
      </c>
    </row>
    <row r="250" spans="1:26" x14ac:dyDescent="0.25">
      <c r="A250">
        <v>124</v>
      </c>
      <c r="B250">
        <v>117.59749114494963</v>
      </c>
      <c r="C250" s="1">
        <f t="shared" ca="1" si="9"/>
        <v>112.40956273936011</v>
      </c>
      <c r="D250" s="1">
        <f t="shared" ca="1" si="10"/>
        <v>13.457300570761294</v>
      </c>
      <c r="E250" s="1">
        <f t="shared" ca="1" si="11"/>
        <v>104.66836547070066</v>
      </c>
      <c r="H250"/>
      <c r="Y250">
        <v>124</v>
      </c>
      <c r="Z250">
        <v>117.59749114494963</v>
      </c>
    </row>
    <row r="251" spans="1:26" x14ac:dyDescent="0.25">
      <c r="A251">
        <v>124.5</v>
      </c>
      <c r="B251">
        <v>117.09804159570123</v>
      </c>
      <c r="C251" s="1">
        <f t="shared" ca="1" si="9"/>
        <v>112.47310862783459</v>
      </c>
      <c r="D251" s="1">
        <f t="shared" ca="1" si="10"/>
        <v>10.695002478629869</v>
      </c>
      <c r="E251" s="1">
        <f t="shared" ca="1" si="11"/>
        <v>104.16891592145227</v>
      </c>
      <c r="H251"/>
      <c r="Y251">
        <v>124.5</v>
      </c>
      <c r="Z251">
        <v>117.09804159570123</v>
      </c>
    </row>
    <row r="252" spans="1:26" x14ac:dyDescent="0.25">
      <c r="A252">
        <v>125</v>
      </c>
      <c r="B252">
        <v>116.59856737349666</v>
      </c>
      <c r="C252" s="1">
        <f t="shared" ca="1" si="9"/>
        <v>112.53552983993991</v>
      </c>
      <c r="D252" s="1">
        <f t="shared" ca="1" si="10"/>
        <v>8.2541369995454676</v>
      </c>
      <c r="E252" s="1">
        <f t="shared" ca="1" si="11"/>
        <v>103.6694416992477</v>
      </c>
      <c r="H252"/>
      <c r="Y252">
        <v>125</v>
      </c>
      <c r="Z252">
        <v>116.59856737349666</v>
      </c>
    </row>
    <row r="253" spans="1:26" x14ac:dyDescent="0.25">
      <c r="A253">
        <v>125.5</v>
      </c>
      <c r="B253">
        <v>116.09906986968448</v>
      </c>
      <c r="C253" s="1">
        <f t="shared" ca="1" si="9"/>
        <v>112.59684628092825</v>
      </c>
      <c r="D253" s="1">
        <f t="shared" ca="1" si="10"/>
        <v>6.1327850328203093</v>
      </c>
      <c r="E253" s="1">
        <f t="shared" ca="1" si="11"/>
        <v>103.16994419543552</v>
      </c>
      <c r="H253"/>
      <c r="Y253">
        <v>125.5</v>
      </c>
      <c r="Z253">
        <v>116.09906986968448</v>
      </c>
    </row>
    <row r="254" spans="1:26" x14ac:dyDescent="0.25">
      <c r="A254">
        <v>126</v>
      </c>
      <c r="B254">
        <v>115.59955028118974</v>
      </c>
      <c r="C254" s="1">
        <f t="shared" ca="1" si="9"/>
        <v>112.65707750375573</v>
      </c>
      <c r="D254" s="1">
        <f t="shared" ca="1" si="10"/>
        <v>4.3290730229700953</v>
      </c>
      <c r="E254" s="1">
        <f t="shared" ca="1" si="11"/>
        <v>102.67042460694077</v>
      </c>
      <c r="H254"/>
      <c r="Y254">
        <v>126</v>
      </c>
      <c r="Z254">
        <v>115.59955028118974</v>
      </c>
    </row>
    <row r="255" spans="1:26" x14ac:dyDescent="0.25">
      <c r="A255">
        <v>126.5</v>
      </c>
      <c r="B255">
        <v>115.10000965152894</v>
      </c>
      <c r="C255" s="1">
        <f t="shared" ca="1" si="9"/>
        <v>112.71624271531753</v>
      </c>
      <c r="D255" s="1">
        <f t="shared" ca="1" si="10"/>
        <v>2.8411724030873455</v>
      </c>
      <c r="E255" s="1">
        <f t="shared" ca="1" si="11"/>
        <v>102.17088397727997</v>
      </c>
      <c r="H255"/>
      <c r="Y255">
        <v>126.5</v>
      </c>
      <c r="Z255">
        <v>115.10000965152894</v>
      </c>
    </row>
    <row r="256" spans="1:26" x14ac:dyDescent="0.25">
      <c r="A256">
        <v>127</v>
      </c>
      <c r="B256">
        <v>114.60044890217664</v>
      </c>
      <c r="C256" s="1">
        <f t="shared" ca="1" si="9"/>
        <v>112.77436078257281</v>
      </c>
      <c r="D256" s="1">
        <f t="shared" ca="1" si="10"/>
        <v>1.6672989102791151</v>
      </c>
      <c r="E256" s="1">
        <f t="shared" ca="1" si="11"/>
        <v>101.67132322792767</v>
      </c>
      <c r="H256"/>
      <c r="Y256">
        <v>127</v>
      </c>
      <c r="Z256">
        <v>114.60044890217664</v>
      </c>
    </row>
    <row r="257" spans="1:26" x14ac:dyDescent="0.25">
      <c r="A257">
        <v>127.5</v>
      </c>
      <c r="B257">
        <v>114.10086885661518</v>
      </c>
      <c r="C257" s="1">
        <f t="shared" ca="1" si="9"/>
        <v>112.83145023856098</v>
      </c>
      <c r="D257" s="1">
        <f t="shared" ca="1" si="10"/>
        <v>0.80571181393132163</v>
      </c>
      <c r="E257" s="1">
        <f t="shared" ca="1" si="11"/>
        <v>101.17174318236621</v>
      </c>
      <c r="H257"/>
      <c r="Y257">
        <v>127.5</v>
      </c>
      <c r="Z257">
        <v>114.10086885661518</v>
      </c>
    </row>
    <row r="258" spans="1:26" x14ac:dyDescent="0.25">
      <c r="A258">
        <v>128</v>
      </c>
      <c r="B258">
        <v>113.60127025883151</v>
      </c>
      <c r="C258" s="1">
        <f t="shared" ref="C258:C321" ca="1" si="12">IF(A258&gt;=$K$5,OFFSET($B$1,2*$K$5,0)+$L$5*(1-EXP((-1/$M$5)*(A258-$K$5))),0)</f>
        <v>112.8875292883117</v>
      </c>
      <c r="D258" s="1">
        <f t="shared" ref="D258:D321" ca="1" si="13">IF(A258&gt;=$K$5,(C258-B258)*(C258-B258)*0.5,0)</f>
        <v>0.25471308649927882</v>
      </c>
      <c r="E258" s="1">
        <f t="shared" ref="E258:E321" ca="1" si="14">IF(A258&gt;=$K$5,(B258-$L$6),0)</f>
        <v>100.67214458458254</v>
      </c>
      <c r="H258"/>
      <c r="Y258">
        <v>128</v>
      </c>
      <c r="Z258">
        <v>113.60127025883151</v>
      </c>
    </row>
    <row r="259" spans="1:26" x14ac:dyDescent="0.25">
      <c r="A259">
        <v>128.5</v>
      </c>
      <c r="B259">
        <v>113.1016537875894</v>
      </c>
      <c r="C259" s="1">
        <f t="shared" ca="1" si="12"/>
        <v>112.94261581465022</v>
      </c>
      <c r="D259" s="1">
        <f t="shared" ca="1" si="13"/>
        <v>1.2646538418300754E-2</v>
      </c>
      <c r="E259" s="1">
        <f t="shared" ca="1" si="14"/>
        <v>100.17252811334043</v>
      </c>
      <c r="H259"/>
      <c r="Y259">
        <v>128.5</v>
      </c>
      <c r="Z259">
        <v>113.1016537875894</v>
      </c>
    </row>
    <row r="260" spans="1:26" x14ac:dyDescent="0.25">
      <c r="A260">
        <v>129</v>
      </c>
      <c r="B260">
        <v>112.6020200674963</v>
      </c>
      <c r="C260" s="1">
        <f t="shared" ca="1" si="12"/>
        <v>112.99672738389994</v>
      </c>
      <c r="D260" s="1">
        <f t="shared" ca="1" si="13"/>
        <v>7.7896932811281447E-2</v>
      </c>
      <c r="E260" s="1">
        <f t="shared" ca="1" si="14"/>
        <v>99.672894393247333</v>
      </c>
      <c r="H260"/>
      <c r="Y260">
        <v>129</v>
      </c>
      <c r="Z260">
        <v>112.6020200674963</v>
      </c>
    </row>
    <row r="261" spans="1:26" x14ac:dyDescent="0.25">
      <c r="A261">
        <v>129.5</v>
      </c>
      <c r="B261">
        <v>112.1023696776229</v>
      </c>
      <c r="C261" s="1">
        <f t="shared" ca="1" si="12"/>
        <v>113.04988125148405</v>
      </c>
      <c r="D261" s="1">
        <f t="shared" ca="1" si="13"/>
        <v>0.44888909130041604</v>
      </c>
      <c r="E261" s="1">
        <f t="shared" ca="1" si="14"/>
        <v>99.173244003373938</v>
      </c>
      <c r="H261"/>
      <c r="Y261">
        <v>129.5</v>
      </c>
      <c r="Z261">
        <v>112.1023696776229</v>
      </c>
    </row>
    <row r="262" spans="1:26" x14ac:dyDescent="0.25">
      <c r="A262">
        <v>130</v>
      </c>
      <c r="B262">
        <v>111.60270315826101</v>
      </c>
      <c r="C262" s="1">
        <f t="shared" ca="1" si="12"/>
        <v>113.10209436742812</v>
      </c>
      <c r="D262" s="1">
        <f t="shared" ca="1" si="13"/>
        <v>1.1240869990638114</v>
      </c>
      <c r="E262" s="1">
        <f t="shared" ca="1" si="14"/>
        <v>98.673577484012043</v>
      </c>
      <c r="H262"/>
      <c r="Y262">
        <v>130</v>
      </c>
      <c r="Z262">
        <v>111.60270315826101</v>
      </c>
    </row>
    <row r="263" spans="1:26" x14ac:dyDescent="0.25">
      <c r="A263">
        <v>130.5</v>
      </c>
      <c r="B263">
        <v>111.1030210162581</v>
      </c>
      <c r="C263" s="1">
        <f t="shared" ca="1" si="12"/>
        <v>113.15338338176511</v>
      </c>
      <c r="D263" s="1">
        <f t="shared" ca="1" si="13"/>
        <v>2.1019929149437568</v>
      </c>
      <c r="E263" s="1">
        <f t="shared" ca="1" si="14"/>
        <v>98.173895342009132</v>
      </c>
      <c r="H263"/>
      <c r="Y263">
        <v>130.5</v>
      </c>
      <c r="Z263">
        <v>111.1030210162581</v>
      </c>
    </row>
    <row r="264" spans="1:26" x14ac:dyDescent="0.25">
      <c r="A264">
        <v>131</v>
      </c>
      <c r="B264">
        <v>110.60332372926079</v>
      </c>
      <c r="C264" s="1">
        <f t="shared" ca="1" si="12"/>
        <v>113.2037646498449</v>
      </c>
      <c r="D264" s="1">
        <f t="shared" ca="1" si="13"/>
        <v>3.3811464907241557</v>
      </c>
      <c r="E264" s="1">
        <f t="shared" ca="1" si="14"/>
        <v>97.674198055011829</v>
      </c>
      <c r="H264"/>
      <c r="Y264">
        <v>131</v>
      </c>
      <c r="Z264">
        <v>110.60332372926079</v>
      </c>
    </row>
    <row r="265" spans="1:26" x14ac:dyDescent="0.25">
      <c r="A265">
        <v>131.5</v>
      </c>
      <c r="B265">
        <v>110.10361174912234</v>
      </c>
      <c r="C265" s="1">
        <f t="shared" ca="1" si="12"/>
        <v>113.2532542375498</v>
      </c>
      <c r="D265" s="1">
        <f t="shared" ca="1" si="13"/>
        <v>4.9601239024537618</v>
      </c>
      <c r="E265" s="1">
        <f t="shared" ca="1" si="14"/>
        <v>97.174486074873371</v>
      </c>
      <c r="H265"/>
      <c r="Y265">
        <v>131.5</v>
      </c>
      <c r="Z265">
        <v>110.10361174912234</v>
      </c>
    </row>
    <row r="266" spans="1:26" x14ac:dyDescent="0.25">
      <c r="A266">
        <v>132</v>
      </c>
      <c r="B266">
        <v>109.60388550466691</v>
      </c>
      <c r="C266" s="1">
        <f t="shared" ca="1" si="12"/>
        <v>113.30186792641769</v>
      </c>
      <c r="D266" s="1">
        <f t="shared" ca="1" si="13"/>
        <v>6.8375369957888807</v>
      </c>
      <c r="E266" s="1">
        <f t="shared" ca="1" si="14"/>
        <v>96.674759830417941</v>
      </c>
      <c r="H266"/>
      <c r="Y266">
        <v>132</v>
      </c>
      <c r="Z266">
        <v>109.60388550466691</v>
      </c>
    </row>
    <row r="267" spans="1:26" x14ac:dyDescent="0.25">
      <c r="A267">
        <v>132.5</v>
      </c>
      <c r="B267">
        <v>109.1041454039553</v>
      </c>
      <c r="C267" s="1">
        <f t="shared" ca="1" si="12"/>
        <v>113.34962121867456</v>
      </c>
      <c r="D267" s="1">
        <f t="shared" ca="1" si="13"/>
        <v>9.012032446683067</v>
      </c>
      <c r="E267" s="1">
        <f t="shared" ca="1" si="14"/>
        <v>96.175019729706335</v>
      </c>
      <c r="H267"/>
      <c r="Y267">
        <v>132.5</v>
      </c>
      <c r="Z267">
        <v>109.1041454039553</v>
      </c>
    </row>
    <row r="268" spans="1:26" x14ac:dyDescent="0.25">
      <c r="A268">
        <v>133</v>
      </c>
      <c r="B268">
        <v>108.60439183616306</v>
      </c>
      <c r="C268" s="1">
        <f t="shared" ca="1" si="12"/>
        <v>113.39652934217794</v>
      </c>
      <c r="D268" s="1">
        <f t="shared" ca="1" si="13"/>
        <v>11.482290938277266</v>
      </c>
      <c r="E268" s="1">
        <f t="shared" ca="1" si="14"/>
        <v>95.675266161914095</v>
      </c>
      <c r="H268"/>
      <c r="Y268">
        <v>133</v>
      </c>
      <c r="Z268">
        <v>108.60439183616306</v>
      </c>
    </row>
    <row r="269" spans="1:26" x14ac:dyDescent="0.25">
      <c r="A269">
        <v>133.5</v>
      </c>
      <c r="B269">
        <v>108.10462517315892</v>
      </c>
      <c r="C269" s="1">
        <f t="shared" ca="1" si="12"/>
        <v>113.44260725527286</v>
      </c>
      <c r="D269" s="1">
        <f t="shared" ca="1" si="13"/>
        <v>14.247026354484731</v>
      </c>
      <c r="E269" s="1">
        <f t="shared" ca="1" si="14"/>
        <v>95.175499498909957</v>
      </c>
      <c r="H269"/>
      <c r="Y269">
        <v>133.5</v>
      </c>
      <c r="Z269">
        <v>108.10462517315892</v>
      </c>
    </row>
    <row r="270" spans="1:26" x14ac:dyDescent="0.25">
      <c r="A270">
        <v>134</v>
      </c>
      <c r="B270">
        <v>107.60484577084516</v>
      </c>
      <c r="C270" s="1">
        <f t="shared" ca="1" si="12"/>
        <v>113.48786965156188</v>
      </c>
      <c r="D270" s="1">
        <f t="shared" ca="1" si="13"/>
        <v>17.304984990541612</v>
      </c>
      <c r="E270" s="1">
        <f t="shared" ca="1" si="14"/>
        <v>94.675720096596194</v>
      </c>
      <c r="H270"/>
      <c r="Y270">
        <v>134</v>
      </c>
      <c r="Z270">
        <v>107.60484577084516</v>
      </c>
    </row>
    <row r="271" spans="1:26" x14ac:dyDescent="0.25">
      <c r="A271">
        <v>134.5</v>
      </c>
      <c r="B271">
        <v>107.1050539703089</v>
      </c>
      <c r="C271" s="1">
        <f t="shared" ca="1" si="12"/>
        <v>113.53233096459057</v>
      </c>
      <c r="D271" s="1">
        <f t="shared" ca="1" si="13"/>
        <v>20.654944780611206</v>
      </c>
      <c r="E271" s="1">
        <f t="shared" ca="1" si="14"/>
        <v>94.175928296059936</v>
      </c>
      <c r="H271"/>
      <c r="Y271">
        <v>134.5</v>
      </c>
      <c r="Z271">
        <v>107.1050539703089</v>
      </c>
    </row>
    <row r="272" spans="1:26" x14ac:dyDescent="0.25">
      <c r="A272">
        <v>135</v>
      </c>
      <c r="B272">
        <v>106.60525009882595</v>
      </c>
      <c r="C272" s="1">
        <f t="shared" ca="1" si="12"/>
        <v>113.57600537245034</v>
      </c>
      <c r="D272" s="1">
        <f t="shared" ca="1" si="13"/>
        <v>24.29571454238113</v>
      </c>
      <c r="E272" s="1">
        <f t="shared" ca="1" si="14"/>
        <v>93.676124424576983</v>
      </c>
      <c r="H272"/>
      <c r="Y272">
        <v>135</v>
      </c>
      <c r="Z272">
        <v>106.60525009882595</v>
      </c>
    </row>
    <row r="273" spans="1:26" x14ac:dyDescent="0.25">
      <c r="A273">
        <v>135.5</v>
      </c>
      <c r="B273">
        <v>106.10585379506668</v>
      </c>
      <c r="C273" s="1">
        <f t="shared" ca="1" si="12"/>
        <v>113.61890680229946</v>
      </c>
      <c r="D273" s="1">
        <f t="shared" ca="1" si="13"/>
        <v>28.222982744744794</v>
      </c>
      <c r="E273" s="1">
        <f t="shared" ca="1" si="14"/>
        <v>93.176728120817714</v>
      </c>
      <c r="H273"/>
      <c r="Y273">
        <v>135.5</v>
      </c>
      <c r="Z273">
        <v>106.10585379506668</v>
      </c>
    </row>
    <row r="274" spans="1:26" x14ac:dyDescent="0.25">
      <c r="A274">
        <v>136</v>
      </c>
      <c r="B274">
        <v>105.61910707956817</v>
      </c>
      <c r="C274" s="1">
        <f t="shared" ca="1" si="12"/>
        <v>113.66104893480436</v>
      </c>
      <c r="D274" s="1">
        <f t="shared" ca="1" si="13"/>
        <v>32.336414401499837</v>
      </c>
      <c r="E274" s="1">
        <f t="shared" ca="1" si="14"/>
        <v>92.689981405319202</v>
      </c>
      <c r="H274"/>
      <c r="Y274">
        <v>136</v>
      </c>
      <c r="Z274">
        <v>105.61910707956817</v>
      </c>
    </row>
    <row r="275" spans="1:26" x14ac:dyDescent="0.25">
      <c r="A275">
        <v>136.5</v>
      </c>
      <c r="B275">
        <v>105.1479969138765</v>
      </c>
      <c r="C275" s="1">
        <f t="shared" ca="1" si="12"/>
        <v>113.70244520850216</v>
      </c>
      <c r="D275" s="1">
        <f t="shared" ca="1" si="13"/>
        <v>36.589292812711911</v>
      </c>
      <c r="E275" s="1">
        <f t="shared" ca="1" si="14"/>
        <v>92.218871239627532</v>
      </c>
      <c r="H275"/>
      <c r="Y275">
        <v>136.5</v>
      </c>
      <c r="Z275">
        <v>105.1479969138765</v>
      </c>
    </row>
    <row r="276" spans="1:26" x14ac:dyDescent="0.25">
      <c r="A276">
        <v>137</v>
      </c>
      <c r="B276">
        <v>104.69169774066174</v>
      </c>
      <c r="C276" s="1">
        <f t="shared" ca="1" si="12"/>
        <v>113.74310882408598</v>
      </c>
      <c r="D276" s="1">
        <f t="shared" ca="1" si="13"/>
        <v>40.964021300567602</v>
      </c>
      <c r="E276" s="1">
        <f t="shared" ca="1" si="14"/>
        <v>91.762572066412773</v>
      </c>
      <c r="H276"/>
      <c r="Y276">
        <v>137</v>
      </c>
      <c r="Z276">
        <v>104.69169774066174</v>
      </c>
    </row>
    <row r="277" spans="1:26" x14ac:dyDescent="0.25">
      <c r="A277">
        <v>137.5</v>
      </c>
      <c r="B277">
        <v>104.24948292269367</v>
      </c>
      <c r="C277" s="1">
        <f t="shared" ca="1" si="12"/>
        <v>113.78305274861459</v>
      </c>
      <c r="D277" s="1">
        <f t="shared" ca="1" si="13"/>
        <v>45.44447681285493</v>
      </c>
      <c r="E277" s="1">
        <f t="shared" ca="1" si="14"/>
        <v>91.320357248444708</v>
      </c>
      <c r="H277"/>
      <c r="Y277">
        <v>137.5</v>
      </c>
      <c r="Z277">
        <v>104.24948292269367</v>
      </c>
    </row>
    <row r="278" spans="1:26" x14ac:dyDescent="0.25">
      <c r="A278">
        <v>138</v>
      </c>
      <c r="B278">
        <v>103.82067535138351</v>
      </c>
      <c r="C278" s="1">
        <f t="shared" ca="1" si="12"/>
        <v>113.82228971964726</v>
      </c>
      <c r="D278" s="1">
        <f t="shared" ca="1" si="13"/>
        <v>50.016144985729895</v>
      </c>
      <c r="E278" s="1">
        <f t="shared" ca="1" si="14"/>
        <v>90.891549677134549</v>
      </c>
      <c r="H278"/>
      <c r="Y278">
        <v>138</v>
      </c>
      <c r="Z278">
        <v>103.82067535138351</v>
      </c>
    </row>
    <row r="279" spans="1:26" x14ac:dyDescent="0.25">
      <c r="A279">
        <v>138.5</v>
      </c>
      <c r="B279">
        <v>103.4046409838099</v>
      </c>
      <c r="C279" s="1">
        <f t="shared" ca="1" si="12"/>
        <v>113.86083224930572</v>
      </c>
      <c r="D279" s="1">
        <f t="shared" ca="1" si="13"/>
        <v>54.665967890315514</v>
      </c>
      <c r="E279" s="1">
        <f t="shared" ca="1" si="14"/>
        <v>90.475515309560933</v>
      </c>
      <c r="H279"/>
      <c r="Y279">
        <v>138.5</v>
      </c>
      <c r="Z279">
        <v>103.4046409838099</v>
      </c>
    </row>
    <row r="280" spans="1:26" x14ac:dyDescent="0.25">
      <c r="A280">
        <v>139</v>
      </c>
      <c r="B280">
        <v>103.00078371902697</v>
      </c>
      <c r="C280" s="1">
        <f t="shared" ca="1" si="12"/>
        <v>113.89869262826402</v>
      </c>
      <c r="D280" s="1">
        <f t="shared" ca="1" si="13"/>
        <v>59.382209297014086</v>
      </c>
      <c r="E280" s="1">
        <f t="shared" ca="1" si="14"/>
        <v>90.071658044778005</v>
      </c>
      <c r="H280"/>
      <c r="Y280">
        <v>139</v>
      </c>
      <c r="Z280">
        <v>103.00078371902697</v>
      </c>
    </row>
    <row r="281" spans="1:26" x14ac:dyDescent="0.25">
      <c r="A281">
        <v>139.5</v>
      </c>
      <c r="B281">
        <v>102.60854129462122</v>
      </c>
      <c r="C281" s="1">
        <f t="shared" ca="1" si="12"/>
        <v>113.93588292966791</v>
      </c>
      <c r="D281" s="1">
        <f t="shared" ca="1" si="13"/>
        <v>64.154334258531151</v>
      </c>
      <c r="E281" s="1">
        <f t="shared" ca="1" si="14"/>
        <v>89.679415620372254</v>
      </c>
      <c r="H281"/>
      <c r="Y281">
        <v>139.5</v>
      </c>
      <c r="Z281">
        <v>102.60854129462122</v>
      </c>
    </row>
    <row r="282" spans="1:26" x14ac:dyDescent="0.25">
      <c r="A282">
        <v>140</v>
      </c>
      <c r="B282">
        <v>102.22738196266147</v>
      </c>
      <c r="C282" s="1">
        <f t="shared" ca="1" si="12"/>
        <v>113.97241501298475</v>
      </c>
      <c r="D282" s="1">
        <f t="shared" ca="1" si="13"/>
        <v>68.972900676593156</v>
      </c>
      <c r="E282" s="1">
        <f t="shared" ca="1" si="14"/>
        <v>89.298256288412503</v>
      </c>
      <c r="H282"/>
      <c r="Y282">
        <v>140</v>
      </c>
      <c r="Z282">
        <v>102.22738196266147</v>
      </c>
    </row>
    <row r="283" spans="1:26" x14ac:dyDescent="0.25">
      <c r="A283">
        <v>140.5</v>
      </c>
      <c r="B283">
        <v>101.85680176310696</v>
      </c>
      <c r="C283" s="1">
        <f t="shared" ca="1" si="12"/>
        <v>114.00830052778538</v>
      </c>
      <c r="D283" s="1">
        <f t="shared" ca="1" si="13"/>
        <v>73.829461113990604</v>
      </c>
      <c r="E283" s="1">
        <f t="shared" ca="1" si="14"/>
        <v>88.927676088857993</v>
      </c>
      <c r="H283"/>
      <c r="Y283">
        <v>140.5</v>
      </c>
      <c r="Z283">
        <v>101.85680176310696</v>
      </c>
    </row>
    <row r="284" spans="1:26" x14ac:dyDescent="0.25">
      <c r="A284">
        <v>141</v>
      </c>
      <c r="B284">
        <v>101.49632225715256</v>
      </c>
      <c r="C284" s="1">
        <f t="shared" ca="1" si="12"/>
        <v>114.04355091745894</v>
      </c>
      <c r="D284" s="1">
        <f t="shared" ca="1" si="13"/>
        <v>78.716473527007011</v>
      </c>
      <c r="E284" s="1">
        <f t="shared" ca="1" si="14"/>
        <v>88.567196582903591</v>
      </c>
      <c r="H284"/>
      <c r="Y284">
        <v>141</v>
      </c>
      <c r="Z284">
        <v>101.49632225715256</v>
      </c>
    </row>
    <row r="285" spans="1:26" x14ac:dyDescent="0.25">
      <c r="A285">
        <v>141.5</v>
      </c>
      <c r="B285">
        <v>101.14548861646885</v>
      </c>
      <c r="C285" s="1">
        <f t="shared" ca="1" si="12"/>
        <v>114.07817742286208</v>
      </c>
      <c r="D285" s="1">
        <f t="shared" ca="1" si="13"/>
        <v>83.627219881504374</v>
      </c>
      <c r="E285" s="1">
        <f t="shared" ca="1" si="14"/>
        <v>88.216362942219888</v>
      </c>
      <c r="H285"/>
      <c r="Y285">
        <v>141.5</v>
      </c>
      <c r="Z285">
        <v>101.14548861646885</v>
      </c>
    </row>
    <row r="286" spans="1:26" x14ac:dyDescent="0.25">
      <c r="A286">
        <v>142</v>
      </c>
      <c r="B286">
        <v>100.80386798954093</v>
      </c>
      <c r="C286" s="1">
        <f t="shared" ca="1" si="12"/>
        <v>114.11219108590343</v>
      </c>
      <c r="D286" s="1">
        <f t="shared" ca="1" si="13"/>
        <v>88.555731818587773</v>
      </c>
      <c r="E286" s="1">
        <f t="shared" ca="1" si="14"/>
        <v>87.874742315291968</v>
      </c>
      <c r="H286"/>
      <c r="Y286">
        <v>142</v>
      </c>
      <c r="Z286">
        <v>100.80386798954093</v>
      </c>
    </row>
    <row r="287" spans="1:26" x14ac:dyDescent="0.25">
      <c r="A287">
        <v>142.5</v>
      </c>
      <c r="B287">
        <v>100.471048085343</v>
      </c>
      <c r="C287" s="1">
        <f t="shared" ca="1" si="12"/>
        <v>114.14560275306482</v>
      </c>
      <c r="D287" s="1">
        <f t="shared" ca="1" si="13"/>
        <v>93.496722680256326</v>
      </c>
      <c r="E287" s="1">
        <f t="shared" ca="1" si="14"/>
        <v>87.541922411094035</v>
      </c>
      <c r="H287"/>
      <c r="Y287">
        <v>142.5</v>
      </c>
      <c r="Z287">
        <v>100.471048085343</v>
      </c>
    </row>
    <row r="288" spans="1:26" x14ac:dyDescent="0.25">
      <c r="A288">
        <v>143</v>
      </c>
      <c r="B288">
        <v>100.14663592895037</v>
      </c>
      <c r="C288" s="1">
        <f t="shared" ca="1" si="12"/>
        <v>114.17842307885994</v>
      </c>
      <c r="D288" s="1">
        <f t="shared" ca="1" si="13"/>
        <v>98.445525310183555</v>
      </c>
      <c r="E288" s="1">
        <f t="shared" ca="1" si="14"/>
        <v>87.217510254701409</v>
      </c>
      <c r="H288"/>
      <c r="Y288">
        <v>143</v>
      </c>
      <c r="Z288">
        <v>100.14663592895037</v>
      </c>
    </row>
    <row r="289" spans="1:26" x14ac:dyDescent="0.25">
      <c r="A289">
        <v>143.5</v>
      </c>
      <c r="B289">
        <v>99.830256754520022</v>
      </c>
      <c r="C289" s="1">
        <f t="shared" ca="1" si="12"/>
        <v>114.21066252923202</v>
      </c>
      <c r="D289" s="1">
        <f t="shared" ca="1" si="13"/>
        <v>103.39803512268516</v>
      </c>
      <c r="E289" s="1">
        <f t="shared" ca="1" si="14"/>
        <v>86.901131080271057</v>
      </c>
      <c r="H289"/>
      <c r="Y289">
        <v>143.5</v>
      </c>
      <c r="Z289">
        <v>99.830256754520022</v>
      </c>
    </row>
    <row r="290" spans="1:26" x14ac:dyDescent="0.25">
      <c r="A290">
        <v>144</v>
      </c>
      <c r="B290">
        <v>99.521553009256266</v>
      </c>
      <c r="C290" s="1">
        <f t="shared" ca="1" si="12"/>
        <v>114.24233138489123</v>
      </c>
      <c r="D290" s="1">
        <f t="shared" ca="1" si="13"/>
        <v>108.35065799228099</v>
      </c>
      <c r="E290" s="1">
        <f t="shared" ca="1" si="14"/>
        <v>86.592427335007301</v>
      </c>
      <c r="H290"/>
      <c r="Y290">
        <v>144</v>
      </c>
      <c r="Z290">
        <v>99.521553009256266</v>
      </c>
    </row>
    <row r="291" spans="1:26" x14ac:dyDescent="0.25">
      <c r="A291">
        <v>144.5</v>
      </c>
      <c r="B291">
        <v>99.220183448149683</v>
      </c>
      <c r="C291" s="1">
        <f t="shared" ca="1" si="12"/>
        <v>114.27343974459305</v>
      </c>
      <c r="D291" s="1">
        <f t="shared" ca="1" si="13"/>
        <v>113.30026256320591</v>
      </c>
      <c r="E291" s="1">
        <f t="shared" ca="1" si="14"/>
        <v>86.291057773900718</v>
      </c>
      <c r="H291"/>
      <c r="Y291">
        <v>144.5</v>
      </c>
      <c r="Z291">
        <v>99.220183448149683</v>
      </c>
    </row>
    <row r="292" spans="1:26" x14ac:dyDescent="0.25">
      <c r="A292">
        <v>145</v>
      </c>
      <c r="B292">
        <v>98.925822303949573</v>
      </c>
      <c r="C292" s="1">
        <f t="shared" ca="1" si="12"/>
        <v>114.30399752835865</v>
      </c>
      <c r="D292" s="1">
        <f t="shared" ca="1" si="13"/>
        <v>118.24413661631458</v>
      </c>
      <c r="E292" s="1">
        <f t="shared" ca="1" si="14"/>
        <v>85.996696629700608</v>
      </c>
      <c r="H292"/>
      <c r="Y292">
        <v>145</v>
      </c>
      <c r="Z292">
        <v>98.925822303949573</v>
      </c>
    </row>
    <row r="293" spans="1:26" x14ac:dyDescent="0.25">
      <c r="A293">
        <v>145.5</v>
      </c>
      <c r="B293">
        <v>98.63815852036025</v>
      </c>
      <c r="C293" s="1">
        <f t="shared" ca="1" si="12"/>
        <v>114.33401448063819</v>
      </c>
      <c r="D293" s="1">
        <f t="shared" ca="1" si="13"/>
        <v>123.17994716289626</v>
      </c>
      <c r="E293" s="1">
        <f t="shared" ca="1" si="14"/>
        <v>85.709032846111285</v>
      </c>
      <c r="H293"/>
      <c r="Y293">
        <v>145.5</v>
      </c>
      <c r="Z293">
        <v>98.63815852036025</v>
      </c>
    </row>
    <row r="294" spans="1:26" x14ac:dyDescent="0.25">
      <c r="A294">
        <v>146</v>
      </c>
      <c r="B294">
        <v>98.356895039124154</v>
      </c>
      <c r="C294" s="1">
        <f t="shared" ca="1" si="12"/>
        <v>114.3635001734183</v>
      </c>
      <c r="D294" s="1">
        <f t="shared" ca="1" si="13"/>
        <v>128.10570396260587</v>
      </c>
      <c r="E294" s="1">
        <f t="shared" ca="1" si="14"/>
        <v>85.427769364875189</v>
      </c>
      <c r="H294"/>
      <c r="Y294">
        <v>146</v>
      </c>
      <c r="Z294">
        <v>98.356895039124154</v>
      </c>
    </row>
    <row r="295" spans="1:26" x14ac:dyDescent="0.25">
      <c r="A295">
        <v>146.5</v>
      </c>
      <c r="B295">
        <v>98.081748133682751</v>
      </c>
      <c r="C295" s="1">
        <f t="shared" ca="1" si="12"/>
        <v>114.39246400927432</v>
      </c>
      <c r="D295" s="1">
        <f t="shared" ca="1" si="13"/>
        <v>133.01972618713742</v>
      </c>
      <c r="E295" s="1">
        <f t="shared" ca="1" si="14"/>
        <v>85.152622459433786</v>
      </c>
      <c r="H295"/>
      <c r="Y295">
        <v>146.5</v>
      </c>
      <c r="Z295">
        <v>98.081748133682751</v>
      </c>
    </row>
    <row r="296" spans="1:26" x14ac:dyDescent="0.25">
      <c r="A296">
        <v>147</v>
      </c>
      <c r="B296">
        <v>97.812446783644859</v>
      </c>
      <c r="C296" s="1">
        <f t="shared" ca="1" si="12"/>
        <v>114.42091522436871</v>
      </c>
      <c r="D296" s="1">
        <f t="shared" ca="1" si="13"/>
        <v>137.92061197326012</v>
      </c>
      <c r="E296" s="1">
        <f t="shared" ca="1" si="14"/>
        <v>84.883321109395894</v>
      </c>
      <c r="H296"/>
      <c r="Y296">
        <v>147</v>
      </c>
      <c r="Z296">
        <v>97.812446783644859</v>
      </c>
    </row>
    <row r="297" spans="1:26" x14ac:dyDescent="0.25">
      <c r="A297">
        <v>147.5</v>
      </c>
      <c r="B297">
        <v>97.548732085462802</v>
      </c>
      <c r="C297" s="1">
        <f t="shared" ca="1" si="12"/>
        <v>114.44886289139635</v>
      </c>
      <c r="D297" s="1">
        <f t="shared" ca="1" si="13"/>
        <v>142.80721062883197</v>
      </c>
      <c r="E297" s="1">
        <f t="shared" ca="1" si="14"/>
        <v>84.619606411213837</v>
      </c>
      <c r="H297"/>
      <c r="Y297">
        <v>147.5</v>
      </c>
      <c r="Z297">
        <v>97.548732085462802</v>
      </c>
    </row>
    <row r="298" spans="1:26" x14ac:dyDescent="0.25">
      <c r="A298">
        <v>148</v>
      </c>
      <c r="B298">
        <v>97.290356695610839</v>
      </c>
      <c r="C298" s="1">
        <f t="shared" ca="1" si="12"/>
        <v>114.4763159224777</v>
      </c>
      <c r="D298" s="1">
        <f t="shared" ca="1" si="13"/>
        <v>147.67859727376501</v>
      </c>
      <c r="E298" s="1">
        <f t="shared" ca="1" si="14"/>
        <v>84.361231021361874</v>
      </c>
      <c r="H298"/>
      <c r="Y298">
        <v>148</v>
      </c>
      <c r="Z298">
        <v>97.290356695610839</v>
      </c>
    </row>
    <row r="299" spans="1:26" x14ac:dyDescent="0.25">
      <c r="A299">
        <v>148.5</v>
      </c>
      <c r="B299">
        <v>97.037084303243233</v>
      </c>
      <c r="C299" s="1">
        <f t="shared" ca="1" si="12"/>
        <v>114.50328307200068</v>
      </c>
      <c r="D299" s="1">
        <f t="shared" ca="1" si="13"/>
        <v>152.53404971487214</v>
      </c>
      <c r="E299" s="1">
        <f t="shared" ca="1" si="14"/>
        <v>84.107958628994268</v>
      </c>
      <c r="H299"/>
      <c r="Y299">
        <v>148.5</v>
      </c>
      <c r="Z299">
        <v>97.037084303243233</v>
      </c>
    </row>
    <row r="300" spans="1:26" x14ac:dyDescent="0.25">
      <c r="A300">
        <v>149</v>
      </c>
      <c r="B300">
        <v>96.788689129834992</v>
      </c>
      <c r="C300" s="1">
        <f t="shared" ca="1" si="12"/>
        <v>114.52977293941242</v>
      </c>
      <c r="D300" s="1">
        <f t="shared" ca="1" si="13"/>
        <v>157.37302736922524</v>
      </c>
      <c r="E300" s="1">
        <f t="shared" ca="1" si="14"/>
        <v>83.859563455586027</v>
      </c>
      <c r="H300"/>
      <c r="Y300">
        <v>149</v>
      </c>
      <c r="Z300">
        <v>96.788689129834992</v>
      </c>
    </row>
    <row r="301" spans="1:26" x14ac:dyDescent="0.25">
      <c r="A301">
        <v>149.5</v>
      </c>
      <c r="B301">
        <v>96.544955453713314</v>
      </c>
      <c r="C301" s="1">
        <f t="shared" ca="1" si="12"/>
        <v>114.55579397196142</v>
      </c>
      <c r="D301" s="1">
        <f t="shared" ca="1" si="13"/>
        <v>162.19515206520484</v>
      </c>
      <c r="E301" s="1">
        <f t="shared" ca="1" si="14"/>
        <v>83.615829779464349</v>
      </c>
      <c r="H301"/>
      <c r="Y301">
        <v>149.5</v>
      </c>
      <c r="Z301">
        <v>96.544955453713314</v>
      </c>
    </row>
    <row r="302" spans="1:26" x14ac:dyDescent="0.25">
      <c r="A302">
        <v>150</v>
      </c>
      <c r="B302">
        <v>96.305677157702519</v>
      </c>
      <c r="C302" s="1">
        <f t="shared" ca="1" si="12"/>
        <v>114.58135446739132</v>
      </c>
      <c r="D302" s="1">
        <f t="shared" ca="1" si="13"/>
        <v>167.00019056393708</v>
      </c>
      <c r="E302" s="1">
        <f t="shared" ca="1" si="14"/>
        <v>83.376551483453554</v>
      </c>
      <c r="H302"/>
      <c r="Y302">
        <v>150</v>
      </c>
      <c r="Z302">
        <v>96.305677157702519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362"/>
  <sheetViews>
    <sheetView topLeftCell="E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42578125" customWidth="1"/>
    <col min="11" max="11" width="16.71093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1.3689042259590936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1.3689042259590936</v>
      </c>
      <c r="AB3" s="78" t="s">
        <v>170</v>
      </c>
    </row>
    <row r="4" spans="1:28" x14ac:dyDescent="0.25">
      <c r="A4">
        <v>1</v>
      </c>
      <c r="B4">
        <v>2.9758652812939008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2.9758652812939008</v>
      </c>
      <c r="AB4" s="78" t="s">
        <v>171</v>
      </c>
    </row>
    <row r="5" spans="1:28" ht="15.75" thickBot="1" x14ac:dyDescent="0.3">
      <c r="A5">
        <v>1.5</v>
      </c>
      <c r="B5">
        <v>4.5841867808876087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39.365530266412122</v>
      </c>
      <c r="M5" s="4">
        <v>7</v>
      </c>
      <c r="N5" s="4">
        <v>50</v>
      </c>
      <c r="O5" s="11">
        <v>75</v>
      </c>
      <c r="P5" s="12">
        <v>53</v>
      </c>
      <c r="Y5">
        <v>1.5</v>
      </c>
      <c r="Z5">
        <v>4.5841867808876087</v>
      </c>
      <c r="AB5" s="78" t="s">
        <v>172</v>
      </c>
    </row>
    <row r="6" spans="1:28" x14ac:dyDescent="0.25">
      <c r="A6">
        <v>2</v>
      </c>
      <c r="B6">
        <v>6.1940291978271302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13.634469733587881</v>
      </c>
      <c r="Y6">
        <v>2</v>
      </c>
      <c r="Z6">
        <v>6.1940291978271302</v>
      </c>
      <c r="AB6" s="78" t="s">
        <v>173</v>
      </c>
    </row>
    <row r="7" spans="1:28" x14ac:dyDescent="0.25">
      <c r="A7">
        <v>2.5</v>
      </c>
      <c r="B7">
        <v>7.8053531946395251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22</v>
      </c>
      <c r="K7" s="22">
        <f>$K$6 +$J$7</f>
        <v>52</v>
      </c>
      <c r="L7" s="24">
        <f ca="1">OFFSET($B$1,2*$K$7,0)</f>
        <v>54.745752668969452</v>
      </c>
      <c r="Y7">
        <v>2.5</v>
      </c>
      <c r="Z7">
        <v>7.8053531946395251</v>
      </c>
      <c r="AB7" s="78" t="s">
        <v>174</v>
      </c>
    </row>
    <row r="8" spans="1:28" ht="15.75" thickBot="1" x14ac:dyDescent="0.3">
      <c r="A8">
        <v>3</v>
      </c>
      <c r="B8">
        <v>8.9911400746978725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8.9911400746978725</v>
      </c>
      <c r="AB8" s="78" t="s">
        <v>175</v>
      </c>
    </row>
    <row r="9" spans="1:28" x14ac:dyDescent="0.25">
      <c r="A9">
        <v>3.5</v>
      </c>
      <c r="B9">
        <v>10.606767326188411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10.606767326188411</v>
      </c>
    </row>
    <row r="10" spans="1:28" x14ac:dyDescent="0.25">
      <c r="A10">
        <v>4</v>
      </c>
      <c r="B10">
        <v>12.223204533970597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12.223204533970597</v>
      </c>
    </row>
    <row r="11" spans="1:28" ht="15.75" thickBot="1" x14ac:dyDescent="0.3">
      <c r="A11">
        <v>4.5</v>
      </c>
      <c r="B11">
        <v>13.840372603690335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13.840372603690335</v>
      </c>
    </row>
    <row r="12" spans="1:28" ht="15.75" thickTop="1" x14ac:dyDescent="0.25">
      <c r="A12">
        <v>5</v>
      </c>
      <c r="B12">
        <v>15.458186501647161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15.458186501647161</v>
      </c>
    </row>
    <row r="13" spans="1:28" ht="15.75" thickBot="1" x14ac:dyDescent="0.3">
      <c r="A13">
        <v>5.5</v>
      </c>
      <c r="B13">
        <v>16.940526298593515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75</v>
      </c>
      <c r="Q13" s="26">
        <f ca="1">OFFSET($C$1,2*$O$5,0)</f>
        <v>52.931727777266062</v>
      </c>
      <c r="Y13">
        <v>5.5</v>
      </c>
      <c r="Z13">
        <v>16.940526298593515</v>
      </c>
    </row>
    <row r="14" spans="1:28" ht="16.5" thickTop="1" x14ac:dyDescent="0.25">
      <c r="A14">
        <v>6</v>
      </c>
      <c r="B14">
        <v>18.73471904318604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39.3655302664121* [1 - exp (1/7)*(txp - 30)]</v>
      </c>
      <c r="O14" s="25" t="s">
        <v>38</v>
      </c>
      <c r="P14" s="26">
        <f>$O$5</f>
        <v>75</v>
      </c>
      <c r="Q14" s="26">
        <f ca="1">OFFSET($B$1,2*$K$5,0)</f>
        <v>13.634469733587881</v>
      </c>
      <c r="Y14">
        <v>6</v>
      </c>
      <c r="Z14">
        <v>18.73471904318604</v>
      </c>
    </row>
    <row r="15" spans="1:28" x14ac:dyDescent="0.25">
      <c r="A15">
        <v>6.5</v>
      </c>
      <c r="B15">
        <v>20.53072646217608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2189.4113842525758</v>
      </c>
      <c r="Y15">
        <v>6.5</v>
      </c>
      <c r="Z15">
        <v>20.53072646217608</v>
      </c>
    </row>
    <row r="16" spans="1:28" x14ac:dyDescent="0.25">
      <c r="A16">
        <v>7</v>
      </c>
      <c r="B16">
        <v>22.328255894045803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39.365530266412122</v>
      </c>
      <c r="L16" t="s">
        <v>14</v>
      </c>
      <c r="P16" s="1">
        <f>$K$5</f>
        <v>30</v>
      </c>
      <c r="Q16" s="2">
        <f ca="1">OFFSET($B$1,2*$K$5,0)</f>
        <v>13.634469733587881</v>
      </c>
      <c r="Y16">
        <v>7</v>
      </c>
      <c r="Z16">
        <v>22.328255894045803</v>
      </c>
    </row>
    <row r="17" spans="1:26" ht="15.75" thickBot="1" x14ac:dyDescent="0.3">
      <c r="A17">
        <v>7.5</v>
      </c>
      <c r="B17">
        <v>24.127056076528739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7</v>
      </c>
      <c r="L17" t="s">
        <v>15</v>
      </c>
      <c r="P17" s="1">
        <f>$O$5</f>
        <v>75</v>
      </c>
      <c r="Q17" s="2">
        <f ca="1">OFFSET($B$1,2*$K$5,0)</f>
        <v>13.634469733587881</v>
      </c>
      <c r="Y17">
        <v>7.5</v>
      </c>
      <c r="Z17">
        <v>24.127056076528739</v>
      </c>
    </row>
    <row r="18" spans="1:26" ht="15.75" thickBot="1" x14ac:dyDescent="0.3">
      <c r="A18">
        <v>8</v>
      </c>
      <c r="B18">
        <v>25.705696149486908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4.0188926500906526</v>
      </c>
      <c r="L18" s="16" t="s">
        <v>23</v>
      </c>
      <c r="Y18">
        <v>8</v>
      </c>
      <c r="Z18">
        <v>25.705696149486908</v>
      </c>
    </row>
    <row r="19" spans="1:26" x14ac:dyDescent="0.25">
      <c r="A19">
        <v>8.5</v>
      </c>
      <c r="B19">
        <v>27.508834435493362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1.8686946788809804</v>
      </c>
      <c r="L19" s="16" t="s">
        <v>23</v>
      </c>
      <c r="P19">
        <f>$N$5</f>
        <v>50</v>
      </c>
      <c r="Q19">
        <f>$P$5</f>
        <v>53</v>
      </c>
      <c r="Y19">
        <v>8.5</v>
      </c>
      <c r="Z19">
        <v>27.508834435493362</v>
      </c>
    </row>
    <row r="20" spans="1:26" ht="15.75" thickBot="1" x14ac:dyDescent="0.3">
      <c r="A20">
        <v>9</v>
      </c>
      <c r="B20">
        <v>29.312432067466332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75</v>
      </c>
      <c r="Q20">
        <f>$P$5</f>
        <v>53</v>
      </c>
      <c r="Y20">
        <v>9</v>
      </c>
      <c r="Z20">
        <v>29.312432067466332</v>
      </c>
    </row>
    <row r="21" spans="1:26" x14ac:dyDescent="0.25">
      <c r="A21">
        <v>9.5</v>
      </c>
      <c r="B21">
        <v>31.116394663721554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31.116394663721554</v>
      </c>
    </row>
    <row r="22" spans="1:26" x14ac:dyDescent="0.25">
      <c r="A22">
        <v>10</v>
      </c>
      <c r="B22">
        <v>32.920636476659944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32.920636476659944</v>
      </c>
    </row>
    <row r="23" spans="1:26" x14ac:dyDescent="0.25">
      <c r="A23">
        <v>10.5</v>
      </c>
      <c r="B23">
        <v>33.637193989481567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53</v>
      </c>
      <c r="L23" t="s">
        <v>14</v>
      </c>
      <c r="Y23">
        <v>10.5</v>
      </c>
      <c r="Z23">
        <v>33.637193989481567</v>
      </c>
    </row>
    <row r="24" spans="1:26" x14ac:dyDescent="0.25">
      <c r="A24">
        <v>11</v>
      </c>
      <c r="B24">
        <v>33.085459308057771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25</v>
      </c>
      <c r="L24" t="s">
        <v>15</v>
      </c>
      <c r="Y24">
        <v>11</v>
      </c>
      <c r="Z24">
        <v>33.085459308057771</v>
      </c>
    </row>
    <row r="25" spans="1:26" x14ac:dyDescent="0.25">
      <c r="A25">
        <v>11.5</v>
      </c>
      <c r="B25">
        <v>32.53186859404034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32.53186859404034</v>
      </c>
    </row>
    <row r="26" spans="1:26" x14ac:dyDescent="0.25">
      <c r="A26">
        <v>12</v>
      </c>
      <c r="B26">
        <v>31.976521143091638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60.377573865171492</v>
      </c>
      <c r="L26" t="s">
        <v>14</v>
      </c>
      <c r="Y26">
        <v>12</v>
      </c>
      <c r="Z26">
        <v>31.976521143091638</v>
      </c>
    </row>
    <row r="27" spans="1:26" x14ac:dyDescent="0.25">
      <c r="A27">
        <v>12.5</v>
      </c>
      <c r="B27">
        <v>31.419504429991171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25.5</v>
      </c>
      <c r="L27" t="s">
        <v>15</v>
      </c>
      <c r="Y27">
        <v>12.5</v>
      </c>
      <c r="Z27">
        <v>31.419504429991171</v>
      </c>
    </row>
    <row r="28" spans="1:26" x14ac:dyDescent="0.25">
      <c r="A28">
        <v>13</v>
      </c>
      <c r="B28">
        <v>30.86108610282767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30.86108610282767</v>
      </c>
    </row>
    <row r="29" spans="1:26" x14ac:dyDescent="0.25">
      <c r="A29">
        <v>13.5</v>
      </c>
      <c r="B29">
        <v>30.30116316500796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30.30116316500796</v>
      </c>
    </row>
    <row r="30" spans="1:26" x14ac:dyDescent="0.25">
      <c r="A30">
        <v>14</v>
      </c>
      <c r="B30">
        <v>29.739719014847651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1352.0631352895371</v>
      </c>
      <c r="L30" t="s">
        <v>34</v>
      </c>
      <c r="Y30">
        <v>14</v>
      </c>
      <c r="Z30">
        <v>29.739719014847651</v>
      </c>
    </row>
    <row r="31" spans="1:26" ht="15.75" x14ac:dyDescent="0.25">
      <c r="A31">
        <v>14.5</v>
      </c>
      <c r="B31">
        <v>29.176822400359228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8704.0917241038114</v>
      </c>
      <c r="Y31">
        <v>14.5</v>
      </c>
      <c r="Z31">
        <v>29.176822400359228</v>
      </c>
    </row>
    <row r="32" spans="1:26" ht="15.75" x14ac:dyDescent="0.25">
      <c r="A32">
        <v>15</v>
      </c>
      <c r="B32">
        <v>28.612534297196646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8704.0917241038114</v>
      </c>
      <c r="Y32">
        <v>15</v>
      </c>
      <c r="Z32">
        <v>28.612534297196646</v>
      </c>
    </row>
    <row r="33" spans="1:26" x14ac:dyDescent="0.25">
      <c r="A33">
        <v>15.5</v>
      </c>
      <c r="B33">
        <v>28.046908876304983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28.046908876304983</v>
      </c>
    </row>
    <row r="34" spans="1:26" x14ac:dyDescent="0.25">
      <c r="A34">
        <v>16</v>
      </c>
      <c r="B34">
        <v>27.479994298852098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27.479994298852098</v>
      </c>
    </row>
    <row r="35" spans="1:26" x14ac:dyDescent="0.25">
      <c r="A35">
        <v>16.5</v>
      </c>
      <c r="B35">
        <v>26.911833371261228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26.911833371261228</v>
      </c>
    </row>
    <row r="36" spans="1:26" x14ac:dyDescent="0.25">
      <c r="A36">
        <v>17</v>
      </c>
      <c r="B36">
        <v>26.342464086659124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26.342464086659124</v>
      </c>
    </row>
    <row r="37" spans="1:26" x14ac:dyDescent="0.25">
      <c r="A37">
        <v>17.5</v>
      </c>
      <c r="B37">
        <v>25.771920073849405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25.771920073849405</v>
      </c>
    </row>
    <row r="38" spans="1:26" x14ac:dyDescent="0.25">
      <c r="A38">
        <v>18</v>
      </c>
      <c r="B38">
        <v>25.200230970756945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25.200230970756945</v>
      </c>
    </row>
    <row r="39" spans="1:26" x14ac:dyDescent="0.25">
      <c r="A39">
        <v>18.5</v>
      </c>
      <c r="B39">
        <v>24.627422735960469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24.627422735960469</v>
      </c>
    </row>
    <row r="40" spans="1:26" x14ac:dyDescent="0.25">
      <c r="A40">
        <v>19</v>
      </c>
      <c r="B40">
        <v>24.053517909267164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24.053517909267164</v>
      </c>
    </row>
    <row r="41" spans="1:26" x14ac:dyDescent="0.25">
      <c r="A41">
        <v>19.5</v>
      </c>
      <c r="B41">
        <v>23.478535830155689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23.478535830155689</v>
      </c>
    </row>
    <row r="42" spans="1:26" x14ac:dyDescent="0.25">
      <c r="A42">
        <v>20</v>
      </c>
      <c r="B42">
        <v>22.9024928212167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22.9024928212167</v>
      </c>
    </row>
    <row r="43" spans="1:26" x14ac:dyDescent="0.25">
      <c r="A43">
        <v>20.5</v>
      </c>
      <c r="B43">
        <v>22.32540234236598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22.32540234236598</v>
      </c>
    </row>
    <row r="44" spans="1:26" x14ac:dyDescent="0.25">
      <c r="A44">
        <v>21</v>
      </c>
      <c r="B44">
        <v>21.747275120531938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21.747275120531938</v>
      </c>
    </row>
    <row r="45" spans="1:26" x14ac:dyDescent="0.25">
      <c r="A45">
        <v>21.5</v>
      </c>
      <c r="B45">
        <v>21.1681192586706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21.1681192586706</v>
      </c>
    </row>
    <row r="46" spans="1:26" x14ac:dyDescent="0.25">
      <c r="A46">
        <v>22</v>
      </c>
      <c r="B46">
        <v>20.587940327297098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20.587940327297098</v>
      </c>
    </row>
    <row r="47" spans="1:26" x14ac:dyDescent="0.25">
      <c r="A47">
        <v>22.5</v>
      </c>
      <c r="B47">
        <v>20.006741441211467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20.006741441211467</v>
      </c>
    </row>
    <row r="48" spans="1:26" x14ac:dyDescent="0.25">
      <c r="A48">
        <v>23</v>
      </c>
      <c r="B48">
        <v>19.424523323712194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19.424523323712194</v>
      </c>
    </row>
    <row r="49" spans="1:26" x14ac:dyDescent="0.25">
      <c r="A49">
        <v>23.5</v>
      </c>
      <c r="B49">
        <v>18.84128436031709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18.84128436031709</v>
      </c>
    </row>
    <row r="50" spans="1:26" x14ac:dyDescent="0.25">
      <c r="A50">
        <v>24</v>
      </c>
      <c r="B50">
        <v>18.265442816805823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18.265442816805823</v>
      </c>
    </row>
    <row r="51" spans="1:26" x14ac:dyDescent="0.25">
      <c r="A51">
        <v>24.5</v>
      </c>
      <c r="B51">
        <v>17.719880642745295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17.719880642745295</v>
      </c>
    </row>
    <row r="52" spans="1:26" x14ac:dyDescent="0.25">
      <c r="A52">
        <v>25</v>
      </c>
      <c r="B52">
        <v>17.204084134310804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17.204084134310804</v>
      </c>
    </row>
    <row r="53" spans="1:26" x14ac:dyDescent="0.25">
      <c r="A53">
        <v>25.5</v>
      </c>
      <c r="B53">
        <v>16.716191758812066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16.716191758812066</v>
      </c>
    </row>
    <row r="54" spans="1:26" x14ac:dyDescent="0.25">
      <c r="A54">
        <v>26</v>
      </c>
      <c r="B54">
        <v>16.254483042162974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16.254483042162974</v>
      </c>
    </row>
    <row r="55" spans="1:26" x14ac:dyDescent="0.25">
      <c r="A55">
        <v>26.5</v>
      </c>
      <c r="B55">
        <v>15.817362682128213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15.817362682128213</v>
      </c>
    </row>
    <row r="56" spans="1:26" x14ac:dyDescent="0.25">
      <c r="A56">
        <v>27</v>
      </c>
      <c r="B56">
        <v>15.403347232133747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15.403347232133747</v>
      </c>
    </row>
    <row r="57" spans="1:26" x14ac:dyDescent="0.25">
      <c r="A57">
        <v>27.5</v>
      </c>
      <c r="B57">
        <v>15.011053871312415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15.011053871312415</v>
      </c>
    </row>
    <row r="58" spans="1:26" x14ac:dyDescent="0.25">
      <c r="A58">
        <v>28</v>
      </c>
      <c r="B58">
        <v>14.639190871505603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14.639190871505603</v>
      </c>
    </row>
    <row r="59" spans="1:26" x14ac:dyDescent="0.25">
      <c r="A59">
        <v>28.5</v>
      </c>
      <c r="B59">
        <v>14.286549448090351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14.286549448090351</v>
      </c>
    </row>
    <row r="60" spans="1:26" x14ac:dyDescent="0.25">
      <c r="A60">
        <v>29</v>
      </c>
      <c r="B60">
        <v>13.951996742540734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13.951996742540734</v>
      </c>
    </row>
    <row r="61" spans="1:26" x14ac:dyDescent="0.25">
      <c r="A61">
        <v>29.5</v>
      </c>
      <c r="B61">
        <v>13.634469733587881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13.634469733587881</v>
      </c>
    </row>
    <row r="62" spans="1:26" x14ac:dyDescent="0.25">
      <c r="A62">
        <v>30</v>
      </c>
      <c r="B62">
        <v>13.332969913131416</v>
      </c>
      <c r="C62" s="1">
        <f t="shared" ca="1" si="0"/>
        <v>13.634469733587881</v>
      </c>
      <c r="D62" s="1">
        <f t="shared" ca="1" si="1"/>
        <v>4.5451070867640365E-2</v>
      </c>
      <c r="E62" s="1">
        <f t="shared" ca="1" si="2"/>
        <v>-0.30149982045646517</v>
      </c>
      <c r="H62"/>
      <c r="Y62">
        <v>30</v>
      </c>
      <c r="Z62">
        <v>13.332969913131416</v>
      </c>
    </row>
    <row r="63" spans="1:26" x14ac:dyDescent="0.25">
      <c r="A63">
        <v>30.5</v>
      </c>
      <c r="B63">
        <v>13.51649870449986</v>
      </c>
      <c r="C63" s="1">
        <f t="shared" ca="1" si="0"/>
        <v>16.348219965631493</v>
      </c>
      <c r="D63" s="1">
        <f t="shared" ca="1" si="1"/>
        <v>4.0093226503724644</v>
      </c>
      <c r="E63" s="1">
        <f t="shared" ca="1" si="2"/>
        <v>-0.1179710290880216</v>
      </c>
      <c r="H63"/>
      <c r="Y63">
        <v>30.5</v>
      </c>
      <c r="Z63">
        <v>13.51649870449986</v>
      </c>
    </row>
    <row r="64" spans="1:26" x14ac:dyDescent="0.25">
      <c r="A64">
        <v>31</v>
      </c>
      <c r="B64">
        <v>15.125923671324253</v>
      </c>
      <c r="C64" s="1">
        <f t="shared" ca="1" si="0"/>
        <v>18.874891800100457</v>
      </c>
      <c r="D64" s="1">
        <f t="shared" ca="1" si="1"/>
        <v>7.0273810152898744</v>
      </c>
      <c r="E64" s="1">
        <f t="shared" ca="1" si="2"/>
        <v>1.491453937736372</v>
      </c>
      <c r="H64"/>
      <c r="Y64">
        <v>31</v>
      </c>
      <c r="Z64">
        <v>15.125923671324253</v>
      </c>
    </row>
    <row r="65" spans="1:26" x14ac:dyDescent="0.25">
      <c r="A65">
        <v>31.5</v>
      </c>
      <c r="B65">
        <v>16.737115153529395</v>
      </c>
      <c r="C65" s="1">
        <f t="shared" ca="1" si="0"/>
        <v>21.227381901700987</v>
      </c>
      <c r="D65" s="1">
        <f t="shared" ca="1" si="1"/>
        <v>10.081247734867743</v>
      </c>
      <c r="E65" s="1">
        <f t="shared" ca="1" si="2"/>
        <v>3.1026454199415134</v>
      </c>
      <c r="H65"/>
      <c r="Y65">
        <v>31.5</v>
      </c>
      <c r="Z65">
        <v>16.737115153529395</v>
      </c>
    </row>
    <row r="66" spans="1:26" x14ac:dyDescent="0.25">
      <c r="A66">
        <v>32</v>
      </c>
      <c r="B66">
        <v>18.349807544944316</v>
      </c>
      <c r="C66" s="1">
        <f t="shared" ref="C66:C129" ca="1" si="3">IF(A66&gt;=$K$5,OFFSET($B$1,2*$K$5,0)+$L$5*(1-EXP((-1/$M$5)*(A66-$K$5))),0)</f>
        <v>23.41769787492338</v>
      </c>
      <c r="D66" s="1">
        <f t="shared" ref="D66:D129" ca="1" si="4">IF(A66&gt;=$K$5,(C66-B66)*(C66-B66)*0.5,0)</f>
        <v>12.841756198347657</v>
      </c>
      <c r="E66" s="1">
        <f t="shared" ref="E66:E129" ca="1" si="5">IF(A66&gt;=$K$5,(B66-$L$6),0)</f>
        <v>4.7153378113564344</v>
      </c>
      <c r="H66"/>
      <c r="Y66">
        <v>32</v>
      </c>
      <c r="Z66">
        <v>18.349807544944316</v>
      </c>
    </row>
    <row r="67" spans="1:26" x14ac:dyDescent="0.25">
      <c r="A67">
        <v>32.5</v>
      </c>
      <c r="B67">
        <v>19.963783306935728</v>
      </c>
      <c r="C67" s="1">
        <f t="shared" ca="1" si="3"/>
        <v>25.45701955338194</v>
      </c>
      <c r="D67" s="1">
        <f t="shared" ca="1" si="4"/>
        <v>15.087822229635236</v>
      </c>
      <c r="E67" s="1">
        <f t="shared" ca="1" si="5"/>
        <v>6.3293135733478465</v>
      </c>
      <c r="H67"/>
      <c r="Y67">
        <v>32.5</v>
      </c>
      <c r="Z67">
        <v>19.963783306935728</v>
      </c>
    </row>
    <row r="68" spans="1:26" x14ac:dyDescent="0.25">
      <c r="A68">
        <v>33</v>
      </c>
      <c r="B68">
        <v>21.151323246917777</v>
      </c>
      <c r="C68" s="1">
        <f t="shared" ca="1" si="3"/>
        <v>27.355756064038246</v>
      </c>
      <c r="D68" s="1">
        <f t="shared" ca="1" si="4"/>
        <v>19.247493291080723</v>
      </c>
      <c r="E68" s="1">
        <f t="shared" ca="1" si="5"/>
        <v>7.5168535133298953</v>
      </c>
      <c r="H68"/>
      <c r="Y68">
        <v>33</v>
      </c>
      <c r="Z68">
        <v>21.151323246917777</v>
      </c>
    </row>
    <row r="69" spans="1:26" x14ac:dyDescent="0.25">
      <c r="A69">
        <v>33.5</v>
      </c>
      <c r="B69">
        <v>22.766897480780919</v>
      </c>
      <c r="C69" s="1">
        <f t="shared" ca="1" si="3"/>
        <v>29.123598957575421</v>
      </c>
      <c r="D69" s="1">
        <f t="shared" ca="1" si="4"/>
        <v>20.203826832540699</v>
      </c>
      <c r="E69" s="1">
        <f t="shared" ca="1" si="5"/>
        <v>9.132427747193038</v>
      </c>
      <c r="H69"/>
      <c r="Y69">
        <v>33.5</v>
      </c>
      <c r="Z69">
        <v>22.766897480780919</v>
      </c>
    </row>
    <row r="70" spans="1:26" x14ac:dyDescent="0.25">
      <c r="A70">
        <v>34</v>
      </c>
      <c r="B70">
        <v>24.384613097301841</v>
      </c>
      <c r="C70" s="1">
        <f t="shared" ca="1" si="3"/>
        <v>30.769571676112143</v>
      </c>
      <c r="D70" s="1">
        <f t="shared" ca="1" si="4"/>
        <v>20.383848026561637</v>
      </c>
      <c r="E70" s="1">
        <f t="shared" ca="1" si="5"/>
        <v>10.75014336371396</v>
      </c>
      <c r="H70"/>
      <c r="Y70">
        <v>34</v>
      </c>
      <c r="Z70">
        <v>24.384613097301841</v>
      </c>
    </row>
    <row r="71" spans="1:26" x14ac:dyDescent="0.25">
      <c r="A71">
        <v>34.5</v>
      </c>
      <c r="B71">
        <v>26.002910866425026</v>
      </c>
      <c r="C71" s="1">
        <f t="shared" ca="1" si="3"/>
        <v>32.302075610749938</v>
      </c>
      <c r="D71" s="1">
        <f t="shared" ca="1" si="4"/>
        <v>19.839738238072968</v>
      </c>
      <c r="E71" s="1">
        <f t="shared" ca="1" si="5"/>
        <v>12.368441132837145</v>
      </c>
      <c r="H71"/>
      <c r="Y71">
        <v>34.5</v>
      </c>
      <c r="Z71">
        <v>26.002910866425026</v>
      </c>
    </row>
    <row r="72" spans="1:26" x14ac:dyDescent="0.25">
      <c r="A72">
        <v>35</v>
      </c>
      <c r="B72">
        <v>27.621721248729195</v>
      </c>
      <c r="C72" s="1">
        <f t="shared" ca="1" si="3"/>
        <v>33.728932984041144</v>
      </c>
      <c r="D72" s="1">
        <f t="shared" ca="1" si="4"/>
        <v>18.649017589965997</v>
      </c>
      <c r="E72" s="1">
        <f t="shared" ca="1" si="5"/>
        <v>13.987251515141313</v>
      </c>
      <c r="H72"/>
      <c r="Y72">
        <v>35</v>
      </c>
      <c r="Z72">
        <v>27.621721248729195</v>
      </c>
    </row>
    <row r="73" spans="1:26" x14ac:dyDescent="0.25">
      <c r="A73">
        <v>35.5</v>
      </c>
      <c r="B73">
        <v>29.135069343582998</v>
      </c>
      <c r="C73" s="1">
        <f t="shared" ca="1" si="3"/>
        <v>35.057426776258843</v>
      </c>
      <c r="D73" s="1">
        <f t="shared" ca="1" si="4"/>
        <v>17.537158780185415</v>
      </c>
      <c r="E73" s="1">
        <f t="shared" ca="1" si="5"/>
        <v>15.500599609995117</v>
      </c>
      <c r="H73"/>
      <c r="Y73">
        <v>35.5</v>
      </c>
      <c r="Z73">
        <v>29.135069343582998</v>
      </c>
    </row>
    <row r="74" spans="1:26" x14ac:dyDescent="0.25">
      <c r="A74">
        <v>36</v>
      </c>
      <c r="B74">
        <v>28.610451255053814</v>
      </c>
      <c r="C74" s="1">
        <f t="shared" ca="1" si="3"/>
        <v>36.294337899260583</v>
      </c>
      <c r="D74" s="1">
        <f t="shared" ca="1" si="4"/>
        <v>29.521056980509581</v>
      </c>
      <c r="E74" s="1">
        <f t="shared" ca="1" si="5"/>
        <v>14.975981521465933</v>
      </c>
      <c r="H74"/>
      <c r="Y74">
        <v>36</v>
      </c>
      <c r="Z74">
        <v>28.610451255053814</v>
      </c>
    </row>
    <row r="75" spans="1:26" x14ac:dyDescent="0.25">
      <c r="A75">
        <v>36.5</v>
      </c>
      <c r="B75">
        <v>28.083829387783641</v>
      </c>
      <c r="C75" s="1">
        <f t="shared" ca="1" si="3"/>
        <v>37.445979807689419</v>
      </c>
      <c r="D75" s="1">
        <f t="shared" ca="1" si="4"/>
        <v>43.824930242470963</v>
      </c>
      <c r="E75" s="1">
        <f t="shared" ca="1" si="5"/>
        <v>14.44935965419576</v>
      </c>
      <c r="H75"/>
      <c r="Y75">
        <v>36.5</v>
      </c>
      <c r="Z75">
        <v>28.083829387783641</v>
      </c>
    </row>
    <row r="76" spans="1:26" x14ac:dyDescent="0.25">
      <c r="A76">
        <v>37</v>
      </c>
      <c r="B76">
        <v>27.556708013190736</v>
      </c>
      <c r="C76" s="1">
        <f t="shared" ca="1" si="3"/>
        <v>38.518230724174813</v>
      </c>
      <c r="D76" s="1">
        <f t="shared" ca="1" si="4"/>
        <v>60.07749007170986</v>
      </c>
      <c r="E76" s="1">
        <f t="shared" ca="1" si="5"/>
        <v>13.922238279602855</v>
      </c>
      <c r="H76"/>
      <c r="Y76">
        <v>37</v>
      </c>
      <c r="Z76">
        <v>27.556708013190736</v>
      </c>
    </row>
    <row r="77" spans="1:26" x14ac:dyDescent="0.25">
      <c r="A77">
        <v>37.5</v>
      </c>
      <c r="B77">
        <v>27.029101953236569</v>
      </c>
      <c r="C77" s="1">
        <f t="shared" ca="1" si="3"/>
        <v>39.516563643017889</v>
      </c>
      <c r="D77" s="1">
        <f t="shared" ca="1" si="4"/>
        <v>77.96834972687806</v>
      </c>
      <c r="E77" s="1">
        <f t="shared" ca="1" si="5"/>
        <v>13.394632219648688</v>
      </c>
      <c r="H77"/>
      <c r="Y77">
        <v>37.5</v>
      </c>
      <c r="Z77">
        <v>27.029101953236569</v>
      </c>
    </row>
    <row r="78" spans="1:26" x14ac:dyDescent="0.25">
      <c r="A78">
        <v>38</v>
      </c>
      <c r="B78">
        <v>26.501065464832475</v>
      </c>
      <c r="C78" s="1">
        <f t="shared" ca="1" si="3"/>
        <v>40.446074265505956</v>
      </c>
      <c r="D78" s="1">
        <f t="shared" ca="1" si="4"/>
        <v>97.231635225430423</v>
      </c>
      <c r="E78" s="1">
        <f t="shared" ca="1" si="5"/>
        <v>12.866595731244594</v>
      </c>
      <c r="H78"/>
      <c r="Y78">
        <v>38</v>
      </c>
      <c r="Z78">
        <v>26.501065464832475</v>
      </c>
    </row>
    <row r="79" spans="1:26" x14ac:dyDescent="0.25">
      <c r="A79">
        <v>38.5</v>
      </c>
      <c r="B79">
        <v>25.972584228284497</v>
      </c>
      <c r="C79" s="1">
        <f t="shared" ca="1" si="3"/>
        <v>41.311507009444107</v>
      </c>
      <c r="D79" s="1">
        <f t="shared" ca="1" si="4"/>
        <v>117.64127604318864</v>
      </c>
      <c r="E79" s="1">
        <f t="shared" ca="1" si="5"/>
        <v>12.338114494696615</v>
      </c>
      <c r="H79"/>
      <c r="Y79">
        <v>38.5</v>
      </c>
      <c r="Z79">
        <v>25.972584228284497</v>
      </c>
    </row>
    <row r="80" spans="1:26" x14ac:dyDescent="0.25">
      <c r="A80">
        <v>39</v>
      </c>
      <c r="B80">
        <v>25.443637909932132</v>
      </c>
      <c r="C80" s="1">
        <f t="shared" ca="1" si="3"/>
        <v>42.117279225662045</v>
      </c>
      <c r="D80" s="1">
        <f t="shared" ca="1" si="4"/>
        <v>139.00515736280778</v>
      </c>
      <c r="E80" s="1">
        <f t="shared" ca="1" si="5"/>
        <v>11.809168176344251</v>
      </c>
      <c r="H80"/>
      <c r="Y80">
        <v>39</v>
      </c>
      <c r="Z80">
        <v>25.443637909932132</v>
      </c>
    </row>
    <row r="81" spans="1:26" x14ac:dyDescent="0.25">
      <c r="A81">
        <v>39.5</v>
      </c>
      <c r="B81">
        <v>25.436323495778201</v>
      </c>
      <c r="C81" s="1">
        <f t="shared" ca="1" si="3"/>
        <v>42.867503745102184</v>
      </c>
      <c r="D81" s="1">
        <f t="shared" ca="1" si="4"/>
        <v>151.92302244221125</v>
      </c>
      <c r="E81" s="1">
        <f t="shared" ca="1" si="5"/>
        <v>11.801853762190319</v>
      </c>
      <c r="H81"/>
      <c r="Y81">
        <v>39.5</v>
      </c>
      <c r="Z81">
        <v>25.436323495778201</v>
      </c>
    </row>
    <row r="82" spans="1:26" x14ac:dyDescent="0.25">
      <c r="A82">
        <v>40</v>
      </c>
      <c r="B82">
        <v>27.048101479457088</v>
      </c>
      <c r="C82" s="1">
        <f t="shared" ca="1" si="3"/>
        <v>43.566009871574238</v>
      </c>
      <c r="D82" s="1">
        <f t="shared" ca="1" si="4"/>
        <v>136.42064882518707</v>
      </c>
      <c r="E82" s="1">
        <f t="shared" ca="1" si="5"/>
        <v>13.413631745869207</v>
      </c>
      <c r="H82"/>
      <c r="Y82">
        <v>40</v>
      </c>
      <c r="Z82">
        <v>27.048101479457088</v>
      </c>
    </row>
    <row r="83" spans="1:26" x14ac:dyDescent="0.25">
      <c r="A83">
        <v>40.5</v>
      </c>
      <c r="B83">
        <v>28.660786558359217</v>
      </c>
      <c r="C83" s="1">
        <f t="shared" ca="1" si="3"/>
        <v>44.216362927327609</v>
      </c>
      <c r="D83" s="1">
        <f t="shared" ca="1" si="4"/>
        <v>120.98797808540394</v>
      </c>
      <c r="E83" s="1">
        <f t="shared" ca="1" si="5"/>
        <v>15.026316824771335</v>
      </c>
      <c r="H83"/>
      <c r="Y83">
        <v>40.5</v>
      </c>
      <c r="Z83">
        <v>28.660786558359217</v>
      </c>
    </row>
    <row r="84" spans="1:26" x14ac:dyDescent="0.25">
      <c r="A84">
        <v>41</v>
      </c>
      <c r="B84">
        <v>30.274330618899604</v>
      </c>
      <c r="C84" s="1">
        <f t="shared" ca="1" si="3"/>
        <v>44.821882451206335</v>
      </c>
      <c r="D84" s="1">
        <f t="shared" ca="1" si="4"/>
        <v>105.81563215682546</v>
      </c>
      <c r="E84" s="1">
        <f t="shared" ca="1" si="5"/>
        <v>16.639860885311723</v>
      </c>
      <c r="H84"/>
      <c r="Y84">
        <v>41</v>
      </c>
      <c r="Z84">
        <v>30.274330618899604</v>
      </c>
    </row>
    <row r="85" spans="1:26" x14ac:dyDescent="0.25">
      <c r="A85">
        <v>41.5</v>
      </c>
      <c r="B85">
        <v>31.888610204196187</v>
      </c>
      <c r="C85" s="1">
        <f t="shared" ca="1" si="3"/>
        <v>45.385659142273923</v>
      </c>
      <c r="D85" s="1">
        <f t="shared" ca="1" si="4"/>
        <v>91.085165018432676</v>
      </c>
      <c r="E85" s="1">
        <f t="shared" ca="1" si="5"/>
        <v>18.254140470608306</v>
      </c>
      <c r="H85"/>
      <c r="Y85">
        <v>41.5</v>
      </c>
      <c r="Z85">
        <v>31.888610204196187</v>
      </c>
    </row>
    <row r="86" spans="1:26" x14ac:dyDescent="0.25">
      <c r="A86">
        <v>42</v>
      </c>
      <c r="B86">
        <v>33.286597686677467</v>
      </c>
      <c r="C86" s="1">
        <f t="shared" ca="1" si="3"/>
        <v>45.91057063539165</v>
      </c>
      <c r="D86" s="1">
        <f t="shared" ca="1" si="4"/>
        <v>79.682346504933733</v>
      </c>
      <c r="E86" s="1">
        <f t="shared" ca="1" si="5"/>
        <v>19.652127953089586</v>
      </c>
      <c r="H86"/>
      <c r="Y86">
        <v>42</v>
      </c>
      <c r="Z86">
        <v>33.286597686677467</v>
      </c>
    </row>
    <row r="87" spans="1:26" x14ac:dyDescent="0.25">
      <c r="A87">
        <v>42.5</v>
      </c>
      <c r="B87">
        <v>34.901224128426477</v>
      </c>
      <c r="C87" s="1">
        <f t="shared" ca="1" si="3"/>
        <v>46.39929618927242</v>
      </c>
      <c r="D87" s="1">
        <f t="shared" ca="1" si="4"/>
        <v>66.102830558203024</v>
      </c>
      <c r="E87" s="1">
        <f t="shared" ca="1" si="5"/>
        <v>21.266754394838596</v>
      </c>
      <c r="H87"/>
      <c r="Y87">
        <v>42.5</v>
      </c>
      <c r="Z87">
        <v>34.901224128426477</v>
      </c>
    </row>
    <row r="88" spans="1:26" x14ac:dyDescent="0.25">
      <c r="A88">
        <v>43</v>
      </c>
      <c r="B88">
        <v>36.516507822101467</v>
      </c>
      <c r="C88" s="1">
        <f t="shared" ca="1" si="3"/>
        <v>46.854330361981042</v>
      </c>
      <c r="D88" s="1">
        <f t="shared" ca="1" si="4"/>
        <v>53.435287433021095</v>
      </c>
      <c r="E88" s="1">
        <f t="shared" ca="1" si="5"/>
        <v>22.882038088513585</v>
      </c>
      <c r="H88"/>
      <c r="Y88">
        <v>43</v>
      </c>
      <c r="Z88">
        <v>36.516507822101467</v>
      </c>
    </row>
    <row r="89" spans="1:26" x14ac:dyDescent="0.25">
      <c r="A89">
        <v>43.5</v>
      </c>
      <c r="B89">
        <v>38.132273001264871</v>
      </c>
      <c r="C89" s="1">
        <f t="shared" ca="1" si="3"/>
        <v>47.277995743683448</v>
      </c>
      <c r="D89" s="1">
        <f t="shared" ca="1" si="4"/>
        <v>41.822122240596194</v>
      </c>
      <c r="E89" s="1">
        <f t="shared" ca="1" si="5"/>
        <v>24.497803267676989</v>
      </c>
      <c r="H89"/>
      <c r="Y89">
        <v>43.5</v>
      </c>
      <c r="Z89">
        <v>38.132273001264871</v>
      </c>
    </row>
    <row r="90" spans="1:26" x14ac:dyDescent="0.25">
      <c r="A90">
        <v>44</v>
      </c>
      <c r="B90">
        <v>39.748453144865216</v>
      </c>
      <c r="C90" s="1">
        <f t="shared" ca="1" si="3"/>
        <v>47.672454811635674</v>
      </c>
      <c r="D90" s="1">
        <f t="shared" ca="1" si="4"/>
        <v>31.394901207490499</v>
      </c>
      <c r="E90" s="1">
        <f t="shared" ca="1" si="5"/>
        <v>26.113983411277335</v>
      </c>
      <c r="H90"/>
      <c r="Y90">
        <v>44</v>
      </c>
      <c r="Z90">
        <v>39.748453144865216</v>
      </c>
    </row>
    <row r="91" spans="1:26" x14ac:dyDescent="0.25">
      <c r="A91">
        <v>44.5</v>
      </c>
      <c r="B91">
        <v>41.056886659328818</v>
      </c>
      <c r="C91" s="1">
        <f t="shared" ca="1" si="3"/>
        <v>48.039720967922719</v>
      </c>
      <c r="D91" s="1">
        <f t="shared" ca="1" si="4"/>
        <v>24.379987490638033</v>
      </c>
      <c r="E91" s="1">
        <f t="shared" ca="1" si="5"/>
        <v>27.422416925740936</v>
      </c>
      <c r="H91"/>
      <c r="Y91">
        <v>44.5</v>
      </c>
      <c r="Z91">
        <v>41.056886659328818</v>
      </c>
    </row>
    <row r="92" spans="1:26" x14ac:dyDescent="0.25">
      <c r="A92">
        <v>45</v>
      </c>
      <c r="B92">
        <v>42.566734542199114</v>
      </c>
      <c r="C92" s="1">
        <f t="shared" ca="1" si="3"/>
        <v>48.381668816286549</v>
      </c>
      <c r="D92" s="1">
        <f t="shared" ca="1" si="4"/>
        <v>16.906730305978378</v>
      </c>
      <c r="E92" s="1">
        <f t="shared" ca="1" si="5"/>
        <v>28.932264808611233</v>
      </c>
      <c r="H92"/>
      <c r="Y92">
        <v>45</v>
      </c>
      <c r="Z92">
        <v>42.566734542199114</v>
      </c>
    </row>
    <row r="93" spans="1:26" x14ac:dyDescent="0.25">
      <c r="A93">
        <v>45.5</v>
      </c>
      <c r="B93">
        <v>44.18667526348684</v>
      </c>
      <c r="C93" s="1">
        <f t="shared" ca="1" si="3"/>
        <v>48.700043730497981</v>
      </c>
      <c r="D93" s="1">
        <f t="shared" ca="1" si="4"/>
        <v>10.185247459505247</v>
      </c>
      <c r="E93" s="1">
        <f t="shared" ca="1" si="5"/>
        <v>30.552205529898959</v>
      </c>
      <c r="H93"/>
      <c r="Y93">
        <v>45.5</v>
      </c>
      <c r="Z93">
        <v>44.18667526348684</v>
      </c>
    </row>
    <row r="94" spans="1:26" x14ac:dyDescent="0.25">
      <c r="A94">
        <v>46</v>
      </c>
      <c r="B94">
        <v>45.806580915913329</v>
      </c>
      <c r="C94" s="1">
        <f t="shared" ca="1" si="3"/>
        <v>48.996470763111716</v>
      </c>
      <c r="D94" s="1">
        <f t="shared" ca="1" si="4"/>
        <v>5.0876986186296742</v>
      </c>
      <c r="E94" s="1">
        <f t="shared" ca="1" si="5"/>
        <v>32.172111182325452</v>
      </c>
      <c r="H94"/>
      <c r="Y94">
        <v>46</v>
      </c>
      <c r="Z94">
        <v>45.806580915913329</v>
      </c>
    </row>
    <row r="95" spans="1:26" x14ac:dyDescent="0.25">
      <c r="A95">
        <v>46.5</v>
      </c>
      <c r="B95">
        <v>47.426464401449493</v>
      </c>
      <c r="C95" s="1">
        <f t="shared" ca="1" si="3"/>
        <v>49.272462940076466</v>
      </c>
      <c r="D95" s="1">
        <f t="shared" ca="1" si="4"/>
        <v>1.7038553023064584</v>
      </c>
      <c r="E95" s="1">
        <f t="shared" ca="1" si="5"/>
        <v>33.791994667861616</v>
      </c>
      <c r="H95"/>
      <c r="Y95">
        <v>46.5</v>
      </c>
      <c r="Z95">
        <v>47.426464401449493</v>
      </c>
    </row>
    <row r="96" spans="1:26" x14ac:dyDescent="0.25">
      <c r="A96">
        <v>47</v>
      </c>
      <c r="B96">
        <v>49.030429571533794</v>
      </c>
      <c r="C96" s="1">
        <f t="shared" ca="1" si="3"/>
        <v>49.529428983537827</v>
      </c>
      <c r="D96" s="1">
        <f t="shared" ca="1" si="4"/>
        <v>0.12450020659018493</v>
      </c>
      <c r="E96" s="1">
        <f t="shared" ca="1" si="5"/>
        <v>35.395959837945909</v>
      </c>
      <c r="H96"/>
      <c r="Y96">
        <v>47</v>
      </c>
      <c r="Z96">
        <v>49.030429571533794</v>
      </c>
    </row>
    <row r="97" spans="1:26" x14ac:dyDescent="0.25">
      <c r="A97">
        <v>47.5</v>
      </c>
      <c r="B97">
        <v>48.601281282362912</v>
      </c>
      <c r="C97" s="1">
        <f t="shared" ca="1" si="3"/>
        <v>49.768680502252522</v>
      </c>
      <c r="D97" s="1">
        <f t="shared" ca="1" si="4"/>
        <v>0.68141046929943516</v>
      </c>
      <c r="E97" s="1">
        <f t="shared" ca="1" si="5"/>
        <v>34.966811548775027</v>
      </c>
      <c r="H97"/>
      <c r="Y97">
        <v>47.5</v>
      </c>
      <c r="Z97">
        <v>48.601281282362912</v>
      </c>
    </row>
    <row r="98" spans="1:26" x14ac:dyDescent="0.25">
      <c r="A98">
        <v>48</v>
      </c>
      <c r="B98">
        <v>48.577458484670061</v>
      </c>
      <c r="C98" s="1">
        <f t="shared" ca="1" si="3"/>
        <v>49.991438686315419</v>
      </c>
      <c r="D98" s="1">
        <f t="shared" ca="1" si="4"/>
        <v>0.99967000532252459</v>
      </c>
      <c r="E98" s="1">
        <f t="shared" ca="1" si="5"/>
        <v>34.942988751082183</v>
      </c>
      <c r="H98"/>
      <c r="Y98">
        <v>48</v>
      </c>
      <c r="Z98">
        <v>48.577458484670061</v>
      </c>
    </row>
    <row r="99" spans="1:26" x14ac:dyDescent="0.25">
      <c r="A99">
        <v>48.5</v>
      </c>
      <c r="B99">
        <v>50.113502682542745</v>
      </c>
      <c r="C99" s="1">
        <f t="shared" ca="1" si="3"/>
        <v>50.198840540370853</v>
      </c>
      <c r="D99" s="1">
        <f t="shared" ca="1" si="4"/>
        <v>3.6412749893451955E-3</v>
      </c>
      <c r="E99" s="1">
        <f t="shared" ca="1" si="5"/>
        <v>36.479032948954867</v>
      </c>
      <c r="H99"/>
      <c r="Y99">
        <v>48.5</v>
      </c>
      <c r="Z99">
        <v>50.113502682542745</v>
      </c>
    </row>
    <row r="100" spans="1:26" x14ac:dyDescent="0.25">
      <c r="A100">
        <v>49</v>
      </c>
      <c r="B100">
        <v>51.649745970027013</v>
      </c>
      <c r="C100" s="1">
        <f t="shared" ca="1" si="3"/>
        <v>50.39194468712347</v>
      </c>
      <c r="D100" s="1">
        <f t="shared" ca="1" si="4"/>
        <v>0.79103203363689933</v>
      </c>
      <c r="E100" s="1">
        <f t="shared" ca="1" si="5"/>
        <v>38.015276236439135</v>
      </c>
      <c r="H100"/>
      <c r="Y100">
        <v>49</v>
      </c>
      <c r="Z100">
        <v>51.649745970027013</v>
      </c>
    </row>
    <row r="101" spans="1:26" x14ac:dyDescent="0.25">
      <c r="A101">
        <v>49.5</v>
      </c>
      <c r="B101">
        <v>53.186153458346766</v>
      </c>
      <c r="C101" s="1">
        <f t="shared" ca="1" si="3"/>
        <v>50.571736770771324</v>
      </c>
      <c r="D101" s="1">
        <f t="shared" ca="1" si="4"/>
        <v>3.4175873081364738</v>
      </c>
      <c r="E101" s="1">
        <f t="shared" ca="1" si="5"/>
        <v>39.551683724758888</v>
      </c>
      <c r="H101"/>
      <c r="Y101">
        <v>49.5</v>
      </c>
      <c r="Z101">
        <v>53.186153458346766</v>
      </c>
    </row>
    <row r="102" spans="1:26" x14ac:dyDescent="0.25">
      <c r="A102">
        <v>50</v>
      </c>
      <c r="B102">
        <v>54.7226984818546</v>
      </c>
      <c r="C102" s="1">
        <f t="shared" ca="1" si="3"/>
        <v>50.739134487941286</v>
      </c>
      <c r="D102" s="1">
        <f t="shared" ca="1" si="4"/>
        <v>7.9343910468012986</v>
      </c>
      <c r="E102" s="1">
        <f t="shared" ca="1" si="5"/>
        <v>41.088228748266715</v>
      </c>
      <c r="H102"/>
      <c r="Y102">
        <v>50</v>
      </c>
      <c r="Z102">
        <v>54.7226984818546</v>
      </c>
    </row>
    <row r="103" spans="1:26" x14ac:dyDescent="0.25">
      <c r="A103">
        <v>50.5</v>
      </c>
      <c r="B103">
        <v>55.759404909572112</v>
      </c>
      <c r="C103" s="1">
        <f t="shared" ca="1" si="3"/>
        <v>50.894992271805663</v>
      </c>
      <c r="D103" s="1">
        <f t="shared" ca="1" si="4"/>
        <v>11.831255155230972</v>
      </c>
      <c r="E103" s="1">
        <f t="shared" ca="1" si="5"/>
        <v>42.124935175984234</v>
      </c>
      <c r="H103"/>
      <c r="Y103">
        <v>50.5</v>
      </c>
      <c r="Z103">
        <v>55.759404909572112</v>
      </c>
    </row>
    <row r="104" spans="1:26" x14ac:dyDescent="0.25">
      <c r="A104">
        <v>51</v>
      </c>
      <c r="B104">
        <v>55.252674755654816</v>
      </c>
      <c r="C104" s="1">
        <f t="shared" ca="1" si="3"/>
        <v>51.040105653288919</v>
      </c>
      <c r="D104" s="1">
        <f t="shared" ca="1" si="4"/>
        <v>8.8728692211039117</v>
      </c>
      <c r="E104" s="1">
        <f t="shared" ca="1" si="5"/>
        <v>41.618205022066931</v>
      </c>
      <c r="H104"/>
      <c r="Y104">
        <v>51</v>
      </c>
      <c r="Z104">
        <v>55.252674755654816</v>
      </c>
    </row>
    <row r="105" spans="1:26" x14ac:dyDescent="0.25">
      <c r="A105">
        <v>51.5</v>
      </c>
      <c r="B105">
        <v>54.745752668969452</v>
      </c>
      <c r="C105" s="1">
        <f t="shared" ca="1" si="3"/>
        <v>51.175215321624989</v>
      </c>
      <c r="D105" s="1">
        <f t="shared" ca="1" si="4"/>
        <v>6.3743684743908151</v>
      </c>
      <c r="E105" s="1">
        <f t="shared" ca="1" si="5"/>
        <v>41.111282935381567</v>
      </c>
      <c r="H105"/>
      <c r="Y105">
        <v>51.5</v>
      </c>
      <c r="Z105">
        <v>54.745752668969452</v>
      </c>
    </row>
    <row r="106" spans="1:26" x14ac:dyDescent="0.25">
      <c r="A106">
        <v>52</v>
      </c>
      <c r="B106">
        <v>54.238666992905507</v>
      </c>
      <c r="C106" s="1">
        <f t="shared" ca="1" si="3"/>
        <v>51.301010904990846</v>
      </c>
      <c r="D106" s="1">
        <f t="shared" ca="1" si="4"/>
        <v>4.3149116454310352</v>
      </c>
      <c r="E106" s="1">
        <f t="shared" ca="1" si="5"/>
        <v>40.60419725931763</v>
      </c>
      <c r="H106"/>
      <c r="Y106">
        <v>52</v>
      </c>
      <c r="Z106">
        <v>54.238666992905507</v>
      </c>
    </row>
    <row r="107" spans="1:26" x14ac:dyDescent="0.25">
      <c r="A107">
        <v>52.5</v>
      </c>
      <c r="B107">
        <v>53.731439165579999</v>
      </c>
      <c r="C107" s="1">
        <f t="shared" ca="1" si="3"/>
        <v>51.418134490513964</v>
      </c>
      <c r="D107" s="1">
        <f t="shared" ca="1" si="4"/>
        <v>2.6756892598411883</v>
      </c>
      <c r="E107" s="1">
        <f t="shared" ca="1" si="5"/>
        <v>40.096969431992122</v>
      </c>
      <c r="H107"/>
      <c r="Y107">
        <v>52.5</v>
      </c>
      <c r="Z107">
        <v>53.731439165579999</v>
      </c>
    </row>
    <row r="108" spans="1:26" x14ac:dyDescent="0.25">
      <c r="A108">
        <v>53</v>
      </c>
      <c r="B108">
        <v>53.224088239595723</v>
      </c>
      <c r="C108" s="1">
        <f t="shared" ca="1" si="3"/>
        <v>51.527183901620006</v>
      </c>
      <c r="D108" s="1">
        <f t="shared" ca="1" si="4"/>
        <v>1.4397421661204026</v>
      </c>
      <c r="E108" s="1">
        <f t="shared" ca="1" si="5"/>
        <v>39.589618506007838</v>
      </c>
      <c r="H108"/>
      <c r="Y108">
        <v>53</v>
      </c>
      <c r="Z108">
        <v>53.224088239595723</v>
      </c>
    </row>
    <row r="109" spans="1:26" x14ac:dyDescent="0.25">
      <c r="A109">
        <v>53.5</v>
      </c>
      <c r="B109">
        <v>53.17583468949897</v>
      </c>
      <c r="C109" s="1">
        <f t="shared" ca="1" si="3"/>
        <v>51.628715749449498</v>
      </c>
      <c r="D109" s="1">
        <f t="shared" ca="1" si="4"/>
        <v>1.1967885073299012</v>
      </c>
      <c r="E109" s="1">
        <f t="shared" ca="1" si="5"/>
        <v>39.541364955911092</v>
      </c>
      <c r="H109"/>
      <c r="Y109">
        <v>53.5</v>
      </c>
      <c r="Z109">
        <v>53.17583468949897</v>
      </c>
    </row>
    <row r="110" spans="1:26" x14ac:dyDescent="0.25">
      <c r="A110">
        <v>54</v>
      </c>
      <c r="B110">
        <v>54.710421026714613</v>
      </c>
      <c r="C110" s="1">
        <f t="shared" ca="1" si="3"/>
        <v>51.723248273918102</v>
      </c>
      <c r="D110" s="1">
        <f t="shared" ca="1" si="4"/>
        <v>4.4616005275249417</v>
      </c>
      <c r="E110" s="1">
        <f t="shared" ca="1" si="5"/>
        <v>41.075951293126735</v>
      </c>
      <c r="H110"/>
      <c r="Y110">
        <v>54</v>
      </c>
      <c r="Z110">
        <v>54.710421026714613</v>
      </c>
    </row>
    <row r="111" spans="1:26" x14ac:dyDescent="0.25">
      <c r="A111">
        <v>54.5</v>
      </c>
      <c r="B111">
        <v>56.245324024849253</v>
      </c>
      <c r="C111" s="1">
        <f t="shared" ca="1" si="3"/>
        <v>51.811263988922278</v>
      </c>
      <c r="D111" s="1">
        <f t="shared" ca="1" si="4"/>
        <v>9.8304442011023667</v>
      </c>
      <c r="E111" s="1">
        <f t="shared" ca="1" si="5"/>
        <v>42.610854291261376</v>
      </c>
      <c r="H111"/>
      <c r="Y111">
        <v>54.5</v>
      </c>
      <c r="Z111">
        <v>56.245324024849253</v>
      </c>
    </row>
    <row r="112" spans="1:26" x14ac:dyDescent="0.25">
      <c r="A112">
        <v>55</v>
      </c>
      <c r="B112">
        <v>57.780524200065571</v>
      </c>
      <c r="C112" s="1">
        <f t="shared" ca="1" si="3"/>
        <v>51.893212145191697</v>
      </c>
      <c r="D112" s="1">
        <f t="shared" ca="1" si="4"/>
        <v>17.330221615731617</v>
      </c>
      <c r="E112" s="1">
        <f t="shared" ca="1" si="5"/>
        <v>44.146054466477693</v>
      </c>
      <c r="H112"/>
      <c r="Y112">
        <v>55</v>
      </c>
      <c r="Z112">
        <v>57.780524200065571</v>
      </c>
    </row>
    <row r="113" spans="1:26" x14ac:dyDescent="0.25">
      <c r="A113">
        <v>55.5</v>
      </c>
      <c r="B113">
        <v>59.31597127401993</v>
      </c>
      <c r="C113" s="1">
        <f t="shared" ca="1" si="3"/>
        <v>51.96951102335953</v>
      </c>
      <c r="D113" s="1">
        <f t="shared" ca="1" si="4"/>
        <v>26.985239107266629</v>
      </c>
      <c r="E113" s="1">
        <f t="shared" ca="1" si="5"/>
        <v>45.681501540432052</v>
      </c>
      <c r="H113"/>
      <c r="Y113">
        <v>55.5</v>
      </c>
      <c r="Z113">
        <v>59.31597127401993</v>
      </c>
    </row>
    <row r="114" spans="1:26" x14ac:dyDescent="0.25">
      <c r="A114">
        <v>56</v>
      </c>
      <c r="B114">
        <v>60.377573865171492</v>
      </c>
      <c r="C114" s="1">
        <f t="shared" ca="1" si="3"/>
        <v>52.040550068954772</v>
      </c>
      <c r="D114" s="1">
        <f t="shared" ca="1" si="4"/>
        <v>34.752982889341922</v>
      </c>
      <c r="E114" s="1">
        <f t="shared" ca="1" si="5"/>
        <v>46.743104131583607</v>
      </c>
      <c r="H114"/>
      <c r="Y114">
        <v>56</v>
      </c>
      <c r="Z114">
        <v>60.377573865171492</v>
      </c>
    </row>
    <row r="115" spans="1:26" x14ac:dyDescent="0.25">
      <c r="A115">
        <v>56.5</v>
      </c>
      <c r="B115">
        <v>59.871355381303054</v>
      </c>
      <c r="C115" s="1">
        <f t="shared" ca="1" si="3"/>
        <v>52.1066918802142</v>
      </c>
      <c r="D115" s="1">
        <f t="shared" ca="1" si="4"/>
        <v>30.144999642570713</v>
      </c>
      <c r="E115" s="1">
        <f t="shared" ca="1" si="5"/>
        <v>46.23688564771517</v>
      </c>
      <c r="H115"/>
      <c r="Y115">
        <v>56.5</v>
      </c>
      <c r="Z115">
        <v>59.871355381303054</v>
      </c>
    </row>
    <row r="116" spans="1:26" x14ac:dyDescent="0.25">
      <c r="A116">
        <v>57</v>
      </c>
      <c r="B116">
        <v>59.364872388969054</v>
      </c>
      <c r="C116" s="1">
        <f t="shared" ca="1" si="3"/>
        <v>52.168274058860064</v>
      </c>
      <c r="D116" s="1">
        <f t="shared" ca="1" si="4"/>
        <v>25.895513762463757</v>
      </c>
      <c r="E116" s="1">
        <f t="shared" ca="1" si="5"/>
        <v>45.73040265538117</v>
      </c>
      <c r="H116"/>
      <c r="Y116">
        <v>57</v>
      </c>
      <c r="Z116">
        <v>59.364872388969054</v>
      </c>
    </row>
    <row r="117" spans="1:26" x14ac:dyDescent="0.25">
      <c r="A117">
        <v>57.5</v>
      </c>
      <c r="B117">
        <v>58.858171891352434</v>
      </c>
      <c r="C117" s="1">
        <f t="shared" ca="1" si="3"/>
        <v>52.225610933290298</v>
      </c>
      <c r="D117" s="1">
        <f t="shared" ca="1" si="4"/>
        <v>21.99543243120506</v>
      </c>
      <c r="E117" s="1">
        <f t="shared" ca="1" si="5"/>
        <v>45.223702157764549</v>
      </c>
      <c r="H117"/>
      <c r="Y117">
        <v>57.5</v>
      </c>
      <c r="Z117">
        <v>58.858171891352434</v>
      </c>
    </row>
    <row r="118" spans="1:26" x14ac:dyDescent="0.25">
      <c r="A118">
        <v>58</v>
      </c>
      <c r="B118">
        <v>58.351284888403377</v>
      </c>
      <c r="C118" s="1">
        <f t="shared" ca="1" si="3"/>
        <v>52.278995162976855</v>
      </c>
      <c r="D118" s="1">
        <f t="shared" ca="1" si="4"/>
        <v>18.436351254760254</v>
      </c>
      <c r="E118" s="1">
        <f t="shared" ca="1" si="5"/>
        <v>44.716815154815492</v>
      </c>
      <c r="H118"/>
      <c r="Y118">
        <v>58</v>
      </c>
      <c r="Z118">
        <v>58.351284888403377</v>
      </c>
    </row>
    <row r="119" spans="1:26" x14ac:dyDescent="0.25">
      <c r="A119">
        <v>58.5</v>
      </c>
      <c r="B119">
        <v>57.844235721690886</v>
      </c>
      <c r="C119" s="1">
        <f t="shared" ca="1" si="3"/>
        <v>52.328699232261187</v>
      </c>
      <c r="D119" s="1">
        <f t="shared" ca="1" si="4"/>
        <v>15.210571383115246</v>
      </c>
      <c r="E119" s="1">
        <f t="shared" ca="1" si="5"/>
        <v>44.209765988103001</v>
      </c>
      <c r="H119"/>
      <c r="Y119">
        <v>58.5</v>
      </c>
      <c r="Z119">
        <v>57.844235721690886</v>
      </c>
    </row>
    <row r="120" spans="1:26" x14ac:dyDescent="0.25">
      <c r="A120">
        <v>59</v>
      </c>
      <c r="B120">
        <v>57.33706062368649</v>
      </c>
      <c r="C120" s="1">
        <f t="shared" ca="1" si="3"/>
        <v>52.374976841171659</v>
      </c>
      <c r="D120" s="1">
        <f t="shared" ca="1" si="4"/>
        <v>12.311137732348348</v>
      </c>
      <c r="E120" s="1">
        <f t="shared" ca="1" si="5"/>
        <v>43.702590890098605</v>
      </c>
      <c r="H120"/>
      <c r="Y120">
        <v>59</v>
      </c>
      <c r="Z120">
        <v>57.33706062368649</v>
      </c>
    </row>
    <row r="121" spans="1:26" x14ac:dyDescent="0.25">
      <c r="A121">
        <v>59.5</v>
      </c>
      <c r="B121">
        <v>56.829770496160698</v>
      </c>
      <c r="C121" s="1">
        <f t="shared" ca="1" si="3"/>
        <v>52.418064200361897</v>
      </c>
      <c r="D121" s="1">
        <f t="shared" ca="1" si="4"/>
        <v>9.7315762201953895</v>
      </c>
      <c r="E121" s="1">
        <f t="shared" ca="1" si="5"/>
        <v>43.195300762572813</v>
      </c>
      <c r="H121"/>
      <c r="Y121">
        <v>59.5</v>
      </c>
      <c r="Z121">
        <v>56.829770496160698</v>
      </c>
    </row>
    <row r="122" spans="1:26" x14ac:dyDescent="0.25">
      <c r="A122">
        <v>60</v>
      </c>
      <c r="B122">
        <v>56.322374521678313</v>
      </c>
      <c r="C122" s="1">
        <f t="shared" ca="1" si="3"/>
        <v>52.458181236779666</v>
      </c>
      <c r="D122" s="1">
        <f t="shared" ca="1" si="4"/>
        <v>7.4659948715278981</v>
      </c>
      <c r="E122" s="1">
        <f t="shared" ca="1" si="5"/>
        <v>42.687904788090435</v>
      </c>
      <c r="H122"/>
      <c r="Y122">
        <v>60</v>
      </c>
      <c r="Z122">
        <v>56.322374521678313</v>
      </c>
    </row>
    <row r="123" spans="1:26" x14ac:dyDescent="0.25">
      <c r="A123">
        <v>60.5</v>
      </c>
      <c r="B123">
        <v>55.81488047714867</v>
      </c>
      <c r="C123" s="1">
        <f t="shared" ca="1" si="3"/>
        <v>52.495532716220282</v>
      </c>
      <c r="D123" s="1">
        <f t="shared" ca="1" si="4"/>
        <v>5.5090347789901495</v>
      </c>
      <c r="E123" s="1">
        <f t="shared" ca="1" si="5"/>
        <v>42.180410743560785</v>
      </c>
      <c r="H123"/>
      <c r="Y123">
        <v>60.5</v>
      </c>
      <c r="Z123">
        <v>55.81488047714867</v>
      </c>
    </row>
    <row r="124" spans="1:26" x14ac:dyDescent="0.25">
      <c r="A124">
        <v>61</v>
      </c>
      <c r="B124">
        <v>55.30729498642139</v>
      </c>
      <c r="C124" s="1">
        <f t="shared" ca="1" si="3"/>
        <v>52.530309288494323</v>
      </c>
      <c r="D124" s="1">
        <f t="shared" ca="1" si="4"/>
        <v>3.85582478324574</v>
      </c>
      <c r="E124" s="1">
        <f t="shared" ca="1" si="5"/>
        <v>41.672825252833505</v>
      </c>
      <c r="H124"/>
      <c r="Y124">
        <v>61</v>
      </c>
      <c r="Z124">
        <v>55.30729498642139</v>
      </c>
    </row>
    <row r="125" spans="1:26" x14ac:dyDescent="0.25">
      <c r="A125">
        <v>61.5</v>
      </c>
      <c r="B125">
        <v>54.799623723955627</v>
      </c>
      <c r="C125" s="1">
        <f t="shared" ca="1" si="3"/>
        <v>52.562688460544365</v>
      </c>
      <c r="D125" s="1">
        <f t="shared" ca="1" si="4"/>
        <v>2.5019396863464052</v>
      </c>
      <c r="E125" s="1">
        <f t="shared" ca="1" si="5"/>
        <v>41.165153990367742</v>
      </c>
      <c r="H125"/>
      <c r="Y125">
        <v>61.5</v>
      </c>
      <c r="Z125">
        <v>54.799623723955627</v>
      </c>
    </row>
    <row r="126" spans="1:26" x14ac:dyDescent="0.25">
      <c r="A126">
        <v>62</v>
      </c>
      <c r="B126">
        <v>54.291871579219539</v>
      </c>
      <c r="C126" s="1">
        <f t="shared" ca="1" si="3"/>
        <v>52.592835502477783</v>
      </c>
      <c r="D126" s="1">
        <f t="shared" ca="1" si="4"/>
        <v>1.4433617950350084</v>
      </c>
      <c r="E126" s="1">
        <f t="shared" ca="1" si="5"/>
        <v>40.657401845631654</v>
      </c>
      <c r="H126"/>
      <c r="Y126">
        <v>62</v>
      </c>
      <c r="Z126">
        <v>54.291871579219539</v>
      </c>
    </row>
    <row r="127" spans="1:26" x14ac:dyDescent="0.25">
      <c r="A127">
        <v>62.5</v>
      </c>
      <c r="B127">
        <v>53.784042789560516</v>
      </c>
      <c r="C127" s="1">
        <f t="shared" ca="1" si="3"/>
        <v>52.620904291140178</v>
      </c>
      <c r="D127" s="1">
        <f t="shared" ca="1" si="4"/>
        <v>0.67644558325375914</v>
      </c>
      <c r="E127" s="1">
        <f t="shared" ca="1" si="5"/>
        <v>40.149573055972638</v>
      </c>
      <c r="H127"/>
      <c r="Y127">
        <v>62.5</v>
      </c>
      <c r="Z127">
        <v>53.784042789560516</v>
      </c>
    </row>
    <row r="128" spans="1:26" x14ac:dyDescent="0.25">
      <c r="A128">
        <v>63</v>
      </c>
      <c r="B128">
        <v>53.27614104774748</v>
      </c>
      <c r="C128" s="1">
        <f t="shared" ca="1" si="3"/>
        <v>52.647038095535109</v>
      </c>
      <c r="D128" s="1">
        <f t="shared" ca="1" si="4"/>
        <v>0.19788526224116024</v>
      </c>
      <c r="E128" s="1">
        <f t="shared" ca="1" si="5"/>
        <v>39.641671314159595</v>
      </c>
      <c r="H128"/>
      <c r="Y128">
        <v>63</v>
      </c>
      <c r="Z128">
        <v>53.27614104774748</v>
      </c>
    </row>
    <row r="129" spans="1:26" x14ac:dyDescent="0.25">
      <c r="A129">
        <v>63.5</v>
      </c>
      <c r="B129">
        <v>52.768169589157566</v>
      </c>
      <c r="C129" s="1">
        <f t="shared" ca="1" si="3"/>
        <v>52.671370308099284</v>
      </c>
      <c r="D129" s="1">
        <f t="shared" ca="1" si="4"/>
        <v>4.6850504067000778E-3</v>
      </c>
      <c r="E129" s="1">
        <f t="shared" ca="1" si="5"/>
        <v>39.133699855569688</v>
      </c>
      <c r="H129"/>
      <c r="Y129">
        <v>63.5</v>
      </c>
      <c r="Z129">
        <v>52.768169589157566</v>
      </c>
    </row>
    <row r="130" spans="1:26" x14ac:dyDescent="0.25">
      <c r="A130">
        <v>64</v>
      </c>
      <c r="B130">
        <v>52.260131262593156</v>
      </c>
      <c r="C130" s="1">
        <f t="shared" ref="C130:C193" ca="1" si="6">IF(A130&gt;=$K$5,OFFSET($B$1,2*$K$5,0)+$L$5*(1-EXP((-1/$M$5)*(A130-$K$5))),0)</f>
        <v>52.694025125565645</v>
      </c>
      <c r="D130" s="1">
        <f t="shared" ref="D130:D193" ca="1" si="7">IF(A130&gt;=$K$5,(C130-B130)*(C130-B130)*0.5,0)</f>
        <v>9.413194216259467E-2</v>
      </c>
      <c r="E130" s="1">
        <f t="shared" ref="E130:E193" ca="1" si="8">IF(A130&gt;=$K$5,(B130-$L$6),0)</f>
        <v>38.625661529005271</v>
      </c>
      <c r="H130"/>
      <c r="Y130">
        <v>64</v>
      </c>
      <c r="Z130">
        <v>52.260131262593156</v>
      </c>
    </row>
    <row r="131" spans="1:26" x14ac:dyDescent="0.25">
      <c r="A131">
        <v>64.5</v>
      </c>
      <c r="B131">
        <v>51.752028587924066</v>
      </c>
      <c r="C131" s="1">
        <f t="shared" ca="1" si="6"/>
        <v>52.715118182889569</v>
      </c>
      <c r="D131" s="1">
        <f t="shared" ca="1" si="7"/>
        <v>0.46377078396540805</v>
      </c>
      <c r="E131" s="1">
        <f t="shared" ca="1" si="8"/>
        <v>38.117558854336181</v>
      </c>
      <c r="H131"/>
      <c r="Y131">
        <v>64.5</v>
      </c>
      <c r="Z131">
        <v>51.752028587924066</v>
      </c>
    </row>
    <row r="132" spans="1:26" x14ac:dyDescent="0.25">
      <c r="A132">
        <v>65</v>
      </c>
      <c r="B132">
        <v>51.243863803117449</v>
      </c>
      <c r="C132" s="1">
        <f t="shared" ca="1" si="6"/>
        <v>52.734757143474027</v>
      </c>
      <c r="D132" s="1">
        <f t="shared" ca="1" si="7"/>
        <v>1.111381476159798</v>
      </c>
      <c r="E132" s="1">
        <f t="shared" ca="1" si="8"/>
        <v>37.609394069529571</v>
      </c>
      <c r="H132"/>
      <c r="Y132">
        <v>65</v>
      </c>
      <c r="Z132">
        <v>51.243863803117449</v>
      </c>
    </row>
    <row r="133" spans="1:26" x14ac:dyDescent="0.25">
      <c r="A133">
        <v>65.5</v>
      </c>
      <c r="B133">
        <v>50.735638902711997</v>
      </c>
      <c r="C133" s="1">
        <f t="shared" ca="1" si="6"/>
        <v>52.753042248706294</v>
      </c>
      <c r="D133" s="1">
        <f t="shared" ca="1" si="7"/>
        <v>2.0349581302144908</v>
      </c>
      <c r="E133" s="1">
        <f t="shared" ca="1" si="8"/>
        <v>37.10116916912412</v>
      </c>
      <c r="H133"/>
      <c r="Y133">
        <v>65.5</v>
      </c>
      <c r="Z133">
        <v>50.735638902711997</v>
      </c>
    </row>
    <row r="134" spans="1:26" x14ac:dyDescent="0.25">
      <c r="A134">
        <v>66</v>
      </c>
      <c r="B134">
        <v>50.227355669385602</v>
      </c>
      <c r="C134" s="1">
        <f t="shared" ca="1" si="6"/>
        <v>52.770066829611025</v>
      </c>
      <c r="D134" s="1">
        <f t="shared" ca="1" si="7"/>
        <v>3.2326900221674579</v>
      </c>
      <c r="E134" s="1">
        <f t="shared" ca="1" si="8"/>
        <v>36.592885935797725</v>
      </c>
      <c r="H134"/>
      <c r="Y134">
        <v>66</v>
      </c>
      <c r="Z134">
        <v>50.227355669385602</v>
      </c>
    </row>
    <row r="135" spans="1:26" x14ac:dyDescent="0.25">
      <c r="A135">
        <v>66.5</v>
      </c>
      <c r="B135">
        <v>49.719015699939924</v>
      </c>
      <c r="C135" s="1">
        <f t="shared" ca="1" si="6"/>
        <v>52.785917783231483</v>
      </c>
      <c r="D135" s="1">
        <f t="shared" ca="1" si="7"/>
        <v>4.7029441942490529</v>
      </c>
      <c r="E135" s="1">
        <f t="shared" ca="1" si="8"/>
        <v>36.084545966352039</v>
      </c>
      <c r="H135"/>
      <c r="Y135">
        <v>66.5</v>
      </c>
      <c r="Z135">
        <v>49.719015699939924</v>
      </c>
    </row>
    <row r="136" spans="1:26" x14ac:dyDescent="0.25">
      <c r="A136">
        <v>67</v>
      </c>
      <c r="B136">
        <v>49.210620426763839</v>
      </c>
      <c r="C136" s="1">
        <f t="shared" ca="1" si="6"/>
        <v>52.8006760161703</v>
      </c>
      <c r="D136" s="1">
        <f t="shared" ca="1" si="7"/>
        <v>6.4442495675142863</v>
      </c>
      <c r="E136" s="1">
        <f t="shared" ca="1" si="8"/>
        <v>35.576150693175961</v>
      </c>
      <c r="H136"/>
      <c r="Y136">
        <v>67</v>
      </c>
      <c r="Z136">
        <v>49.210620426763839</v>
      </c>
    </row>
    <row r="137" spans="1:26" x14ac:dyDescent="0.25">
      <c r="A137">
        <v>67.5</v>
      </c>
      <c r="B137">
        <v>48.702171135630927</v>
      </c>
      <c r="C137" s="1">
        <f t="shared" ca="1" si="6"/>
        <v>52.814416857553852</v>
      </c>
      <c r="D137" s="1">
        <f t="shared" ca="1" si="7"/>
        <v>8.4552824387366989</v>
      </c>
      <c r="E137" s="1">
        <f t="shared" ca="1" si="8"/>
        <v>35.067701402043042</v>
      </c>
      <c r="H137"/>
      <c r="Y137">
        <v>67.5</v>
      </c>
      <c r="Z137">
        <v>48.702171135630927</v>
      </c>
    </row>
    <row r="138" spans="1:26" x14ac:dyDescent="0.25">
      <c r="A138">
        <v>68</v>
      </c>
      <c r="B138">
        <v>48.193668980516051</v>
      </c>
      <c r="C138" s="1">
        <f t="shared" ca="1" si="6"/>
        <v>52.827210443527875</v>
      </c>
      <c r="D138" s="1">
        <f t="shared" ca="1" si="7"/>
        <v>10.734853244724876</v>
      </c>
      <c r="E138" s="1">
        <f t="shared" ca="1" si="8"/>
        <v>34.559199246928173</v>
      </c>
      <c r="H138"/>
      <c r="Y138">
        <v>68</v>
      </c>
      <c r="Z138">
        <v>48.193668980516051</v>
      </c>
    </row>
    <row r="139" spans="1:26" x14ac:dyDescent="0.25">
      <c r="A139">
        <v>68.5</v>
      </c>
      <c r="B139">
        <v>47.685114995982026</v>
      </c>
      <c r="C139" s="1">
        <f t="shared" ca="1" si="6"/>
        <v>52.839122075247232</v>
      </c>
      <c r="D139" s="1">
        <f t="shared" ca="1" si="7"/>
        <v>13.281894486557929</v>
      </c>
      <c r="E139" s="1">
        <f t="shared" ca="1" si="8"/>
        <v>34.050645262394141</v>
      </c>
      <c r="H139"/>
      <c r="Y139">
        <v>68.5</v>
      </c>
      <c r="Z139">
        <v>47.685114995982026</v>
      </c>
    </row>
    <row r="140" spans="1:26" x14ac:dyDescent="0.25">
      <c r="A140">
        <v>69</v>
      </c>
      <c r="B140">
        <v>47.176510107580199</v>
      </c>
      <c r="C140" s="1">
        <f t="shared" ca="1" si="6"/>
        <v>52.850212552186676</v>
      </c>
      <c r="D140" s="1">
        <f t="shared" ca="1" si="7"/>
        <v>16.095449714966755</v>
      </c>
      <c r="E140" s="1">
        <f t="shared" ca="1" si="8"/>
        <v>33.542040373992322</v>
      </c>
      <c r="H140"/>
      <c r="Y140">
        <v>69</v>
      </c>
      <c r="Z140">
        <v>47.176510107580199</v>
      </c>
    </row>
    <row r="141" spans="1:26" x14ac:dyDescent="0.25">
      <c r="A141">
        <v>69.5</v>
      </c>
      <c r="B141">
        <v>46.667855140621995</v>
      </c>
      <c r="C141" s="1">
        <f t="shared" ca="1" si="6"/>
        <v>52.860538482474155</v>
      </c>
      <c r="D141" s="1">
        <f t="shared" ca="1" si="7"/>
        <v>19.174663486226617</v>
      </c>
      <c r="E141" s="1">
        <f t="shared" ca="1" si="8"/>
        <v>33.033385407034118</v>
      </c>
      <c r="H141"/>
      <c r="Y141">
        <v>69.5</v>
      </c>
      <c r="Z141">
        <v>46.667855140621995</v>
      </c>
    </row>
    <row r="142" spans="1:26" x14ac:dyDescent="0.25">
      <c r="A142">
        <v>70</v>
      </c>
      <c r="B142">
        <v>46.159150827608102</v>
      </c>
      <c r="C142" s="1">
        <f t="shared" ca="1" si="6"/>
        <v>52.870152571830644</v>
      </c>
      <c r="D142" s="1">
        <f t="shared" ca="1" si="7"/>
        <v>22.518772205479006</v>
      </c>
      <c r="E142" s="1">
        <f t="shared" ca="1" si="8"/>
        <v>32.524681094020224</v>
      </c>
      <c r="H142"/>
      <c r="Y142">
        <v>70</v>
      </c>
      <c r="Z142">
        <v>46.159150827608102</v>
      </c>
    </row>
    <row r="143" spans="1:26" x14ac:dyDescent="0.25">
      <c r="A143">
        <v>70.5</v>
      </c>
      <c r="B143">
        <v>45.650397814548938</v>
      </c>
      <c r="C143" s="1">
        <f t="shared" ca="1" si="6"/>
        <v>52.879103892591232</v>
      </c>
      <c r="D143" s="1">
        <f t="shared" ca="1" si="7"/>
        <v>26.127095781362797</v>
      </c>
      <c r="E143" s="1">
        <f t="shared" ca="1" si="8"/>
        <v>32.015928080961061</v>
      </c>
      <c r="H143"/>
      <c r="Y143">
        <v>70.5</v>
      </c>
      <c r="Z143">
        <v>45.650397814548938</v>
      </c>
    </row>
    <row r="144" spans="1:26" x14ac:dyDescent="0.25">
      <c r="A144">
        <v>71</v>
      </c>
      <c r="B144">
        <v>45.141596666360321</v>
      </c>
      <c r="C144" s="1">
        <f t="shared" ca="1" si="6"/>
        <v>52.887438134180584</v>
      </c>
      <c r="D144" s="1">
        <f t="shared" ca="1" si="7"/>
        <v>29.999030022301984</v>
      </c>
      <c r="E144" s="1">
        <f t="shared" ca="1" si="8"/>
        <v>31.50712693277244</v>
      </c>
      <c r="H144"/>
      <c r="Y144">
        <v>71</v>
      </c>
      <c r="Z144">
        <v>45.141596666360321</v>
      </c>
    </row>
    <row r="145" spans="1:26" x14ac:dyDescent="0.25">
      <c r="A145">
        <v>71.5</v>
      </c>
      <c r="B145">
        <v>45.552369846430281</v>
      </c>
      <c r="C145" s="1">
        <f t="shared" ca="1" si="6"/>
        <v>52.895197836321515</v>
      </c>
      <c r="D145" s="1">
        <f t="shared" ca="1" si="7"/>
        <v>26.958561444565067</v>
      </c>
      <c r="E145" s="1">
        <f t="shared" ca="1" si="8"/>
        <v>31.9179001128424</v>
      </c>
      <c r="H145"/>
      <c r="Y145">
        <v>71.5</v>
      </c>
      <c r="Z145">
        <v>45.552369846430281</v>
      </c>
    </row>
    <row r="146" spans="1:26" x14ac:dyDescent="0.25">
      <c r="A146">
        <v>72</v>
      </c>
      <c r="B146">
        <v>47.090608632573492</v>
      </c>
      <c r="C146" s="1">
        <f t="shared" ca="1" si="6"/>
        <v>52.90242260616651</v>
      </c>
      <c r="D146" s="1">
        <f t="shared" ca="1" si="7"/>
        <v>16.888590831825535</v>
      </c>
      <c r="E146" s="1">
        <f t="shared" ca="1" si="8"/>
        <v>33.456138898985614</v>
      </c>
      <c r="H146"/>
      <c r="Y146">
        <v>72</v>
      </c>
      <c r="Z146">
        <v>47.090608632573492</v>
      </c>
    </row>
    <row r="147" spans="1:26" x14ac:dyDescent="0.25">
      <c r="A147">
        <v>72.5</v>
      </c>
      <c r="B147">
        <v>48.628777714341659</v>
      </c>
      <c r="C147" s="1">
        <f t="shared" ca="1" si="6"/>
        <v>52.909149320461111</v>
      </c>
      <c r="D147" s="1">
        <f t="shared" ca="1" si="7"/>
        <v>9.1607905432368089</v>
      </c>
      <c r="E147" s="1">
        <f t="shared" ca="1" si="8"/>
        <v>34.994307980753774</v>
      </c>
      <c r="H147"/>
      <c r="Y147">
        <v>72.5</v>
      </c>
      <c r="Z147">
        <v>48.628777714341659</v>
      </c>
    </row>
    <row r="148" spans="1:26" x14ac:dyDescent="0.25">
      <c r="A148">
        <v>73</v>
      </c>
      <c r="B148">
        <v>50.166889545745967</v>
      </c>
      <c r="C148" s="1">
        <f t="shared" ca="1" si="6"/>
        <v>52.915412313770531</v>
      </c>
      <c r="D148" s="1">
        <f t="shared" ca="1" si="7"/>
        <v>3.7771887031747062</v>
      </c>
      <c r="E148" s="1">
        <f t="shared" ca="1" si="8"/>
        <v>36.532419812158082</v>
      </c>
      <c r="H148"/>
      <c r="Y148">
        <v>73</v>
      </c>
      <c r="Z148">
        <v>50.166889545745967</v>
      </c>
    </row>
    <row r="149" spans="1:26" x14ac:dyDescent="0.25">
      <c r="A149">
        <v>73.5</v>
      </c>
      <c r="B149">
        <v>51.704959364606658</v>
      </c>
      <c r="C149" s="1">
        <f t="shared" ca="1" si="6"/>
        <v>52.921243553730463</v>
      </c>
      <c r="D149" s="1">
        <f t="shared" ca="1" si="7"/>
        <v>0.73967361435627532</v>
      </c>
      <c r="E149" s="1">
        <f t="shared" ca="1" si="8"/>
        <v>38.070489631018773</v>
      </c>
      <c r="H149"/>
      <c r="Y149">
        <v>73.5</v>
      </c>
      <c r="Z149">
        <v>51.704959364606658</v>
      </c>
    </row>
    <row r="150" spans="1:26" x14ac:dyDescent="0.25">
      <c r="A150">
        <v>74</v>
      </c>
      <c r="B150">
        <v>52.292371245086166</v>
      </c>
      <c r="C150" s="1">
        <f t="shared" ca="1" si="6"/>
        <v>52.926672804216665</v>
      </c>
      <c r="D150" s="1">
        <f t="shared" ca="1" si="7"/>
        <v>0.20116923395769096</v>
      </c>
      <c r="E150" s="1">
        <f t="shared" ca="1" si="8"/>
        <v>38.657901511498281</v>
      </c>
      <c r="H150"/>
      <c r="Y150">
        <v>74</v>
      </c>
      <c r="Z150">
        <v>52.292371245086166</v>
      </c>
    </row>
    <row r="151" spans="1:26" x14ac:dyDescent="0.25">
      <c r="A151">
        <v>74.5</v>
      </c>
      <c r="B151">
        <v>51.784792668704348</v>
      </c>
      <c r="C151" s="1">
        <f t="shared" ca="1" si="6"/>
        <v>52.931727777266062</v>
      </c>
      <c r="D151" s="1">
        <f t="shared" ca="1" si="7"/>
        <v>0.65773007162573471</v>
      </c>
      <c r="E151" s="1">
        <f t="shared" ca="1" si="8"/>
        <v>38.150322935116463</v>
      </c>
      <c r="H151"/>
      <c r="Y151">
        <v>74.5</v>
      </c>
      <c r="Z151">
        <v>51.784792668704348</v>
      </c>
    </row>
    <row r="152" spans="1:26" x14ac:dyDescent="0.25">
      <c r="A152">
        <v>75</v>
      </c>
      <c r="B152">
        <v>51.277110572481497</v>
      </c>
      <c r="C152" s="1">
        <f t="shared" ca="1" si="6"/>
        <v>52.936434274524771</v>
      </c>
      <c r="D152" s="1">
        <f t="shared" ca="1" si="7"/>
        <v>1.3766775740812978</v>
      </c>
      <c r="E152" s="1">
        <f t="shared" ca="1" si="8"/>
        <v>37.642640838893612</v>
      </c>
      <c r="H152"/>
      <c r="Y152">
        <v>75</v>
      </c>
      <c r="Z152">
        <v>51.277110572481497</v>
      </c>
    </row>
    <row r="153" spans="1:26" x14ac:dyDescent="0.25">
      <c r="A153">
        <v>75.5</v>
      </c>
      <c r="B153">
        <v>50.76933087655781</v>
      </c>
      <c r="C153" s="1">
        <f t="shared" ca="1" si="6"/>
        <v>52.940816318945139</v>
      </c>
      <c r="D153" s="1">
        <f t="shared" ca="1" si="7"/>
        <v>2.3576745132500472</v>
      </c>
      <c r="E153" s="1">
        <f t="shared" ca="1" si="8"/>
        <v>37.134861142969925</v>
      </c>
      <c r="H153"/>
      <c r="Y153">
        <v>75.5</v>
      </c>
      <c r="Z153">
        <v>50.76933087655781</v>
      </c>
    </row>
    <row r="154" spans="1:26" x14ac:dyDescent="0.25">
      <c r="A154">
        <v>76</v>
      </c>
      <c r="B154">
        <v>50.261475300739505</v>
      </c>
      <c r="C154" s="1">
        <f t="shared" ca="1" si="6"/>
        <v>52.944896277403942</v>
      </c>
      <c r="D154" s="1">
        <f t="shared" ca="1" si="7"/>
        <v>3.6003740690013588</v>
      </c>
      <c r="E154" s="1">
        <f t="shared" ca="1" si="8"/>
        <v>36.627005567151627</v>
      </c>
      <c r="H154"/>
      <c r="Y154">
        <v>76</v>
      </c>
      <c r="Z154">
        <v>50.261475300739505</v>
      </c>
    </row>
    <row r="155" spans="1:26" x14ac:dyDescent="0.25">
      <c r="A155">
        <v>76.5</v>
      </c>
      <c r="B155">
        <v>49.753529777772165</v>
      </c>
      <c r="C155" s="1">
        <f t="shared" ca="1" si="6"/>
        <v>52.948694974867678</v>
      </c>
      <c r="D155" s="1">
        <f t="shared" ca="1" si="7"/>
        <v>5.1045403183652027</v>
      </c>
      <c r="E155" s="1">
        <f t="shared" ca="1" si="8"/>
        <v>36.11906004418428</v>
      </c>
      <c r="H155"/>
      <c r="Y155">
        <v>76.5</v>
      </c>
      <c r="Z155">
        <v>49.753529777772165</v>
      </c>
    </row>
    <row r="156" spans="1:26" x14ac:dyDescent="0.25">
      <c r="A156">
        <v>77</v>
      </c>
      <c r="B156">
        <v>49.245496871184599</v>
      </c>
      <c r="C156" s="1">
        <f t="shared" ca="1" si="6"/>
        <v>52.952231800687514</v>
      </c>
      <c r="D156" s="1">
        <f t="shared" ca="1" si="7"/>
        <v>6.8699419187984887</v>
      </c>
      <c r="E156" s="1">
        <f t="shared" ca="1" si="8"/>
        <v>35.611027137596722</v>
      </c>
      <c r="H156"/>
      <c r="Y156">
        <v>77</v>
      </c>
      <c r="Z156">
        <v>49.245496871184599</v>
      </c>
    </row>
    <row r="157" spans="1:26" x14ac:dyDescent="0.25">
      <c r="A157">
        <v>77.5</v>
      </c>
      <c r="B157">
        <v>48.737380692362585</v>
      </c>
      <c r="C157" s="1">
        <f t="shared" ca="1" si="6"/>
        <v>52.955524807566661</v>
      </c>
      <c r="D157" s="1">
        <f t="shared" ca="1" si="7"/>
        <v>8.8963698883153892</v>
      </c>
      <c r="E157" s="1">
        <f t="shared" ca="1" si="8"/>
        <v>35.1029109587747</v>
      </c>
      <c r="H157"/>
      <c r="Y157">
        <v>77.5</v>
      </c>
      <c r="Z157">
        <v>48.737380692362585</v>
      </c>
    </row>
    <row r="158" spans="1:26" x14ac:dyDescent="0.25">
      <c r="A158">
        <v>78</v>
      </c>
      <c r="B158">
        <v>48.229184864963656</v>
      </c>
      <c r="C158" s="1">
        <f t="shared" ca="1" si="6"/>
        <v>52.95859080370515</v>
      </c>
      <c r="D158" s="1">
        <f t="shared" ca="1" si="7"/>
        <v>11.183640266701653</v>
      </c>
      <c r="E158" s="1">
        <f t="shared" ca="1" si="8"/>
        <v>34.594715131375779</v>
      </c>
      <c r="H158"/>
      <c r="Y158">
        <v>78</v>
      </c>
      <c r="Z158">
        <v>48.229184864963656</v>
      </c>
    </row>
    <row r="159" spans="1:26" x14ac:dyDescent="0.25">
      <c r="A159">
        <v>78.5</v>
      </c>
      <c r="B159">
        <v>47.720912594124094</v>
      </c>
      <c r="C159" s="1">
        <f t="shared" ca="1" si="6"/>
        <v>52.961445438592406</v>
      </c>
      <c r="D159" s="1">
        <f t="shared" ca="1" si="7"/>
        <v>13.73159224697557</v>
      </c>
      <c r="E159" s="1">
        <f t="shared" ca="1" si="8"/>
        <v>34.086442860536209</v>
      </c>
      <c r="H159"/>
      <c r="Y159">
        <v>78.5</v>
      </c>
      <c r="Z159">
        <v>47.720912594124094</v>
      </c>
    </row>
    <row r="160" spans="1:26" x14ac:dyDescent="0.25">
      <c r="A160">
        <v>79</v>
      </c>
      <c r="B160">
        <v>47.212566723547759</v>
      </c>
      <c r="C160" s="1">
        <f t="shared" ca="1" si="6"/>
        <v>52.964103282885574</v>
      </c>
      <c r="D160" s="1">
        <f t="shared" ca="1" si="7"/>
        <v>16.540086396699735</v>
      </c>
      <c r="E160" s="1">
        <f t="shared" ca="1" si="8"/>
        <v>33.578096989959874</v>
      </c>
      <c r="H160"/>
      <c r="Y160">
        <v>79</v>
      </c>
      <c r="Z160">
        <v>47.212566723547759</v>
      </c>
    </row>
    <row r="161" spans="1:26" x14ac:dyDescent="0.25">
      <c r="A161">
        <v>79.5</v>
      </c>
      <c r="B161">
        <v>46.704149782704448</v>
      </c>
      <c r="C161" s="1">
        <f t="shared" ca="1" si="6"/>
        <v>52.966577902781196</v>
      </c>
      <c r="D161" s="1">
        <f t="shared" ca="1" si="7"/>
        <v>19.609002979564</v>
      </c>
      <c r="E161" s="1">
        <f t="shared" ca="1" si="8"/>
        <v>33.06968004911657</v>
      </c>
      <c r="H161"/>
      <c r="Y161">
        <v>79.5</v>
      </c>
      <c r="Z161">
        <v>46.704149782704448</v>
      </c>
    </row>
    <row r="162" spans="1:26" x14ac:dyDescent="0.25">
      <c r="A162">
        <v>80</v>
      </c>
      <c r="B162">
        <v>46.195664025948041</v>
      </c>
      <c r="C162" s="1">
        <f t="shared" ca="1" si="6"/>
        <v>52.968881929259922</v>
      </c>
      <c r="D162" s="1">
        <f t="shared" ca="1" si="7"/>
        <v>22.938240382872298</v>
      </c>
      <c r="E162" s="1">
        <f t="shared" ca="1" si="8"/>
        <v>32.561194292360156</v>
      </c>
      <c r="H162"/>
      <c r="Y162">
        <v>80</v>
      </c>
      <c r="Z162">
        <v>46.195664025948041</v>
      </c>
    </row>
    <row r="163" spans="1:26" x14ac:dyDescent="0.25">
      <c r="A163">
        <v>80.5</v>
      </c>
      <c r="B163">
        <v>45.687111465026149</v>
      </c>
      <c r="C163" s="1">
        <f t="shared" ca="1" si="6"/>
        <v>52.971027122557715</v>
      </c>
      <c r="D163" s="1">
        <f t="shared" ca="1" si="7"/>
        <v>26.52771365301675</v>
      </c>
      <c r="E163" s="1">
        <f t="shared" ca="1" si="8"/>
        <v>32.052641731438271</v>
      </c>
      <c r="H163"/>
      <c r="Y163">
        <v>80.5</v>
      </c>
      <c r="Z163">
        <v>45.687111465026149</v>
      </c>
    </row>
    <row r="164" spans="1:26" x14ac:dyDescent="0.25">
      <c r="A164">
        <v>81</v>
      </c>
      <c r="B164">
        <v>45.178493896172611</v>
      </c>
      <c r="C164" s="1">
        <f t="shared" ca="1" si="6"/>
        <v>52.97302443219256</v>
      </c>
      <c r="D164" s="1">
        <f t="shared" ca="1" si="7"/>
        <v>30.377353138473712</v>
      </c>
      <c r="E164" s="1">
        <f t="shared" ca="1" si="8"/>
        <v>31.54402416258473</v>
      </c>
      <c r="H164"/>
      <c r="Y164">
        <v>81</v>
      </c>
      <c r="Z164">
        <v>45.178493896172611</v>
      </c>
    </row>
    <row r="165" spans="1:26" x14ac:dyDescent="0.25">
      <c r="A165">
        <v>81.5</v>
      </c>
      <c r="B165">
        <v>44.669812922757693</v>
      </c>
      <c r="C165" s="1">
        <f t="shared" ca="1" si="6"/>
        <v>52.974884052853113</v>
      </c>
      <c r="D165" s="1">
        <f t="shared" ca="1" si="7"/>
        <v>34.487103237972214</v>
      </c>
      <c r="E165" s="1">
        <f t="shared" ca="1" si="8"/>
        <v>31.035343189169811</v>
      </c>
      <c r="H165"/>
      <c r="Y165">
        <v>81.5</v>
      </c>
      <c r="Z165">
        <v>44.669812922757693</v>
      </c>
    </row>
    <row r="166" spans="1:26" x14ac:dyDescent="0.25">
      <c r="A166">
        <v>82</v>
      </c>
      <c r="B166">
        <v>44.16106997428151</v>
      </c>
      <c r="C166" s="1">
        <f t="shared" ca="1" si="6"/>
        <v>52.976615476434517</v>
      </c>
      <c r="D166" s="1">
        <f t="shared" ca="1" si="7"/>
        <v>38.85692125026506</v>
      </c>
      <c r="E166" s="1">
        <f t="shared" ca="1" si="8"/>
        <v>30.526600240693629</v>
      </c>
      <c r="H166"/>
      <c r="Y166">
        <v>82</v>
      </c>
      <c r="Z166">
        <v>44.16106997428151</v>
      </c>
    </row>
    <row r="167" spans="1:26" x14ac:dyDescent="0.25">
      <c r="A167">
        <v>82.5</v>
      </c>
      <c r="B167">
        <v>43.652266322356176</v>
      </c>
      <c r="C167" s="1">
        <f t="shared" ca="1" si="6"/>
        <v>52.978227540487069</v>
      </c>
      <c r="D167" s="1">
        <f t="shared" ca="1" si="7"/>
        <v>43.486776321040722</v>
      </c>
      <c r="E167" s="1">
        <f t="shared" ca="1" si="8"/>
        <v>30.017796588768295</v>
      </c>
      <c r="H167"/>
      <c r="Y167">
        <v>82.5</v>
      </c>
      <c r="Z167">
        <v>43.652266322356176</v>
      </c>
    </row>
    <row r="168" spans="1:26" x14ac:dyDescent="0.25">
      <c r="A168">
        <v>83</v>
      </c>
      <c r="B168">
        <v>43.150586466951403</v>
      </c>
      <c r="C168" s="1">
        <f t="shared" ca="1" si="6"/>
        <v>52.979728473324897</v>
      </c>
      <c r="D168" s="1">
        <f t="shared" ca="1" si="7"/>
        <v>48.306016290727982</v>
      </c>
      <c r="E168" s="1">
        <f t="shared" ca="1" si="8"/>
        <v>29.516116733363521</v>
      </c>
      <c r="H168"/>
      <c r="Y168">
        <v>83</v>
      </c>
      <c r="Z168">
        <v>43.150586466951403</v>
      </c>
    </row>
    <row r="169" spans="1:26" x14ac:dyDescent="0.25">
      <c r="A169">
        <v>83.5</v>
      </c>
      <c r="B169">
        <v>42.671191029647822</v>
      </c>
      <c r="C169" s="1">
        <f t="shared" ca="1" si="6"/>
        <v>52.981125936025038</v>
      </c>
      <c r="D169" s="1">
        <f t="shared" ca="1" si="7"/>
        <v>53.147378886867678</v>
      </c>
      <c r="E169" s="1">
        <f t="shared" ca="1" si="8"/>
        <v>29.036721296059941</v>
      </c>
      <c r="H169"/>
      <c r="Y169">
        <v>83.5</v>
      </c>
      <c r="Z169">
        <v>42.671191029647822</v>
      </c>
    </row>
    <row r="170" spans="1:26" x14ac:dyDescent="0.25">
      <c r="A170">
        <v>84</v>
      </c>
      <c r="B170">
        <v>42.213227133582521</v>
      </c>
      <c r="C170" s="1">
        <f t="shared" ca="1" si="6"/>
        <v>52.982427061531155</v>
      </c>
      <c r="D170" s="1">
        <f t="shared" ca="1" si="7"/>
        <v>57.987833544064429</v>
      </c>
      <c r="E170" s="1">
        <f t="shared" ca="1" si="8"/>
        <v>28.57875739999464</v>
      </c>
      <c r="H170"/>
      <c r="Y170">
        <v>84</v>
      </c>
      <c r="Z170">
        <v>42.213227133582521</v>
      </c>
    </row>
    <row r="171" spans="1:26" x14ac:dyDescent="0.25">
      <c r="A171">
        <v>84.5</v>
      </c>
      <c r="B171">
        <v>41.775332760880964</v>
      </c>
      <c r="C171" s="1">
        <f t="shared" ca="1" si="6"/>
        <v>52.983638491061626</v>
      </c>
      <c r="D171" s="1">
        <f t="shared" ca="1" si="7"/>
        <v>62.813058670600327</v>
      </c>
      <c r="E171" s="1">
        <f t="shared" ca="1" si="8"/>
        <v>28.140863027293083</v>
      </c>
      <c r="H171"/>
      <c r="Y171">
        <v>84.5</v>
      </c>
      <c r="Z171">
        <v>41.775332760880964</v>
      </c>
    </row>
    <row r="172" spans="1:26" x14ac:dyDescent="0.25">
      <c r="A172">
        <v>85</v>
      </c>
      <c r="B172">
        <v>41.355090259049149</v>
      </c>
      <c r="C172" s="1">
        <f t="shared" ca="1" si="6"/>
        <v>52.984766408007687</v>
      </c>
      <c r="D172" s="1">
        <f t="shared" ca="1" si="7"/>
        <v>67.624683664827543</v>
      </c>
      <c r="E172" s="1">
        <f t="shared" ca="1" si="8"/>
        <v>27.720620525461268</v>
      </c>
      <c r="H172"/>
      <c r="Y172">
        <v>85</v>
      </c>
      <c r="Z172">
        <v>41.355090259049149</v>
      </c>
    </row>
    <row r="173" spans="1:26" x14ac:dyDescent="0.25">
      <c r="A173">
        <v>85.5</v>
      </c>
      <c r="B173">
        <v>40.948347619246817</v>
      </c>
      <c r="C173" s="1">
        <f t="shared" ca="1" si="6"/>
        <v>52.985816569494759</v>
      </c>
      <c r="D173" s="1">
        <f t="shared" ca="1" si="7"/>
        <v>72.45032936409163</v>
      </c>
      <c r="E173" s="1">
        <f t="shared" ca="1" si="8"/>
        <v>27.313877885658936</v>
      </c>
      <c r="H173"/>
      <c r="Y173">
        <v>85.5</v>
      </c>
      <c r="Z173">
        <v>40.948347619246817</v>
      </c>
    </row>
    <row r="174" spans="1:26" x14ac:dyDescent="0.25">
      <c r="A174">
        <v>86</v>
      </c>
      <c r="B174">
        <v>40.554321342335832</v>
      </c>
      <c r="C174" s="1">
        <f t="shared" ca="1" si="6"/>
        <v>52.986794335768053</v>
      </c>
      <c r="D174" s="1">
        <f t="shared" ca="1" si="7"/>
        <v>77.283192366210756</v>
      </c>
      <c r="E174" s="1">
        <f t="shared" ca="1" si="8"/>
        <v>26.919851608747951</v>
      </c>
      <c r="H174"/>
      <c r="Y174">
        <v>86</v>
      </c>
      <c r="Z174">
        <v>40.554321342335832</v>
      </c>
    </row>
    <row r="175" spans="1:26" x14ac:dyDescent="0.25">
      <c r="A175">
        <v>86.5</v>
      </c>
      <c r="B175">
        <v>40.172450880718344</v>
      </c>
      <c r="C175" s="1">
        <f t="shared" ca="1" si="6"/>
        <v>52.987704697552374</v>
      </c>
      <c r="D175" s="1">
        <f t="shared" ca="1" si="7"/>
        <v>82.115365194939585</v>
      </c>
      <c r="E175" s="1">
        <f t="shared" ca="1" si="8"/>
        <v>26.537981147130463</v>
      </c>
      <c r="H175"/>
      <c r="Y175">
        <v>86.5</v>
      </c>
      <c r="Z175">
        <v>40.172450880718344</v>
      </c>
    </row>
    <row r="176" spans="1:26" x14ac:dyDescent="0.25">
      <c r="A176">
        <v>87</v>
      </c>
      <c r="B176">
        <v>39.802205439663148</v>
      </c>
      <c r="C176" s="1">
        <f t="shared" ca="1" si="6"/>
        <v>52.988552301525814</v>
      </c>
      <c r="D176" s="1">
        <f t="shared" ca="1" si="7"/>
        <v>86.939871780677706</v>
      </c>
      <c r="E176" s="1">
        <f t="shared" ca="1" si="8"/>
        <v>26.167735706075266</v>
      </c>
      <c r="H176"/>
      <c r="Y176">
        <v>87</v>
      </c>
      <c r="Z176">
        <v>39.802205439663148</v>
      </c>
    </row>
    <row r="177" spans="1:26" x14ac:dyDescent="0.25">
      <c r="A177">
        <v>87.5</v>
      </c>
      <c r="B177">
        <v>39.443081443668248</v>
      </c>
      <c r="C177" s="1">
        <f t="shared" ca="1" si="6"/>
        <v>52.989341474037403</v>
      </c>
      <c r="D177" s="1">
        <f t="shared" ca="1" si="7"/>
        <v>91.750580405188458</v>
      </c>
      <c r="E177" s="1">
        <f t="shared" ca="1" si="8"/>
        <v>25.808611710080367</v>
      </c>
      <c r="H177"/>
      <c r="Y177">
        <v>87.5</v>
      </c>
      <c r="Z177">
        <v>39.443081443668248</v>
      </c>
    </row>
    <row r="178" spans="1:26" x14ac:dyDescent="0.25">
      <c r="A178">
        <v>88</v>
      </c>
      <c r="B178">
        <v>39.09460037160197</v>
      </c>
      <c r="C178" s="1">
        <f t="shared" ca="1" si="6"/>
        <v>52.990076243189719</v>
      </c>
      <c r="D178" s="1">
        <f t="shared" ca="1" si="7"/>
        <v>96.542124848938656</v>
      </c>
      <c r="E178" s="1">
        <f t="shared" ca="1" si="8"/>
        <v>25.460130638014089</v>
      </c>
      <c r="H178"/>
      <c r="Y178">
        <v>88</v>
      </c>
      <c r="Z178">
        <v>39.09460037160197</v>
      </c>
    </row>
    <row r="179" spans="1:26" x14ac:dyDescent="0.25">
      <c r="A179">
        <v>88.5</v>
      </c>
      <c r="B179">
        <v>38.756306892110764</v>
      </c>
      <c r="C179" s="1">
        <f t="shared" ca="1" si="6"/>
        <v>52.990760359399118</v>
      </c>
      <c r="D179" s="1">
        <f t="shared" ca="1" si="7"/>
        <v>101.30983275619872</v>
      </c>
      <c r="E179" s="1">
        <f t="shared" ca="1" si="8"/>
        <v>25.121837158522883</v>
      </c>
      <c r="H179"/>
      <c r="Y179">
        <v>88.5</v>
      </c>
      <c r="Z179">
        <v>38.756306892110764</v>
      </c>
    </row>
    <row r="180" spans="1:26" x14ac:dyDescent="0.25">
      <c r="A180">
        <v>89</v>
      </c>
      <c r="B180">
        <v>38.427767244331058</v>
      </c>
      <c r="C180" s="1">
        <f t="shared" ca="1" si="6"/>
        <v>52.991397314538673</v>
      </c>
      <c r="D180" s="1">
        <f t="shared" ca="1" si="7"/>
        <v>106.04966041092774</v>
      </c>
      <c r="E180" s="1">
        <f t="shared" ca="1" si="8"/>
        <v>24.793297510743177</v>
      </c>
      <c r="H180"/>
      <c r="Y180">
        <v>89</v>
      </c>
      <c r="Z180">
        <v>38.427767244331058</v>
      </c>
    </row>
    <row r="181" spans="1:26" x14ac:dyDescent="0.25">
      <c r="A181">
        <v>89.5</v>
      </c>
      <c r="B181">
        <v>38.108567819777669</v>
      </c>
      <c r="C181" s="1">
        <f t="shared" ca="1" si="6"/>
        <v>52.991990359761459</v>
      </c>
      <c r="D181" s="1">
        <f t="shared" ca="1" si="7"/>
        <v>110.75813325184878</v>
      </c>
      <c r="E181" s="1">
        <f t="shared" ca="1" si="8"/>
        <v>24.474098086189787</v>
      </c>
      <c r="H181"/>
      <c r="Y181">
        <v>89.5</v>
      </c>
      <c r="Z181">
        <v>38.108567819777669</v>
      </c>
    </row>
    <row r="182" spans="1:26" x14ac:dyDescent="0.25">
      <c r="A182">
        <v>90</v>
      </c>
      <c r="B182">
        <v>37.798313909946138</v>
      </c>
      <c r="C182" s="1">
        <f t="shared" ca="1" si="6"/>
        <v>52.992542522095079</v>
      </c>
      <c r="D182" s="1">
        <f t="shared" ca="1" si="7"/>
        <v>115.43229155912276</v>
      </c>
      <c r="E182" s="1">
        <f t="shared" ca="1" si="8"/>
        <v>24.163844176358257</v>
      </c>
      <c r="H182"/>
      <c r="Y182">
        <v>90</v>
      </c>
      <c r="Z182">
        <v>37.798313909946138</v>
      </c>
    </row>
    <row r="183" spans="1:26" x14ac:dyDescent="0.25">
      <c r="A183">
        <v>90.5</v>
      </c>
      <c r="B183">
        <v>37.496628591099061</v>
      </c>
      <c r="C183" s="1">
        <f t="shared" ca="1" si="6"/>
        <v>52.993056619892258</v>
      </c>
      <c r="D183" s="1">
        <f t="shared" ca="1" si="7"/>
        <v>120.06964082578371</v>
      </c>
      <c r="E183" s="1">
        <f t="shared" ca="1" si="8"/>
        <v>23.862158857511179</v>
      </c>
      <c r="H183"/>
      <c r="Y183">
        <v>90.5</v>
      </c>
      <c r="Z183">
        <v>37.496628591099061</v>
      </c>
    </row>
    <row r="184" spans="1:26" x14ac:dyDescent="0.25">
      <c r="A184">
        <v>91</v>
      </c>
      <c r="B184">
        <v>37.203151723252589</v>
      </c>
      <c r="C184" s="1">
        <f t="shared" ca="1" si="6"/>
        <v>52.993535277216353</v>
      </c>
      <c r="D184" s="1">
        <f t="shared" ca="1" si="7"/>
        <v>124.66810639064465</v>
      </c>
      <c r="E184" s="1">
        <f t="shared" ca="1" si="8"/>
        <v>23.568681989664707</v>
      </c>
      <c r="H184"/>
      <c r="Y184">
        <v>91</v>
      </c>
      <c r="Z184">
        <v>37.203151723252589</v>
      </c>
    </row>
    <row r="185" spans="1:26" x14ac:dyDescent="0.25">
      <c r="A185">
        <v>91.5</v>
      </c>
      <c r="B185">
        <v>38.436366291126092</v>
      </c>
      <c r="C185" s="1">
        <f t="shared" ca="1" si="6"/>
        <v>52.993980937235037</v>
      </c>
      <c r="D185" s="1">
        <f t="shared" ca="1" si="7"/>
        <v>105.96207209230283</v>
      </c>
      <c r="E185" s="1">
        <f t="shared" ca="1" si="8"/>
        <v>24.80189655753821</v>
      </c>
      <c r="H185"/>
      <c r="Y185">
        <v>91.5</v>
      </c>
      <c r="Z185">
        <v>38.436366291126092</v>
      </c>
    </row>
    <row r="186" spans="1:26" x14ac:dyDescent="0.25">
      <c r="A186">
        <v>92</v>
      </c>
      <c r="B186">
        <v>39.940108931466114</v>
      </c>
      <c r="C186" s="1">
        <f t="shared" ca="1" si="6"/>
        <v>52.994395874690838</v>
      </c>
      <c r="D186" s="1">
        <f t="shared" ca="1" si="7"/>
        <v>85.207203798023755</v>
      </c>
      <c r="E186" s="1">
        <f t="shared" ca="1" si="8"/>
        <v>26.305639197878232</v>
      </c>
      <c r="H186"/>
      <c r="Y186">
        <v>92</v>
      </c>
      <c r="Z186">
        <v>39.940108931466114</v>
      </c>
    </row>
    <row r="187" spans="1:26" x14ac:dyDescent="0.25">
      <c r="A187">
        <v>92.5</v>
      </c>
      <c r="B187">
        <v>41.443776168016804</v>
      </c>
      <c r="C187" s="1">
        <f t="shared" ca="1" si="6"/>
        <v>52.994782207511847</v>
      </c>
      <c r="D187" s="1">
        <f t="shared" ca="1" si="7"/>
        <v>66.712870262225479</v>
      </c>
      <c r="E187" s="1">
        <f t="shared" ca="1" si="8"/>
        <v>27.809306434428922</v>
      </c>
      <c r="H187"/>
      <c r="Y187">
        <v>92.5</v>
      </c>
      <c r="Z187">
        <v>41.443776168016804</v>
      </c>
    </row>
    <row r="188" spans="1:26" x14ac:dyDescent="0.25">
      <c r="A188">
        <v>93</v>
      </c>
      <c r="B188">
        <v>42.947312236184516</v>
      </c>
      <c r="C188" s="1">
        <f t="shared" ca="1" si="6"/>
        <v>52.995141907622056</v>
      </c>
      <c r="D188" s="1">
        <f t="shared" ca="1" si="7"/>
        <v>50.479440553110315</v>
      </c>
      <c r="E188" s="1">
        <f t="shared" ca="1" si="8"/>
        <v>29.312842502596634</v>
      </c>
      <c r="H188"/>
      <c r="Y188">
        <v>93</v>
      </c>
      <c r="Z188">
        <v>42.947312236184516</v>
      </c>
    </row>
    <row r="189" spans="1:26" x14ac:dyDescent="0.25">
      <c r="A189">
        <v>93.5</v>
      </c>
      <c r="B189">
        <v>44.450757775128764</v>
      </c>
      <c r="C189" s="1">
        <f t="shared" ca="1" si="6"/>
        <v>52.99547681100654</v>
      </c>
      <c r="D189" s="1">
        <f t="shared" ca="1" si="7"/>
        <v>36.506111701046017</v>
      </c>
      <c r="E189" s="1">
        <f t="shared" ca="1" si="8"/>
        <v>30.816288041540883</v>
      </c>
      <c r="H189"/>
      <c r="Y189">
        <v>93.5</v>
      </c>
      <c r="Z189">
        <v>44.450757775128764</v>
      </c>
    </row>
    <row r="190" spans="1:26" x14ac:dyDescent="0.25">
      <c r="A190">
        <v>94</v>
      </c>
      <c r="B190">
        <v>44.252247504172665</v>
      </c>
      <c r="C190" s="1">
        <f t="shared" ca="1" si="6"/>
        <v>52.995788627082618</v>
      </c>
      <c r="D190" s="1">
        <f t="shared" ca="1" si="7"/>
        <v>38.22475568400872</v>
      </c>
      <c r="E190" s="1">
        <f t="shared" ca="1" si="8"/>
        <v>30.617777770584784</v>
      </c>
      <c r="H190"/>
      <c r="Y190">
        <v>94</v>
      </c>
      <c r="Z190">
        <v>44.252247504172665</v>
      </c>
    </row>
    <row r="191" spans="1:26" x14ac:dyDescent="0.25">
      <c r="A191">
        <v>94.5</v>
      </c>
      <c r="B191">
        <v>43.751178026020639</v>
      </c>
      <c r="C191" s="1">
        <f t="shared" ca="1" si="6"/>
        <v>52.996078947425175</v>
      </c>
      <c r="D191" s="1">
        <f t="shared" ca="1" si="7"/>
        <v>42.734096523293218</v>
      </c>
      <c r="E191" s="1">
        <f t="shared" ca="1" si="8"/>
        <v>30.116708292432758</v>
      </c>
      <c r="H191"/>
      <c r="Y191">
        <v>94.5</v>
      </c>
      <c r="Z191">
        <v>43.751178026020639</v>
      </c>
    </row>
    <row r="192" spans="1:26" x14ac:dyDescent="0.25">
      <c r="A192">
        <v>95</v>
      </c>
      <c r="B192">
        <v>43.250176998076341</v>
      </c>
      <c r="C192" s="1">
        <f t="shared" ca="1" si="6"/>
        <v>52.996349253890315</v>
      </c>
      <c r="D192" s="1">
        <f t="shared" ca="1" si="7"/>
        <v>47.493936819999021</v>
      </c>
      <c r="E192" s="1">
        <f t="shared" ca="1" si="8"/>
        <v>29.61570726448846</v>
      </c>
      <c r="H192"/>
      <c r="Y192">
        <v>95</v>
      </c>
      <c r="Z192">
        <v>43.250176998076341</v>
      </c>
    </row>
    <row r="193" spans="1:26" x14ac:dyDescent="0.25">
      <c r="A193">
        <v>95.5</v>
      </c>
      <c r="B193">
        <v>42.749464047905469</v>
      </c>
      <c r="C193" s="1">
        <f t="shared" ca="1" si="6"/>
        <v>52.996600926179127</v>
      </c>
      <c r="D193" s="1">
        <f t="shared" ca="1" si="7"/>
        <v>52.501907101038</v>
      </c>
      <c r="E193" s="1">
        <f t="shared" ca="1" si="8"/>
        <v>29.114994314317588</v>
      </c>
      <c r="H193"/>
      <c r="Y193">
        <v>95.5</v>
      </c>
      <c r="Z193">
        <v>42.749464047905469</v>
      </c>
    </row>
    <row r="194" spans="1:26" x14ac:dyDescent="0.25">
      <c r="A194">
        <v>96</v>
      </c>
      <c r="B194">
        <v>42.265003317356914</v>
      </c>
      <c r="C194" s="1">
        <f t="shared" ref="C194:C257" ca="1" si="9">IF(A194&gt;=$K$5,OFFSET($B$1,2*$K$5,0)+$L$5*(1-EXP((-1/$M$5)*(A194-$K$5))),0)</f>
        <v>52.996835248879918</v>
      </c>
      <c r="D194" s="1">
        <f t="shared" ref="D194:D257" ca="1" si="10">IF(A194&gt;=$K$5,(C194-B194)*(C194-B194)*0.5,0)</f>
        <v>57.586108303228386</v>
      </c>
      <c r="E194" s="1">
        <f t="shared" ref="E194:E257" ca="1" si="11">IF(A194&gt;=$K$5,(B194-$L$6),0)</f>
        <v>28.630533583769033</v>
      </c>
      <c r="H194"/>
      <c r="Y194">
        <v>96</v>
      </c>
      <c r="Z194">
        <v>42.265003317356914</v>
      </c>
    </row>
    <row r="195" spans="1:26" x14ac:dyDescent="0.25">
      <c r="A195">
        <v>96.5</v>
      </c>
      <c r="B195">
        <v>41.805079295800113</v>
      </c>
      <c r="C195" s="1">
        <f t="shared" ca="1" si="9"/>
        <v>52.997053418025061</v>
      </c>
      <c r="D195" s="1">
        <f t="shared" ca="1" si="10"/>
        <v>62.630142376276453</v>
      </c>
      <c r="E195" s="1">
        <f t="shared" ca="1" si="11"/>
        <v>28.170609562212231</v>
      </c>
      <c r="H195"/>
      <c r="Y195">
        <v>96.5</v>
      </c>
      <c r="Z195">
        <v>41.805079295800113</v>
      </c>
    </row>
    <row r="196" spans="1:26" x14ac:dyDescent="0.25">
      <c r="A196">
        <v>97</v>
      </c>
      <c r="B196">
        <v>41.367443847277464</v>
      </c>
      <c r="C196" s="1">
        <f t="shared" ca="1" si="9"/>
        <v>52.997256547195789</v>
      </c>
      <c r="D196" s="1">
        <f t="shared" ca="1" si="10"/>
        <v>67.626271717590782</v>
      </c>
      <c r="E196" s="1">
        <f t="shared" ca="1" si="11"/>
        <v>27.732974113689583</v>
      </c>
      <c r="H196"/>
      <c r="Y196">
        <v>97</v>
      </c>
      <c r="Z196">
        <v>41.367443847277464</v>
      </c>
    </row>
    <row r="197" spans="1:26" x14ac:dyDescent="0.25">
      <c r="A197">
        <v>97.5</v>
      </c>
      <c r="B197">
        <v>40.947107644970693</v>
      </c>
      <c r="C197" s="1">
        <f t="shared" ca="1" si="9"/>
        <v>52.99744567320613</v>
      </c>
      <c r="D197" s="1">
        <f t="shared" ca="1" si="10"/>
        <v>72.605323297368557</v>
      </c>
      <c r="E197" s="1">
        <f t="shared" ca="1" si="11"/>
        <v>27.312637911382811</v>
      </c>
      <c r="H197"/>
      <c r="Y197">
        <v>97.5</v>
      </c>
      <c r="Z197">
        <v>40.947107644970693</v>
      </c>
    </row>
    <row r="198" spans="1:26" x14ac:dyDescent="0.25">
      <c r="A198">
        <v>98</v>
      </c>
      <c r="B198">
        <v>40.54159956955214</v>
      </c>
      <c r="C198" s="1">
        <f t="shared" ca="1" si="9"/>
        <v>52.997621761395024</v>
      </c>
      <c r="D198" s="1">
        <f t="shared" ca="1" si="10"/>
        <v>77.576244421841196</v>
      </c>
      <c r="E198" s="1">
        <f t="shared" ca="1" si="11"/>
        <v>26.907129835964259</v>
      </c>
      <c r="H198"/>
      <c r="Y198">
        <v>98</v>
      </c>
      <c r="Z198">
        <v>40.54159956955214</v>
      </c>
    </row>
    <row r="199" spans="1:26" x14ac:dyDescent="0.25">
      <c r="A199">
        <v>98.5</v>
      </c>
      <c r="B199">
        <v>40.1499622606485</v>
      </c>
      <c r="C199" s="1">
        <f t="shared" ca="1" si="9"/>
        <v>52.997785710553657</v>
      </c>
      <c r="D199" s="1">
        <f t="shared" ca="1" si="10"/>
        <v>82.533283699966418</v>
      </c>
      <c r="E199" s="1">
        <f t="shared" ca="1" si="11"/>
        <v>26.515492527060619</v>
      </c>
      <c r="H199"/>
      <c r="Y199">
        <v>98.5</v>
      </c>
      <c r="Z199">
        <v>40.1499622606485</v>
      </c>
    </row>
    <row r="200" spans="1:26" x14ac:dyDescent="0.25">
      <c r="A200">
        <v>99</v>
      </c>
      <c r="B200">
        <v>39.771346740375677</v>
      </c>
      <c r="C200" s="1">
        <f t="shared" ca="1" si="9"/>
        <v>52.997938357513007</v>
      </c>
      <c r="D200" s="1">
        <f t="shared" ca="1" si="10"/>
        <v>87.471362903263753</v>
      </c>
      <c r="E200" s="1">
        <f t="shared" ca="1" si="11"/>
        <v>26.136877006787795</v>
      </c>
      <c r="H200"/>
      <c r="Y200">
        <v>99</v>
      </c>
      <c r="Z200">
        <v>39.771346740375677</v>
      </c>
    </row>
    <row r="201" spans="1:26" x14ac:dyDescent="0.25">
      <c r="A201">
        <v>99.5</v>
      </c>
      <c r="B201">
        <v>39.404994117938642</v>
      </c>
      <c r="C201" s="1">
        <f t="shared" ca="1" si="9"/>
        <v>52.998080481415315</v>
      </c>
      <c r="D201" s="1">
        <f t="shared" ca="1" si="10"/>
        <v>92.385998442467738</v>
      </c>
      <c r="E201" s="1">
        <f t="shared" ca="1" si="11"/>
        <v>25.770524384350761</v>
      </c>
      <c r="H201"/>
      <c r="Y201">
        <v>99.5</v>
      </c>
      <c r="Z201">
        <v>39.404994117938642</v>
      </c>
    </row>
    <row r="202" spans="1:26" x14ac:dyDescent="0.25">
      <c r="A202">
        <v>100</v>
      </c>
      <c r="B202">
        <v>39.050220829881994</v>
      </c>
      <c r="C202" s="1">
        <f t="shared" ca="1" si="9"/>
        <v>52.998212807690848</v>
      </c>
      <c r="D202" s="1">
        <f t="shared" ca="1" si="10"/>
        <v>97.273240106510073</v>
      </c>
      <c r="E202" s="1">
        <f t="shared" ca="1" si="11"/>
        <v>25.415751096294112</v>
      </c>
      <c r="H202"/>
      <c r="Y202">
        <v>100</v>
      </c>
      <c r="Z202">
        <v>39.050220829881994</v>
      </c>
    </row>
    <row r="203" spans="1:26" x14ac:dyDescent="0.25">
      <c r="A203">
        <v>100.5</v>
      </c>
      <c r="B203">
        <v>38.706406710943014</v>
      </c>
      <c r="C203" s="1">
        <f t="shared" ca="1" si="9"/>
        <v>52.99833601176077</v>
      </c>
      <c r="D203" s="1">
        <f t="shared" ca="1" si="10"/>
        <v>102.12962156978656</v>
      </c>
      <c r="E203" s="1">
        <f t="shared" ca="1" si="11"/>
        <v>25.071936977355133</v>
      </c>
      <c r="H203"/>
      <c r="Y203">
        <v>100.5</v>
      </c>
      <c r="Z203">
        <v>38.706406710943014</v>
      </c>
    </row>
    <row r="204" spans="1:26" x14ac:dyDescent="0.25">
      <c r="A204">
        <v>101</v>
      </c>
      <c r="B204">
        <v>38.372985331948243</v>
      </c>
      <c r="C204" s="1">
        <f t="shared" ca="1" si="9"/>
        <v>52.998450722484591</v>
      </c>
      <c r="D204" s="1">
        <f t="shared" ca="1" si="10"/>
        <v>106.95211894488827</v>
      </c>
      <c r="E204" s="1">
        <f t="shared" ca="1" si="11"/>
        <v>24.738515598360362</v>
      </c>
      <c r="H204"/>
      <c r="Y204">
        <v>101</v>
      </c>
      <c r="Z204">
        <v>38.372985331948243</v>
      </c>
    </row>
    <row r="205" spans="1:26" x14ac:dyDescent="0.25">
      <c r="A205">
        <v>101.5</v>
      </c>
      <c r="B205">
        <v>38.049436154258068</v>
      </c>
      <c r="C205" s="1">
        <f t="shared" ca="1" si="9"/>
        <v>52.998557525369975</v>
      </c>
      <c r="D205" s="1">
        <f t="shared" ca="1" si="10"/>
        <v>111.73811488411738</v>
      </c>
      <c r="E205" s="1">
        <f t="shared" ca="1" si="11"/>
        <v>24.414966420670186</v>
      </c>
      <c r="H205"/>
      <c r="Y205">
        <v>101.5</v>
      </c>
      <c r="Z205">
        <v>38.049436154258068</v>
      </c>
    </row>
    <row r="206" spans="1:26" x14ac:dyDescent="0.25">
      <c r="A206">
        <v>102</v>
      </c>
      <c r="B206">
        <v>37.735278140611904</v>
      </c>
      <c r="C206" s="1">
        <f t="shared" ca="1" si="9"/>
        <v>52.99865696556131</v>
      </c>
      <c r="D206" s="1">
        <f t="shared" ca="1" si="10"/>
        <v>116.48536657695695</v>
      </c>
      <c r="E206" s="1">
        <f t="shared" ca="1" si="11"/>
        <v>24.100808407024022</v>
      </c>
      <c r="H206"/>
      <c r="Y206">
        <v>102</v>
      </c>
      <c r="Z206">
        <v>37.735278140611904</v>
      </c>
    </row>
    <row r="207" spans="1:26" x14ac:dyDescent="0.25">
      <c r="A207">
        <v>102.5</v>
      </c>
      <c r="B207">
        <v>37.430064534423437</v>
      </c>
      <c r="C207" s="1">
        <f t="shared" ca="1" si="9"/>
        <v>52.998749550622279</v>
      </c>
      <c r="D207" s="1">
        <f t="shared" ca="1" si="10"/>
        <v>121.19197656680717</v>
      </c>
      <c r="E207" s="1">
        <f t="shared" ca="1" si="11"/>
        <v>23.795594800835556</v>
      </c>
      <c r="H207"/>
      <c r="Y207">
        <v>102.5</v>
      </c>
      <c r="Z207">
        <v>37.430064534423437</v>
      </c>
    </row>
    <row r="208" spans="1:26" x14ac:dyDescent="0.25">
      <c r="A208">
        <v>103</v>
      </c>
      <c r="B208">
        <v>37.133378577270321</v>
      </c>
      <c r="C208" s="1">
        <f t="shared" ca="1" si="9"/>
        <v>52.9988357531265</v>
      </c>
      <c r="D208" s="1">
        <f t="shared" ca="1" si="10"/>
        <v>125.85636569946315</v>
      </c>
      <c r="E208" s="1">
        <f t="shared" ca="1" si="11"/>
        <v>23.49890884368244</v>
      </c>
      <c r="H208"/>
      <c r="Y208">
        <v>103</v>
      </c>
      <c r="Z208">
        <v>37.133378577270321</v>
      </c>
    </row>
    <row r="209" spans="1:26" x14ac:dyDescent="0.25">
      <c r="A209">
        <v>103.5</v>
      </c>
      <c r="B209">
        <v>36.84482998042612</v>
      </c>
      <c r="C209" s="1">
        <f t="shared" ca="1" si="9"/>
        <v>52.998916013069703</v>
      </c>
      <c r="D209" s="1">
        <f t="shared" ca="1" si="10"/>
        <v>130.47724777502526</v>
      </c>
      <c r="E209" s="1">
        <f t="shared" ca="1" si="11"/>
        <v>23.210360246838238</v>
      </c>
      <c r="H209"/>
      <c r="Y209">
        <v>103.5</v>
      </c>
      <c r="Z209">
        <v>36.84482998042612</v>
      </c>
    </row>
    <row r="210" spans="1:26" x14ac:dyDescent="0.25">
      <c r="A210">
        <v>104</v>
      </c>
      <c r="B210">
        <v>36.564052003128268</v>
      </c>
      <c r="C210" s="1">
        <f t="shared" ca="1" si="9"/>
        <v>52.998990740115502</v>
      </c>
      <c r="D210" s="1">
        <f t="shared" ca="1" si="10"/>
        <v>135.05360564426178</v>
      </c>
      <c r="E210" s="1">
        <f t="shared" ca="1" si="11"/>
        <v>22.929582269540386</v>
      </c>
      <c r="H210"/>
      <c r="Y210">
        <v>104</v>
      </c>
      <c r="Z210">
        <v>36.564052003128268</v>
      </c>
    </row>
    <row r="211" spans="1:26" x14ac:dyDescent="0.25">
      <c r="A211">
        <v>104.5</v>
      </c>
      <c r="B211">
        <v>36.290699019720094</v>
      </c>
      <c r="C211" s="1">
        <f t="shared" ca="1" si="9"/>
        <v>52.999060315686506</v>
      </c>
      <c r="D211" s="1">
        <f t="shared" ca="1" si="10"/>
        <v>139.58466859827419</v>
      </c>
      <c r="E211" s="1">
        <f t="shared" ca="1" si="11"/>
        <v>22.656229286132213</v>
      </c>
      <c r="H211"/>
      <c r="Y211">
        <v>104.5</v>
      </c>
      <c r="Z211">
        <v>36.290699019720094</v>
      </c>
    </row>
    <row r="212" spans="1:26" x14ac:dyDescent="0.25">
      <c r="A212">
        <v>105</v>
      </c>
      <c r="B212">
        <v>36.02444448133771</v>
      </c>
      <c r="C212" s="1">
        <f t="shared" ca="1" si="9"/>
        <v>52.999125094911037</v>
      </c>
      <c r="D212" s="1">
        <f t="shared" ca="1" si="10"/>
        <v>144.06989096641107</v>
      </c>
      <c r="E212" s="1">
        <f t="shared" ca="1" si="11"/>
        <v>22.389974747749829</v>
      </c>
      <c r="H212"/>
      <c r="Y212">
        <v>105</v>
      </c>
      <c r="Z212">
        <v>36.02444448133771</v>
      </c>
    </row>
    <row r="213" spans="1:26" x14ac:dyDescent="0.25">
      <c r="A213">
        <v>105.5</v>
      </c>
      <c r="B213">
        <v>35.764979196621816</v>
      </c>
      <c r="C213" s="1">
        <f t="shared" ca="1" si="9"/>
        <v>52.999185408435892</v>
      </c>
      <c r="D213" s="1">
        <f t="shared" ca="1" si="10"/>
        <v>148.50893187566544</v>
      </c>
      <c r="E213" s="1">
        <f t="shared" ca="1" si="11"/>
        <v>22.130509463033935</v>
      </c>
      <c r="H213"/>
      <c r="Y213">
        <v>105.5</v>
      </c>
      <c r="Z213">
        <v>35.764979196621816</v>
      </c>
    </row>
    <row r="214" spans="1:26" x14ac:dyDescent="0.25">
      <c r="A214">
        <v>106</v>
      </c>
      <c r="B214">
        <v>35.512009870966516</v>
      </c>
      <c r="C214" s="1">
        <f t="shared" ca="1" si="9"/>
        <v>52.999241564114001</v>
      </c>
      <c r="D214" s="1">
        <f t="shared" ca="1" si="10"/>
        <v>152.90163614491092</v>
      </c>
      <c r="E214" s="1">
        <f t="shared" ca="1" si="11"/>
        <v>21.877540137378634</v>
      </c>
      <c r="H214"/>
      <c r="Y214">
        <v>106</v>
      </c>
      <c r="Z214">
        <v>35.512009870966516</v>
      </c>
    </row>
    <row r="215" spans="1:26" x14ac:dyDescent="0.25">
      <c r="A215">
        <v>106.5</v>
      </c>
      <c r="B215">
        <v>35.265257855835976</v>
      </c>
      <c r="C215" s="1">
        <f t="shared" ca="1" si="9"/>
        <v>52.999293848575746</v>
      </c>
      <c r="D215" s="1">
        <f t="shared" ca="1" si="10"/>
        <v>157.24801629589481</v>
      </c>
      <c r="E215" s="1">
        <f t="shared" ca="1" si="11"/>
        <v>21.630788122248095</v>
      </c>
      <c r="H215"/>
      <c r="Y215">
        <v>106.5</v>
      </c>
      <c r="Z215">
        <v>35.265257855835976</v>
      </c>
    </row>
    <row r="216" spans="1:26" x14ac:dyDescent="0.25">
      <c r="A216">
        <v>107</v>
      </c>
      <c r="B216">
        <v>35.024458069285416</v>
      </c>
      <c r="C216" s="1">
        <f t="shared" ca="1" si="9"/>
        <v>52.99934252869204</v>
      </c>
      <c r="D216" s="1">
        <f t="shared" ca="1" si="10"/>
        <v>161.54823566450889</v>
      </c>
      <c r="E216" s="1">
        <f t="shared" ca="1" si="11"/>
        <v>21.389988335697534</v>
      </c>
      <c r="H216"/>
      <c r="Y216">
        <v>107</v>
      </c>
      <c r="Z216">
        <v>35.024458069285416</v>
      </c>
    </row>
    <row r="217" spans="1:26" x14ac:dyDescent="0.25">
      <c r="A217">
        <v>107.5</v>
      </c>
      <c r="B217">
        <v>34.789358056504348</v>
      </c>
      <c r="C217" s="1">
        <f t="shared" ca="1" si="9"/>
        <v>52.999387852936437</v>
      </c>
      <c r="D217" s="1">
        <f t="shared" ca="1" si="10"/>
        <v>165.80259259347224</v>
      </c>
      <c r="E217" s="1">
        <f t="shared" ca="1" si="11"/>
        <v>21.154888322916467</v>
      </c>
      <c r="H217"/>
      <c r="Y217">
        <v>107.5</v>
      </c>
      <c r="Z217">
        <v>34.789358056504348</v>
      </c>
    </row>
    <row r="218" spans="1:26" x14ac:dyDescent="0.25">
      <c r="A218">
        <v>108</v>
      </c>
      <c r="B218">
        <v>34.559717165341709</v>
      </c>
      <c r="C218" s="1">
        <f t="shared" ca="1" si="9"/>
        <v>52.999430052653409</v>
      </c>
      <c r="D218" s="1">
        <f t="shared" ca="1" si="10"/>
        <v>170.01150568324459</v>
      </c>
      <c r="E218" s="1">
        <f t="shared" ca="1" si="11"/>
        <v>20.925247431753828</v>
      </c>
      <c r="H218"/>
      <c r="Y218">
        <v>108</v>
      </c>
      <c r="Z218">
        <v>34.559717165341709</v>
      </c>
    </row>
    <row r="219" spans="1:26" x14ac:dyDescent="0.25">
      <c r="A219">
        <v>108.5</v>
      </c>
      <c r="B219">
        <v>34.335305816684382</v>
      </c>
      <c r="C219" s="1">
        <f t="shared" ca="1" si="9"/>
        <v>52.999469343239198</v>
      </c>
      <c r="D219" s="1">
        <f t="shared" ca="1" si="10"/>
        <v>174.17550007298956</v>
      </c>
      <c r="E219" s="1">
        <f t="shared" ca="1" si="11"/>
        <v>20.700836083096501</v>
      </c>
      <c r="H219"/>
      <c r="Y219">
        <v>108.5</v>
      </c>
      <c r="Z219">
        <v>34.335305816684382</v>
      </c>
    </row>
    <row r="220" spans="1:26" x14ac:dyDescent="0.25">
      <c r="A220">
        <v>109</v>
      </c>
      <c r="B220">
        <v>34.115904853490086</v>
      </c>
      <c r="C220" s="1">
        <f t="shared" ca="1" si="9"/>
        <v>52.999505925241223</v>
      </c>
      <c r="D220" s="1">
        <f t="shared" ca="1" si="10"/>
        <v>178.29519471852035</v>
      </c>
      <c r="E220" s="1">
        <f t="shared" ca="1" si="11"/>
        <v>20.481435119902205</v>
      </c>
      <c r="H220"/>
      <c r="Y220">
        <v>109</v>
      </c>
      <c r="Z220">
        <v>34.115904853490086</v>
      </c>
    </row>
    <row r="221" spans="1:26" x14ac:dyDescent="0.25">
      <c r="A221">
        <v>109.5</v>
      </c>
      <c r="B221">
        <v>33.901304955418972</v>
      </c>
      <c r="C221" s="1">
        <f t="shared" ca="1" si="9"/>
        <v>52.999539985381716</v>
      </c>
      <c r="D221" s="1">
        <f t="shared" ca="1" si="10"/>
        <v>182.37129062984803</v>
      </c>
      <c r="E221" s="1">
        <f t="shared" ca="1" si="11"/>
        <v>20.266835221831091</v>
      </c>
      <c r="H221"/>
      <c r="Y221">
        <v>109.5</v>
      </c>
      <c r="Z221">
        <v>33.901304955418972</v>
      </c>
    </row>
    <row r="222" spans="1:26" x14ac:dyDescent="0.25">
      <c r="A222">
        <v>110</v>
      </c>
      <c r="B222">
        <v>33.691306108524707</v>
      </c>
      <c r="C222" s="1">
        <f t="shared" ca="1" si="9"/>
        <v>52.999571697510788</v>
      </c>
      <c r="D222" s="1">
        <f t="shared" ca="1" si="10"/>
        <v>186.40456002741203</v>
      </c>
      <c r="E222" s="1">
        <f t="shared" ca="1" si="11"/>
        <v>20.056836374936825</v>
      </c>
      <c r="H222"/>
      <c r="Y222">
        <v>110</v>
      </c>
      <c r="Z222">
        <v>33.691306108524707</v>
      </c>
    </row>
    <row r="223" spans="1:26" x14ac:dyDescent="0.25">
      <c r="A223">
        <v>110.5</v>
      </c>
      <c r="B223">
        <v>33.485717121480228</v>
      </c>
      <c r="C223" s="1">
        <f t="shared" ca="1" si="9"/>
        <v>52.999601223493841</v>
      </c>
      <c r="D223" s="1">
        <f t="shared" ca="1" si="10"/>
        <v>190.39583637340982</v>
      </c>
      <c r="E223" s="1">
        <f t="shared" ca="1" si="11"/>
        <v>19.851247387892347</v>
      </c>
      <c r="H223"/>
      <c r="Y223">
        <v>110.5</v>
      </c>
      <c r="Z223">
        <v>33.485717121480228</v>
      </c>
    </row>
    <row r="224" spans="1:26" x14ac:dyDescent="0.25">
      <c r="A224">
        <v>111</v>
      </c>
      <c r="B224">
        <v>33.28435518142615</v>
      </c>
      <c r="C224" s="1">
        <f t="shared" ca="1" si="9"/>
        <v>52.999628714037698</v>
      </c>
      <c r="D224" s="1">
        <f t="shared" ca="1" si="10"/>
        <v>194.34600523284669</v>
      </c>
      <c r="E224" s="1">
        <f t="shared" ca="1" si="11"/>
        <v>19.649885447838269</v>
      </c>
      <c r="H224"/>
      <c r="Y224">
        <v>111</v>
      </c>
      <c r="Z224">
        <v>33.28435518142615</v>
      </c>
    </row>
    <row r="225" spans="1:26" x14ac:dyDescent="0.25">
      <c r="A225">
        <v>111.5</v>
      </c>
      <c r="B225">
        <v>33.087045443823577</v>
      </c>
      <c r="C225" s="1">
        <f t="shared" ca="1" si="9"/>
        <v>52.999654309459871</v>
      </c>
      <c r="D225" s="1">
        <f t="shared" ca="1" si="10"/>
        <v>198.25599591790856</v>
      </c>
      <c r="E225" s="1">
        <f t="shared" ca="1" si="11"/>
        <v>19.452575710235696</v>
      </c>
      <c r="H225"/>
      <c r="Y225">
        <v>111.5</v>
      </c>
      <c r="Z225">
        <v>33.087045443823577</v>
      </c>
    </row>
    <row r="226" spans="1:26" x14ac:dyDescent="0.25">
      <c r="A226">
        <v>112</v>
      </c>
      <c r="B226">
        <v>32.893620651729414</v>
      </c>
      <c r="C226" s="1">
        <f t="shared" ca="1" si="9"/>
        <v>52.999678140404797</v>
      </c>
      <c r="D226" s="1">
        <f t="shared" ca="1" si="10"/>
        <v>202.12677386895973</v>
      </c>
      <c r="E226" s="1">
        <f t="shared" ca="1" si="11"/>
        <v>19.259150918141533</v>
      </c>
      <c r="H226"/>
      <c r="Y226">
        <v>112</v>
      </c>
      <c r="Z226">
        <v>32.893620651729414</v>
      </c>
    </row>
    <row r="227" spans="1:26" x14ac:dyDescent="0.25">
      <c r="A227">
        <v>112.5</v>
      </c>
      <c r="B227">
        <v>32.703920780743317</v>
      </c>
      <c r="C227" s="1">
        <f t="shared" ca="1" si="9"/>
        <v>52.999700328510613</v>
      </c>
      <c r="D227" s="1">
        <f t="shared" ca="1" si="10"/>
        <v>205.95933372578463</v>
      </c>
      <c r="E227" s="1">
        <f t="shared" ca="1" si="11"/>
        <v>19.069451047155436</v>
      </c>
      <c r="H227"/>
      <c r="Y227">
        <v>112.5</v>
      </c>
      <c r="Z227">
        <v>32.703920780743317</v>
      </c>
    </row>
    <row r="228" spans="1:26" x14ac:dyDescent="0.25">
      <c r="A228">
        <v>113</v>
      </c>
      <c r="B228">
        <v>32.517792706545066</v>
      </c>
      <c r="C228" s="1">
        <f t="shared" ca="1" si="9"/>
        <v>52.999720987030088</v>
      </c>
      <c r="D228" s="1">
        <f t="shared" ca="1" si="10"/>
        <v>209.75469304346606</v>
      </c>
      <c r="E228" s="1">
        <f t="shared" ca="1" si="11"/>
        <v>18.883322972957185</v>
      </c>
      <c r="H228"/>
      <c r="Y228">
        <v>113</v>
      </c>
      <c r="Z228">
        <v>32.517792706545066</v>
      </c>
    </row>
    <row r="229" spans="1:26" x14ac:dyDescent="0.25">
      <c r="A229">
        <v>113.5</v>
      </c>
      <c r="B229">
        <v>32.335089892476354</v>
      </c>
      <c r="C229" s="1">
        <f t="shared" ca="1" si="9"/>
        <v>52.999740221408672</v>
      </c>
      <c r="D229" s="1">
        <f t="shared" ca="1" si="10"/>
        <v>213.51388660852126</v>
      </c>
      <c r="E229" s="1">
        <f t="shared" ca="1" si="11"/>
        <v>18.700620158888473</v>
      </c>
      <c r="H229"/>
      <c r="Y229">
        <v>113.5</v>
      </c>
      <c r="Z229">
        <v>32.335089892476354</v>
      </c>
    </row>
    <row r="230" spans="1:26" x14ac:dyDescent="0.25">
      <c r="A230">
        <v>114</v>
      </c>
      <c r="B230">
        <v>32.155672095054555</v>
      </c>
      <c r="C230" s="1">
        <f t="shared" ca="1" si="9"/>
        <v>52.999758129822638</v>
      </c>
      <c r="D230" s="1">
        <f t="shared" ca="1" si="10"/>
        <v>217.2379613124069</v>
      </c>
      <c r="E230" s="1">
        <f t="shared" ca="1" si="11"/>
        <v>18.521202361466674</v>
      </c>
      <c r="H230"/>
      <c r="Y230">
        <v>114</v>
      </c>
      <c r="Z230">
        <v>32.155672095054555</v>
      </c>
    </row>
    <row r="231" spans="1:26" x14ac:dyDescent="0.25">
      <c r="A231">
        <v>114.5</v>
      </c>
      <c r="B231">
        <v>31.979405085653358</v>
      </c>
      <c r="C231" s="1">
        <f t="shared" ca="1" si="9"/>
        <v>52.999774803680339</v>
      </c>
      <c r="D231" s="1">
        <f t="shared" ca="1" si="10"/>
        <v>220.92797154127285</v>
      </c>
      <c r="E231" s="1">
        <f t="shared" ca="1" si="11"/>
        <v>18.344935352065477</v>
      </c>
      <c r="H231"/>
      <c r="Y231">
        <v>114.5</v>
      </c>
      <c r="Z231">
        <v>31.979405085653358</v>
      </c>
    </row>
    <row r="232" spans="1:26" x14ac:dyDescent="0.25">
      <c r="A232">
        <v>115</v>
      </c>
      <c r="B232">
        <v>31.806160386867649</v>
      </c>
      <c r="C232" s="1">
        <f t="shared" ca="1" si="9"/>
        <v>52.99979032808865</v>
      </c>
      <c r="D232" s="1">
        <f t="shared" ca="1" si="10"/>
        <v>224.58497504270966</v>
      </c>
      <c r="E232" s="1">
        <f t="shared" ca="1" si="11"/>
        <v>18.171690653279768</v>
      </c>
      <c r="H232"/>
      <c r="Y232">
        <v>115</v>
      </c>
      <c r="Z232">
        <v>31.806160386867649</v>
      </c>
    </row>
    <row r="233" spans="1:26" x14ac:dyDescent="0.25">
      <c r="A233">
        <v>115.5</v>
      </c>
      <c r="B233">
        <v>31.635815022306133</v>
      </c>
      <c r="C233" s="1">
        <f t="shared" ca="1" si="9"/>
        <v>52.999804782287384</v>
      </c>
      <c r="D233" s="1">
        <f t="shared" ca="1" si="10"/>
        <v>228.21002923229187</v>
      </c>
      <c r="E233" s="1">
        <f t="shared" ca="1" si="11"/>
        <v>18.001345288718252</v>
      </c>
      <c r="H233"/>
      <c r="Y233">
        <v>115.5</v>
      </c>
      <c r="Z233">
        <v>31.635815022306133</v>
      </c>
    </row>
    <row r="234" spans="1:26" x14ac:dyDescent="0.25">
      <c r="A234">
        <v>116</v>
      </c>
      <c r="B234">
        <v>31.468251278740727</v>
      </c>
      <c r="C234" s="1">
        <f t="shared" ca="1" si="9"/>
        <v>52.999818240053841</v>
      </c>
      <c r="D234" s="1">
        <f t="shared" ca="1" si="10"/>
        <v>231.80418790475522</v>
      </c>
      <c r="E234" s="1">
        <f t="shared" ca="1" si="11"/>
        <v>17.833781545152846</v>
      </c>
      <c r="H234"/>
      <c r="Y234">
        <v>116</v>
      </c>
      <c r="Z234">
        <v>31.468251278740727</v>
      </c>
    </row>
    <row r="235" spans="1:26" x14ac:dyDescent="0.25">
      <c r="A235">
        <v>116.5</v>
      </c>
      <c r="B235">
        <v>31.303356479691757</v>
      </c>
      <c r="C235" s="1">
        <f t="shared" ca="1" si="9"/>
        <v>52.999830770079299</v>
      </c>
      <c r="D235" s="1">
        <f t="shared" ca="1" si="10"/>
        <v>235.36849831672379</v>
      </c>
      <c r="E235" s="1">
        <f t="shared" ca="1" si="11"/>
        <v>17.668886746103876</v>
      </c>
      <c r="H235"/>
      <c r="Y235">
        <v>116.5</v>
      </c>
      <c r="Z235">
        <v>31.303356479691757</v>
      </c>
    </row>
    <row r="236" spans="1:26" x14ac:dyDescent="0.25">
      <c r="A236">
        <v>117</v>
      </c>
      <c r="B236">
        <v>31.141022769649769</v>
      </c>
      <c r="C236" s="1">
        <f t="shared" ca="1" si="9"/>
        <v>52.999842436319625</v>
      </c>
      <c r="D236" s="1">
        <f t="shared" ca="1" si="10"/>
        <v>238.90399860999642</v>
      </c>
      <c r="E236" s="1">
        <f t="shared" ca="1" si="11"/>
        <v>17.506553036061888</v>
      </c>
      <c r="H236"/>
      <c r="Y236">
        <v>117</v>
      </c>
      <c r="Z236">
        <v>31.141022769649769</v>
      </c>
    </row>
    <row r="237" spans="1:26" x14ac:dyDescent="0.25">
      <c r="A237">
        <v>117.5</v>
      </c>
      <c r="B237">
        <v>30.981146908235672</v>
      </c>
      <c r="C237" s="1">
        <f t="shared" ca="1" si="9"/>
        <v>52.999853298321767</v>
      </c>
      <c r="D237" s="1">
        <f t="shared" ca="1" si="10"/>
        <v>242.41171554640911</v>
      </c>
      <c r="E237" s="1">
        <f t="shared" ca="1" si="11"/>
        <v>17.346677174647791</v>
      </c>
      <c r="H237"/>
      <c r="Y237">
        <v>117.5</v>
      </c>
      <c r="Z237">
        <v>30.981146908235672</v>
      </c>
    </row>
    <row r="238" spans="1:26" x14ac:dyDescent="0.25">
      <c r="A238">
        <v>118</v>
      </c>
      <c r="B238">
        <v>30.823630073682892</v>
      </c>
      <c r="C238" s="1">
        <f t="shared" ca="1" si="9"/>
        <v>52.99986341152767</v>
      </c>
      <c r="D238" s="1">
        <f t="shared" ca="1" si="10"/>
        <v>245.89266252726907</v>
      </c>
      <c r="E238" s="1">
        <f t="shared" ca="1" si="11"/>
        <v>17.189160340095011</v>
      </c>
      <c r="H238"/>
      <c r="Y238">
        <v>118</v>
      </c>
      <c r="Z238">
        <v>30.823630073682892</v>
      </c>
    </row>
    <row r="239" spans="1:26" x14ac:dyDescent="0.25">
      <c r="A239">
        <v>118.5</v>
      </c>
      <c r="B239">
        <v>30.668377675093804</v>
      </c>
      <c r="C239" s="1">
        <f t="shared" ca="1" si="9"/>
        <v>52.999872827557283</v>
      </c>
      <c r="D239" s="1">
        <f t="shared" ca="1" si="10"/>
        <v>249.34783787224993</v>
      </c>
      <c r="E239" s="1">
        <f t="shared" ca="1" si="11"/>
        <v>17.033907941505923</v>
      </c>
      <c r="H239"/>
      <c r="Y239">
        <v>118.5</v>
      </c>
      <c r="Z239">
        <v>30.668377675093804</v>
      </c>
    </row>
    <row r="240" spans="1:26" x14ac:dyDescent="0.25">
      <c r="A240">
        <v>119</v>
      </c>
      <c r="B240">
        <v>30.515299172978587</v>
      </c>
      <c r="C240" s="1">
        <f t="shared" ca="1" si="9"/>
        <v>52.999881594471987</v>
      </c>
      <c r="D240" s="1">
        <f t="shared" ca="1" si="10"/>
        <v>252.778223334465</v>
      </c>
      <c r="E240" s="1">
        <f t="shared" ca="1" si="11"/>
        <v>16.880829439390705</v>
      </c>
      <c r="H240"/>
      <c r="Y240">
        <v>119</v>
      </c>
      <c r="Z240">
        <v>30.515299172978587</v>
      </c>
    </row>
    <row r="241" spans="1:26" x14ac:dyDescent="0.25">
      <c r="A241">
        <v>119.5</v>
      </c>
      <c r="B241">
        <v>30.364307907632828</v>
      </c>
      <c r="C241" s="1">
        <f t="shared" ca="1" si="9"/>
        <v>52.999889757019957</v>
      </c>
      <c r="D241" s="1">
        <f t="shared" ca="1" si="10"/>
        <v>256.18478283015202</v>
      </c>
      <c r="E241" s="1">
        <f t="shared" ca="1" si="11"/>
        <v>16.729838174044946</v>
      </c>
      <c r="H241"/>
      <c r="Y241">
        <v>119.5</v>
      </c>
      <c r="Z241">
        <v>30.364307907632828</v>
      </c>
    </row>
    <row r="242" spans="1:26" x14ac:dyDescent="0.25">
      <c r="A242">
        <v>120</v>
      </c>
      <c r="B242">
        <v>30.215320934949133</v>
      </c>
      <c r="C242" s="1">
        <f t="shared" ca="1" si="9"/>
        <v>52.999897356864551</v>
      </c>
      <c r="D242" s="1">
        <f t="shared" ca="1" si="10"/>
        <v>259.56846136305199</v>
      </c>
      <c r="E242" s="1">
        <f t="shared" ca="1" si="11"/>
        <v>16.580851201361252</v>
      </c>
      <c r="H242"/>
      <c r="Y242">
        <v>120</v>
      </c>
      <c r="Z242">
        <v>30.215320934949133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B362"/>
  <sheetViews>
    <sheetView topLeftCell="F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28515625" customWidth="1"/>
    <col min="11" max="11" width="1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1.1718380498709802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1.1718380498709802</v>
      </c>
      <c r="AB3" s="78" t="s">
        <v>170</v>
      </c>
    </row>
    <row r="4" spans="1:28" x14ac:dyDescent="0.25">
      <c r="A4">
        <v>1</v>
      </c>
      <c r="B4">
        <v>2.5579867331384962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2.5579867331384962</v>
      </c>
      <c r="AB4" s="78" t="s">
        <v>171</v>
      </c>
    </row>
    <row r="5" spans="1:28" ht="15.75" thickBot="1" x14ac:dyDescent="0.3">
      <c r="A5">
        <v>1.5</v>
      </c>
      <c r="B5">
        <v>3.9432333807719231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55.838905692146135</v>
      </c>
      <c r="M5" s="4">
        <v>19</v>
      </c>
      <c r="N5" s="4">
        <v>103</v>
      </c>
      <c r="O5" s="11">
        <v>120</v>
      </c>
      <c r="P5" s="12">
        <v>69</v>
      </c>
      <c r="Y5">
        <v>1.5</v>
      </c>
      <c r="Z5">
        <v>3.9432333807719231</v>
      </c>
      <c r="AB5" s="78" t="s">
        <v>172</v>
      </c>
    </row>
    <row r="6" spans="1:28" x14ac:dyDescent="0.25">
      <c r="A6">
        <v>2</v>
      </c>
      <c r="B6">
        <v>5.3273478520971294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13.161094307853864</v>
      </c>
      <c r="Y6">
        <v>2</v>
      </c>
      <c r="Z6">
        <v>5.3273478520971294</v>
      </c>
      <c r="AB6" s="78" t="s">
        <v>173</v>
      </c>
    </row>
    <row r="7" spans="1:28" x14ac:dyDescent="0.25">
      <c r="A7">
        <v>2.5</v>
      </c>
      <c r="B7">
        <v>6.7102948158141356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18</v>
      </c>
      <c r="K7" s="22">
        <v>46</v>
      </c>
      <c r="L7" s="24">
        <f ca="1">OFFSET($B$1,2*$K$7,0)</f>
        <v>52.597687860822965</v>
      </c>
      <c r="Y7">
        <v>2.5</v>
      </c>
      <c r="Z7">
        <v>6.7102948158141356</v>
      </c>
      <c r="AB7" s="78" t="s">
        <v>174</v>
      </c>
    </row>
    <row r="8" spans="1:28" ht="15.75" thickBot="1" x14ac:dyDescent="0.3">
      <c r="A8">
        <v>3</v>
      </c>
      <c r="B8">
        <v>7.880655176759789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7.880655176759789</v>
      </c>
      <c r="AB8" s="78" t="s">
        <v>175</v>
      </c>
    </row>
    <row r="9" spans="1:28" x14ac:dyDescent="0.25">
      <c r="A9">
        <v>3.5</v>
      </c>
      <c r="B9">
        <v>9.2602309550471844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9.2602309550471844</v>
      </c>
    </row>
    <row r="10" spans="1:28" x14ac:dyDescent="0.25">
      <c r="A10">
        <v>4</v>
      </c>
      <c r="B10">
        <v>10.639063418070084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10.639063418070084</v>
      </c>
    </row>
    <row r="11" spans="1:28" ht="15.75" thickBot="1" x14ac:dyDescent="0.3">
      <c r="A11">
        <v>4.5</v>
      </c>
      <c r="B11">
        <v>12.017216356840743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12.017216356840743</v>
      </c>
    </row>
    <row r="12" spans="1:28" ht="15.75" thickTop="1" x14ac:dyDescent="0.25">
      <c r="A12">
        <v>5</v>
      </c>
      <c r="B12">
        <v>13.394761350117408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13.394761350117408</v>
      </c>
    </row>
    <row r="13" spans="1:28" ht="15.75" thickBot="1" x14ac:dyDescent="0.3">
      <c r="A13">
        <v>5.5</v>
      </c>
      <c r="B13">
        <v>14.692767604563628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68.497447644653022</v>
      </c>
      <c r="Y13">
        <v>5.5</v>
      </c>
      <c r="Z13">
        <v>14.692767604563628</v>
      </c>
    </row>
    <row r="14" spans="1:28" ht="16.5" thickTop="1" x14ac:dyDescent="0.25">
      <c r="A14">
        <v>6</v>
      </c>
      <c r="B14">
        <v>16.709541736694121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55.8389056921461* [1 - exp (1/19)*(txp - 30)]</v>
      </c>
      <c r="O14" s="25" t="s">
        <v>38</v>
      </c>
      <c r="P14" s="26">
        <f>$O$5</f>
        <v>120</v>
      </c>
      <c r="Q14" s="26">
        <f ca="1">OFFSET($B$1,2*$K$5,0)</f>
        <v>13.161094307853864</v>
      </c>
      <c r="Y14">
        <v>6</v>
      </c>
      <c r="Z14">
        <v>16.709541736694121</v>
      </c>
    </row>
    <row r="15" spans="1:28" x14ac:dyDescent="0.25">
      <c r="A15">
        <v>6.5</v>
      </c>
      <c r="B15">
        <v>18.73083059216993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3747.6340029072676</v>
      </c>
      <c r="Y15">
        <v>6.5</v>
      </c>
      <c r="Z15">
        <v>18.73083059216993</v>
      </c>
    </row>
    <row r="16" spans="1:28" x14ac:dyDescent="0.25">
      <c r="A16">
        <v>7</v>
      </c>
      <c r="B16">
        <v>20.755929866229508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55.838905692146135</v>
      </c>
      <c r="L16" t="s">
        <v>14</v>
      </c>
      <c r="P16" s="1">
        <f>$K$5</f>
        <v>30</v>
      </c>
      <c r="Q16" s="2">
        <f ca="1">OFFSET($B$1,2*$K$5,0)</f>
        <v>13.161094307853864</v>
      </c>
      <c r="Y16">
        <v>7</v>
      </c>
      <c r="Z16">
        <v>20.755929866229508</v>
      </c>
    </row>
    <row r="17" spans="1:26" ht="15.75" thickBot="1" x14ac:dyDescent="0.3">
      <c r="A17">
        <v>7.5</v>
      </c>
      <c r="B17">
        <v>22.784239093216435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19</v>
      </c>
      <c r="L17" t="s">
        <v>15</v>
      </c>
      <c r="P17" s="1">
        <f>$O$5</f>
        <v>120</v>
      </c>
      <c r="Q17" s="2">
        <f ca="1">OFFSET($B$1,2*$K$5,0)</f>
        <v>13.161094307853864</v>
      </c>
      <c r="Y17">
        <v>7.5</v>
      </c>
      <c r="Z17">
        <v>22.784239093216435</v>
      </c>
    </row>
    <row r="18" spans="1:26" ht="15.75" thickBot="1" x14ac:dyDescent="0.3">
      <c r="A18">
        <v>8</v>
      </c>
      <c r="B18">
        <v>24.366267331556614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2.583995318926164</v>
      </c>
      <c r="L18" s="16" t="s">
        <v>23</v>
      </c>
      <c r="Y18">
        <v>8</v>
      </c>
      <c r="Z18">
        <v>24.366267331556614</v>
      </c>
    </row>
    <row r="19" spans="1:26" x14ac:dyDescent="0.25">
      <c r="A19">
        <v>8.5</v>
      </c>
      <c r="B19">
        <v>26.400959920564581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2.4647870970605688</v>
      </c>
      <c r="L19" s="16" t="s">
        <v>23</v>
      </c>
      <c r="P19">
        <f>$N$5</f>
        <v>103</v>
      </c>
      <c r="Q19">
        <f>$P$5</f>
        <v>69</v>
      </c>
      <c r="Y19">
        <v>8.5</v>
      </c>
      <c r="Z19">
        <v>26.400959920564581</v>
      </c>
    </row>
    <row r="20" spans="1:26" ht="15.75" thickBot="1" x14ac:dyDescent="0.3">
      <c r="A20">
        <v>9</v>
      </c>
      <c r="B20">
        <v>28.437418188611638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120</v>
      </c>
      <c r="Q20">
        <f>$P$5</f>
        <v>69</v>
      </c>
      <c r="Y20">
        <v>9</v>
      </c>
      <c r="Z20">
        <v>28.437418188611638</v>
      </c>
    </row>
    <row r="21" spans="1:26" x14ac:dyDescent="0.25">
      <c r="A21">
        <v>9.5</v>
      </c>
      <c r="B21">
        <v>30.47534169715053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30.47534169715053</v>
      </c>
    </row>
    <row r="22" spans="1:26" x14ac:dyDescent="0.25">
      <c r="A22">
        <v>10</v>
      </c>
      <c r="B22">
        <v>32.514469640434278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32.514469640434278</v>
      </c>
    </row>
    <row r="23" spans="1:26" x14ac:dyDescent="0.25">
      <c r="A23">
        <v>10.5</v>
      </c>
      <c r="B23">
        <v>33.650137258588153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69</v>
      </c>
      <c r="L23" t="s">
        <v>14</v>
      </c>
      <c r="Y23">
        <v>10.5</v>
      </c>
      <c r="Z23">
        <v>33.650137258588153</v>
      </c>
    </row>
    <row r="24" spans="1:26" x14ac:dyDescent="0.25">
      <c r="A24">
        <v>11</v>
      </c>
      <c r="B24">
        <v>33.053250164407892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17</v>
      </c>
      <c r="L24" t="s">
        <v>15</v>
      </c>
      <c r="Y24">
        <v>11</v>
      </c>
      <c r="Z24">
        <v>33.053250164407892</v>
      </c>
    </row>
    <row r="25" spans="1:26" x14ac:dyDescent="0.25">
      <c r="A25">
        <v>11.5</v>
      </c>
      <c r="B25">
        <v>32.453214221848569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32.453214221848569</v>
      </c>
    </row>
    <row r="26" spans="1:26" x14ac:dyDescent="0.25">
      <c r="A26">
        <v>12</v>
      </c>
      <c r="B26">
        <v>31.850194841734673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76.807216929558123</v>
      </c>
      <c r="L26" t="s">
        <v>14</v>
      </c>
      <c r="Y26">
        <v>12</v>
      </c>
      <c r="Z26">
        <v>31.850194841734673</v>
      </c>
    </row>
    <row r="27" spans="1:26" x14ac:dyDescent="0.25">
      <c r="A27">
        <v>12.5</v>
      </c>
      <c r="B27">
        <v>31.244437324022055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89.5</v>
      </c>
      <c r="L27" t="s">
        <v>15</v>
      </c>
      <c r="Y27">
        <v>12.5</v>
      </c>
      <c r="Z27">
        <v>31.244437324022055</v>
      </c>
    </row>
    <row r="28" spans="1:26" x14ac:dyDescent="0.25">
      <c r="A28">
        <v>13</v>
      </c>
      <c r="B28">
        <v>30.636142057480512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30.636142057480512</v>
      </c>
    </row>
    <row r="29" spans="1:26" x14ac:dyDescent="0.25">
      <c r="A29">
        <v>13.5</v>
      </c>
      <c r="B29">
        <v>30.025141742938406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30.025141742938406</v>
      </c>
    </row>
    <row r="30" spans="1:26" x14ac:dyDescent="0.25">
      <c r="A30">
        <v>14</v>
      </c>
      <c r="B30">
        <v>29.411551007270649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3777.9258247729781</v>
      </c>
      <c r="L30" t="s">
        <v>34</v>
      </c>
      <c r="Y30">
        <v>14</v>
      </c>
      <c r="Z30">
        <v>29.411551007270649</v>
      </c>
    </row>
    <row r="31" spans="1:26" ht="15.75" x14ac:dyDescent="0.25">
      <c r="A31">
        <v>14.5</v>
      </c>
      <c r="B31">
        <v>28.795469776561912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11182.879629207851</v>
      </c>
      <c r="Y31">
        <v>14.5</v>
      </c>
      <c r="Z31">
        <v>28.795469776561912</v>
      </c>
    </row>
    <row r="32" spans="1:26" ht="15.75" x14ac:dyDescent="0.25">
      <c r="A32">
        <v>15</v>
      </c>
      <c r="B32">
        <v>28.176985430819656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11182.879629207851</v>
      </c>
      <c r="Y32">
        <v>15</v>
      </c>
      <c r="Z32">
        <v>28.176985430819656</v>
      </c>
    </row>
    <row r="33" spans="1:26" x14ac:dyDescent="0.25">
      <c r="A33">
        <v>15.5</v>
      </c>
      <c r="B33">
        <v>27.556174493508543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27.556174493508543</v>
      </c>
    </row>
    <row r="34" spans="1:26" x14ac:dyDescent="0.25">
      <c r="A34">
        <v>16</v>
      </c>
      <c r="B34">
        <v>26.933103960769806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26.933103960769806</v>
      </c>
    </row>
    <row r="35" spans="1:26" x14ac:dyDescent="0.25">
      <c r="A35">
        <v>16.5</v>
      </c>
      <c r="B35">
        <v>26.307832350917877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26.307832350917877</v>
      </c>
    </row>
    <row r="36" spans="1:26" x14ac:dyDescent="0.25">
      <c r="A36">
        <v>17</v>
      </c>
      <c r="B36">
        <v>25.680410536067694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25.680410536067694</v>
      </c>
    </row>
    <row r="37" spans="1:26" x14ac:dyDescent="0.25">
      <c r="A37">
        <v>17.5</v>
      </c>
      <c r="B37">
        <v>25.050882403401033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25.050882403401033</v>
      </c>
    </row>
    <row r="38" spans="1:26" x14ac:dyDescent="0.25">
      <c r="A38">
        <v>18</v>
      </c>
      <c r="B38">
        <v>24.419285382593262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24.419285382593262</v>
      </c>
    </row>
    <row r="39" spans="1:26" x14ac:dyDescent="0.25">
      <c r="A39">
        <v>18.5</v>
      </c>
      <c r="B39">
        <v>23.785650867522008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23.785650867522008</v>
      </c>
    </row>
    <row r="40" spans="1:26" x14ac:dyDescent="0.25">
      <c r="A40">
        <v>19</v>
      </c>
      <c r="B40">
        <v>23.150004553960144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23.150004553960144</v>
      </c>
    </row>
    <row r="41" spans="1:26" x14ac:dyDescent="0.25">
      <c r="A41">
        <v>19.5</v>
      </c>
      <c r="B41">
        <v>22.512366710061826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22.512366710061826</v>
      </c>
    </row>
    <row r="42" spans="1:26" x14ac:dyDescent="0.25">
      <c r="A42">
        <v>20</v>
      </c>
      <c r="B42">
        <v>21.872752392737315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21.872752392737315</v>
      </c>
    </row>
    <row r="43" spans="1:26" x14ac:dyDescent="0.25">
      <c r="A43">
        <v>20.5</v>
      </c>
      <c r="B43">
        <v>21.231171620213516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21.231171620213516</v>
      </c>
    </row>
    <row r="44" spans="1:26" x14ac:dyDescent="0.25">
      <c r="A44">
        <v>21</v>
      </c>
      <c r="B44">
        <v>20.587629508995732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20.587629508995732</v>
      </c>
    </row>
    <row r="45" spans="1:26" x14ac:dyDescent="0.25">
      <c r="A45">
        <v>21.5</v>
      </c>
      <c r="B45">
        <v>19.947395888610309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19.947395888610309</v>
      </c>
    </row>
    <row r="46" spans="1:26" x14ac:dyDescent="0.25">
      <c r="A46">
        <v>22</v>
      </c>
      <c r="B46">
        <v>19.337160893940656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19.337160893940656</v>
      </c>
    </row>
    <row r="47" spans="1:26" x14ac:dyDescent="0.25">
      <c r="A47">
        <v>22.5</v>
      </c>
      <c r="B47">
        <v>18.7589888969353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18.7589888969353</v>
      </c>
    </row>
    <row r="48" spans="1:26" x14ac:dyDescent="0.25">
      <c r="A48">
        <v>23</v>
      </c>
      <c r="B48">
        <v>18.210956511783987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18.210956511783987</v>
      </c>
    </row>
    <row r="49" spans="1:26" x14ac:dyDescent="0.25">
      <c r="A49">
        <v>23.5</v>
      </c>
      <c r="B49">
        <v>17.691286786309934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17.691286786309934</v>
      </c>
    </row>
    <row r="50" spans="1:26" x14ac:dyDescent="0.25">
      <c r="A50">
        <v>24</v>
      </c>
      <c r="B50">
        <v>17.198330700308233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17.198330700308233</v>
      </c>
    </row>
    <row r="51" spans="1:26" x14ac:dyDescent="0.25">
      <c r="A51">
        <v>24.5</v>
      </c>
      <c r="B51">
        <v>16.730552210766923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16.730552210766923</v>
      </c>
    </row>
    <row r="52" spans="1:26" x14ac:dyDescent="0.25">
      <c r="A52">
        <v>25</v>
      </c>
      <c r="B52">
        <v>16.286516054161034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16.286516054161034</v>
      </c>
    </row>
    <row r="53" spans="1:26" x14ac:dyDescent="0.25">
      <c r="A53">
        <v>25.5</v>
      </c>
      <c r="B53">
        <v>15.864877698629797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15.864877698629797</v>
      </c>
    </row>
    <row r="54" spans="1:26" x14ac:dyDescent="0.25">
      <c r="A54">
        <v>26</v>
      </c>
      <c r="B54">
        <v>15.464374978756771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15.464374978756771</v>
      </c>
    </row>
    <row r="55" spans="1:26" x14ac:dyDescent="0.25">
      <c r="A55">
        <v>26.5</v>
      </c>
      <c r="B55">
        <v>15.083821052906199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15.083821052906199</v>
      </c>
    </row>
    <row r="56" spans="1:26" x14ac:dyDescent="0.25">
      <c r="A56">
        <v>27</v>
      </c>
      <c r="B56">
        <v>14.722098405301349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14.722098405301349</v>
      </c>
    </row>
    <row r="57" spans="1:26" x14ac:dyDescent="0.25">
      <c r="A57">
        <v>27.5</v>
      </c>
      <c r="B57">
        <v>14.378153678131627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14.378153678131627</v>
      </c>
    </row>
    <row r="58" spans="1:26" x14ac:dyDescent="0.25">
      <c r="A58">
        <v>28</v>
      </c>
      <c r="B58">
        <v>14.050993167430263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14.050993167430263</v>
      </c>
    </row>
    <row r="59" spans="1:26" x14ac:dyDescent="0.25">
      <c r="A59">
        <v>28.5</v>
      </c>
      <c r="B59">
        <v>13.739678853706986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13.739678853706986</v>
      </c>
    </row>
    <row r="60" spans="1:26" x14ac:dyDescent="0.25">
      <c r="A60">
        <v>29</v>
      </c>
      <c r="B60">
        <v>13.443324866971635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13.443324866971635</v>
      </c>
    </row>
    <row r="61" spans="1:26" x14ac:dyDescent="0.25">
      <c r="A61">
        <v>29.5</v>
      </c>
      <c r="B61">
        <v>13.161094307853864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13.161094307853864</v>
      </c>
    </row>
    <row r="62" spans="1:26" x14ac:dyDescent="0.25">
      <c r="A62">
        <v>30</v>
      </c>
      <c r="B62">
        <v>12.891886518934861</v>
      </c>
      <c r="C62" s="1">
        <f t="shared" ca="1" si="0"/>
        <v>13.161094307853864</v>
      </c>
      <c r="D62" s="1">
        <f t="shared" ca="1" si="1"/>
        <v>3.6236416807329176E-2</v>
      </c>
      <c r="E62" s="1">
        <f t="shared" ca="1" si="2"/>
        <v>-0.26920778891900277</v>
      </c>
      <c r="H62"/>
      <c r="Y62">
        <v>30</v>
      </c>
      <c r="Z62">
        <v>12.891886518934861</v>
      </c>
    </row>
    <row r="63" spans="1:26" x14ac:dyDescent="0.25">
      <c r="A63">
        <v>30.5</v>
      </c>
      <c r="B63">
        <v>14.057696413779787</v>
      </c>
      <c r="C63" s="1">
        <f t="shared" ca="1" si="0"/>
        <v>14.611372886902533</v>
      </c>
      <c r="D63" s="1">
        <f t="shared" ca="1" si="1"/>
        <v>0.15327881844482127</v>
      </c>
      <c r="E63" s="1">
        <f t="shared" ca="1" si="2"/>
        <v>0.89660210592592371</v>
      </c>
      <c r="H63"/>
      <c r="Y63">
        <v>30.5</v>
      </c>
      <c r="Z63">
        <v>14.057696413779787</v>
      </c>
    </row>
    <row r="64" spans="1:26" x14ac:dyDescent="0.25">
      <c r="A64">
        <v>31</v>
      </c>
      <c r="B64">
        <v>15.491326048403362</v>
      </c>
      <c r="C64" s="1">
        <f t="shared" ca="1" si="0"/>
        <v>16.02398403800332</v>
      </c>
      <c r="D64" s="1">
        <f t="shared" ca="1" si="1"/>
        <v>0.14186226694233445</v>
      </c>
      <c r="E64" s="1">
        <f t="shared" ca="1" si="2"/>
        <v>2.3302317405494986</v>
      </c>
      <c r="H64"/>
      <c r="Y64">
        <v>31</v>
      </c>
      <c r="Z64">
        <v>15.491326048403362</v>
      </c>
    </row>
    <row r="65" spans="1:26" x14ac:dyDescent="0.25">
      <c r="A65">
        <v>31.5</v>
      </c>
      <c r="B65">
        <v>16.924277728878852</v>
      </c>
      <c r="C65" s="1">
        <f t="shared" ca="1" si="0"/>
        <v>17.399906080183147</v>
      </c>
      <c r="D65" s="1">
        <f t="shared" ca="1" si="1"/>
        <v>0.11311116428222068</v>
      </c>
      <c r="E65" s="1">
        <f t="shared" ca="1" si="2"/>
        <v>3.7631834210249888</v>
      </c>
      <c r="H65"/>
      <c r="Y65">
        <v>31.5</v>
      </c>
      <c r="Z65">
        <v>16.924277728878852</v>
      </c>
    </row>
    <row r="66" spans="1:26" x14ac:dyDescent="0.25">
      <c r="A66">
        <v>32</v>
      </c>
      <c r="B66">
        <v>18.356632693462267</v>
      </c>
      <c r="C66" s="1">
        <f t="shared" ref="C66:C129" ca="1" si="3">IF(A66&gt;=$K$5,OFFSET($B$1,2*$K$5,0)+$L$5*(1-EXP((-1/$M$5)*(A66-$K$5))),0)</f>
        <v>18.740091923032416</v>
      </c>
      <c r="D66" s="1">
        <f t="shared" ref="D66:D129" ca="1" si="4">IF(A66&gt;=$K$5,(C66-B66)*(C66-B66)*0.5,0)</f>
        <v>7.3520490371266414E-2</v>
      </c>
      <c r="E66" s="1">
        <f t="shared" ref="E66:E129" ca="1" si="5">IF(A66&gt;=$K$5,(B66-$L$6),0)</f>
        <v>5.195538385608403</v>
      </c>
      <c r="H66"/>
      <c r="Y66">
        <v>32</v>
      </c>
      <c r="Z66">
        <v>18.356632693462267</v>
      </c>
    </row>
    <row r="67" spans="1:26" x14ac:dyDescent="0.25">
      <c r="A67">
        <v>32.5</v>
      </c>
      <c r="B67">
        <v>19.788463359271351</v>
      </c>
      <c r="C67" s="1">
        <f t="shared" ca="1" si="3"/>
        <v>20.045469726652829</v>
      </c>
      <c r="D67" s="1">
        <f t="shared" ca="1" si="4"/>
        <v>3.3026136437311782E-2</v>
      </c>
      <c r="E67" s="1">
        <f t="shared" ca="1" si="5"/>
        <v>6.627369051417487</v>
      </c>
      <c r="H67"/>
      <c r="Y67">
        <v>32.5</v>
      </c>
      <c r="Z67">
        <v>19.788463359271351</v>
      </c>
    </row>
    <row r="68" spans="1:26" x14ac:dyDescent="0.25">
      <c r="A68">
        <v>33</v>
      </c>
      <c r="B68">
        <v>20.997154452572278</v>
      </c>
      <c r="C68" s="1">
        <f t="shared" ca="1" si="3"/>
        <v>21.316943544464614</v>
      </c>
      <c r="D68" s="1">
        <f t="shared" ca="1" si="4"/>
        <v>5.1132531646662337E-2</v>
      </c>
      <c r="E68" s="1">
        <f t="shared" ca="1" si="5"/>
        <v>7.8360601447184148</v>
      </c>
      <c r="H68"/>
      <c r="Y68">
        <v>33</v>
      </c>
      <c r="Z68">
        <v>20.997154452572278</v>
      </c>
    </row>
    <row r="69" spans="1:26" x14ac:dyDescent="0.25">
      <c r="A69">
        <v>33.5</v>
      </c>
      <c r="B69">
        <v>22.42694966164067</v>
      </c>
      <c r="C69" s="1">
        <f t="shared" ca="1" si="3"/>
        <v>22.555393949318407</v>
      </c>
      <c r="D69" s="1">
        <f t="shared" ca="1" si="4"/>
        <v>8.2489675185207119E-3</v>
      </c>
      <c r="E69" s="1">
        <f t="shared" ca="1" si="5"/>
        <v>9.2658553537868062</v>
      </c>
      <c r="H69"/>
      <c r="Y69">
        <v>33.5</v>
      </c>
      <c r="Z69">
        <v>22.42694966164067</v>
      </c>
    </row>
    <row r="70" spans="1:26" x14ac:dyDescent="0.25">
      <c r="A70">
        <v>34</v>
      </c>
      <c r="B70">
        <v>23.856524302947093</v>
      </c>
      <c r="C70" s="1">
        <f t="shared" ca="1" si="3"/>
        <v>23.761678643345498</v>
      </c>
      <c r="D70" s="1">
        <f t="shared" ca="1" si="4"/>
        <v>4.4978495726308958E-3</v>
      </c>
      <c r="E70" s="1">
        <f t="shared" ca="1" si="5"/>
        <v>10.69542999509323</v>
      </c>
      <c r="H70"/>
      <c r="Y70">
        <v>34</v>
      </c>
      <c r="Z70">
        <v>23.856524302947093</v>
      </c>
    </row>
    <row r="71" spans="1:26" x14ac:dyDescent="0.25">
      <c r="A71">
        <v>34.5</v>
      </c>
      <c r="B71">
        <v>25.285895999435418</v>
      </c>
      <c r="C71" s="1">
        <f t="shared" ca="1" si="3"/>
        <v>24.936633051968585</v>
      </c>
      <c r="D71" s="1">
        <f t="shared" ca="1" si="4"/>
        <v>6.0992303236610014E-2</v>
      </c>
      <c r="E71" s="1">
        <f t="shared" ca="1" si="5"/>
        <v>12.124801691581554</v>
      </c>
      <c r="H71"/>
      <c r="Y71">
        <v>34.5</v>
      </c>
      <c r="Z71">
        <v>25.285895999435418</v>
      </c>
    </row>
    <row r="72" spans="1:26" x14ac:dyDescent="0.25">
      <c r="A72">
        <v>35</v>
      </c>
      <c r="B72">
        <v>26.715084660446376</v>
      </c>
      <c r="C72" s="1">
        <f t="shared" ca="1" si="3"/>
        <v>26.081070902484683</v>
      </c>
      <c r="D72" s="1">
        <f t="shared" ca="1" si="4"/>
        <v>0.20098672264235407</v>
      </c>
      <c r="E72" s="1">
        <f t="shared" ca="1" si="5"/>
        <v>13.553990352592512</v>
      </c>
      <c r="H72"/>
      <c r="Y72">
        <v>35</v>
      </c>
      <c r="Z72">
        <v>26.715084660446376</v>
      </c>
    </row>
    <row r="73" spans="1:26" x14ac:dyDescent="0.25">
      <c r="A73">
        <v>35.5</v>
      </c>
      <c r="B73">
        <v>26.75640968534309</v>
      </c>
      <c r="C73" s="1">
        <f t="shared" ca="1" si="3"/>
        <v>27.195784787620688</v>
      </c>
      <c r="D73" s="1">
        <f t="shared" ca="1" si="4"/>
        <v>9.6525240250724856E-2</v>
      </c>
      <c r="E73" s="1">
        <f t="shared" ca="1" si="5"/>
        <v>13.595315377489227</v>
      </c>
      <c r="H73"/>
      <c r="Y73">
        <v>35.5</v>
      </c>
      <c r="Z73">
        <v>26.75640968534309</v>
      </c>
    </row>
    <row r="74" spans="1:26" x14ac:dyDescent="0.25">
      <c r="A74">
        <v>36</v>
      </c>
      <c r="B74">
        <v>28.075939222869302</v>
      </c>
      <c r="C74" s="1">
        <f t="shared" ca="1" si="3"/>
        <v>28.281546714451959</v>
      </c>
      <c r="D74" s="1">
        <f t="shared" ca="1" si="4"/>
        <v>2.1137220297456346E-2</v>
      </c>
      <c r="E74" s="1">
        <f t="shared" ca="1" si="5"/>
        <v>14.914844915015438</v>
      </c>
      <c r="H74"/>
      <c r="Y74">
        <v>36</v>
      </c>
      <c r="Z74">
        <v>28.075939222869302</v>
      </c>
    </row>
    <row r="75" spans="1:26" x14ac:dyDescent="0.25">
      <c r="A75">
        <v>36.5</v>
      </c>
      <c r="B75">
        <v>29.509990352616192</v>
      </c>
      <c r="C75" s="1">
        <f t="shared" ca="1" si="3"/>
        <v>29.339108639064143</v>
      </c>
      <c r="D75" s="1">
        <f t="shared" ca="1" si="4"/>
        <v>1.4600280013242274E-2</v>
      </c>
      <c r="E75" s="1">
        <f t="shared" ca="1" si="5"/>
        <v>16.348896044762327</v>
      </c>
      <c r="H75"/>
      <c r="Y75">
        <v>36.5</v>
      </c>
      <c r="Z75">
        <v>29.509990352616192</v>
      </c>
    </row>
    <row r="76" spans="1:26" x14ac:dyDescent="0.25">
      <c r="A76">
        <v>37</v>
      </c>
      <c r="B76">
        <v>30.943929949100319</v>
      </c>
      <c r="C76" s="1">
        <f t="shared" ca="1" si="3"/>
        <v>30.369202987328421</v>
      </c>
      <c r="D76" s="1">
        <f t="shared" ca="1" si="4"/>
        <v>0.16515554029377821</v>
      </c>
      <c r="E76" s="1">
        <f t="shared" ca="1" si="5"/>
        <v>17.782835641246457</v>
      </c>
      <c r="H76"/>
      <c r="Y76">
        <v>37</v>
      </c>
      <c r="Z76">
        <v>30.943929949100319</v>
      </c>
    </row>
    <row r="77" spans="1:26" x14ac:dyDescent="0.25">
      <c r="A77">
        <v>37.5</v>
      </c>
      <c r="B77">
        <v>32.377767943741986</v>
      </c>
      <c r="C77" s="1">
        <f t="shared" ca="1" si="3"/>
        <v>31.372543162150926</v>
      </c>
      <c r="D77" s="1">
        <f t="shared" ca="1" si="4"/>
        <v>0.50523843076239761</v>
      </c>
      <c r="E77" s="1">
        <f t="shared" ca="1" si="5"/>
        <v>19.216673635888121</v>
      </c>
      <c r="H77"/>
      <c r="Y77">
        <v>37.5</v>
      </c>
      <c r="Z77">
        <v>32.377767943741986</v>
      </c>
    </row>
    <row r="78" spans="1:26" x14ac:dyDescent="0.25">
      <c r="A78">
        <v>38</v>
      </c>
      <c r="B78">
        <v>33.811515499769058</v>
      </c>
      <c r="C78" s="1">
        <f t="shared" ca="1" si="3"/>
        <v>32.349824037547556</v>
      </c>
      <c r="D78" s="1">
        <f t="shared" ca="1" si="4"/>
        <v>1.0682709653656164</v>
      </c>
      <c r="E78" s="1">
        <f t="shared" ca="1" si="5"/>
        <v>20.650421191915193</v>
      </c>
      <c r="H78"/>
      <c r="Y78">
        <v>38</v>
      </c>
      <c r="Z78">
        <v>33.811515499769058</v>
      </c>
    </row>
    <row r="79" spans="1:26" x14ac:dyDescent="0.25">
      <c r="A79">
        <v>38.5</v>
      </c>
      <c r="B79">
        <v>34.818808097770322</v>
      </c>
      <c r="C79" s="1">
        <f t="shared" ca="1" si="3"/>
        <v>33.301722439886511</v>
      </c>
      <c r="D79" s="1">
        <f t="shared" ca="1" si="4"/>
        <v>1.1507744466783782</v>
      </c>
      <c r="E79" s="1">
        <f t="shared" ca="1" si="5"/>
        <v>21.657713789916457</v>
      </c>
      <c r="H79"/>
      <c r="Y79">
        <v>38.5</v>
      </c>
      <c r="Z79">
        <v>34.818808097770322</v>
      </c>
    </row>
    <row r="80" spans="1:26" x14ac:dyDescent="0.25">
      <c r="A80">
        <v>39</v>
      </c>
      <c r="B80">
        <v>36.251464382333189</v>
      </c>
      <c r="C80" s="1">
        <f t="shared" ca="1" si="3"/>
        <v>34.228897616631571</v>
      </c>
      <c r="D80" s="1">
        <f t="shared" ca="1" si="4"/>
        <v>2.0453881608603535</v>
      </c>
      <c r="E80" s="1">
        <f t="shared" ca="1" si="5"/>
        <v>23.090370074479324</v>
      </c>
      <c r="H80"/>
      <c r="Y80">
        <v>39</v>
      </c>
      <c r="Z80">
        <v>36.251464382333189</v>
      </c>
    </row>
    <row r="81" spans="1:26" x14ac:dyDescent="0.25">
      <c r="A81">
        <v>39.5</v>
      </c>
      <c r="B81">
        <v>37.684176597546106</v>
      </c>
      <c r="C81" s="1">
        <f t="shared" ca="1" si="3"/>
        <v>35.131991692911079</v>
      </c>
      <c r="D81" s="1">
        <f t="shared" ca="1" si="4"/>
        <v>3.2568238937234506</v>
      </c>
      <c r="E81" s="1">
        <f t="shared" ca="1" si="5"/>
        <v>24.52308228969224</v>
      </c>
      <c r="H81"/>
      <c r="Y81">
        <v>39.5</v>
      </c>
      <c r="Z81">
        <v>37.684176597546106</v>
      </c>
    </row>
    <row r="82" spans="1:26" x14ac:dyDescent="0.25">
      <c r="A82">
        <v>40</v>
      </c>
      <c r="B82">
        <v>39.11693050399527</v>
      </c>
      <c r="C82" s="1">
        <f t="shared" ca="1" si="3"/>
        <v>36.011630116228574</v>
      </c>
      <c r="D82" s="1">
        <f t="shared" ca="1" si="4"/>
        <v>4.8214452491319983</v>
      </c>
      <c r="E82" s="1">
        <f t="shared" ca="1" si="5"/>
        <v>25.955836196141405</v>
      </c>
      <c r="H82"/>
      <c r="Y82">
        <v>40</v>
      </c>
      <c r="Z82">
        <v>39.11693050399527</v>
      </c>
    </row>
    <row r="83" spans="1:26" x14ac:dyDescent="0.25">
      <c r="A83">
        <v>40.5</v>
      </c>
      <c r="B83">
        <v>40.549717907892131</v>
      </c>
      <c r="C83" s="1">
        <f t="shared" ca="1" si="3"/>
        <v>36.868422089623152</v>
      </c>
      <c r="D83" s="1">
        <f t="shared" ca="1" si="4"/>
        <v>6.7759694508023331</v>
      </c>
      <c r="E83" s="1">
        <f t="shared" ca="1" si="5"/>
        <v>27.388623600038265</v>
      </c>
      <c r="H83"/>
      <c r="Y83">
        <v>40.5</v>
      </c>
      <c r="Z83">
        <v>40.549717907892131</v>
      </c>
    </row>
    <row r="84" spans="1:26" x14ac:dyDescent="0.25">
      <c r="A84">
        <v>41</v>
      </c>
      <c r="B84">
        <v>40.656080261510283</v>
      </c>
      <c r="C84" s="1">
        <f t="shared" ca="1" si="3"/>
        <v>37.702960993579637</v>
      </c>
      <c r="D84" s="1">
        <f t="shared" ca="1" si="4"/>
        <v>4.3604567053116163</v>
      </c>
      <c r="E84" s="1">
        <f t="shared" ca="1" si="5"/>
        <v>27.494985953656418</v>
      </c>
      <c r="H84"/>
      <c r="Y84">
        <v>41</v>
      </c>
      <c r="Z84">
        <v>40.656080261510283</v>
      </c>
    </row>
    <row r="85" spans="1:26" x14ac:dyDescent="0.25">
      <c r="A85">
        <v>41.5</v>
      </c>
      <c r="B85">
        <v>42.108374625082689</v>
      </c>
      <c r="C85" s="1">
        <f t="shared" ca="1" si="3"/>
        <v>38.515824796980539</v>
      </c>
      <c r="D85" s="1">
        <f t="shared" ca="1" si="4"/>
        <v>6.4532071336983954</v>
      </c>
      <c r="E85" s="1">
        <f t="shared" ca="1" si="5"/>
        <v>28.947280317228824</v>
      </c>
      <c r="H85"/>
      <c r="Y85">
        <v>41.5</v>
      </c>
      <c r="Z85">
        <v>42.108374625082689</v>
      </c>
    </row>
    <row r="86" spans="1:26" x14ac:dyDescent="0.25">
      <c r="A86">
        <v>42</v>
      </c>
      <c r="B86">
        <v>43.595716919738884</v>
      </c>
      <c r="C86" s="1">
        <f t="shared" ca="1" si="3"/>
        <v>39.307576457384656</v>
      </c>
      <c r="D86" s="1">
        <f t="shared" ca="1" si="4"/>
        <v>9.194074312439767</v>
      </c>
      <c r="E86" s="1">
        <f t="shared" ca="1" si="5"/>
        <v>30.434622611885018</v>
      </c>
      <c r="H86"/>
      <c r="Y86">
        <v>42</v>
      </c>
      <c r="Z86">
        <v>43.595716919738884</v>
      </c>
    </row>
    <row r="87" spans="1:26" x14ac:dyDescent="0.25">
      <c r="A87">
        <v>42.5</v>
      </c>
      <c r="B87">
        <v>45.0832199856995</v>
      </c>
      <c r="C87" s="1">
        <f t="shared" ca="1" si="3"/>
        <v>40.078764310909378</v>
      </c>
      <c r="D87" s="1">
        <f t="shared" ca="1" si="4"/>
        <v>12.52228830046953</v>
      </c>
      <c r="E87" s="1">
        <f t="shared" ca="1" si="5"/>
        <v>31.922125677845635</v>
      </c>
      <c r="H87"/>
      <c r="Y87">
        <v>42.5</v>
      </c>
      <c r="Z87">
        <v>45.0832199856995</v>
      </c>
    </row>
    <row r="88" spans="1:26" x14ac:dyDescent="0.25">
      <c r="A88">
        <v>43</v>
      </c>
      <c r="B88">
        <v>46.570854858273627</v>
      </c>
      <c r="C88" s="1">
        <f t="shared" ca="1" si="3"/>
        <v>40.829922451986725</v>
      </c>
      <c r="D88" s="1">
        <f t="shared" ca="1" si="4"/>
        <v>16.479152446777558</v>
      </c>
      <c r="E88" s="1">
        <f t="shared" ca="1" si="5"/>
        <v>33.409760550419762</v>
      </c>
      <c r="H88"/>
      <c r="Y88">
        <v>43</v>
      </c>
      <c r="Z88">
        <v>46.570854858273627</v>
      </c>
    </row>
    <row r="89" spans="1:26" x14ac:dyDescent="0.25">
      <c r="A89">
        <v>43.5</v>
      </c>
      <c r="B89">
        <v>47.98408715750103</v>
      </c>
      <c r="C89" s="1">
        <f t="shared" ca="1" si="3"/>
        <v>41.561571103256227</v>
      </c>
      <c r="D89" s="1">
        <f t="shared" ca="1" si="4"/>
        <v>20.624356233516114</v>
      </c>
      <c r="E89" s="1">
        <f t="shared" ca="1" si="5"/>
        <v>34.822992849647164</v>
      </c>
      <c r="H89"/>
      <c r="Y89">
        <v>43.5</v>
      </c>
      <c r="Z89">
        <v>47.98408715750103</v>
      </c>
    </row>
    <row r="90" spans="1:26" x14ac:dyDescent="0.25">
      <c r="A90">
        <v>44</v>
      </c>
      <c r="B90">
        <v>48.135315168466818</v>
      </c>
      <c r="C90" s="1">
        <f t="shared" ca="1" si="3"/>
        <v>42.274216975850656</v>
      </c>
      <c r="D90" s="1">
        <f t="shared" ca="1" si="4"/>
        <v>17.176236011744216</v>
      </c>
      <c r="E90" s="1">
        <f t="shared" ca="1" si="5"/>
        <v>34.974220860612952</v>
      </c>
      <c r="H90"/>
      <c r="Y90">
        <v>44</v>
      </c>
      <c r="Z90">
        <v>48.135315168466818</v>
      </c>
    </row>
    <row r="91" spans="1:26" x14ac:dyDescent="0.25">
      <c r="A91">
        <v>44.5</v>
      </c>
      <c r="B91">
        <v>49.622595022558812</v>
      </c>
      <c r="C91" s="1">
        <f t="shared" ca="1" si="3"/>
        <v>42.968353620324294</v>
      </c>
      <c r="D91" s="1">
        <f t="shared" ca="1" si="4"/>
        <v>22.139464319606006</v>
      </c>
      <c r="E91" s="1">
        <f t="shared" ca="1" si="5"/>
        <v>36.461500714704947</v>
      </c>
      <c r="H91"/>
      <c r="Y91">
        <v>44.5</v>
      </c>
      <c r="Z91">
        <v>49.622595022558812</v>
      </c>
    </row>
    <row r="92" spans="1:26" x14ac:dyDescent="0.25">
      <c r="A92">
        <v>45</v>
      </c>
      <c r="B92">
        <v>51.110065047010671</v>
      </c>
      <c r="C92" s="1">
        <f t="shared" ca="1" si="3"/>
        <v>43.64446176846667</v>
      </c>
      <c r="D92" s="1">
        <f t="shared" ca="1" si="4"/>
        <v>27.867616156303473</v>
      </c>
      <c r="E92" s="1">
        <f t="shared" ca="1" si="5"/>
        <v>37.948970739156806</v>
      </c>
      <c r="H92"/>
      <c r="Y92">
        <v>45</v>
      </c>
      <c r="Z92">
        <v>51.110065047010671</v>
      </c>
    </row>
    <row r="93" spans="1:26" x14ac:dyDescent="0.25">
      <c r="A93">
        <v>45.5</v>
      </c>
      <c r="B93">
        <v>52.597687860822965</v>
      </c>
      <c r="C93" s="1">
        <f t="shared" ca="1" si="3"/>
        <v>44.303009666238502</v>
      </c>
      <c r="D93" s="1">
        <f t="shared" ca="1" si="4"/>
        <v>34.400843175857489</v>
      </c>
      <c r="E93" s="1">
        <f t="shared" ca="1" si="5"/>
        <v>39.4365935529691</v>
      </c>
      <c r="H93"/>
      <c r="Y93">
        <v>45.5</v>
      </c>
      <c r="Z93">
        <v>52.597687860822965</v>
      </c>
    </row>
    <row r="94" spans="1:26" x14ac:dyDescent="0.25">
      <c r="A94">
        <v>46</v>
      </c>
      <c r="B94">
        <v>54.08543678292029</v>
      </c>
      <c r="C94" s="1">
        <f t="shared" ca="1" si="3"/>
        <v>44.944453398060489</v>
      </c>
      <c r="D94" s="1">
        <f t="shared" ca="1" si="4"/>
        <v>41.778788621141473</v>
      </c>
      <c r="E94" s="1">
        <f t="shared" ca="1" si="5"/>
        <v>40.924342475066425</v>
      </c>
      <c r="H94"/>
      <c r="Y94">
        <v>46</v>
      </c>
      <c r="Z94">
        <v>54.08543678292029</v>
      </c>
    </row>
    <row r="95" spans="1:26" x14ac:dyDescent="0.25">
      <c r="A95">
        <v>46.5</v>
      </c>
      <c r="B95">
        <v>54.929569712391597</v>
      </c>
      <c r="C95" s="1">
        <f t="shared" ca="1" si="3"/>
        <v>45.569237202679481</v>
      </c>
      <c r="D95" s="1">
        <f t="shared" ca="1" si="4"/>
        <v>43.807912346186761</v>
      </c>
      <c r="E95" s="1">
        <f t="shared" ca="1" si="5"/>
        <v>41.768475404537732</v>
      </c>
      <c r="H95"/>
      <c r="Y95">
        <v>46.5</v>
      </c>
      <c r="Z95">
        <v>54.929569712391597</v>
      </c>
    </row>
    <row r="96" spans="1:26" x14ac:dyDescent="0.25">
      <c r="A96">
        <v>47</v>
      </c>
      <c r="B96">
        <v>54.433573540079045</v>
      </c>
      <c r="C96" s="1">
        <f t="shared" ca="1" si="3"/>
        <v>46.177793780830754</v>
      </c>
      <c r="D96" s="1">
        <f t="shared" ca="1" si="4"/>
        <v>34.078949716606886</v>
      </c>
      <c r="E96" s="1">
        <f t="shared" ca="1" si="5"/>
        <v>41.27247923222518</v>
      </c>
      <c r="H96"/>
      <c r="Y96">
        <v>47</v>
      </c>
      <c r="Z96">
        <v>54.433573540079045</v>
      </c>
    </row>
    <row r="97" spans="1:26" x14ac:dyDescent="0.25">
      <c r="A97">
        <v>47.5</v>
      </c>
      <c r="B97">
        <v>53.937391689226644</v>
      </c>
      <c r="C97" s="1">
        <f t="shared" ca="1" si="3"/>
        <v>46.770544594909623</v>
      </c>
      <c r="D97" s="1">
        <f t="shared" ca="1" si="4"/>
        <v>25.68184863666016</v>
      </c>
      <c r="E97" s="1">
        <f t="shared" ca="1" si="5"/>
        <v>40.776297381372778</v>
      </c>
      <c r="H97"/>
      <c r="Y97">
        <v>47.5</v>
      </c>
      <c r="Z97">
        <v>53.937391689226644</v>
      </c>
    </row>
    <row r="98" spans="1:26" x14ac:dyDescent="0.25">
      <c r="A98">
        <v>48</v>
      </c>
      <c r="B98">
        <v>53.441077150216465</v>
      </c>
      <c r="C98" s="1">
        <f t="shared" ca="1" si="3"/>
        <v>47.347900160859666</v>
      </c>
      <c r="D98" s="1">
        <f t="shared" ca="1" si="4"/>
        <v>18.56340291181359</v>
      </c>
      <c r="E98" s="1">
        <f t="shared" ca="1" si="5"/>
        <v>40.2799828423626</v>
      </c>
      <c r="H98"/>
      <c r="Y98">
        <v>48</v>
      </c>
      <c r="Z98">
        <v>53.441077150216465</v>
      </c>
    </row>
    <row r="99" spans="1:26" x14ac:dyDescent="0.25">
      <c r="A99">
        <v>48.5</v>
      </c>
      <c r="B99">
        <v>52.944646186735838</v>
      </c>
      <c r="C99" s="1">
        <f t="shared" ca="1" si="3"/>
        <v>47.910260332480028</v>
      </c>
      <c r="D99" s="1">
        <f t="shared" ca="1" si="4"/>
        <v>12.672520464765499</v>
      </c>
      <c r="E99" s="1">
        <f t="shared" ca="1" si="5"/>
        <v>39.783551878881973</v>
      </c>
      <c r="H99"/>
      <c r="Y99">
        <v>48.5</v>
      </c>
      <c r="Z99">
        <v>52.944646186735838</v>
      </c>
    </row>
    <row r="100" spans="1:26" x14ac:dyDescent="0.25">
      <c r="A100">
        <v>49</v>
      </c>
      <c r="B100">
        <v>52.448136389208322</v>
      </c>
      <c r="C100" s="1">
        <f t="shared" ca="1" si="3"/>
        <v>48.458014578348411</v>
      </c>
      <c r="D100" s="1">
        <f t="shared" ca="1" si="4"/>
        <v>7.9605360327499879</v>
      </c>
      <c r="E100" s="1">
        <f t="shared" ca="1" si="5"/>
        <v>39.287042081354457</v>
      </c>
      <c r="H100"/>
      <c r="Y100">
        <v>49</v>
      </c>
      <c r="Z100">
        <v>52.448136389208322</v>
      </c>
    </row>
    <row r="101" spans="1:26" x14ac:dyDescent="0.25">
      <c r="A101">
        <v>49.5</v>
      </c>
      <c r="B101">
        <v>52.181719230907099</v>
      </c>
      <c r="C101" s="1">
        <f t="shared" ca="1" si="3"/>
        <v>48.991542251551749</v>
      </c>
      <c r="D101" s="1">
        <f t="shared" ca="1" si="4"/>
        <v>5.0886145798044122</v>
      </c>
      <c r="E101" s="1">
        <f t="shared" ca="1" si="5"/>
        <v>39.020624923053234</v>
      </c>
      <c r="H101"/>
      <c r="Y101">
        <v>49.5</v>
      </c>
      <c r="Z101">
        <v>52.181719230907099</v>
      </c>
    </row>
    <row r="102" spans="1:26" x14ac:dyDescent="0.25">
      <c r="A102">
        <v>50</v>
      </c>
      <c r="B102">
        <v>53.706614829644472</v>
      </c>
      <c r="C102" s="1">
        <f t="shared" ca="1" si="3"/>
        <v>49.511212852411255</v>
      </c>
      <c r="D102" s="1">
        <f t="shared" ca="1" si="4"/>
        <v>8.8006988752861943</v>
      </c>
      <c r="E102" s="1">
        <f t="shared" ca="1" si="5"/>
        <v>40.545520521790607</v>
      </c>
      <c r="H102"/>
      <c r="Y102">
        <v>50</v>
      </c>
      <c r="Z102">
        <v>53.706614829644472</v>
      </c>
    </row>
    <row r="103" spans="1:26" x14ac:dyDescent="0.25">
      <c r="A103">
        <v>50.5</v>
      </c>
      <c r="B103">
        <v>55.232737562436263</v>
      </c>
      <c r="C103" s="1">
        <f t="shared" ca="1" si="3"/>
        <v>50.017386284383839</v>
      </c>
      <c r="D103" s="1">
        <f t="shared" ca="1" si="4"/>
        <v>13.599944476741525</v>
      </c>
      <c r="E103" s="1">
        <f t="shared" ca="1" si="5"/>
        <v>42.071643254582398</v>
      </c>
      <c r="H103"/>
      <c r="Y103">
        <v>50.5</v>
      </c>
      <c r="Z103">
        <v>55.232737562436263</v>
      </c>
    </row>
    <row r="104" spans="1:26" x14ac:dyDescent="0.25">
      <c r="A104">
        <v>51</v>
      </c>
      <c r="B104">
        <v>56.759126265094018</v>
      </c>
      <c r="C104" s="1">
        <f t="shared" ca="1" si="3"/>
        <v>50.510413103317099</v>
      </c>
      <c r="D104" s="1">
        <f t="shared" ca="1" si="4"/>
        <v>19.523208089082054</v>
      </c>
      <c r="E104" s="1">
        <f t="shared" ca="1" si="5"/>
        <v>43.598031957240153</v>
      </c>
      <c r="H104"/>
      <c r="Y104">
        <v>51</v>
      </c>
      <c r="Z104">
        <v>56.759126265094018</v>
      </c>
    </row>
    <row r="105" spans="1:26" x14ac:dyDescent="0.25">
      <c r="A105">
        <v>51.5</v>
      </c>
      <c r="B105">
        <v>58.28572786555538</v>
      </c>
      <c r="C105" s="1">
        <f t="shared" ca="1" si="3"/>
        <v>50.990634760230591</v>
      </c>
      <c r="D105" s="1">
        <f t="shared" ca="1" si="4"/>
        <v>26.609191707678633</v>
      </c>
      <c r="E105" s="1">
        <f t="shared" ca="1" si="5"/>
        <v>45.124633557701515</v>
      </c>
      <c r="H105"/>
      <c r="Y105">
        <v>51.5</v>
      </c>
      <c r="Z105">
        <v>58.28572786555538</v>
      </c>
    </row>
    <row r="106" spans="1:26" x14ac:dyDescent="0.25">
      <c r="A106">
        <v>52</v>
      </c>
      <c r="B106">
        <v>59.560792998218695</v>
      </c>
      <c r="C106" s="1">
        <f t="shared" ca="1" si="3"/>
        <v>51.45838383779131</v>
      </c>
      <c r="D106" s="1">
        <f t="shared" ca="1" si="4"/>
        <v>32.824517101488802</v>
      </c>
      <c r="E106" s="1">
        <f t="shared" ca="1" si="5"/>
        <v>46.399698690364829</v>
      </c>
      <c r="H106"/>
      <c r="Y106">
        <v>52</v>
      </c>
      <c r="Z106">
        <v>59.560792998218695</v>
      </c>
    </row>
    <row r="107" spans="1:26" x14ac:dyDescent="0.25">
      <c r="A107">
        <v>52.5</v>
      </c>
      <c r="B107">
        <v>59.057397259920442</v>
      </c>
      <c r="C107" s="1">
        <f t="shared" ca="1" si="3"/>
        <v>51.913984280647462</v>
      </c>
      <c r="D107" s="1">
        <f t="shared" ca="1" si="4"/>
        <v>25.514174496222839</v>
      </c>
      <c r="E107" s="1">
        <f t="shared" ca="1" si="5"/>
        <v>45.896302952066577</v>
      </c>
      <c r="H107"/>
      <c r="Y107">
        <v>52.5</v>
      </c>
      <c r="Z107">
        <v>59.057397259920442</v>
      </c>
    </row>
    <row r="108" spans="1:26" x14ac:dyDescent="0.25">
      <c r="A108">
        <v>53</v>
      </c>
      <c r="B108">
        <v>58.55302168691157</v>
      </c>
      <c r="C108" s="1">
        <f t="shared" ca="1" si="3"/>
        <v>52.357751619779819</v>
      </c>
      <c r="D108" s="1">
        <f t="shared" ca="1" si="4"/>
        <v>19.19068560234933</v>
      </c>
      <c r="E108" s="1">
        <f t="shared" ca="1" si="5"/>
        <v>45.391927379057705</v>
      </c>
      <c r="H108"/>
      <c r="Y108">
        <v>53</v>
      </c>
      <c r="Z108">
        <v>58.55302168691157</v>
      </c>
    </row>
    <row r="109" spans="1:26" x14ac:dyDescent="0.25">
      <c r="A109">
        <v>53.5</v>
      </c>
      <c r="B109">
        <v>58.048432735099354</v>
      </c>
      <c r="C109" s="1">
        <f t="shared" ca="1" si="3"/>
        <v>52.789993191026007</v>
      </c>
      <c r="D109" s="1">
        <f t="shared" ca="1" si="4"/>
        <v>13.825593219337156</v>
      </c>
      <c r="E109" s="1">
        <f t="shared" ca="1" si="5"/>
        <v>44.887338427245489</v>
      </c>
      <c r="H109"/>
      <c r="Y109">
        <v>53.5</v>
      </c>
      <c r="Z109">
        <v>58.048432735099354</v>
      </c>
    </row>
    <row r="110" spans="1:26" x14ac:dyDescent="0.25">
      <c r="A110">
        <v>54</v>
      </c>
      <c r="B110">
        <v>57.543655709825067</v>
      </c>
      <c r="C110" s="1">
        <f t="shared" ca="1" si="3"/>
        <v>53.211008347929308</v>
      </c>
      <c r="D110" s="1">
        <f t="shared" ca="1" si="4"/>
        <v>9.3859165812711414</v>
      </c>
      <c r="E110" s="1">
        <f t="shared" ca="1" si="5"/>
        <v>44.382561401971202</v>
      </c>
      <c r="H110"/>
      <c r="Y110">
        <v>54</v>
      </c>
      <c r="Z110">
        <v>57.543655709825067</v>
      </c>
    </row>
    <row r="111" spans="1:26" x14ac:dyDescent="0.25">
      <c r="A111">
        <v>54.5</v>
      </c>
      <c r="B111">
        <v>57.038741786597562</v>
      </c>
      <c r="C111" s="1">
        <f t="shared" ca="1" si="3"/>
        <v>53.621088669059191</v>
      </c>
      <c r="D111" s="1">
        <f t="shared" ca="1" si="4"/>
        <v>5.840176415909875</v>
      </c>
      <c r="E111" s="1">
        <f t="shared" ca="1" si="5"/>
        <v>43.877647478743697</v>
      </c>
      <c r="H111"/>
      <c r="Y111">
        <v>54.5</v>
      </c>
      <c r="Z111">
        <v>57.038741786597562</v>
      </c>
    </row>
    <row r="112" spans="1:26" x14ac:dyDescent="0.25">
      <c r="A112">
        <v>55</v>
      </c>
      <c r="B112">
        <v>56.533718467434142</v>
      </c>
      <c r="C112" s="1">
        <f t="shared" ca="1" si="3"/>
        <v>54.020518159947109</v>
      </c>
      <c r="D112" s="1">
        <f t="shared" ca="1" si="4"/>
        <v>3.1580878927764577</v>
      </c>
      <c r="E112" s="1">
        <f t="shared" ca="1" si="5"/>
        <v>43.372624159580276</v>
      </c>
      <c r="H112"/>
      <c r="Y112">
        <v>55</v>
      </c>
      <c r="Z112">
        <v>56.533718467434142</v>
      </c>
    </row>
    <row r="113" spans="1:26" x14ac:dyDescent="0.25">
      <c r="A113">
        <v>55.5</v>
      </c>
      <c r="B113">
        <v>56.028596408192016</v>
      </c>
      <c r="C113" s="1">
        <f t="shared" ca="1" si="3"/>
        <v>54.409573449777632</v>
      </c>
      <c r="D113" s="1">
        <f t="shared" ca="1" si="4"/>
        <v>1.3106176699364314</v>
      </c>
      <c r="E113" s="1">
        <f t="shared" ca="1" si="5"/>
        <v>42.86750210033815</v>
      </c>
      <c r="H113"/>
      <c r="Y113">
        <v>55.5</v>
      </c>
      <c r="Z113">
        <v>56.028596408192016</v>
      </c>
    </row>
    <row r="114" spans="1:26" x14ac:dyDescent="0.25">
      <c r="A114">
        <v>56</v>
      </c>
      <c r="B114">
        <v>55.523384253258961</v>
      </c>
      <c r="C114" s="1">
        <f t="shared" ca="1" si="3"/>
        <v>54.788523982970958</v>
      </c>
      <c r="D114" s="1">
        <f t="shared" ca="1" si="4"/>
        <v>0.27000980842387834</v>
      </c>
      <c r="E114" s="1">
        <f t="shared" ca="1" si="5"/>
        <v>42.362289945405095</v>
      </c>
      <c r="H114"/>
      <c r="Y114">
        <v>56</v>
      </c>
      <c r="Z114">
        <v>55.523384253258961</v>
      </c>
    </row>
    <row r="115" spans="1:26" x14ac:dyDescent="0.25">
      <c r="A115">
        <v>56.5</v>
      </c>
      <c r="B115">
        <v>56.2673621067309</v>
      </c>
      <c r="C115" s="1">
        <f t="shared" ca="1" si="3"/>
        <v>55.157632205789518</v>
      </c>
      <c r="D115" s="1">
        <f t="shared" ca="1" si="4"/>
        <v>0.61575022652168443</v>
      </c>
      <c r="E115" s="1">
        <f t="shared" ca="1" si="5"/>
        <v>43.106267798877035</v>
      </c>
      <c r="H115"/>
      <c r="Y115">
        <v>56.5</v>
      </c>
      <c r="Z115">
        <v>56.2673621067309</v>
      </c>
    </row>
    <row r="116" spans="1:26" x14ac:dyDescent="0.25">
      <c r="A116">
        <v>57</v>
      </c>
      <c r="B116">
        <v>57.793025731579078</v>
      </c>
      <c r="C116" s="1">
        <f t="shared" ca="1" si="3"/>
        <v>55.517153748097968</v>
      </c>
      <c r="D116" s="1">
        <f t="shared" ca="1" si="4"/>
        <v>2.5897966425971215</v>
      </c>
      <c r="E116" s="1">
        <f t="shared" ca="1" si="5"/>
        <v>44.631931423725213</v>
      </c>
      <c r="H116"/>
      <c r="Y116">
        <v>57</v>
      </c>
      <c r="Z116">
        <v>57.793025731579078</v>
      </c>
    </row>
    <row r="117" spans="1:26" x14ac:dyDescent="0.25">
      <c r="A117">
        <v>57.5</v>
      </c>
      <c r="B117">
        <v>59.318970127155708</v>
      </c>
      <c r="C117" s="1">
        <f t="shared" ca="1" si="3"/>
        <v>55.867337600402408</v>
      </c>
      <c r="D117" s="1">
        <f t="shared" ca="1" si="4"/>
        <v>5.9568835498706871</v>
      </c>
      <c r="E117" s="1">
        <f t="shared" ca="1" si="5"/>
        <v>46.157875819301843</v>
      </c>
      <c r="H117"/>
      <c r="Y117">
        <v>57.5</v>
      </c>
      <c r="Z117">
        <v>59.318970127155708</v>
      </c>
    </row>
    <row r="118" spans="1:26" x14ac:dyDescent="0.25">
      <c r="A118">
        <v>58</v>
      </c>
      <c r="B118">
        <v>60.845172848191183</v>
      </c>
      <c r="C118" s="1">
        <f t="shared" ca="1" si="3"/>
        <v>56.20842628629142</v>
      </c>
      <c r="D118" s="1">
        <f t="shared" ca="1" si="4"/>
        <v>10.749709339644635</v>
      </c>
      <c r="E118" s="1">
        <f t="shared" ca="1" si="5"/>
        <v>47.684078540337318</v>
      </c>
      <c r="H118"/>
      <c r="Y118">
        <v>58</v>
      </c>
      <c r="Z118">
        <v>60.845172848191183</v>
      </c>
    </row>
    <row r="119" spans="1:26" x14ac:dyDescent="0.25">
      <c r="A119">
        <v>58.5</v>
      </c>
      <c r="B119">
        <v>62.371585139650975</v>
      </c>
      <c r="C119" s="1">
        <f t="shared" ca="1" si="3"/>
        <v>56.540656030398367</v>
      </c>
      <c r="D119" s="1">
        <f t="shared" ca="1" si="4"/>
        <v>16.999867138564706</v>
      </c>
      <c r="E119" s="1">
        <f t="shared" ca="1" si="5"/>
        <v>49.210490831797109</v>
      </c>
      <c r="H119"/>
      <c r="Y119">
        <v>58.5</v>
      </c>
      <c r="Z119">
        <v>62.371585139650975</v>
      </c>
    </row>
    <row r="120" spans="1:26" x14ac:dyDescent="0.25">
      <c r="A120">
        <v>59</v>
      </c>
      <c r="B120">
        <v>62.631707821660036</v>
      </c>
      <c r="C120" s="1">
        <f t="shared" ca="1" si="3"/>
        <v>56.864256922001324</v>
      </c>
      <c r="D120" s="1">
        <f t="shared" ca="1" si="4"/>
        <v>16.631744939987044</v>
      </c>
      <c r="E120" s="1">
        <f t="shared" ca="1" si="5"/>
        <v>49.470613513806171</v>
      </c>
      <c r="H120"/>
      <c r="Y120">
        <v>59</v>
      </c>
      <c r="Z120">
        <v>62.631707821660036</v>
      </c>
    </row>
    <row r="121" spans="1:26" x14ac:dyDescent="0.25">
      <c r="A121">
        <v>59.5</v>
      </c>
      <c r="B121">
        <v>62.127205278090806</v>
      </c>
      <c r="C121" s="1">
        <f t="shared" ca="1" si="3"/>
        <v>57.17945307437391</v>
      </c>
      <c r="D121" s="1">
        <f t="shared" ca="1" si="4"/>
        <v>12.240125934692697</v>
      </c>
      <c r="E121" s="1">
        <f t="shared" ca="1" si="5"/>
        <v>48.96611097023694</v>
      </c>
      <c r="H121"/>
      <c r="Y121">
        <v>59.5</v>
      </c>
      <c r="Z121">
        <v>62.127205278090806</v>
      </c>
    </row>
    <row r="122" spans="1:26" x14ac:dyDescent="0.25">
      <c r="A122">
        <v>60</v>
      </c>
      <c r="B122">
        <v>61.622480319329341</v>
      </c>
      <c r="C122" s="1">
        <f t="shared" ca="1" si="3"/>
        <v>57.486462779997247</v>
      </c>
      <c r="D122" s="1">
        <f t="shared" ca="1" si="4"/>
        <v>8.5533205428313561</v>
      </c>
      <c r="E122" s="1">
        <f t="shared" ca="1" si="5"/>
        <v>48.461386011475476</v>
      </c>
      <c r="H122"/>
      <c r="Y122">
        <v>60</v>
      </c>
      <c r="Z122">
        <v>61.622480319329341</v>
      </c>
    </row>
    <row r="123" spans="1:26" x14ac:dyDescent="0.25">
      <c r="A123">
        <v>60.5</v>
      </c>
      <c r="B123">
        <v>61.117576163907636</v>
      </c>
      <c r="C123" s="1">
        <f t="shared" ca="1" si="3"/>
        <v>57.78549866174086</v>
      </c>
      <c r="D123" s="1">
        <f t="shared" ca="1" si="4"/>
        <v>5.5513702402229894</v>
      </c>
      <c r="E123" s="1">
        <f t="shared" ca="1" si="5"/>
        <v>47.95648185605377</v>
      </c>
      <c r="H123"/>
      <c r="Y123">
        <v>60.5</v>
      </c>
      <c r="Z123">
        <v>61.117576163907636</v>
      </c>
    </row>
    <row r="124" spans="1:26" x14ac:dyDescent="0.25">
      <c r="A124">
        <v>61</v>
      </c>
      <c r="B124">
        <v>59.885386910891405</v>
      </c>
      <c r="C124" s="1">
        <f t="shared" ca="1" si="3"/>
        <v>58.076767820116885</v>
      </c>
      <c r="D124" s="1">
        <f t="shared" ca="1" si="4"/>
        <v>1.6355515077570266</v>
      </c>
      <c r="E124" s="1">
        <f t="shared" ca="1" si="5"/>
        <v>46.72429260303754</v>
      </c>
      <c r="H124"/>
      <c r="Y124">
        <v>61</v>
      </c>
      <c r="Z124">
        <v>59.885386910891405</v>
      </c>
    </row>
    <row r="125" spans="1:26" x14ac:dyDescent="0.25">
      <c r="A125">
        <v>61.5</v>
      </c>
      <c r="B125">
        <v>58.596356341610147</v>
      </c>
      <c r="C125" s="1">
        <f t="shared" ca="1" si="3"/>
        <v>58.360471976709768</v>
      </c>
      <c r="D125" s="1">
        <f t="shared" ca="1" si="4"/>
        <v>2.7820716802227526E-2</v>
      </c>
      <c r="E125" s="1">
        <f t="shared" ca="1" si="5"/>
        <v>45.435262033756281</v>
      </c>
      <c r="H125"/>
      <c r="Y125">
        <v>61.5</v>
      </c>
      <c r="Z125">
        <v>58.596356341610147</v>
      </c>
    </row>
    <row r="126" spans="1:26" x14ac:dyDescent="0.25">
      <c r="A126">
        <v>62</v>
      </c>
      <c r="B126">
        <v>57.378640694640502</v>
      </c>
      <c r="C126" s="1">
        <f t="shared" ca="1" si="3"/>
        <v>58.636807613880684</v>
      </c>
      <c r="D126" s="1">
        <f t="shared" ca="1" si="4"/>
        <v>0.79149199833516515</v>
      </c>
      <c r="E126" s="1">
        <f t="shared" ca="1" si="5"/>
        <v>44.217546386786637</v>
      </c>
      <c r="H126"/>
      <c r="Y126">
        <v>62</v>
      </c>
      <c r="Z126">
        <v>57.378640694640502</v>
      </c>
    </row>
    <row r="127" spans="1:26" x14ac:dyDescent="0.25">
      <c r="A127">
        <v>62.5</v>
      </c>
      <c r="B127">
        <v>56.226690322557765</v>
      </c>
      <c r="C127" s="1">
        <f t="shared" ca="1" si="3"/>
        <v>58.905966110843551</v>
      </c>
      <c r="D127" s="1">
        <f t="shared" ca="1" si="4"/>
        <v>3.589259374847209</v>
      </c>
      <c r="E127" s="1">
        <f t="shared" ca="1" si="5"/>
        <v>43.0655960147039</v>
      </c>
      <c r="H127"/>
      <c r="Y127">
        <v>62.5</v>
      </c>
      <c r="Z127">
        <v>56.226690322557765</v>
      </c>
    </row>
    <row r="128" spans="1:26" x14ac:dyDescent="0.25">
      <c r="A128">
        <v>63</v>
      </c>
      <c r="B128">
        <v>55.135649791592051</v>
      </c>
      <c r="C128" s="1">
        <f t="shared" ca="1" si="3"/>
        <v>59.168133876206717</v>
      </c>
      <c r="D128" s="1">
        <f t="shared" ca="1" si="4"/>
        <v>8.1304639463352899</v>
      </c>
      <c r="E128" s="1">
        <f t="shared" ca="1" si="5"/>
        <v>41.974555483738186</v>
      </c>
      <c r="H128"/>
      <c r="Y128">
        <v>63</v>
      </c>
      <c r="Z128">
        <v>55.135649791592051</v>
      </c>
    </row>
    <row r="129" spans="1:26" x14ac:dyDescent="0.25">
      <c r="A129">
        <v>63.5</v>
      </c>
      <c r="B129">
        <v>54.101227591751318</v>
      </c>
      <c r="C129" s="1">
        <f t="shared" ca="1" si="3"/>
        <v>59.423492477072308</v>
      </c>
      <c r="D129" s="1">
        <f t="shared" ca="1" si="4"/>
        <v>14.163251754760427</v>
      </c>
      <c r="E129" s="1">
        <f t="shared" ca="1" si="5"/>
        <v>40.940133283897453</v>
      </c>
      <c r="H129"/>
      <c r="Y129">
        <v>63.5</v>
      </c>
      <c r="Z129">
        <v>54.101227591751318</v>
      </c>
    </row>
    <row r="130" spans="1:26" x14ac:dyDescent="0.25">
      <c r="A130">
        <v>64</v>
      </c>
      <c r="B130">
        <v>53.119594735719254</v>
      </c>
      <c r="C130" s="1">
        <f t="shared" ref="C130:C193" ca="1" si="6">IF(A130&gt;=$K$5,OFFSET($B$1,2*$K$5,0)+$L$5*(1-EXP((-1/$M$5)*(A130-$K$5))),0)</f>
        <v>59.672218764782379</v>
      </c>
      <c r="D130" s="1">
        <f t="shared" ref="D130:D193" ca="1" si="7">IF(A130&gt;=$K$5,(C130-B130)*(C130-B130)*0.5,0)</f>
        <v>21.46844083312773</v>
      </c>
      <c r="E130" s="1">
        <f t="shared" ref="E130:E193" ca="1" si="8">IF(A130&gt;=$K$5,(B130-$L$6),0)</f>
        <v>39.958500427865388</v>
      </c>
      <c r="H130"/>
      <c r="Y130">
        <v>64</v>
      </c>
      <c r="Z130">
        <v>53.119594735719254</v>
      </c>
    </row>
    <row r="131" spans="1:26" x14ac:dyDescent="0.25">
      <c r="A131">
        <v>64.5</v>
      </c>
      <c r="B131">
        <v>52.277609634200054</v>
      </c>
      <c r="C131" s="1">
        <f t="shared" ca="1" si="6"/>
        <v>59.914484997399306</v>
      </c>
      <c r="D131" s="1">
        <f t="shared" ca="1" si="7"/>
        <v>29.160932656519851</v>
      </c>
      <c r="E131" s="1">
        <f t="shared" ca="1" si="8"/>
        <v>39.116515326346189</v>
      </c>
      <c r="H131"/>
      <c r="Y131">
        <v>64.5</v>
      </c>
      <c r="Z131">
        <v>52.277609634200054</v>
      </c>
    </row>
    <row r="132" spans="1:26" x14ac:dyDescent="0.25">
      <c r="A132">
        <v>65</v>
      </c>
      <c r="B132">
        <v>51.959049296212427</v>
      </c>
      <c r="C132" s="1">
        <f t="shared" ca="1" si="6"/>
        <v>60.150458959004908</v>
      </c>
      <c r="D132" s="1">
        <f t="shared" ca="1" si="7"/>
        <v>33.549596131845007</v>
      </c>
      <c r="E132" s="1">
        <f t="shared" ca="1" si="8"/>
        <v>38.797954988358562</v>
      </c>
      <c r="H132"/>
      <c r="Y132">
        <v>65</v>
      </c>
      <c r="Z132">
        <v>51.959049296212427</v>
      </c>
    </row>
    <row r="133" spans="1:26" x14ac:dyDescent="0.25">
      <c r="A133">
        <v>65.5</v>
      </c>
      <c r="B133">
        <v>51.49225260819162</v>
      </c>
      <c r="C133" s="1">
        <f t="shared" ca="1" si="6"/>
        <v>60.380304075901108</v>
      </c>
      <c r="D133" s="1">
        <f t="shared" ca="1" si="7"/>
        <v>39.498729446326394</v>
      </c>
      <c r="E133" s="1">
        <f t="shared" ca="1" si="8"/>
        <v>38.331158300337755</v>
      </c>
      <c r="H133"/>
      <c r="Y133">
        <v>65.5</v>
      </c>
      <c r="Z133">
        <v>51.49225260819162</v>
      </c>
    </row>
    <row r="134" spans="1:26" x14ac:dyDescent="0.25">
      <c r="A134">
        <v>66</v>
      </c>
      <c r="B134">
        <v>50.64521053304636</v>
      </c>
      <c r="C134" s="1">
        <f t="shared" ca="1" si="6"/>
        <v>60.604179529792603</v>
      </c>
      <c r="D134" s="1">
        <f t="shared" ca="1" si="7"/>
        <v>49.59053173907644</v>
      </c>
      <c r="E134" s="1">
        <f t="shared" ca="1" si="8"/>
        <v>37.484116225192494</v>
      </c>
      <c r="H134"/>
      <c r="Y134">
        <v>66</v>
      </c>
      <c r="Z134">
        <v>50.64521053304636</v>
      </c>
    </row>
    <row r="135" spans="1:26" x14ac:dyDescent="0.25">
      <c r="A135">
        <v>66.5</v>
      </c>
      <c r="B135">
        <v>49.840283172667355</v>
      </c>
      <c r="C135" s="1">
        <f t="shared" ca="1" si="6"/>
        <v>60.822240368029853</v>
      </c>
      <c r="D135" s="1">
        <f t="shared" ca="1" si="7"/>
        <v>60.301691920387064</v>
      </c>
      <c r="E135" s="1">
        <f t="shared" ca="1" si="8"/>
        <v>36.67918886481349</v>
      </c>
      <c r="H135"/>
      <c r="Y135">
        <v>66.5</v>
      </c>
      <c r="Z135">
        <v>49.840283172667355</v>
      </c>
    </row>
    <row r="136" spans="1:26" x14ac:dyDescent="0.25">
      <c r="A136">
        <v>67</v>
      </c>
      <c r="B136">
        <v>49.499579851566374</v>
      </c>
      <c r="C136" s="1">
        <f t="shared" ca="1" si="6"/>
        <v>61.034637610988774</v>
      </c>
      <c r="D136" s="1">
        <f t="shared" ca="1" si="7"/>
        <v>66.528778756605462</v>
      </c>
      <c r="E136" s="1">
        <f t="shared" ca="1" si="8"/>
        <v>36.338485543712508</v>
      </c>
      <c r="H136"/>
      <c r="Y136">
        <v>67</v>
      </c>
      <c r="Z136">
        <v>49.499579851566374</v>
      </c>
    </row>
    <row r="137" spans="1:26" x14ac:dyDescent="0.25">
      <c r="A137">
        <v>67.5</v>
      </c>
      <c r="B137">
        <v>49.169532467036383</v>
      </c>
      <c r="C137" s="1">
        <f t="shared" ca="1" si="6"/>
        <v>61.241518356661551</v>
      </c>
      <c r="D137" s="1">
        <f t="shared" ca="1" si="7"/>
        <v>72.866421659654577</v>
      </c>
      <c r="E137" s="1">
        <f t="shared" ca="1" si="8"/>
        <v>36.008438159182518</v>
      </c>
      <c r="H137"/>
      <c r="Y137">
        <v>67.5</v>
      </c>
      <c r="Z137">
        <v>49.169532467036383</v>
      </c>
    </row>
    <row r="138" spans="1:26" x14ac:dyDescent="0.25">
      <c r="A138">
        <v>68</v>
      </c>
      <c r="B138">
        <v>49.602458228258975</v>
      </c>
      <c r="C138" s="1">
        <f t="shared" ca="1" si="6"/>
        <v>61.443025882530897</v>
      </c>
      <c r="D138" s="1">
        <f t="shared" ca="1" si="7"/>
        <v>70.099521187695245</v>
      </c>
      <c r="E138" s="1">
        <f t="shared" ca="1" si="8"/>
        <v>36.441363920405109</v>
      </c>
      <c r="H138"/>
      <c r="Y138">
        <v>68</v>
      </c>
      <c r="Z138">
        <v>49.602458228258975</v>
      </c>
    </row>
    <row r="139" spans="1:26" x14ac:dyDescent="0.25">
      <c r="A139">
        <v>68.5</v>
      </c>
      <c r="B139">
        <v>51.101965534806787</v>
      </c>
      <c r="C139" s="1">
        <f t="shared" ca="1" si="6"/>
        <v>61.639299744798436</v>
      </c>
      <c r="D139" s="1">
        <f t="shared" ca="1" si="7"/>
        <v>55.517706126530157</v>
      </c>
      <c r="E139" s="1">
        <f t="shared" ca="1" si="8"/>
        <v>37.940871226952922</v>
      </c>
      <c r="H139"/>
      <c r="Y139">
        <v>68.5</v>
      </c>
      <c r="Z139">
        <v>51.101965534806787</v>
      </c>
    </row>
    <row r="140" spans="1:26" x14ac:dyDescent="0.25">
      <c r="A140">
        <v>69</v>
      </c>
      <c r="B140">
        <v>52.601632586897324</v>
      </c>
      <c r="C140" s="1">
        <f t="shared" ca="1" si="6"/>
        <v>61.830475875035866</v>
      </c>
      <c r="D140" s="1">
        <f t="shared" ca="1" si="7"/>
        <v>42.585774218509904</v>
      </c>
      <c r="E140" s="1">
        <f t="shared" ca="1" si="8"/>
        <v>39.440538279043459</v>
      </c>
      <c r="H140"/>
      <c r="Y140">
        <v>69</v>
      </c>
      <c r="Z140">
        <v>52.601632586897324</v>
      </c>
    </row>
    <row r="141" spans="1:26" x14ac:dyDescent="0.25">
      <c r="A141">
        <v>69.5</v>
      </c>
      <c r="B141">
        <v>54.101535048997754</v>
      </c>
      <c r="C141" s="1">
        <f t="shared" ca="1" si="6"/>
        <v>62.016686674325769</v>
      </c>
      <c r="D141" s="1">
        <f t="shared" ca="1" si="7"/>
        <v>31.324812625966359</v>
      </c>
      <c r="E141" s="1">
        <f t="shared" ca="1" si="8"/>
        <v>40.940440741143888</v>
      </c>
      <c r="H141"/>
      <c r="Y141">
        <v>69.5</v>
      </c>
      <c r="Z141">
        <v>54.101535048997754</v>
      </c>
    </row>
    <row r="142" spans="1:26" x14ac:dyDescent="0.25">
      <c r="A142">
        <v>70</v>
      </c>
      <c r="B142">
        <v>55.601624478125373</v>
      </c>
      <c r="C142" s="1">
        <f t="shared" ca="1" si="6"/>
        <v>62.198061104957475</v>
      </c>
      <c r="D142" s="1">
        <f t="shared" ca="1" si="7"/>
        <v>21.756488085906035</v>
      </c>
      <c r="E142" s="1">
        <f t="shared" ca="1" si="8"/>
        <v>42.440530170271508</v>
      </c>
      <c r="H142"/>
      <c r="Y142">
        <v>70</v>
      </c>
      <c r="Z142">
        <v>55.601624478125373</v>
      </c>
    </row>
    <row r="143" spans="1:26" x14ac:dyDescent="0.25">
      <c r="A143">
        <v>70.5</v>
      </c>
      <c r="B143">
        <v>56.253852108066532</v>
      </c>
      <c r="C143" s="1">
        <f t="shared" ca="1" si="6"/>
        <v>62.374724779741236</v>
      </c>
      <c r="D143" s="1">
        <f t="shared" ca="1" si="7"/>
        <v>18.732541131427112</v>
      </c>
      <c r="E143" s="1">
        <f t="shared" ca="1" si="8"/>
        <v>43.092757800212667</v>
      </c>
      <c r="H143"/>
      <c r="Y143">
        <v>70.5</v>
      </c>
      <c r="Z143">
        <v>56.253852108066532</v>
      </c>
    </row>
    <row r="144" spans="1:26" x14ac:dyDescent="0.25">
      <c r="A144">
        <v>71</v>
      </c>
      <c r="B144">
        <v>55.754907085522021</v>
      </c>
      <c r="C144" s="1">
        <f t="shared" ca="1" si="6"/>
        <v>62.546800049002726</v>
      </c>
      <c r="D144" s="1">
        <f t="shared" ca="1" si="7"/>
        <v>23.064905013689362</v>
      </c>
      <c r="E144" s="1">
        <f t="shared" ca="1" si="8"/>
        <v>42.593812777668155</v>
      </c>
      <c r="H144"/>
      <c r="Y144">
        <v>71</v>
      </c>
      <c r="Z144">
        <v>55.754907085522021</v>
      </c>
    </row>
    <row r="145" spans="1:26" x14ac:dyDescent="0.25">
      <c r="A145">
        <v>71.5</v>
      </c>
      <c r="B145">
        <v>55.255771709078196</v>
      </c>
      <c r="C145" s="1">
        <f t="shared" ca="1" si="6"/>
        <v>62.71440608531811</v>
      </c>
      <c r="D145" s="1">
        <f t="shared" ca="1" si="7"/>
        <v>27.815613379213886</v>
      </c>
      <c r="E145" s="1">
        <f t="shared" ca="1" si="8"/>
        <v>42.094677401224331</v>
      </c>
      <c r="H145"/>
      <c r="Y145">
        <v>71.5</v>
      </c>
      <c r="Z145">
        <v>55.255771709078196</v>
      </c>
    </row>
    <row r="146" spans="1:26" x14ac:dyDescent="0.25">
      <c r="A146">
        <v>72</v>
      </c>
      <c r="B146">
        <v>54.756492092431017</v>
      </c>
      <c r="C146" s="1">
        <f t="shared" ca="1" si="6"/>
        <v>62.877658966048259</v>
      </c>
      <c r="D146" s="1">
        <f t="shared" ca="1" si="7"/>
        <v>32.976675694569018</v>
      </c>
      <c r="E146" s="1">
        <f t="shared" ca="1" si="8"/>
        <v>41.595397784577152</v>
      </c>
      <c r="H146"/>
      <c r="Y146">
        <v>72</v>
      </c>
      <c r="Z146">
        <v>54.756492092431017</v>
      </c>
    </row>
    <row r="147" spans="1:26" x14ac:dyDescent="0.25">
      <c r="A147">
        <v>72.5</v>
      </c>
      <c r="B147">
        <v>54.25707045852608</v>
      </c>
      <c r="C147" s="1">
        <f t="shared" ca="1" si="6"/>
        <v>63.036671753729372</v>
      </c>
      <c r="D147" s="1">
        <f t="shared" ca="1" si="7"/>
        <v>38.540699451367665</v>
      </c>
      <c r="E147" s="1">
        <f t="shared" ca="1" si="8"/>
        <v>41.095976150672215</v>
      </c>
      <c r="H147"/>
      <c r="Y147">
        <v>72.5</v>
      </c>
      <c r="Z147">
        <v>54.25707045852608</v>
      </c>
    </row>
    <row r="148" spans="1:26" x14ac:dyDescent="0.25">
      <c r="A148">
        <v>73</v>
      </c>
      <c r="B148">
        <v>53.757583735190934</v>
      </c>
      <c r="C148" s="1">
        <f t="shared" ca="1" si="6"/>
        <v>63.191554574375665</v>
      </c>
      <c r="D148" s="1">
        <f t="shared" ca="1" si="7"/>
        <v>44.499902897293929</v>
      </c>
      <c r="E148" s="1">
        <f t="shared" ca="1" si="8"/>
        <v>40.596489427337069</v>
      </c>
      <c r="H148"/>
      <c r="Y148">
        <v>73</v>
      </c>
      <c r="Z148">
        <v>53.757583735190934</v>
      </c>
    </row>
    <row r="149" spans="1:26" x14ac:dyDescent="0.25">
      <c r="A149">
        <v>73.5</v>
      </c>
      <c r="B149">
        <v>53.258040993776333</v>
      </c>
      <c r="C149" s="1">
        <f t="shared" ca="1" si="6"/>
        <v>63.342414693748331</v>
      </c>
      <c r="D149" s="1">
        <f t="shared" ca="1" si="7"/>
        <v>50.847296460343465</v>
      </c>
      <c r="E149" s="1">
        <f t="shared" ca="1" si="8"/>
        <v>40.096946685922468</v>
      </c>
      <c r="H149"/>
      <c r="Y149">
        <v>73.5</v>
      </c>
      <c r="Z149">
        <v>53.258040993776333</v>
      </c>
    </row>
    <row r="150" spans="1:26" x14ac:dyDescent="0.25">
      <c r="A150">
        <v>74</v>
      </c>
      <c r="B150">
        <v>52.758449591789109</v>
      </c>
      <c r="C150" s="1">
        <f t="shared" ca="1" si="6"/>
        <v>63.489356591643578</v>
      </c>
      <c r="D150" s="1">
        <f t="shared" ca="1" si="7"/>
        <v>57.576182519762817</v>
      </c>
      <c r="E150" s="1">
        <f t="shared" ca="1" si="8"/>
        <v>39.597355283935244</v>
      </c>
      <c r="H150"/>
      <c r="Y150">
        <v>74</v>
      </c>
      <c r="Z150">
        <v>52.758449591789109</v>
      </c>
    </row>
    <row r="151" spans="1:26" x14ac:dyDescent="0.25">
      <c r="A151">
        <v>74.5</v>
      </c>
      <c r="B151">
        <v>52.258815370327916</v>
      </c>
      <c r="C151" s="1">
        <f t="shared" ca="1" si="6"/>
        <v>63.632482034251218</v>
      </c>
      <c r="D151" s="1">
        <f t="shared" ca="1" si="7"/>
        <v>64.680146691020113</v>
      </c>
      <c r="E151" s="1">
        <f t="shared" ca="1" si="8"/>
        <v>39.097721062474051</v>
      </c>
      <c r="H151"/>
      <c r="Y151">
        <v>74.5</v>
      </c>
      <c r="Z151">
        <v>52.258815370327916</v>
      </c>
    </row>
    <row r="152" spans="1:26" x14ac:dyDescent="0.25">
      <c r="A152">
        <v>75</v>
      </c>
      <c r="B152">
        <v>51.759142996689377</v>
      </c>
      <c r="C152" s="1">
        <f t="shared" ca="1" si="6"/>
        <v>63.771890144634</v>
      </c>
      <c r="D152" s="1">
        <f t="shared" ca="1" si="7"/>
        <v>72.153047020225841</v>
      </c>
      <c r="E152" s="1">
        <f t="shared" ca="1" si="8"/>
        <v>38.598048688835512</v>
      </c>
      <c r="H152"/>
      <c r="Y152">
        <v>75</v>
      </c>
      <c r="Z152">
        <v>51.759142996689377</v>
      </c>
    </row>
    <row r="153" spans="1:26" x14ac:dyDescent="0.25">
      <c r="A153">
        <v>75.5</v>
      </c>
      <c r="B153">
        <v>51.259436228005505</v>
      </c>
      <c r="C153" s="1">
        <f t="shared" ca="1" si="6"/>
        <v>63.907677471376275</v>
      </c>
      <c r="D153" s="1">
        <f t="shared" ca="1" si="7"/>
        <v>79.989003275252671</v>
      </c>
      <c r="E153" s="1">
        <f t="shared" ca="1" si="8"/>
        <v>38.09834192015164</v>
      </c>
      <c r="H153"/>
      <c r="Y153">
        <v>75.5</v>
      </c>
      <c r="Z153">
        <v>51.259436228005505</v>
      </c>
    </row>
    <row r="154" spans="1:26" x14ac:dyDescent="0.25">
      <c r="A154">
        <v>76</v>
      </c>
      <c r="B154">
        <v>50.880266564574853</v>
      </c>
      <c r="C154" s="1">
        <f t="shared" ca="1" si="6"/>
        <v>64.039938055449795</v>
      </c>
      <c r="D154" s="1">
        <f t="shared" ca="1" si="7"/>
        <v>86.588476873873361</v>
      </c>
      <c r="E154" s="1">
        <f t="shared" ca="1" si="8"/>
        <v>37.719172256720988</v>
      </c>
      <c r="H154"/>
      <c r="Y154">
        <v>76</v>
      </c>
      <c r="Z154">
        <v>50.880266564574853</v>
      </c>
    </row>
    <row r="155" spans="1:26" x14ac:dyDescent="0.25">
      <c r="A155">
        <v>76.5</v>
      </c>
      <c r="B155">
        <v>52.401353260764651</v>
      </c>
      <c r="C155" s="1">
        <f t="shared" ca="1" si="6"/>
        <v>64.16876349534283</v>
      </c>
      <c r="D155" s="1">
        <f t="shared" ca="1" si="7"/>
        <v>69.235971814427643</v>
      </c>
      <c r="E155" s="1">
        <f t="shared" ca="1" si="8"/>
        <v>39.240258952910786</v>
      </c>
      <c r="H155"/>
      <c r="Y155">
        <v>76.5</v>
      </c>
      <c r="Z155">
        <v>52.401353260764651</v>
      </c>
    </row>
    <row r="156" spans="1:26" x14ac:dyDescent="0.25">
      <c r="A156">
        <v>77</v>
      </c>
      <c r="B156">
        <v>53.924857192679781</v>
      </c>
      <c r="C156" s="1">
        <f t="shared" ca="1" si="6"/>
        <v>64.294243010497567</v>
      </c>
      <c r="D156" s="1">
        <f t="shared" ca="1" si="7"/>
        <v>53.762081119380319</v>
      </c>
      <c r="E156" s="1">
        <f t="shared" ca="1" si="8"/>
        <v>40.763762884825915</v>
      </c>
      <c r="H156"/>
      <c r="Y156">
        <v>77</v>
      </c>
      <c r="Z156">
        <v>53.924857192679781</v>
      </c>
    </row>
    <row r="157" spans="1:26" x14ac:dyDescent="0.25">
      <c r="A157">
        <v>77.5</v>
      </c>
      <c r="B157">
        <v>55.448404591518887</v>
      </c>
      <c r="C157" s="1">
        <f t="shared" ca="1" si="6"/>
        <v>64.416463503100161</v>
      </c>
      <c r="D157" s="1">
        <f t="shared" ca="1" si="7"/>
        <v>40.213040320796146</v>
      </c>
      <c r="E157" s="1">
        <f t="shared" ca="1" si="8"/>
        <v>42.287310283665022</v>
      </c>
      <c r="H157"/>
      <c r="Y157">
        <v>77.5</v>
      </c>
      <c r="Z157">
        <v>55.448404591518887</v>
      </c>
    </row>
    <row r="158" spans="1:26" x14ac:dyDescent="0.25">
      <c r="A158">
        <v>78</v>
      </c>
      <c r="B158">
        <v>56.971987747921091</v>
      </c>
      <c r="C158" s="1">
        <f t="shared" ca="1" si="6"/>
        <v>64.53550961826565</v>
      </c>
      <c r="D158" s="1">
        <f t="shared" ca="1" si="7"/>
        <v>28.603431541590226</v>
      </c>
      <c r="E158" s="1">
        <f t="shared" ca="1" si="8"/>
        <v>43.810893440067225</v>
      </c>
      <c r="H158"/>
      <c r="Y158">
        <v>78</v>
      </c>
      <c r="Z158">
        <v>56.971987747921091</v>
      </c>
    </row>
    <row r="159" spans="1:26" x14ac:dyDescent="0.25">
      <c r="A159">
        <v>78.5</v>
      </c>
      <c r="B159">
        <v>58.371527594913559</v>
      </c>
      <c r="C159" s="1">
        <f t="shared" ca="1" si="6"/>
        <v>64.651463802659862</v>
      </c>
      <c r="D159" s="1">
        <f t="shared" ca="1" si="7"/>
        <v>19.718799386681507</v>
      </c>
      <c r="E159" s="1">
        <f t="shared" ca="1" si="8"/>
        <v>45.210433287059693</v>
      </c>
      <c r="H159"/>
      <c r="Y159">
        <v>78.5</v>
      </c>
      <c r="Z159">
        <v>58.371527594913559</v>
      </c>
    </row>
    <row r="160" spans="1:26" x14ac:dyDescent="0.25">
      <c r="A160">
        <v>79</v>
      </c>
      <c r="B160">
        <v>57.86897035584861</v>
      </c>
      <c r="C160" s="1">
        <f t="shared" ca="1" si="6"/>
        <v>64.764406361598773</v>
      </c>
      <c r="D160" s="1">
        <f t="shared" ca="1" si="7"/>
        <v>23.773518854697883</v>
      </c>
      <c r="E160" s="1">
        <f t="shared" ca="1" si="8"/>
        <v>44.707876047994745</v>
      </c>
      <c r="H160"/>
      <c r="Y160">
        <v>79</v>
      </c>
      <c r="Z160">
        <v>57.86897035584861</v>
      </c>
    </row>
    <row r="161" spans="1:26" x14ac:dyDescent="0.25">
      <c r="A161">
        <v>79.5</v>
      </c>
      <c r="B161">
        <v>57.363971726639392</v>
      </c>
      <c r="C161" s="1">
        <f t="shared" ca="1" si="6"/>
        <v>64.874415514664832</v>
      </c>
      <c r="D161" s="1">
        <f t="shared" ca="1" si="7"/>
        <v>28.203382946544966</v>
      </c>
      <c r="E161" s="1">
        <f t="shared" ca="1" si="8"/>
        <v>44.202877418785526</v>
      </c>
      <c r="H161"/>
      <c r="Y161">
        <v>79.5</v>
      </c>
      <c r="Z161">
        <v>57.363971726639392</v>
      </c>
    </row>
    <row r="162" spans="1:26" x14ac:dyDescent="0.25">
      <c r="A162">
        <v>80</v>
      </c>
      <c r="B162">
        <v>56.858927456895906</v>
      </c>
      <c r="C162" s="1">
        <f t="shared" ca="1" si="6"/>
        <v>64.981567449878682</v>
      </c>
      <c r="D162" s="1">
        <f t="shared" ca="1" si="7"/>
        <v>32.988640227801618</v>
      </c>
      <c r="E162" s="1">
        <f t="shared" ca="1" si="8"/>
        <v>43.69783314904204</v>
      </c>
      <c r="H162"/>
      <c r="Y162">
        <v>80</v>
      </c>
      <c r="Z162">
        <v>56.858927456895906</v>
      </c>
    </row>
    <row r="163" spans="1:26" x14ac:dyDescent="0.25">
      <c r="A163">
        <v>80.5</v>
      </c>
      <c r="B163">
        <v>56.353844493896936</v>
      </c>
      <c r="C163" s="1">
        <f t="shared" ca="1" si="6"/>
        <v>65.08593637646409</v>
      </c>
      <c r="D163" s="1">
        <f t="shared" ca="1" si="7"/>
        <v>38.124714322797594</v>
      </c>
      <c r="E163" s="1">
        <f t="shared" ca="1" si="8"/>
        <v>43.192750186043071</v>
      </c>
      <c r="H163"/>
      <c r="Y163">
        <v>80.5</v>
      </c>
      <c r="Z163">
        <v>56.353844493896936</v>
      </c>
    </row>
    <row r="164" spans="1:26" x14ac:dyDescent="0.25">
      <c r="A164">
        <v>81</v>
      </c>
      <c r="B164">
        <v>55.848723897403147</v>
      </c>
      <c r="C164" s="1">
        <f t="shared" ca="1" si="6"/>
        <v>65.187594576242276</v>
      </c>
      <c r="D164" s="1">
        <f t="shared" ca="1" si="7"/>
        <v>43.607252778040603</v>
      </c>
      <c r="E164" s="1">
        <f t="shared" ca="1" si="8"/>
        <v>42.687629589549282</v>
      </c>
      <c r="H164"/>
      <c r="Y164">
        <v>81</v>
      </c>
      <c r="Z164">
        <v>55.848723897403147</v>
      </c>
    </row>
    <row r="165" spans="1:26" x14ac:dyDescent="0.25">
      <c r="A165">
        <v>81.5</v>
      </c>
      <c r="B165">
        <v>55.343570680648781</v>
      </c>
      <c r="C165" s="1">
        <f t="shared" ca="1" si="6"/>
        <v>65.286612453691518</v>
      </c>
      <c r="D165" s="1">
        <f t="shared" ca="1" si="7"/>
        <v>49.432039850236421</v>
      </c>
      <c r="E165" s="1">
        <f t="shared" ca="1" si="8"/>
        <v>42.182476372794916</v>
      </c>
      <c r="H165"/>
      <c r="Y165">
        <v>81.5</v>
      </c>
      <c r="Z165">
        <v>55.343570680648781</v>
      </c>
    </row>
    <row r="166" spans="1:26" x14ac:dyDescent="0.25">
      <c r="A166">
        <v>82</v>
      </c>
      <c r="B166">
        <v>54.83838640449293</v>
      </c>
      <c r="C166" s="1">
        <f t="shared" ca="1" si="6"/>
        <v>65.38305858470649</v>
      </c>
      <c r="D166" s="1">
        <f t="shared" ca="1" si="7"/>
        <v>55.595055694084898</v>
      </c>
      <c r="E166" s="1">
        <f t="shared" ca="1" si="8"/>
        <v>41.677292096639064</v>
      </c>
      <c r="H166"/>
      <c r="Y166">
        <v>82</v>
      </c>
      <c r="Z166">
        <v>54.83838640449293</v>
      </c>
    </row>
    <row r="167" spans="1:26" x14ac:dyDescent="0.25">
      <c r="A167">
        <v>82.5</v>
      </c>
      <c r="B167">
        <v>54.333172318336203</v>
      </c>
      <c r="C167" s="1">
        <f t="shared" ca="1" si="6"/>
        <v>65.476999764091246</v>
      </c>
      <c r="D167" s="1">
        <f t="shared" ca="1" si="7"/>
        <v>62.092445070381686</v>
      </c>
      <c r="E167" s="1">
        <f t="shared" ca="1" si="8"/>
        <v>41.172078010482338</v>
      </c>
      <c r="H167"/>
      <c r="Y167">
        <v>82.5</v>
      </c>
      <c r="Z167">
        <v>54.333172318336203</v>
      </c>
    </row>
    <row r="168" spans="1:26" x14ac:dyDescent="0.25">
      <c r="A168">
        <v>83</v>
      </c>
      <c r="B168">
        <v>53.827929423304148</v>
      </c>
      <c r="C168" s="1">
        <f t="shared" ca="1" si="6"/>
        <v>65.568501051818671</v>
      </c>
      <c r="D168" s="1">
        <f t="shared" ca="1" si="7"/>
        <v>68.920511082140081</v>
      </c>
      <c r="E168" s="1">
        <f t="shared" ca="1" si="8"/>
        <v>40.666835115450283</v>
      </c>
      <c r="H168"/>
      <c r="Y168">
        <v>83</v>
      </c>
      <c r="Z168">
        <v>53.827929423304148</v>
      </c>
    </row>
    <row r="169" spans="1:26" x14ac:dyDescent="0.25">
      <c r="A169">
        <v>83.5</v>
      </c>
      <c r="B169">
        <v>53.322658522036939</v>
      </c>
      <c r="C169" s="1">
        <f t="shared" ca="1" si="6"/>
        <v>65.657625818088505</v>
      </c>
      <c r="D169" s="1">
        <f t="shared" ca="1" si="7"/>
        <v>76.075709097330844</v>
      </c>
      <c r="E169" s="1">
        <f t="shared" ca="1" si="8"/>
        <v>40.161564214183073</v>
      </c>
      <c r="H169"/>
      <c r="Y169">
        <v>83.5</v>
      </c>
      <c r="Z169">
        <v>53.322658522036939</v>
      </c>
    </row>
    <row r="170" spans="1:26" x14ac:dyDescent="0.25">
      <c r="A170">
        <v>84</v>
      </c>
      <c r="B170">
        <v>53.30152697112883</v>
      </c>
      <c r="C170" s="1">
        <f t="shared" ca="1" si="6"/>
        <v>65.744435787214982</v>
      </c>
      <c r="D170" s="1">
        <f t="shared" ca="1" si="7"/>
        <v>77.412989902717243</v>
      </c>
      <c r="E170" s="1">
        <f t="shared" ca="1" si="8"/>
        <v>40.140432663274964</v>
      </c>
      <c r="H170"/>
      <c r="Y170">
        <v>84</v>
      </c>
      <c r="Z170">
        <v>53.30152697112883</v>
      </c>
    </row>
    <row r="171" spans="1:26" x14ac:dyDescent="0.25">
      <c r="A171">
        <v>84.5</v>
      </c>
      <c r="B171">
        <v>54.8118582350981</v>
      </c>
      <c r="C171" s="1">
        <f t="shared" ca="1" si="6"/>
        <v>65.828991080374735</v>
      </c>
      <c r="D171" s="1">
        <f t="shared" ca="1" si="7"/>
        <v>60.688608065236615</v>
      </c>
      <c r="E171" s="1">
        <f t="shared" ca="1" si="8"/>
        <v>41.650763927244235</v>
      </c>
      <c r="H171"/>
      <c r="Y171">
        <v>84.5</v>
      </c>
      <c r="Z171">
        <v>54.8118582350981</v>
      </c>
    </row>
    <row r="172" spans="1:26" x14ac:dyDescent="0.25">
      <c r="A172">
        <v>85</v>
      </c>
      <c r="B172">
        <v>56.322316694604048</v>
      </c>
      <c r="C172" s="1">
        <f t="shared" ca="1" si="6"/>
        <v>65.911350257244337</v>
      </c>
      <c r="D172" s="1">
        <f t="shared" ca="1" si="7"/>
        <v>45.974782332720956</v>
      </c>
      <c r="E172" s="1">
        <f t="shared" ca="1" si="8"/>
        <v>43.161222386750183</v>
      </c>
      <c r="H172"/>
      <c r="Y172">
        <v>85</v>
      </c>
      <c r="Z172">
        <v>56.322316694604048</v>
      </c>
    </row>
    <row r="173" spans="1:26" x14ac:dyDescent="0.25">
      <c r="A173">
        <v>85.5</v>
      </c>
      <c r="B173">
        <v>57.832960665349574</v>
      </c>
      <c r="C173" s="1">
        <f t="shared" ca="1" si="6"/>
        <v>65.991570356556437</v>
      </c>
      <c r="D173" s="1">
        <f t="shared" ca="1" si="7"/>
        <v>33.281456046727271</v>
      </c>
      <c r="E173" s="1">
        <f t="shared" ca="1" si="8"/>
        <v>44.671866357495709</v>
      </c>
      <c r="H173"/>
      <c r="Y173">
        <v>85.5</v>
      </c>
      <c r="Z173">
        <v>57.832960665349574</v>
      </c>
    </row>
    <row r="174" spans="1:26" x14ac:dyDescent="0.25">
      <c r="A174">
        <v>86</v>
      </c>
      <c r="B174">
        <v>59.343753161533883</v>
      </c>
      <c r="C174" s="1">
        <f t="shared" ca="1" si="6"/>
        <v>66.069706935602525</v>
      </c>
      <c r="D174" s="1">
        <f t="shared" ca="1" si="7"/>
        <v>22.61922708545411</v>
      </c>
      <c r="E174" s="1">
        <f t="shared" ca="1" si="8"/>
        <v>46.182658853680017</v>
      </c>
      <c r="H174"/>
      <c r="Y174">
        <v>86</v>
      </c>
      <c r="Z174">
        <v>59.343753161533883</v>
      </c>
    </row>
    <row r="175" spans="1:26" x14ac:dyDescent="0.25">
      <c r="A175">
        <v>86.5</v>
      </c>
      <c r="B175">
        <v>60.371198689934289</v>
      </c>
      <c r="C175" s="1">
        <f t="shared" ca="1" si="6"/>
        <v>66.145814108709757</v>
      </c>
      <c r="D175" s="1">
        <f t="shared" ca="1" si="7"/>
        <v>16.67309161737969</v>
      </c>
      <c r="E175" s="1">
        <f t="shared" ca="1" si="8"/>
        <v>47.210104382080424</v>
      </c>
      <c r="H175"/>
      <c r="Y175">
        <v>86.5</v>
      </c>
      <c r="Z175">
        <v>60.371198689934289</v>
      </c>
    </row>
    <row r="176" spans="1:26" x14ac:dyDescent="0.25">
      <c r="A176">
        <v>87</v>
      </c>
      <c r="B176">
        <v>59.869523929782545</v>
      </c>
      <c r="C176" s="1">
        <f t="shared" ca="1" si="6"/>
        <v>66.219944584718405</v>
      </c>
      <c r="D176" s="1">
        <f t="shared" ca="1" si="7"/>
        <v>20.163921247317997</v>
      </c>
      <c r="E176" s="1">
        <f t="shared" ca="1" si="8"/>
        <v>46.70842962192868</v>
      </c>
      <c r="H176"/>
      <c r="Y176">
        <v>87</v>
      </c>
      <c r="Z176">
        <v>59.869523929782545</v>
      </c>
    </row>
    <row r="177" spans="1:26" x14ac:dyDescent="0.25">
      <c r="A177">
        <v>87.5</v>
      </c>
      <c r="B177">
        <v>59.367692257118371</v>
      </c>
      <c r="C177" s="1">
        <f t="shared" ca="1" si="6"/>
        <v>66.292149703485947</v>
      </c>
      <c r="D177" s="1">
        <f t="shared" ca="1" si="7"/>
        <v>23.974055463277686</v>
      </c>
      <c r="E177" s="1">
        <f t="shared" ca="1" si="8"/>
        <v>46.206597949264506</v>
      </c>
      <c r="H177"/>
      <c r="Y177">
        <v>87.5</v>
      </c>
      <c r="Z177">
        <v>59.367692257118371</v>
      </c>
    </row>
    <row r="178" spans="1:26" x14ac:dyDescent="0.25">
      <c r="A178">
        <v>88</v>
      </c>
      <c r="B178">
        <v>58.86574591789433</v>
      </c>
      <c r="C178" s="1">
        <f t="shared" ca="1" si="6"/>
        <v>66.36247947144301</v>
      </c>
      <c r="D178" s="1">
        <f t="shared" ca="1" si="7"/>
        <v>28.100506986451308</v>
      </c>
      <c r="E178" s="1">
        <f t="shared" ca="1" si="8"/>
        <v>45.704651610040465</v>
      </c>
      <c r="H178"/>
      <c r="Y178">
        <v>88</v>
      </c>
      <c r="Z178">
        <v>58.86574591789433</v>
      </c>
    </row>
    <row r="179" spans="1:26" x14ac:dyDescent="0.25">
      <c r="A179">
        <v>88.5</v>
      </c>
      <c r="B179">
        <v>58.363690952702257</v>
      </c>
      <c r="C179" s="1">
        <f t="shared" ca="1" si="6"/>
        <v>66.430982596225874</v>
      </c>
      <c r="D179" s="1">
        <f t="shared" ca="1" si="7"/>
        <v>32.540597230832994</v>
      </c>
      <c r="E179" s="1">
        <f t="shared" ca="1" si="8"/>
        <v>45.202596644848391</v>
      </c>
      <c r="H179"/>
      <c r="Y179">
        <v>88.5</v>
      </c>
      <c r="Z179">
        <v>58.363690952702257</v>
      </c>
    </row>
    <row r="180" spans="1:26" x14ac:dyDescent="0.25">
      <c r="A180">
        <v>89</v>
      </c>
      <c r="B180">
        <v>57.861573759940882</v>
      </c>
      <c r="C180" s="1">
        <f t="shared" ca="1" si="6"/>
        <v>66.497706520409452</v>
      </c>
      <c r="D180" s="1">
        <f t="shared" ca="1" si="7"/>
        <v>37.291394528219243</v>
      </c>
      <c r="E180" s="1">
        <f t="shared" ca="1" si="8"/>
        <v>44.700479452087016</v>
      </c>
      <c r="H180"/>
      <c r="Y180">
        <v>89</v>
      </c>
      <c r="Z180">
        <v>57.861573759940882</v>
      </c>
    </row>
    <row r="181" spans="1:26" x14ac:dyDescent="0.25">
      <c r="A181">
        <v>89.5</v>
      </c>
      <c r="B181">
        <v>57.359407577680244</v>
      </c>
      <c r="C181" s="1">
        <f t="shared" ca="1" si="6"/>
        <v>66.562697454364198</v>
      </c>
      <c r="D181" s="1">
        <f t="shared" ca="1" si="7"/>
        <v>42.350272277136675</v>
      </c>
      <c r="E181" s="1">
        <f t="shared" ca="1" si="8"/>
        <v>44.198313269826379</v>
      </c>
      <c r="H181"/>
      <c r="Y181">
        <v>89.5</v>
      </c>
      <c r="Z181">
        <v>57.359407577680244</v>
      </c>
    </row>
    <row r="182" spans="1:26" x14ac:dyDescent="0.25">
      <c r="A182">
        <v>90</v>
      </c>
      <c r="B182">
        <v>56.857197997766526</v>
      </c>
      <c r="C182" s="1">
        <f t="shared" ca="1" si="6"/>
        <v>66.626000408259543</v>
      </c>
      <c r="D182" s="1">
        <f t="shared" ca="1" si="7"/>
        <v>47.714750267627082</v>
      </c>
      <c r="E182" s="1">
        <f t="shared" ca="1" si="8"/>
        <v>43.696103689912661</v>
      </c>
      <c r="H182"/>
      <c r="Y182">
        <v>90</v>
      </c>
      <c r="Z182">
        <v>56.857197997766526</v>
      </c>
    </row>
    <row r="183" spans="1:26" x14ac:dyDescent="0.25">
      <c r="A183">
        <v>90.5</v>
      </c>
      <c r="B183">
        <v>56.35494944427392</v>
      </c>
      <c r="C183" s="1">
        <f t="shared" ca="1" si="6"/>
        <v>66.687659223236196</v>
      </c>
      <c r="D183" s="1">
        <f t="shared" ca="1" si="7"/>
        <v>53.38244568813132</v>
      </c>
      <c r="E183" s="1">
        <f t="shared" ca="1" si="8"/>
        <v>43.193855136420055</v>
      </c>
      <c r="H183"/>
      <c r="Y183">
        <v>90.5</v>
      </c>
      <c r="Z183">
        <v>56.35494944427392</v>
      </c>
    </row>
    <row r="184" spans="1:26" x14ac:dyDescent="0.25">
      <c r="A184">
        <v>91</v>
      </c>
      <c r="B184">
        <v>55.852665435696743</v>
      </c>
      <c r="C184" s="1">
        <f t="shared" ca="1" si="6"/>
        <v>66.747716601768843</v>
      </c>
      <c r="D184" s="1">
        <f t="shared" ca="1" si="7"/>
        <v>59.351069955664521</v>
      </c>
      <c r="E184" s="1">
        <f t="shared" ca="1" si="8"/>
        <v>42.691571127842877</v>
      </c>
      <c r="H184"/>
      <c r="Y184">
        <v>91</v>
      </c>
      <c r="Z184">
        <v>55.852665435696743</v>
      </c>
    </row>
    <row r="185" spans="1:26" x14ac:dyDescent="0.25">
      <c r="A185">
        <v>91.5</v>
      </c>
      <c r="B185">
        <v>57.007288190130673</v>
      </c>
      <c r="C185" s="1">
        <f t="shared" ca="1" si="6"/>
        <v>66.806214137240076</v>
      </c>
      <c r="D185" s="1">
        <f t="shared" ca="1" si="7"/>
        <v>48.009474858466959</v>
      </c>
      <c r="E185" s="1">
        <f t="shared" ca="1" si="8"/>
        <v>43.846193882276808</v>
      </c>
      <c r="H185"/>
      <c r="Y185">
        <v>91.5</v>
      </c>
      <c r="Z185">
        <v>57.007288190130673</v>
      </c>
    </row>
    <row r="186" spans="1:26" x14ac:dyDescent="0.25">
      <c r="A186">
        <v>92</v>
      </c>
      <c r="B186">
        <v>58.516797674143604</v>
      </c>
      <c r="C186" s="1">
        <f t="shared" ca="1" si="6"/>
        <v>66.863192342746501</v>
      </c>
      <c r="D186" s="1">
        <f t="shared" ca="1" si="7"/>
        <v>34.831151982041433</v>
      </c>
      <c r="E186" s="1">
        <f t="shared" ca="1" si="8"/>
        <v>45.355703366289738</v>
      </c>
      <c r="H186"/>
      <c r="Y186">
        <v>92</v>
      </c>
      <c r="Z186">
        <v>58.516797674143604</v>
      </c>
    </row>
    <row r="187" spans="1:26" x14ac:dyDescent="0.25">
      <c r="A187">
        <v>92.5</v>
      </c>
      <c r="B187">
        <v>60.026592030445492</v>
      </c>
      <c r="C187" s="1">
        <f t="shared" ca="1" si="6"/>
        <v>66.91869067915637</v>
      </c>
      <c r="D187" s="1">
        <f t="shared" ca="1" si="7"/>
        <v>23.750511891781155</v>
      </c>
      <c r="E187" s="1">
        <f t="shared" ca="1" si="8"/>
        <v>46.865497722591627</v>
      </c>
      <c r="H187"/>
      <c r="Y187">
        <v>92.5</v>
      </c>
      <c r="Z187">
        <v>60.026592030445492</v>
      </c>
    </row>
    <row r="188" spans="1:26" x14ac:dyDescent="0.25">
      <c r="A188">
        <v>93</v>
      </c>
      <c r="B188">
        <v>61.536620409234693</v>
      </c>
      <c r="C188" s="1">
        <f t="shared" ca="1" si="6"/>
        <v>66.972747582438743</v>
      </c>
      <c r="D188" s="1">
        <f t="shared" ca="1" si="7"/>
        <v>14.775739321623723</v>
      </c>
      <c r="E188" s="1">
        <f t="shared" ca="1" si="8"/>
        <v>48.375526101380828</v>
      </c>
      <c r="H188"/>
      <c r="Y188">
        <v>93</v>
      </c>
      <c r="Z188">
        <v>61.536620409234693</v>
      </c>
    </row>
    <row r="189" spans="1:26" x14ac:dyDescent="0.25">
      <c r="A189">
        <v>93.5</v>
      </c>
      <c r="B189">
        <v>63.046839423428402</v>
      </c>
      <c r="C189" s="1">
        <f t="shared" ca="1" si="6"/>
        <v>67.025400490282664</v>
      </c>
      <c r="D189" s="1">
        <f t="shared" ca="1" si="7"/>
        <v>7.9144740813442604</v>
      </c>
      <c r="E189" s="1">
        <f t="shared" ca="1" si="8"/>
        <v>49.885745115574537</v>
      </c>
      <c r="H189"/>
      <c r="Y189">
        <v>93.5</v>
      </c>
      <c r="Z189">
        <v>63.046839423428402</v>
      </c>
    </row>
    <row r="190" spans="1:26" x14ac:dyDescent="0.25">
      <c r="A190">
        <v>94</v>
      </c>
      <c r="B190">
        <v>62.899715439871585</v>
      </c>
      <c r="C190" s="1">
        <f t="shared" ca="1" si="6"/>
        <v>67.076685868025038</v>
      </c>
      <c r="D190" s="1">
        <f t="shared" ca="1" si="7"/>
        <v>8.7235409788342206</v>
      </c>
      <c r="E190" s="1">
        <f t="shared" ca="1" si="8"/>
        <v>49.73862113201772</v>
      </c>
      <c r="H190"/>
      <c r="Y190">
        <v>94</v>
      </c>
      <c r="Z190">
        <v>62.899715439871585</v>
      </c>
    </row>
    <row r="191" spans="1:26" x14ac:dyDescent="0.25">
      <c r="A191">
        <v>94.5</v>
      </c>
      <c r="B191">
        <v>62.398284678522771</v>
      </c>
      <c r="C191" s="1">
        <f t="shared" ca="1" si="6"/>
        <v>67.126639233905152</v>
      </c>
      <c r="D191" s="1">
        <f t="shared" ca="1" si="7"/>
        <v>11.178668400702659</v>
      </c>
      <c r="E191" s="1">
        <f t="shared" ca="1" si="8"/>
        <v>49.237190370668905</v>
      </c>
      <c r="H191"/>
      <c r="Y191">
        <v>94.5</v>
      </c>
      <c r="Z191">
        <v>62.398284678522771</v>
      </c>
    </row>
    <row r="192" spans="1:26" x14ac:dyDescent="0.25">
      <c r="A192">
        <v>95</v>
      </c>
      <c r="B192">
        <v>61.896674678286473</v>
      </c>
      <c r="C192" s="1">
        <f t="shared" ca="1" si="6"/>
        <v>67.175295183663138</v>
      </c>
      <c r="D192" s="1">
        <f t="shared" ca="1" si="7"/>
        <v>13.931917219891499</v>
      </c>
      <c r="E192" s="1">
        <f t="shared" ca="1" si="8"/>
        <v>48.735580370432608</v>
      </c>
      <c r="H192"/>
      <c r="Y192">
        <v>95</v>
      </c>
      <c r="Z192">
        <v>61.896674678286473</v>
      </c>
    </row>
    <row r="193" spans="1:26" x14ac:dyDescent="0.25">
      <c r="A193">
        <v>95.5</v>
      </c>
      <c r="B193">
        <v>61.394913512945138</v>
      </c>
      <c r="C193" s="1">
        <f t="shared" ca="1" si="6"/>
        <v>67.222687414499646</v>
      </c>
      <c r="D193" s="1">
        <f t="shared" ca="1" si="7"/>
        <v>16.981474323819928</v>
      </c>
      <c r="E193" s="1">
        <f t="shared" ca="1" si="8"/>
        <v>48.233819205091272</v>
      </c>
      <c r="H193"/>
      <c r="Y193">
        <v>95.5</v>
      </c>
      <c r="Z193">
        <v>61.394913512945138</v>
      </c>
    </row>
    <row r="194" spans="1:26" x14ac:dyDescent="0.25">
      <c r="A194">
        <v>96</v>
      </c>
      <c r="B194">
        <v>60.893037356308618</v>
      </c>
      <c r="C194" s="1">
        <f t="shared" ref="C194:C257" ca="1" si="9">IF(A194&gt;=$K$5,OFFSET($B$1,2*$K$5,0)+$L$5*(1-EXP((-1/$M$5)*(A194-$K$5))),0)</f>
        <v>67.268848748413234</v>
      </c>
      <c r="D194" s="1">
        <f t="shared" ref="D194:D257" ca="1" si="10">IF(A194&gt;=$K$5,(C194-B194)*(C194-B194)*0.5,0)</f>
        <v>20.325485453845502</v>
      </c>
      <c r="E194" s="1">
        <f t="shared" ref="E194:E257" ca="1" si="11">IF(A194&gt;=$K$5,(B194-$L$6),0)</f>
        <v>47.731943048454752</v>
      </c>
      <c r="H194"/>
      <c r="Y194">
        <v>96</v>
      </c>
      <c r="Z194">
        <v>60.893037356308618</v>
      </c>
    </row>
    <row r="195" spans="1:26" x14ac:dyDescent="0.25">
      <c r="A195">
        <v>96.5</v>
      </c>
      <c r="B195">
        <v>60.391091448501328</v>
      </c>
      <c r="C195" s="1">
        <f t="shared" ca="1" si="9"/>
        <v>67.313811154931571</v>
      </c>
      <c r="D195" s="1">
        <f t="shared" ca="1" si="10"/>
        <v>23.962024066898817</v>
      </c>
      <c r="E195" s="1">
        <f t="shared" ca="1" si="11"/>
        <v>47.229997140647463</v>
      </c>
      <c r="H195"/>
      <c r="Y195">
        <v>96.5</v>
      </c>
      <c r="Z195">
        <v>60.391091448501328</v>
      </c>
    </row>
    <row r="196" spans="1:26" x14ac:dyDescent="0.25">
      <c r="A196">
        <v>97</v>
      </c>
      <c r="B196">
        <v>59.889084752495378</v>
      </c>
      <c r="C196" s="1">
        <f t="shared" ca="1" si="9"/>
        <v>67.357605773252288</v>
      </c>
      <c r="D196" s="1">
        <f t="shared" ca="1" si="10"/>
        <v>27.889403118743918</v>
      </c>
      <c r="E196" s="1">
        <f t="shared" ca="1" si="11"/>
        <v>46.727990444641513</v>
      </c>
      <c r="H196"/>
      <c r="Y196">
        <v>97</v>
      </c>
      <c r="Z196">
        <v>59.889084752495378</v>
      </c>
    </row>
    <row r="197" spans="1:26" x14ac:dyDescent="0.25">
      <c r="A197">
        <v>97.5</v>
      </c>
      <c r="B197">
        <v>59.387024361687793</v>
      </c>
      <c r="C197" s="1">
        <f t="shared" ca="1" si="9"/>
        <v>67.400262933808719</v>
      </c>
      <c r="D197" s="1">
        <f t="shared" ca="1" si="10"/>
        <v>32.10599620686331</v>
      </c>
      <c r="E197" s="1">
        <f t="shared" ca="1" si="11"/>
        <v>46.225930053833928</v>
      </c>
      <c r="H197"/>
      <c r="Y197">
        <v>97.5</v>
      </c>
      <c r="Z197">
        <v>59.387024361687793</v>
      </c>
    </row>
    <row r="198" spans="1:26" x14ac:dyDescent="0.25">
      <c r="A198">
        <v>98</v>
      </c>
      <c r="B198">
        <v>58.884915922041479</v>
      </c>
      <c r="C198" s="1">
        <f t="shared" ca="1" si="9"/>
        <v>67.441812179275644</v>
      </c>
      <c r="D198" s="1">
        <f t="shared" ca="1" si="10"/>
        <v>36.610236778534031</v>
      </c>
      <c r="E198" s="1">
        <f t="shared" ca="1" si="11"/>
        <v>45.723821614187614</v>
      </c>
      <c r="H198"/>
      <c r="Y198">
        <v>98</v>
      </c>
      <c r="Z198">
        <v>58.884915922041479</v>
      </c>
    </row>
    <row r="199" spans="1:26" x14ac:dyDescent="0.25">
      <c r="A199">
        <v>98.5</v>
      </c>
      <c r="B199">
        <v>58.662612139175103</v>
      </c>
      <c r="C199" s="1">
        <f t="shared" ca="1" si="9"/>
        <v>67.482282285029328</v>
      </c>
      <c r="D199" s="1">
        <f t="shared" ca="1" si="10"/>
        <v>38.893290740836143</v>
      </c>
      <c r="E199" s="1">
        <f t="shared" ca="1" si="11"/>
        <v>45.501517831321237</v>
      </c>
      <c r="H199"/>
      <c r="Y199">
        <v>98.5</v>
      </c>
      <c r="Z199">
        <v>58.662612139175103</v>
      </c>
    </row>
    <row r="200" spans="1:26" x14ac:dyDescent="0.25">
      <c r="A200">
        <v>99</v>
      </c>
      <c r="B200">
        <v>60.152067042174551</v>
      </c>
      <c r="C200" s="1">
        <f t="shared" ca="1" si="9"/>
        <v>67.521701279076225</v>
      </c>
      <c r="D200" s="1">
        <f t="shared" ca="1" si="10"/>
        <v>27.155754392856664</v>
      </c>
      <c r="E200" s="1">
        <f t="shared" ca="1" si="11"/>
        <v>46.990972734320685</v>
      </c>
      <c r="H200"/>
      <c r="Y200">
        <v>99</v>
      </c>
      <c r="Z200">
        <v>60.152067042174551</v>
      </c>
    </row>
    <row r="201" spans="1:26" x14ac:dyDescent="0.25">
      <c r="A201">
        <v>99.5</v>
      </c>
      <c r="B201">
        <v>61.641826895963945</v>
      </c>
      <c r="C201" s="1">
        <f t="shared" ca="1" si="9"/>
        <v>67.560096461464141</v>
      </c>
      <c r="D201" s="1">
        <f t="shared" ca="1" si="10"/>
        <v>17.512957324962944</v>
      </c>
      <c r="E201" s="1">
        <f t="shared" ca="1" si="11"/>
        <v>48.480732588110079</v>
      </c>
      <c r="H201"/>
      <c r="Y201">
        <v>99.5</v>
      </c>
      <c r="Z201">
        <v>61.641826895963945</v>
      </c>
    </row>
    <row r="202" spans="1:26" x14ac:dyDescent="0.25">
      <c r="A202">
        <v>100</v>
      </c>
      <c r="B202">
        <v>63.131720599729036</v>
      </c>
      <c r="C202" s="1">
        <f t="shared" ca="1" si="9"/>
        <v>67.597494423189033</v>
      </c>
      <c r="D202" s="1">
        <f t="shared" ca="1" si="10"/>
        <v>9.9715679211502621</v>
      </c>
      <c r="E202" s="1">
        <f t="shared" ca="1" si="11"/>
        <v>49.97062629187517</v>
      </c>
      <c r="H202"/>
      <c r="Y202">
        <v>100</v>
      </c>
      <c r="Z202">
        <v>63.131720599729036</v>
      </c>
    </row>
    <row r="203" spans="1:26" x14ac:dyDescent="0.25">
      <c r="A203">
        <v>100.5</v>
      </c>
      <c r="B203">
        <v>64.621716312920285</v>
      </c>
      <c r="C203" s="1">
        <f t="shared" ca="1" si="9"/>
        <v>67.633921064611044</v>
      </c>
      <c r="D203" s="1">
        <f t="shared" ca="1" si="10"/>
        <v>4.5366887330541967</v>
      </c>
      <c r="E203" s="1">
        <f t="shared" ca="1" si="11"/>
        <v>51.460622005066419</v>
      </c>
      <c r="H203"/>
      <c r="Y203">
        <v>100.5</v>
      </c>
      <c r="Z203">
        <v>64.621716312920285</v>
      </c>
    </row>
    <row r="204" spans="1:26" x14ac:dyDescent="0.25">
      <c r="A204">
        <v>101</v>
      </c>
      <c r="B204">
        <v>65.832352342955488</v>
      </c>
      <c r="C204" s="1">
        <f t="shared" ca="1" si="9"/>
        <v>67.669401613391969</v>
      </c>
      <c r="D204" s="1">
        <f t="shared" ca="1" si="10"/>
        <v>1.6873750110056029</v>
      </c>
      <c r="E204" s="1">
        <f t="shared" ca="1" si="11"/>
        <v>52.671258035101623</v>
      </c>
      <c r="H204"/>
      <c r="Y204">
        <v>101</v>
      </c>
      <c r="Z204">
        <v>65.832352342955488</v>
      </c>
    </row>
    <row r="205" spans="1:26" x14ac:dyDescent="0.25">
      <c r="A205">
        <v>101.5</v>
      </c>
      <c r="B205">
        <v>65.335701331871292</v>
      </c>
      <c r="C205" s="1">
        <f t="shared" ca="1" si="9"/>
        <v>67.703960641967029</v>
      </c>
      <c r="D205" s="1">
        <f t="shared" ca="1" si="10"/>
        <v>2.8043260799275695</v>
      </c>
      <c r="E205" s="1">
        <f t="shared" ca="1" si="11"/>
        <v>52.174607024017426</v>
      </c>
      <c r="H205"/>
      <c r="Y205">
        <v>101.5</v>
      </c>
      <c r="Z205">
        <v>65.335701331871292</v>
      </c>
    </row>
    <row r="206" spans="1:26" x14ac:dyDescent="0.25">
      <c r="A206">
        <v>102</v>
      </c>
      <c r="B206">
        <v>64.838691929085144</v>
      </c>
      <c r="C206" s="1">
        <f t="shared" ca="1" si="9"/>
        <v>67.737622084562659</v>
      </c>
      <c r="D206" s="1">
        <f t="shared" ca="1" si="10"/>
        <v>4.2018980231684457</v>
      </c>
      <c r="E206" s="1">
        <f t="shared" ca="1" si="11"/>
        <v>51.677597621231278</v>
      </c>
      <c r="H206"/>
      <c r="Y206">
        <v>102</v>
      </c>
      <c r="Z206">
        <v>64.838691929085144</v>
      </c>
    </row>
    <row r="207" spans="1:26" x14ac:dyDescent="0.25">
      <c r="A207">
        <v>102.5</v>
      </c>
      <c r="B207">
        <v>65.031841810230219</v>
      </c>
      <c r="C207" s="1">
        <f t="shared" ca="1" si="9"/>
        <v>67.770409253772542</v>
      </c>
      <c r="D207" s="1">
        <f t="shared" ca="1" si="10"/>
        <v>3.7498758214149661</v>
      </c>
      <c r="E207" s="1">
        <f t="shared" ca="1" si="11"/>
        <v>51.870747502376354</v>
      </c>
      <c r="H207"/>
      <c r="Y207">
        <v>102.5</v>
      </c>
      <c r="Z207">
        <v>65.031841810230219</v>
      </c>
    </row>
    <row r="208" spans="1:26" x14ac:dyDescent="0.25">
      <c r="A208">
        <v>103</v>
      </c>
      <c r="B208">
        <v>66.523797601780657</v>
      </c>
      <c r="C208" s="1">
        <f t="shared" ca="1" si="9"/>
        <v>67.802344856702902</v>
      </c>
      <c r="D208" s="1">
        <f t="shared" ca="1" si="10"/>
        <v>0.8173415415346037</v>
      </c>
      <c r="E208" s="1">
        <f t="shared" ca="1" si="11"/>
        <v>53.362703293926792</v>
      </c>
      <c r="H208"/>
      <c r="Y208">
        <v>103</v>
      </c>
      <c r="Z208">
        <v>66.523797601780657</v>
      </c>
    </row>
    <row r="209" spans="1:26" x14ac:dyDescent="0.25">
      <c r="A209">
        <v>103.5</v>
      </c>
      <c r="B209">
        <v>68.015653932883495</v>
      </c>
      <c r="C209" s="1">
        <f t="shared" ca="1" si="9"/>
        <v>67.833451010698596</v>
      </c>
      <c r="D209" s="1">
        <f t="shared" ca="1" si="10"/>
        <v>1.6598952426358237E-2</v>
      </c>
      <c r="E209" s="1">
        <f t="shared" ca="1" si="11"/>
        <v>54.85455962502963</v>
      </c>
      <c r="H209"/>
      <c r="Y209">
        <v>103.5</v>
      </c>
      <c r="Z209">
        <v>68.015653932883495</v>
      </c>
    </row>
    <row r="210" spans="1:26" x14ac:dyDescent="0.25">
      <c r="A210">
        <v>104</v>
      </c>
      <c r="B210">
        <v>69.507426173559395</v>
      </c>
      <c r="C210" s="1">
        <f t="shared" ca="1" si="9"/>
        <v>67.863749258660732</v>
      </c>
      <c r="D210" s="1">
        <f t="shared" ca="1" si="10"/>
        <v>1.3508369002853928</v>
      </c>
      <c r="E210" s="1">
        <f t="shared" ca="1" si="11"/>
        <v>56.34633186570553</v>
      </c>
      <c r="H210"/>
      <c r="Y210">
        <v>104</v>
      </c>
      <c r="Z210">
        <v>69.507426173559395</v>
      </c>
    </row>
    <row r="211" spans="1:26" x14ac:dyDescent="0.25">
      <c r="A211">
        <v>104.5</v>
      </c>
      <c r="B211">
        <v>70.999126101908431</v>
      </c>
      <c r="C211" s="1">
        <f t="shared" ca="1" si="9"/>
        <v>67.893260583966381</v>
      </c>
      <c r="D211" s="1">
        <f t="shared" ca="1" si="10"/>
        <v>4.8232003077707182</v>
      </c>
      <c r="E211" s="1">
        <f t="shared" ca="1" si="11"/>
        <v>57.838031794054565</v>
      </c>
      <c r="H211"/>
      <c r="Y211">
        <v>104.5</v>
      </c>
      <c r="Z211">
        <v>70.999126101908431</v>
      </c>
    </row>
    <row r="212" spans="1:26" x14ac:dyDescent="0.25">
      <c r="A212">
        <v>105</v>
      </c>
      <c r="B212">
        <v>71.799735657191491</v>
      </c>
      <c r="C212" s="1">
        <f t="shared" ca="1" si="9"/>
        <v>67.922005425000904</v>
      </c>
      <c r="D212" s="1">
        <f t="shared" ca="1" si="10"/>
        <v>7.5183958768224297</v>
      </c>
      <c r="E212" s="1">
        <f t="shared" ca="1" si="11"/>
        <v>58.638641349337625</v>
      </c>
      <c r="H212"/>
      <c r="Y212">
        <v>105</v>
      </c>
      <c r="Z212">
        <v>71.799735657191491</v>
      </c>
    </row>
    <row r="213" spans="1:26" x14ac:dyDescent="0.25">
      <c r="A213">
        <v>105.5</v>
      </c>
      <c r="B213">
        <v>71.301858982034446</v>
      </c>
      <c r="C213" s="1">
        <f t="shared" ca="1" si="9"/>
        <v>67.950003689312723</v>
      </c>
      <c r="D213" s="1">
        <f t="shared" ca="1" si="10"/>
        <v>5.6174669516733129</v>
      </c>
      <c r="E213" s="1">
        <f t="shared" ca="1" si="11"/>
        <v>58.140764674180581</v>
      </c>
      <c r="H213"/>
      <c r="Y213">
        <v>105.5</v>
      </c>
      <c r="Z213">
        <v>71.301858982034446</v>
      </c>
    </row>
    <row r="214" spans="1:26" x14ac:dyDescent="0.25">
      <c r="A214">
        <v>106</v>
      </c>
      <c r="B214">
        <v>70.804013550210996</v>
      </c>
      <c r="C214" s="1">
        <f t="shared" ca="1" si="9"/>
        <v>67.977274767400559</v>
      </c>
      <c r="D214" s="1">
        <f t="shared" ca="1" si="10"/>
        <v>3.9952260731223168</v>
      </c>
      <c r="E214" s="1">
        <f t="shared" ca="1" si="11"/>
        <v>57.642919242357131</v>
      </c>
      <c r="H214"/>
      <c r="Y214">
        <v>106</v>
      </c>
      <c r="Z214">
        <v>70.804013550210996</v>
      </c>
    </row>
    <row r="215" spans="1:26" x14ac:dyDescent="0.25">
      <c r="A215">
        <v>106.5</v>
      </c>
      <c r="B215">
        <v>70.306194711002604</v>
      </c>
      <c r="C215" s="1">
        <f t="shared" ca="1" si="9"/>
        <v>68.003837546142492</v>
      </c>
      <c r="D215" s="1">
        <f t="shared" ca="1" si="10"/>
        <v>2.6504242572913466</v>
      </c>
      <c r="E215" s="1">
        <f t="shared" ca="1" si="11"/>
        <v>57.145100403148739</v>
      </c>
      <c r="H215"/>
      <c r="Y215">
        <v>106.5</v>
      </c>
      <c r="Z215">
        <v>70.306194711002604</v>
      </c>
    </row>
    <row r="216" spans="1:26" x14ac:dyDescent="0.25">
      <c r="A216">
        <v>107</v>
      </c>
      <c r="B216">
        <v>69.808392182700146</v>
      </c>
      <c r="C216" s="1">
        <f t="shared" ca="1" si="9"/>
        <v>68.029710421876246</v>
      </c>
      <c r="D216" s="1">
        <f t="shared" ca="1" si="10"/>
        <v>1.5818544031438055</v>
      </c>
      <c r="E216" s="1">
        <f t="shared" ca="1" si="11"/>
        <v>56.647297874846281</v>
      </c>
      <c r="H216"/>
      <c r="Y216">
        <v>107</v>
      </c>
      <c r="Z216">
        <v>69.808392182700146</v>
      </c>
    </row>
    <row r="217" spans="1:26" x14ac:dyDescent="0.25">
      <c r="A217">
        <v>107.5</v>
      </c>
      <c r="B217">
        <v>69.310608015136864</v>
      </c>
      <c r="C217" s="1">
        <f t="shared" ca="1" si="9"/>
        <v>68.054911313139854</v>
      </c>
      <c r="D217" s="1">
        <f t="shared" ca="1" si="10"/>
        <v>0.78838710370308418</v>
      </c>
      <c r="E217" s="1">
        <f t="shared" ca="1" si="11"/>
        <v>56.149513707282999</v>
      </c>
      <c r="H217"/>
      <c r="Y217">
        <v>107.5</v>
      </c>
      <c r="Z217">
        <v>69.310608015136864</v>
      </c>
    </row>
    <row r="218" spans="1:26" x14ac:dyDescent="0.25">
      <c r="A218">
        <v>108</v>
      </c>
      <c r="B218">
        <v>68.812844889590977</v>
      </c>
      <c r="C218" s="1">
        <f t="shared" ca="1" si="9"/>
        <v>68.079457673081279</v>
      </c>
      <c r="D218" s="1">
        <f t="shared" ca="1" si="10"/>
        <v>0.26892840466992113</v>
      </c>
      <c r="E218" s="1">
        <f t="shared" ca="1" si="11"/>
        <v>55.651750581737112</v>
      </c>
      <c r="H218"/>
      <c r="Y218">
        <v>108</v>
      </c>
      <c r="Z218">
        <v>68.812844889590977</v>
      </c>
    </row>
    <row r="219" spans="1:26" x14ac:dyDescent="0.25">
      <c r="A219">
        <v>108.5</v>
      </c>
      <c r="B219">
        <v>68.315100580748876</v>
      </c>
      <c r="C219" s="1">
        <f t="shared" ca="1" si="9"/>
        <v>68.103366501545764</v>
      </c>
      <c r="D219" s="1">
        <f t="shared" ca="1" si="10"/>
        <v>2.2415660147994745E-2</v>
      </c>
      <c r="E219" s="1">
        <f t="shared" ca="1" si="11"/>
        <v>55.15400627289501</v>
      </c>
      <c r="H219"/>
      <c r="Y219">
        <v>108.5</v>
      </c>
      <c r="Z219">
        <v>68.315100580748876</v>
      </c>
    </row>
    <row r="220" spans="1:26" x14ac:dyDescent="0.25">
      <c r="A220">
        <v>109</v>
      </c>
      <c r="B220">
        <v>67.817373192219577</v>
      </c>
      <c r="C220" s="1">
        <f t="shared" ca="1" si="9"/>
        <v>68.126654356849286</v>
      </c>
      <c r="D220" s="1">
        <f t="shared" ca="1" si="10"/>
        <v>4.7827419397354687E-2</v>
      </c>
      <c r="E220" s="1">
        <f t="shared" ca="1" si="11"/>
        <v>54.656278884365712</v>
      </c>
      <c r="H220"/>
      <c r="Y220">
        <v>109</v>
      </c>
      <c r="Z220">
        <v>67.817373192219577</v>
      </c>
    </row>
    <row r="221" spans="1:26" x14ac:dyDescent="0.25">
      <c r="A221">
        <v>109.5</v>
      </c>
      <c r="B221">
        <v>67.319661088020368</v>
      </c>
      <c r="C221" s="1">
        <f t="shared" ca="1" si="9"/>
        <v>68.14933736724619</v>
      </c>
      <c r="D221" s="1">
        <f t="shared" ca="1" si="10"/>
        <v>0.34418136415500217</v>
      </c>
      <c r="E221" s="1">
        <f t="shared" ca="1" si="11"/>
        <v>54.158566780166502</v>
      </c>
      <c r="H221"/>
      <c r="Y221">
        <v>109.5</v>
      </c>
      <c r="Z221">
        <v>67.319661088020368</v>
      </c>
    </row>
    <row r="222" spans="1:26" x14ac:dyDescent="0.25">
      <c r="A222">
        <v>110</v>
      </c>
      <c r="B222">
        <v>66.821962840725419</v>
      </c>
      <c r="C222" s="1">
        <f t="shared" ca="1" si="9"/>
        <v>68.171431242099004</v>
      </c>
      <c r="D222" s="1">
        <f t="shared" ca="1" si="10"/>
        <v>0.91053248315288948</v>
      </c>
      <c r="E222" s="1">
        <f t="shared" ca="1" si="11"/>
        <v>53.660868532871554</v>
      </c>
      <c r="H222"/>
      <c r="Y222">
        <v>110</v>
      </c>
      <c r="Z222">
        <v>66.821962840725419</v>
      </c>
    </row>
    <row r="223" spans="1:26" x14ac:dyDescent="0.25">
      <c r="A223">
        <v>110.5</v>
      </c>
      <c r="B223">
        <v>66.324277192089923</v>
      </c>
      <c r="C223" s="1">
        <f t="shared" ca="1" si="9"/>
        <v>68.192951282758074</v>
      </c>
      <c r="D223" s="1">
        <f t="shared" ca="1" si="10"/>
        <v>1.7459714285672199</v>
      </c>
      <c r="E223" s="1">
        <f t="shared" ca="1" si="11"/>
        <v>53.163182884236058</v>
      </c>
      <c r="H223"/>
      <c r="Y223">
        <v>110.5</v>
      </c>
      <c r="Z223">
        <v>66.324277192089923</v>
      </c>
    </row>
    <row r="224" spans="1:26" x14ac:dyDescent="0.25">
      <c r="A224">
        <v>111</v>
      </c>
      <c r="B224">
        <v>66.072126017202933</v>
      </c>
      <c r="C224" s="1">
        <f t="shared" ca="1" si="9"/>
        <v>68.213912393158722</v>
      </c>
      <c r="D224" s="1">
        <f t="shared" ca="1" si="10"/>
        <v>2.293624440114916</v>
      </c>
      <c r="E224" s="1">
        <f t="shared" ca="1" si="11"/>
        <v>52.911031709349068</v>
      </c>
      <c r="H224"/>
      <c r="Y224">
        <v>111</v>
      </c>
      <c r="Z224">
        <v>66.072126017202933</v>
      </c>
    </row>
    <row r="225" spans="1:26" x14ac:dyDescent="0.25">
      <c r="A225">
        <v>111.5</v>
      </c>
      <c r="B225">
        <v>67.568353394745813</v>
      </c>
      <c r="C225" s="1">
        <f t="shared" ca="1" si="9"/>
        <v>68.234329090143135</v>
      </c>
      <c r="D225" s="1">
        <f t="shared" ca="1" si="10"/>
        <v>0.22176181342997298</v>
      </c>
      <c r="E225" s="1">
        <f t="shared" ca="1" si="11"/>
        <v>54.407259086891948</v>
      </c>
      <c r="H225"/>
      <c r="Y225">
        <v>111.5</v>
      </c>
      <c r="Z225">
        <v>67.568353394745813</v>
      </c>
    </row>
    <row r="226" spans="1:26" x14ac:dyDescent="0.25">
      <c r="A226">
        <v>112</v>
      </c>
      <c r="B226">
        <v>69.065395373777605</v>
      </c>
      <c r="C226" s="1">
        <f t="shared" ca="1" si="9"/>
        <v>68.254215513514112</v>
      </c>
      <c r="D226" s="1">
        <f t="shared" ca="1" si="10"/>
        <v>0.32900638284855038</v>
      </c>
      <c r="E226" s="1">
        <f t="shared" ca="1" si="11"/>
        <v>55.90430106592374</v>
      </c>
      <c r="H226"/>
      <c r="Y226">
        <v>112</v>
      </c>
      <c r="Z226">
        <v>69.065395373777605</v>
      </c>
    </row>
    <row r="227" spans="1:26" x14ac:dyDescent="0.25">
      <c r="A227">
        <v>112.5</v>
      </c>
      <c r="B227">
        <v>70.562680178914448</v>
      </c>
      <c r="C227" s="1">
        <f t="shared" ca="1" si="9"/>
        <v>68.273585435827783</v>
      </c>
      <c r="D227" s="1">
        <f t="shared" ca="1" si="10"/>
        <v>2.6199773714135017</v>
      </c>
      <c r="E227" s="1">
        <f t="shared" ca="1" si="11"/>
        <v>57.401585871060583</v>
      </c>
      <c r="H227"/>
      <c r="Y227">
        <v>112.5</v>
      </c>
      <c r="Z227">
        <v>70.562680178914448</v>
      </c>
    </row>
    <row r="228" spans="1:26" x14ac:dyDescent="0.25">
      <c r="A228">
        <v>113</v>
      </c>
      <c r="B228">
        <v>72.060156219288189</v>
      </c>
      <c r="C228" s="1">
        <f t="shared" ca="1" si="9"/>
        <v>68.292452271931907</v>
      </c>
      <c r="D228" s="1">
        <f t="shared" ca="1" si="10"/>
        <v>7.0977965174620525</v>
      </c>
      <c r="E228" s="1">
        <f t="shared" ca="1" si="11"/>
        <v>58.899061911434323</v>
      </c>
      <c r="H228"/>
      <c r="Y228">
        <v>113</v>
      </c>
      <c r="Z228">
        <v>72.060156219288189</v>
      </c>
    </row>
    <row r="229" spans="1:26" x14ac:dyDescent="0.25">
      <c r="A229">
        <v>113.5</v>
      </c>
      <c r="B229">
        <v>73.309125179547678</v>
      </c>
      <c r="C229" s="1">
        <f t="shared" ca="1" si="9"/>
        <v>68.310829088256526</v>
      </c>
      <c r="D229" s="1">
        <f t="shared" ca="1" si="10"/>
        <v>12.491481908108206</v>
      </c>
      <c r="E229" s="1">
        <f t="shared" ca="1" si="11"/>
        <v>60.148030871693813</v>
      </c>
      <c r="H229"/>
      <c r="Y229">
        <v>113.5</v>
      </c>
      <c r="Z229">
        <v>73.309125179547678</v>
      </c>
    </row>
    <row r="230" spans="1:26" x14ac:dyDescent="0.25">
      <c r="A230">
        <v>114</v>
      </c>
      <c r="B230">
        <v>72.811421197458884</v>
      </c>
      <c r="C230" s="1">
        <f t="shared" ca="1" si="9"/>
        <v>68.328728611863156</v>
      </c>
      <c r="D230" s="1">
        <f t="shared" ca="1" si="10"/>
        <v>10.047266408477459</v>
      </c>
      <c r="E230" s="1">
        <f t="shared" ca="1" si="11"/>
        <v>59.650326889605019</v>
      </c>
      <c r="H230"/>
      <c r="Y230">
        <v>114</v>
      </c>
      <c r="Z230">
        <v>72.811421197458884</v>
      </c>
    </row>
    <row r="231" spans="1:26" x14ac:dyDescent="0.25">
      <c r="A231">
        <v>114.5</v>
      </c>
      <c r="B231">
        <v>72.312877769066802</v>
      </c>
      <c r="C231" s="1">
        <f t="shared" ca="1" si="9"/>
        <v>68.346163239259155</v>
      </c>
      <c r="D231" s="1">
        <f t="shared" ca="1" si="10"/>
        <v>7.8674120804935486</v>
      </c>
      <c r="E231" s="1">
        <f t="shared" ca="1" si="11"/>
        <v>59.151783461212936</v>
      </c>
      <c r="H231"/>
      <c r="Y231">
        <v>114.5</v>
      </c>
      <c r="Z231">
        <v>72.312877769066802</v>
      </c>
    </row>
    <row r="232" spans="1:26" x14ac:dyDescent="0.25">
      <c r="A232">
        <v>115</v>
      </c>
      <c r="B232">
        <v>71.814184489521438</v>
      </c>
      <c r="C232" s="1">
        <f t="shared" ca="1" si="9"/>
        <v>68.363145044983014</v>
      </c>
      <c r="D232" s="1">
        <f t="shared" ca="1" si="10"/>
        <v>5.9548366238800359</v>
      </c>
      <c r="E232" s="1">
        <f t="shared" ca="1" si="11"/>
        <v>58.653090181667572</v>
      </c>
      <c r="H232"/>
      <c r="Y232">
        <v>115</v>
      </c>
      <c r="Z232">
        <v>71.814184489521438</v>
      </c>
    </row>
    <row r="233" spans="1:26" x14ac:dyDescent="0.25">
      <c r="A233">
        <v>115.5</v>
      </c>
      <c r="B233">
        <v>71.315348785547755</v>
      </c>
      <c r="C233" s="1">
        <f t="shared" ca="1" si="9"/>
        <v>68.379685789966715</v>
      </c>
      <c r="D233" s="1">
        <f t="shared" ca="1" si="10"/>
        <v>4.3090586118119241</v>
      </c>
      <c r="E233" s="1">
        <f t="shared" ca="1" si="11"/>
        <v>58.15425447769389</v>
      </c>
      <c r="H233"/>
      <c r="Y233">
        <v>115.5</v>
      </c>
      <c r="Z233">
        <v>71.315348785547755</v>
      </c>
    </row>
    <row r="234" spans="1:26" x14ac:dyDescent="0.25">
      <c r="A234">
        <v>116</v>
      </c>
      <c r="B234">
        <v>70.816435457546163</v>
      </c>
      <c r="C234" s="1">
        <f t="shared" ca="1" si="9"/>
        <v>68.395796929680841</v>
      </c>
      <c r="D234" s="1">
        <f t="shared" ca="1" si="10"/>
        <v>2.9297454412929955</v>
      </c>
      <c r="E234" s="1">
        <f t="shared" ca="1" si="11"/>
        <v>57.655341149692298</v>
      </c>
      <c r="H234"/>
      <c r="Y234">
        <v>116</v>
      </c>
      <c r="Z234">
        <v>70.816435457546163</v>
      </c>
    </row>
    <row r="235" spans="1:26" x14ac:dyDescent="0.25">
      <c r="A235">
        <v>116.5</v>
      </c>
      <c r="B235">
        <v>70.317468960606661</v>
      </c>
      <c r="C235" s="1">
        <f t="shared" ca="1" si="9"/>
        <v>68.411489622068302</v>
      </c>
      <c r="D235" s="1">
        <f t="shared" ca="1" si="10"/>
        <v>1.8163786194675593</v>
      </c>
      <c r="E235" s="1">
        <f t="shared" ca="1" si="11"/>
        <v>57.156374652752795</v>
      </c>
      <c r="H235"/>
      <c r="Y235">
        <v>116.5</v>
      </c>
      <c r="Z235">
        <v>70.317468960606661</v>
      </c>
    </row>
    <row r="236" spans="1:26" x14ac:dyDescent="0.25">
      <c r="A236">
        <v>117</v>
      </c>
      <c r="B236">
        <v>69.818456873085765</v>
      </c>
      <c r="C236" s="1">
        <f t="shared" ca="1" si="9"/>
        <v>68.426774735271778</v>
      </c>
      <c r="D236" s="1">
        <f t="shared" ca="1" si="10"/>
        <v>0.96838958635525485</v>
      </c>
      <c r="E236" s="1">
        <f t="shared" ca="1" si="11"/>
        <v>56.6573625652319</v>
      </c>
      <c r="H236"/>
      <c r="Y236">
        <v>117</v>
      </c>
      <c r="Z236">
        <v>69.818456873085765</v>
      </c>
    </row>
    <row r="237" spans="1:26" x14ac:dyDescent="0.25">
      <c r="A237">
        <v>117.5</v>
      </c>
      <c r="B237">
        <v>70.386827780524271</v>
      </c>
      <c r="C237" s="1">
        <f t="shared" ca="1" si="9"/>
        <v>68.441662855160587</v>
      </c>
      <c r="D237" s="1">
        <f t="shared" ca="1" si="10"/>
        <v>1.8918332934325541</v>
      </c>
      <c r="E237" s="1">
        <f t="shared" ca="1" si="11"/>
        <v>57.225733472670406</v>
      </c>
      <c r="H237"/>
      <c r="Y237">
        <v>117.5</v>
      </c>
      <c r="Z237">
        <v>70.386827780524271</v>
      </c>
    </row>
    <row r="238" spans="1:26" x14ac:dyDescent="0.25">
      <c r="A238">
        <v>118</v>
      </c>
      <c r="B238">
        <v>71.885067869797879</v>
      </c>
      <c r="C238" s="1">
        <f t="shared" ca="1" si="9"/>
        <v>68.456164292662109</v>
      </c>
      <c r="D238" s="1">
        <f t="shared" ca="1" si="10"/>
        <v>5.878689870647241</v>
      </c>
      <c r="E238" s="1">
        <f t="shared" ca="1" si="11"/>
        <v>58.723973561944014</v>
      </c>
      <c r="H238"/>
      <c r="Y238">
        <v>118</v>
      </c>
      <c r="Z238">
        <v>71.885067869797879</v>
      </c>
    </row>
    <row r="239" spans="1:26" x14ac:dyDescent="0.25">
      <c r="A239">
        <v>118.5</v>
      </c>
      <c r="B239">
        <v>73.383417693186757</v>
      </c>
      <c r="C239" s="1">
        <f t="shared" ca="1" si="9"/>
        <v>68.470289090902639</v>
      </c>
      <c r="D239" s="1">
        <f t="shared" ca="1" si="10"/>
        <v>12.069416331291146</v>
      </c>
      <c r="E239" s="1">
        <f t="shared" ca="1" si="11"/>
        <v>60.222323385332892</v>
      </c>
      <c r="H239"/>
      <c r="Y239">
        <v>118.5</v>
      </c>
      <c r="Z239">
        <v>73.383417693186757</v>
      </c>
    </row>
    <row r="240" spans="1:26" x14ac:dyDescent="0.25">
      <c r="A240">
        <v>119</v>
      </c>
      <c r="B240">
        <v>74.881868382199102</v>
      </c>
      <c r="C240" s="1">
        <f t="shared" ca="1" si="9"/>
        <v>68.484047032162948</v>
      </c>
      <c r="D240" s="1">
        <f t="shared" ca="1" si="10"/>
        <v>20.466059013489215</v>
      </c>
      <c r="E240" s="1">
        <f t="shared" ca="1" si="11"/>
        <v>61.720774074345236</v>
      </c>
      <c r="H240"/>
      <c r="Y240">
        <v>119</v>
      </c>
      <c r="Z240">
        <v>74.881868382199102</v>
      </c>
    </row>
    <row r="241" spans="1:26" x14ac:dyDescent="0.25">
      <c r="A241">
        <v>119.5</v>
      </c>
      <c r="B241">
        <v>76.380397307538757</v>
      </c>
      <c r="C241" s="1">
        <f t="shared" ca="1" si="9"/>
        <v>68.497447644653022</v>
      </c>
      <c r="D241" s="1">
        <f t="shared" ca="1" si="10"/>
        <v>31.070447693795167</v>
      </c>
      <c r="E241" s="1">
        <f t="shared" ca="1" si="11"/>
        <v>63.219302999684892</v>
      </c>
      <c r="H241"/>
      <c r="Y241">
        <v>119.5</v>
      </c>
      <c r="Z241">
        <v>76.380397307538757</v>
      </c>
    </row>
    <row r="242" spans="1:26" x14ac:dyDescent="0.25">
      <c r="A242">
        <v>120</v>
      </c>
      <c r="B242">
        <v>76.807216929558123</v>
      </c>
      <c r="C242" s="1">
        <f t="shared" ca="1" si="9"/>
        <v>68.510500209111015</v>
      </c>
      <c r="D242" s="1">
        <f t="shared" ca="1" si="10"/>
        <v>34.417754169673309</v>
      </c>
      <c r="E242" s="1">
        <f t="shared" ca="1" si="11"/>
        <v>63.646122621704258</v>
      </c>
      <c r="H242"/>
      <c r="Y242">
        <v>120</v>
      </c>
      <c r="Z242">
        <v>76.807216929558123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B362"/>
  <sheetViews>
    <sheetView topLeftCell="D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.28515625" customWidth="1"/>
    <col min="11" max="11" width="14.71093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1.3962776688161174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1.3962776688161174</v>
      </c>
      <c r="AB3" s="78" t="s">
        <v>170</v>
      </c>
    </row>
    <row r="4" spans="1:28" x14ac:dyDescent="0.25">
      <c r="A4">
        <v>1</v>
      </c>
      <c r="B4">
        <v>3.0387162170587101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3.0387162170587101</v>
      </c>
      <c r="AB4" s="78" t="s">
        <v>171</v>
      </c>
    </row>
    <row r="5" spans="1:28" ht="15.75" thickBot="1" x14ac:dyDescent="0.3">
      <c r="A5">
        <v>1.5</v>
      </c>
      <c r="B5">
        <v>4.6838208923094351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81.95634744113643</v>
      </c>
      <c r="M5" s="4">
        <v>12</v>
      </c>
      <c r="N5" s="4">
        <v>62</v>
      </c>
      <c r="O5" s="11">
        <v>87</v>
      </c>
      <c r="P5" s="12">
        <v>95</v>
      </c>
      <c r="Y5">
        <v>1.5</v>
      </c>
      <c r="Z5">
        <v>4.6838208923094351</v>
      </c>
      <c r="AB5" s="78" t="s">
        <v>172</v>
      </c>
    </row>
    <row r="6" spans="1:28" x14ac:dyDescent="0.25">
      <c r="A6">
        <v>2</v>
      </c>
      <c r="B6">
        <v>6.3315979258561201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13.043652558863567</v>
      </c>
      <c r="Y6">
        <v>2</v>
      </c>
      <c r="Z6">
        <v>6.3315979258561201</v>
      </c>
      <c r="AB6" s="78" t="s">
        <v>173</v>
      </c>
    </row>
    <row r="7" spans="1:28" x14ac:dyDescent="0.25">
      <c r="A7">
        <v>2.5</v>
      </c>
      <c r="B7">
        <v>7.9818472563043779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30</v>
      </c>
      <c r="K7" s="22">
        <f>$K$6 +$J$7</f>
        <v>60</v>
      </c>
      <c r="L7" s="24">
        <f ca="1">OFFSET($B$1,2*$K$7,0)</f>
        <v>92.932995670335131</v>
      </c>
      <c r="Y7">
        <v>2.5</v>
      </c>
      <c r="Z7">
        <v>7.9818472563043779</v>
      </c>
      <c r="AB7" s="78" t="s">
        <v>174</v>
      </c>
    </row>
    <row r="8" spans="1:28" ht="15.75" thickBot="1" x14ac:dyDescent="0.3">
      <c r="A8">
        <v>3</v>
      </c>
      <c r="B8">
        <v>9.4154948233107056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9.4154948233107056</v>
      </c>
      <c r="AB8" s="78" t="s">
        <v>175</v>
      </c>
    </row>
    <row r="9" spans="1:28" x14ac:dyDescent="0.25">
      <c r="A9">
        <v>3.5</v>
      </c>
      <c r="B9">
        <v>11.06950786761405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11.06950786761405</v>
      </c>
    </row>
    <row r="10" spans="1:28" x14ac:dyDescent="0.25">
      <c r="A10">
        <v>4</v>
      </c>
      <c r="B10">
        <v>12.725240101844914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12.725240101844914</v>
      </c>
    </row>
    <row r="11" spans="1:28" ht="15.75" thickBot="1" x14ac:dyDescent="0.3">
      <c r="A11">
        <v>4.5</v>
      </c>
      <c r="B11">
        <v>14.382446705768274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14.382446705768274</v>
      </c>
    </row>
    <row r="12" spans="1:28" ht="15.75" thickTop="1" x14ac:dyDescent="0.25">
      <c r="A12">
        <v>5</v>
      </c>
      <c r="B12">
        <v>16.040910152241032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16.040910152241032</v>
      </c>
    </row>
    <row r="13" spans="1:28" ht="15.75" thickBot="1" x14ac:dyDescent="0.3">
      <c r="A13">
        <v>5.5</v>
      </c>
      <c r="B13">
        <v>16.619332879468313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87</v>
      </c>
      <c r="Q13" s="26">
        <f ca="1">OFFSET($C$1,2*$O$5,0)</f>
        <v>94.260770296455533</v>
      </c>
      <c r="Y13">
        <v>5.5</v>
      </c>
      <c r="Z13">
        <v>16.619332879468313</v>
      </c>
    </row>
    <row r="14" spans="1:28" ht="16.5" thickTop="1" x14ac:dyDescent="0.25">
      <c r="A14">
        <v>6</v>
      </c>
      <c r="B14">
        <v>18.23037731507322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81.9563474411364* [1 - exp (1/12)*(txp - 30)]</v>
      </c>
      <c r="O14" s="25" t="s">
        <v>38</v>
      </c>
      <c r="P14" s="26">
        <f>$O$5</f>
        <v>87</v>
      </c>
      <c r="Q14" s="26">
        <f ca="1">OFFSET($B$1,2*$K$5,0)</f>
        <v>13.043652558863567</v>
      </c>
      <c r="Y14">
        <v>6</v>
      </c>
      <c r="Z14">
        <v>18.23037731507322</v>
      </c>
    </row>
    <row r="15" spans="1:28" x14ac:dyDescent="0.25">
      <c r="A15">
        <v>6.5</v>
      </c>
      <c r="B15">
        <v>19.841641063732038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6273.8367400391853</v>
      </c>
      <c r="Y15">
        <v>6.5</v>
      </c>
      <c r="Z15">
        <v>19.841641063732038</v>
      </c>
    </row>
    <row r="16" spans="1:28" x14ac:dyDescent="0.25">
      <c r="A16">
        <v>7</v>
      </c>
      <c r="B16">
        <v>21.453095208039709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81.95634744113643</v>
      </c>
      <c r="L16" t="s">
        <v>14</v>
      </c>
      <c r="P16" s="1">
        <f>$K$5</f>
        <v>30</v>
      </c>
      <c r="Q16" s="2">
        <f ca="1">OFFSET($B$1,2*$K$5,0)</f>
        <v>13.043652558863567</v>
      </c>
      <c r="Y16">
        <v>7</v>
      </c>
      <c r="Z16">
        <v>21.453095208039709</v>
      </c>
    </row>
    <row r="17" spans="1:26" ht="15.75" thickBot="1" x14ac:dyDescent="0.3">
      <c r="A17">
        <v>7.5</v>
      </c>
      <c r="B17">
        <v>23.06470863062918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12</v>
      </c>
      <c r="L17" t="s">
        <v>15</v>
      </c>
      <c r="P17" s="1">
        <f>$O$5</f>
        <v>87</v>
      </c>
      <c r="Q17" s="2">
        <f ca="1">OFFSET($B$1,2*$K$5,0)</f>
        <v>13.043652558863567</v>
      </c>
      <c r="Y17">
        <v>7.5</v>
      </c>
      <c r="Z17">
        <v>23.06470863062918</v>
      </c>
    </row>
    <row r="18" spans="1:26" ht="15.75" thickBot="1" x14ac:dyDescent="0.3">
      <c r="A18">
        <v>8</v>
      </c>
      <c r="B18">
        <v>24.422629763992386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5.585478661023024</v>
      </c>
      <c r="L18" s="16" t="s">
        <v>23</v>
      </c>
      <c r="Y18">
        <v>8</v>
      </c>
      <c r="Z18">
        <v>24.422629763992386</v>
      </c>
    </row>
    <row r="19" spans="1:26" x14ac:dyDescent="0.25">
      <c r="A19">
        <v>8.5</v>
      </c>
      <c r="B19">
        <v>26.035373562997869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2.6629781037157185</v>
      </c>
      <c r="L19" s="16" t="s">
        <v>23</v>
      </c>
      <c r="P19">
        <f>$N$5</f>
        <v>62</v>
      </c>
      <c r="Q19">
        <f>$P$5</f>
        <v>95</v>
      </c>
      <c r="Y19">
        <v>8.5</v>
      </c>
      <c r="Z19">
        <v>26.035373562997869</v>
      </c>
    </row>
    <row r="20" spans="1:26" ht="15.75" thickBot="1" x14ac:dyDescent="0.3">
      <c r="A20">
        <v>9</v>
      </c>
      <c r="B20">
        <v>27.648041258599488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87</v>
      </c>
      <c r="Q20">
        <f>$P$5</f>
        <v>95</v>
      </c>
      <c r="Y20">
        <v>9</v>
      </c>
      <c r="Z20">
        <v>27.648041258599488</v>
      </c>
    </row>
    <row r="21" spans="1:26" x14ac:dyDescent="0.25">
      <c r="A21">
        <v>9.5</v>
      </c>
      <c r="B21">
        <v>29.260637223237268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29.260637223237268</v>
      </c>
    </row>
    <row r="22" spans="1:26" x14ac:dyDescent="0.25">
      <c r="A22">
        <v>10</v>
      </c>
      <c r="B22">
        <v>30.873162695025059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30.873162695025059</v>
      </c>
    </row>
    <row r="23" spans="1:26" x14ac:dyDescent="0.25">
      <c r="A23">
        <v>10.5</v>
      </c>
      <c r="B23">
        <v>32.166701522945949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95</v>
      </c>
      <c r="L23" t="s">
        <v>14</v>
      </c>
      <c r="Y23">
        <v>10.5</v>
      </c>
      <c r="Z23">
        <v>32.166701522945949</v>
      </c>
    </row>
    <row r="24" spans="1:26" x14ac:dyDescent="0.25">
      <c r="A24">
        <v>11</v>
      </c>
      <c r="B24">
        <v>31.647155162586788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25</v>
      </c>
      <c r="L24" t="s">
        <v>15</v>
      </c>
      <c r="Y24">
        <v>11</v>
      </c>
      <c r="Z24">
        <v>31.647155162586788</v>
      </c>
    </row>
    <row r="25" spans="1:26" x14ac:dyDescent="0.25">
      <c r="A25">
        <v>11.5</v>
      </c>
      <c r="B25">
        <v>31.127029976280458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31.127029976280458</v>
      </c>
    </row>
    <row r="26" spans="1:26" x14ac:dyDescent="0.25">
      <c r="A26">
        <v>12</v>
      </c>
      <c r="B26">
        <v>30.606341127669545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104.12963825128067</v>
      </c>
      <c r="L26" t="s">
        <v>14</v>
      </c>
      <c r="Y26">
        <v>12</v>
      </c>
      <c r="Z26">
        <v>30.606341127669545</v>
      </c>
    </row>
    <row r="27" spans="1:26" x14ac:dyDescent="0.25">
      <c r="A27">
        <v>12.5</v>
      </c>
      <c r="B27">
        <v>30.085103511595197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47.5</v>
      </c>
      <c r="L27" t="s">
        <v>15</v>
      </c>
      <c r="Y27">
        <v>12.5</v>
      </c>
      <c r="Z27">
        <v>30.085103511595197</v>
      </c>
    </row>
    <row r="28" spans="1:26" x14ac:dyDescent="0.25">
      <c r="A28">
        <v>13</v>
      </c>
      <c r="B28">
        <v>29.563350947091379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29.563350947091379</v>
      </c>
    </row>
    <row r="29" spans="1:26" x14ac:dyDescent="0.25">
      <c r="A29">
        <v>13.5</v>
      </c>
      <c r="B29">
        <v>29.041177807290577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29.041177807290577</v>
      </c>
    </row>
    <row r="30" spans="1:26" x14ac:dyDescent="0.25">
      <c r="A30">
        <v>14</v>
      </c>
      <c r="B30">
        <v>28.518468815822025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3454.7717223839763</v>
      </c>
      <c r="L30" t="s">
        <v>34</v>
      </c>
      <c r="Y30">
        <v>14</v>
      </c>
      <c r="Z30">
        <v>28.518468815822025</v>
      </c>
    </row>
    <row r="31" spans="1:26" ht="15.75" x14ac:dyDescent="0.25">
      <c r="A31">
        <v>14.5</v>
      </c>
      <c r="B31">
        <v>27.995247413995394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14950.369451457706</v>
      </c>
      <c r="Y31">
        <v>14.5</v>
      </c>
      <c r="Z31">
        <v>27.995247413995394</v>
      </c>
    </row>
    <row r="32" spans="1:26" ht="15.75" x14ac:dyDescent="0.25">
      <c r="A32">
        <v>15</v>
      </c>
      <c r="B32">
        <v>27.471534712309829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14950.369451457706</v>
      </c>
      <c r="Y32">
        <v>15</v>
      </c>
      <c r="Z32">
        <v>27.471534712309829</v>
      </c>
    </row>
    <row r="33" spans="1:26" x14ac:dyDescent="0.25">
      <c r="A33">
        <v>15.5</v>
      </c>
      <c r="B33">
        <v>26.947349695594706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26.947349695594706</v>
      </c>
    </row>
    <row r="34" spans="1:26" x14ac:dyDescent="0.25">
      <c r="A34">
        <v>16</v>
      </c>
      <c r="B34">
        <v>26.422709438810838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26.422709438810838</v>
      </c>
    </row>
    <row r="35" spans="1:26" x14ac:dyDescent="0.25">
      <c r="A35">
        <v>16.5</v>
      </c>
      <c r="B35">
        <v>25.897629289561678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25.897629289561678</v>
      </c>
    </row>
    <row r="36" spans="1:26" x14ac:dyDescent="0.25">
      <c r="A36">
        <v>17</v>
      </c>
      <c r="B36">
        <v>25.372123022953783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25.372123022953783</v>
      </c>
    </row>
    <row r="37" spans="1:26" x14ac:dyDescent="0.25">
      <c r="A37">
        <v>17.5</v>
      </c>
      <c r="B37">
        <v>24.846202973425946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24.846202973425946</v>
      </c>
    </row>
    <row r="38" spans="1:26" x14ac:dyDescent="0.25">
      <c r="A38">
        <v>18</v>
      </c>
      <c r="B38">
        <v>24.319880147334565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24.319880147334565</v>
      </c>
    </row>
    <row r="39" spans="1:26" x14ac:dyDescent="0.25">
      <c r="A39">
        <v>18.5</v>
      </c>
      <c r="B39">
        <v>23.793164319406117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23.793164319406117</v>
      </c>
    </row>
    <row r="40" spans="1:26" x14ac:dyDescent="0.25">
      <c r="A40">
        <v>19</v>
      </c>
      <c r="B40">
        <v>23.266064115613275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23.266064115613275</v>
      </c>
    </row>
    <row r="41" spans="1:26" x14ac:dyDescent="0.25">
      <c r="A41">
        <v>19.5</v>
      </c>
      <c r="B41">
        <v>22.738587084582786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22.738587084582786</v>
      </c>
    </row>
    <row r="42" spans="1:26" x14ac:dyDescent="0.25">
      <c r="A42">
        <v>20</v>
      </c>
      <c r="B42">
        <v>22.210739759276994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22.210739759276994</v>
      </c>
    </row>
    <row r="43" spans="1:26" x14ac:dyDescent="0.25">
      <c r="A43">
        <v>20.5</v>
      </c>
      <c r="B43">
        <v>21.682527710392421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21.682527710392421</v>
      </c>
    </row>
    <row r="44" spans="1:26" x14ac:dyDescent="0.25">
      <c r="A44">
        <v>21</v>
      </c>
      <c r="B44">
        <v>21.153955592679296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21.153955592679296</v>
      </c>
    </row>
    <row r="45" spans="1:26" x14ac:dyDescent="0.25">
      <c r="A45">
        <v>21.5</v>
      </c>
      <c r="B45">
        <v>20.62502718519173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20.62502718519173</v>
      </c>
    </row>
    <row r="46" spans="1:26" x14ac:dyDescent="0.25">
      <c r="A46">
        <v>22</v>
      </c>
      <c r="B46">
        <v>20.095745426322701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20.095745426322701</v>
      </c>
    </row>
    <row r="47" spans="1:26" x14ac:dyDescent="0.25">
      <c r="A47">
        <v>22.5</v>
      </c>
      <c r="B47">
        <v>19.566112444356733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19.566112444356733</v>
      </c>
    </row>
    <row r="48" spans="1:26" x14ac:dyDescent="0.25">
      <c r="A48">
        <v>23</v>
      </c>
      <c r="B48">
        <v>19.036129584177583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19.036129584177583</v>
      </c>
    </row>
    <row r="49" spans="1:26" x14ac:dyDescent="0.25">
      <c r="A49">
        <v>23.5</v>
      </c>
      <c r="B49">
        <v>18.505797430698948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18.505797430698948</v>
      </c>
    </row>
    <row r="50" spans="1:26" x14ac:dyDescent="0.25">
      <c r="A50">
        <v>24</v>
      </c>
      <c r="B50">
        <v>17.975115829536691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17.975115829536691</v>
      </c>
    </row>
    <row r="51" spans="1:26" x14ac:dyDescent="0.25">
      <c r="A51">
        <v>24.5</v>
      </c>
      <c r="B51">
        <v>17.444083905411826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17.444083905411826</v>
      </c>
    </row>
    <row r="52" spans="1:26" x14ac:dyDescent="0.25">
      <c r="A52">
        <v>25</v>
      </c>
      <c r="B52">
        <v>16.912700078763947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16.912700078763947</v>
      </c>
    </row>
    <row r="53" spans="1:26" x14ac:dyDescent="0.25">
      <c r="A53">
        <v>25.5</v>
      </c>
      <c r="B53">
        <v>16.382648255377593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16.382648255377593</v>
      </c>
    </row>
    <row r="54" spans="1:26" x14ac:dyDescent="0.25">
      <c r="A54">
        <v>26</v>
      </c>
      <c r="B54">
        <v>15.876052561012628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15.876052561012628</v>
      </c>
    </row>
    <row r="55" spans="1:26" x14ac:dyDescent="0.25">
      <c r="A55">
        <v>26.5</v>
      </c>
      <c r="B55">
        <v>15.398344900351864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15.398344900351864</v>
      </c>
    </row>
    <row r="56" spans="1:26" x14ac:dyDescent="0.25">
      <c r="A56">
        <v>27</v>
      </c>
      <c r="B56">
        <v>14.947663025418338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14.947663025418338</v>
      </c>
    </row>
    <row r="57" spans="1:26" x14ac:dyDescent="0.25">
      <c r="A57">
        <v>27.5</v>
      </c>
      <c r="B57">
        <v>14.522287638665304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14.522287638665304</v>
      </c>
    </row>
    <row r="58" spans="1:26" x14ac:dyDescent="0.25">
      <c r="A58">
        <v>28</v>
      </c>
      <c r="B58">
        <v>14.120626680691807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14.120626680691807</v>
      </c>
    </row>
    <row r="59" spans="1:26" x14ac:dyDescent="0.25">
      <c r="A59">
        <v>28.5</v>
      </c>
      <c r="B59">
        <v>13.741202028231008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13.741202028231008</v>
      </c>
    </row>
    <row r="60" spans="1:26" x14ac:dyDescent="0.25">
      <c r="A60">
        <v>29</v>
      </c>
      <c r="B60">
        <v>13.382638176633982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13.382638176633982</v>
      </c>
    </row>
    <row r="61" spans="1:26" x14ac:dyDescent="0.25">
      <c r="A61">
        <v>29.5</v>
      </c>
      <c r="B61">
        <v>13.043652558863567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13.043652558863567</v>
      </c>
    </row>
    <row r="62" spans="1:26" x14ac:dyDescent="0.25">
      <c r="A62">
        <v>30</v>
      </c>
      <c r="B62">
        <v>12.723047216450068</v>
      </c>
      <c r="C62" s="1">
        <f t="shared" ca="1" si="0"/>
        <v>13.043652558863567</v>
      </c>
      <c r="D62" s="1">
        <f t="shared" ca="1" si="1"/>
        <v>5.1393892792038445E-2</v>
      </c>
      <c r="E62" s="1">
        <f t="shared" ca="1" si="2"/>
        <v>-0.32060534241349892</v>
      </c>
      <c r="H62"/>
      <c r="Y62">
        <v>30</v>
      </c>
      <c r="Z62">
        <v>12.723047216450068</v>
      </c>
    </row>
    <row r="63" spans="1:26" x14ac:dyDescent="0.25">
      <c r="A63">
        <v>30.5</v>
      </c>
      <c r="B63">
        <v>13.423010818415483</v>
      </c>
      <c r="C63" s="1">
        <f t="shared" ca="1" si="0"/>
        <v>16.388335591288438</v>
      </c>
      <c r="D63" s="1">
        <f t="shared" ca="1" si="1"/>
        <v>4.3965755043070232</v>
      </c>
      <c r="E63" s="1">
        <f t="shared" ca="1" si="2"/>
        <v>0.37935825955191582</v>
      </c>
      <c r="H63"/>
      <c r="Y63">
        <v>30.5</v>
      </c>
      <c r="Z63">
        <v>13.423010818415483</v>
      </c>
    </row>
    <row r="64" spans="1:26" x14ac:dyDescent="0.25">
      <c r="A64">
        <v>31</v>
      </c>
      <c r="B64">
        <v>14.956349202108292</v>
      </c>
      <c r="C64" s="1">
        <f t="shared" ca="1" si="0"/>
        <v>19.596520293362193</v>
      </c>
      <c r="D64" s="1">
        <f t="shared" ca="1" si="1"/>
        <v>10.76559387805421</v>
      </c>
      <c r="E64" s="1">
        <f t="shared" ca="1" si="2"/>
        <v>1.9126966432447254</v>
      </c>
      <c r="H64"/>
      <c r="Y64">
        <v>31</v>
      </c>
      <c r="Z64">
        <v>14.956349202108292</v>
      </c>
    </row>
    <row r="65" spans="1:26" x14ac:dyDescent="0.25">
      <c r="A65">
        <v>31.5</v>
      </c>
      <c r="B65">
        <v>16.49038267843552</v>
      </c>
      <c r="C65" s="1">
        <f t="shared" ca="1" si="0"/>
        <v>22.673777236050164</v>
      </c>
      <c r="D65" s="1">
        <f t="shared" ca="1" si="1"/>
        <v>19.1171841275692</v>
      </c>
      <c r="E65" s="1">
        <f t="shared" ca="1" si="2"/>
        <v>3.4467301195719529</v>
      </c>
      <c r="H65"/>
      <c r="Y65">
        <v>31.5</v>
      </c>
      <c r="Z65">
        <v>16.49038267843552</v>
      </c>
    </row>
    <row r="66" spans="1:26" x14ac:dyDescent="0.25">
      <c r="A66">
        <v>32</v>
      </c>
      <c r="B66">
        <v>18.025044365426361</v>
      </c>
      <c r="C66" s="1">
        <f t="shared" ref="C66:C129" ca="1" si="3">IF(A66&gt;=$K$5,OFFSET($B$1,2*$K$5,0)+$L$5*(1-EXP((-1/$M$5)*(A66-$K$5))),0)</f>
        <v>25.62544965229236</v>
      </c>
      <c r="D66" s="1">
        <f t="shared" ref="D66:D129" ca="1" si="4">IF(A66&gt;=$K$5,(C66-B66)*(C66-B66)*0.5,0)</f>
        <v>28.883080262310319</v>
      </c>
      <c r="E66" s="1">
        <f t="shared" ref="E66:E129" ca="1" si="5">IF(A66&gt;=$K$5,(B66-$L$6),0)</f>
        <v>4.9813918065627938</v>
      </c>
      <c r="H66"/>
      <c r="Y66">
        <v>32</v>
      </c>
      <c r="Z66">
        <v>18.025044365426361</v>
      </c>
    </row>
    <row r="67" spans="1:26" x14ac:dyDescent="0.25">
      <c r="A67">
        <v>32.5</v>
      </c>
      <c r="B67">
        <v>19.560238282889642</v>
      </c>
      <c r="C67" s="1">
        <f t="shared" ca="1" si="3"/>
        <v>28.456662714791737</v>
      </c>
      <c r="D67" s="1">
        <f t="shared" ca="1" si="4"/>
        <v>39.57318383627225</v>
      </c>
      <c r="E67" s="1">
        <f t="shared" ca="1" si="5"/>
        <v>6.5165857240260756</v>
      </c>
      <c r="H67"/>
      <c r="Y67">
        <v>32.5</v>
      </c>
      <c r="Z67">
        <v>19.560238282889642</v>
      </c>
    </row>
    <row r="68" spans="1:26" x14ac:dyDescent="0.25">
      <c r="A68">
        <v>33</v>
      </c>
      <c r="B68">
        <v>19.976795695233822</v>
      </c>
      <c r="C68" s="1">
        <f t="shared" ca="1" si="3"/>
        <v>31.172332435170816</v>
      </c>
      <c r="D68" s="1">
        <f t="shared" ca="1" si="4"/>
        <v>62.670021447639527</v>
      </c>
      <c r="E68" s="1">
        <f t="shared" ca="1" si="5"/>
        <v>6.9331431363702549</v>
      </c>
      <c r="H68"/>
      <c r="Y68">
        <v>33</v>
      </c>
      <c r="Z68">
        <v>19.976795695233822</v>
      </c>
    </row>
    <row r="69" spans="1:26" x14ac:dyDescent="0.25">
      <c r="A69">
        <v>33.5</v>
      </c>
      <c r="B69">
        <v>21.181884922722574</v>
      </c>
      <c r="C69" s="1">
        <f t="shared" ca="1" si="3"/>
        <v>33.777174199948945</v>
      </c>
      <c r="D69" s="1">
        <f t="shared" ca="1" si="4"/>
        <v>79.3206559885068</v>
      </c>
      <c r="E69" s="1">
        <f t="shared" ca="1" si="5"/>
        <v>8.1382323638590073</v>
      </c>
      <c r="H69"/>
      <c r="Y69">
        <v>33.5</v>
      </c>
      <c r="Z69">
        <v>21.181884922722574</v>
      </c>
    </row>
    <row r="70" spans="1:26" x14ac:dyDescent="0.25">
      <c r="A70">
        <v>34</v>
      </c>
      <c r="B70">
        <v>22.715781130401059</v>
      </c>
      <c r="C70" s="1">
        <f t="shared" ca="1" si="3"/>
        <v>36.275710958161689</v>
      </c>
      <c r="D70" s="1">
        <f t="shared" ca="1" si="4"/>
        <v>91.935848466896218</v>
      </c>
      <c r="E70" s="1">
        <f t="shared" ca="1" si="5"/>
        <v>9.6721285715374918</v>
      </c>
      <c r="H70"/>
      <c r="Y70">
        <v>34</v>
      </c>
      <c r="Z70">
        <v>22.715781130401059</v>
      </c>
    </row>
    <row r="71" spans="1:26" x14ac:dyDescent="0.25">
      <c r="A71">
        <v>34.5</v>
      </c>
      <c r="B71">
        <v>24.250246997527601</v>
      </c>
      <c r="C71" s="1">
        <f t="shared" ca="1" si="3"/>
        <v>38.672281074838992</v>
      </c>
      <c r="D71" s="1">
        <f t="shared" ca="1" si="4"/>
        <v>103.99753346356552</v>
      </c>
      <c r="E71" s="1">
        <f t="shared" ca="1" si="5"/>
        <v>11.206594438664034</v>
      </c>
      <c r="H71"/>
      <c r="Y71">
        <v>34.5</v>
      </c>
      <c r="Z71">
        <v>24.250246997527601</v>
      </c>
    </row>
    <row r="72" spans="1:26" x14ac:dyDescent="0.25">
      <c r="A72">
        <v>35</v>
      </c>
      <c r="B72">
        <v>25.785195769767466</v>
      </c>
      <c r="C72" s="1">
        <f t="shared" ca="1" si="3"/>
        <v>40.971045863978688</v>
      </c>
      <c r="D72" s="1">
        <f t="shared" ca="1" si="4"/>
        <v>115.30502154192749</v>
      </c>
      <c r="E72" s="1">
        <f t="shared" ca="1" si="5"/>
        <v>12.741543210903899</v>
      </c>
      <c r="H72"/>
      <c r="Y72">
        <v>35</v>
      </c>
      <c r="Z72">
        <v>25.785195769767466</v>
      </c>
    </row>
    <row r="73" spans="1:26" x14ac:dyDescent="0.25">
      <c r="A73">
        <v>35.5</v>
      </c>
      <c r="B73">
        <v>27.320556657225151</v>
      </c>
      <c r="C73" s="1">
        <f t="shared" ca="1" si="3"/>
        <v>43.1759968140952</v>
      </c>
      <c r="D73" s="1">
        <f t="shared" ca="1" si="4"/>
        <v>125.69749128404366</v>
      </c>
      <c r="E73" s="1">
        <f t="shared" ca="1" si="5"/>
        <v>14.276904098361584</v>
      </c>
      <c r="H73"/>
      <c r="Y73">
        <v>35.5</v>
      </c>
      <c r="Z73">
        <v>27.320556657225151</v>
      </c>
    </row>
    <row r="74" spans="1:26" x14ac:dyDescent="0.25">
      <c r="A74">
        <v>36</v>
      </c>
      <c r="B74">
        <v>28.032749207487363</v>
      </c>
      <c r="C74" s="1">
        <f t="shared" ca="1" si="3"/>
        <v>45.290962518889728</v>
      </c>
      <c r="D74" s="1">
        <f t="shared" ca="1" si="4"/>
        <v>148.92296335093289</v>
      </c>
      <c r="E74" s="1">
        <f t="shared" ca="1" si="5"/>
        <v>14.989096648623796</v>
      </c>
      <c r="H74"/>
      <c r="Y74">
        <v>36</v>
      </c>
      <c r="Z74">
        <v>28.032749207487363</v>
      </c>
    </row>
    <row r="75" spans="1:26" x14ac:dyDescent="0.25">
      <c r="A75">
        <v>36.5</v>
      </c>
      <c r="B75">
        <v>29.560989399146958</v>
      </c>
      <c r="C75" s="1">
        <f t="shared" ca="1" si="3"/>
        <v>47.319615325076029</v>
      </c>
      <c r="D75" s="1">
        <f t="shared" ca="1" si="4"/>
        <v>157.68439738854008</v>
      </c>
      <c r="E75" s="1">
        <f t="shared" ca="1" si="5"/>
        <v>16.517336840283392</v>
      </c>
      <c r="H75"/>
      <c r="Y75">
        <v>36.5</v>
      </c>
      <c r="Z75">
        <v>29.560989399146958</v>
      </c>
    </row>
    <row r="76" spans="1:26" x14ac:dyDescent="0.25">
      <c r="A76">
        <v>37</v>
      </c>
      <c r="B76">
        <v>31.089627318764524</v>
      </c>
      <c r="C76" s="1">
        <f t="shared" ca="1" si="3"/>
        <v>49.265477708904797</v>
      </c>
      <c r="D76" s="1">
        <f t="shared" ca="1" si="4"/>
        <v>165.18076870238116</v>
      </c>
      <c r="E76" s="1">
        <f t="shared" ca="1" si="5"/>
        <v>18.045974759900957</v>
      </c>
      <c r="H76"/>
      <c r="Y76">
        <v>37</v>
      </c>
      <c r="Z76">
        <v>31.089627318764524</v>
      </c>
    </row>
    <row r="77" spans="1:26" x14ac:dyDescent="0.25">
      <c r="A77">
        <v>37.5</v>
      </c>
      <c r="B77">
        <v>32.618600855903601</v>
      </c>
      <c r="C77" s="1">
        <f t="shared" ca="1" si="3"/>
        <v>51.131928392458619</v>
      </c>
      <c r="D77" s="1">
        <f t="shared" ca="1" si="4"/>
        <v>171.37164823788314</v>
      </c>
      <c r="E77" s="1">
        <f t="shared" ca="1" si="5"/>
        <v>19.574948297040034</v>
      </c>
      <c r="H77"/>
      <c r="Y77">
        <v>37.5</v>
      </c>
      <c r="Z77">
        <v>32.618600855903601</v>
      </c>
    </row>
    <row r="78" spans="1:26" x14ac:dyDescent="0.25">
      <c r="A78">
        <v>38</v>
      </c>
      <c r="B78">
        <v>34.147859889885233</v>
      </c>
      <c r="C78" s="1">
        <f t="shared" ca="1" si="3"/>
        <v>52.922208210337587</v>
      </c>
      <c r="D78" s="1">
        <f t="shared" ca="1" si="4"/>
        <v>176.23807742883608</v>
      </c>
      <c r="E78" s="1">
        <f t="shared" ca="1" si="5"/>
        <v>21.104207331021666</v>
      </c>
      <c r="H78"/>
      <c r="Y78">
        <v>38</v>
      </c>
      <c r="Z78">
        <v>34.147859889885233</v>
      </c>
    </row>
    <row r="79" spans="1:26" x14ac:dyDescent="0.25">
      <c r="A79">
        <v>38.5</v>
      </c>
      <c r="B79">
        <v>35.282285714411358</v>
      </c>
      <c r="C79" s="1">
        <f t="shared" ca="1" si="3"/>
        <v>54.639425736922362</v>
      </c>
      <c r="D79" s="1">
        <f t="shared" ca="1" si="4"/>
        <v>187.34943492554865</v>
      </c>
      <c r="E79" s="1">
        <f t="shared" ca="1" si="5"/>
        <v>22.238633155547792</v>
      </c>
      <c r="H79"/>
      <c r="Y79">
        <v>38.5</v>
      </c>
      <c r="Z79">
        <v>35.282285714411358</v>
      </c>
    </row>
    <row r="80" spans="1:26" x14ac:dyDescent="0.25">
      <c r="A80">
        <v>39</v>
      </c>
      <c r="B80">
        <v>36.817305427210641</v>
      </c>
      <c r="C80" s="1">
        <f t="shared" ca="1" si="3"/>
        <v>56.286562683985494</v>
      </c>
      <c r="D80" s="1">
        <f t="shared" ca="1" si="4"/>
        <v>189.52598906524014</v>
      </c>
      <c r="E80" s="1">
        <f t="shared" ca="1" si="5"/>
        <v>23.773652868347074</v>
      </c>
      <c r="H80"/>
      <c r="Y80">
        <v>39</v>
      </c>
      <c r="Z80">
        <v>36.817305427210641</v>
      </c>
    </row>
    <row r="81" spans="1:26" x14ac:dyDescent="0.25">
      <c r="A81">
        <v>39.5</v>
      </c>
      <c r="B81">
        <v>38.351980001726062</v>
      </c>
      <c r="C81" s="1">
        <f t="shared" ca="1" si="3"/>
        <v>57.866479078023403</v>
      </c>
      <c r="D81" s="1">
        <f t="shared" ca="1" si="4"/>
        <v>190.40783709940487</v>
      </c>
      <c r="E81" s="1">
        <f t="shared" ca="1" si="5"/>
        <v>25.308327442862495</v>
      </c>
      <c r="H81"/>
      <c r="Y81">
        <v>39.5</v>
      </c>
      <c r="Z81">
        <v>38.351980001726062</v>
      </c>
    </row>
    <row r="82" spans="1:26" x14ac:dyDescent="0.25">
      <c r="A82">
        <v>40</v>
      </c>
      <c r="B82">
        <v>39.886371040699672</v>
      </c>
      <c r="C82" s="1">
        <f t="shared" ca="1" si="3"/>
        <v>59.381918226298438</v>
      </c>
      <c r="D82" s="1">
        <f t="shared" ca="1" si="4"/>
        <v>190.03818003295399</v>
      </c>
      <c r="E82" s="1">
        <f t="shared" ca="1" si="5"/>
        <v>26.842718481836105</v>
      </c>
      <c r="H82"/>
      <c r="Y82">
        <v>40</v>
      </c>
      <c r="Z82">
        <v>39.886371040699672</v>
      </c>
    </row>
    <row r="83" spans="1:26" x14ac:dyDescent="0.25">
      <c r="A83">
        <v>40.5</v>
      </c>
      <c r="B83">
        <v>41.420525580059433</v>
      </c>
      <c r="C83" s="1">
        <f t="shared" ca="1" si="3"/>
        <v>60.835511480214308</v>
      </c>
      <c r="D83" s="1">
        <f t="shared" ca="1" si="4"/>
        <v>188.47083875160629</v>
      </c>
      <c r="E83" s="1">
        <f t="shared" ca="1" si="5"/>
        <v>28.376873021195866</v>
      </c>
      <c r="H83"/>
      <c r="Y83">
        <v>40.5</v>
      </c>
      <c r="Z83">
        <v>41.420525580059433</v>
      </c>
    </row>
    <row r="84" spans="1:26" x14ac:dyDescent="0.25">
      <c r="A84">
        <v>41</v>
      </c>
      <c r="B84">
        <v>42.404911400442025</v>
      </c>
      <c r="C84" s="1">
        <f t="shared" ca="1" si="3"/>
        <v>62.229782804295382</v>
      </c>
      <c r="D84" s="1">
        <f t="shared" ca="1" si="4"/>
        <v>196.51276308966129</v>
      </c>
      <c r="E84" s="1">
        <f t="shared" ca="1" si="5"/>
        <v>29.361258841578458</v>
      </c>
      <c r="H84"/>
      <c r="Y84">
        <v>41</v>
      </c>
      <c r="Z84">
        <v>42.404911400442025</v>
      </c>
    </row>
    <row r="85" spans="1:26" x14ac:dyDescent="0.25">
      <c r="A85">
        <v>41.5</v>
      </c>
      <c r="B85">
        <v>43.784418139606032</v>
      </c>
      <c r="C85" s="1">
        <f t="shared" ca="1" si="3"/>
        <v>63.567153158703547</v>
      </c>
      <c r="D85" s="1">
        <f t="shared" ca="1" si="4"/>
        <v>195.67830241791359</v>
      </c>
      <c r="E85" s="1">
        <f t="shared" ca="1" si="5"/>
        <v>30.740765580742465</v>
      </c>
      <c r="H85"/>
      <c r="Y85">
        <v>41.5</v>
      </c>
      <c r="Z85">
        <v>43.784418139606032</v>
      </c>
    </row>
    <row r="86" spans="1:26" x14ac:dyDescent="0.25">
      <c r="A86">
        <v>42</v>
      </c>
      <c r="B86">
        <v>45.270453892498992</v>
      </c>
      <c r="C86" s="1">
        <f t="shared" ca="1" si="3"/>
        <v>64.849944702902164</v>
      </c>
      <c r="D86" s="1">
        <f t="shared" ca="1" si="4"/>
        <v>191.67823019733112</v>
      </c>
      <c r="E86" s="1">
        <f t="shared" ca="1" si="5"/>
        <v>32.226801333635422</v>
      </c>
      <c r="H86"/>
      <c r="Y86">
        <v>42</v>
      </c>
      <c r="Z86">
        <v>45.270453892498992</v>
      </c>
    </row>
    <row r="87" spans="1:26" x14ac:dyDescent="0.25">
      <c r="A87">
        <v>42.5</v>
      </c>
      <c r="B87">
        <v>46.756566783718959</v>
      </c>
      <c r="C87" s="1">
        <f t="shared" ca="1" si="3"/>
        <v>66.080384827766224</v>
      </c>
      <c r="D87" s="1">
        <f t="shared" ca="1" si="4"/>
        <v>186.70497189972332</v>
      </c>
      <c r="E87" s="1">
        <f t="shared" ca="1" si="5"/>
        <v>33.712914224855396</v>
      </c>
      <c r="H87"/>
      <c r="Y87">
        <v>42.5</v>
      </c>
      <c r="Z87">
        <v>46.756566783718959</v>
      </c>
    </row>
    <row r="88" spans="1:26" x14ac:dyDescent="0.25">
      <c r="A88">
        <v>43</v>
      </c>
      <c r="B88">
        <v>48.242746370619322</v>
      </c>
      <c r="C88" s="1">
        <f t="shared" ca="1" si="3"/>
        <v>67.26061002313989</v>
      </c>
      <c r="D88" s="1">
        <f t="shared" ca="1" si="4"/>
        <v>180.83956895293147</v>
      </c>
      <c r="E88" s="1">
        <f t="shared" ca="1" si="5"/>
        <v>35.199093811755759</v>
      </c>
      <c r="H88"/>
      <c r="Y88">
        <v>43</v>
      </c>
      <c r="Z88">
        <v>48.242746370619322</v>
      </c>
    </row>
    <row r="89" spans="1:26" x14ac:dyDescent="0.25">
      <c r="A89">
        <v>43.5</v>
      </c>
      <c r="B89">
        <v>49.728984600201322</v>
      </c>
      <c r="C89" s="1">
        <f t="shared" ca="1" si="3"/>
        <v>68.392669587556881</v>
      </c>
      <c r="D89" s="1">
        <f t="shared" ca="1" si="4"/>
        <v>174.16656865362063</v>
      </c>
      <c r="E89" s="1">
        <f t="shared" ca="1" si="5"/>
        <v>36.685332041337759</v>
      </c>
      <c r="H89"/>
      <c r="Y89">
        <v>43.5</v>
      </c>
      <c r="Z89">
        <v>49.728984600201322</v>
      </c>
    </row>
    <row r="90" spans="1:26" x14ac:dyDescent="0.25">
      <c r="A90">
        <v>44</v>
      </c>
      <c r="B90">
        <v>50.815494759014307</v>
      </c>
      <c r="C90" s="1">
        <f t="shared" ca="1" si="3"/>
        <v>69.478529186565225</v>
      </c>
      <c r="D90" s="1">
        <f t="shared" ca="1" si="4"/>
        <v>174.15442702197544</v>
      </c>
      <c r="E90" s="1">
        <f t="shared" ca="1" si="5"/>
        <v>37.771842200150743</v>
      </c>
      <c r="H90"/>
      <c r="Y90">
        <v>44</v>
      </c>
      <c r="Z90">
        <v>50.815494759014307</v>
      </c>
    </row>
    <row r="91" spans="1:26" x14ac:dyDescent="0.25">
      <c r="A91">
        <v>44.5</v>
      </c>
      <c r="B91">
        <v>52.301401518094998</v>
      </c>
      <c r="C91" s="1">
        <f t="shared" ca="1" si="3"/>
        <v>70.520074265834779</v>
      </c>
      <c r="D91" s="1">
        <f t="shared" ca="1" si="4"/>
        <v>165.96001834461808</v>
      </c>
      <c r="E91" s="1">
        <f t="shared" ca="1" si="5"/>
        <v>39.257748959231435</v>
      </c>
      <c r="H91"/>
      <c r="Y91">
        <v>44.5</v>
      </c>
      <c r="Z91">
        <v>52.301401518094998</v>
      </c>
    </row>
    <row r="92" spans="1:26" x14ac:dyDescent="0.25">
      <c r="A92">
        <v>45</v>
      </c>
      <c r="B92">
        <v>53.787408174674091</v>
      </c>
      <c r="C92" s="1">
        <f t="shared" ca="1" si="3"/>
        <v>71.519113324974043</v>
      </c>
      <c r="D92" s="1">
        <f t="shared" ca="1" si="4"/>
        <v>157.20668376858691</v>
      </c>
      <c r="E92" s="1">
        <f t="shared" ca="1" si="5"/>
        <v>40.743755615810528</v>
      </c>
      <c r="H92"/>
      <c r="Y92">
        <v>45</v>
      </c>
      <c r="Z92">
        <v>53.787408174674091</v>
      </c>
    </row>
    <row r="93" spans="1:26" x14ac:dyDescent="0.25">
      <c r="A93">
        <v>45.5</v>
      </c>
      <c r="B93">
        <v>55.273500491677744</v>
      </c>
      <c r="C93" s="1">
        <f t="shared" ca="1" si="3"/>
        <v>72.477381057740644</v>
      </c>
      <c r="D93" s="1">
        <f t="shared" ca="1" si="4"/>
        <v>147.98675326567835</v>
      </c>
      <c r="E93" s="1">
        <f t="shared" ca="1" si="5"/>
        <v>42.229847932814181</v>
      </c>
      <c r="H93"/>
      <c r="Y93">
        <v>45.5</v>
      </c>
      <c r="Z93">
        <v>55.273500491677744</v>
      </c>
    </row>
    <row r="94" spans="1:26" x14ac:dyDescent="0.25">
      <c r="A94">
        <v>46</v>
      </c>
      <c r="B94">
        <v>56.75966739572636</v>
      </c>
      <c r="C94" s="1">
        <f t="shared" ca="1" si="3"/>
        <v>73.396541364098269</v>
      </c>
      <c r="D94" s="1">
        <f t="shared" ca="1" si="4"/>
        <v>138.39278771974543</v>
      </c>
      <c r="E94" s="1">
        <f t="shared" ca="1" si="5"/>
        <v>43.716014836862797</v>
      </c>
      <c r="H94"/>
      <c r="Y94">
        <v>46</v>
      </c>
      <c r="Z94">
        <v>56.75966739572636</v>
      </c>
    </row>
    <row r="95" spans="1:26" x14ac:dyDescent="0.25">
      <c r="A95">
        <v>46.5</v>
      </c>
      <c r="B95">
        <v>58.00799433799439</v>
      </c>
      <c r="C95" s="1">
        <f t="shared" ca="1" si="3"/>
        <v>74.278190239349698</v>
      </c>
      <c r="D95" s="1">
        <f t="shared" ca="1" si="4"/>
        <v>132.35963733423952</v>
      </c>
      <c r="E95" s="1">
        <f t="shared" ca="1" si="5"/>
        <v>44.96434177913082</v>
      </c>
      <c r="H95"/>
      <c r="Y95">
        <v>46.5</v>
      </c>
      <c r="Z95">
        <v>58.00799433799439</v>
      </c>
    </row>
    <row r="96" spans="1:26" x14ac:dyDescent="0.25">
      <c r="A96">
        <v>47</v>
      </c>
      <c r="B96">
        <v>59.477664483273813</v>
      </c>
      <c r="C96" s="1">
        <f t="shared" ca="1" si="3"/>
        <v>75.123858545362992</v>
      </c>
      <c r="D96" s="1">
        <f t="shared" ca="1" si="4"/>
        <v>122.40169431427735</v>
      </c>
      <c r="E96" s="1">
        <f t="shared" ca="1" si="5"/>
        <v>46.434011924410243</v>
      </c>
      <c r="H96"/>
      <c r="Y96">
        <v>47</v>
      </c>
      <c r="Z96">
        <v>59.477664483273813</v>
      </c>
    </row>
    <row r="97" spans="1:26" x14ac:dyDescent="0.25">
      <c r="A97">
        <v>47.5</v>
      </c>
      <c r="B97">
        <v>60.947590978286456</v>
      </c>
      <c r="C97" s="1">
        <f t="shared" ca="1" si="3"/>
        <v>75.935014668702294</v>
      </c>
      <c r="D97" s="1">
        <f t="shared" ca="1" si="4"/>
        <v>112.31143443801895</v>
      </c>
      <c r="E97" s="1">
        <f t="shared" ca="1" si="5"/>
        <v>47.903938419422886</v>
      </c>
      <c r="H97"/>
      <c r="Y97">
        <v>47.5</v>
      </c>
      <c r="Z97">
        <v>60.947590978286456</v>
      </c>
    </row>
    <row r="98" spans="1:26" x14ac:dyDescent="0.25">
      <c r="A98">
        <v>48</v>
      </c>
      <c r="B98">
        <v>62.417734530413277</v>
      </c>
      <c r="C98" s="1">
        <f t="shared" ca="1" si="3"/>
        <v>76.713067070278868</v>
      </c>
      <c r="D98" s="1">
        <f t="shared" ca="1" si="4"/>
        <v>102.17826621267</v>
      </c>
      <c r="E98" s="1">
        <f t="shared" ca="1" si="5"/>
        <v>49.374081971549714</v>
      </c>
      <c r="H98"/>
      <c r="Y98">
        <v>48</v>
      </c>
      <c r="Z98">
        <v>62.417734530413277</v>
      </c>
    </row>
    <row r="99" spans="1:26" x14ac:dyDescent="0.25">
      <c r="A99">
        <v>48.5</v>
      </c>
      <c r="B99">
        <v>63.888064507237338</v>
      </c>
      <c r="C99" s="1">
        <f t="shared" ca="1" si="3"/>
        <v>77.459366730949569</v>
      </c>
      <c r="D99" s="1">
        <f t="shared" ca="1" si="4"/>
        <v>92.090122023668258</v>
      </c>
      <c r="E99" s="1">
        <f t="shared" ca="1" si="5"/>
        <v>50.844411948373775</v>
      </c>
      <c r="H99"/>
      <c r="Y99">
        <v>48.5</v>
      </c>
      <c r="Z99">
        <v>63.888064507237338</v>
      </c>
    </row>
    <row r="100" spans="1:26" x14ac:dyDescent="0.25">
      <c r="A100">
        <v>49</v>
      </c>
      <c r="B100">
        <v>64.986512834125676</v>
      </c>
      <c r="C100" s="1">
        <f t="shared" ca="1" si="3"/>
        <v>78.175209497309027</v>
      </c>
      <c r="D100" s="1">
        <f t="shared" ca="1" si="4"/>
        <v>86.970859836731819</v>
      </c>
      <c r="E100" s="1">
        <f t="shared" ca="1" si="5"/>
        <v>51.942860275262106</v>
      </c>
      <c r="H100"/>
      <c r="Y100">
        <v>49</v>
      </c>
      <c r="Z100">
        <v>64.986512834125676</v>
      </c>
    </row>
    <row r="101" spans="1:26" x14ac:dyDescent="0.25">
      <c r="A101">
        <v>49.5</v>
      </c>
      <c r="B101">
        <v>66.461053901755932</v>
      </c>
      <c r="C101" s="1">
        <f t="shared" ca="1" si="3"/>
        <v>78.861838331748856</v>
      </c>
      <c r="D101" s="1">
        <f t="shared" ca="1" si="4"/>
        <v>76.889727239577468</v>
      </c>
      <c r="E101" s="1">
        <f t="shared" ca="1" si="5"/>
        <v>53.417401342892362</v>
      </c>
      <c r="H101"/>
      <c r="Y101">
        <v>49.5</v>
      </c>
      <c r="Z101">
        <v>66.461053901755932</v>
      </c>
    </row>
    <row r="102" spans="1:26" x14ac:dyDescent="0.25">
      <c r="A102">
        <v>50</v>
      </c>
      <c r="B102">
        <v>67.93536374245636</v>
      </c>
      <c r="C102" s="1">
        <f t="shared" ca="1" si="3"/>
        <v>79.520445470690689</v>
      </c>
      <c r="D102" s="1">
        <f t="shared" ca="1" si="4"/>
        <v>67.107059324934454</v>
      </c>
      <c r="E102" s="1">
        <f t="shared" ca="1" si="5"/>
        <v>54.89171118359279</v>
      </c>
      <c r="H102"/>
      <c r="Y102">
        <v>50</v>
      </c>
      <c r="Z102">
        <v>67.93536374245636</v>
      </c>
    </row>
    <row r="103" spans="1:26" x14ac:dyDescent="0.25">
      <c r="A103">
        <v>50.5</v>
      </c>
      <c r="B103">
        <v>69.409484193554164</v>
      </c>
      <c r="C103" s="1">
        <f t="shared" ca="1" si="3"/>
        <v>80.152174494740493</v>
      </c>
      <c r="D103" s="1">
        <f t="shared" ca="1" si="4"/>
        <v>57.702697453601409</v>
      </c>
      <c r="E103" s="1">
        <f t="shared" ca="1" si="5"/>
        <v>56.365831634690593</v>
      </c>
      <c r="H103"/>
      <c r="Y103">
        <v>50.5</v>
      </c>
      <c r="Z103">
        <v>69.409484193554164</v>
      </c>
    </row>
    <row r="104" spans="1:26" x14ac:dyDescent="0.25">
      <c r="A104">
        <v>51</v>
      </c>
      <c r="B104">
        <v>70.883447865091398</v>
      </c>
      <c r="C104" s="1">
        <f t="shared" ca="1" si="3"/>
        <v>80.758122314358928</v>
      </c>
      <c r="D104" s="1">
        <f t="shared" ca="1" si="4"/>
        <v>48.754597739508505</v>
      </c>
      <c r="E104" s="1">
        <f t="shared" ca="1" si="5"/>
        <v>57.839795306227828</v>
      </c>
      <c r="H104"/>
      <c r="Y104">
        <v>51</v>
      </c>
      <c r="Z104">
        <v>70.883447865091398</v>
      </c>
    </row>
    <row r="105" spans="1:26" x14ac:dyDescent="0.25">
      <c r="A105">
        <v>51.5</v>
      </c>
      <c r="B105">
        <v>72.113428572157844</v>
      </c>
      <c r="C105" s="1">
        <f t="shared" ca="1" si="3"/>
        <v>81.339341074495181</v>
      </c>
      <c r="D105" s="1">
        <f t="shared" ca="1" si="4"/>
        <v>42.558730750392193</v>
      </c>
      <c r="E105" s="1">
        <f t="shared" ca="1" si="5"/>
        <v>59.069776013294273</v>
      </c>
      <c r="H105"/>
      <c r="Y105">
        <v>51.5</v>
      </c>
      <c r="Z105">
        <v>72.113428572157844</v>
      </c>
    </row>
    <row r="106" spans="1:26" x14ac:dyDescent="0.25">
      <c r="A106">
        <v>52</v>
      </c>
      <c r="B106">
        <v>73.592652732811388</v>
      </c>
      <c r="C106" s="1">
        <f t="shared" ca="1" si="3"/>
        <v>81.896839981491937</v>
      </c>
      <c r="D106" s="1">
        <f t="shared" ca="1" si="4"/>
        <v>34.47976293057431</v>
      </c>
      <c r="E106" s="1">
        <f t="shared" ca="1" si="5"/>
        <v>60.549000173947817</v>
      </c>
      <c r="H106"/>
      <c r="Y106">
        <v>52</v>
      </c>
      <c r="Z106">
        <v>73.592652732811388</v>
      </c>
    </row>
    <row r="107" spans="1:26" x14ac:dyDescent="0.25">
      <c r="A107">
        <v>52.5</v>
      </c>
      <c r="B107">
        <v>75.072028671521977</v>
      </c>
      <c r="C107" s="1">
        <f t="shared" ca="1" si="3"/>
        <v>82.431587055433084</v>
      </c>
      <c r="D107" s="1">
        <f t="shared" ca="1" si="4"/>
        <v>27.081549803098135</v>
      </c>
      <c r="E107" s="1">
        <f t="shared" ca="1" si="5"/>
        <v>62.028376112658407</v>
      </c>
      <c r="H107"/>
      <c r="Y107">
        <v>52.5</v>
      </c>
      <c r="Z107">
        <v>75.072028671521977</v>
      </c>
    </row>
    <row r="108" spans="1:26" x14ac:dyDescent="0.25">
      <c r="A108">
        <v>53</v>
      </c>
      <c r="B108">
        <v>76.551533084242664</v>
      </c>
      <c r="C108" s="1">
        <f t="shared" ca="1" si="3"/>
        <v>82.944510810977391</v>
      </c>
      <c r="D108" s="1">
        <f t="shared" ca="1" si="4"/>
        <v>20.435082107263163</v>
      </c>
      <c r="E108" s="1">
        <f t="shared" ca="1" si="5"/>
        <v>63.507880525379093</v>
      </c>
      <c r="H108"/>
      <c r="Y108">
        <v>53</v>
      </c>
      <c r="Z108">
        <v>76.551533084242664</v>
      </c>
    </row>
    <row r="109" spans="1:26" x14ac:dyDescent="0.25">
      <c r="A109">
        <v>53.5</v>
      </c>
      <c r="B109">
        <v>78.031147794313853</v>
      </c>
      <c r="C109" s="1">
        <f t="shared" ca="1" si="3"/>
        <v>83.436501869596327</v>
      </c>
      <c r="D109" s="1">
        <f t="shared" ca="1" si="4"/>
        <v>14.608926339586427</v>
      </c>
      <c r="E109" s="1">
        <f t="shared" ca="1" si="5"/>
        <v>64.987495235450282</v>
      </c>
      <c r="H109"/>
      <c r="Y109">
        <v>53.5</v>
      </c>
      <c r="Z109">
        <v>78.031147794313853</v>
      </c>
    </row>
    <row r="110" spans="1:26" x14ac:dyDescent="0.25">
      <c r="A110">
        <v>54</v>
      </c>
      <c r="B110">
        <v>78.91825676381616</v>
      </c>
      <c r="C110" s="1">
        <f t="shared" ca="1" si="3"/>
        <v>83.908414506015561</v>
      </c>
      <c r="D110" s="1">
        <f t="shared" ca="1" si="4"/>
        <v>12.45083714601631</v>
      </c>
      <c r="E110" s="1">
        <f t="shared" ca="1" si="5"/>
        <v>65.87460420495259</v>
      </c>
      <c r="H110"/>
      <c r="Y110">
        <v>54</v>
      </c>
      <c r="Z110">
        <v>78.91825676381616</v>
      </c>
    </row>
    <row r="111" spans="1:26" x14ac:dyDescent="0.25">
      <c r="A111">
        <v>54.5</v>
      </c>
      <c r="B111">
        <v>80.392717266116406</v>
      </c>
      <c r="C111" s="1">
        <f t="shared" ca="1" si="3"/>
        <v>84.36106813154548</v>
      </c>
      <c r="D111" s="1">
        <f t="shared" ca="1" si="4"/>
        <v>7.873904295575838</v>
      </c>
      <c r="E111" s="1">
        <f t="shared" ca="1" si="5"/>
        <v>67.349064707252836</v>
      </c>
      <c r="H111"/>
      <c r="Y111">
        <v>54.5</v>
      </c>
      <c r="Z111">
        <v>80.392717266116406</v>
      </c>
    </row>
    <row r="112" spans="1:26" x14ac:dyDescent="0.25">
      <c r="A112">
        <v>55</v>
      </c>
      <c r="B112">
        <v>81.872030366611355</v>
      </c>
      <c r="C112" s="1">
        <f t="shared" ca="1" si="3"/>
        <v>84.795248716876003</v>
      </c>
      <c r="D112" s="1">
        <f t="shared" ca="1" si="4"/>
        <v>4.272602761661985</v>
      </c>
      <c r="E112" s="1">
        <f t="shared" ca="1" si="5"/>
        <v>68.828377807747785</v>
      </c>
      <c r="H112"/>
      <c r="Y112">
        <v>55</v>
      </c>
      <c r="Z112">
        <v>81.872030366611355</v>
      </c>
    </row>
    <row r="113" spans="1:26" x14ac:dyDescent="0.25">
      <c r="A113">
        <v>55.5</v>
      </c>
      <c r="B113">
        <v>83.351488423362085</v>
      </c>
      <c r="C113" s="1">
        <f t="shared" ca="1" si="3"/>
        <v>85.211710156806504</v>
      </c>
      <c r="D113" s="1">
        <f t="shared" ca="1" si="4"/>
        <v>1.7302124487894797</v>
      </c>
      <c r="E113" s="1">
        <f t="shared" ca="1" si="5"/>
        <v>70.307835864498514</v>
      </c>
      <c r="H113"/>
      <c r="Y113">
        <v>55.5</v>
      </c>
      <c r="Z113">
        <v>83.351488423362085</v>
      </c>
    </row>
    <row r="114" spans="1:26" x14ac:dyDescent="0.25">
      <c r="A114">
        <v>56</v>
      </c>
      <c r="B114">
        <v>84.831069804968976</v>
      </c>
      <c r="C114" s="1">
        <f t="shared" ca="1" si="3"/>
        <v>85.611175579280342</v>
      </c>
      <c r="D114" s="1">
        <f t="shared" ca="1" si="4"/>
        <v>0.30428250955696795</v>
      </c>
      <c r="E114" s="1">
        <f t="shared" ca="1" si="5"/>
        <v>71.787417246105406</v>
      </c>
      <c r="H114"/>
      <c r="Y114">
        <v>56</v>
      </c>
      <c r="Z114">
        <v>84.831069804968976</v>
      </c>
    </row>
    <row r="115" spans="1:26" x14ac:dyDescent="0.25">
      <c r="A115">
        <v>56.5</v>
      </c>
      <c r="B115">
        <v>86.214265984183527</v>
      </c>
      <c r="C115" s="1">
        <f t="shared" ca="1" si="3"/>
        <v>85.994338600996883</v>
      </c>
      <c r="D115" s="1">
        <f t="shared" ca="1" si="4"/>
        <v>2.4184026937662362E-2</v>
      </c>
      <c r="E115" s="1">
        <f t="shared" ca="1" si="5"/>
        <v>73.170613425319956</v>
      </c>
      <c r="H115"/>
      <c r="Y115">
        <v>56.5</v>
      </c>
      <c r="Z115">
        <v>86.214265984183527</v>
      </c>
    </row>
    <row r="116" spans="1:26" x14ac:dyDescent="0.25">
      <c r="A116">
        <v>57</v>
      </c>
      <c r="B116">
        <v>85.720820502401111</v>
      </c>
      <c r="C116" s="1">
        <f t="shared" ca="1" si="3"/>
        <v>86.361864531781478</v>
      </c>
      <c r="D116" s="1">
        <f t="shared" ca="1" si="4"/>
        <v>0.20546872380210868</v>
      </c>
      <c r="E116" s="1">
        <f t="shared" ca="1" si="5"/>
        <v>72.67716794353754</v>
      </c>
      <c r="H116"/>
      <c r="Y116">
        <v>57</v>
      </c>
      <c r="Z116">
        <v>85.720820502401111</v>
      </c>
    </row>
    <row r="117" spans="1:26" x14ac:dyDescent="0.25">
      <c r="A117">
        <v>57.5</v>
      </c>
      <c r="B117">
        <v>87.088404742851822</v>
      </c>
      <c r="C117" s="1">
        <f t="shared" ca="1" si="3"/>
        <v>86.714391529804303</v>
      </c>
      <c r="D117" s="1">
        <f t="shared" ca="1" si="4"/>
        <v>6.9942941767064379E-2</v>
      </c>
      <c r="E117" s="1">
        <f t="shared" ca="1" si="5"/>
        <v>74.044752183988251</v>
      </c>
      <c r="H117"/>
      <c r="Y117">
        <v>57.5</v>
      </c>
      <c r="Z117">
        <v>87.088404742851822</v>
      </c>
    </row>
    <row r="118" spans="1:26" x14ac:dyDescent="0.25">
      <c r="A118">
        <v>58</v>
      </c>
      <c r="B118">
        <v>88.554834932496362</v>
      </c>
      <c r="C118" s="1">
        <f t="shared" ca="1" si="3"/>
        <v>87.052531709654104</v>
      </c>
      <c r="D118" s="1">
        <f t="shared" ca="1" si="4"/>
        <v>1.1284574866811174</v>
      </c>
      <c r="E118" s="1">
        <f t="shared" ca="1" si="5"/>
        <v>75.511182373632792</v>
      </c>
      <c r="H118"/>
      <c r="Y118">
        <v>58</v>
      </c>
      <c r="Z118">
        <v>88.554834932496362</v>
      </c>
    </row>
    <row r="119" spans="1:26" x14ac:dyDescent="0.25">
      <c r="A119">
        <v>58.5</v>
      </c>
      <c r="B119">
        <v>90.021096828758232</v>
      </c>
      <c r="C119" s="1">
        <f t="shared" ca="1" si="3"/>
        <v>87.376872205191034</v>
      </c>
      <c r="D119" s="1">
        <f t="shared" ca="1" si="4"/>
        <v>3.495961929939543</v>
      </c>
      <c r="E119" s="1">
        <f t="shared" ca="1" si="5"/>
        <v>76.977444269894661</v>
      </c>
      <c r="H119"/>
      <c r="Y119">
        <v>58.5</v>
      </c>
      <c r="Z119">
        <v>90.021096828758232</v>
      </c>
    </row>
    <row r="120" spans="1:26" x14ac:dyDescent="0.25">
      <c r="A120">
        <v>59</v>
      </c>
      <c r="B120">
        <v>91.487219074668687</v>
      </c>
      <c r="C120" s="1">
        <f t="shared" ca="1" si="3"/>
        <v>87.687976189023601</v>
      </c>
      <c r="D120" s="1">
        <f t="shared" ca="1" si="4"/>
        <v>7.2171232520623994</v>
      </c>
      <c r="E120" s="1">
        <f t="shared" ca="1" si="5"/>
        <v>78.443566515805117</v>
      </c>
      <c r="H120"/>
      <c r="Y120">
        <v>59</v>
      </c>
      <c r="Z120">
        <v>91.487219074668687</v>
      </c>
    </row>
    <row r="121" spans="1:26" x14ac:dyDescent="0.25">
      <c r="A121">
        <v>59.5</v>
      </c>
      <c r="B121">
        <v>92.932995670335131</v>
      </c>
      <c r="C121" s="1">
        <f t="shared" ca="1" si="3"/>
        <v>87.986383850380463</v>
      </c>
      <c r="D121" s="1">
        <f t="shared" ca="1" si="4"/>
        <v>12.234484248657619</v>
      </c>
      <c r="E121" s="1">
        <f t="shared" ca="1" si="5"/>
        <v>79.889343111471561</v>
      </c>
      <c r="H121"/>
      <c r="Y121">
        <v>59.5</v>
      </c>
      <c r="Z121">
        <v>92.932995670335131</v>
      </c>
    </row>
    <row r="122" spans="1:26" x14ac:dyDescent="0.25">
      <c r="A122">
        <v>60</v>
      </c>
      <c r="B122">
        <v>92.519019432331305</v>
      </c>
      <c r="C122" s="1">
        <f t="shared" ca="1" si="3"/>
        <v>88.272613333074545</v>
      </c>
      <c r="D122" s="1">
        <f t="shared" ca="1" si="4"/>
        <v>9.0159823799025052</v>
      </c>
      <c r="E122" s="1">
        <f t="shared" ca="1" si="5"/>
        <v>79.475366873467735</v>
      </c>
      <c r="H122"/>
      <c r="Y122">
        <v>60</v>
      </c>
      <c r="Z122">
        <v>92.519019432331305</v>
      </c>
    </row>
    <row r="123" spans="1:26" x14ac:dyDescent="0.25">
      <c r="A123">
        <v>60.5</v>
      </c>
      <c r="B123">
        <v>92.027038840952855</v>
      </c>
      <c r="C123" s="1">
        <f t="shared" ca="1" si="3"/>
        <v>88.547161635188516</v>
      </c>
      <c r="D123" s="1">
        <f t="shared" ca="1" si="4"/>
        <v>6.0547726835991122</v>
      </c>
      <c r="E123" s="1">
        <f t="shared" ca="1" si="5"/>
        <v>78.983386282089285</v>
      </c>
      <c r="H123"/>
      <c r="Y123">
        <v>60.5</v>
      </c>
      <c r="Z123">
        <v>92.027038840952855</v>
      </c>
    </row>
    <row r="124" spans="1:26" x14ac:dyDescent="0.25">
      <c r="A124">
        <v>61</v>
      </c>
      <c r="B124">
        <v>92.180123791763805</v>
      </c>
      <c r="C124" s="1">
        <f t="shared" ca="1" si="3"/>
        <v>88.810505472043459</v>
      </c>
      <c r="D124" s="1">
        <f t="shared" ca="1" si="4"/>
        <v>5.6771638102974817</v>
      </c>
      <c r="E124" s="1">
        <f t="shared" ca="1" si="5"/>
        <v>79.136471232900234</v>
      </c>
      <c r="H124"/>
      <c r="Y124">
        <v>61</v>
      </c>
      <c r="Z124">
        <v>92.180123791763805</v>
      </c>
    </row>
    <row r="125" spans="1:26" x14ac:dyDescent="0.25">
      <c r="A125">
        <v>61.5</v>
      </c>
      <c r="B125">
        <v>93.642070407811218</v>
      </c>
      <c r="C125" s="1">
        <f t="shared" ca="1" si="3"/>
        <v>89.06310210394939</v>
      </c>
      <c r="D125" s="1">
        <f t="shared" ca="1" si="4"/>
        <v>10.483475363885633</v>
      </c>
      <c r="E125" s="1">
        <f t="shared" ca="1" si="5"/>
        <v>80.598417848947648</v>
      </c>
      <c r="H125"/>
      <c r="Y125">
        <v>61.5</v>
      </c>
      <c r="Z125">
        <v>93.642070407811218</v>
      </c>
    </row>
    <row r="126" spans="1:26" x14ac:dyDescent="0.25">
      <c r="A126">
        <v>62</v>
      </c>
      <c r="B126">
        <v>95.104324314504083</v>
      </c>
      <c r="C126" s="1">
        <f t="shared" ca="1" si="3"/>
        <v>89.305390130174828</v>
      </c>
      <c r="D126" s="1">
        <f t="shared" ca="1" si="4"/>
        <v>16.813818837091201</v>
      </c>
      <c r="E126" s="1">
        <f t="shared" ca="1" si="5"/>
        <v>82.060671755640513</v>
      </c>
      <c r="H126"/>
      <c r="Y126">
        <v>62</v>
      </c>
      <c r="Z126">
        <v>95.104324314504083</v>
      </c>
    </row>
    <row r="127" spans="1:26" x14ac:dyDescent="0.25">
      <c r="A127">
        <v>62.5</v>
      </c>
      <c r="B127">
        <v>96.566832592323777</v>
      </c>
      <c r="C127" s="1">
        <f t="shared" ca="1" si="3"/>
        <v>89.537790250514036</v>
      </c>
      <c r="D127" s="1">
        <f t="shared" ca="1" si="4"/>
        <v>24.703718121477088</v>
      </c>
      <c r="E127" s="1">
        <f t="shared" ca="1" si="5"/>
        <v>83.523180033460207</v>
      </c>
      <c r="H127"/>
      <c r="Y127">
        <v>62.5</v>
      </c>
      <c r="Z127">
        <v>96.566832592323777</v>
      </c>
    </row>
    <row r="128" spans="1:26" x14ac:dyDescent="0.25">
      <c r="A128">
        <v>63</v>
      </c>
      <c r="B128">
        <v>98.029554203522082</v>
      </c>
      <c r="C128" s="1">
        <f t="shared" ca="1" si="3"/>
        <v>89.76070599577433</v>
      </c>
      <c r="D128" s="1">
        <f t="shared" ca="1" si="4"/>
        <v>34.186925341386605</v>
      </c>
      <c r="E128" s="1">
        <f t="shared" ca="1" si="5"/>
        <v>84.985901644658512</v>
      </c>
      <c r="H128"/>
      <c r="Y128">
        <v>63</v>
      </c>
      <c r="Z128">
        <v>98.029554203522082</v>
      </c>
    </row>
    <row r="129" spans="1:26" x14ac:dyDescent="0.25">
      <c r="A129">
        <v>63.5</v>
      </c>
      <c r="B129">
        <v>98.827803789217711</v>
      </c>
      <c r="C129" s="1">
        <f t="shared" ca="1" si="3"/>
        <v>89.974524428451616</v>
      </c>
      <c r="D129" s="1">
        <f t="shared" ca="1" si="4"/>
        <v>39.190277719883454</v>
      </c>
      <c r="E129" s="1">
        <f t="shared" ca="1" si="5"/>
        <v>85.784151230354141</v>
      </c>
      <c r="H129"/>
      <c r="Y129">
        <v>63.5</v>
      </c>
      <c r="Z129">
        <v>98.827803789217711</v>
      </c>
    </row>
    <row r="130" spans="1:26" x14ac:dyDescent="0.25">
      <c r="A130">
        <v>64</v>
      </c>
      <c r="B130">
        <v>98.336576361029103</v>
      </c>
      <c r="C130" s="1">
        <f t="shared" ref="C130:C193" ca="1" si="6">IF(A130&gt;=$K$5,OFFSET($B$1,2*$K$5,0)+$L$5*(1-EXP((-1/$M$5)*(A130-$K$5))),0)</f>
        <v>90.179616814811268</v>
      </c>
      <c r="D130" s="1">
        <f t="shared" ref="D130:D193" ca="1" si="7">IF(A130&gt;=$K$5,(C130-B130)*(C130-B130)*0.5,0)</f>
        <v>33.267994519317128</v>
      </c>
      <c r="E130" s="1">
        <f t="shared" ref="E130:E193" ca="1" si="8">IF(A130&gt;=$K$5,(B130-$L$6),0)</f>
        <v>85.292923802165532</v>
      </c>
      <c r="H130"/>
      <c r="Y130">
        <v>64</v>
      </c>
      <c r="Z130">
        <v>98.336576361029103</v>
      </c>
    </row>
    <row r="131" spans="1:26" x14ac:dyDescent="0.25">
      <c r="A131">
        <v>64.5</v>
      </c>
      <c r="B131">
        <v>97.8452372769665</v>
      </c>
      <c r="C131" s="1">
        <f t="shared" ca="1" si="6"/>
        <v>90.376339269540807</v>
      </c>
      <c r="D131" s="1">
        <f t="shared" ca="1" si="7"/>
        <v>27.892218722663745</v>
      </c>
      <c r="E131" s="1">
        <f t="shared" ca="1" si="8"/>
        <v>84.80158471810293</v>
      </c>
      <c r="H131"/>
      <c r="Y131">
        <v>64.5</v>
      </c>
      <c r="Z131">
        <v>97.8452372769665</v>
      </c>
    </row>
    <row r="132" spans="1:26" x14ac:dyDescent="0.25">
      <c r="A132">
        <v>65</v>
      </c>
      <c r="B132">
        <v>97.353818202665437</v>
      </c>
      <c r="C132" s="1">
        <f t="shared" ca="1" si="6"/>
        <v>90.565033374094</v>
      </c>
      <c r="D132" s="1">
        <f t="shared" ca="1" si="7"/>
        <v>23.043799724320856</v>
      </c>
      <c r="E132" s="1">
        <f t="shared" ca="1" si="8"/>
        <v>84.310165643801867</v>
      </c>
      <c r="H132"/>
      <c r="Y132">
        <v>65</v>
      </c>
      <c r="Z132">
        <v>97.353818202665437</v>
      </c>
    </row>
    <row r="133" spans="1:26" x14ac:dyDescent="0.25">
      <c r="A133">
        <v>65.5</v>
      </c>
      <c r="B133">
        <v>96.862342781022718</v>
      </c>
      <c r="C133" s="1">
        <f t="shared" ca="1" si="6"/>
        <v>90.746026769800082</v>
      </c>
      <c r="D133" s="1">
        <f t="shared" ca="1" si="7"/>
        <v>18.704660774569192</v>
      </c>
      <c r="E133" s="1">
        <f t="shared" ca="1" si="8"/>
        <v>83.818690222159148</v>
      </c>
      <c r="H133"/>
      <c r="Y133">
        <v>65.5</v>
      </c>
      <c r="Z133">
        <v>96.862342781022718</v>
      </c>
    </row>
    <row r="134" spans="1:26" x14ac:dyDescent="0.25">
      <c r="A134">
        <v>66</v>
      </c>
      <c r="B134">
        <v>96.370769910671882</v>
      </c>
      <c r="C134" s="1">
        <f t="shared" ca="1" si="6"/>
        <v>90.919633726767728</v>
      </c>
      <c r="D134" s="1">
        <f t="shared" ca="1" si="7"/>
        <v>14.857442847734571</v>
      </c>
      <c r="E134" s="1">
        <f t="shared" ca="1" si="8"/>
        <v>83.327117351808312</v>
      </c>
      <c r="H134"/>
      <c r="Y134">
        <v>66</v>
      </c>
      <c r="Z134">
        <v>96.370769910671882</v>
      </c>
    </row>
    <row r="135" spans="1:26" x14ac:dyDescent="0.25">
      <c r="A135">
        <v>66.5</v>
      </c>
      <c r="B135">
        <v>95.879180806074871</v>
      </c>
      <c r="C135" s="1">
        <f t="shared" ca="1" si="6"/>
        <v>91.086155689571896</v>
      </c>
      <c r="D135" s="1">
        <f t="shared" ca="1" si="7"/>
        <v>11.486544883714176</v>
      </c>
      <c r="E135" s="1">
        <f t="shared" ca="1" si="8"/>
        <v>82.8355282472113</v>
      </c>
      <c r="H135"/>
      <c r="Y135">
        <v>66.5</v>
      </c>
      <c r="Z135">
        <v>95.879180806074871</v>
      </c>
    </row>
    <row r="136" spans="1:26" x14ac:dyDescent="0.25">
      <c r="A136">
        <v>67</v>
      </c>
      <c r="B136">
        <v>95.3875943606281</v>
      </c>
      <c r="C136" s="1">
        <f t="shared" ca="1" si="6"/>
        <v>91.245881800670787</v>
      </c>
      <c r="D136" s="1">
        <f t="shared" ca="1" si="7"/>
        <v>8.5768914646540786</v>
      </c>
      <c r="E136" s="1">
        <f t="shared" ca="1" si="8"/>
        <v>82.343941801764529</v>
      </c>
      <c r="H136"/>
      <c r="Y136">
        <v>67</v>
      </c>
      <c r="Z136">
        <v>95.3875943606281</v>
      </c>
    </row>
    <row r="137" spans="1:26" x14ac:dyDescent="0.25">
      <c r="A137">
        <v>67.5</v>
      </c>
      <c r="B137">
        <v>94.896012054243258</v>
      </c>
      <c r="C137" s="1">
        <f t="shared" ca="1" si="6"/>
        <v>91.399089402461868</v>
      </c>
      <c r="D137" s="1">
        <f t="shared" ca="1" si="7"/>
        <v>6.1142340162708919</v>
      </c>
      <c r="E137" s="1">
        <f t="shared" ca="1" si="8"/>
        <v>81.852359495379687</v>
      </c>
      <c r="H137"/>
      <c r="Y137">
        <v>67.5</v>
      </c>
      <c r="Z137">
        <v>94.896012054243258</v>
      </c>
    </row>
    <row r="138" spans="1:26" x14ac:dyDescent="0.25">
      <c r="A138">
        <v>68</v>
      </c>
      <c r="B138">
        <v>94.40443496125846</v>
      </c>
      <c r="C138" s="1">
        <f t="shared" ca="1" si="6"/>
        <v>91.546044518848859</v>
      </c>
      <c r="D138" s="1">
        <f t="shared" ca="1" si="7"/>
        <v>4.0851979606292756</v>
      </c>
      <c r="E138" s="1">
        <f t="shared" ca="1" si="8"/>
        <v>81.360782402394889</v>
      </c>
      <c r="H138"/>
      <c r="Y138">
        <v>68</v>
      </c>
      <c r="Z138">
        <v>94.40443496125846</v>
      </c>
    </row>
    <row r="139" spans="1:26" x14ac:dyDescent="0.25">
      <c r="A139">
        <v>68.5</v>
      </c>
      <c r="B139">
        <v>93.912863834450391</v>
      </c>
      <c r="C139" s="1">
        <f t="shared" ca="1" si="6"/>
        <v>91.687002317155503</v>
      </c>
      <c r="D139" s="1">
        <f t="shared" ca="1" si="7"/>
        <v>2.4772297470871503</v>
      </c>
      <c r="E139" s="1">
        <f t="shared" ca="1" si="8"/>
        <v>80.869211275586821</v>
      </c>
      <c r="H139"/>
      <c r="Y139">
        <v>68.5</v>
      </c>
      <c r="Z139">
        <v>93.912863834450391</v>
      </c>
    </row>
    <row r="140" spans="1:26" x14ac:dyDescent="0.25">
      <c r="A140">
        <v>69</v>
      </c>
      <c r="B140">
        <v>93.421299173097822</v>
      </c>
      <c r="C140" s="1">
        <f t="shared" ca="1" si="6"/>
        <v>91.822207551188555</v>
      </c>
      <c r="D140" s="1">
        <f t="shared" ca="1" si="7"/>
        <v>1.2785470076302048</v>
      </c>
      <c r="E140" s="1">
        <f t="shared" ca="1" si="8"/>
        <v>80.377646614234251</v>
      </c>
      <c r="H140"/>
      <c r="Y140">
        <v>69</v>
      </c>
      <c r="Z140">
        <v>93.421299173097822</v>
      </c>
    </row>
    <row r="141" spans="1:26" x14ac:dyDescent="0.25">
      <c r="A141">
        <v>69.5</v>
      </c>
      <c r="B141">
        <v>92.929741278059367</v>
      </c>
      <c r="C141" s="1">
        <f t="shared" ca="1" si="6"/>
        <v>91.951894986219031</v>
      </c>
      <c r="D141" s="1">
        <f t="shared" ca="1" si="7"/>
        <v>0.47809168523294809</v>
      </c>
      <c r="E141" s="1">
        <f t="shared" ca="1" si="8"/>
        <v>79.886088719195797</v>
      </c>
      <c r="H141"/>
      <c r="Y141">
        <v>69.5</v>
      </c>
      <c r="Z141">
        <v>92.929741278059367</v>
      </c>
    </row>
    <row r="142" spans="1:26" x14ac:dyDescent="0.25">
      <c r="A142">
        <v>70</v>
      </c>
      <c r="B142">
        <v>92.438190296269383</v>
      </c>
      <c r="C142" s="1">
        <f t="shared" ca="1" si="6"/>
        <v>92.076289806619798</v>
      </c>
      <c r="D142" s="1">
        <f t="shared" ca="1" si="7"/>
        <v>6.5485982204304766E-2</v>
      </c>
      <c r="E142" s="1">
        <f t="shared" ca="1" si="8"/>
        <v>79.394537737405813</v>
      </c>
      <c r="H142"/>
      <c r="Y142">
        <v>70</v>
      </c>
      <c r="Z142">
        <v>92.438190296269383</v>
      </c>
    </row>
    <row r="143" spans="1:26" x14ac:dyDescent="0.25">
      <c r="A143">
        <v>70.5</v>
      </c>
      <c r="B143">
        <v>91.946646256625002</v>
      </c>
      <c r="C143" s="1">
        <f t="shared" ca="1" si="6"/>
        <v>92.195608006867189</v>
      </c>
      <c r="D143" s="1">
        <f t="shared" ca="1" si="7"/>
        <v>3.0990976541826778E-2</v>
      </c>
      <c r="E143" s="1">
        <f t="shared" ca="1" si="8"/>
        <v>78.902993697761431</v>
      </c>
      <c r="H143"/>
      <c r="Y143">
        <v>70.5</v>
      </c>
      <c r="Z143">
        <v>91.946646256625002</v>
      </c>
    </row>
    <row r="144" spans="1:26" x14ac:dyDescent="0.25">
      <c r="A144">
        <v>71</v>
      </c>
      <c r="B144">
        <v>91.455109098862891</v>
      </c>
      <c r="C144" s="1">
        <f t="shared" ca="1" si="6"/>
        <v>92.310056766585731</v>
      </c>
      <c r="D144" s="1">
        <f t="shared" ca="1" si="7"/>
        <v>0.36546775727236164</v>
      </c>
      <c r="E144" s="1">
        <f t="shared" ca="1" si="8"/>
        <v>78.411456539999321</v>
      </c>
      <c r="H144"/>
      <c r="Y144">
        <v>71</v>
      </c>
      <c r="Z144">
        <v>91.455109098862891</v>
      </c>
    </row>
    <row r="145" spans="1:26" x14ac:dyDescent="0.25">
      <c r="A145">
        <v>71.5</v>
      </c>
      <c r="B145">
        <v>90.96357869674047</v>
      </c>
      <c r="C145" s="1">
        <f t="shared" ca="1" si="6"/>
        <v>92.419834810286957</v>
      </c>
      <c r="D145" s="1">
        <f t="shared" ca="1" si="7"/>
        <v>1.0603409341207601</v>
      </c>
      <c r="E145" s="1">
        <f t="shared" ca="1" si="8"/>
        <v>77.919926137876899</v>
      </c>
      <c r="H145"/>
      <c r="Y145">
        <v>71.5</v>
      </c>
      <c r="Z145">
        <v>90.96357869674047</v>
      </c>
    </row>
    <row r="146" spans="1:26" x14ac:dyDescent="0.25">
      <c r="A146">
        <v>72</v>
      </c>
      <c r="B146">
        <v>90.472054876583869</v>
      </c>
      <c r="C146" s="1">
        <f t="shared" ca="1" si="6"/>
        <v>92.525132752427254</v>
      </c>
      <c r="D146" s="1">
        <f t="shared" ca="1" si="7"/>
        <v>2.1075643821387939</v>
      </c>
      <c r="E146" s="1">
        <f t="shared" ca="1" si="8"/>
        <v>77.428402317720298</v>
      </c>
      <c r="H146"/>
      <c r="Y146">
        <v>72</v>
      </c>
      <c r="Z146">
        <v>90.472054876583869</v>
      </c>
    </row>
    <row r="147" spans="1:26" x14ac:dyDescent="0.25">
      <c r="A147">
        <v>72.5</v>
      </c>
      <c r="B147">
        <v>89.980537432078819</v>
      </c>
      <c r="C147" s="1">
        <f t="shared" ca="1" si="6"/>
        <v>92.626133428383511</v>
      </c>
      <c r="D147" s="1">
        <f t="shared" ca="1" si="7"/>
        <v>3.4995890878317084</v>
      </c>
      <c r="E147" s="1">
        <f t="shared" ca="1" si="8"/>
        <v>76.936884873215249</v>
      </c>
      <c r="H147"/>
      <c r="Y147">
        <v>72.5</v>
      </c>
      <c r="Z147">
        <v>89.980537432078819</v>
      </c>
    </row>
    <row r="148" spans="1:26" x14ac:dyDescent="0.25">
      <c r="A148">
        <v>73</v>
      </c>
      <c r="B148">
        <v>89.971502355778583</v>
      </c>
      <c r="C148" s="1">
        <f t="shared" ca="1" si="6"/>
        <v>92.723012211921642</v>
      </c>
      <c r="D148" s="1">
        <f t="shared" ca="1" si="7"/>
        <v>3.7854032442261989</v>
      </c>
      <c r="E148" s="1">
        <f t="shared" ca="1" si="8"/>
        <v>76.927849796915012</v>
      </c>
      <c r="H148"/>
      <c r="Y148">
        <v>73</v>
      </c>
      <c r="Z148">
        <v>89.971502355778583</v>
      </c>
    </row>
    <row r="149" spans="1:26" x14ac:dyDescent="0.25">
      <c r="A149">
        <v>73.5</v>
      </c>
      <c r="B149">
        <v>91.43870901742369</v>
      </c>
      <c r="C149" s="1">
        <f t="shared" ca="1" si="6"/>
        <v>92.815937319708993</v>
      </c>
      <c r="D149" s="1">
        <f t="shared" ca="1" si="7"/>
        <v>0.94837889830782918</v>
      </c>
      <c r="E149" s="1">
        <f t="shared" ca="1" si="8"/>
        <v>78.39505645856012</v>
      </c>
      <c r="H149"/>
      <c r="Y149">
        <v>73.5</v>
      </c>
      <c r="Z149">
        <v>91.43870901742369</v>
      </c>
    </row>
    <row r="150" spans="1:26" x14ac:dyDescent="0.25">
      <c r="A150">
        <v>74</v>
      </c>
      <c r="B150">
        <v>92.90596671514713</v>
      </c>
      <c r="C150" s="1">
        <f t="shared" ca="1" si="6"/>
        <v>92.905070103399325</v>
      </c>
      <c r="D150" s="1">
        <f t="shared" ca="1" si="7"/>
        <v>4.0195631315124578E-7</v>
      </c>
      <c r="E150" s="1">
        <f t="shared" ca="1" si="8"/>
        <v>79.86231415628356</v>
      </c>
      <c r="H150"/>
      <c r="Y150">
        <v>74</v>
      </c>
      <c r="Z150">
        <v>92.90596671514713</v>
      </c>
    </row>
    <row r="151" spans="1:26" x14ac:dyDescent="0.25">
      <c r="A151">
        <v>74.5</v>
      </c>
      <c r="B151">
        <v>94.373316035719185</v>
      </c>
      <c r="C151" s="1">
        <f t="shared" ca="1" si="6"/>
        <v>92.990565329797903</v>
      </c>
      <c r="D151" s="1">
        <f t="shared" ca="1" si="7"/>
        <v>0.95599975736290188</v>
      </c>
      <c r="E151" s="1">
        <f t="shared" ca="1" si="8"/>
        <v>81.329663476855615</v>
      </c>
      <c r="H151"/>
      <c r="Y151">
        <v>74.5</v>
      </c>
      <c r="Z151">
        <v>94.373316035719185</v>
      </c>
    </row>
    <row r="152" spans="1:26" x14ac:dyDescent="0.25">
      <c r="A152">
        <v>75</v>
      </c>
      <c r="B152">
        <v>95.840750719161619</v>
      </c>
      <c r="C152" s="1">
        <f t="shared" ca="1" si="6"/>
        <v>93.072571449592573</v>
      </c>
      <c r="D152" s="1">
        <f t="shared" ca="1" si="7"/>
        <v>3.831408234235909</v>
      </c>
      <c r="E152" s="1">
        <f t="shared" ca="1" si="8"/>
        <v>82.797098160298049</v>
      </c>
      <c r="H152"/>
      <c r="Y152">
        <v>75</v>
      </c>
      <c r="Z152">
        <v>95.840750719161619</v>
      </c>
    </row>
    <row r="153" spans="1:26" x14ac:dyDescent="0.25">
      <c r="A153">
        <v>75.5</v>
      </c>
      <c r="B153">
        <v>96.904175492031086</v>
      </c>
      <c r="C153" s="1">
        <f t="shared" ca="1" si="6"/>
        <v>93.151230855118044</v>
      </c>
      <c r="D153" s="1">
        <f t="shared" ca="1" si="7"/>
        <v>7.0422967238671843</v>
      </c>
      <c r="E153" s="1">
        <f t="shared" ca="1" si="8"/>
        <v>83.860522933167516</v>
      </c>
      <c r="H153"/>
      <c r="Y153">
        <v>75.5</v>
      </c>
      <c r="Z153">
        <v>96.904175492031086</v>
      </c>
    </row>
    <row r="154" spans="1:26" x14ac:dyDescent="0.25">
      <c r="A154">
        <v>76</v>
      </c>
      <c r="B154">
        <v>98.353151717613756</v>
      </c>
      <c r="C154" s="1">
        <f t="shared" ca="1" si="6"/>
        <v>93.226680127600545</v>
      </c>
      <c r="D154" s="1">
        <f t="shared" ca="1" si="7"/>
        <v>13.140355481606287</v>
      </c>
      <c r="E154" s="1">
        <f t="shared" ca="1" si="8"/>
        <v>85.309499158750185</v>
      </c>
      <c r="H154"/>
      <c r="Y154">
        <v>76</v>
      </c>
      <c r="Z154">
        <v>98.353151717613756</v>
      </c>
    </row>
    <row r="155" spans="1:26" x14ac:dyDescent="0.25">
      <c r="A155">
        <v>76.5</v>
      </c>
      <c r="B155">
        <v>99.819040663616562</v>
      </c>
      <c r="C155" s="1">
        <f t="shared" ca="1" si="6"/>
        <v>93.299050274312322</v>
      </c>
      <c r="D155" s="1">
        <f t="shared" ca="1" si="7"/>
        <v>21.255137338309829</v>
      </c>
      <c r="E155" s="1">
        <f t="shared" ca="1" si="8"/>
        <v>86.775388104752992</v>
      </c>
      <c r="H155"/>
      <c r="Y155">
        <v>76.5</v>
      </c>
      <c r="Z155">
        <v>99.819040663616562</v>
      </c>
    </row>
    <row r="156" spans="1:26" x14ac:dyDescent="0.25">
      <c r="A156">
        <v>77</v>
      </c>
      <c r="B156">
        <v>101.28515151765045</v>
      </c>
      <c r="C156" s="1">
        <f t="shared" ca="1" si="6"/>
        <v>93.368466956047698</v>
      </c>
      <c r="D156" s="1">
        <f t="shared" ca="1" si="7"/>
        <v>31.336947223959665</v>
      </c>
      <c r="E156" s="1">
        <f t="shared" ca="1" si="8"/>
        <v>88.241498958786877</v>
      </c>
      <c r="H156"/>
      <c r="Y156">
        <v>77</v>
      </c>
      <c r="Z156">
        <v>101.28515151765045</v>
      </c>
    </row>
    <row r="157" spans="1:26" x14ac:dyDescent="0.25">
      <c r="A157">
        <v>77.5</v>
      </c>
      <c r="B157">
        <v>102.75144709785638</v>
      </c>
      <c r="C157" s="1">
        <f t="shared" ca="1" si="6"/>
        <v>93.435050705315774</v>
      </c>
      <c r="D157" s="1">
        <f t="shared" ca="1" si="7"/>
        <v>43.397620871471851</v>
      </c>
      <c r="E157" s="1">
        <f t="shared" ca="1" si="8"/>
        <v>89.707794538992815</v>
      </c>
      <c r="H157"/>
      <c r="Y157">
        <v>77.5</v>
      </c>
      <c r="Z157">
        <v>102.75144709785638</v>
      </c>
    </row>
    <row r="158" spans="1:26" x14ac:dyDescent="0.25">
      <c r="A158">
        <v>78</v>
      </c>
      <c r="B158">
        <v>104.12963825128067</v>
      </c>
      <c r="C158" s="1">
        <f t="shared" ca="1" si="6"/>
        <v>93.498917135628503</v>
      </c>
      <c r="D158" s="1">
        <f t="shared" ca="1" si="7"/>
        <v>56.506115719386401</v>
      </c>
      <c r="E158" s="1">
        <f t="shared" ca="1" si="8"/>
        <v>91.085985692417097</v>
      </c>
      <c r="H158"/>
      <c r="Y158">
        <v>78</v>
      </c>
      <c r="Z158">
        <v>104.12963825128067</v>
      </c>
    </row>
    <row r="159" spans="1:26" x14ac:dyDescent="0.25">
      <c r="A159">
        <v>78.5</v>
      </c>
      <c r="B159">
        <v>103.64779986784464</v>
      </c>
      <c r="C159" s="1">
        <f t="shared" ca="1" si="6"/>
        <v>93.560177142247682</v>
      </c>
      <c r="D159" s="1">
        <f t="shared" ca="1" si="7"/>
        <v>50.880066126990101</v>
      </c>
      <c r="E159" s="1">
        <f t="shared" ca="1" si="8"/>
        <v>90.604147308981069</v>
      </c>
      <c r="H159"/>
      <c r="Y159">
        <v>78.5</v>
      </c>
      <c r="Z159">
        <v>103.64779986784464</v>
      </c>
    </row>
    <row r="160" spans="1:26" x14ac:dyDescent="0.25">
      <c r="A160">
        <v>79</v>
      </c>
      <c r="B160">
        <v>103.15603594081391</v>
      </c>
      <c r="C160" s="1">
        <f t="shared" ca="1" si="6"/>
        <v>93.618937094739223</v>
      </c>
      <c r="D160" s="1">
        <f t="shared" ca="1" si="7"/>
        <v>45.478127199899539</v>
      </c>
      <c r="E160" s="1">
        <f t="shared" ca="1" si="8"/>
        <v>90.112383381950337</v>
      </c>
      <c r="H160"/>
      <c r="Y160">
        <v>79</v>
      </c>
      <c r="Z160">
        <v>103.15603594081391</v>
      </c>
    </row>
    <row r="161" spans="1:26" x14ac:dyDescent="0.25">
      <c r="A161">
        <v>79.5</v>
      </c>
      <c r="B161">
        <v>102.66415423055894</v>
      </c>
      <c r="C161" s="1">
        <f t="shared" ca="1" si="6"/>
        <v>93.675299021669346</v>
      </c>
      <c r="D161" s="1">
        <f t="shared" ca="1" si="7"/>
        <v>40.39975898319075</v>
      </c>
      <c r="E161" s="1">
        <f t="shared" ca="1" si="8"/>
        <v>89.620501671695365</v>
      </c>
      <c r="H161"/>
      <c r="Y161">
        <v>79.5</v>
      </c>
      <c r="Z161">
        <v>102.66415423055894</v>
      </c>
    </row>
    <row r="162" spans="1:26" x14ac:dyDescent="0.25">
      <c r="A162">
        <v>80</v>
      </c>
      <c r="B162">
        <v>102.17218342314189</v>
      </c>
      <c r="C162" s="1">
        <f t="shared" ca="1" si="6"/>
        <v>93.729360787763085</v>
      </c>
      <c r="D162" s="1">
        <f t="shared" ca="1" si="7"/>
        <v>35.640627026232345</v>
      </c>
      <c r="E162" s="1">
        <f t="shared" ca="1" si="8"/>
        <v>89.128530864278318</v>
      </c>
      <c r="H162"/>
      <c r="Y162">
        <v>80</v>
      </c>
      <c r="Z162">
        <v>102.17218342314189</v>
      </c>
    </row>
    <row r="163" spans="1:26" x14ac:dyDescent="0.25">
      <c r="A163">
        <v>80.5</v>
      </c>
      <c r="B163">
        <v>101.6801269498924</v>
      </c>
      <c r="C163" s="1">
        <f t="shared" ca="1" si="6"/>
        <v>93.781216263832874</v>
      </c>
      <c r="D163" s="1">
        <f t="shared" ca="1" si="7"/>
        <v>31.196395013172662</v>
      </c>
      <c r="E163" s="1">
        <f t="shared" ca="1" si="8"/>
        <v>88.636474391028827</v>
      </c>
      <c r="H163"/>
      <c r="Y163">
        <v>80.5</v>
      </c>
      <c r="Z163">
        <v>101.6801269498924</v>
      </c>
    </row>
    <row r="164" spans="1:26" x14ac:dyDescent="0.25">
      <c r="A164">
        <v>81</v>
      </c>
      <c r="B164">
        <v>101.18798149822248</v>
      </c>
      <c r="C164" s="1">
        <f t="shared" ca="1" si="6"/>
        <v>93.830955489772421</v>
      </c>
      <c r="D164" s="1">
        <f t="shared" ca="1" si="7"/>
        <v>27.062915844505333</v>
      </c>
      <c r="E164" s="1">
        <f t="shared" ca="1" si="8"/>
        <v>88.144328939358914</v>
      </c>
      <c r="H164"/>
      <c r="Y164">
        <v>81</v>
      </c>
      <c r="Z164">
        <v>101.18798149822248</v>
      </c>
    </row>
    <row r="165" spans="1:26" x14ac:dyDescent="0.25">
      <c r="A165">
        <v>81.5</v>
      </c>
      <c r="B165">
        <v>100.69581802542845</v>
      </c>
      <c r="C165" s="1">
        <f t="shared" ca="1" si="6"/>
        <v>93.878664830898387</v>
      </c>
      <c r="D165" s="1">
        <f t="shared" ca="1" si="7"/>
        <v>23.23678883884573</v>
      </c>
      <c r="E165" s="1">
        <f t="shared" ca="1" si="8"/>
        <v>87.652165466564881</v>
      </c>
      <c r="H165"/>
      <c r="Y165">
        <v>81.5</v>
      </c>
      <c r="Z165">
        <v>100.69581802542845</v>
      </c>
    </row>
    <row r="166" spans="1:26" x14ac:dyDescent="0.25">
      <c r="A166">
        <v>82</v>
      </c>
      <c r="B166">
        <v>100.20363962394396</v>
      </c>
      <c r="C166" s="1">
        <f t="shared" ca="1" si="6"/>
        <v>93.92442712791204</v>
      </c>
      <c r="D166" s="1">
        <f t="shared" ca="1" si="7"/>
        <v>19.714254785161689</v>
      </c>
      <c r="E166" s="1">
        <f t="shared" ca="1" si="8"/>
        <v>87.159987065080387</v>
      </c>
      <c r="H166"/>
      <c r="Y166">
        <v>82</v>
      </c>
      <c r="Z166">
        <v>100.20363962394396</v>
      </c>
    </row>
    <row r="167" spans="1:26" x14ac:dyDescent="0.25">
      <c r="A167">
        <v>82.5</v>
      </c>
      <c r="B167">
        <v>99.711448807896048</v>
      </c>
      <c r="C167" s="1">
        <f t="shared" ca="1" si="6"/>
        <v>93.968321840740629</v>
      </c>
      <c r="D167" s="1">
        <f t="shared" ca="1" si="7"/>
        <v>16.491753680433902</v>
      </c>
      <c r="E167" s="1">
        <f t="shared" ca="1" si="8"/>
        <v>86.667796249032477</v>
      </c>
      <c r="H167"/>
      <c r="Y167">
        <v>82.5</v>
      </c>
      <c r="Z167">
        <v>99.711448807896048</v>
      </c>
    </row>
    <row r="168" spans="1:26" x14ac:dyDescent="0.25">
      <c r="A168">
        <v>83</v>
      </c>
      <c r="B168">
        <v>99.219247621738077</v>
      </c>
      <c r="C168" s="1">
        <f t="shared" ca="1" si="6"/>
        <v>94.010425186508655</v>
      </c>
      <c r="D168" s="1">
        <f t="shared" ca="1" si="7"/>
        <v>13.565915580874682</v>
      </c>
      <c r="E168" s="1">
        <f t="shared" ca="1" si="8"/>
        <v>86.175595062874507</v>
      </c>
      <c r="H168"/>
      <c r="Y168">
        <v>83</v>
      </c>
      <c r="Z168">
        <v>99.219247621738077</v>
      </c>
    </row>
    <row r="169" spans="1:26" x14ac:dyDescent="0.25">
      <c r="A169">
        <v>83.5</v>
      </c>
      <c r="B169">
        <v>98.727037728775699</v>
      </c>
      <c r="C169" s="1">
        <f t="shared" ca="1" si="6"/>
        <v>94.050810271878362</v>
      </c>
      <c r="D169" s="1">
        <f t="shared" ca="1" si="7"/>
        <v>10.933551614320267</v>
      </c>
      <c r="E169" s="1">
        <f t="shared" ca="1" si="8"/>
        <v>85.683385169912128</v>
      </c>
      <c r="H169"/>
      <c r="Y169">
        <v>83.5</v>
      </c>
      <c r="Z169">
        <v>98.727037728775699</v>
      </c>
    </row>
    <row r="170" spans="1:26" x14ac:dyDescent="0.25">
      <c r="A170">
        <v>84</v>
      </c>
      <c r="B170">
        <v>98.234820483295096</v>
      </c>
      <c r="C170" s="1">
        <f t="shared" ca="1" si="6"/>
        <v>94.089547219989441</v>
      </c>
      <c r="D170" s="1">
        <f t="shared" ca="1" si="7"/>
        <v>8.591645213738353</v>
      </c>
      <c r="E170" s="1">
        <f t="shared" ca="1" si="8"/>
        <v>85.191167924431525</v>
      </c>
      <c r="H170"/>
      <c r="Y170">
        <v>84</v>
      </c>
      <c r="Z170">
        <v>98.234820483295096</v>
      </c>
    </row>
    <row r="171" spans="1:26" x14ac:dyDescent="0.25">
      <c r="A171">
        <v>84.5</v>
      </c>
      <c r="B171">
        <v>97.742596989317406</v>
      </c>
      <c r="C171" s="1">
        <f t="shared" ca="1" si="6"/>
        <v>94.126703292218153</v>
      </c>
      <c r="D171" s="1">
        <f t="shared" ca="1" si="7"/>
        <v>6.5373436143610517</v>
      </c>
      <c r="E171" s="1">
        <f t="shared" ca="1" si="8"/>
        <v>84.698944430453835</v>
      </c>
      <c r="H171"/>
      <c r="Y171">
        <v>84.5</v>
      </c>
      <c r="Z171">
        <v>97.742596989317406</v>
      </c>
    </row>
    <row r="172" spans="1:26" x14ac:dyDescent="0.25">
      <c r="A172">
        <v>85</v>
      </c>
      <c r="B172">
        <v>97.250368148443044</v>
      </c>
      <c r="C172" s="1">
        <f t="shared" ca="1" si="6"/>
        <v>94.162343004967539</v>
      </c>
      <c r="D172" s="1">
        <f t="shared" ca="1" si="7"/>
        <v>4.7679496433684578</v>
      </c>
      <c r="E172" s="1">
        <f t="shared" ca="1" si="8"/>
        <v>84.206715589579474</v>
      </c>
      <c r="H172"/>
      <c r="Y172">
        <v>85</v>
      </c>
      <c r="Z172">
        <v>97.250368148443044</v>
      </c>
    </row>
    <row r="173" spans="1:26" x14ac:dyDescent="0.25">
      <c r="A173">
        <v>85.5</v>
      </c>
      <c r="B173">
        <v>96.758134698797619</v>
      </c>
      <c r="C173" s="1">
        <f t="shared" ca="1" si="6"/>
        <v>94.196528241691141</v>
      </c>
      <c r="D173" s="1">
        <f t="shared" ca="1" si="7"/>
        <v>3.2809138205448019</v>
      </c>
      <c r="E173" s="1">
        <f t="shared" ca="1" si="8"/>
        <v>83.714482139934049</v>
      </c>
      <c r="H173"/>
      <c r="Y173">
        <v>85.5</v>
      </c>
      <c r="Z173">
        <v>96.758134698797619</v>
      </c>
    </row>
    <row r="174" spans="1:26" x14ac:dyDescent="0.25">
      <c r="A174">
        <v>86</v>
      </c>
      <c r="B174">
        <v>96.265897246723043</v>
      </c>
      <c r="C174" s="1">
        <f t="shared" ca="1" si="6"/>
        <v>94.229318360345204</v>
      </c>
      <c r="D174" s="1">
        <f t="shared" ca="1" si="7"/>
        <v>2.0738267802199997</v>
      </c>
      <c r="E174" s="1">
        <f t="shared" ca="1" si="8"/>
        <v>83.222244687859472</v>
      </c>
      <c r="H174"/>
      <c r="Y174">
        <v>86</v>
      </c>
      <c r="Z174">
        <v>96.265897246723043</v>
      </c>
    </row>
    <row r="175" spans="1:26" x14ac:dyDescent="0.25">
      <c r="A175">
        <v>86.5</v>
      </c>
      <c r="B175">
        <v>95.773656292551351</v>
      </c>
      <c r="C175" s="1">
        <f t="shared" ca="1" si="6"/>
        <v>94.260770296455533</v>
      </c>
      <c r="D175" s="1">
        <f t="shared" ca="1" si="7"/>
        <v>1.1444120185914179</v>
      </c>
      <c r="E175" s="1">
        <f t="shared" ca="1" si="8"/>
        <v>82.730003733687781</v>
      </c>
      <c r="H175"/>
      <c r="Y175">
        <v>86.5</v>
      </c>
      <c r="Z175">
        <v>95.773656292551351</v>
      </c>
    </row>
    <row r="176" spans="1:26" x14ac:dyDescent="0.25">
      <c r="A176">
        <v>87</v>
      </c>
      <c r="B176">
        <v>95.281412251555437</v>
      </c>
      <c r="C176" s="1">
        <f t="shared" ca="1" si="6"/>
        <v>94.290938661978231</v>
      </c>
      <c r="D176" s="1">
        <f t="shared" ca="1" si="7"/>
        <v>0.49051896582497806</v>
      </c>
      <c r="E176" s="1">
        <f t="shared" ca="1" si="8"/>
        <v>82.237759692691867</v>
      </c>
      <c r="H176"/>
      <c r="Y176">
        <v>87</v>
      </c>
      <c r="Z176">
        <v>95.281412251555437</v>
      </c>
    </row>
    <row r="177" spans="1:26" x14ac:dyDescent="0.25">
      <c r="A177">
        <v>87.5</v>
      </c>
      <c r="B177">
        <v>94.789165470967319</v>
      </c>
      <c r="C177" s="1">
        <f t="shared" ca="1" si="6"/>
        <v>94.319875840125817</v>
      </c>
      <c r="D177" s="1">
        <f t="shared" ca="1" si="7"/>
        <v>0.1101163788076764</v>
      </c>
      <c r="E177" s="1">
        <f t="shared" ca="1" si="8"/>
        <v>81.745512912103749</v>
      </c>
      <c r="H177"/>
      <c r="Y177">
        <v>87.5</v>
      </c>
      <c r="Z177">
        <v>94.789165470967319</v>
      </c>
    </row>
    <row r="178" spans="1:26" x14ac:dyDescent="0.25">
      <c r="A178">
        <v>88</v>
      </c>
      <c r="B178">
        <v>94.296916243792865</v>
      </c>
      <c r="C178" s="1">
        <f t="shared" ca="1" si="6"/>
        <v>94.347632076323478</v>
      </c>
      <c r="D178" s="1">
        <f t="shared" ca="1" si="7"/>
        <v>1.2860478346366235E-3</v>
      </c>
      <c r="E178" s="1">
        <f t="shared" ca="1" si="8"/>
        <v>81.253263684929294</v>
      </c>
      <c r="H178"/>
      <c r="Y178">
        <v>88</v>
      </c>
      <c r="Z178">
        <v>94.296916243792865</v>
      </c>
    </row>
    <row r="179" spans="1:26" x14ac:dyDescent="0.25">
      <c r="A179">
        <v>88.5</v>
      </c>
      <c r="B179">
        <v>93.804664820013642</v>
      </c>
      <c r="C179" s="1">
        <f t="shared" ca="1" si="6"/>
        <v>94.374255565453296</v>
      </c>
      <c r="D179" s="1">
        <f t="shared" ca="1" si="7"/>
        <v>0.16221680864525076</v>
      </c>
      <c r="E179" s="1">
        <f t="shared" ca="1" si="8"/>
        <v>80.761012261150071</v>
      </c>
      <c r="H179"/>
      <c r="Y179">
        <v>88.5</v>
      </c>
      <c r="Z179">
        <v>93.804664820013642</v>
      </c>
    </row>
    <row r="180" spans="1:26" x14ac:dyDescent="0.25">
      <c r="A180">
        <v>89</v>
      </c>
      <c r="B180">
        <v>93.312411415664371</v>
      </c>
      <c r="C180" s="1">
        <f t="shared" ca="1" si="6"/>
        <v>94.399792535538083</v>
      </c>
      <c r="D180" s="1">
        <f t="shared" ca="1" si="7"/>
        <v>0.59119884992890348</v>
      </c>
      <c r="E180" s="1">
        <f t="shared" ca="1" si="8"/>
        <v>80.268758856800801</v>
      </c>
      <c r="H180"/>
      <c r="Y180">
        <v>89</v>
      </c>
      <c r="Z180">
        <v>93.312411415664371</v>
      </c>
    </row>
    <row r="181" spans="1:26" x14ac:dyDescent="0.25">
      <c r="A181">
        <v>89.5</v>
      </c>
      <c r="B181">
        <v>92.820156220177125</v>
      </c>
      <c r="C181" s="1">
        <f t="shared" ca="1" si="6"/>
        <v>94.424287328009925</v>
      </c>
      <c r="D181" s="1">
        <f t="shared" ca="1" si="7"/>
        <v>1.2866183055584421</v>
      </c>
      <c r="E181" s="1">
        <f t="shared" ca="1" si="8"/>
        <v>79.776503661313555</v>
      </c>
      <c r="H181"/>
      <c r="Y181">
        <v>89.5</v>
      </c>
      <c r="Z181">
        <v>92.820156220177125</v>
      </c>
    </row>
    <row r="182" spans="1:26" x14ac:dyDescent="0.25">
      <c r="A182">
        <v>90</v>
      </c>
      <c r="B182">
        <v>92.327899402317897</v>
      </c>
      <c r="C182" s="1">
        <f t="shared" ca="1" si="6"/>
        <v>94.44778247470299</v>
      </c>
      <c r="D182" s="1">
        <f t="shared" ca="1" si="7"/>
        <v>2.246952120292431</v>
      </c>
      <c r="E182" s="1">
        <f t="shared" ca="1" si="8"/>
        <v>79.284246843454326</v>
      </c>
      <c r="H182"/>
      <c r="Y182">
        <v>90</v>
      </c>
      <c r="Z182">
        <v>92.327899402317897</v>
      </c>
    </row>
    <row r="183" spans="1:26" x14ac:dyDescent="0.25">
      <c r="A183">
        <v>90.5</v>
      </c>
      <c r="B183">
        <v>91.835641114972773</v>
      </c>
      <c r="C183" s="1">
        <f t="shared" ca="1" si="6"/>
        <v>94.470318771704214</v>
      </c>
      <c r="D183" s="1">
        <f t="shared" ca="1" si="7"/>
        <v>3.4707631774399377</v>
      </c>
      <c r="E183" s="1">
        <f t="shared" ca="1" si="8"/>
        <v>78.791988556109203</v>
      </c>
      <c r="H183"/>
      <c r="Y183">
        <v>90.5</v>
      </c>
      <c r="Z183">
        <v>91.835641114972773</v>
      </c>
    </row>
    <row r="184" spans="1:26" x14ac:dyDescent="0.25">
      <c r="A184">
        <v>91</v>
      </c>
      <c r="B184">
        <v>91.343381499005901</v>
      </c>
      <c r="C184" s="1">
        <f t="shared" ca="1" si="6"/>
        <v>94.491935350190062</v>
      </c>
      <c r="D184" s="1">
        <f t="shared" ca="1" si="7"/>
        <v>4.9566956769033066</v>
      </c>
      <c r="E184" s="1">
        <f t="shared" ca="1" si="8"/>
        <v>78.29972894014233</v>
      </c>
      <c r="H184"/>
      <c r="Y184">
        <v>91</v>
      </c>
      <c r="Z184">
        <v>91.343381499005901</v>
      </c>
    </row>
    <row r="185" spans="1:26" x14ac:dyDescent="0.25">
      <c r="A185">
        <v>91.5</v>
      </c>
      <c r="B185">
        <v>90.851120686356026</v>
      </c>
      <c r="C185" s="1">
        <f t="shared" ca="1" si="6"/>
        <v>94.512669744372459</v>
      </c>
      <c r="D185" s="1">
        <f t="shared" ca="1" si="7"/>
        <v>6.7034707521305155</v>
      </c>
      <c r="E185" s="1">
        <f t="shared" ca="1" si="8"/>
        <v>77.807468127492456</v>
      </c>
      <c r="H185"/>
      <c r="Y185">
        <v>91.5</v>
      </c>
      <c r="Z185">
        <v>90.851120686356026</v>
      </c>
    </row>
    <row r="186" spans="1:26" x14ac:dyDescent="0.25">
      <c r="A186">
        <v>92</v>
      </c>
      <c r="B186">
        <v>90.35885880252124</v>
      </c>
      <c r="C186" s="1">
        <f t="shared" ca="1" si="6"/>
        <v>94.532557956671766</v>
      </c>
      <c r="D186" s="1">
        <f t="shared" ca="1" si="7"/>
        <v>8.7098823146784081</v>
      </c>
      <c r="E186" s="1">
        <f t="shared" ca="1" si="8"/>
        <v>77.31520624365767</v>
      </c>
      <c r="H186"/>
      <c r="Y186">
        <v>92</v>
      </c>
      <c r="Z186">
        <v>90.35885880252124</v>
      </c>
    </row>
    <row r="187" spans="1:26" x14ac:dyDescent="0.25">
      <c r="A187">
        <v>92.5</v>
      </c>
      <c r="B187">
        <v>89.866595968541773</v>
      </c>
      <c r="C187" s="1">
        <f t="shared" ca="1" si="6"/>
        <v>94.551634520229996</v>
      </c>
      <c r="D187" s="1">
        <f t="shared" ca="1" si="7"/>
        <v>10.97479311540244</v>
      </c>
      <c r="E187" s="1">
        <f t="shared" ca="1" si="8"/>
        <v>76.822943409678203</v>
      </c>
      <c r="H187"/>
      <c r="Y187">
        <v>92.5</v>
      </c>
      <c r="Z187">
        <v>89.866595968541773</v>
      </c>
    </row>
    <row r="188" spans="1:26" x14ac:dyDescent="0.25">
      <c r="A188">
        <v>93</v>
      </c>
      <c r="B188">
        <v>89.374332302579006</v>
      </c>
      <c r="C188" s="1">
        <f t="shared" ca="1" si="6"/>
        <v>94.569932558872935</v>
      </c>
      <c r="D188" s="1">
        <f t="shared" ca="1" si="7"/>
        <v>13.49713101160077</v>
      </c>
      <c r="E188" s="1">
        <f t="shared" ca="1" si="8"/>
        <v>76.330679743715436</v>
      </c>
      <c r="H188"/>
      <c r="Y188">
        <v>93</v>
      </c>
      <c r="Z188">
        <v>89.374332302579006</v>
      </c>
    </row>
    <row r="189" spans="1:26" x14ac:dyDescent="0.25">
      <c r="A189">
        <v>93.5</v>
      </c>
      <c r="B189">
        <v>88.882067921168485</v>
      </c>
      <c r="C189" s="1">
        <f t="shared" ca="1" si="6"/>
        <v>94.587483844625012</v>
      </c>
      <c r="D189" s="1">
        <f t="shared" ca="1" si="7"/>
        <v>16.275885429815652</v>
      </c>
      <c r="E189" s="1">
        <f t="shared" ca="1" si="8"/>
        <v>75.838415362304914</v>
      </c>
      <c r="H189"/>
      <c r="Y189">
        <v>93.5</v>
      </c>
      <c r="Z189">
        <v>88.882067921168485</v>
      </c>
    </row>
    <row r="190" spans="1:26" x14ac:dyDescent="0.25">
      <c r="A190">
        <v>94</v>
      </c>
      <c r="B190">
        <v>88.389802940207787</v>
      </c>
      <c r="C190" s="1">
        <f t="shared" ca="1" si="6"/>
        <v>94.604318852877114</v>
      </c>
      <c r="D190" s="1">
        <f t="shared" ca="1" si="7"/>
        <v>19.31010401441014</v>
      </c>
      <c r="E190" s="1">
        <f t="shared" ca="1" si="8"/>
        <v>75.346150381344216</v>
      </c>
      <c r="H190"/>
      <c r="Y190">
        <v>94</v>
      </c>
      <c r="Z190">
        <v>88.389802940207787</v>
      </c>
    </row>
    <row r="191" spans="1:26" x14ac:dyDescent="0.25">
      <c r="A191">
        <v>94.5</v>
      </c>
      <c r="B191">
        <v>87.897537475729081</v>
      </c>
      <c r="C191" s="1">
        <f t="shared" ca="1" si="6"/>
        <v>94.620466815302876</v>
      </c>
      <c r="D191" s="1">
        <f t="shared" ca="1" si="7"/>
        <v>22.598889452451075</v>
      </c>
      <c r="E191" s="1">
        <f t="shared" ca="1" si="8"/>
        <v>74.85388491686551</v>
      </c>
      <c r="H191"/>
      <c r="Y191">
        <v>94.5</v>
      </c>
      <c r="Z191">
        <v>87.897537475729081</v>
      </c>
    </row>
    <row r="192" spans="1:26" x14ac:dyDescent="0.25">
      <c r="A192">
        <v>95</v>
      </c>
      <c r="B192">
        <v>87.40527164450171</v>
      </c>
      <c r="C192" s="1">
        <f t="shared" ca="1" si="6"/>
        <v>94.635955770615467</v>
      </c>
      <c r="D192" s="1">
        <f t="shared" ca="1" si="7"/>
        <v>26.14139646581674</v>
      </c>
      <c r="E192" s="1">
        <f t="shared" ca="1" si="8"/>
        <v>74.361619085638139</v>
      </c>
      <c r="H192"/>
      <c r="Y192">
        <v>95</v>
      </c>
      <c r="Z192">
        <v>87.40527164450171</v>
      </c>
    </row>
    <row r="193" spans="1:26" x14ac:dyDescent="0.25">
      <c r="A193">
        <v>95.5</v>
      </c>
      <c r="B193">
        <v>86.913005564497638</v>
      </c>
      <c r="C193" s="1">
        <f t="shared" ca="1" si="6"/>
        <v>94.650812613252938</v>
      </c>
      <c r="D193" s="1">
        <f t="shared" ca="1" si="7"/>
        <v>29.936828961883606</v>
      </c>
      <c r="E193" s="1">
        <f t="shared" ca="1" si="8"/>
        <v>73.869353005634068</v>
      </c>
      <c r="H193"/>
      <c r="Y193">
        <v>95.5</v>
      </c>
      <c r="Z193">
        <v>86.913005564497638</v>
      </c>
    </row>
    <row r="194" spans="1:26" x14ac:dyDescent="0.25">
      <c r="A194">
        <v>96</v>
      </c>
      <c r="B194">
        <v>86.420739355244677</v>
      </c>
      <c r="C194" s="1">
        <f t="shared" ref="C194:C257" ca="1" si="9">IF(A194&gt;=$K$5,OFFSET($B$1,2*$K$5,0)+$L$5*(1-EXP((-1/$M$5)*(A194-$K$5))),0)</f>
        <v>94.665063140076725</v>
      </c>
      <c r="D194" s="1">
        <f t="shared" ref="D194:D257" ca="1" si="10">IF(A194&gt;=$K$5,(C194-B194)*(C194-B194)*0.5,0)</f>
        <v>33.984437334573713</v>
      </c>
      <c r="E194" s="1">
        <f t="shared" ref="E194:E257" ca="1" si="11">IF(A194&gt;=$K$5,(B194-$L$6),0)</f>
        <v>73.377086796381107</v>
      </c>
      <c r="H194"/>
      <c r="Y194">
        <v>96</v>
      </c>
      <c r="Z194">
        <v>86.420739355244677</v>
      </c>
    </row>
    <row r="195" spans="1:26" x14ac:dyDescent="0.25">
      <c r="A195">
        <v>96.5</v>
      </c>
      <c r="B195">
        <v>85.928473138091505</v>
      </c>
      <c r="C195" s="1">
        <f t="shared" ca="1" si="9"/>
        <v>94.678732095164349</v>
      </c>
      <c r="D195" s="1">
        <f t="shared" ca="1" si="10"/>
        <v>38.283515907916772</v>
      </c>
      <c r="E195" s="1">
        <f t="shared" ca="1" si="11"/>
        <v>72.884820579227934</v>
      </c>
      <c r="H195"/>
      <c r="Y195">
        <v>96.5</v>
      </c>
      <c r="Z195">
        <v>85.928473138091505</v>
      </c>
    </row>
    <row r="196" spans="1:26" x14ac:dyDescent="0.25">
      <c r="A196">
        <v>97</v>
      </c>
      <c r="B196">
        <v>85.436207036404227</v>
      </c>
      <c r="C196" s="1">
        <f t="shared" ca="1" si="9"/>
        <v>94.691843212774117</v>
      </c>
      <c r="D196" s="1">
        <f t="shared" ca="1" si="10"/>
        <v>42.833400514663523</v>
      </c>
      <c r="E196" s="1">
        <f t="shared" ca="1" si="11"/>
        <v>72.392554477540656</v>
      </c>
      <c r="H196"/>
      <c r="Y196">
        <v>97</v>
      </c>
      <c r="Z196">
        <v>85.436207036404227</v>
      </c>
    </row>
    <row r="197" spans="1:26" x14ac:dyDescent="0.25">
      <c r="A197">
        <v>97.5</v>
      </c>
      <c r="B197">
        <v>84.943941175707337</v>
      </c>
      <c r="C197" s="1">
        <f t="shared" ca="1" si="9"/>
        <v>94.7044192585563</v>
      </c>
      <c r="D197" s="1">
        <f t="shared" ca="1" si="10"/>
        <v>47.633466202887476</v>
      </c>
      <c r="E197" s="1">
        <f t="shared" ca="1" si="11"/>
        <v>71.900288616843767</v>
      </c>
      <c r="H197"/>
      <c r="Y197">
        <v>97.5</v>
      </c>
      <c r="Z197">
        <v>84.943941175707337</v>
      </c>
    </row>
    <row r="198" spans="1:26" x14ac:dyDescent="0.25">
      <c r="A198">
        <v>98</v>
      </c>
      <c r="B198">
        <v>84.451675683781318</v>
      </c>
      <c r="C198" s="1">
        <f t="shared" ca="1" si="9"/>
        <v>94.716482069082701</v>
      </c>
      <c r="D198" s="1">
        <f t="shared" ca="1" si="10"/>
        <v>52.683125063862029</v>
      </c>
      <c r="E198" s="1">
        <f t="shared" ca="1" si="11"/>
        <v>71.408023124917747</v>
      </c>
      <c r="H198"/>
      <c r="Y198">
        <v>98</v>
      </c>
      <c r="Z198">
        <v>84.451675683781318</v>
      </c>
    </row>
    <row r="199" spans="1:26" x14ac:dyDescent="0.25">
      <c r="A199">
        <v>98.5</v>
      </c>
      <c r="B199">
        <v>83.959410690725619</v>
      </c>
      <c r="C199" s="1">
        <f t="shared" ca="1" si="9"/>
        <v>94.72805258976274</v>
      </c>
      <c r="D199" s="1">
        <f t="shared" ca="1" si="10"/>
        <v>57.981824174848903</v>
      </c>
      <c r="E199" s="1">
        <f t="shared" ca="1" si="11"/>
        <v>70.915758131862049</v>
      </c>
      <c r="H199"/>
      <c r="Y199">
        <v>98.5</v>
      </c>
      <c r="Z199">
        <v>83.959410690725619</v>
      </c>
    </row>
    <row r="200" spans="1:26" x14ac:dyDescent="0.25">
      <c r="A200">
        <v>99</v>
      </c>
      <c r="B200">
        <v>83.467146328997586</v>
      </c>
      <c r="C200" s="1">
        <f t="shared" ca="1" si="9"/>
        <v>94.739150911212278</v>
      </c>
      <c r="D200" s="1">
        <f t="shared" ca="1" si="10"/>
        <v>63.529043650734501</v>
      </c>
      <c r="E200" s="1">
        <f t="shared" ca="1" si="11"/>
        <v>70.423493770134016</v>
      </c>
      <c r="H200"/>
      <c r="Y200">
        <v>99</v>
      </c>
      <c r="Z200">
        <v>83.467146328997586</v>
      </c>
    </row>
    <row r="201" spans="1:26" x14ac:dyDescent="0.25">
      <c r="A201">
        <v>99.5</v>
      </c>
      <c r="B201">
        <v>82.974882733430874</v>
      </c>
      <c r="C201" s="1">
        <f t="shared" ca="1" si="9"/>
        <v>94.749796304138286</v>
      </c>
      <c r="D201" s="1">
        <f t="shared" ca="1" si="10"/>
        <v>69.32429479881479</v>
      </c>
      <c r="E201" s="1">
        <f t="shared" ca="1" si="11"/>
        <v>69.931230174567304</v>
      </c>
      <c r="H201"/>
      <c r="Y201">
        <v>99.5</v>
      </c>
      <c r="Z201">
        <v>82.974882733430874</v>
      </c>
    </row>
    <row r="202" spans="1:26" x14ac:dyDescent="0.25">
      <c r="A202">
        <v>100</v>
      </c>
      <c r="B202">
        <v>82.482620041240082</v>
      </c>
      <c r="C202" s="1">
        <f t="shared" ca="1" si="9"/>
        <v>94.76000725279971</v>
      </c>
      <c r="D202" s="1">
        <f t="shared" ca="1" si="10"/>
        <v>75.367118371283951</v>
      </c>
      <c r="E202" s="1">
        <f t="shared" ca="1" si="11"/>
        <v>69.438967482376512</v>
      </c>
      <c r="H202"/>
      <c r="Y202">
        <v>100</v>
      </c>
      <c r="Z202">
        <v>82.482620041240082</v>
      </c>
    </row>
    <row r="203" spans="1:26" x14ac:dyDescent="0.25">
      <c r="A203">
        <v>100.5</v>
      </c>
      <c r="B203">
        <v>81.99035839201386</v>
      </c>
      <c r="C203" s="1">
        <f t="shared" ca="1" si="9"/>
        <v>94.769801487102825</v>
      </c>
      <c r="D203" s="1">
        <f t="shared" ca="1" si="10"/>
        <v>81.657082910308503</v>
      </c>
      <c r="E203" s="1">
        <f t="shared" ca="1" si="11"/>
        <v>68.94670583315029</v>
      </c>
      <c r="H203"/>
      <c r="Y203">
        <v>100.5</v>
      </c>
      <c r="Z203">
        <v>81.99035839201386</v>
      </c>
    </row>
    <row r="204" spans="1:26" x14ac:dyDescent="0.25">
      <c r="A204">
        <v>101</v>
      </c>
      <c r="B204">
        <v>81.498097927703114</v>
      </c>
      <c r="C204" s="1">
        <f t="shared" ca="1" si="9"/>
        <v>94.779196013386823</v>
      </c>
      <c r="D204" s="1">
        <f t="shared" ca="1" si="10"/>
        <v>88.193783180775739</v>
      </c>
      <c r="E204" s="1">
        <f t="shared" ca="1" si="11"/>
        <v>68.454445368839544</v>
      </c>
      <c r="H204"/>
      <c r="Y204">
        <v>101</v>
      </c>
      <c r="Z204">
        <v>81.498097927703114</v>
      </c>
    </row>
    <row r="205" spans="1:26" x14ac:dyDescent="0.25">
      <c r="A205">
        <v>101.5</v>
      </c>
      <c r="B205">
        <v>81.005838792602788</v>
      </c>
      <c r="C205" s="1">
        <f t="shared" ca="1" si="9"/>
        <v>94.788207143952974</v>
      </c>
      <c r="D205" s="1">
        <f t="shared" ca="1" si="10"/>
        <v>94.97683868614962</v>
      </c>
      <c r="E205" s="1">
        <f t="shared" ca="1" si="11"/>
        <v>67.962186233739217</v>
      </c>
      <c r="H205"/>
      <c r="Y205">
        <v>101.5</v>
      </c>
      <c r="Z205">
        <v>81.005838792602788</v>
      </c>
    </row>
    <row r="206" spans="1:26" x14ac:dyDescent="0.25">
      <c r="A206">
        <v>102</v>
      </c>
      <c r="B206">
        <v>80.513581133331556</v>
      </c>
      <c r="C206" s="1">
        <f t="shared" ca="1" si="9"/>
        <v>94.796850525388663</v>
      </c>
      <c r="D206" s="1">
        <f t="shared" ca="1" si="10"/>
        <v>102.00589226303771</v>
      </c>
      <c r="E206" s="1">
        <f t="shared" ca="1" si="11"/>
        <v>67.469928574467986</v>
      </c>
      <c r="H206"/>
      <c r="Y206">
        <v>102</v>
      </c>
      <c r="Z206">
        <v>80.513581133331556</v>
      </c>
    </row>
    <row r="207" spans="1:26" x14ac:dyDescent="0.25">
      <c r="A207">
        <v>102.5</v>
      </c>
      <c r="B207">
        <v>80.021325098812639</v>
      </c>
      <c r="C207" s="1">
        <f t="shared" ca="1" si="9"/>
        <v>94.805141165735549</v>
      </c>
      <c r="D207" s="1">
        <f t="shared" ca="1" si="10"/>
        <v>109.28060875030398</v>
      </c>
      <c r="E207" s="1">
        <f t="shared" ca="1" si="11"/>
        <v>66.977672539949069</v>
      </c>
      <c r="H207"/>
      <c r="Y207">
        <v>102.5</v>
      </c>
      <c r="Z207">
        <v>80.021325098812639</v>
      </c>
    </row>
    <row r="208" spans="1:26" x14ac:dyDescent="0.25">
      <c r="A208">
        <v>103</v>
      </c>
      <c r="B208">
        <v>79.529070840252558</v>
      </c>
      <c r="C208" s="1">
        <f t="shared" ca="1" si="9"/>
        <v>94.813093460548956</v>
      </c>
      <c r="D208" s="1">
        <f t="shared" ca="1" si="10"/>
        <v>116.80067372886597</v>
      </c>
      <c r="E208" s="1">
        <f t="shared" ca="1" si="11"/>
        <v>66.485418281388988</v>
      </c>
      <c r="H208"/>
      <c r="Y208">
        <v>103</v>
      </c>
      <c r="Z208">
        <v>79.529070840252558</v>
      </c>
    </row>
    <row r="209" spans="1:26" x14ac:dyDescent="0.25">
      <c r="A209">
        <v>103.5</v>
      </c>
      <c r="B209">
        <v>79.036818511123556</v>
      </c>
      <c r="C209" s="1">
        <f t="shared" ca="1" si="9"/>
        <v>94.820721217893805</v>
      </c>
      <c r="D209" s="1">
        <f t="shared" ca="1" si="10"/>
        <v>124.56579232839459</v>
      </c>
      <c r="E209" s="1">
        <f t="shared" ca="1" si="11"/>
        <v>65.993165952259986</v>
      </c>
      <c r="H209"/>
      <c r="Y209">
        <v>103.5</v>
      </c>
      <c r="Z209">
        <v>79.036818511123556</v>
      </c>
    </row>
    <row r="210" spans="1:26" x14ac:dyDescent="0.25">
      <c r="A210">
        <v>104</v>
      </c>
      <c r="B210">
        <v>78.544568267148151</v>
      </c>
      <c r="C210" s="1">
        <f t="shared" ca="1" si="9"/>
        <v>94.828037682320371</v>
      </c>
      <c r="D210" s="1">
        <f t="shared" ca="1" si="10"/>
        <v>132.57568809742457</v>
      </c>
      <c r="E210" s="1">
        <f t="shared" ca="1" si="11"/>
        <v>65.50091570828458</v>
      </c>
      <c r="H210"/>
      <c r="Y210">
        <v>104</v>
      </c>
      <c r="Z210">
        <v>78.544568267148151</v>
      </c>
    </row>
    <row r="211" spans="1:26" x14ac:dyDescent="0.25">
      <c r="A211">
        <v>104.5</v>
      </c>
      <c r="B211">
        <v>78.057996892214931</v>
      </c>
      <c r="C211" s="1">
        <f t="shared" ca="1" si="9"/>
        <v>94.835055557861651</v>
      </c>
      <c r="D211" s="1">
        <f t="shared" ca="1" si="10"/>
        <v>140.73484873527585</v>
      </c>
      <c r="E211" s="1">
        <f t="shared" ca="1" si="11"/>
        <v>65.01434433335136</v>
      </c>
      <c r="H211"/>
      <c r="Y211">
        <v>104.5</v>
      </c>
      <c r="Z211">
        <v>78.057996892214931</v>
      </c>
    </row>
    <row r="212" spans="1:26" x14ac:dyDescent="0.25">
      <c r="A212">
        <v>105</v>
      </c>
      <c r="B212">
        <v>77.587018825576365</v>
      </c>
      <c r="C212" s="1">
        <f t="shared" ca="1" si="9"/>
        <v>94.841787030092135</v>
      </c>
      <c r="D212" s="1">
        <f t="shared" ca="1" si="10"/>
        <v>148.8635128957842</v>
      </c>
      <c r="E212" s="1">
        <f t="shared" ca="1" si="11"/>
        <v>64.543366266712795</v>
      </c>
      <c r="H212"/>
      <c r="Y212">
        <v>105</v>
      </c>
      <c r="Z212">
        <v>77.587018825576365</v>
      </c>
    </row>
    <row r="213" spans="1:26" x14ac:dyDescent="0.25">
      <c r="A213">
        <v>105.5</v>
      </c>
      <c r="B213">
        <v>77.130892854343699</v>
      </c>
      <c r="C213" s="1">
        <f t="shared" ca="1" si="9"/>
        <v>94.848243787286449</v>
      </c>
      <c r="D213" s="1">
        <f t="shared" ca="1" si="10"/>
        <v>156.95226204052366</v>
      </c>
      <c r="E213" s="1">
        <f t="shared" ca="1" si="11"/>
        <v>64.087240295480129</v>
      </c>
      <c r="H213"/>
      <c r="Y213">
        <v>105.5</v>
      </c>
      <c r="Z213">
        <v>77.130892854343699</v>
      </c>
    </row>
    <row r="214" spans="1:26" x14ac:dyDescent="0.25">
      <c r="A214">
        <v>106</v>
      </c>
      <c r="B214">
        <v>76.688910726716557</v>
      </c>
      <c r="C214" s="1">
        <f t="shared" ca="1" si="9"/>
        <v>94.854437040714359</v>
      </c>
      <c r="D214" s="1">
        <f t="shared" ca="1" si="10"/>
        <v>164.99317313227328</v>
      </c>
      <c r="E214" s="1">
        <f t="shared" ca="1" si="11"/>
        <v>63.645258167852987</v>
      </c>
      <c r="H214"/>
      <c r="Y214">
        <v>106</v>
      </c>
      <c r="Z214">
        <v>76.688910726716557</v>
      </c>
    </row>
    <row r="215" spans="1:26" x14ac:dyDescent="0.25">
      <c r="A215">
        <v>106.5</v>
      </c>
      <c r="B215">
        <v>76.260411311970628</v>
      </c>
      <c r="C215" s="1">
        <f t="shared" ca="1" si="9"/>
        <v>94.860377544107607</v>
      </c>
      <c r="D215" s="1">
        <f t="shared" ca="1" si="10"/>
        <v>172.97937191831792</v>
      </c>
      <c r="E215" s="1">
        <f t="shared" ca="1" si="11"/>
        <v>63.216758753107058</v>
      </c>
      <c r="H215"/>
      <c r="Y215">
        <v>106.5</v>
      </c>
      <c r="Z215">
        <v>76.260411311970628</v>
      </c>
    </row>
    <row r="216" spans="1:26" x14ac:dyDescent="0.25">
      <c r="A216">
        <v>107</v>
      </c>
      <c r="B216">
        <v>75.844775299367441</v>
      </c>
      <c r="C216" s="1">
        <f t="shared" ca="1" si="9"/>
        <v>94.866075612332324</v>
      </c>
      <c r="D216" s="1">
        <f t="shared" ca="1" si="10"/>
        <v>180.90493279799898</v>
      </c>
      <c r="E216" s="1">
        <f t="shared" ca="1" si="11"/>
        <v>62.801122740503871</v>
      </c>
      <c r="H216"/>
      <c r="Y216">
        <v>107</v>
      </c>
      <c r="Z216">
        <v>75.844775299367441</v>
      </c>
    </row>
    <row r="217" spans="1:26" x14ac:dyDescent="0.25">
      <c r="A217">
        <v>107.5</v>
      </c>
      <c r="B217">
        <v>75.441420746268662</v>
      </c>
      <c r="C217" s="1">
        <f t="shared" ca="1" si="9"/>
        <v>94.871541139299367</v>
      </c>
      <c r="D217" s="1">
        <f t="shared" ca="1" si="10"/>
        <v>188.76478924383386</v>
      </c>
      <c r="E217" s="1">
        <f t="shared" ca="1" si="11"/>
        <v>62.397768187405092</v>
      </c>
      <c r="H217"/>
      <c r="Y217">
        <v>107.5</v>
      </c>
      <c r="Z217">
        <v>75.441420746268662</v>
      </c>
    </row>
    <row r="218" spans="1:26" x14ac:dyDescent="0.25">
      <c r="A218">
        <v>108</v>
      </c>
      <c r="B218">
        <v>75.049799322082265</v>
      </c>
      <c r="C218" s="1">
        <f t="shared" ca="1" si="9"/>
        <v>94.876783615143708</v>
      </c>
      <c r="D218" s="1">
        <f t="shared" ca="1" si="10"/>
        <v>196.55465307865259</v>
      </c>
      <c r="E218" s="1">
        <f t="shared" ca="1" si="11"/>
        <v>62.006146763218695</v>
      </c>
      <c r="H218"/>
      <c r="Y218">
        <v>108</v>
      </c>
      <c r="Z218">
        <v>75.049799322082265</v>
      </c>
    </row>
    <row r="219" spans="1:26" x14ac:dyDescent="0.25">
      <c r="A219">
        <v>108.5</v>
      </c>
      <c r="B219">
        <v>74.669393123199214</v>
      </c>
      <c r="C219" s="1">
        <f t="shared" ca="1" si="9"/>
        <v>94.881812142702742</v>
      </c>
      <c r="D219" s="1">
        <f t="shared" ca="1" si="10"/>
        <v>204.27094130999399</v>
      </c>
      <c r="E219" s="1">
        <f t="shared" ca="1" si="11"/>
        <v>61.625740564335644</v>
      </c>
      <c r="H219"/>
      <c r="Y219">
        <v>108.5</v>
      </c>
      <c r="Z219">
        <v>74.669393123199214</v>
      </c>
    </row>
    <row r="220" spans="1:26" x14ac:dyDescent="0.25">
      <c r="A220">
        <v>109</v>
      </c>
      <c r="B220">
        <v>74.299711957263042</v>
      </c>
      <c r="C220" s="1">
        <f t="shared" ca="1" si="9"/>
        <v>94.886635453322157</v>
      </c>
      <c r="D220" s="1">
        <f t="shared" ca="1" si="10"/>
        <v>211.91070951629541</v>
      </c>
      <c r="E220" s="1">
        <f t="shared" ca="1" si="11"/>
        <v>61.256059398399472</v>
      </c>
      <c r="H220"/>
      <c r="Y220">
        <v>109</v>
      </c>
      <c r="Z220">
        <v>74.299711957263042</v>
      </c>
    </row>
    <row r="221" spans="1:26" x14ac:dyDescent="0.25">
      <c r="A221">
        <v>109.5</v>
      </c>
      <c r="B221">
        <v>73.9402910139613</v>
      </c>
      <c r="C221" s="1">
        <f t="shared" ca="1" si="9"/>
        <v>94.891261922016653</v>
      </c>
      <c r="D221" s="1">
        <f t="shared" ca="1" si="10"/>
        <v>219.47159099509088</v>
      </c>
      <c r="E221" s="1">
        <f t="shared" ca="1" si="11"/>
        <v>60.89663845509773</v>
      </c>
      <c r="H221"/>
      <c r="Y221">
        <v>109.5</v>
      </c>
      <c r="Z221">
        <v>73.9402910139613</v>
      </c>
    </row>
    <row r="222" spans="1:26" x14ac:dyDescent="0.25">
      <c r="A222">
        <v>110</v>
      </c>
      <c r="B222">
        <v>73.590688854850967</v>
      </c>
      <c r="C222" s="1">
        <f t="shared" ca="1" si="9"/>
        <v>94.895699582012057</v>
      </c>
      <c r="D222" s="1">
        <f t="shared" ca="1" si="10"/>
        <v>226.95174104222454</v>
      </c>
      <c r="E222" s="1">
        <f t="shared" ca="1" si="11"/>
        <v>60.547036295987397</v>
      </c>
      <c r="H222"/>
      <c r="Y222">
        <v>110</v>
      </c>
      <c r="Z222">
        <v>73.590688854850967</v>
      </c>
    </row>
    <row r="223" spans="1:26" x14ac:dyDescent="0.25">
      <c r="A223">
        <v>110.5</v>
      </c>
      <c r="B223">
        <v>73.250485667183071</v>
      </c>
      <c r="C223" s="1">
        <f t="shared" ca="1" si="9"/>
        <v>94.899956138693895</v>
      </c>
      <c r="D223" s="1">
        <f t="shared" ca="1" si="10"/>
        <v>234.34978584840957</v>
      </c>
      <c r="E223" s="1">
        <f t="shared" ca="1" si="11"/>
        <v>60.206833108319501</v>
      </c>
      <c r="H223"/>
      <c r="Y223">
        <v>110.5</v>
      </c>
      <c r="Z223">
        <v>73.250485667183071</v>
      </c>
    </row>
    <row r="224" spans="1:26" x14ac:dyDescent="0.25">
      <c r="A224">
        <v>111</v>
      </c>
      <c r="B224">
        <v>72.919281736822043</v>
      </c>
      <c r="C224" s="1">
        <f t="shared" ca="1" si="9"/>
        <v>94.904038982986691</v>
      </c>
      <c r="D224" s="1">
        <f t="shared" ca="1" si="10"/>
        <v>241.66477558639448</v>
      </c>
      <c r="E224" s="1">
        <f t="shared" ca="1" si="11"/>
        <v>59.875629177958473</v>
      </c>
      <c r="H224"/>
      <c r="Y224">
        <v>111</v>
      </c>
      <c r="Z224">
        <v>72.919281736822043</v>
      </c>
    </row>
    <row r="225" spans="1:26" x14ac:dyDescent="0.25">
      <c r="A225">
        <v>111.5</v>
      </c>
      <c r="B225">
        <v>72.596696103589636</v>
      </c>
      <c r="C225" s="1">
        <f t="shared" ca="1" si="9"/>
        <v>94.90795520418736</v>
      </c>
      <c r="D225" s="1">
        <f t="shared" ca="1" si="10"/>
        <v>248.89614132700237</v>
      </c>
      <c r="E225" s="1">
        <f t="shared" ca="1" si="11"/>
        <v>59.553043544726066</v>
      </c>
      <c r="H225"/>
      <c r="Y225">
        <v>111.5</v>
      </c>
      <c r="Z225">
        <v>72.596696103589636</v>
      </c>
    </row>
    <row r="226" spans="1:26" x14ac:dyDescent="0.25">
      <c r="A226">
        <v>112</v>
      </c>
      <c r="B226">
        <v>72.282365369064195</v>
      </c>
      <c r="C226" s="1">
        <f t="shared" ca="1" si="9"/>
        <v>94.91171160227475</v>
      </c>
      <c r="D226" s="1">
        <f t="shared" ca="1" si="10"/>
        <v>256.04365547126037</v>
      </c>
      <c r="E226" s="1">
        <f t="shared" ca="1" si="11"/>
        <v>59.238712810200624</v>
      </c>
      <c r="H226"/>
      <c r="Y226">
        <v>112</v>
      </c>
      <c r="Z226">
        <v>72.282365369064195</v>
      </c>
    </row>
    <row r="227" spans="1:26" x14ac:dyDescent="0.25">
      <c r="A227">
        <v>112.5</v>
      </c>
      <c r="B227">
        <v>71.975942632312666</v>
      </c>
      <c r="C227" s="1">
        <f t="shared" ca="1" si="9"/>
        <v>94.915314699716888</v>
      </c>
      <c r="D227" s="1">
        <f t="shared" ca="1" si="10"/>
        <v>263.10739542340252</v>
      </c>
      <c r="E227" s="1">
        <f t="shared" ca="1" si="11"/>
        <v>58.932290073449096</v>
      </c>
      <c r="H227"/>
      <c r="Y227">
        <v>112.5</v>
      </c>
      <c r="Z227">
        <v>71.975942632312666</v>
      </c>
    </row>
    <row r="228" spans="1:26" x14ac:dyDescent="0.25">
      <c r="A228">
        <v>113</v>
      </c>
      <c r="B228">
        <v>71.677096533471257</v>
      </c>
      <c r="C228" s="1">
        <f t="shared" ca="1" si="9"/>
        <v>94.91877075279632</v>
      </c>
      <c r="D228" s="1">
        <f t="shared" ca="1" si="10"/>
        <v>270.08771025861961</v>
      </c>
      <c r="E228" s="1">
        <f t="shared" ca="1" si="11"/>
        <v>58.633443974607687</v>
      </c>
      <c r="H228"/>
      <c r="Y228">
        <v>113</v>
      </c>
      <c r="Z228">
        <v>71.677096533471257</v>
      </c>
    </row>
    <row r="229" spans="1:26" x14ac:dyDescent="0.25">
      <c r="A229">
        <v>113.5</v>
      </c>
      <c r="B229">
        <v>71.385510388695366</v>
      </c>
      <c r="C229" s="1">
        <f t="shared" ca="1" si="9"/>
        <v>94.922085762473316</v>
      </c>
      <c r="D229" s="1">
        <f t="shared" ca="1" si="10"/>
        <v>276.98519016276532</v>
      </c>
      <c r="E229" s="1">
        <f t="shared" ca="1" si="11"/>
        <v>58.341857829831795</v>
      </c>
      <c r="H229"/>
      <c r="Y229">
        <v>113.5</v>
      </c>
      <c r="Z229">
        <v>71.385510388695366</v>
      </c>
    </row>
    <row r="230" spans="1:26" x14ac:dyDescent="0.25">
      <c r="A230">
        <v>114</v>
      </c>
      <c r="B230">
        <v>71.10088140294188</v>
      </c>
      <c r="C230" s="1">
        <f t="shared" ca="1" si="9"/>
        <v>94.925265484805706</v>
      </c>
      <c r="D230" s="1">
        <f t="shared" ca="1" si="10"/>
        <v>283.80063844008322</v>
      </c>
      <c r="E230" s="1">
        <f t="shared" ca="1" si="11"/>
        <v>58.05722884407831</v>
      </c>
      <c r="H230"/>
      <c r="Y230">
        <v>114</v>
      </c>
      <c r="Z230">
        <v>71.10088140294188</v>
      </c>
    </row>
    <row r="231" spans="1:26" x14ac:dyDescent="0.25">
      <c r="A231">
        <v>114.5</v>
      </c>
      <c r="B231">
        <v>70.822919949438614</v>
      </c>
      <c r="C231" s="1">
        <f t="shared" ca="1" si="9"/>
        <v>94.928315440943464</v>
      </c>
      <c r="D231" s="1">
        <f t="shared" ca="1" si="10"/>
        <v>290.53504590093121</v>
      </c>
      <c r="E231" s="1">
        <f t="shared" ca="1" si="11"/>
        <v>57.779267390575043</v>
      </c>
      <c r="H231"/>
      <c r="Y231">
        <v>114.5</v>
      </c>
      <c r="Z231">
        <v>70.822919949438614</v>
      </c>
    </row>
    <row r="232" spans="1:26" x14ac:dyDescent="0.25">
      <c r="A232">
        <v>115</v>
      </c>
      <c r="B232">
        <v>70.551348906645643</v>
      </c>
      <c r="C232" s="1">
        <f t="shared" ca="1" si="9"/>
        <v>94.931240926715461</v>
      </c>
      <c r="D232" s="1">
        <f t="shared" ca="1" si="10"/>
        <v>297.18956745513196</v>
      </c>
      <c r="E232" s="1">
        <f t="shared" ca="1" si="11"/>
        <v>57.507696347782073</v>
      </c>
      <c r="H232"/>
      <c r="Y232">
        <v>115</v>
      </c>
      <c r="Z232">
        <v>70.551348906645643</v>
      </c>
    </row>
    <row r="233" spans="1:26" x14ac:dyDescent="0.25">
      <c r="A233">
        <v>115.5</v>
      </c>
      <c r="B233">
        <v>70.285903045105414</v>
      </c>
      <c r="C233" s="1">
        <f t="shared" ca="1" si="9"/>
        <v>94.934047021824881</v>
      </c>
      <c r="D233" s="1">
        <f t="shared" ca="1" si="10"/>
        <v>303.76550074854606</v>
      </c>
      <c r="E233" s="1">
        <f t="shared" ca="1" si="11"/>
        <v>57.242250486241844</v>
      </c>
      <c r="H233"/>
      <c r="Y233">
        <v>115.5</v>
      </c>
      <c r="Z233">
        <v>70.285903045105414</v>
      </c>
    </row>
    <row r="234" spans="1:26" x14ac:dyDescent="0.25">
      <c r="A234">
        <v>116</v>
      </c>
      <c r="B234">
        <v>70.026328457874229</v>
      </c>
      <c r="C234" s="1">
        <f t="shared" ca="1" si="9"/>
        <v>94.936738598669464</v>
      </c>
      <c r="D234" s="1">
        <f t="shared" ca="1" si="10"/>
        <v>310.26426669131706</v>
      </c>
      <c r="E234" s="1">
        <f t="shared" ca="1" si="11"/>
        <v>56.982675899010658</v>
      </c>
      <c r="H234"/>
      <c r="Y234">
        <v>116</v>
      </c>
      <c r="Z234">
        <v>70.026328457874229</v>
      </c>
    </row>
    <row r="235" spans="1:26" x14ac:dyDescent="0.25">
      <c r="A235">
        <v>116.5</v>
      </c>
      <c r="B235">
        <v>69.772382029287371</v>
      </c>
      <c r="C235" s="1">
        <f t="shared" ca="1" si="9"/>
        <v>94.939320330801806</v>
      </c>
      <c r="D235" s="1">
        <f t="shared" ca="1" si="10"/>
        <v>316.68739173611715</v>
      </c>
      <c r="E235" s="1">
        <f t="shared" ca="1" si="11"/>
        <v>56.728729470423801</v>
      </c>
      <c r="H235"/>
      <c r="Y235">
        <v>116.5</v>
      </c>
      <c r="Z235">
        <v>69.772382029287371</v>
      </c>
    </row>
    <row r="236" spans="1:26" x14ac:dyDescent="0.25">
      <c r="A236">
        <v>117</v>
      </c>
      <c r="B236">
        <v>69.523830937675712</v>
      </c>
      <c r="C236" s="1">
        <f t="shared" ca="1" si="9"/>
        <v>94.941796701044225</v>
      </c>
      <c r="D236" s="1">
        <f t="shared" ca="1" si="10"/>
        <v>323.03649177388695</v>
      </c>
      <c r="E236" s="1">
        <f t="shared" ca="1" si="11"/>
        <v>56.480178378812141</v>
      </c>
      <c r="H236"/>
      <c r="Y236">
        <v>117</v>
      </c>
      <c r="Z236">
        <v>69.523830937675712</v>
      </c>
    </row>
    <row r="237" spans="1:26" x14ac:dyDescent="0.25">
      <c r="A237">
        <v>117.5</v>
      </c>
      <c r="B237">
        <v>69.280452188359718</v>
      </c>
      <c r="C237" s="1">
        <f t="shared" ca="1" si="9"/>
        <v>94.944172009272648</v>
      </c>
      <c r="D237" s="1">
        <f t="shared" ca="1" si="10"/>
        <v>329.31325752315962</v>
      </c>
      <c r="E237" s="1">
        <f t="shared" ca="1" si="11"/>
        <v>56.236799629496147</v>
      </c>
      <c r="H237"/>
      <c r="Y237">
        <v>117.5</v>
      </c>
      <c r="Z237">
        <v>69.280452188359718</v>
      </c>
    </row>
    <row r="238" spans="1:26" x14ac:dyDescent="0.25">
      <c r="A238">
        <v>118</v>
      </c>
      <c r="B238">
        <v>69.042032173825632</v>
      </c>
      <c r="C238" s="1">
        <f t="shared" ca="1" si="9"/>
        <v>94.946450379882734</v>
      </c>
      <c r="D238" s="1">
        <f t="shared" ca="1" si="10"/>
        <v>335.51944129715133</v>
      </c>
      <c r="E238" s="1">
        <f t="shared" ca="1" si="11"/>
        <v>55.998379614962062</v>
      </c>
      <c r="H238"/>
      <c r="Y238">
        <v>118</v>
      </c>
      <c r="Z238">
        <v>69.042032173825632</v>
      </c>
    </row>
    <row r="239" spans="1:26" x14ac:dyDescent="0.25">
      <c r="A239">
        <v>118.5</v>
      </c>
      <c r="B239">
        <v>68.808366258465384</v>
      </c>
      <c r="C239" s="1">
        <f t="shared" ca="1" si="9"/>
        <v>94.94863576895132</v>
      </c>
      <c r="D239" s="1">
        <f t="shared" ca="1" si="10"/>
        <v>341.65684504042031</v>
      </c>
      <c r="E239" s="1">
        <f t="shared" ca="1" si="11"/>
        <v>55.764713699601813</v>
      </c>
      <c r="H239"/>
      <c r="Y239">
        <v>118.5</v>
      </c>
      <c r="Z239">
        <v>68.808366258465384</v>
      </c>
    </row>
    <row r="240" spans="1:26" x14ac:dyDescent="0.25">
      <c r="A240">
        <v>119</v>
      </c>
      <c r="B240">
        <v>68.579258385650718</v>
      </c>
      <c r="C240" s="1">
        <f t="shared" ca="1" si="9"/>
        <v>94.950731971105583</v>
      </c>
      <c r="D240" s="1">
        <f t="shared" ca="1" si="10"/>
        <v>347.72730953417181</v>
      </c>
      <c r="E240" s="1">
        <f t="shared" ca="1" si="11"/>
        <v>55.535605826787148</v>
      </c>
      <c r="H240"/>
      <c r="Y240">
        <v>119</v>
      </c>
      <c r="Z240">
        <v>68.579258385650718</v>
      </c>
    </row>
    <row r="241" spans="1:26" x14ac:dyDescent="0.25">
      <c r="A241">
        <v>119.5</v>
      </c>
      <c r="B241">
        <v>68.354520705234222</v>
      </c>
      <c r="C241" s="1">
        <f t="shared" ca="1" si="9"/>
        <v>94.952742626111942</v>
      </c>
      <c r="D241" s="1">
        <f t="shared" ca="1" si="10"/>
        <v>353.73270467613003</v>
      </c>
      <c r="E241" s="1">
        <f t="shared" ca="1" si="11"/>
        <v>55.310868146370652</v>
      </c>
      <c r="H241"/>
      <c r="Y241">
        <v>119.5</v>
      </c>
      <c r="Z241">
        <v>68.354520705234222</v>
      </c>
    </row>
    <row r="242" spans="1:26" x14ac:dyDescent="0.25">
      <c r="A242">
        <v>120</v>
      </c>
      <c r="B242">
        <v>68.133973219834587</v>
      </c>
      <c r="C242" s="1">
        <f t="shared" ca="1" si="9"/>
        <v>94.954671225195909</v>
      </c>
      <c r="D242" s="1">
        <f t="shared" ca="1" si="10"/>
        <v>359.67492074739641</v>
      </c>
      <c r="E242" s="1">
        <f t="shared" ca="1" si="11"/>
        <v>55.090320660971017</v>
      </c>
      <c r="H242"/>
      <c r="Y242">
        <v>120</v>
      </c>
      <c r="Z242">
        <v>68.133973219834587</v>
      </c>
    </row>
    <row r="243" spans="1:26" x14ac:dyDescent="0.25">
      <c r="A243">
        <v>120.5</v>
      </c>
      <c r="B243">
        <v>67.917443448482132</v>
      </c>
      <c r="C243" s="1">
        <f t="shared" ca="1" si="9"/>
        <v>94.956521117104231</v>
      </c>
      <c r="D243" s="1">
        <f t="shared" ca="1" si="10"/>
        <v>365.55586058488916</v>
      </c>
      <c r="E243" s="1">
        <f t="shared" ca="1" si="11"/>
        <v>54.873790889618562</v>
      </c>
      <c r="H243"/>
      <c r="Y243">
        <v>120.5</v>
      </c>
      <c r="Z243">
        <v>67.917443448482132</v>
      </c>
    </row>
    <row r="244" spans="1:26" x14ac:dyDescent="0.25">
      <c r="A244">
        <v>121</v>
      </c>
      <c r="B244">
        <v>67.704766106382479</v>
      </c>
      <c r="C244" s="1">
        <f t="shared" ca="1" si="9"/>
        <v>94.958295513919495</v>
      </c>
      <c r="D244" s="1">
        <f t="shared" ca="1" si="10"/>
        <v>371.37743258374246</v>
      </c>
      <c r="E244" s="1">
        <f t="shared" ca="1" si="11"/>
        <v>54.661113547518909</v>
      </c>
      <c r="H244"/>
      <c r="Y244">
        <v>121</v>
      </c>
      <c r="Z244">
        <v>67.704766106382479</v>
      </c>
    </row>
    <row r="245" spans="1:26" x14ac:dyDescent="0.25">
      <c r="A245">
        <v>121.5</v>
      </c>
      <c r="B245">
        <v>67.495782799706816</v>
      </c>
      <c r="C245" s="1">
        <f t="shared" ca="1" si="9"/>
        <v>94.959997496637428</v>
      </c>
      <c r="D245" s="1">
        <f t="shared" ca="1" si="10"/>
        <v>377.14154445954966</v>
      </c>
      <c r="E245" s="1">
        <f t="shared" ca="1" si="11"/>
        <v>54.452130240843246</v>
      </c>
      <c r="H245"/>
      <c r="Y245">
        <v>121.5</v>
      </c>
      <c r="Z245">
        <v>67.495782799706816</v>
      </c>
    </row>
    <row r="246" spans="1:26" x14ac:dyDescent="0.25">
      <c r="A246">
        <v>122</v>
      </c>
      <c r="B246">
        <v>67.290341734443246</v>
      </c>
      <c r="C246" s="1">
        <f t="shared" ca="1" si="9"/>
        <v>94.961630020516651</v>
      </c>
      <c r="D246" s="1">
        <f t="shared" ca="1" si="10"/>
        <v>382.85009770549163</v>
      </c>
      <c r="E246" s="1">
        <f t="shared" ca="1" si="11"/>
        <v>54.246689175579675</v>
      </c>
      <c r="H246"/>
      <c r="Y246">
        <v>122</v>
      </c>
      <c r="Z246">
        <v>67.290341734443246</v>
      </c>
    </row>
    <row r="247" spans="1:26" x14ac:dyDescent="0.25">
      <c r="A247">
        <v>122.5</v>
      </c>
      <c r="B247">
        <v>67.088297438448933</v>
      </c>
      <c r="C247" s="1">
        <f t="shared" ca="1" si="9"/>
        <v>94.963195920210069</v>
      </c>
      <c r="D247" s="1">
        <f t="shared" ca="1" si="10"/>
        <v>388.50498268424462</v>
      </c>
      <c r="E247" s="1">
        <f t="shared" ca="1" si="11"/>
        <v>54.044644879585363</v>
      </c>
      <c r="H247"/>
      <c r="Y247">
        <v>122.5</v>
      </c>
      <c r="Z247">
        <v>67.088297438448933</v>
      </c>
    </row>
    <row r="248" spans="1:26" x14ac:dyDescent="0.25">
      <c r="A248">
        <v>123</v>
      </c>
      <c r="B248">
        <v>66.889510495932043</v>
      </c>
      <c r="C248" s="1">
        <f t="shared" ca="1" si="9"/>
        <v>94.964697914686894</v>
      </c>
      <c r="D248" s="1">
        <f t="shared" ca="1" si="10"/>
        <v>394.10807429910534</v>
      </c>
      <c r="E248" s="1">
        <f t="shared" ca="1" si="11"/>
        <v>53.845857937068473</v>
      </c>
      <c r="H248"/>
      <c r="Y248">
        <v>123</v>
      </c>
      <c r="Z248">
        <v>66.889510495932043</v>
      </c>
    </row>
    <row r="249" spans="1:26" x14ac:dyDescent="0.25">
      <c r="A249">
        <v>123.5</v>
      </c>
      <c r="B249">
        <v>66.693847293666636</v>
      </c>
      <c r="C249" s="1">
        <f t="shared" ca="1" si="9"/>
        <v>94.96613861195371</v>
      </c>
      <c r="D249" s="1">
        <f t="shared" ca="1" si="10"/>
        <v>399.6612281930453</v>
      </c>
      <c r="E249" s="1">
        <f t="shared" ca="1" si="11"/>
        <v>53.650194734803065</v>
      </c>
      <c r="H249"/>
      <c r="Y249">
        <v>123.5</v>
      </c>
      <c r="Z249">
        <v>66.693847293666636</v>
      </c>
    </row>
    <row r="250" spans="1:26" x14ac:dyDescent="0.25">
      <c r="A250">
        <v>124</v>
      </c>
      <c r="B250">
        <v>66.501179778308355</v>
      </c>
      <c r="C250" s="1">
        <f t="shared" ca="1" si="9"/>
        <v>94.967520513582912</v>
      </c>
      <c r="D250" s="1">
        <f t="shared" ca="1" si="10"/>
        <v>405.16627742837579</v>
      </c>
      <c r="E250" s="1">
        <f t="shared" ca="1" si="11"/>
        <v>53.457527219444785</v>
      </c>
      <c r="H250"/>
      <c r="Y250">
        <v>124</v>
      </c>
      <c r="Z250">
        <v>66.501179778308355</v>
      </c>
    </row>
    <row r="251" spans="1:26" x14ac:dyDescent="0.25">
      <c r="A251">
        <v>124.5</v>
      </c>
      <c r="B251">
        <v>66.311385224232396</v>
      </c>
      <c r="C251" s="1">
        <f t="shared" ca="1" si="9"/>
        <v>94.968846019056414</v>
      </c>
      <c r="D251" s="1">
        <f t="shared" ca="1" si="10"/>
        <v>410.62502960343784</v>
      </c>
      <c r="E251" s="1">
        <f t="shared" ca="1" si="11"/>
        <v>53.267732665368825</v>
      </c>
      <c r="H251"/>
      <c r="Y251">
        <v>124.5</v>
      </c>
      <c r="Z251">
        <v>66.311385224232396</v>
      </c>
    </row>
    <row r="252" spans="1:26" x14ac:dyDescent="0.25">
      <c r="A252">
        <v>125</v>
      </c>
      <c r="B252">
        <v>66.124346011362988</v>
      </c>
      <c r="C252" s="1">
        <f t="shared" ca="1" si="9"/>
        <v>94.970117429931932</v>
      </c>
      <c r="D252" s="1">
        <f t="shared" ca="1" si="10"/>
        <v>416.0392643661645</v>
      </c>
      <c r="E252" s="1">
        <f t="shared" ca="1" si="11"/>
        <v>53.080693452499418</v>
      </c>
      <c r="H252"/>
      <c r="Y252">
        <v>125</v>
      </c>
      <c r="Z252">
        <v>66.124346011362988</v>
      </c>
    </row>
    <row r="253" spans="1:26" x14ac:dyDescent="0.25">
      <c r="A253">
        <v>125.5</v>
      </c>
      <c r="B253">
        <v>65.939949412503211</v>
      </c>
      <c r="C253" s="1">
        <f t="shared" ca="1" si="9"/>
        <v>94.971336953839383</v>
      </c>
      <c r="D253" s="1">
        <f t="shared" ca="1" si="10"/>
        <v>421.41073128762457</v>
      </c>
      <c r="E253" s="1">
        <f t="shared" ca="1" si="11"/>
        <v>52.89629685363964</v>
      </c>
      <c r="H253"/>
      <c r="Y253">
        <v>125.5</v>
      </c>
      <c r="Z253">
        <v>65.939949412503211</v>
      </c>
    </row>
    <row r="254" spans="1:26" x14ac:dyDescent="0.25">
      <c r="A254">
        <v>126</v>
      </c>
      <c r="B254">
        <v>65.758087389710369</v>
      </c>
      <c r="C254" s="1">
        <f t="shared" ca="1" si="9"/>
        <v>94.9725067083141</v>
      </c>
      <c r="D254" s="1">
        <f t="shared" ca="1" si="10"/>
        <v>426.74114806160344</v>
      </c>
      <c r="E254" s="1">
        <f t="shared" ca="1" si="11"/>
        <v>52.714434830846798</v>
      </c>
      <c r="H254"/>
      <c r="Y254">
        <v>126</v>
      </c>
      <c r="Z254">
        <v>65.758087389710369</v>
      </c>
    </row>
    <row r="255" spans="1:26" x14ac:dyDescent="0.25">
      <c r="A255">
        <v>126.5</v>
      </c>
      <c r="B255">
        <v>65.578656399292313</v>
      </c>
      <c r="C255" s="1">
        <f t="shared" ca="1" si="9"/>
        <v>94.97362872447367</v>
      </c>
      <c r="D255" s="1">
        <f t="shared" ca="1" si="10"/>
        <v>432.03219899908891</v>
      </c>
      <c r="E255" s="1">
        <f t="shared" ca="1" si="11"/>
        <v>52.535003840428743</v>
      </c>
      <c r="H255"/>
      <c r="Y255">
        <v>126.5</v>
      </c>
      <c r="Z255">
        <v>65.578656399292313</v>
      </c>
    </row>
    <row r="256" spans="1:26" x14ac:dyDescent="0.25">
      <c r="A256">
        <v>127</v>
      </c>
      <c r="B256">
        <v>65.401557205028112</v>
      </c>
      <c r="C256" s="1">
        <f t="shared" ca="1" si="9"/>
        <v>94.97470495054462</v>
      </c>
      <c r="D256" s="1">
        <f t="shared" ca="1" si="10"/>
        <v>437.28553378907407</v>
      </c>
      <c r="E256" s="1">
        <f t="shared" ca="1" si="11"/>
        <v>52.357904646164542</v>
      </c>
      <c r="H256"/>
      <c r="Y256">
        <v>127</v>
      </c>
      <c r="Z256">
        <v>65.401557205028112</v>
      </c>
    </row>
    <row r="257" spans="1:26" x14ac:dyDescent="0.25">
      <c r="A257">
        <v>127.5</v>
      </c>
      <c r="B257">
        <v>65.22669469924034</v>
      </c>
      <c r="C257" s="1">
        <f t="shared" ca="1" si="9"/>
        <v>94.975737255245349</v>
      </c>
      <c r="D257" s="1">
        <f t="shared" ca="1" si="10"/>
        <v>442.50276649949848</v>
      </c>
      <c r="E257" s="1">
        <f t="shared" ca="1" si="11"/>
        <v>52.18304214037677</v>
      </c>
      <c r="H257"/>
      <c r="Y257">
        <v>127.5</v>
      </c>
      <c r="Z257">
        <v>65.22669469924034</v>
      </c>
    </row>
    <row r="258" spans="1:26" x14ac:dyDescent="0.25">
      <c r="A258">
        <v>128</v>
      </c>
      <c r="B258">
        <v>65.053977731368676</v>
      </c>
      <c r="C258" s="1">
        <f t="shared" ref="C258:C321" ca="1" si="12">IF(A258&gt;=$K$5,OFFSET($B$1,2*$K$5,0)+$L$5*(1-EXP((-1/$M$5)*(A258-$K$5))),0)</f>
        <v>94.97672743103081</v>
      </c>
      <c r="D258" s="1">
        <f t="shared" ref="D258:D321" ca="1" si="13">IF(A258&gt;=$K$5,(C258-B258)*(C258-B258)*0.5,0)</f>
        <v>447.68547479431516</v>
      </c>
      <c r="E258" s="1">
        <f t="shared" ref="E258:E321" ca="1" si="14">IF(A258&gt;=$K$5,(B258-$L$6),0)</f>
        <v>52.010325172505105</v>
      </c>
      <c r="H258"/>
      <c r="Y258">
        <v>128</v>
      </c>
      <c r="Z258">
        <v>65.053977731368676</v>
      </c>
    </row>
    <row r="259" spans="1:26" x14ac:dyDescent="0.25">
      <c r="A259">
        <v>128.5</v>
      </c>
      <c r="B259">
        <v>64.883318943713604</v>
      </c>
      <c r="C259" s="1">
        <f t="shared" ca="1" si="12"/>
        <v>94.977677197204898</v>
      </c>
      <c r="D259" s="1">
        <f t="shared" ca="1" si="13"/>
        <v>452.83519934473975</v>
      </c>
      <c r="E259" s="1">
        <f t="shared" ca="1" si="14"/>
        <v>51.839666384850034</v>
      </c>
      <c r="H259"/>
      <c r="Y259">
        <v>128.5</v>
      </c>
      <c r="Z259">
        <v>64.883318943713604</v>
      </c>
    </row>
    <row r="260" spans="1:26" x14ac:dyDescent="0.25">
      <c r="A260">
        <v>129</v>
      </c>
      <c r="B260">
        <v>64.714634614037422</v>
      </c>
      <c r="C260" s="1">
        <f t="shared" ca="1" si="12"/>
        <v>94.978588202905811</v>
      </c>
      <c r="D260" s="1">
        <f t="shared" ca="1" si="13"/>
        <v>457.95344341458991</v>
      </c>
      <c r="E260" s="1">
        <f t="shared" ca="1" si="14"/>
        <v>51.670982055173852</v>
      </c>
      <c r="H260"/>
      <c r="Y260">
        <v>129</v>
      </c>
      <c r="Z260">
        <v>64.714634614037422</v>
      </c>
    </row>
    <row r="261" spans="1:26" x14ac:dyDescent="0.25">
      <c r="A261">
        <v>129.5</v>
      </c>
      <c r="B261">
        <v>64.547844504725731</v>
      </c>
      <c r="C261" s="1">
        <f t="shared" ca="1" si="12"/>
        <v>94.979462029969497</v>
      </c>
      <c r="D261" s="1">
        <f t="shared" ca="1" si="13"/>
        <v>463.04167260136177</v>
      </c>
      <c r="E261" s="1">
        <f t="shared" ca="1" si="14"/>
        <v>51.504191945862161</v>
      </c>
      <c r="H261"/>
      <c r="Y261">
        <v>129.5</v>
      </c>
      <c r="Z261">
        <v>64.547844504725731</v>
      </c>
    </row>
    <row r="262" spans="1:26" x14ac:dyDescent="0.25">
      <c r="A262">
        <v>130</v>
      </c>
      <c r="B262">
        <v>64.382871718227861</v>
      </c>
      <c r="C262" s="1">
        <f t="shared" ca="1" si="12"/>
        <v>94.980300195676321</v>
      </c>
      <c r="D262" s="1">
        <f t="shared" ca="1" si="13"/>
        <v>468.10131471628699</v>
      </c>
      <c r="E262" s="1">
        <f t="shared" ca="1" si="14"/>
        <v>51.339219159364291</v>
      </c>
      <c r="H262"/>
      <c r="Y262">
        <v>130</v>
      </c>
      <c r="Z262">
        <v>64.382871718227861</v>
      </c>
    </row>
    <row r="263" spans="1:26" x14ac:dyDescent="0.25">
      <c r="A263">
        <v>130.5</v>
      </c>
      <c r="B263">
        <v>64.21964255850807</v>
      </c>
      <c r="C263" s="1">
        <f t="shared" ca="1" si="12"/>
        <v>94.981104155385609</v>
      </c>
      <c r="D263" s="1">
        <f t="shared" ca="1" si="13"/>
        <v>473.1337597880858</v>
      </c>
      <c r="E263" s="1">
        <f t="shared" ca="1" si="14"/>
        <v>51.1759899996445</v>
      </c>
      <c r="H263"/>
      <c r="Y263">
        <v>130.5</v>
      </c>
      <c r="Z263">
        <v>64.21964255850807</v>
      </c>
    </row>
    <row r="264" spans="1:26" x14ac:dyDescent="0.25">
      <c r="A264">
        <v>131</v>
      </c>
      <c r="B264">
        <v>64.058086398252499</v>
      </c>
      <c r="C264" s="1">
        <f t="shared" ca="1" si="12"/>
        <v>94.981875305062715</v>
      </c>
      <c r="D264" s="1">
        <f t="shared" ca="1" si="13"/>
        <v>478.14036017647931</v>
      </c>
      <c r="E264" s="1">
        <f t="shared" ca="1" si="14"/>
        <v>51.014433839388929</v>
      </c>
      <c r="H264"/>
      <c r="Y264">
        <v>131</v>
      </c>
      <c r="Z264">
        <v>64.058086398252499</v>
      </c>
    </row>
    <row r="265" spans="1:26" x14ac:dyDescent="0.25">
      <c r="A265">
        <v>131.5</v>
      </c>
      <c r="B265">
        <v>63.898135551589263</v>
      </c>
      <c r="C265" s="1">
        <f t="shared" ca="1" si="12"/>
        <v>94.982614983702831</v>
      </c>
      <c r="D265" s="1">
        <f t="shared" ca="1" si="13"/>
        <v>483.12243078274571</v>
      </c>
      <c r="E265" s="1">
        <f t="shared" ca="1" si="14"/>
        <v>50.854482992725693</v>
      </c>
      <c r="H265"/>
      <c r="Y265">
        <v>131.5</v>
      </c>
      <c r="Z265">
        <v>63.898135551589263</v>
      </c>
    </row>
    <row r="266" spans="1:26" x14ac:dyDescent="0.25">
      <c r="A266">
        <v>132</v>
      </c>
      <c r="B266">
        <v>63.739725152089079</v>
      </c>
      <c r="C266" s="1">
        <f t="shared" ca="1" si="12"/>
        <v>94.983324475656076</v>
      </c>
      <c r="D266" s="1">
        <f t="shared" ca="1" si="13"/>
        <v>488.08124934579803</v>
      </c>
      <c r="E266" s="1">
        <f t="shared" ca="1" si="14"/>
        <v>50.696072593225509</v>
      </c>
      <c r="H266"/>
      <c r="Y266">
        <v>132</v>
      </c>
      <c r="Z266">
        <v>63.739725152089079</v>
      </c>
    </row>
    <row r="267" spans="1:26" x14ac:dyDescent="0.25">
      <c r="A267">
        <v>132.5</v>
      </c>
      <c r="B267">
        <v>63.582793035825297</v>
      </c>
      <c r="C267" s="1">
        <f t="shared" ca="1" si="12"/>
        <v>94.984005012857551</v>
      </c>
      <c r="D267" s="1">
        <f t="shared" ca="1" si="13"/>
        <v>493.01805681325692</v>
      </c>
      <c r="E267" s="1">
        <f t="shared" ca="1" si="14"/>
        <v>50.539140476961734</v>
      </c>
      <c r="H267"/>
      <c r="Y267">
        <v>132.5</v>
      </c>
      <c r="Z267">
        <v>63.582793035825297</v>
      </c>
    </row>
    <row r="268" spans="1:26" x14ac:dyDescent="0.25">
      <c r="A268">
        <v>133</v>
      </c>
      <c r="B268">
        <v>63.427279629282012</v>
      </c>
      <c r="C268" s="1">
        <f t="shared" ca="1" si="12"/>
        <v>94.984657776966358</v>
      </c>
      <c r="D268" s="1">
        <f t="shared" ca="1" si="13"/>
        <v>497.93405777797278</v>
      </c>
      <c r="E268" s="1">
        <f t="shared" ca="1" si="14"/>
        <v>50.383627070418441</v>
      </c>
      <c r="H268"/>
      <c r="Y268">
        <v>133</v>
      </c>
      <c r="Z268">
        <v>63.427279629282012</v>
      </c>
    </row>
    <row r="269" spans="1:26" x14ac:dyDescent="0.25">
      <c r="A269">
        <v>133.5</v>
      </c>
      <c r="B269">
        <v>63.273127841907453</v>
      </c>
      <c r="C269" s="1">
        <f t="shared" ca="1" si="12"/>
        <v>94.985283901417517</v>
      </c>
      <c r="D269" s="1">
        <f t="shared" ca="1" si="13"/>
        <v>502.83042097136047</v>
      </c>
      <c r="E269" s="1">
        <f t="shared" ca="1" si="14"/>
        <v>50.229475283043882</v>
      </c>
      <c r="H269"/>
      <c r="Y269">
        <v>133.5</v>
      </c>
      <c r="Z269">
        <v>63.273127841907453</v>
      </c>
    </row>
    <row r="270" spans="1:26" x14ac:dyDescent="0.25">
      <c r="A270">
        <v>134</v>
      </c>
      <c r="B270">
        <v>63.120282963119649</v>
      </c>
      <c r="C270" s="1">
        <f t="shared" ca="1" si="12"/>
        <v>94.985884473389902</v>
      </c>
      <c r="D270" s="1">
        <f t="shared" ca="1" si="13"/>
        <v>507.70827980566889</v>
      </c>
      <c r="E270" s="1">
        <f t="shared" ca="1" si="14"/>
        <v>50.076630404256079</v>
      </c>
      <c r="H270"/>
      <c r="Y270">
        <v>134</v>
      </c>
      <c r="Z270">
        <v>63.120282963119649</v>
      </c>
    </row>
    <row r="271" spans="1:26" x14ac:dyDescent="0.25">
      <c r="A271">
        <v>134.5</v>
      </c>
      <c r="B271">
        <v>62.968692563579026</v>
      </c>
      <c r="C271" s="1">
        <f t="shared" ca="1" si="12"/>
        <v>94.98646053569405</v>
      </c>
      <c r="D271" s="1">
        <f t="shared" ca="1" si="13"/>
        <v>512.56873295809726</v>
      </c>
      <c r="E271" s="1">
        <f t="shared" ca="1" si="14"/>
        <v>49.925040004715456</v>
      </c>
      <c r="H271"/>
      <c r="Y271">
        <v>134.5</v>
      </c>
      <c r="Z271">
        <v>62.968692563579026</v>
      </c>
    </row>
    <row r="272" spans="1:26" x14ac:dyDescent="0.25">
      <c r="A272">
        <v>135</v>
      </c>
      <c r="B272">
        <v>62.81830640055081</v>
      </c>
      <c r="C272" s="1">
        <f t="shared" ca="1" si="12"/>
        <v>94.987013088582827</v>
      </c>
      <c r="D272" s="1">
        <f t="shared" ca="1" si="13"/>
        <v>517.41284499031792</v>
      </c>
      <c r="E272" s="1">
        <f t="shared" ca="1" si="14"/>
        <v>49.77465384168724</v>
      </c>
      <c r="H272"/>
      <c r="Y272">
        <v>135</v>
      </c>
      <c r="Z272">
        <v>62.81830640055081</v>
      </c>
    </row>
    <row r="273" spans="1:26" x14ac:dyDescent="0.25">
      <c r="A273">
        <v>135.5</v>
      </c>
      <c r="B273">
        <v>62.66907632718754</v>
      </c>
      <c r="C273" s="1">
        <f t="shared" ca="1" si="12"/>
        <v>94.987543091488249</v>
      </c>
      <c r="D273" s="1">
        <f t="shared" ca="1" si="13"/>
        <v>522.24164699760479</v>
      </c>
      <c r="E273" s="1">
        <f t="shared" ca="1" si="14"/>
        <v>49.625423768323969</v>
      </c>
      <c r="H273"/>
      <c r="Y273">
        <v>135.5</v>
      </c>
      <c r="Z273">
        <v>62.66907632718754</v>
      </c>
    </row>
    <row r="274" spans="1:26" x14ac:dyDescent="0.25">
      <c r="A274">
        <v>136</v>
      </c>
      <c r="B274">
        <v>62.520956205569327</v>
      </c>
      <c r="C274" s="1">
        <f t="shared" ca="1" si="12"/>
        <v>94.988051464687345</v>
      </c>
      <c r="D274" s="1">
        <f t="shared" ca="1" si="13"/>
        <v>527.05613728232186</v>
      </c>
      <c r="E274" s="1">
        <f t="shared" ca="1" si="14"/>
        <v>49.477303646705764</v>
      </c>
      <c r="H274"/>
      <c r="Y274">
        <v>136</v>
      </c>
      <c r="Z274">
        <v>62.520956205569327</v>
      </c>
    </row>
    <row r="275" spans="1:26" x14ac:dyDescent="0.25">
      <c r="A275">
        <v>136.5</v>
      </c>
      <c r="B275">
        <v>62.373901823346188</v>
      </c>
      <c r="C275" s="1">
        <f t="shared" ca="1" si="12"/>
        <v>94.988539090900204</v>
      </c>
      <c r="D275" s="1">
        <f t="shared" ca="1" si="13"/>
        <v>531.85728204706163</v>
      </c>
      <c r="E275" s="1">
        <f t="shared" ca="1" si="14"/>
        <v>49.330249264482617</v>
      </c>
      <c r="H275"/>
      <c r="Y275">
        <v>136.5</v>
      </c>
      <c r="Z275">
        <v>62.373901823346188</v>
      </c>
    </row>
    <row r="276" spans="1:26" x14ac:dyDescent="0.25">
      <c r="A276">
        <v>137</v>
      </c>
      <c r="B276">
        <v>62.227870813833121</v>
      </c>
      <c r="C276" s="1">
        <f t="shared" ca="1" si="12"/>
        <v>94.989006816822595</v>
      </c>
      <c r="D276" s="1">
        <f t="shared" ca="1" si="13"/>
        <v>536.64601610318653</v>
      </c>
      <c r="E276" s="1">
        <f t="shared" ca="1" si="14"/>
        <v>49.184218254969551</v>
      </c>
      <c r="H276"/>
      <c r="Y276">
        <v>137</v>
      </c>
      <c r="Z276">
        <v>62.227870813833121</v>
      </c>
    </row>
    <row r="277" spans="1:26" x14ac:dyDescent="0.25">
      <c r="A277">
        <v>137.5</v>
      </c>
      <c r="B277">
        <v>62.08282257941552</v>
      </c>
      <c r="C277" s="1">
        <f t="shared" ca="1" si="12"/>
        <v>94.989455454596154</v>
      </c>
      <c r="D277" s="1">
        <f t="shared" ca="1" si="13"/>
        <v>541.42324359095949</v>
      </c>
      <c r="E277" s="1">
        <f t="shared" ca="1" si="14"/>
        <v>49.03917002055195</v>
      </c>
      <c r="H277"/>
      <c r="Y277">
        <v>137.5</v>
      </c>
      <c r="Z277">
        <v>62.08282257941552</v>
      </c>
    </row>
    <row r="278" spans="1:26" x14ac:dyDescent="0.25">
      <c r="A278">
        <v>138</v>
      </c>
      <c r="B278">
        <v>61.938718218127519</v>
      </c>
      <c r="C278" s="1">
        <f t="shared" ca="1" si="12"/>
        <v>94.989885783218625</v>
      </c>
      <c r="D278" s="1">
        <f t="shared" ca="1" si="13"/>
        <v>546.18983870786519</v>
      </c>
      <c r="E278" s="1">
        <f t="shared" ca="1" si="14"/>
        <v>48.895065659263949</v>
      </c>
      <c r="H278"/>
      <c r="Y278">
        <v>138</v>
      </c>
      <c r="Z278">
        <v>61.938718218127519</v>
      </c>
    </row>
    <row r="279" spans="1:26" x14ac:dyDescent="0.25">
      <c r="A279">
        <v>138.5</v>
      </c>
      <c r="B279">
        <v>61.795520453272431</v>
      </c>
      <c r="C279" s="1">
        <f t="shared" ca="1" si="12"/>
        <v>94.990298549896394</v>
      </c>
      <c r="D279" s="1">
        <f t="shared" ca="1" si="13"/>
        <v>550.94664644205307</v>
      </c>
      <c r="E279" s="1">
        <f t="shared" ca="1" si="14"/>
        <v>48.751867894408861</v>
      </c>
      <c r="H279"/>
      <c r="Y279">
        <v>138.5</v>
      </c>
      <c r="Z279">
        <v>61.795520453272431</v>
      </c>
    </row>
    <row r="280" spans="1:26" x14ac:dyDescent="0.25">
      <c r="A280">
        <v>139</v>
      </c>
      <c r="B280">
        <v>61.653193565959079</v>
      </c>
      <c r="C280" s="1">
        <f t="shared" ca="1" si="12"/>
        <v>94.990694471341953</v>
      </c>
      <c r="D280" s="1">
        <f t="shared" ca="1" si="13"/>
        <v>555.69448330820205</v>
      </c>
      <c r="E280" s="1">
        <f t="shared" ca="1" si="14"/>
        <v>48.609541007095515</v>
      </c>
      <c r="H280"/>
      <c r="Y280">
        <v>139</v>
      </c>
      <c r="Z280">
        <v>61.653193565959079</v>
      </c>
    </row>
    <row r="281" spans="1:26" x14ac:dyDescent="0.25">
      <c r="A281">
        <v>139.5</v>
      </c>
      <c r="B281">
        <v>61.511703330434059</v>
      </c>
      <c r="C281" s="1">
        <f t="shared" ca="1" si="12"/>
        <v>94.991074235018374</v>
      </c>
      <c r="D281" s="1">
        <f t="shared" ca="1" si="13"/>
        <v>560.43413808336334</v>
      </c>
      <c r="E281" s="1">
        <f t="shared" ca="1" si="14"/>
        <v>48.468050771570489</v>
      </c>
      <c r="H281"/>
      <c r="Y281">
        <v>139.5</v>
      </c>
      <c r="Z281">
        <v>61.511703330434059</v>
      </c>
    </row>
    <row r="282" spans="1:26" x14ac:dyDescent="0.25">
      <c r="A282">
        <v>140</v>
      </c>
      <c r="B282">
        <v>61.371016952093683</v>
      </c>
      <c r="C282" s="1">
        <f t="shared" ca="1" si="12"/>
        <v>94.99143850033299</v>
      </c>
      <c r="D282" s="1">
        <f t="shared" ca="1" si="13"/>
        <v>565.16637254065699</v>
      </c>
      <c r="E282" s="1">
        <f t="shared" ca="1" si="14"/>
        <v>48.327364393230113</v>
      </c>
      <c r="H282"/>
      <c r="Y282">
        <v>140</v>
      </c>
      <c r="Z282">
        <v>61.371016952093683</v>
      </c>
    </row>
    <row r="283" spans="1:26" x14ac:dyDescent="0.25">
      <c r="A283">
        <v>140.5</v>
      </c>
      <c r="B283">
        <v>61.231103008065361</v>
      </c>
      <c r="C283" s="1">
        <f t="shared" ca="1" si="12"/>
        <v>94.991787899782352</v>
      </c>
      <c r="D283" s="1">
        <f t="shared" ca="1" si="13"/>
        <v>569.891922178904</v>
      </c>
      <c r="E283" s="1">
        <f t="shared" ca="1" si="14"/>
        <v>48.187450449201791</v>
      </c>
      <c r="H283"/>
      <c r="Y283">
        <v>140.5</v>
      </c>
      <c r="Z283">
        <v>61.231103008065361</v>
      </c>
    </row>
    <row r="284" spans="1:26" x14ac:dyDescent="0.25">
      <c r="A284">
        <v>141</v>
      </c>
      <c r="B284">
        <v>61.091931390251872</v>
      </c>
      <c r="C284" s="1">
        <f t="shared" ca="1" si="12"/>
        <v>94.992123040050515</v>
      </c>
      <c r="D284" s="1">
        <f t="shared" ca="1" si="13"/>
        <v>574.61149694653886</v>
      </c>
      <c r="E284" s="1">
        <f t="shared" ca="1" si="14"/>
        <v>48.048278831388302</v>
      </c>
      <c r="H284"/>
      <c r="Y284">
        <v>141</v>
      </c>
      <c r="Z284">
        <v>61.091931390251872</v>
      </c>
    </row>
    <row r="285" spans="1:26" x14ac:dyDescent="0.25">
      <c r="A285">
        <v>141.5</v>
      </c>
      <c r="B285">
        <v>60.953473250736785</v>
      </c>
      <c r="C285" s="1">
        <f t="shared" ca="1" si="12"/>
        <v>94.992444503062387</v>
      </c>
      <c r="D285" s="1">
        <f t="shared" ca="1" si="13"/>
        <v>579.32578195832434</v>
      </c>
      <c r="E285" s="1">
        <f t="shared" ca="1" si="14"/>
        <v>47.909820691873222</v>
      </c>
      <c r="H285"/>
      <c r="Y285">
        <v>141.5</v>
      </c>
      <c r="Z285">
        <v>60.953473250736785</v>
      </c>
    </row>
    <row r="286" spans="1:26" x14ac:dyDescent="0.25">
      <c r="A286">
        <v>142</v>
      </c>
      <c r="B286">
        <v>60.815700949453642</v>
      </c>
      <c r="C286" s="1">
        <f t="shared" ca="1" si="12"/>
        <v>94.992752846994222</v>
      </c>
      <c r="D286" s="1">
        <f t="shared" ca="1" si="13"/>
        <v>584.03543820359107</v>
      </c>
      <c r="E286" s="1">
        <f t="shared" ca="1" si="14"/>
        <v>47.772048390590072</v>
      </c>
      <c r="H286"/>
      <c r="Y286">
        <v>142</v>
      </c>
      <c r="Z286">
        <v>60.815700949453642</v>
      </c>
    </row>
    <row r="287" spans="1:26" x14ac:dyDescent="0.25">
      <c r="A287">
        <v>142.5</v>
      </c>
      <c r="B287">
        <v>60.678588004024867</v>
      </c>
      <c r="C287" s="1">
        <f t="shared" ca="1" si="12"/>
        <v>94.993048607242798</v>
      </c>
      <c r="D287" s="1">
        <f t="shared" ca="1" si="13"/>
        <v>588.74110324489777</v>
      </c>
      <c r="E287" s="1">
        <f t="shared" ca="1" si="14"/>
        <v>47.634935445161304</v>
      </c>
      <c r="H287"/>
      <c r="Y287">
        <v>142.5</v>
      </c>
      <c r="Z287">
        <v>60.678588004024867</v>
      </c>
    </row>
    <row r="288" spans="1:26" x14ac:dyDescent="0.25">
      <c r="A288">
        <v>143</v>
      </c>
      <c r="B288">
        <v>60.542109041680909</v>
      </c>
      <c r="C288" s="1">
        <f t="shared" ca="1" si="12"/>
        <v>94.993332297355067</v>
      </c>
      <c r="D288" s="1">
        <f t="shared" ca="1" si="13"/>
        <v>593.44339190615199</v>
      </c>
      <c r="E288" s="1">
        <f t="shared" ca="1" si="14"/>
        <v>47.498456482817346</v>
      </c>
      <c r="H288"/>
      <c r="Y288">
        <v>143</v>
      </c>
      <c r="Z288">
        <v>60.542109041680909</v>
      </c>
    </row>
    <row r="289" spans="1:26" x14ac:dyDescent="0.25">
      <c r="A289">
        <v>143.5</v>
      </c>
      <c r="B289">
        <v>60.406239753173871</v>
      </c>
      <c r="C289" s="1">
        <f t="shared" ca="1" si="12"/>
        <v>94.99360440991984</v>
      </c>
      <c r="D289" s="1">
        <f t="shared" ca="1" si="13"/>
        <v>598.14289694936008</v>
      </c>
      <c r="E289" s="1">
        <f t="shared" ca="1" si="14"/>
        <v>47.362587194310308</v>
      </c>
      <c r="H289"/>
      <c r="Y289">
        <v>143.5</v>
      </c>
      <c r="Z289">
        <v>60.406239753173871</v>
      </c>
    </row>
    <row r="290" spans="1:26" x14ac:dyDescent="0.25">
      <c r="A290">
        <v>144</v>
      </c>
      <c r="B290">
        <v>60.270956848602339</v>
      </c>
      <c r="C290" s="1">
        <f t="shared" ca="1" si="12"/>
        <v>94.993865417423123</v>
      </c>
      <c r="D290" s="1">
        <f t="shared" ca="1" si="13"/>
        <v>602.84018973934394</v>
      </c>
      <c r="E290" s="1">
        <f t="shared" ca="1" si="14"/>
        <v>47.227304289738768</v>
      </c>
      <c r="H290"/>
      <c r="Y290">
        <v>144</v>
      </c>
      <c r="Z290">
        <v>60.270956848602339</v>
      </c>
    </row>
    <row r="291" spans="1:26" x14ac:dyDescent="0.25">
      <c r="A291">
        <v>144.5</v>
      </c>
      <c r="B291">
        <v>60.136238015069416</v>
      </c>
      <c r="C291" s="1">
        <f t="shared" ca="1" si="12"/>
        <v>94.994115773068486</v>
      </c>
      <c r="D291" s="1">
        <f t="shared" ca="1" si="13"/>
        <v>607.53582089580311</v>
      </c>
      <c r="E291" s="1">
        <f t="shared" ca="1" si="14"/>
        <v>47.092585456205853</v>
      </c>
      <c r="H291"/>
      <c r="Y291">
        <v>144.5</v>
      </c>
      <c r="Z291">
        <v>60.136238015069416</v>
      </c>
    </row>
    <row r="292" spans="1:26" x14ac:dyDescent="0.25">
      <c r="A292">
        <v>145</v>
      </c>
      <c r="B292">
        <v>60.002061876096931</v>
      </c>
      <c r="C292" s="1">
        <f t="shared" ca="1" si="12"/>
        <v>94.994355911564057</v>
      </c>
      <c r="D292" s="1">
        <f t="shared" ca="1" si="13"/>
        <v>612.23032093229403</v>
      </c>
      <c r="E292" s="1">
        <f t="shared" ca="1" si="14"/>
        <v>46.958409317233361</v>
      </c>
      <c r="H292"/>
      <c r="Y292">
        <v>145</v>
      </c>
      <c r="Z292">
        <v>60.002061876096931</v>
      </c>
    </row>
    <row r="293" spans="1:26" x14ac:dyDescent="0.25">
      <c r="A293">
        <v>145.5</v>
      </c>
      <c r="B293">
        <v>59.868407952724375</v>
      </c>
      <c r="C293" s="1">
        <f t="shared" ca="1" si="12"/>
        <v>94.994586249877244</v>
      </c>
      <c r="D293" s="1">
        <f t="shared" ca="1" si="13"/>
        <v>616.9242008816866</v>
      </c>
      <c r="E293" s="1">
        <f t="shared" ca="1" si="14"/>
        <v>46.824755393860812</v>
      </c>
      <c r="H293"/>
      <c r="Y293">
        <v>145.5</v>
      </c>
      <c r="Z293">
        <v>59.868407952724375</v>
      </c>
    </row>
    <row r="294" spans="1:26" x14ac:dyDescent="0.25">
      <c r="A294">
        <v>146</v>
      </c>
      <c r="B294">
        <v>59.735256626221727</v>
      </c>
      <c r="C294" s="1">
        <f t="shared" ca="1" si="12"/>
        <v>94.994807187958841</v>
      </c>
      <c r="D294" s="1">
        <f t="shared" ca="1" si="13"/>
        <v>621.61795290784801</v>
      </c>
      <c r="E294" s="1">
        <f t="shared" ca="1" si="14"/>
        <v>46.691604067358156</v>
      </c>
      <c r="H294"/>
      <c r="Y294">
        <v>146</v>
      </c>
      <c r="Z294">
        <v>59.735256626221727</v>
      </c>
    </row>
    <row r="295" spans="1:26" x14ac:dyDescent="0.25">
      <c r="A295">
        <v>146.5</v>
      </c>
      <c r="B295">
        <v>59.602589102350301</v>
      </c>
      <c r="C295" s="1">
        <f t="shared" ca="1" si="12"/>
        <v>94.995019109437365</v>
      </c>
      <c r="D295" s="1">
        <f t="shared" ca="1" si="13"/>
        <v>626.31205090327842</v>
      </c>
      <c r="E295" s="1">
        <f t="shared" ca="1" si="14"/>
        <v>46.558936543486737</v>
      </c>
      <c r="H295"/>
      <c r="Y295">
        <v>146.5</v>
      </c>
      <c r="Z295">
        <v>59.602589102350301</v>
      </c>
    </row>
    <row r="296" spans="1:26" x14ac:dyDescent="0.25">
      <c r="A296">
        <v>147</v>
      </c>
      <c r="B296">
        <v>59.470387377106725</v>
      </c>
      <c r="C296" s="1">
        <f t="shared" ca="1" si="12"/>
        <v>94.995222382285306</v>
      </c>
      <c r="D296" s="1">
        <f t="shared" ca="1" si="13"/>
        <v>631.0069510725807</v>
      </c>
      <c r="E296" s="1">
        <f t="shared" ca="1" si="14"/>
        <v>46.426734818243162</v>
      </c>
      <c r="H296"/>
      <c r="Y296">
        <v>147</v>
      </c>
      <c r="Z296">
        <v>59.470387377106725</v>
      </c>
    </row>
    <row r="297" spans="1:26" x14ac:dyDescent="0.25">
      <c r="A297">
        <v>147.5</v>
      </c>
      <c r="B297">
        <v>59.338634203889242</v>
      </c>
      <c r="C297" s="1">
        <f t="shared" ca="1" si="12"/>
        <v>94.995417359457974</v>
      </c>
      <c r="D297" s="1">
        <f t="shared" ca="1" si="13"/>
        <v>635.70309250162506</v>
      </c>
      <c r="E297" s="1">
        <f t="shared" ca="1" si="14"/>
        <v>46.294981645025672</v>
      </c>
      <c r="H297"/>
      <c r="Y297">
        <v>147.5</v>
      </c>
      <c r="Z297">
        <v>59.338634203889242</v>
      </c>
    </row>
    <row r="298" spans="1:26" x14ac:dyDescent="0.25">
      <c r="A298">
        <v>148</v>
      </c>
      <c r="B298">
        <v>59.207313062027168</v>
      </c>
      <c r="C298" s="1">
        <f t="shared" ca="1" si="12"/>
        <v>94.995604379506361</v>
      </c>
      <c r="D298" s="1">
        <f t="shared" ca="1" si="13"/>
        <v>640.40089771237831</v>
      </c>
      <c r="E298" s="1">
        <f t="shared" ca="1" si="14"/>
        <v>46.163660503163598</v>
      </c>
      <c r="H298"/>
      <c r="Y298">
        <v>148</v>
      </c>
      <c r="Z298">
        <v>59.207313062027168</v>
      </c>
    </row>
    <row r="299" spans="1:26" x14ac:dyDescent="0.25">
      <c r="A299">
        <v>148.5</v>
      </c>
      <c r="B299">
        <v>59.076408126617054</v>
      </c>
      <c r="C299" s="1">
        <f t="shared" ca="1" si="12"/>
        <v>94.995783767165051</v>
      </c>
      <c r="D299" s="1">
        <f t="shared" ca="1" si="13"/>
        <v>645.10077320339644</v>
      </c>
      <c r="E299" s="1">
        <f t="shared" ca="1" si="14"/>
        <v>46.032755567753483</v>
      </c>
      <c r="H299"/>
      <c r="Y299">
        <v>148.5</v>
      </c>
      <c r="Z299">
        <v>59.076408126617054</v>
      </c>
    </row>
    <row r="300" spans="1:26" x14ac:dyDescent="0.25">
      <c r="A300">
        <v>149</v>
      </c>
      <c r="B300">
        <v>58.945904239611743</v>
      </c>
      <c r="C300" s="1">
        <f t="shared" ca="1" si="12"/>
        <v>94.995955833916</v>
      </c>
      <c r="D300" s="1">
        <f t="shared" ca="1" si="13"/>
        <v>649.8031099759994</v>
      </c>
      <c r="E300" s="1">
        <f t="shared" ca="1" si="14"/>
        <v>45.902251680748179</v>
      </c>
      <c r="H300"/>
      <c r="Y300">
        <v>149</v>
      </c>
      <c r="Z300">
        <v>58.945904239611743</v>
      </c>
    </row>
    <row r="301" spans="1:26" x14ac:dyDescent="0.25">
      <c r="A301">
        <v>149.5</v>
      </c>
      <c r="B301">
        <v>58.815786882109656</v>
      </c>
      <c r="C301" s="1">
        <f t="shared" ca="1" si="12"/>
        <v>94.996120878529439</v>
      </c>
      <c r="D301" s="1">
        <f t="shared" ca="1" si="13"/>
        <v>654.50828404624451</v>
      </c>
      <c r="E301" s="1">
        <f t="shared" ca="1" si="14"/>
        <v>45.772134323246092</v>
      </c>
      <c r="H301"/>
      <c r="Y301">
        <v>149.5</v>
      </c>
      <c r="Z301">
        <v>58.815786882109656</v>
      </c>
    </row>
    <row r="302" spans="1:26" x14ac:dyDescent="0.25">
      <c r="A302">
        <v>150</v>
      </c>
      <c r="B302">
        <v>58.686042147795632</v>
      </c>
      <c r="C302" s="1">
        <f t="shared" ca="1" si="12"/>
        <v>94.996279187582587</v>
      </c>
      <c r="D302" s="1">
        <f t="shared" ca="1" si="13"/>
        <v>659.21665694275828</v>
      </c>
      <c r="E302" s="1">
        <f t="shared" ca="1" si="14"/>
        <v>45.642389588932062</v>
      </c>
      <c r="H302"/>
      <c r="Y302">
        <v>150</v>
      </c>
      <c r="Z302">
        <v>58.686042147795632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B362"/>
  <sheetViews>
    <sheetView topLeftCell="G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.140625" customWidth="1"/>
    <col min="11" max="11" width="15.71093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0.2284642484169592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0.2284642484169592</v>
      </c>
      <c r="AB3" s="78" t="s">
        <v>170</v>
      </c>
    </row>
    <row r="4" spans="1:28" x14ac:dyDescent="0.25">
      <c r="A4">
        <v>1</v>
      </c>
      <c r="B4">
        <v>1.6199853043527102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1.6199853043527102</v>
      </c>
      <c r="AB4" s="78" t="s">
        <v>171</v>
      </c>
    </row>
    <row r="5" spans="1:28" ht="15.75" thickBot="1" x14ac:dyDescent="0.3">
      <c r="A5">
        <v>1.5</v>
      </c>
      <c r="B5">
        <v>3.0103358231832305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20.299884488395101</v>
      </c>
      <c r="M5" s="4">
        <v>10</v>
      </c>
      <c r="N5" s="4">
        <v>52</v>
      </c>
      <c r="O5" s="11">
        <v>80</v>
      </c>
      <c r="P5" s="12">
        <v>35</v>
      </c>
      <c r="Y5">
        <v>1.5</v>
      </c>
      <c r="Z5">
        <v>3.0103358231832305</v>
      </c>
      <c r="AB5" s="78" t="s">
        <v>172</v>
      </c>
    </row>
    <row r="6" spans="1:28" x14ac:dyDescent="0.25">
      <c r="A6">
        <v>2</v>
      </c>
      <c r="B6">
        <v>4.3992121798384689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14.700115511604901</v>
      </c>
      <c r="Y6">
        <v>2</v>
      </c>
      <c r="Z6">
        <v>4.3992121798384689</v>
      </c>
      <c r="AB6" s="78" t="s">
        <v>173</v>
      </c>
    </row>
    <row r="7" spans="1:28" x14ac:dyDescent="0.25">
      <c r="A7">
        <v>2.5</v>
      </c>
      <c r="B7">
        <v>5.78660045394364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17</v>
      </c>
      <c r="K7" s="22">
        <v>45</v>
      </c>
      <c r="L7" s="24">
        <f ca="1">OFFSET($B$1,2*$K$7,0)</f>
        <v>24.306730237000036</v>
      </c>
      <c r="Y7">
        <v>2.5</v>
      </c>
      <c r="Z7">
        <v>5.78660045394364</v>
      </c>
      <c r="AB7" s="78" t="s">
        <v>174</v>
      </c>
    </row>
    <row r="8" spans="1:28" ht="15.75" thickBot="1" x14ac:dyDescent="0.3">
      <c r="A8">
        <v>3</v>
      </c>
      <c r="B8">
        <v>6.8986569139111165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6.8986569139111165</v>
      </c>
      <c r="AB8" s="78" t="s">
        <v>175</v>
      </c>
    </row>
    <row r="9" spans="1:28" x14ac:dyDescent="0.25">
      <c r="A9">
        <v>3.5</v>
      </c>
      <c r="B9">
        <v>8.1902760974208686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8.1902760974208686</v>
      </c>
    </row>
    <row r="10" spans="1:28" x14ac:dyDescent="0.25">
      <c r="A10">
        <v>4</v>
      </c>
      <c r="B10">
        <v>9.5764405235602723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9.5764405235602723</v>
      </c>
    </row>
    <row r="11" spans="1:28" ht="15.75" thickBot="1" x14ac:dyDescent="0.3">
      <c r="A11">
        <v>4.5</v>
      </c>
      <c r="B11">
        <v>10.96124713248563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10.96124713248563</v>
      </c>
    </row>
    <row r="12" spans="1:28" ht="15.75" thickTop="1" x14ac:dyDescent="0.25">
      <c r="A12">
        <v>5</v>
      </c>
      <c r="B12">
        <v>12.344910008446739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12.344910008446739</v>
      </c>
    </row>
    <row r="13" spans="1:28" ht="15.75" thickBot="1" x14ac:dyDescent="0.3">
      <c r="A13">
        <v>5.5</v>
      </c>
      <c r="B13">
        <v>13.715793254404426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80</v>
      </c>
      <c r="Q13" s="26">
        <f ca="1">OFFSET($C$1,2*$O$5,0)</f>
        <v>34.856207616956176</v>
      </c>
      <c r="Y13">
        <v>5.5</v>
      </c>
      <c r="Z13">
        <v>13.715793254404426</v>
      </c>
    </row>
    <row r="14" spans="1:28" ht="16.5" thickTop="1" x14ac:dyDescent="0.25">
      <c r="A14">
        <v>6</v>
      </c>
      <c r="B14">
        <v>15.750816095821754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20.2998844883951* [1 - exp (1/10)*(txp - 30)]</v>
      </c>
      <c r="O14" s="25" t="s">
        <v>38</v>
      </c>
      <c r="P14" s="26">
        <f>$O$5</f>
        <v>80</v>
      </c>
      <c r="Q14" s="26">
        <f ca="1">OFFSET($B$1,2*$K$5,0)</f>
        <v>14.700115511604901</v>
      </c>
      <c r="Y14">
        <v>6</v>
      </c>
      <c r="Z14">
        <v>15.750816095821754</v>
      </c>
    </row>
    <row r="15" spans="1:28" x14ac:dyDescent="0.25">
      <c r="A15">
        <v>6.5</v>
      </c>
      <c r="B15">
        <v>18.185999771102527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3467.9771179663194</v>
      </c>
      <c r="Y15">
        <v>6.5</v>
      </c>
      <c r="Z15">
        <v>18.185999771102527</v>
      </c>
    </row>
    <row r="16" spans="1:28" x14ac:dyDescent="0.25">
      <c r="A16">
        <v>7</v>
      </c>
      <c r="B16">
        <v>20.629919391713408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20.299884488395101</v>
      </c>
      <c r="L16" t="s">
        <v>14</v>
      </c>
      <c r="P16" s="1">
        <f>$K$5</f>
        <v>30</v>
      </c>
      <c r="Q16" s="2">
        <f ca="1">OFFSET($B$1,2*$K$5,0)</f>
        <v>14.700115511604901</v>
      </c>
      <c r="Y16">
        <v>7</v>
      </c>
      <c r="Z16">
        <v>20.629919391713408</v>
      </c>
    </row>
    <row r="17" spans="1:26" ht="15.75" thickBot="1" x14ac:dyDescent="0.3">
      <c r="A17">
        <v>7.5</v>
      </c>
      <c r="B17">
        <v>23.081131651712962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10</v>
      </c>
      <c r="L17" t="s">
        <v>15</v>
      </c>
      <c r="P17" s="1">
        <f>$O$5</f>
        <v>80</v>
      </c>
      <c r="Q17" s="2">
        <f ca="1">OFFSET($B$1,2*$K$5,0)</f>
        <v>14.700115511604901</v>
      </c>
      <c r="Y17">
        <v>7.5</v>
      </c>
      <c r="Z17">
        <v>23.081131651712962</v>
      </c>
    </row>
    <row r="18" spans="1:26" ht="15.75" thickBot="1" x14ac:dyDescent="0.3">
      <c r="A18">
        <v>8</v>
      </c>
      <c r="B18">
        <v>25.538403396259142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1.5974764315117131</v>
      </c>
      <c r="L18" s="16" t="s">
        <v>23</v>
      </c>
      <c r="Y18">
        <v>8</v>
      </c>
      <c r="Z18">
        <v>25.538403396259142</v>
      </c>
    </row>
    <row r="19" spans="1:26" x14ac:dyDescent="0.25">
      <c r="A19">
        <v>8.5</v>
      </c>
      <c r="B19">
        <v>27.617030656699242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0.640440981693009</v>
      </c>
      <c r="L19" s="16" t="s">
        <v>23</v>
      </c>
      <c r="P19">
        <f>$N$5</f>
        <v>52</v>
      </c>
      <c r="Q19">
        <f>$P$5</f>
        <v>35</v>
      </c>
      <c r="Y19">
        <v>8.5</v>
      </c>
      <c r="Z19">
        <v>27.617030656699242</v>
      </c>
    </row>
    <row r="20" spans="1:26" ht="15.75" thickBot="1" x14ac:dyDescent="0.3">
      <c r="A20">
        <v>9</v>
      </c>
      <c r="B20">
        <v>30.079416356256036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80</v>
      </c>
      <c r="Q20">
        <f>$P$5</f>
        <v>35</v>
      </c>
      <c r="Y20">
        <v>9</v>
      </c>
      <c r="Z20">
        <v>30.079416356256036</v>
      </c>
    </row>
    <row r="21" spans="1:26" x14ac:dyDescent="0.25">
      <c r="A21">
        <v>9.5</v>
      </c>
      <c r="B21">
        <v>32.545614425362139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32.545614425362139</v>
      </c>
    </row>
    <row r="22" spans="1:26" x14ac:dyDescent="0.25">
      <c r="A22">
        <v>10</v>
      </c>
      <c r="B22">
        <v>35.014887055358699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35.014887055358699</v>
      </c>
    </row>
    <row r="23" spans="1:26" x14ac:dyDescent="0.25">
      <c r="A23">
        <v>10.5</v>
      </c>
      <c r="B23">
        <v>37.486613692713135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35</v>
      </c>
      <c r="L23" t="s">
        <v>14</v>
      </c>
      <c r="Y23">
        <v>10.5</v>
      </c>
      <c r="Z23">
        <v>37.486613692713135</v>
      </c>
    </row>
    <row r="24" spans="1:26" x14ac:dyDescent="0.25">
      <c r="A24">
        <v>11</v>
      </c>
      <c r="B24">
        <v>37.688694472799497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28</v>
      </c>
      <c r="L24" t="s">
        <v>15</v>
      </c>
      <c r="Y24">
        <v>11</v>
      </c>
      <c r="Z24">
        <v>37.688694472799497</v>
      </c>
    </row>
    <row r="25" spans="1:26" x14ac:dyDescent="0.25">
      <c r="A25">
        <v>11.5</v>
      </c>
      <c r="B25">
        <v>37.01682458607732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37.01682458607732</v>
      </c>
    </row>
    <row r="26" spans="1:26" x14ac:dyDescent="0.25">
      <c r="A26">
        <v>12</v>
      </c>
      <c r="B26">
        <v>36.33852796434924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48.189298580047691</v>
      </c>
      <c r="L26" t="s">
        <v>14</v>
      </c>
      <c r="Y26">
        <v>12</v>
      </c>
      <c r="Z26">
        <v>36.33852796434924</v>
      </c>
    </row>
    <row r="27" spans="1:26" x14ac:dyDescent="0.25">
      <c r="A27">
        <v>12.5</v>
      </c>
      <c r="B27">
        <v>35.654431566196401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26</v>
      </c>
      <c r="L27" t="s">
        <v>15</v>
      </c>
      <c r="Y27">
        <v>12.5</v>
      </c>
      <c r="Z27">
        <v>35.654431566196401</v>
      </c>
    </row>
    <row r="28" spans="1:26" x14ac:dyDescent="0.25">
      <c r="A28">
        <v>13</v>
      </c>
      <c r="B28">
        <v>34.964892574505775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34.964892574505775</v>
      </c>
    </row>
    <row r="29" spans="1:26" x14ac:dyDescent="0.25">
      <c r="A29">
        <v>13.5</v>
      </c>
      <c r="B29">
        <v>34.269800277297364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34.269800277297364</v>
      </c>
    </row>
    <row r="30" spans="1:26" x14ac:dyDescent="0.25">
      <c r="A30">
        <v>14</v>
      </c>
      <c r="B30">
        <v>33.569429449286424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768.8904816501805</v>
      </c>
      <c r="L30" t="s">
        <v>34</v>
      </c>
      <c r="Y30">
        <v>14</v>
      </c>
      <c r="Z30">
        <v>33.569429449286424</v>
      </c>
    </row>
    <row r="31" spans="1:26" ht="15.75" x14ac:dyDescent="0.25">
      <c r="A31">
        <v>14.5</v>
      </c>
      <c r="B31">
        <v>32.864015253352619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6461.5742594974245</v>
      </c>
      <c r="Y31">
        <v>14.5</v>
      </c>
      <c r="Z31">
        <v>32.864015253352619</v>
      </c>
    </row>
    <row r="32" spans="1:26" ht="15.75" x14ac:dyDescent="0.25">
      <c r="A32">
        <v>15</v>
      </c>
      <c r="B32">
        <v>32.153760522751973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6461.5742594974245</v>
      </c>
      <c r="Y32">
        <v>15</v>
      </c>
      <c r="Z32">
        <v>32.153760522751973</v>
      </c>
    </row>
    <row r="33" spans="1:26" x14ac:dyDescent="0.25">
      <c r="A33">
        <v>15.5</v>
      </c>
      <c r="B33">
        <v>31.43884115223311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31.43884115223311</v>
      </c>
    </row>
    <row r="34" spans="1:26" x14ac:dyDescent="0.25">
      <c r="A34">
        <v>16</v>
      </c>
      <c r="B34">
        <v>30.719410110604962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30.719410110604962</v>
      </c>
    </row>
    <row r="35" spans="1:26" x14ac:dyDescent="0.25">
      <c r="A35">
        <v>16.5</v>
      </c>
      <c r="B35">
        <v>29.995600445198701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29.995600445198701</v>
      </c>
    </row>
    <row r="36" spans="1:26" x14ac:dyDescent="0.25">
      <c r="A36">
        <v>17</v>
      </c>
      <c r="B36">
        <v>29.267527546058574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29.267527546058574</v>
      </c>
    </row>
    <row r="37" spans="1:26" x14ac:dyDescent="0.25">
      <c r="A37">
        <v>17.5</v>
      </c>
      <c r="B37">
        <v>28.535290863612577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28.535290863612577</v>
      </c>
    </row>
    <row r="38" spans="1:26" x14ac:dyDescent="0.25">
      <c r="A38">
        <v>18</v>
      </c>
      <c r="B38">
        <v>27.798975220089897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27.798975220089897</v>
      </c>
    </row>
    <row r="39" spans="1:26" x14ac:dyDescent="0.25">
      <c r="A39">
        <v>18.5</v>
      </c>
      <c r="B39">
        <v>27.058651816349293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27.058651816349293</v>
      </c>
    </row>
    <row r="40" spans="1:26" x14ac:dyDescent="0.25">
      <c r="A40">
        <v>19</v>
      </c>
      <c r="B40">
        <v>26.314379007938768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26.314379007938768</v>
      </c>
    </row>
    <row r="41" spans="1:26" x14ac:dyDescent="0.25">
      <c r="A41">
        <v>19.5</v>
      </c>
      <c r="B41">
        <v>25.566202904154284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25.566202904154284</v>
      </c>
    </row>
    <row r="42" spans="1:26" x14ac:dyDescent="0.25">
      <c r="A42">
        <v>20</v>
      </c>
      <c r="B42">
        <v>24.814157829461969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24.814157829461969</v>
      </c>
    </row>
    <row r="43" spans="1:26" x14ac:dyDescent="0.25">
      <c r="A43">
        <v>20.5</v>
      </c>
      <c r="B43">
        <v>24.058266676365609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24.058266676365609</v>
      </c>
    </row>
    <row r="44" spans="1:26" x14ac:dyDescent="0.25">
      <c r="A44">
        <v>21</v>
      </c>
      <c r="B44">
        <v>23.298541171543345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23.298541171543345</v>
      </c>
    </row>
    <row r="45" spans="1:26" x14ac:dyDescent="0.25">
      <c r="A45">
        <v>21.5</v>
      </c>
      <c r="B45">
        <v>22.539526601746978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22.539526601746978</v>
      </c>
    </row>
    <row r="46" spans="1:26" x14ac:dyDescent="0.25">
      <c r="A46">
        <v>22</v>
      </c>
      <c r="B46">
        <v>21.816197106137011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21.816197106137011</v>
      </c>
    </row>
    <row r="47" spans="1:26" x14ac:dyDescent="0.25">
      <c r="A47">
        <v>22.5</v>
      </c>
      <c r="B47">
        <v>21.133747152078591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21.133747152078591</v>
      </c>
    </row>
    <row r="48" spans="1:26" x14ac:dyDescent="0.25">
      <c r="A48">
        <v>23</v>
      </c>
      <c r="B48">
        <v>20.489550630160004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20.489550630160004</v>
      </c>
    </row>
    <row r="49" spans="1:26" x14ac:dyDescent="0.25">
      <c r="A49">
        <v>23.5</v>
      </c>
      <c r="B49">
        <v>19.881198651524524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19.881198651524524</v>
      </c>
    </row>
    <row r="50" spans="1:26" x14ac:dyDescent="0.25">
      <c r="A50">
        <v>24</v>
      </c>
      <c r="B50">
        <v>19.306468104532389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19.306468104532389</v>
      </c>
    </row>
    <row r="51" spans="1:26" x14ac:dyDescent="0.25">
      <c r="A51">
        <v>24.5</v>
      </c>
      <c r="B51">
        <v>18.763297372708998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18.763297372708998</v>
      </c>
    </row>
    <row r="52" spans="1:26" x14ac:dyDescent="0.25">
      <c r="A52">
        <v>25</v>
      </c>
      <c r="B52">
        <v>18.249767311317562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18.249767311317562</v>
      </c>
    </row>
    <row r="53" spans="1:26" x14ac:dyDescent="0.25">
      <c r="A53">
        <v>25.5</v>
      </c>
      <c r="B53">
        <v>17.764086103978649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17.764086103978649</v>
      </c>
    </row>
    <row r="54" spans="1:26" x14ac:dyDescent="0.25">
      <c r="A54">
        <v>26</v>
      </c>
      <c r="B54">
        <v>17.304576999118332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17.304576999118332</v>
      </c>
    </row>
    <row r="55" spans="1:26" x14ac:dyDescent="0.25">
      <c r="A55">
        <v>26.5</v>
      </c>
      <c r="B55">
        <v>16.86966819930355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16.86966819930355</v>
      </c>
    </row>
    <row r="56" spans="1:26" x14ac:dyDescent="0.25">
      <c r="A56">
        <v>27</v>
      </c>
      <c r="B56">
        <v>16.457884374018462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16.457884374018462</v>
      </c>
    </row>
    <row r="57" spans="1:26" x14ac:dyDescent="0.25">
      <c r="A57">
        <v>27.5</v>
      </c>
      <c r="B57">
        <v>16.067839409268505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16.067839409268505</v>
      </c>
    </row>
    <row r="58" spans="1:26" x14ac:dyDescent="0.25">
      <c r="A58">
        <v>28</v>
      </c>
      <c r="B58">
        <v>15.698230110795198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15.698230110795198</v>
      </c>
    </row>
    <row r="59" spans="1:26" x14ac:dyDescent="0.25">
      <c r="A59">
        <v>28.5</v>
      </c>
      <c r="B59">
        <v>15.347830652620402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15.347830652620402</v>
      </c>
    </row>
    <row r="60" spans="1:26" x14ac:dyDescent="0.25">
      <c r="A60">
        <v>29</v>
      </c>
      <c r="B60">
        <v>15.015487617024563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15.015487617024563</v>
      </c>
    </row>
    <row r="61" spans="1:26" x14ac:dyDescent="0.25">
      <c r="A61">
        <v>29.5</v>
      </c>
      <c r="B61">
        <v>14.700115511604901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14.700115511604901</v>
      </c>
    </row>
    <row r="62" spans="1:26" x14ac:dyDescent="0.25">
      <c r="A62">
        <v>30</v>
      </c>
      <c r="B62">
        <v>14.400441185986203</v>
      </c>
      <c r="C62" s="1">
        <f t="shared" ca="1" si="0"/>
        <v>14.700115511604901</v>
      </c>
      <c r="D62" s="1">
        <f t="shared" ca="1" si="1"/>
        <v>4.4902350717510649E-2</v>
      </c>
      <c r="E62" s="1">
        <f t="shared" ca="1" si="2"/>
        <v>-0.29967432561869778</v>
      </c>
      <c r="H62"/>
      <c r="Y62">
        <v>30</v>
      </c>
      <c r="Z62">
        <v>14.400441185986203</v>
      </c>
    </row>
    <row r="63" spans="1:26" x14ac:dyDescent="0.25">
      <c r="A63">
        <v>30.5</v>
      </c>
      <c r="B63">
        <v>14.113157160678808</v>
      </c>
      <c r="C63" s="1">
        <f t="shared" ca="1" si="0"/>
        <v>15.690152560672958</v>
      </c>
      <c r="D63" s="1">
        <f t="shared" ca="1" si="1"/>
        <v>1.2434572458013544</v>
      </c>
      <c r="E63" s="1">
        <f t="shared" ca="1" si="2"/>
        <v>-0.58695835092609272</v>
      </c>
      <c r="H63"/>
      <c r="Y63">
        <v>30.5</v>
      </c>
      <c r="Z63">
        <v>14.113157160678808</v>
      </c>
    </row>
    <row r="64" spans="1:26" x14ac:dyDescent="0.25">
      <c r="A64">
        <v>31</v>
      </c>
      <c r="B64">
        <v>13.837121418375798</v>
      </c>
      <c r="C64" s="1">
        <f t="shared" ca="1" si="0"/>
        <v>16.631904933092354</v>
      </c>
      <c r="D64" s="1">
        <f t="shared" ca="1" si="1"/>
        <v>3.9054074470657136</v>
      </c>
      <c r="E64" s="1">
        <f t="shared" ca="1" si="2"/>
        <v>-0.86299409322910314</v>
      </c>
      <c r="H64"/>
      <c r="Y64">
        <v>31</v>
      </c>
      <c r="Z64">
        <v>13.837121418375798</v>
      </c>
    </row>
    <row r="65" spans="1:26" x14ac:dyDescent="0.25">
      <c r="A65">
        <v>31.5</v>
      </c>
      <c r="B65">
        <v>13.571854029442976</v>
      </c>
      <c r="C65" s="1">
        <f t="shared" ca="1" si="0"/>
        <v>17.527727500331036</v>
      </c>
      <c r="D65" s="1">
        <f t="shared" ca="1" si="1"/>
        <v>7.8244674588379723</v>
      </c>
      <c r="E65" s="1">
        <f t="shared" ca="1" si="2"/>
        <v>-1.1282614821619248</v>
      </c>
      <c r="H65"/>
      <c r="Y65">
        <v>31.5</v>
      </c>
      <c r="Z65">
        <v>13.571854029442976</v>
      </c>
    </row>
    <row r="66" spans="1:26" x14ac:dyDescent="0.25">
      <c r="A66">
        <v>32</v>
      </c>
      <c r="B66">
        <v>13.316889250171851</v>
      </c>
      <c r="C66" s="1">
        <f t="shared" ref="C66:C129" ca="1" si="3">IF(A66&gt;=$K$5,OFFSET($B$1,2*$K$5,0)+$L$5*(1-EXP((-1/$M$5)*(A66-$K$5))),0)</f>
        <v>18.379860285420239</v>
      </c>
      <c r="D66" s="1">
        <f t="shared" ref="D66:D129" ca="1" si="4">IF(A66&gt;=$K$5,(C66-B66)*(C66-B66)*0.5,0)</f>
        <v>12.816837851882068</v>
      </c>
      <c r="E66" s="1">
        <f t="shared" ref="E66:E129" ca="1" si="5">IF(A66&gt;=$K$5,(B66-$L$6),0)</f>
        <v>-1.3832262614330499</v>
      </c>
      <c r="H66"/>
      <c r="Y66">
        <v>32</v>
      </c>
      <c r="Z66">
        <v>13.316889250171851</v>
      </c>
    </row>
    <row r="67" spans="1:26" x14ac:dyDescent="0.25">
      <c r="A67">
        <v>32.5</v>
      </c>
      <c r="B67">
        <v>13.071776649671321</v>
      </c>
      <c r="C67" s="1">
        <f t="shared" ca="1" si="3"/>
        <v>19.190434064178831</v>
      </c>
      <c r="D67" s="1">
        <f t="shared" ca="1" si="4"/>
        <v>18.718984278053863</v>
      </c>
      <c r="E67" s="1">
        <f t="shared" ca="1" si="5"/>
        <v>-1.6283388619335799</v>
      </c>
      <c r="H67"/>
      <c r="Y67">
        <v>32.5</v>
      </c>
      <c r="Z67">
        <v>13.071776649671321</v>
      </c>
    </row>
    <row r="68" spans="1:26" x14ac:dyDescent="0.25">
      <c r="A68">
        <v>33</v>
      </c>
      <c r="B68">
        <v>12.836081728806876</v>
      </c>
      <c r="C68" s="1">
        <f t="shared" ca="1" si="3"/>
        <v>19.961475693262738</v>
      </c>
      <c r="D68" s="1">
        <f t="shared" ca="1" si="4"/>
        <v>25.38561957435201</v>
      </c>
      <c r="E68" s="1">
        <f t="shared" ca="1" si="5"/>
        <v>-1.8640337827980247</v>
      </c>
      <c r="H68"/>
      <c r="Y68">
        <v>33</v>
      </c>
      <c r="Z68">
        <v>12.836081728806876</v>
      </c>
    </row>
    <row r="69" spans="1:26" x14ac:dyDescent="0.25">
      <c r="A69">
        <v>33.5</v>
      </c>
      <c r="B69">
        <v>12.609386179816342</v>
      </c>
      <c r="C69" s="1">
        <f t="shared" ca="1" si="3"/>
        <v>20.694913178362317</v>
      </c>
      <c r="D69" s="1">
        <f t="shared" ca="1" si="4"/>
        <v>32.687873422107941</v>
      </c>
      <c r="E69" s="1">
        <f t="shared" ca="1" si="5"/>
        <v>-2.0907293317885589</v>
      </c>
      <c r="H69"/>
      <c r="Y69">
        <v>33.5</v>
      </c>
      <c r="Z69">
        <v>12.609386179816342</v>
      </c>
    </row>
    <row r="70" spans="1:26" x14ac:dyDescent="0.25">
      <c r="A70">
        <v>34</v>
      </c>
      <c r="B70">
        <v>12.391287893452141</v>
      </c>
      <c r="C70" s="1">
        <f t="shared" ca="1" si="3"/>
        <v>21.392580495220837</v>
      </c>
      <c r="D70" s="1">
        <f t="shared" ca="1" si="4"/>
        <v>40.511634251327933</v>
      </c>
      <c r="E70" s="1">
        <f t="shared" ca="1" si="5"/>
        <v>-2.3088276181527601</v>
      </c>
      <c r="H70"/>
      <c r="Y70">
        <v>34</v>
      </c>
      <c r="Z70">
        <v>12.391287893452141</v>
      </c>
    </row>
    <row r="71" spans="1:26" x14ac:dyDescent="0.25">
      <c r="A71">
        <v>34.5</v>
      </c>
      <c r="B71">
        <v>12.181400790394322</v>
      </c>
      <c r="C71" s="1">
        <f t="shared" ca="1" si="3"/>
        <v>22.056222175529125</v>
      </c>
      <c r="D71" s="1">
        <f t="shared" ca="1" si="4"/>
        <v>48.756048694157812</v>
      </c>
      <c r="E71" s="1">
        <f t="shared" ca="1" si="5"/>
        <v>-2.5187147212105785</v>
      </c>
      <c r="H71"/>
      <c r="Y71">
        <v>34.5</v>
      </c>
      <c r="Z71">
        <v>12.181400790394322</v>
      </c>
    </row>
    <row r="72" spans="1:26" x14ac:dyDescent="0.25">
      <c r="A72">
        <v>35</v>
      </c>
      <c r="B72">
        <v>11.979354531990523</v>
      </c>
      <c r="C72" s="1">
        <f t="shared" ca="1" si="3"/>
        <v>22.687497669163466</v>
      </c>
      <c r="D72" s="1">
        <f t="shared" ca="1" si="4"/>
        <v>57.332164723091999</v>
      </c>
      <c r="E72" s="1">
        <f t="shared" ca="1" si="5"/>
        <v>-2.7207609796143775</v>
      </c>
      <c r="H72"/>
      <c r="Y72">
        <v>35</v>
      </c>
      <c r="Z72">
        <v>11.979354531990523</v>
      </c>
    </row>
    <row r="73" spans="1:26" x14ac:dyDescent="0.25">
      <c r="A73">
        <v>35.5</v>
      </c>
      <c r="B73">
        <v>11.784794149761323</v>
      </c>
      <c r="C73" s="1">
        <f t="shared" ca="1" si="3"/>
        <v>23.287985493674668</v>
      </c>
      <c r="D73" s="1">
        <f t="shared" ca="1" si="4"/>
        <v>66.161705547341455</v>
      </c>
      <c r="E73" s="1">
        <f t="shared" ca="1" si="5"/>
        <v>-2.9153213618435778</v>
      </c>
      <c r="H73"/>
      <c r="Y73">
        <v>35.5</v>
      </c>
      <c r="Z73">
        <v>11.784794149761323</v>
      </c>
    </row>
    <row r="74" spans="1:26" x14ac:dyDescent="0.25">
      <c r="A74">
        <v>36</v>
      </c>
      <c r="B74">
        <v>11.597379621867519</v>
      </c>
      <c r="C74" s="1">
        <f t="shared" ca="1" si="3"/>
        <v>23.859187181404138</v>
      </c>
      <c r="D74" s="1">
        <f t="shared" ca="1" si="4"/>
        <v>75.175962313554692</v>
      </c>
      <c r="E74" s="1">
        <f t="shared" ca="1" si="5"/>
        <v>-3.1027358897373816</v>
      </c>
      <c r="H74"/>
      <c r="Y74">
        <v>36</v>
      </c>
      <c r="Z74">
        <v>11.597379621867519</v>
      </c>
    </row>
    <row r="75" spans="1:26" x14ac:dyDescent="0.25">
      <c r="A75">
        <v>36.5</v>
      </c>
      <c r="B75">
        <v>11.416785416649308</v>
      </c>
      <c r="C75" s="1">
        <f t="shared" ca="1" si="3"/>
        <v>24.402531034096882</v>
      </c>
      <c r="D75" s="1">
        <f t="shared" ca="1" si="4"/>
        <v>84.314794620529426</v>
      </c>
      <c r="E75" s="1">
        <f t="shared" ca="1" si="5"/>
        <v>-3.283330094955593</v>
      </c>
      <c r="H75"/>
      <c r="Y75">
        <v>36.5</v>
      </c>
      <c r="Z75">
        <v>11.416785416649308</v>
      </c>
    </row>
    <row r="76" spans="1:26" x14ac:dyDescent="0.25">
      <c r="A76">
        <v>37</v>
      </c>
      <c r="B76">
        <v>11.242700017533403</v>
      </c>
      <c r="C76" s="1">
        <f t="shared" ca="1" si="3"/>
        <v>24.9193756943998</v>
      </c>
      <c r="D76" s="1">
        <f t="shared" ca="1" si="4"/>
        <v>93.525728785094458</v>
      </c>
      <c r="E76" s="1">
        <f t="shared" ca="1" si="5"/>
        <v>-3.4574154940714976</v>
      </c>
      <c r="H76"/>
      <c r="Y76">
        <v>37</v>
      </c>
      <c r="Z76">
        <v>11.242700017533403</v>
      </c>
    </row>
    <row r="77" spans="1:26" x14ac:dyDescent="0.25">
      <c r="A77">
        <v>37.5</v>
      </c>
      <c r="B77">
        <v>11.074825439428849</v>
      </c>
      <c r="C77" s="1">
        <f t="shared" ca="1" si="3"/>
        <v>25.411013543176011</v>
      </c>
      <c r="D77" s="1">
        <f t="shared" ca="1" si="4"/>
        <v>102.76314467301083</v>
      </c>
      <c r="E77" s="1">
        <f t="shared" ca="1" si="5"/>
        <v>-3.6252900721760515</v>
      </c>
      <c r="H77"/>
      <c r="Y77">
        <v>37.5</v>
      </c>
      <c r="Z77">
        <v>11.074825439428849</v>
      </c>
    </row>
    <row r="78" spans="1:26" x14ac:dyDescent="0.25">
      <c r="A78">
        <v>38</v>
      </c>
      <c r="B78">
        <v>10.912876743736165</v>
      </c>
      <c r="C78" s="1">
        <f t="shared" ca="1" si="3"/>
        <v>25.878673931130177</v>
      </c>
      <c r="D78" s="1">
        <f t="shared" ca="1" si="4"/>
        <v>111.98754272710525</v>
      </c>
      <c r="E78" s="1">
        <f t="shared" ca="1" si="5"/>
        <v>-3.787238767868736</v>
      </c>
      <c r="H78"/>
      <c r="Y78">
        <v>38</v>
      </c>
      <c r="Z78">
        <v>10.912876743736165</v>
      </c>
    </row>
    <row r="79" spans="1:26" x14ac:dyDescent="0.25">
      <c r="A79">
        <v>38.5</v>
      </c>
      <c r="B79">
        <v>10.756581556947358</v>
      </c>
      <c r="C79" s="1">
        <f t="shared" ca="1" si="3"/>
        <v>26.323526252825602</v>
      </c>
      <c r="D79" s="1">
        <f t="shared" ca="1" si="4"/>
        <v>121.16488358226589</v>
      </c>
      <c r="E79" s="1">
        <f t="shared" ca="1" si="5"/>
        <v>-3.9435339546575428</v>
      </c>
      <c r="H79"/>
      <c r="Y79">
        <v>38.5</v>
      </c>
      <c r="Z79">
        <v>10.756581556947358</v>
      </c>
    </row>
    <row r="80" spans="1:26" x14ac:dyDescent="0.25">
      <c r="A80">
        <v>39</v>
      </c>
      <c r="B80">
        <v>10.605679596278318</v>
      </c>
      <c r="C80" s="1">
        <f t="shared" ca="1" si="3"/>
        <v>26.74668287077974</v>
      </c>
      <c r="D80" s="1">
        <f t="shared" ca="1" si="4"/>
        <v>130.26599335373282</v>
      </c>
      <c r="E80" s="1">
        <f t="shared" ca="1" si="5"/>
        <v>-4.0944359153265832</v>
      </c>
      <c r="H80"/>
      <c r="Y80">
        <v>39</v>
      </c>
      <c r="Z80">
        <v>10.605679596278318</v>
      </c>
    </row>
    <row r="81" spans="1:26" x14ac:dyDescent="0.25">
      <c r="A81">
        <v>39.5</v>
      </c>
      <c r="B81">
        <v>10.45992220467758</v>
      </c>
      <c r="C81" s="1">
        <f t="shared" ca="1" si="3"/>
        <v>27.149201896949926</v>
      </c>
      <c r="D81" s="1">
        <f t="shared" ca="1" si="4"/>
        <v>139.26602832344702</v>
      </c>
      <c r="E81" s="1">
        <f t="shared" ca="1" si="5"/>
        <v>-4.2401933069273205</v>
      </c>
      <c r="H81"/>
      <c r="Y81">
        <v>39.5</v>
      </c>
      <c r="Z81">
        <v>10.45992220467758</v>
      </c>
    </row>
    <row r="82" spans="1:26" x14ac:dyDescent="0.25">
      <c r="A82">
        <v>40</v>
      </c>
      <c r="B82">
        <v>10.319071896773609</v>
      </c>
      <c r="C82" s="1">
        <f t="shared" ca="1" si="3"/>
        <v>27.532089838564382</v>
      </c>
      <c r="D82" s="1">
        <f t="shared" ca="1" si="4"/>
        <v>148.14399333220555</v>
      </c>
      <c r="E82" s="1">
        <f t="shared" ca="1" si="5"/>
        <v>-4.3810436148312917</v>
      </c>
      <c r="H82"/>
      <c r="Y82">
        <v>40</v>
      </c>
      <c r="Z82">
        <v>10.319071896773609</v>
      </c>
    </row>
    <row r="83" spans="1:26" x14ac:dyDescent="0.25">
      <c r="A83">
        <v>40.5</v>
      </c>
      <c r="B83">
        <v>10.951327768427438</v>
      </c>
      <c r="C83" s="1">
        <f t="shared" ca="1" si="3"/>
        <v>27.896304114914564</v>
      </c>
      <c r="D83" s="1">
        <f t="shared" ca="1" si="4"/>
        <v>143.56611169150406</v>
      </c>
      <c r="E83" s="1">
        <f t="shared" ca="1" si="5"/>
        <v>-3.7487877431774628</v>
      </c>
      <c r="H83"/>
      <c r="Y83">
        <v>40.5</v>
      </c>
      <c r="Z83">
        <v>10.951327768427438</v>
      </c>
    </row>
    <row r="84" spans="1:26" x14ac:dyDescent="0.25">
      <c r="A84">
        <v>41</v>
      </c>
      <c r="B84">
        <v>12.662994178949663</v>
      </c>
      <c r="C84" s="1">
        <f t="shared" ca="1" si="3"/>
        <v>28.24275545140209</v>
      </c>
      <c r="D84" s="1">
        <f t="shared" ca="1" si="4"/>
        <v>121.36448065330423</v>
      </c>
      <c r="E84" s="1">
        <f t="shared" ca="1" si="5"/>
        <v>-2.0371213326552375</v>
      </c>
      <c r="H84"/>
      <c r="Y84">
        <v>41</v>
      </c>
      <c r="Z84">
        <v>12.662994178949663</v>
      </c>
    </row>
    <row r="85" spans="1:26" x14ac:dyDescent="0.25">
      <c r="A85">
        <v>41.5</v>
      </c>
      <c r="B85">
        <v>14.378517099575458</v>
      </c>
      <c r="C85" s="1">
        <f t="shared" ca="1" si="3"/>
        <v>28.572310156826624</v>
      </c>
      <c r="D85" s="1">
        <f t="shared" ca="1" si="4"/>
        <v>100.73188067603571</v>
      </c>
      <c r="E85" s="1">
        <f t="shared" ca="1" si="5"/>
        <v>-0.32159841202944328</v>
      </c>
      <c r="H85"/>
      <c r="Y85">
        <v>41.5</v>
      </c>
      <c r="Z85">
        <v>14.378517099575458</v>
      </c>
    </row>
    <row r="86" spans="1:26" x14ac:dyDescent="0.25">
      <c r="A86">
        <v>42</v>
      </c>
      <c r="B86">
        <v>16.094971730322204</v>
      </c>
      <c r="C86" s="1">
        <f t="shared" ca="1" si="3"/>
        <v>28.885792289609107</v>
      </c>
      <c r="D86" s="1">
        <f t="shared" ca="1" si="4"/>
        <v>81.802545289938266</v>
      </c>
      <c r="E86" s="1">
        <f t="shared" ca="1" si="5"/>
        <v>1.3948562187173028</v>
      </c>
      <c r="H86"/>
      <c r="Y86">
        <v>42</v>
      </c>
      <c r="Z86">
        <v>16.094971730322204</v>
      </c>
    </row>
    <row r="87" spans="1:26" x14ac:dyDescent="0.25">
      <c r="A87">
        <v>42.5</v>
      </c>
      <c r="B87">
        <v>17.815041385179768</v>
      </c>
      <c r="C87" s="1">
        <f t="shared" ca="1" si="3"/>
        <v>29.18398571836704</v>
      </c>
      <c r="D87" s="1">
        <f t="shared" ca="1" si="4"/>
        <v>64.6264476255555</v>
      </c>
      <c r="E87" s="1">
        <f t="shared" ca="1" si="5"/>
        <v>3.1149258735748671</v>
      </c>
      <c r="H87"/>
      <c r="Y87">
        <v>42.5</v>
      </c>
      <c r="Z87">
        <v>17.815041385179768</v>
      </c>
    </row>
    <row r="88" spans="1:26" x14ac:dyDescent="0.25">
      <c r="A88">
        <v>43</v>
      </c>
      <c r="B88">
        <v>19.172721186105456</v>
      </c>
      <c r="C88" s="1">
        <f t="shared" ca="1" si="3"/>
        <v>29.467636081994346</v>
      </c>
      <c r="D88" s="1">
        <f t="shared" ca="1" si="4"/>
        <v>52.992636356797483</v>
      </c>
      <c r="E88" s="1">
        <f t="shared" ca="1" si="5"/>
        <v>4.4726056745005547</v>
      </c>
      <c r="H88"/>
      <c r="Y88">
        <v>43</v>
      </c>
      <c r="Z88">
        <v>19.172721186105456</v>
      </c>
    </row>
    <row r="89" spans="1:26" x14ac:dyDescent="0.25">
      <c r="A89">
        <v>43.5</v>
      </c>
      <c r="B89">
        <v>20.882341662573843</v>
      </c>
      <c r="C89" s="1">
        <f t="shared" ca="1" si="3"/>
        <v>29.737452654146967</v>
      </c>
      <c r="D89" s="1">
        <f t="shared" ca="1" si="4"/>
        <v>39.206495336539575</v>
      </c>
      <c r="E89" s="1">
        <f t="shared" ca="1" si="5"/>
        <v>6.1822261509689422</v>
      </c>
      <c r="H89"/>
      <c r="Y89">
        <v>43.5</v>
      </c>
      <c r="Z89">
        <v>20.882341662573843</v>
      </c>
    </row>
    <row r="90" spans="1:26" x14ac:dyDescent="0.25">
      <c r="A90">
        <v>44</v>
      </c>
      <c r="B90">
        <v>22.593763871693341</v>
      </c>
      <c r="C90" s="1">
        <f t="shared" ca="1" si="3"/>
        <v>29.994110116796456</v>
      </c>
      <c r="D90" s="1">
        <f t="shared" ca="1" si="4"/>
        <v>27.38256227370589</v>
      </c>
      <c r="E90" s="1">
        <f t="shared" ca="1" si="5"/>
        <v>7.8936483600884397</v>
      </c>
      <c r="H90"/>
      <c r="Y90">
        <v>44</v>
      </c>
      <c r="Z90">
        <v>22.593763871693341</v>
      </c>
    </row>
    <row r="91" spans="1:26" x14ac:dyDescent="0.25">
      <c r="A91">
        <v>44.5</v>
      </c>
      <c r="B91">
        <v>24.306730237000036</v>
      </c>
      <c r="C91" s="1">
        <f t="shared" ca="1" si="3"/>
        <v>30.238250247286349</v>
      </c>
      <c r="D91" s="1">
        <f t="shared" ca="1" si="4"/>
        <v>17.59146481621347</v>
      </c>
      <c r="E91" s="1">
        <f t="shared" ca="1" si="5"/>
        <v>9.6066147253951346</v>
      </c>
      <c r="H91"/>
      <c r="Y91">
        <v>44.5</v>
      </c>
      <c r="Z91">
        <v>24.306730237000036</v>
      </c>
    </row>
    <row r="92" spans="1:26" x14ac:dyDescent="0.25">
      <c r="A92">
        <v>45</v>
      </c>
      <c r="B92">
        <v>26.021024214510284</v>
      </c>
      <c r="C92" s="1">
        <f t="shared" ca="1" si="3"/>
        <v>30.470483523109777</v>
      </c>
      <c r="D92" s="1">
        <f t="shared" ca="1" si="4"/>
        <v>9.898844069441342</v>
      </c>
      <c r="E92" s="1">
        <f t="shared" ca="1" si="5"/>
        <v>11.320908702905383</v>
      </c>
      <c r="H92"/>
      <c r="Y92">
        <v>45</v>
      </c>
      <c r="Z92">
        <v>26.021024214510284</v>
      </c>
    </row>
    <row r="93" spans="1:26" x14ac:dyDescent="0.25">
      <c r="A93">
        <v>45.5</v>
      </c>
      <c r="B93">
        <v>27.156446084266875</v>
      </c>
      <c r="C93" s="1">
        <f t="shared" ca="1" si="3"/>
        <v>30.691390648421212</v>
      </c>
      <c r="D93" s="1">
        <f t="shared" ca="1" si="4"/>
        <v>6.2479165358221476</v>
      </c>
      <c r="E93" s="1">
        <f t="shared" ca="1" si="5"/>
        <v>12.456330572661974</v>
      </c>
      <c r="H93"/>
      <c r="Y93">
        <v>45.5</v>
      </c>
      <c r="Z93">
        <v>27.156446084266875</v>
      </c>
    </row>
    <row r="94" spans="1:26" x14ac:dyDescent="0.25">
      <c r="A94">
        <v>46</v>
      </c>
      <c r="B94">
        <v>26.609536236547189</v>
      </c>
      <c r="C94" s="1">
        <f t="shared" ca="1" si="3"/>
        <v>30.901524006099315</v>
      </c>
      <c r="D94" s="1">
        <f t="shared" ca="1" si="4"/>
        <v>9.2105795069925165</v>
      </c>
      <c r="E94" s="1">
        <f t="shared" ca="1" si="5"/>
        <v>11.909420724942288</v>
      </c>
      <c r="H94"/>
      <c r="Y94">
        <v>46</v>
      </c>
      <c r="Z94">
        <v>26.609536236547189</v>
      </c>
    </row>
    <row r="95" spans="1:26" x14ac:dyDescent="0.25">
      <c r="A95">
        <v>46.5</v>
      </c>
      <c r="B95">
        <v>26.061374076001208</v>
      </c>
      <c r="C95" s="1">
        <f t="shared" ca="1" si="3"/>
        <v>31.101409038991861</v>
      </c>
      <c r="D95" s="1">
        <f t="shared" ca="1" si="4"/>
        <v>12.700976214084095</v>
      </c>
      <c r="E95" s="1">
        <f t="shared" ca="1" si="5"/>
        <v>11.361258564396307</v>
      </c>
      <c r="H95"/>
      <c r="Y95">
        <v>46.5</v>
      </c>
      <c r="Z95">
        <v>26.061374076001208</v>
      </c>
    </row>
    <row r="96" spans="1:26" x14ac:dyDescent="0.25">
      <c r="A96">
        <v>47</v>
      </c>
      <c r="B96">
        <v>25.512058779493408</v>
      </c>
      <c r="C96" s="1">
        <f t="shared" ca="1" si="3"/>
        <v>31.291545563796539</v>
      </c>
      <c r="D96" s="1">
        <f t="shared" ca="1" si="4"/>
        <v>16.701233744967276</v>
      </c>
      <c r="E96" s="1">
        <f t="shared" ca="1" si="5"/>
        <v>10.811943267888507</v>
      </c>
      <c r="H96"/>
      <c r="Y96">
        <v>47</v>
      </c>
      <c r="Z96">
        <v>25.512058779493408</v>
      </c>
    </row>
    <row r="97" spans="1:26" x14ac:dyDescent="0.25">
      <c r="A97">
        <v>47.5</v>
      </c>
      <c r="B97">
        <v>24.96170589126428</v>
      </c>
      <c r="C97" s="1">
        <f t="shared" ca="1" si="3"/>
        <v>31.472409020863061</v>
      </c>
      <c r="D97" s="1">
        <f t="shared" ca="1" si="4"/>
        <v>21.194627620883679</v>
      </c>
      <c r="E97" s="1">
        <f t="shared" ca="1" si="5"/>
        <v>10.261590379659379</v>
      </c>
      <c r="H97"/>
      <c r="Y97">
        <v>47.5</v>
      </c>
      <c r="Z97">
        <v>24.96170589126428</v>
      </c>
    </row>
    <row r="98" spans="1:26" x14ac:dyDescent="0.25">
      <c r="A98">
        <v>48</v>
      </c>
      <c r="B98">
        <v>25.193591192601591</v>
      </c>
      <c r="C98" s="1">
        <f t="shared" ca="1" si="3"/>
        <v>31.644451663041664</v>
      </c>
      <c r="D98" s="1">
        <f t="shared" ca="1" si="4"/>
        <v>20.806800404543161</v>
      </c>
      <c r="E98" s="1">
        <f t="shared" ca="1" si="5"/>
        <v>10.49347568099669</v>
      </c>
      <c r="H98"/>
      <c r="Y98">
        <v>48</v>
      </c>
      <c r="Z98">
        <v>25.193591192601591</v>
      </c>
    </row>
    <row r="99" spans="1:26" x14ac:dyDescent="0.25">
      <c r="A99">
        <v>48.5</v>
      </c>
      <c r="B99">
        <v>26.849461441556691</v>
      </c>
      <c r="C99" s="1">
        <f t="shared" ca="1" si="3"/>
        <v>31.808103686550794</v>
      </c>
      <c r="D99" s="1">
        <f t="shared" ca="1" si="4"/>
        <v>12.294066456920076</v>
      </c>
      <c r="E99" s="1">
        <f t="shared" ca="1" si="5"/>
        <v>12.149345929951791</v>
      </c>
      <c r="H99"/>
      <c r="Y99">
        <v>48.5</v>
      </c>
      <c r="Z99">
        <v>26.849461441556691</v>
      </c>
    </row>
    <row r="100" spans="1:26" x14ac:dyDescent="0.25">
      <c r="A100">
        <v>49</v>
      </c>
      <c r="B100">
        <v>28.506272845652369</v>
      </c>
      <c r="C100" s="1">
        <f t="shared" ca="1" si="3"/>
        <v>31.963774306691761</v>
      </c>
      <c r="D100" s="1">
        <f t="shared" ca="1" si="4"/>
        <v>5.9771581765447657</v>
      </c>
      <c r="E100" s="1">
        <f t="shared" ca="1" si="5"/>
        <v>13.806157334047468</v>
      </c>
      <c r="H100"/>
      <c r="Y100">
        <v>49</v>
      </c>
      <c r="Z100">
        <v>28.506272845652369</v>
      </c>
    </row>
    <row r="101" spans="1:26" x14ac:dyDescent="0.25">
      <c r="A101">
        <v>49.5</v>
      </c>
      <c r="B101">
        <v>30.163889094029035</v>
      </c>
      <c r="C101" s="1">
        <f t="shared" ca="1" si="3"/>
        <v>32.111852781100119</v>
      </c>
      <c r="D101" s="1">
        <f t="shared" ca="1" si="4"/>
        <v>1.8972812630737863</v>
      </c>
      <c r="E101" s="1">
        <f t="shared" ca="1" si="5"/>
        <v>15.463773582424134</v>
      </c>
      <c r="H101"/>
      <c r="Y101">
        <v>49.5</v>
      </c>
      <c r="Z101">
        <v>30.163889094029035</v>
      </c>
    </row>
    <row r="102" spans="1:26" x14ac:dyDescent="0.25">
      <c r="A102">
        <v>50</v>
      </c>
      <c r="B102">
        <v>31.822187906700464</v>
      </c>
      <c r="C102" s="1">
        <f t="shared" ca="1" si="3"/>
        <v>32.25270938309253</v>
      </c>
      <c r="D102" s="1">
        <f t="shared" ca="1" si="4"/>
        <v>9.2674370817402096E-2</v>
      </c>
      <c r="E102" s="1">
        <f t="shared" ca="1" si="5"/>
        <v>17.122072395095564</v>
      </c>
      <c r="H102"/>
      <c r="Y102">
        <v>50</v>
      </c>
      <c r="Z102">
        <v>31.822187906700464</v>
      </c>
    </row>
    <row r="103" spans="1:26" x14ac:dyDescent="0.25">
      <c r="A103">
        <v>50.5</v>
      </c>
      <c r="B103">
        <v>32.698040917638018</v>
      </c>
      <c r="C103" s="1">
        <f t="shared" ca="1" si="3"/>
        <v>32.3866963275429</v>
      </c>
      <c r="D103" s="1">
        <f t="shared" ca="1" si="4"/>
        <v>4.8467726890748436E-2</v>
      </c>
      <c r="E103" s="1">
        <f t="shared" ca="1" si="5"/>
        <v>17.997925406033119</v>
      </c>
      <c r="H103"/>
      <c r="Y103">
        <v>50.5</v>
      </c>
      <c r="Z103">
        <v>32.698040917638018</v>
      </c>
    </row>
    <row r="104" spans="1:26" x14ac:dyDescent="0.25">
      <c r="A104">
        <v>51</v>
      </c>
      <c r="B104">
        <v>32.164186383857924</v>
      </c>
      <c r="C104" s="1">
        <f t="shared" ca="1" si="3"/>
        <v>32.51414865160303</v>
      </c>
      <c r="D104" s="1">
        <f t="shared" ca="1" si="4"/>
        <v>6.1236794422648538E-2</v>
      </c>
      <c r="E104" s="1">
        <f t="shared" ca="1" si="5"/>
        <v>17.464070872253025</v>
      </c>
      <c r="H104"/>
      <c r="Y104">
        <v>51</v>
      </c>
      <c r="Z104">
        <v>32.164186383857924</v>
      </c>
    </row>
    <row r="105" spans="1:26" x14ac:dyDescent="0.25">
      <c r="A105">
        <v>51.5</v>
      </c>
      <c r="B105">
        <v>33.628896674710163</v>
      </c>
      <c r="C105" s="1">
        <f t="shared" ca="1" si="3"/>
        <v>32.635385052470021</v>
      </c>
      <c r="D105" s="1">
        <f t="shared" ca="1" si="4"/>
        <v>0.49353267176311921</v>
      </c>
      <c r="E105" s="1">
        <f t="shared" ca="1" si="5"/>
        <v>18.928781163105263</v>
      </c>
      <c r="H105"/>
      <c r="Y105">
        <v>51.5</v>
      </c>
      <c r="Z105">
        <v>33.628896674710163</v>
      </c>
    </row>
    <row r="106" spans="1:26" x14ac:dyDescent="0.25">
      <c r="A106">
        <v>52</v>
      </c>
      <c r="B106">
        <v>35.284966889965702</v>
      </c>
      <c r="C106" s="1">
        <f t="shared" ca="1" si="3"/>
        <v>32.750708684295276</v>
      </c>
      <c r="D106" s="1">
        <f t="shared" ca="1" si="4"/>
        <v>3.2112323265039433</v>
      </c>
      <c r="E106" s="1">
        <f t="shared" ca="1" si="5"/>
        <v>20.584851378360803</v>
      </c>
      <c r="H106"/>
      <c r="Y106">
        <v>52</v>
      </c>
      <c r="Z106">
        <v>35.284966889965702</v>
      </c>
    </row>
    <row r="107" spans="1:26" x14ac:dyDescent="0.25">
      <c r="A107">
        <v>52.5</v>
      </c>
      <c r="B107">
        <v>36.941791692143646</v>
      </c>
      <c r="C107" s="1">
        <f t="shared" ca="1" si="3"/>
        <v>32.860407916227743</v>
      </c>
      <c r="D107" s="1">
        <f t="shared" ca="1" si="4"/>
        <v>8.3288467631547771</v>
      </c>
      <c r="E107" s="1">
        <f t="shared" ca="1" si="5"/>
        <v>22.241676180538747</v>
      </c>
      <c r="H107"/>
      <c r="Y107">
        <v>52.5</v>
      </c>
      <c r="Z107">
        <v>36.941791692143646</v>
      </c>
    </row>
    <row r="108" spans="1:26" x14ac:dyDescent="0.25">
      <c r="A108">
        <v>53</v>
      </c>
      <c r="B108">
        <v>38.599241705128627</v>
      </c>
      <c r="C108" s="1">
        <f t="shared" ca="1" si="3"/>
        <v>32.964757053487034</v>
      </c>
      <c r="D108" s="1">
        <f t="shared" ca="1" si="4"/>
        <v>15.873708644792341</v>
      </c>
      <c r="E108" s="1">
        <f t="shared" ca="1" si="5"/>
        <v>23.899126193523728</v>
      </c>
      <c r="H108"/>
      <c r="Y108">
        <v>53</v>
      </c>
      <c r="Z108">
        <v>38.599241705128627</v>
      </c>
    </row>
    <row r="109" spans="1:26" x14ac:dyDescent="0.25">
      <c r="A109">
        <v>53.5</v>
      </c>
      <c r="B109">
        <v>40.257216138270152</v>
      </c>
      <c r="C109" s="1">
        <f t="shared" ca="1" si="3"/>
        <v>33.064017023269329</v>
      </c>
      <c r="D109" s="1">
        <f t="shared" ca="1" si="4"/>
        <v>25.871056754024313</v>
      </c>
      <c r="E109" s="1">
        <f t="shared" ca="1" si="5"/>
        <v>25.557100626665253</v>
      </c>
      <c r="H109"/>
      <c r="Y109">
        <v>53.5</v>
      </c>
      <c r="Z109">
        <v>40.257216138270152</v>
      </c>
    </row>
    <row r="110" spans="1:26" x14ac:dyDescent="0.25">
      <c r="A110">
        <v>54</v>
      </c>
      <c r="B110">
        <v>41.288836916929306</v>
      </c>
      <c r="C110" s="1">
        <f t="shared" ca="1" si="3"/>
        <v>33.158436027201304</v>
      </c>
      <c r="D110" s="1">
        <f t="shared" ca="1" si="4"/>
        <v>33.051709313844938</v>
      </c>
      <c r="E110" s="1">
        <f t="shared" ca="1" si="5"/>
        <v>26.588721405324407</v>
      </c>
      <c r="H110"/>
      <c r="Y110">
        <v>54</v>
      </c>
      <c r="Z110">
        <v>41.288836916929306</v>
      </c>
    </row>
    <row r="111" spans="1:26" x14ac:dyDescent="0.25">
      <c r="A111">
        <v>54.5</v>
      </c>
      <c r="B111">
        <v>42.947091671815919</v>
      </c>
      <c r="C111" s="1">
        <f t="shared" ca="1" si="3"/>
        <v>33.248250161973452</v>
      </c>
      <c r="D111" s="1">
        <f t="shared" ca="1" si="4"/>
        <v>47.03376331652165</v>
      </c>
      <c r="E111" s="1">
        <f t="shared" ca="1" si="5"/>
        <v>28.24697616021102</v>
      </c>
      <c r="H111"/>
      <c r="Y111">
        <v>54.5</v>
      </c>
      <c r="Z111">
        <v>42.947091671815919</v>
      </c>
    </row>
    <row r="112" spans="1:26" x14ac:dyDescent="0.25">
      <c r="A112">
        <v>55</v>
      </c>
      <c r="B112">
        <v>44.605776096429231</v>
      </c>
      <c r="C112" s="1">
        <f t="shared" ca="1" si="3"/>
        <v>33.333684009704783</v>
      </c>
      <c r="D112" s="1">
        <f t="shared" ca="1" si="4"/>
        <v>63.530030005797968</v>
      </c>
      <c r="E112" s="1">
        <f t="shared" ca="1" si="5"/>
        <v>29.905660584824332</v>
      </c>
      <c r="H112"/>
      <c r="Y112">
        <v>55</v>
      </c>
      <c r="Z112">
        <v>44.605776096429231</v>
      </c>
    </row>
    <row r="113" spans="1:26" x14ac:dyDescent="0.25">
      <c r="A113">
        <v>55.5</v>
      </c>
      <c r="B113">
        <v>46.264814484240098</v>
      </c>
      <c r="C113" s="1">
        <f t="shared" ca="1" si="3"/>
        <v>33.414951199515144</v>
      </c>
      <c r="D113" s="1">
        <f t="shared" ca="1" si="4"/>
        <v>82.559493218061192</v>
      </c>
      <c r="E113" s="1">
        <f t="shared" ca="1" si="5"/>
        <v>31.564698972635199</v>
      </c>
      <c r="H113"/>
      <c r="Y113">
        <v>55.5</v>
      </c>
      <c r="Z113">
        <v>46.264814484240098</v>
      </c>
    </row>
    <row r="114" spans="1:26" x14ac:dyDescent="0.25">
      <c r="A114">
        <v>56</v>
      </c>
      <c r="B114">
        <v>47.924147832636578</v>
      </c>
      <c r="C114" s="1">
        <f t="shared" ca="1" si="3"/>
        <v>33.492254941709248</v>
      </c>
      <c r="D114" s="1">
        <f t="shared" ca="1" si="4"/>
        <v>104.13976620759939</v>
      </c>
      <c r="E114" s="1">
        <f t="shared" ca="1" si="5"/>
        <v>33.224032321031679</v>
      </c>
      <c r="H114"/>
      <c r="Y114">
        <v>56</v>
      </c>
      <c r="Z114">
        <v>47.924147832636578</v>
      </c>
    </row>
    <row r="115" spans="1:26" x14ac:dyDescent="0.25">
      <c r="A115">
        <v>56.5</v>
      </c>
      <c r="B115">
        <v>48.189298580047691</v>
      </c>
      <c r="C115" s="1">
        <f t="shared" ca="1" si="3"/>
        <v>33.56578853590829</v>
      </c>
      <c r="D115" s="1">
        <f t="shared" ca="1" si="4"/>
        <v>106.92352300552297</v>
      </c>
      <c r="E115" s="1">
        <f t="shared" ca="1" si="5"/>
        <v>33.489183068442792</v>
      </c>
      <c r="H115"/>
      <c r="Y115">
        <v>56.5</v>
      </c>
      <c r="Z115">
        <v>48.189298580047691</v>
      </c>
    </row>
    <row r="116" spans="1:26" x14ac:dyDescent="0.25">
      <c r="A116">
        <v>57</v>
      </c>
      <c r="B116">
        <v>47.658128248175906</v>
      </c>
      <c r="C116" s="1">
        <f t="shared" ca="1" si="3"/>
        <v>33.635735854399719</v>
      </c>
      <c r="D116" s="1">
        <f t="shared" ca="1" si="4"/>
        <v>98.313744222516135</v>
      </c>
      <c r="E116" s="1">
        <f t="shared" ca="1" si="5"/>
        <v>32.958012736571007</v>
      </c>
      <c r="H116"/>
      <c r="Y116">
        <v>57</v>
      </c>
      <c r="Z116">
        <v>47.658128248175906</v>
      </c>
    </row>
    <row r="117" spans="1:26" x14ac:dyDescent="0.25">
      <c r="A117">
        <v>57.5</v>
      </c>
      <c r="B117">
        <v>47.126228143999832</v>
      </c>
      <c r="C117" s="1">
        <f t="shared" ca="1" si="3"/>
        <v>33.702271801913682</v>
      </c>
      <c r="D117" s="1">
        <f t="shared" ca="1" si="4"/>
        <v>90.101301937117483</v>
      </c>
      <c r="E117" s="1">
        <f t="shared" ca="1" si="5"/>
        <v>32.426112632394933</v>
      </c>
      <c r="H117"/>
      <c r="Y117">
        <v>57.5</v>
      </c>
      <c r="Z117">
        <v>47.126228143999832</v>
      </c>
    </row>
    <row r="118" spans="1:26" x14ac:dyDescent="0.25">
      <c r="A118">
        <v>58</v>
      </c>
      <c r="B118">
        <v>46.593712668828317</v>
      </c>
      <c r="C118" s="1">
        <f t="shared" ca="1" si="3"/>
        <v>33.765562752976003</v>
      </c>
      <c r="D118" s="1">
        <f t="shared" ca="1" si="4"/>
        <v>82.28071513179087</v>
      </c>
      <c r="E118" s="1">
        <f t="shared" ca="1" si="5"/>
        <v>31.893597157223418</v>
      </c>
      <c r="H118"/>
      <c r="Y118">
        <v>58</v>
      </c>
      <c r="Z118">
        <v>46.593712668828317</v>
      </c>
    </row>
    <row r="119" spans="1:26" x14ac:dyDescent="0.25">
      <c r="A119">
        <v>58.5</v>
      </c>
      <c r="B119">
        <v>46.060643670048762</v>
      </c>
      <c r="C119" s="1">
        <f t="shared" ca="1" si="3"/>
        <v>33.825766967931116</v>
      </c>
      <c r="D119" s="1">
        <f t="shared" ca="1" si="4"/>
        <v>74.846103958010573</v>
      </c>
      <c r="E119" s="1">
        <f t="shared" ca="1" si="5"/>
        <v>31.360528158443863</v>
      </c>
      <c r="H119"/>
      <c r="Y119">
        <v>58.5</v>
      </c>
      <c r="Z119">
        <v>46.060643670048762</v>
      </c>
    </row>
    <row r="120" spans="1:26" x14ac:dyDescent="0.25">
      <c r="A120">
        <v>59</v>
      </c>
      <c r="B120">
        <v>45.527042259593053</v>
      </c>
      <c r="C120" s="1">
        <f t="shared" ca="1" si="3"/>
        <v>33.883034988675391</v>
      </c>
      <c r="D120" s="1">
        <f t="shared" ca="1" si="4"/>
        <v>67.791452662591681</v>
      </c>
      <c r="E120" s="1">
        <f t="shared" ca="1" si="5"/>
        <v>30.826926747988153</v>
      </c>
      <c r="H120"/>
      <c r="Y120">
        <v>59</v>
      </c>
      <c r="Z120">
        <v>45.527042259593053</v>
      </c>
    </row>
    <row r="121" spans="1:26" x14ac:dyDescent="0.25">
      <c r="A121">
        <v>59.5</v>
      </c>
      <c r="B121">
        <v>44.992944416773739</v>
      </c>
      <c r="C121" s="1">
        <f t="shared" ca="1" si="3"/>
        <v>33.937510015090261</v>
      </c>
      <c r="D121" s="1">
        <f t="shared" ca="1" si="4"/>
        <v>61.111314904963258</v>
      </c>
      <c r="E121" s="1">
        <f t="shared" ca="1" si="5"/>
        <v>30.29282890516884</v>
      </c>
      <c r="H121"/>
      <c r="Y121">
        <v>59.5</v>
      </c>
      <c r="Z121">
        <v>44.992944416773739</v>
      </c>
    </row>
    <row r="122" spans="1:26" x14ac:dyDescent="0.25">
      <c r="A122">
        <v>60</v>
      </c>
      <c r="B122">
        <v>44.45838008704348</v>
      </c>
      <c r="C122" s="1">
        <f t="shared" ca="1" si="3"/>
        <v>33.989328263116533</v>
      </c>
      <c r="D122" s="1">
        <f t="shared" ca="1" si="4"/>
        <v>54.800523046034066</v>
      </c>
      <c r="E122" s="1">
        <f t="shared" ca="1" si="5"/>
        <v>29.758264575438581</v>
      </c>
      <c r="H122"/>
      <c r="Y122">
        <v>60</v>
      </c>
      <c r="Z122">
        <v>44.45838008704348</v>
      </c>
    </row>
    <row r="123" spans="1:26" x14ac:dyDescent="0.25">
      <c r="A123">
        <v>60.5</v>
      </c>
      <c r="B123">
        <v>43.923374558590766</v>
      </c>
      <c r="C123" s="1">
        <f t="shared" ca="1" si="3"/>
        <v>34.038619305365202</v>
      </c>
      <c r="D123" s="1">
        <f t="shared" ca="1" si="4"/>
        <v>48.854193208085185</v>
      </c>
      <c r="E123" s="1">
        <f t="shared" ca="1" si="5"/>
        <v>29.223259046985866</v>
      </c>
      <c r="H123"/>
      <c r="Y123">
        <v>60.5</v>
      </c>
      <c r="Z123">
        <v>43.923374558590766</v>
      </c>
    </row>
    <row r="124" spans="1:26" x14ac:dyDescent="0.25">
      <c r="A124">
        <v>61</v>
      </c>
      <c r="B124">
        <v>43.387949473227778</v>
      </c>
      <c r="C124" s="1">
        <f t="shared" ca="1" si="3"/>
        <v>34.085506395116447</v>
      </c>
      <c r="D124" s="1">
        <f t="shared" ca="1" si="4"/>
        <v>43.267723610750707</v>
      </c>
      <c r="E124" s="1">
        <f t="shared" ca="1" si="5"/>
        <v>28.687833961622879</v>
      </c>
      <c r="H124"/>
      <c r="Y124">
        <v>61</v>
      </c>
      <c r="Z124">
        <v>43.387949473227778</v>
      </c>
    </row>
    <row r="125" spans="1:26" x14ac:dyDescent="0.25">
      <c r="A125">
        <v>61.5</v>
      </c>
      <c r="B125">
        <v>42.852123571667605</v>
      </c>
      <c r="C125" s="1">
        <f t="shared" ca="1" si="3"/>
        <v>34.130106774517031</v>
      </c>
      <c r="D125" s="1">
        <f t="shared" ca="1" si="4"/>
        <v>38.036788504888371</v>
      </c>
      <c r="E125" s="1">
        <f t="shared" ca="1" si="5"/>
        <v>28.152008060062705</v>
      </c>
      <c r="H125"/>
      <c r="Y125">
        <v>61.5</v>
      </c>
      <c r="Z125">
        <v>42.852123571667605</v>
      </c>
    </row>
    <row r="126" spans="1:26" x14ac:dyDescent="0.25">
      <c r="A126">
        <v>62</v>
      </c>
      <c r="B126">
        <v>42.315913245671574</v>
      </c>
      <c r="C126" s="1">
        <f t="shared" ca="1" si="3"/>
        <v>34.172531967746771</v>
      </c>
      <c r="D126" s="1">
        <f t="shared" ca="1" si="4"/>
        <v>33.157329318828097</v>
      </c>
      <c r="E126" s="1">
        <f t="shared" ca="1" si="5"/>
        <v>27.615797734066675</v>
      </c>
      <c r="H126"/>
      <c r="Y126">
        <v>62</v>
      </c>
      <c r="Z126">
        <v>42.315913245671574</v>
      </c>
    </row>
    <row r="127" spans="1:26" x14ac:dyDescent="0.25">
      <c r="A127">
        <v>62.5</v>
      </c>
      <c r="B127">
        <v>41.779332949558651</v>
      </c>
      <c r="C127" s="1">
        <f t="shared" ca="1" si="3"/>
        <v>34.212888059887021</v>
      </c>
      <c r="D127" s="1">
        <f t="shared" ca="1" si="4"/>
        <v>28.625544134218959</v>
      </c>
      <c r="E127" s="1">
        <f t="shared" ca="1" si="5"/>
        <v>27.079217437953751</v>
      </c>
      <c r="H127"/>
      <c r="Y127">
        <v>62.5</v>
      </c>
      <c r="Z127">
        <v>41.779332949558651</v>
      </c>
    </row>
    <row r="128" spans="1:26" x14ac:dyDescent="0.25">
      <c r="A128">
        <v>63</v>
      </c>
      <c r="B128">
        <v>41.242395509106579</v>
      </c>
      <c r="C128" s="1">
        <f t="shared" ca="1" si="3"/>
        <v>34.251275962188693</v>
      </c>
      <c r="D128" s="1">
        <f t="shared" ca="1" si="4"/>
        <v>24.437876259648675</v>
      </c>
      <c r="E128" s="1">
        <f t="shared" ca="1" si="5"/>
        <v>26.54227999750168</v>
      </c>
      <c r="H128"/>
      <c r="Y128">
        <v>63</v>
      </c>
      <c r="Z128">
        <v>41.242395509106579</v>
      </c>
    </row>
    <row r="129" spans="1:26" x14ac:dyDescent="0.25">
      <c r="A129">
        <v>63.5</v>
      </c>
      <c r="B129">
        <v>40.70511235540534</v>
      </c>
      <c r="C129" s="1">
        <f t="shared" ca="1" si="3"/>
        <v>34.287791664402896</v>
      </c>
      <c r="D129" s="1">
        <f t="shared" ca="1" si="4"/>
        <v>20.591002425584048</v>
      </c>
      <c r="E129" s="1">
        <f t="shared" ca="1" si="5"/>
        <v>26.004996843800441</v>
      </c>
      <c r="H129"/>
      <c r="Y129">
        <v>63.5</v>
      </c>
      <c r="Z129">
        <v>40.70511235540534</v>
      </c>
    </row>
    <row r="130" spans="1:26" x14ac:dyDescent="0.25">
      <c r="A130">
        <v>64</v>
      </c>
      <c r="B130">
        <v>40.167493703644929</v>
      </c>
      <c r="C130" s="1">
        <f t="shared" ref="C130:C193" ca="1" si="6">IF(A130&gt;=$K$5,OFFSET($B$1,2*$K$5,0)+$L$5*(1-EXP((-1/$M$5)*(A130-$K$5))),0)</f>
        <v>34.322526474805358</v>
      </c>
      <c r="D130" s="1">
        <f t="shared" ref="D130:D193" ca="1" si="7">IF(A130&gt;=$K$5,(C130-B130)*(C130-B130)*0.5,0)</f>
        <v>17.08182095310427</v>
      </c>
      <c r="E130" s="1">
        <f t="shared" ref="E130:E193" ca="1" si="8">IF(A130&gt;=$K$5,(B130-$L$6),0)</f>
        <v>25.46737819204003</v>
      </c>
      <c r="H130"/>
      <c r="Y130">
        <v>64</v>
      </c>
      <c r="Z130">
        <v>40.167493703644929</v>
      </c>
    </row>
    <row r="131" spans="1:26" x14ac:dyDescent="0.25">
      <c r="A131">
        <v>64.5</v>
      </c>
      <c r="B131">
        <v>39.62954869133268</v>
      </c>
      <c r="C131" s="1">
        <f t="shared" ca="1" si="6"/>
        <v>34.355567248514632</v>
      </c>
      <c r="D131" s="1">
        <f t="shared" ca="1" si="7"/>
        <v>13.907440129594569</v>
      </c>
      <c r="E131" s="1">
        <f t="shared" ca="1" si="8"/>
        <v>24.929433179727781</v>
      </c>
      <c r="H131"/>
      <c r="Y131">
        <v>64.5</v>
      </c>
      <c r="Z131">
        <v>39.62954869133268</v>
      </c>
    </row>
    <row r="132" spans="1:26" x14ac:dyDescent="0.25">
      <c r="A132">
        <v>65</v>
      </c>
      <c r="B132">
        <v>39.091285486464599</v>
      </c>
      <c r="C132" s="1">
        <f t="shared" ca="1" si="6"/>
        <v>34.386996604675161</v>
      </c>
      <c r="D132" s="1">
        <f t="shared" ca="1" si="7"/>
        <v>11.065166941663859</v>
      </c>
      <c r="E132" s="1">
        <f t="shared" ca="1" si="8"/>
        <v>24.3911699748597</v>
      </c>
      <c r="H132"/>
      <c r="Y132">
        <v>65</v>
      </c>
      <c r="Z132">
        <v>39.091285486464599</v>
      </c>
    </row>
    <row r="133" spans="1:26" x14ac:dyDescent="0.25">
      <c r="A133">
        <v>65.5</v>
      </c>
      <c r="B133">
        <v>38.552711373295629</v>
      </c>
      <c r="C133" s="1">
        <f t="shared" ca="1" si="6"/>
        <v>34.41689313304817</v>
      </c>
      <c r="D133" s="1">
        <f t="shared" ca="1" si="7"/>
        <v>8.5524962581817974</v>
      </c>
      <c r="E133" s="1">
        <f t="shared" ca="1" si="8"/>
        <v>23.85259586169073</v>
      </c>
      <c r="H133"/>
      <c r="Y133">
        <v>65.5</v>
      </c>
      <c r="Z133">
        <v>38.552711373295629</v>
      </c>
    </row>
    <row r="134" spans="1:26" x14ac:dyDescent="0.25">
      <c r="A134">
        <v>66</v>
      </c>
      <c r="B134">
        <v>38.013832821270817</v>
      </c>
      <c r="C134" s="1">
        <f t="shared" ca="1" si="6"/>
        <v>34.445331590526997</v>
      </c>
      <c r="D134" s="1">
        <f t="shared" ca="1" si="7"/>
        <v>6.3671005169100789</v>
      </c>
      <c r="E134" s="1">
        <f t="shared" ca="1" si="8"/>
        <v>23.313717309665918</v>
      </c>
      <c r="H134"/>
      <c r="Y134">
        <v>66</v>
      </c>
      <c r="Z134">
        <v>38.013832821270817</v>
      </c>
    </row>
    <row r="135" spans="1:26" x14ac:dyDescent="0.25">
      <c r="A135">
        <v>66.5</v>
      </c>
      <c r="B135">
        <v>37.474655541167408</v>
      </c>
      <c r="C135" s="1">
        <f t="shared" ca="1" si="6"/>
        <v>34.47238308806827</v>
      </c>
      <c r="D135" s="1">
        <f t="shared" ca="1" si="7"/>
        <v>4.5068199413189589</v>
      </c>
      <c r="E135" s="1">
        <f t="shared" ca="1" si="8"/>
        <v>22.774540029562509</v>
      </c>
      <c r="H135"/>
      <c r="Y135">
        <v>66.5</v>
      </c>
      <c r="Z135">
        <v>37.474655541167408</v>
      </c>
    </row>
    <row r="136" spans="1:26" x14ac:dyDescent="0.25">
      <c r="A136">
        <v>67</v>
      </c>
      <c r="B136">
        <v>36.935184531402648</v>
      </c>
      <c r="C136" s="1">
        <f t="shared" ca="1" si="6"/>
        <v>34.498115268506332</v>
      </c>
      <c r="D136" s="1">
        <f t="shared" ca="1" si="7"/>
        <v>2.9696532960769955</v>
      </c>
      <c r="E136" s="1">
        <f t="shared" ca="1" si="8"/>
        <v>22.235069019797749</v>
      </c>
      <c r="H136"/>
      <c r="Y136">
        <v>67</v>
      </c>
      <c r="Z136">
        <v>36.935184531402648</v>
      </c>
    </row>
    <row r="137" spans="1:26" x14ac:dyDescent="0.25">
      <c r="A137">
        <v>67.5</v>
      </c>
      <c r="B137">
        <v>36.395424116666625</v>
      </c>
      <c r="C137" s="1">
        <f t="shared" ca="1" si="6"/>
        <v>34.522592475695582</v>
      </c>
      <c r="D137" s="1">
        <f t="shared" ca="1" si="7"/>
        <v>1.7537491777111449</v>
      </c>
      <c r="E137" s="1">
        <f t="shared" ca="1" si="8"/>
        <v>21.695308605061726</v>
      </c>
      <c r="H137"/>
      <c r="Y137">
        <v>67.5</v>
      </c>
      <c r="Z137">
        <v>36.395424116666625</v>
      </c>
    </row>
    <row r="138" spans="1:26" x14ac:dyDescent="0.25">
      <c r="A138">
        <v>68</v>
      </c>
      <c r="B138">
        <v>35.855377980461888</v>
      </c>
      <c r="C138" s="1">
        <f t="shared" ca="1" si="6"/>
        <v>34.545875915403599</v>
      </c>
      <c r="D138" s="1">
        <f t="shared" ca="1" si="7"/>
        <v>0.85739782919596241</v>
      </c>
      <c r="E138" s="1">
        <f t="shared" ca="1" si="8"/>
        <v>21.155262468856989</v>
      </c>
      <c r="H138"/>
      <c r="Y138">
        <v>68</v>
      </c>
      <c r="Z138">
        <v>35.855377980461888</v>
      </c>
    </row>
    <row r="139" spans="1:26" x14ac:dyDescent="0.25">
      <c r="A139">
        <v>68.5</v>
      </c>
      <c r="B139">
        <v>35.315049192711463</v>
      </c>
      <c r="C139" s="1">
        <f t="shared" ca="1" si="6"/>
        <v>34.568023808357452</v>
      </c>
      <c r="D139" s="1">
        <f t="shared" ca="1" si="7"/>
        <v>0.27902346243462867</v>
      </c>
      <c r="E139" s="1">
        <f t="shared" ca="1" si="8"/>
        <v>20.614933681106564</v>
      </c>
      <c r="H139"/>
      <c r="Y139">
        <v>68.5</v>
      </c>
      <c r="Z139">
        <v>35.315049192711463</v>
      </c>
    </row>
    <row r="140" spans="1:26" x14ac:dyDescent="0.25">
      <c r="A140">
        <v>69</v>
      </c>
      <c r="B140">
        <v>34.774440233290356</v>
      </c>
      <c r="C140" s="1">
        <f t="shared" ca="1" si="6"/>
        <v>34.589091535825851</v>
      </c>
      <c r="D140" s="1">
        <f t="shared" ca="1" si="7"/>
        <v>1.7177069825894321E-2</v>
      </c>
      <c r="E140" s="1">
        <f t="shared" ca="1" si="8"/>
        <v>20.074324721685457</v>
      </c>
      <c r="H140"/>
      <c r="Y140">
        <v>69</v>
      </c>
      <c r="Z140">
        <v>34.774440233290356</v>
      </c>
    </row>
    <row r="141" spans="1:26" x14ac:dyDescent="0.25">
      <c r="A141">
        <v>69.5</v>
      </c>
      <c r="B141">
        <v>34.233553012112644</v>
      </c>
      <c r="C141" s="1">
        <f t="shared" ca="1" si="6"/>
        <v>34.609131778101151</v>
      </c>
      <c r="D141" s="1">
        <f t="shared" ca="1" si="7"/>
        <v>7.0529704730724951E-2</v>
      </c>
      <c r="E141" s="1">
        <f t="shared" ca="1" si="8"/>
        <v>19.533437500507745</v>
      </c>
      <c r="H141"/>
      <c r="Y141">
        <v>69.5</v>
      </c>
      <c r="Z141">
        <v>34.233553012112644</v>
      </c>
    </row>
    <row r="142" spans="1:26" x14ac:dyDescent="0.25">
      <c r="A142">
        <v>70</v>
      </c>
      <c r="B142">
        <v>33.69238888624146</v>
      </c>
      <c r="C142" s="1">
        <f t="shared" ca="1" si="6"/>
        <v>34.628194646227541</v>
      </c>
      <c r="D142" s="1">
        <f t="shared" ca="1" si="7"/>
        <v>0.43786621021156369</v>
      </c>
      <c r="E142" s="1">
        <f t="shared" ca="1" si="8"/>
        <v>18.992273374636561</v>
      </c>
      <c r="H142"/>
      <c r="Y142">
        <v>70</v>
      </c>
      <c r="Z142">
        <v>33.69238888624146</v>
      </c>
    </row>
    <row r="143" spans="1:26" x14ac:dyDescent="0.25">
      <c r="A143">
        <v>70.5</v>
      </c>
      <c r="B143">
        <v>33.150948674370049</v>
      </c>
      <c r="C143" s="1">
        <f t="shared" ca="1" si="6"/>
        <v>34.646327807304743</v>
      </c>
      <c r="D143" s="1">
        <f t="shared" ca="1" si="7"/>
        <v>1.1180793756082588</v>
      </c>
      <c r="E143" s="1">
        <f t="shared" ca="1" si="8"/>
        <v>18.45083316276515</v>
      </c>
      <c r="H143"/>
      <c r="Y143">
        <v>70.5</v>
      </c>
      <c r="Z143">
        <v>33.150948674370049</v>
      </c>
    </row>
    <row r="144" spans="1:26" x14ac:dyDescent="0.25">
      <c r="A144">
        <v>71</v>
      </c>
      <c r="B144">
        <v>32.609232668930616</v>
      </c>
      <c r="C144" s="1">
        <f t="shared" ca="1" si="6"/>
        <v>34.663576603680582</v>
      </c>
      <c r="D144" s="1">
        <f t="shared" ca="1" si="7"/>
        <v>2.1101645011219858</v>
      </c>
      <c r="E144" s="1">
        <f t="shared" ca="1" si="8"/>
        <v>17.909117157325717</v>
      </c>
      <c r="H144"/>
      <c r="Y144">
        <v>71</v>
      </c>
      <c r="Z144">
        <v>32.609232668930616</v>
      </c>
    </row>
    <row r="145" spans="1:26" x14ac:dyDescent="0.25">
      <c r="A145">
        <v>71.5</v>
      </c>
      <c r="B145">
        <v>32.073524959729859</v>
      </c>
      <c r="C145" s="1">
        <f t="shared" ca="1" si="6"/>
        <v>34.679984166330506</v>
      </c>
      <c r="D145" s="1">
        <f t="shared" ca="1" si="7"/>
        <v>3.3968147978366368</v>
      </c>
      <c r="E145" s="1">
        <f t="shared" ca="1" si="8"/>
        <v>17.37340944812496</v>
      </c>
      <c r="H145"/>
      <c r="Y145">
        <v>71.5</v>
      </c>
      <c r="Z145">
        <v>32.073524959729859</v>
      </c>
    </row>
    <row r="146" spans="1:26" x14ac:dyDescent="0.25">
      <c r="A146">
        <v>72</v>
      </c>
      <c r="B146">
        <v>31.654864841168116</v>
      </c>
      <c r="C146" s="1">
        <f t="shared" ca="1" si="6"/>
        <v>34.695591522707453</v>
      </c>
      <c r="D146" s="1">
        <f t="shared" ca="1" si="7"/>
        <v>4.6230093759126119</v>
      </c>
      <c r="E146" s="1">
        <f t="shared" ca="1" si="8"/>
        <v>16.954749329563214</v>
      </c>
      <c r="H146"/>
      <c r="Y146">
        <v>72</v>
      </c>
      <c r="Z146">
        <v>31.654864841168116</v>
      </c>
    </row>
    <row r="147" spans="1:26" x14ac:dyDescent="0.25">
      <c r="A147">
        <v>72.5</v>
      </c>
      <c r="B147">
        <v>33.196658281086187</v>
      </c>
      <c r="C147" s="1">
        <f t="shared" ca="1" si="6"/>
        <v>34.71043769933187</v>
      </c>
      <c r="D147" s="1">
        <f t="shared" ca="1" si="7"/>
        <v>1.1457640635521191</v>
      </c>
      <c r="E147" s="1">
        <f t="shared" ca="1" si="8"/>
        <v>18.496542769481287</v>
      </c>
      <c r="H147"/>
      <c r="Y147">
        <v>72.5</v>
      </c>
      <c r="Z147">
        <v>33.196658281086187</v>
      </c>
    </row>
    <row r="148" spans="1:26" x14ac:dyDescent="0.25">
      <c r="A148">
        <v>73</v>
      </c>
      <c r="B148">
        <v>34.750526078243077</v>
      </c>
      <c r="C148" s="1">
        <f t="shared" ca="1" si="6"/>
        <v>34.724559819378349</v>
      </c>
      <c r="D148" s="1">
        <f t="shared" ca="1" si="7"/>
        <v>3.3712329971501625E-4</v>
      </c>
      <c r="E148" s="1">
        <f t="shared" ca="1" si="8"/>
        <v>20.050410566638178</v>
      </c>
      <c r="H148"/>
      <c r="Y148">
        <v>73</v>
      </c>
      <c r="Z148">
        <v>34.750526078243077</v>
      </c>
    </row>
    <row r="149" spans="1:26" x14ac:dyDescent="0.25">
      <c r="A149">
        <v>73.5</v>
      </c>
      <c r="B149">
        <v>36.304957880767013</v>
      </c>
      <c r="C149" s="1">
        <f t="shared" ca="1" si="6"/>
        <v>34.737993195502895</v>
      </c>
      <c r="D149" s="1">
        <f t="shared" ca="1" si="7"/>
        <v>1.227689162432438</v>
      </c>
      <c r="E149" s="1">
        <f t="shared" ca="1" si="8"/>
        <v>21.604842369162114</v>
      </c>
      <c r="H149"/>
      <c r="Y149">
        <v>73.5</v>
      </c>
      <c r="Z149">
        <v>36.304957880767013</v>
      </c>
    </row>
    <row r="150" spans="1:26" x14ac:dyDescent="0.25">
      <c r="A150">
        <v>74</v>
      </c>
      <c r="B150">
        <v>37.859855927230242</v>
      </c>
      <c r="C150" s="1">
        <f t="shared" ca="1" si="6"/>
        <v>34.750771418142946</v>
      </c>
      <c r="D150" s="1">
        <f t="shared" ca="1" si="7"/>
        <v>4.8332032423232967</v>
      </c>
      <c r="E150" s="1">
        <f t="shared" ca="1" si="8"/>
        <v>23.159740415625343</v>
      </c>
      <c r="H150"/>
      <c r="Y150">
        <v>74</v>
      </c>
      <c r="Z150">
        <v>37.859855927230242</v>
      </c>
    </row>
    <row r="151" spans="1:26" x14ac:dyDescent="0.25">
      <c r="A151">
        <v>74.5</v>
      </c>
      <c r="B151">
        <v>39.323428982355871</v>
      </c>
      <c r="C151" s="1">
        <f t="shared" ca="1" si="6"/>
        <v>34.762926439510984</v>
      </c>
      <c r="D151" s="1">
        <f t="shared" ca="1" si="7"/>
        <v>10.39909172164734</v>
      </c>
      <c r="E151" s="1">
        <f t="shared" ca="1" si="8"/>
        <v>24.623313470750972</v>
      </c>
      <c r="H151"/>
      <c r="Y151">
        <v>74.5</v>
      </c>
      <c r="Z151">
        <v>39.323428982355871</v>
      </c>
    </row>
    <row r="152" spans="1:26" x14ac:dyDescent="0.25">
      <c r="A152">
        <v>75</v>
      </c>
      <c r="B152">
        <v>38.823350026557776</v>
      </c>
      <c r="C152" s="1">
        <f t="shared" ca="1" si="6"/>
        <v>34.774488653491701</v>
      </c>
      <c r="D152" s="1">
        <f t="shared" ca="1" si="7"/>
        <v>8.1966392091532487</v>
      </c>
      <c r="E152" s="1">
        <f t="shared" ca="1" si="8"/>
        <v>24.123234514952877</v>
      </c>
      <c r="H152"/>
      <c r="Y152">
        <v>75</v>
      </c>
      <c r="Z152">
        <v>38.823350026557776</v>
      </c>
    </row>
    <row r="153" spans="1:26" x14ac:dyDescent="0.25">
      <c r="A153">
        <v>75.5</v>
      </c>
      <c r="B153">
        <v>38.31038166946491</v>
      </c>
      <c r="C153" s="1">
        <f t="shared" ca="1" si="6"/>
        <v>34.785486971642534</v>
      </c>
      <c r="D153" s="1">
        <f t="shared" ca="1" si="7"/>
        <v>6.2124413153681486</v>
      </c>
      <c r="E153" s="1">
        <f t="shared" ca="1" si="8"/>
        <v>23.610266157860011</v>
      </c>
      <c r="H153"/>
      <c r="Y153">
        <v>75.5</v>
      </c>
      <c r="Z153">
        <v>38.31038166946491</v>
      </c>
    </row>
    <row r="154" spans="1:26" x14ac:dyDescent="0.25">
      <c r="A154">
        <v>76</v>
      </c>
      <c r="B154">
        <v>37.797141334463547</v>
      </c>
      <c r="C154" s="1">
        <f t="shared" ca="1" si="6"/>
        <v>34.795948895487619</v>
      </c>
      <c r="D154" s="1">
        <f t="shared" ca="1" si="7"/>
        <v>4.5035780278831377</v>
      </c>
      <c r="E154" s="1">
        <f t="shared" ca="1" si="8"/>
        <v>23.097025822858647</v>
      </c>
      <c r="H154"/>
      <c r="Y154">
        <v>76</v>
      </c>
      <c r="Z154">
        <v>37.797141334463547</v>
      </c>
    </row>
    <row r="155" spans="1:26" x14ac:dyDescent="0.25">
      <c r="A155">
        <v>76.5</v>
      </c>
      <c r="B155">
        <v>37.283668962499121</v>
      </c>
      <c r="C155" s="1">
        <f t="shared" ca="1" si="6"/>
        <v>34.805900585285954</v>
      </c>
      <c r="D155" s="1">
        <f t="shared" ca="1" si="7"/>
        <v>3.0696680655587847</v>
      </c>
      <c r="E155" s="1">
        <f t="shared" ca="1" si="8"/>
        <v>22.583553450894222</v>
      </c>
      <c r="H155"/>
      <c r="Y155">
        <v>76.5</v>
      </c>
      <c r="Z155">
        <v>37.283668962499121</v>
      </c>
    </row>
    <row r="156" spans="1:26" x14ac:dyDescent="0.25">
      <c r="A156">
        <v>77</v>
      </c>
      <c r="B156">
        <v>36.77002125732195</v>
      </c>
      <c r="C156" s="1">
        <f t="shared" ca="1" si="6"/>
        <v>34.81536692544563</v>
      </c>
      <c r="D156" s="1">
        <f t="shared" ca="1" si="7"/>
        <v>1.9103367785614311</v>
      </c>
      <c r="E156" s="1">
        <f t="shared" ca="1" si="8"/>
        <v>22.069905745717051</v>
      </c>
      <c r="H156"/>
      <c r="Y156">
        <v>77</v>
      </c>
      <c r="Z156">
        <v>36.77002125732195</v>
      </c>
    </row>
    <row r="157" spans="1:26" x14ac:dyDescent="0.25">
      <c r="A157">
        <v>77.5</v>
      </c>
      <c r="B157">
        <v>36.256212659559523</v>
      </c>
      <c r="C157" s="1">
        <f t="shared" ca="1" si="6"/>
        <v>34.824371586747851</v>
      </c>
      <c r="D157" s="1">
        <f t="shared" ca="1" si="7"/>
        <v>1.0250844288952394</v>
      </c>
      <c r="E157" s="1">
        <f t="shared" ca="1" si="8"/>
        <v>21.556097147954624</v>
      </c>
      <c r="H157"/>
      <c r="Y157">
        <v>77.5</v>
      </c>
      <c r="Z157">
        <v>36.256212659559523</v>
      </c>
    </row>
    <row r="158" spans="1:26" x14ac:dyDescent="0.25">
      <c r="A158">
        <v>78</v>
      </c>
      <c r="B158">
        <v>35.742254192164253</v>
      </c>
      <c r="C158" s="1">
        <f t="shared" ca="1" si="6"/>
        <v>34.832937085536187</v>
      </c>
      <c r="D158" s="1">
        <f t="shared" ca="1" si="7"/>
        <v>0.41342880020321887</v>
      </c>
      <c r="E158" s="1">
        <f t="shared" ca="1" si="8"/>
        <v>21.042138680559354</v>
      </c>
      <c r="H158"/>
      <c r="Y158">
        <v>78</v>
      </c>
      <c r="Z158">
        <v>35.742254192164253</v>
      </c>
    </row>
    <row r="159" spans="1:26" x14ac:dyDescent="0.25">
      <c r="A159">
        <v>78.5</v>
      </c>
      <c r="B159">
        <v>35.22815432115096</v>
      </c>
      <c r="C159" s="1">
        <f t="shared" ca="1" si="6"/>
        <v>34.841084840019171</v>
      </c>
      <c r="D159" s="1">
        <f t="shared" ca="1" si="7"/>
        <v>7.4911391611816161E-2</v>
      </c>
      <c r="E159" s="1">
        <f t="shared" ca="1" si="8"/>
        <v>20.528038809546061</v>
      </c>
      <c r="H159"/>
      <c r="Y159">
        <v>78.5</v>
      </c>
      <c r="Z159">
        <v>35.22815432115096</v>
      </c>
    </row>
    <row r="160" spans="1:26" x14ac:dyDescent="0.25">
      <c r="A160">
        <v>79</v>
      </c>
      <c r="B160">
        <v>34.713919592302091</v>
      </c>
      <c r="C160" s="1">
        <f t="shared" ca="1" si="6"/>
        <v>34.848835223826995</v>
      </c>
      <c r="D160" s="1">
        <f t="shared" ca="1" si="7"/>
        <v>9.1011138148819302E-3</v>
      </c>
      <c r="E160" s="1">
        <f t="shared" ca="1" si="8"/>
        <v>20.013804080697192</v>
      </c>
      <c r="H160"/>
      <c r="Y160">
        <v>79</v>
      </c>
      <c r="Z160">
        <v>34.713919592302091</v>
      </c>
    </row>
    <row r="161" spans="1:26" x14ac:dyDescent="0.25">
      <c r="A161">
        <v>79.5</v>
      </c>
      <c r="B161">
        <v>34.199555095027179</v>
      </c>
      <c r="C161" s="1">
        <f t="shared" ca="1" si="6"/>
        <v>34.856207616956176</v>
      </c>
      <c r="D161" s="1">
        <f t="shared" ca="1" si="7"/>
        <v>0.21559626727785605</v>
      </c>
      <c r="E161" s="1">
        <f t="shared" ca="1" si="8"/>
        <v>19.49943958342228</v>
      </c>
      <c r="H161"/>
      <c r="Y161">
        <v>79.5</v>
      </c>
      <c r="Z161">
        <v>34.199555095027179</v>
      </c>
    </row>
    <row r="162" spans="1:26" x14ac:dyDescent="0.25">
      <c r="A162">
        <v>80</v>
      </c>
      <c r="B162">
        <v>33.685064800673658</v>
      </c>
      <c r="C162" s="1">
        <f t="shared" ca="1" si="6"/>
        <v>34.863220454229641</v>
      </c>
      <c r="D162" s="1">
        <f t="shared" ca="1" si="7"/>
        <v>0.69402537200296266</v>
      </c>
      <c r="E162" s="1">
        <f t="shared" ca="1" si="8"/>
        <v>18.984949289068759</v>
      </c>
      <c r="H162"/>
      <c r="Y162">
        <v>80</v>
      </c>
      <c r="Z162">
        <v>33.685064800673658</v>
      </c>
    </row>
    <row r="163" spans="1:26" x14ac:dyDescent="0.25">
      <c r="A163">
        <v>80.5</v>
      </c>
      <c r="B163">
        <v>33.178627684160766</v>
      </c>
      <c r="C163" s="1">
        <f t="shared" ca="1" si="6"/>
        <v>34.869891271393392</v>
      </c>
      <c r="D163" s="1">
        <f t="shared" ca="1" si="7"/>
        <v>1.4301862607494855</v>
      </c>
      <c r="E163" s="1">
        <f t="shared" ca="1" si="8"/>
        <v>18.478512172555867</v>
      </c>
      <c r="H163"/>
      <c r="Y163">
        <v>80.5</v>
      </c>
      <c r="Z163">
        <v>33.178627684160766</v>
      </c>
    </row>
    <row r="164" spans="1:26" x14ac:dyDescent="0.25">
      <c r="A164">
        <v>81</v>
      </c>
      <c r="B164">
        <v>32.696629016502008</v>
      </c>
      <c r="C164" s="1">
        <f t="shared" ca="1" si="6"/>
        <v>34.876236748965013</v>
      </c>
      <c r="D164" s="1">
        <f t="shared" ca="1" si="7"/>
        <v>2.3753449337062609</v>
      </c>
      <c r="E164" s="1">
        <f t="shared" ca="1" si="8"/>
        <v>17.996513504897109</v>
      </c>
      <c r="H164"/>
      <c r="Y164">
        <v>81</v>
      </c>
      <c r="Z164">
        <v>32.696629016502008</v>
      </c>
    </row>
    <row r="165" spans="1:26" x14ac:dyDescent="0.25">
      <c r="A165">
        <v>81.5</v>
      </c>
      <c r="B165">
        <v>32.237964659228666</v>
      </c>
      <c r="C165" s="1">
        <f t="shared" ca="1" si="6"/>
        <v>34.882272753943653</v>
      </c>
      <c r="D165" s="1">
        <f t="shared" ca="1" si="7"/>
        <v>3.4961826498876012</v>
      </c>
      <c r="E165" s="1">
        <f t="shared" ca="1" si="8"/>
        <v>17.537849147623767</v>
      </c>
      <c r="H165"/>
      <c r="Y165">
        <v>81.5</v>
      </c>
      <c r="Z165">
        <v>32.237964659228666</v>
      </c>
    </row>
    <row r="166" spans="1:26" x14ac:dyDescent="0.25">
      <c r="A166">
        <v>82</v>
      </c>
      <c r="B166">
        <v>31.801095073608497</v>
      </c>
      <c r="C166" s="1">
        <f t="shared" ca="1" si="6"/>
        <v>34.888014379485767</v>
      </c>
      <c r="D166" s="1">
        <f t="shared" ca="1" si="7"/>
        <v>4.7645354004989038</v>
      </c>
      <c r="E166" s="1">
        <f t="shared" ca="1" si="8"/>
        <v>17.100979562003594</v>
      </c>
      <c r="H166"/>
      <c r="Y166">
        <v>82</v>
      </c>
      <c r="Z166">
        <v>31.801095073608497</v>
      </c>
    </row>
    <row r="167" spans="1:26" x14ac:dyDescent="0.25">
      <c r="A167">
        <v>82.5</v>
      </c>
      <c r="B167">
        <v>31.384615693832966</v>
      </c>
      <c r="C167" s="1">
        <f t="shared" ca="1" si="6"/>
        <v>34.893475982645889</v>
      </c>
      <c r="D167" s="1">
        <f t="shared" ca="1" si="7"/>
        <v>6.1560502632041523</v>
      </c>
      <c r="E167" s="1">
        <f t="shared" ca="1" si="8"/>
        <v>16.684500182228064</v>
      </c>
      <c r="H167"/>
      <c r="Y167">
        <v>82.5</v>
      </c>
      <c r="Z167">
        <v>31.384615693832966</v>
      </c>
    </row>
    <row r="168" spans="1:26" x14ac:dyDescent="0.25">
      <c r="A168">
        <v>83</v>
      </c>
      <c r="B168">
        <v>30.987236641709003</v>
      </c>
      <c r="C168" s="1">
        <f t="shared" ca="1" si="6"/>
        <v>34.898671220276746</v>
      </c>
      <c r="D168" s="1">
        <f t="shared" ca="1" si="7"/>
        <v>7.649660231207708</v>
      </c>
      <c r="E168" s="1">
        <f t="shared" ca="1" si="8"/>
        <v>16.287121130104104</v>
      </c>
      <c r="H168"/>
      <c r="Y168">
        <v>83</v>
      </c>
      <c r="Z168">
        <v>30.987236641709003</v>
      </c>
    </row>
    <row r="169" spans="1:26" x14ac:dyDescent="0.25">
      <c r="A169">
        <v>83.5</v>
      </c>
      <c r="B169">
        <v>30.605573360133423</v>
      </c>
      <c r="C169" s="1">
        <f t="shared" ca="1" si="6"/>
        <v>34.903613083178492</v>
      </c>
      <c r="D169" s="1">
        <f t="shared" ca="1" si="7"/>
        <v>9.2365727304366647</v>
      </c>
      <c r="E169" s="1">
        <f t="shared" ca="1" si="8"/>
        <v>15.905457848528522</v>
      </c>
      <c r="H169"/>
      <c r="Y169">
        <v>83.5</v>
      </c>
      <c r="Z169">
        <v>30.605573360133423</v>
      </c>
    </row>
    <row r="170" spans="1:26" x14ac:dyDescent="0.25">
      <c r="A170">
        <v>84</v>
      </c>
      <c r="B170">
        <v>30.236766619517816</v>
      </c>
      <c r="C170" s="1">
        <f t="shared" ca="1" si="6"/>
        <v>34.90831392858248</v>
      </c>
      <c r="D170" s="1">
        <f t="shared" ca="1" si="7"/>
        <v>10.911677130414651</v>
      </c>
      <c r="E170" s="1">
        <f t="shared" ca="1" si="8"/>
        <v>15.536651107912915</v>
      </c>
      <c r="H170"/>
      <c r="Y170">
        <v>84</v>
      </c>
      <c r="Z170">
        <v>30.236766619517816</v>
      </c>
    </row>
    <row r="171" spans="1:26" x14ac:dyDescent="0.25">
      <c r="A171">
        <v>84.5</v>
      </c>
      <c r="B171">
        <v>29.880255369769475</v>
      </c>
      <c r="C171" s="1">
        <f t="shared" ca="1" si="6"/>
        <v>34.912785511050778</v>
      </c>
      <c r="D171" s="1">
        <f t="shared" ca="1" si="7"/>
        <v>12.663179811452403</v>
      </c>
      <c r="E171" s="1">
        <f t="shared" ca="1" si="8"/>
        <v>15.180139858164575</v>
      </c>
      <c r="H171"/>
      <c r="Y171">
        <v>84.5</v>
      </c>
      <c r="Z171">
        <v>29.880255369769475</v>
      </c>
    </row>
    <row r="172" spans="1:26" x14ac:dyDescent="0.25">
      <c r="A172">
        <v>85</v>
      </c>
      <c r="B172">
        <v>29.535498977963911</v>
      </c>
      <c r="C172" s="1">
        <f t="shared" ca="1" si="6"/>
        <v>34.91703901186871</v>
      </c>
      <c r="D172" s="1">
        <f t="shared" ca="1" si="7"/>
        <v>14.480486568260028</v>
      </c>
      <c r="E172" s="1">
        <f t="shared" ca="1" si="8"/>
        <v>14.83538346635901</v>
      </c>
      <c r="H172"/>
      <c r="Y172">
        <v>85</v>
      </c>
      <c r="Z172">
        <v>29.535498977963911</v>
      </c>
    </row>
    <row r="173" spans="1:26" x14ac:dyDescent="0.25">
      <c r="A173">
        <v>85.5</v>
      </c>
      <c r="B173">
        <v>29.201980589056586</v>
      </c>
      <c r="C173" s="1">
        <f t="shared" ca="1" si="6"/>
        <v>34.921085067003858</v>
      </c>
      <c r="D173" s="1">
        <f t="shared" ca="1" si="7"/>
        <v>16.354078014838272</v>
      </c>
      <c r="E173" s="1">
        <f t="shared" ca="1" si="8"/>
        <v>14.501865077451685</v>
      </c>
      <c r="H173"/>
      <c r="Y173">
        <v>85.5</v>
      </c>
      <c r="Z173">
        <v>29.201980589056586</v>
      </c>
    </row>
    <row r="174" spans="1:26" x14ac:dyDescent="0.25">
      <c r="A174">
        <v>86</v>
      </c>
      <c r="B174">
        <v>28.879206063735879</v>
      </c>
      <c r="C174" s="1">
        <f t="shared" ca="1" si="6"/>
        <v>34.92493379370157</v>
      </c>
      <c r="D174" s="1">
        <f t="shared" ca="1" si="7"/>
        <v>18.275411892438054</v>
      </c>
      <c r="E174" s="1">
        <f t="shared" ca="1" si="8"/>
        <v>14.179090552130978</v>
      </c>
      <c r="H174"/>
      <c r="Y174">
        <v>86</v>
      </c>
      <c r="Z174">
        <v>28.879206063735879</v>
      </c>
    </row>
    <row r="175" spans="1:26" x14ac:dyDescent="0.25">
      <c r="A175">
        <v>86.5</v>
      </c>
      <c r="B175">
        <v>28.566702975071038</v>
      </c>
      <c r="C175" s="1">
        <f t="shared" ca="1" si="6"/>
        <v>34.928594815783292</v>
      </c>
      <c r="D175" s="1">
        <f t="shared" ca="1" si="7"/>
        <v>20.236833896460574</v>
      </c>
      <c r="E175" s="1">
        <f t="shared" ca="1" si="8"/>
        <v>13.866587463466137</v>
      </c>
      <c r="H175"/>
      <c r="Y175">
        <v>86.5</v>
      </c>
      <c r="Z175">
        <v>28.566702975071038</v>
      </c>
    </row>
    <row r="176" spans="1:26" x14ac:dyDescent="0.25">
      <c r="A176">
        <v>87</v>
      </c>
      <c r="B176">
        <v>28.26401965744887</v>
      </c>
      <c r="C176" s="1">
        <f t="shared" ca="1" si="6"/>
        <v>34.932077287711174</v>
      </c>
      <c r="D176" s="1">
        <f t="shared" ca="1" si="7"/>
        <v>22.231496280249665</v>
      </c>
      <c r="E176" s="1">
        <f t="shared" ca="1" si="8"/>
        <v>13.563904145843969</v>
      </c>
      <c r="H176"/>
      <c r="Y176">
        <v>87</v>
      </c>
      <c r="Z176">
        <v>28.26401965744887</v>
      </c>
    </row>
    <row r="177" spans="1:26" x14ac:dyDescent="0.25">
      <c r="A177">
        <v>87.5</v>
      </c>
      <c r="B177">
        <v>27.970724302691515</v>
      </c>
      <c r="C177" s="1">
        <f t="shared" ca="1" si="6"/>
        <v>34.935389917478972</v>
      </c>
      <c r="D177" s="1">
        <f t="shared" ca="1" si="7"/>
        <v>24.25328356290137</v>
      </c>
      <c r="E177" s="1">
        <f t="shared" ca="1" si="8"/>
        <v>13.270608791086614</v>
      </c>
      <c r="H177"/>
      <c r="Y177">
        <v>87.5</v>
      </c>
      <c r="Z177">
        <v>27.970724302691515</v>
      </c>
    </row>
    <row r="178" spans="1:26" x14ac:dyDescent="0.25">
      <c r="A178">
        <v>88</v>
      </c>
      <c r="B178">
        <v>27.686404099275663</v>
      </c>
      <c r="C178" s="1">
        <f t="shared" ca="1" si="6"/>
        <v>34.938540988386578</v>
      </c>
      <c r="D178" s="1">
        <f t="shared" ca="1" si="7"/>
        <v>26.29674472920167</v>
      </c>
      <c r="E178" s="1">
        <f t="shared" ca="1" si="8"/>
        <v>12.986288587670762</v>
      </c>
      <c r="H178"/>
      <c r="Y178">
        <v>88</v>
      </c>
      <c r="Z178">
        <v>27.686404099275663</v>
      </c>
    </row>
    <row r="179" spans="1:26" x14ac:dyDescent="0.25">
      <c r="A179">
        <v>88.5</v>
      </c>
      <c r="B179">
        <v>27.410664411332938</v>
      </c>
      <c r="C179" s="1">
        <f t="shared" ca="1" si="6"/>
        <v>34.941538379752586</v>
      </c>
      <c r="D179" s="1">
        <f t="shared" ca="1" si="7"/>
        <v>28.357031364110352</v>
      </c>
      <c r="E179" s="1">
        <f t="shared" ca="1" si="8"/>
        <v>12.710548899728037</v>
      </c>
      <c r="H179"/>
      <c r="Y179">
        <v>88.5</v>
      </c>
      <c r="Z179">
        <v>27.410664411332938</v>
      </c>
    </row>
    <row r="180" spans="1:26" x14ac:dyDescent="0.25">
      <c r="A180">
        <v>89</v>
      </c>
      <c r="B180">
        <v>27.143127994676021</v>
      </c>
      <c r="C180" s="1">
        <f t="shared" ca="1" si="6"/>
        <v>34.944389586616673</v>
      </c>
      <c r="D180" s="1">
        <f t="shared" ca="1" si="7"/>
        <v>30.429841212944194</v>
      </c>
      <c r="E180" s="1">
        <f t="shared" ca="1" si="8"/>
        <v>12.44301248307112</v>
      </c>
      <c r="H180"/>
      <c r="Y180">
        <v>89</v>
      </c>
      <c r="Z180">
        <v>27.143127994676021</v>
      </c>
    </row>
    <row r="181" spans="1:26" x14ac:dyDescent="0.25">
      <c r="A181">
        <v>89.5</v>
      </c>
      <c r="B181">
        <v>26.883434247518963</v>
      </c>
      <c r="C181" s="1">
        <f t="shared" ca="1" si="6"/>
        <v>34.94710173848113</v>
      </c>
      <c r="D181" s="1">
        <f t="shared" ca="1" si="7"/>
        <v>32.511366702400046</v>
      </c>
      <c r="E181" s="1">
        <f t="shared" ca="1" si="8"/>
        <v>12.183318735914062</v>
      </c>
      <c r="H181"/>
      <c r="Y181">
        <v>89.5</v>
      </c>
      <c r="Z181">
        <v>26.883434247518963</v>
      </c>
    </row>
    <row r="182" spans="1:26" x14ac:dyDescent="0.25">
      <c r="A182">
        <v>90</v>
      </c>
      <c r="B182">
        <v>26.631238493880467</v>
      </c>
      <c r="C182" s="1">
        <f t="shared" ca="1" si="6"/>
        <v>34.949681617138317</v>
      </c>
      <c r="D182" s="1">
        <f t="shared" ca="1" si="7"/>
        <v>34.598247997437909</v>
      </c>
      <c r="E182" s="1">
        <f t="shared" ca="1" si="8"/>
        <v>11.931122982275566</v>
      </c>
      <c r="H182"/>
      <c r="Y182">
        <v>90</v>
      </c>
      <c r="Z182">
        <v>26.631238493880467</v>
      </c>
    </row>
    <row r="183" spans="1:26" x14ac:dyDescent="0.25">
      <c r="A183">
        <v>90.5</v>
      </c>
      <c r="B183">
        <v>26.386211297905295</v>
      </c>
      <c r="C183" s="1">
        <f t="shared" ca="1" si="6"/>
        <v>34.952135673628675</v>
      </c>
      <c r="D183" s="1">
        <f t="shared" ca="1" si="7"/>
        <v>36.68753020530599</v>
      </c>
      <c r="E183" s="1">
        <f t="shared" ca="1" si="8"/>
        <v>11.686095786300394</v>
      </c>
      <c r="H183"/>
      <c r="Y183">
        <v>90.5</v>
      </c>
      <c r="Z183">
        <v>26.386211297905295</v>
      </c>
    </row>
    <row r="184" spans="1:26" x14ac:dyDescent="0.25">
      <c r="A184">
        <v>91</v>
      </c>
      <c r="B184">
        <v>26.148037807529686</v>
      </c>
      <c r="C184" s="1">
        <f t="shared" ca="1" si="6"/>
        <v>34.954470044371689</v>
      </c>
      <c r="D184" s="1">
        <f t="shared" ca="1" si="7"/>
        <v>38.776624371045024</v>
      </c>
      <c r="E184" s="1">
        <f t="shared" ca="1" si="8"/>
        <v>11.447922295924785</v>
      </c>
      <c r="H184"/>
      <c r="Y184">
        <v>91</v>
      </c>
      <c r="Z184">
        <v>26.148037807529686</v>
      </c>
    </row>
    <row r="185" spans="1:26" x14ac:dyDescent="0.25">
      <c r="A185">
        <v>91.5</v>
      </c>
      <c r="B185">
        <v>25.940134165709235</v>
      </c>
      <c r="C185" s="1">
        <f t="shared" ca="1" si="6"/>
        <v>34.95669056651014</v>
      </c>
      <c r="D185" s="1">
        <f t="shared" ca="1" si="7"/>
        <v>40.649144664411885</v>
      </c>
      <c r="E185" s="1">
        <f t="shared" ca="1" si="8"/>
        <v>11.240018654104334</v>
      </c>
      <c r="H185"/>
      <c r="Y185">
        <v>91.5</v>
      </c>
      <c r="Z185">
        <v>25.940134165709235</v>
      </c>
    </row>
    <row r="186" spans="1:26" x14ac:dyDescent="0.25">
      <c r="A186">
        <v>92</v>
      </c>
      <c r="B186">
        <v>25.741608300419013</v>
      </c>
      <c r="C186" s="1">
        <f t="shared" ca="1" si="6"/>
        <v>34.958802792505992</v>
      </c>
      <c r="D186" s="1">
        <f t="shared" ca="1" si="7"/>
        <v>42.478337152479263</v>
      </c>
      <c r="E186" s="1">
        <f t="shared" ca="1" si="8"/>
        <v>11.041492788814113</v>
      </c>
      <c r="H186"/>
      <c r="Y186">
        <v>92</v>
      </c>
      <c r="Z186">
        <v>25.741608300419013</v>
      </c>
    </row>
    <row r="187" spans="1:26" x14ac:dyDescent="0.25">
      <c r="A187">
        <v>92.5</v>
      </c>
      <c r="B187">
        <v>25.542362119945452</v>
      </c>
      <c r="C187" s="1">
        <f t="shared" ca="1" si="6"/>
        <v>34.960812004024433</v>
      </c>
      <c r="D187" s="1">
        <f t="shared" ca="1" si="7"/>
        <v>44.35359910945369</v>
      </c>
      <c r="E187" s="1">
        <f t="shared" ca="1" si="8"/>
        <v>10.842246608340551</v>
      </c>
      <c r="H187"/>
      <c r="Y187">
        <v>92.5</v>
      </c>
      <c r="Z187">
        <v>25.542362119945452</v>
      </c>
    </row>
    <row r="188" spans="1:26" x14ac:dyDescent="0.25">
      <c r="A188">
        <v>93</v>
      </c>
      <c r="B188">
        <v>25.353751172768611</v>
      </c>
      <c r="C188" s="1">
        <f t="shared" ca="1" si="6"/>
        <v>34.962723225140827</v>
      </c>
      <c r="D188" s="1">
        <f t="shared" ca="1" si="7"/>
        <v>46.166171951635164</v>
      </c>
      <c r="E188" s="1">
        <f t="shared" ca="1" si="8"/>
        <v>10.65363566116371</v>
      </c>
      <c r="H188"/>
      <c r="Y188">
        <v>93</v>
      </c>
      <c r="Z188">
        <v>25.353751172768611</v>
      </c>
    </row>
    <row r="189" spans="1:26" x14ac:dyDescent="0.25">
      <c r="A189">
        <v>93.5</v>
      </c>
      <c r="B189">
        <v>25.148716517647411</v>
      </c>
      <c r="C189" s="1">
        <f t="shared" ca="1" si="6"/>
        <v>34.964541234903464</v>
      </c>
      <c r="D189" s="1">
        <f t="shared" ca="1" si="7"/>
        <v>48.175207439947435</v>
      </c>
      <c r="E189" s="1">
        <f t="shared" ca="1" si="8"/>
        <v>10.448601006042511</v>
      </c>
      <c r="H189"/>
      <c r="Y189">
        <v>93.5</v>
      </c>
      <c r="Z189">
        <v>25.148716517647411</v>
      </c>
    </row>
    <row r="190" spans="1:26" x14ac:dyDescent="0.25">
      <c r="A190">
        <v>94</v>
      </c>
      <c r="B190">
        <v>24.94208789142224</v>
      </c>
      <c r="C190" s="1">
        <f t="shared" ca="1" si="6"/>
        <v>34.966270579283716</v>
      </c>
      <c r="D190" s="1">
        <f t="shared" ca="1" si="7"/>
        <v>50.242119279810865</v>
      </c>
      <c r="E190" s="1">
        <f t="shared" ca="1" si="8"/>
        <v>10.241972379817339</v>
      </c>
      <c r="H190"/>
      <c r="Y190">
        <v>94</v>
      </c>
      <c r="Z190">
        <v>24.94208789142224</v>
      </c>
    </row>
    <row r="191" spans="1:26" x14ac:dyDescent="0.25">
      <c r="A191">
        <v>94.5</v>
      </c>
      <c r="B191">
        <v>25.095937020006801</v>
      </c>
      <c r="C191" s="1">
        <f t="shared" ca="1" si="6"/>
        <v>34.967915582543313</v>
      </c>
      <c r="D191" s="1">
        <f t="shared" ca="1" si="7"/>
        <v>48.727980369590227</v>
      </c>
      <c r="E191" s="1">
        <f t="shared" ca="1" si="8"/>
        <v>10.3958215084019</v>
      </c>
      <c r="H191"/>
      <c r="Y191">
        <v>94.5</v>
      </c>
      <c r="Z191">
        <v>25.095937020006801</v>
      </c>
    </row>
    <row r="192" spans="1:26" x14ac:dyDescent="0.25">
      <c r="A192">
        <v>95</v>
      </c>
      <c r="B192">
        <v>26.593939878082164</v>
      </c>
      <c r="C192" s="1">
        <f t="shared" ca="1" si="6"/>
        <v>34.969480358047228</v>
      </c>
      <c r="D192" s="1">
        <f t="shared" ca="1" si="7"/>
        <v>35.074839165766711</v>
      </c>
      <c r="E192" s="1">
        <f t="shared" ca="1" si="8"/>
        <v>11.893824366477263</v>
      </c>
      <c r="H192"/>
      <c r="Y192">
        <v>95</v>
      </c>
      <c r="Z192">
        <v>26.593939878082164</v>
      </c>
    </row>
    <row r="193" spans="1:26" x14ac:dyDescent="0.25">
      <c r="A193">
        <v>95.5</v>
      </c>
      <c r="B193">
        <v>28.092106320642877</v>
      </c>
      <c r="C193" s="1">
        <f t="shared" ca="1" si="6"/>
        <v>34.970968818549302</v>
      </c>
      <c r="D193" s="1">
        <f t="shared" ca="1" si="7"/>
        <v>23.659374632551714</v>
      </c>
      <c r="E193" s="1">
        <f t="shared" ca="1" si="8"/>
        <v>13.391990809037976</v>
      </c>
      <c r="H193"/>
      <c r="Y193">
        <v>95.5</v>
      </c>
      <c r="Z193">
        <v>28.092106320642877</v>
      </c>
    </row>
    <row r="194" spans="1:26" x14ac:dyDescent="0.25">
      <c r="A194">
        <v>96</v>
      </c>
      <c r="B194">
        <v>29.59039800475454</v>
      </c>
      <c r="C194" s="1">
        <f t="shared" ref="C194:C257" ca="1" si="9">IF(A194&gt;=$K$5,OFFSET($B$1,2*$K$5,0)+$L$5*(1-EXP((-1/$M$5)*(A194-$K$5))),0)</f>
        <v>34.972384685976074</v>
      </c>
      <c r="D194" s="1">
        <f t="shared" ref="D194:D257" ca="1" si="10">IF(A194&gt;=$K$5,(C194-B194)*(C194-B194)*0.5,0)</f>
        <v>14.48289031842299</v>
      </c>
      <c r="E194" s="1">
        <f t="shared" ref="E194:E257" ca="1" si="11">IF(A194&gt;=$K$5,(B194-$L$6),0)</f>
        <v>14.890282493149639</v>
      </c>
      <c r="H194"/>
      <c r="Y194">
        <v>96</v>
      </c>
      <c r="Z194">
        <v>29.59039800475454</v>
      </c>
    </row>
    <row r="195" spans="1:26" x14ac:dyDescent="0.25">
      <c r="A195">
        <v>96.5</v>
      </c>
      <c r="B195">
        <v>31.088397714857784</v>
      </c>
      <c r="C195" s="1">
        <f t="shared" ca="1" si="9"/>
        <v>34.973731500733614</v>
      </c>
      <c r="D195" s="1">
        <f t="shared" ca="1" si="10"/>
        <v>7.5479093138341025</v>
      </c>
      <c r="E195" s="1">
        <f t="shared" ca="1" si="11"/>
        <v>16.388282203252885</v>
      </c>
      <c r="H195"/>
      <c r="Y195">
        <v>96.5</v>
      </c>
      <c r="Z195">
        <v>31.088397714857784</v>
      </c>
    </row>
    <row r="196" spans="1:26" x14ac:dyDescent="0.25">
      <c r="A196">
        <v>97</v>
      </c>
      <c r="B196">
        <v>32.169934905352811</v>
      </c>
      <c r="C196" s="1">
        <f t="shared" ca="1" si="9"/>
        <v>34.975012630560343</v>
      </c>
      <c r="D196" s="1">
        <f t="shared" ca="1" si="10"/>
        <v>3.9342305222277312</v>
      </c>
      <c r="E196" s="1">
        <f t="shared" ca="1" si="11"/>
        <v>17.469819393747912</v>
      </c>
      <c r="H196"/>
      <c r="Y196">
        <v>97</v>
      </c>
      <c r="Z196">
        <v>32.169934905352811</v>
      </c>
    </row>
    <row r="197" spans="1:26" x14ac:dyDescent="0.25">
      <c r="A197">
        <v>97.5</v>
      </c>
      <c r="B197">
        <v>31.672334943580569</v>
      </c>
      <c r="C197" s="1">
        <f t="shared" ca="1" si="9"/>
        <v>34.976231278948127</v>
      </c>
      <c r="D197" s="1">
        <f t="shared" ca="1" si="10"/>
        <v>5.4578654974275889</v>
      </c>
      <c r="E197" s="1">
        <f t="shared" ca="1" si="11"/>
        <v>16.972219431975667</v>
      </c>
      <c r="H197"/>
      <c r="Y197">
        <v>97.5</v>
      </c>
      <c r="Z197">
        <v>31.672334943580569</v>
      </c>
    </row>
    <row r="198" spans="1:26" x14ac:dyDescent="0.25">
      <c r="A198">
        <v>98</v>
      </c>
      <c r="B198">
        <v>31.199820780087506</v>
      </c>
      <c r="C198" s="1">
        <f t="shared" ca="1" si="9"/>
        <v>34.977390493152704</v>
      </c>
      <c r="D198" s="1">
        <f t="shared" ca="1" si="10"/>
        <v>7.1350164685337401</v>
      </c>
      <c r="E198" s="1">
        <f t="shared" ca="1" si="11"/>
        <v>16.499705268482607</v>
      </c>
      <c r="H198"/>
      <c r="Y198">
        <v>98</v>
      </c>
      <c r="Z198">
        <v>31.199820780087506</v>
      </c>
    </row>
    <row r="199" spans="1:26" x14ac:dyDescent="0.25">
      <c r="A199">
        <v>98.5</v>
      </c>
      <c r="B199">
        <v>30.75710199786344</v>
      </c>
      <c r="C199" s="1">
        <f t="shared" ca="1" si="9"/>
        <v>34.978493171813405</v>
      </c>
      <c r="D199" s="1">
        <f t="shared" ca="1" si="10"/>
        <v>8.9100717217513292</v>
      </c>
      <c r="E199" s="1">
        <f t="shared" ca="1" si="11"/>
        <v>16.056986486258538</v>
      </c>
      <c r="H199"/>
      <c r="Y199">
        <v>98.5</v>
      </c>
      <c r="Z199">
        <v>30.75710199786344</v>
      </c>
    </row>
    <row r="200" spans="1:26" x14ac:dyDescent="0.25">
      <c r="A200">
        <v>99</v>
      </c>
      <c r="B200">
        <v>30.339182827095929</v>
      </c>
      <c r="C200" s="1">
        <f t="shared" ca="1" si="9"/>
        <v>34.979542072201227</v>
      </c>
      <c r="D200" s="1">
        <f t="shared" ca="1" si="10"/>
        <v>10.766466961817105</v>
      </c>
      <c r="E200" s="1">
        <f t="shared" ca="1" si="11"/>
        <v>15.639067315491028</v>
      </c>
      <c r="H200"/>
      <c r="Y200">
        <v>99</v>
      </c>
      <c r="Z200">
        <v>30.339182827095929</v>
      </c>
    </row>
    <row r="201" spans="1:26" x14ac:dyDescent="0.25">
      <c r="A201">
        <v>99.5</v>
      </c>
      <c r="B201">
        <v>29.942843556834841</v>
      </c>
      <c r="C201" s="1">
        <f t="shared" ca="1" si="9"/>
        <v>34.980539817113502</v>
      </c>
      <c r="D201" s="1">
        <f t="shared" ca="1" si="10"/>
        <v>12.689191805412804</v>
      </c>
      <c r="E201" s="1">
        <f t="shared" ca="1" si="11"/>
        <v>15.24272804522994</v>
      </c>
      <c r="H201"/>
      <c r="Y201">
        <v>99.5</v>
      </c>
      <c r="Z201">
        <v>29.942843556834841</v>
      </c>
    </row>
    <row r="202" spans="1:26" x14ac:dyDescent="0.25">
      <c r="A202">
        <v>100</v>
      </c>
      <c r="B202">
        <v>29.563045691218118</v>
      </c>
      <c r="C202" s="1">
        <f t="shared" ca="1" si="9"/>
        <v>34.981488901432193</v>
      </c>
      <c r="D202" s="1">
        <f t="shared" ca="1" si="10"/>
        <v>14.679763411157507</v>
      </c>
      <c r="E202" s="1">
        <f t="shared" ca="1" si="11"/>
        <v>14.862930179613217</v>
      </c>
      <c r="H202"/>
      <c r="Y202">
        <v>100</v>
      </c>
      <c r="Z202">
        <v>29.563045691218118</v>
      </c>
    </row>
    <row r="203" spans="1:26" x14ac:dyDescent="0.25">
      <c r="A203">
        <v>100.5</v>
      </c>
      <c r="B203">
        <v>29.197444052342828</v>
      </c>
      <c r="C203" s="1">
        <f t="shared" ca="1" si="9"/>
        <v>34.98239169836247</v>
      </c>
      <c r="D203" s="1">
        <f t="shared" ca="1" si="10"/>
        <v>16.732809633594098</v>
      </c>
      <c r="E203" s="1">
        <f t="shared" ca="1" si="11"/>
        <v>14.497328540737927</v>
      </c>
      <c r="H203"/>
      <c r="Y203">
        <v>100.5</v>
      </c>
      <c r="Z203">
        <v>29.197444052342828</v>
      </c>
    </row>
    <row r="204" spans="1:26" x14ac:dyDescent="0.25">
      <c r="A204">
        <v>101</v>
      </c>
      <c r="B204">
        <v>28.845044077755311</v>
      </c>
      <c r="C204" s="1">
        <f t="shared" ca="1" si="9"/>
        <v>34.983250465366901</v>
      </c>
      <c r="D204" s="1">
        <f t="shared" ca="1" si="10"/>
        <v>18.838788828457858</v>
      </c>
      <c r="E204" s="1">
        <f t="shared" ca="1" si="11"/>
        <v>14.14492856615041</v>
      </c>
      <c r="H204"/>
      <c r="Y204">
        <v>101</v>
      </c>
      <c r="Z204">
        <v>28.845044077755311</v>
      </c>
    </row>
    <row r="205" spans="1:26" x14ac:dyDescent="0.25">
      <c r="A205">
        <v>101.5</v>
      </c>
      <c r="B205">
        <v>28.504998254482405</v>
      </c>
      <c r="C205" s="1">
        <f t="shared" ca="1" si="9"/>
        <v>34.984067349810296</v>
      </c>
      <c r="D205" s="1">
        <f t="shared" ca="1" si="10"/>
        <v>20.989168171016484</v>
      </c>
      <c r="E205" s="1">
        <f t="shared" ca="1" si="11"/>
        <v>13.804882742877504</v>
      </c>
      <c r="H205"/>
      <c r="Y205">
        <v>101.5</v>
      </c>
      <c r="Z205">
        <v>28.504998254482405</v>
      </c>
    </row>
    <row r="206" spans="1:26" x14ac:dyDescent="0.25">
      <c r="A206">
        <v>102</v>
      </c>
      <c r="B206">
        <v>28.176570809406144</v>
      </c>
      <c r="C206" s="1">
        <f t="shared" ca="1" si="9"/>
        <v>34.984844394329279</v>
      </c>
      <c r="D206" s="1">
        <f t="shared" ca="1" si="10"/>
        <v>23.176294603581063</v>
      </c>
      <c r="E206" s="1">
        <f t="shared" ca="1" si="11"/>
        <v>13.476455297801243</v>
      </c>
      <c r="H206"/>
      <c r="Y206">
        <v>102</v>
      </c>
      <c r="Z206">
        <v>28.176570809406144</v>
      </c>
    </row>
    <row r="207" spans="1:26" x14ac:dyDescent="0.25">
      <c r="A207">
        <v>102.5</v>
      </c>
      <c r="B207">
        <v>27.859112006272099</v>
      </c>
      <c r="C207" s="1">
        <f t="shared" ca="1" si="9"/>
        <v>34.985583541939882</v>
      </c>
      <c r="D207" s="1">
        <f t="shared" ca="1" si="10"/>
        <v>25.393298274341561</v>
      </c>
      <c r="E207" s="1">
        <f t="shared" ca="1" si="11"/>
        <v>13.158996494667198</v>
      </c>
      <c r="H207"/>
      <c r="Y207">
        <v>102.5</v>
      </c>
      <c r="Z207">
        <v>27.859112006272099</v>
      </c>
    </row>
    <row r="208" spans="1:26" x14ac:dyDescent="0.25">
      <c r="A208">
        <v>103</v>
      </c>
      <c r="B208">
        <v>27.552039379799112</v>
      </c>
      <c r="C208" s="1">
        <f t="shared" ca="1" si="9"/>
        <v>34.986286640896132</v>
      </c>
      <c r="D208" s="1">
        <f t="shared" ca="1" si="10"/>
        <v>27.634016169564276</v>
      </c>
      <c r="E208" s="1">
        <f t="shared" ca="1" si="11"/>
        <v>12.851923868194211</v>
      </c>
      <c r="H208"/>
      <c r="Y208">
        <v>103</v>
      </c>
      <c r="Z208">
        <v>27.552039379799112</v>
      </c>
    </row>
    <row r="209" spans="1:26" x14ac:dyDescent="0.25">
      <c r="A209">
        <v>103.5</v>
      </c>
      <c r="B209">
        <v>27.254823981524968</v>
      </c>
      <c r="C209" s="1">
        <f t="shared" ca="1" si="9"/>
        <v>34.986955449311658</v>
      </c>
      <c r="D209" s="1">
        <f t="shared" ca="1" si="10"/>
        <v>29.892928517568578</v>
      </c>
      <c r="E209" s="1">
        <f t="shared" ca="1" si="11"/>
        <v>12.554708469920067</v>
      </c>
      <c r="H209"/>
      <c r="Y209">
        <v>103.5</v>
      </c>
      <c r="Z209">
        <v>27.254823981524968</v>
      </c>
    </row>
    <row r="210" spans="1:26" x14ac:dyDescent="0.25">
      <c r="A210">
        <v>104</v>
      </c>
      <c r="B210">
        <v>26.96698024865611</v>
      </c>
      <c r="C210" s="1">
        <f t="shared" ca="1" si="9"/>
        <v>34.987591639555859</v>
      </c>
      <c r="D210" s="1">
        <f t="shared" ca="1" si="10"/>
        <v>32.1651035419154</v>
      </c>
      <c r="E210" s="1">
        <f t="shared" ca="1" si="11"/>
        <v>12.266864737051209</v>
      </c>
      <c r="H210"/>
      <c r="Y210">
        <v>104</v>
      </c>
      <c r="Z210">
        <v>26.96698024865611</v>
      </c>
    </row>
    <row r="211" spans="1:26" x14ac:dyDescent="0.25">
      <c r="A211">
        <v>104.5</v>
      </c>
      <c r="B211">
        <v>26.688058494168153</v>
      </c>
      <c r="C211" s="1">
        <f t="shared" ca="1" si="9"/>
        <v>34.988196802435723</v>
      </c>
      <c r="D211" s="1">
        <f t="shared" ca="1" si="10"/>
        <v>34.446147968185421</v>
      </c>
      <c r="E211" s="1">
        <f t="shared" ca="1" si="11"/>
        <v>11.987942982563252</v>
      </c>
      <c r="H211"/>
      <c r="Y211">
        <v>104.5</v>
      </c>
      <c r="Z211">
        <v>26.688058494168153</v>
      </c>
    </row>
    <row r="212" spans="1:26" x14ac:dyDescent="0.25">
      <c r="A212">
        <v>105</v>
      </c>
      <c r="B212">
        <v>26.417639295462145</v>
      </c>
      <c r="C212" s="1">
        <f t="shared" ca="1" si="9"/>
        <v>34.988772451173666</v>
      </c>
      <c r="D212" s="1">
        <f t="shared" ca="1" si="10"/>
        <v>36.732161786468673</v>
      </c>
      <c r="E212" s="1">
        <f t="shared" ca="1" si="11"/>
        <v>11.717523783857244</v>
      </c>
      <c r="H212"/>
      <c r="Y212">
        <v>105</v>
      </c>
      <c r="Z212">
        <v>26.417639295462145</v>
      </c>
    </row>
    <row r="213" spans="1:26" x14ac:dyDescent="0.25">
      <c r="A213">
        <v>105.5</v>
      </c>
      <c r="B213">
        <v>26.155329260120538</v>
      </c>
      <c r="C213" s="1">
        <f t="shared" ca="1" si="9"/>
        <v>34.989320025191375</v>
      </c>
      <c r="D213" s="1">
        <f t="shared" ca="1" si="10"/>
        <v>39.019696418678414</v>
      </c>
      <c r="E213" s="1">
        <f t="shared" ca="1" si="11"/>
        <v>11.455213748515638</v>
      </c>
      <c r="H213"/>
      <c r="Y213">
        <v>105.5</v>
      </c>
      <c r="Z213">
        <v>26.155329260120538</v>
      </c>
    </row>
    <row r="214" spans="1:26" x14ac:dyDescent="0.25">
      <c r="A214">
        <v>106</v>
      </c>
      <c r="B214">
        <v>25.900757792428525</v>
      </c>
      <c r="C214" s="1">
        <f t="shared" ca="1" si="9"/>
        <v>34.989840893709108</v>
      </c>
      <c r="D214" s="1">
        <f t="shared" ca="1" si="10"/>
        <v>41.305715810992126</v>
      </c>
      <c r="E214" s="1">
        <f t="shared" ca="1" si="11"/>
        <v>11.200642280823624</v>
      </c>
      <c r="H214"/>
      <c r="Y214">
        <v>106</v>
      </c>
      <c r="Z214">
        <v>25.900757792428525</v>
      </c>
    </row>
    <row r="215" spans="1:26" x14ac:dyDescent="0.25">
      <c r="A215">
        <v>106.5</v>
      </c>
      <c r="B215">
        <v>25.653574588983798</v>
      </c>
      <c r="C215" s="1">
        <f t="shared" ca="1" si="9"/>
        <v>34.990336359169468</v>
      </c>
      <c r="D215" s="1">
        <f t="shared" ca="1" si="10"/>
        <v>43.587560176600334</v>
      </c>
      <c r="E215" s="1">
        <f t="shared" ca="1" si="11"/>
        <v>10.953459077378897</v>
      </c>
      <c r="H215"/>
      <c r="Y215">
        <v>106.5</v>
      </c>
      <c r="Z215">
        <v>25.653574588983798</v>
      </c>
    </row>
    <row r="216" spans="1:26" x14ac:dyDescent="0.25">
      <c r="A216">
        <v>107</v>
      </c>
      <c r="B216">
        <v>25.413447667195509</v>
      </c>
      <c r="C216" s="1">
        <f t="shared" ca="1" si="9"/>
        <v>34.990807660494198</v>
      </c>
      <c r="D216" s="1">
        <f t="shared" ca="1" si="10"/>
        <v>45.86291222061913</v>
      </c>
      <c r="E216" s="1">
        <f t="shared" ca="1" si="11"/>
        <v>10.713332155590608</v>
      </c>
      <c r="H216"/>
      <c r="Y216">
        <v>107</v>
      </c>
      <c r="Z216">
        <v>25.413447667195509</v>
      </c>
    </row>
    <row r="217" spans="1:26" x14ac:dyDescent="0.25">
      <c r="A217">
        <v>107.5</v>
      </c>
      <c r="B217">
        <v>25.180061784910944</v>
      </c>
      <c r="C217" s="1">
        <f t="shared" ca="1" si="9"/>
        <v>34.991255976182075</v>
      </c>
      <c r="D217" s="1">
        <f t="shared" ca="1" si="10"/>
        <v>48.129765729416192</v>
      </c>
      <c r="E217" s="1">
        <f t="shared" ca="1" si="11"/>
        <v>10.479946273306043</v>
      </c>
      <c r="H217"/>
      <c r="Y217">
        <v>107.5</v>
      </c>
      <c r="Z217">
        <v>25.180061784910944</v>
      </c>
    </row>
    <row r="218" spans="1:26" x14ac:dyDescent="0.25">
      <c r="A218">
        <v>108</v>
      </c>
      <c r="B218">
        <v>24.953117148672671</v>
      </c>
      <c r="C218" s="1">
        <f t="shared" ca="1" si="9"/>
        <v>34.99168242725586</v>
      </c>
      <c r="D218" s="1">
        <f t="shared" ca="1" si="10"/>
        <v>50.386396426187986</v>
      </c>
      <c r="E218" s="1">
        <f t="shared" ca="1" si="11"/>
        <v>10.25300163706777</v>
      </c>
      <c r="H218"/>
      <c r="Y218">
        <v>108</v>
      </c>
      <c r="Z218">
        <v>24.953117148672671</v>
      </c>
    </row>
    <row r="219" spans="1:26" x14ac:dyDescent="0.25">
      <c r="A219">
        <v>108.5</v>
      </c>
      <c r="B219">
        <v>24.732328336433088</v>
      </c>
      <c r="C219" s="1">
        <f t="shared" ca="1" si="9"/>
        <v>34.992088080065344</v>
      </c>
      <c r="D219" s="1">
        <f t="shared" ca="1" si="10"/>
        <v>52.631334998528502</v>
      </c>
      <c r="E219" s="1">
        <f t="shared" ca="1" si="11"/>
        <v>10.032212824828187</v>
      </c>
      <c r="H219"/>
      <c r="Y219">
        <v>108.5</v>
      </c>
      <c r="Z219">
        <v>24.732328336433088</v>
      </c>
    </row>
    <row r="220" spans="1:26" x14ac:dyDescent="0.25">
      <c r="A220">
        <v>109</v>
      </c>
      <c r="B220">
        <v>24.517423380987484</v>
      </c>
      <c r="C220" s="1">
        <f t="shared" ca="1" si="9"/>
        <v>34.992473948953865</v>
      </c>
      <c r="D220" s="1">
        <f t="shared" ca="1" si="10"/>
        <v>54.8633422007264</v>
      </c>
      <c r="E220" s="1">
        <f t="shared" ca="1" si="11"/>
        <v>9.8173078693825833</v>
      </c>
      <c r="H220"/>
      <c r="Y220">
        <v>109</v>
      </c>
      <c r="Z220">
        <v>24.517423380987484</v>
      </c>
    </row>
    <row r="221" spans="1:26" x14ac:dyDescent="0.25">
      <c r="A221">
        <v>109.5</v>
      </c>
      <c r="B221">
        <v>24.308142975131179</v>
      </c>
      <c r="C221" s="1">
        <f t="shared" ca="1" si="9"/>
        <v>34.99284099879462</v>
      </c>
      <c r="D221" s="1">
        <f t="shared" ca="1" si="10"/>
        <v>57.081385928438714</v>
      </c>
      <c r="E221" s="1">
        <f t="shared" ca="1" si="11"/>
        <v>9.6080274635262786</v>
      </c>
      <c r="H221"/>
      <c r="Y221">
        <v>109.5</v>
      </c>
      <c r="Z221">
        <v>24.308142975131179</v>
      </c>
    </row>
    <row r="222" spans="1:26" x14ac:dyDescent="0.25">
      <c r="A222">
        <v>110</v>
      </c>
      <c r="B222">
        <v>24.104239770188432</v>
      </c>
      <c r="C222" s="1">
        <f t="shared" ca="1" si="9"/>
        <v>34.993190147403411</v>
      </c>
      <c r="D222" s="1">
        <f t="shared" ca="1" si="10"/>
        <v>59.284620158725112</v>
      </c>
      <c r="E222" s="1">
        <f t="shared" ca="1" si="11"/>
        <v>9.404124258583531</v>
      </c>
      <c r="H222"/>
      <c r="Y222">
        <v>110</v>
      </c>
      <c r="Z222">
        <v>24.104239770188432</v>
      </c>
    </row>
    <row r="223" spans="1:26" x14ac:dyDescent="0.25">
      <c r="A223">
        <v>110.5</v>
      </c>
      <c r="B223">
        <v>23.90547774724331</v>
      </c>
      <c r="C223" s="1">
        <f t="shared" ca="1" si="9"/>
        <v>34.993522267833612</v>
      </c>
      <c r="D223" s="1">
        <f t="shared" ca="1" si="10"/>
        <v>61.472365645296307</v>
      </c>
      <c r="E223" s="1">
        <f t="shared" ca="1" si="11"/>
        <v>9.2053622356384093</v>
      </c>
      <c r="H223"/>
      <c r="Y223">
        <v>110.5</v>
      </c>
      <c r="Z223">
        <v>23.90547774724331</v>
      </c>
    </row>
    <row r="224" spans="1:26" x14ac:dyDescent="0.25">
      <c r="A224">
        <v>111</v>
      </c>
      <c r="B224">
        <v>23.71163164595173</v>
      </c>
      <c r="C224" s="1">
        <f t="shared" ca="1" si="9"/>
        <v>34.993838190559295</v>
      </c>
      <c r="D224" s="1">
        <f t="shared" ca="1" si="10"/>
        <v>63.644092257592881</v>
      </c>
      <c r="E224" s="1">
        <f t="shared" ca="1" si="11"/>
        <v>9.0115161343468291</v>
      </c>
      <c r="H224"/>
      <c r="Y224">
        <v>111</v>
      </c>
      <c r="Z224">
        <v>23.71163164595173</v>
      </c>
    </row>
    <row r="225" spans="1:26" x14ac:dyDescent="0.25">
      <c r="A225">
        <v>111.5</v>
      </c>
      <c r="B225">
        <v>23.522486439823844</v>
      </c>
      <c r="C225" s="1">
        <f t="shared" ca="1" si="9"/>
        <v>34.994138705551833</v>
      </c>
      <c r="D225" s="1">
        <f t="shared" ca="1" si="10"/>
        <v>65.799402852891063</v>
      </c>
      <c r="E225" s="1">
        <f t="shared" ca="1" si="11"/>
        <v>8.8223709282189429</v>
      </c>
      <c r="H225"/>
      <c r="Y225">
        <v>111.5</v>
      </c>
      <c r="Z225">
        <v>23.522486439823844</v>
      </c>
    </row>
    <row r="226" spans="1:26" x14ac:dyDescent="0.25">
      <c r="A226">
        <v>112</v>
      </c>
      <c r="B226">
        <v>23.337836849764912</v>
      </c>
      <c r="C226" s="1">
        <f t="shared" ca="1" si="9"/>
        <v>34.99442456425524</v>
      </c>
      <c r="D226" s="1">
        <f t="shared" ca="1" si="10"/>
        <v>67.938018572803429</v>
      </c>
      <c r="E226" s="1">
        <f t="shared" ca="1" si="11"/>
        <v>8.6377213381600111</v>
      </c>
      <c r="H226"/>
      <c r="Y226">
        <v>112</v>
      </c>
      <c r="Z226">
        <v>23.337836849764912</v>
      </c>
    </row>
    <row r="227" spans="1:26" x14ac:dyDescent="0.25">
      <c r="A227">
        <v>112.5</v>
      </c>
      <c r="B227">
        <v>23.157486889761916</v>
      </c>
      <c r="C227" s="1">
        <f t="shared" ca="1" si="9"/>
        <v>34.994696481465176</v>
      </c>
      <c r="D227" s="1">
        <f t="shared" ca="1" si="10"/>
        <v>70.059765458955837</v>
      </c>
      <c r="E227" s="1">
        <f t="shared" ca="1" si="11"/>
        <v>8.4573713781570152</v>
      </c>
      <c r="H227"/>
      <c r="Y227">
        <v>112.5</v>
      </c>
      <c r="Z227">
        <v>23.157486889761916</v>
      </c>
    </row>
    <row r="228" spans="1:26" x14ac:dyDescent="0.25">
      <c r="A228">
        <v>113</v>
      </c>
      <c r="B228">
        <v>22.981249440123847</v>
      </c>
      <c r="C228" s="1">
        <f t="shared" ca="1" si="9"/>
        <v>34.994955137116285</v>
      </c>
      <c r="D228" s="1">
        <f t="shared" ca="1" si="10"/>
        <v>72.164562286974288</v>
      </c>
      <c r="E228" s="1">
        <f t="shared" ca="1" si="11"/>
        <v>8.2811339285189458</v>
      </c>
      <c r="H228"/>
      <c r="Y228">
        <v>113</v>
      </c>
      <c r="Z228">
        <v>22.981249440123847</v>
      </c>
    </row>
    <row r="229" spans="1:26" x14ac:dyDescent="0.25">
      <c r="A229">
        <v>113.5</v>
      </c>
      <c r="B229">
        <v>22.808945844787264</v>
      </c>
      <c r="C229" s="1">
        <f t="shared" ca="1" si="9"/>
        <v>34.995201177982445</v>
      </c>
      <c r="D229" s="1">
        <f t="shared" ca="1" si="10"/>
        <v>74.252409522913993</v>
      </c>
      <c r="E229" s="1">
        <f t="shared" ca="1" si="11"/>
        <v>8.1088303331823628</v>
      </c>
      <c r="H229"/>
      <c r="Y229">
        <v>113.5</v>
      </c>
      <c r="Z229">
        <v>22.808945844787264</v>
      </c>
    </row>
    <row r="230" spans="1:26" x14ac:dyDescent="0.25">
      <c r="A230">
        <v>114</v>
      </c>
      <c r="B230">
        <v>22.640405530001853</v>
      </c>
      <c r="C230" s="1">
        <f t="shared" ca="1" si="9"/>
        <v>34.99543521929396</v>
      </c>
      <c r="D230" s="1">
        <f t="shared" ca="1" si="10"/>
        <v>76.3233793116447</v>
      </c>
      <c r="E230" s="1">
        <f t="shared" ca="1" si="11"/>
        <v>7.9402900183969525</v>
      </c>
      <c r="H230"/>
      <c r="Y230">
        <v>114</v>
      </c>
      <c r="Z230">
        <v>22.640405530001853</v>
      </c>
    </row>
    <row r="231" spans="1:26" x14ac:dyDescent="0.25">
      <c r="A231">
        <v>114.5</v>
      </c>
      <c r="B231">
        <v>22.47546564229609</v>
      </c>
      <c r="C231" s="1">
        <f t="shared" ca="1" si="9"/>
        <v>34.995657846276018</v>
      </c>
      <c r="D231" s="1">
        <f t="shared" ca="1" si="10"/>
        <v>78.377606412299883</v>
      </c>
      <c r="E231" s="1">
        <f t="shared" ca="1" si="11"/>
        <v>7.775350130691189</v>
      </c>
      <c r="H231"/>
      <c r="Y231">
        <v>114.5</v>
      </c>
      <c r="Z231">
        <v>22.47546564229609</v>
      </c>
    </row>
    <row r="232" spans="1:26" x14ac:dyDescent="0.25">
      <c r="A232">
        <v>115</v>
      </c>
      <c r="B232">
        <v>22.313970704051897</v>
      </c>
      <c r="C232" s="1">
        <f t="shared" ca="1" si="9"/>
        <v>34.995869615612044</v>
      </c>
      <c r="D232" s="1">
        <f t="shared" ca="1" si="10"/>
        <v>80.415280001515214</v>
      </c>
      <c r="E232" s="1">
        <f t="shared" ca="1" si="11"/>
        <v>7.6138551924469962</v>
      </c>
      <c r="H232"/>
      <c r="Y232">
        <v>115</v>
      </c>
      <c r="Z232">
        <v>22.313970704051897</v>
      </c>
    </row>
    <row r="233" spans="1:26" x14ac:dyDescent="0.25">
      <c r="A233">
        <v>115.5</v>
      </c>
      <c r="B233">
        <v>22.155772285331963</v>
      </c>
      <c r="C233" s="1">
        <f t="shared" ca="1" si="9"/>
        <v>34.996071056835682</v>
      </c>
      <c r="D233" s="1">
        <f t="shared" ca="1" si="10"/>
        <v>82.436636270739953</v>
      </c>
      <c r="E233" s="1">
        <f t="shared" ca="1" si="11"/>
        <v>7.4556567737270623</v>
      </c>
      <c r="H233"/>
      <c r="Y233">
        <v>115.5</v>
      </c>
      <c r="Z233">
        <v>22.155772285331963</v>
      </c>
    </row>
    <row r="234" spans="1:26" x14ac:dyDescent="0.25">
      <c r="A234">
        <v>116</v>
      </c>
      <c r="B234">
        <v>22.000728690837381</v>
      </c>
      <c r="C234" s="1">
        <f t="shared" ca="1" si="9"/>
        <v>34.996262673654904</v>
      </c>
      <c r="D234" s="1">
        <f t="shared" ca="1" si="10"/>
        <v>84.441951749282538</v>
      </c>
      <c r="E234" s="1">
        <f t="shared" ca="1" si="11"/>
        <v>7.3006131792324798</v>
      </c>
      <c r="H234"/>
      <c r="Y234">
        <v>116</v>
      </c>
      <c r="Z234">
        <v>22.000728690837381</v>
      </c>
    </row>
    <row r="235" spans="1:26" x14ac:dyDescent="0.25">
      <c r="A235">
        <v>116.5</v>
      </c>
      <c r="B235">
        <v>21.848704661045797</v>
      </c>
      <c r="C235" s="1">
        <f t="shared" ca="1" si="9"/>
        <v>34.996444945211586</v>
      </c>
      <c r="D235" s="1">
        <f t="shared" ca="1" si="10"/>
        <v>86.43153728993795</v>
      </c>
      <c r="E235" s="1">
        <f t="shared" ca="1" si="11"/>
        <v>7.1485891494408964</v>
      </c>
      <c r="H235"/>
      <c r="Y235">
        <v>116.5</v>
      </c>
      <c r="Z235">
        <v>21.848704661045797</v>
      </c>
    </row>
    <row r="236" spans="1:26" x14ac:dyDescent="0.25">
      <c r="A236">
        <v>117</v>
      </c>
      <c r="B236">
        <v>21.699571086712137</v>
      </c>
      <c r="C236" s="1">
        <f t="shared" ca="1" si="9"/>
        <v>34.996618327279549</v>
      </c>
      <c r="D236" s="1">
        <f t="shared" ca="1" si="10"/>
        <v>88.405732658940721</v>
      </c>
      <c r="E236" s="1">
        <f t="shared" ca="1" si="11"/>
        <v>6.9994555751072358</v>
      </c>
      <c r="H236"/>
      <c r="Y236">
        <v>117</v>
      </c>
      <c r="Z236">
        <v>21.699571086712137</v>
      </c>
    </row>
    <row r="237" spans="1:26" x14ac:dyDescent="0.25">
      <c r="A237">
        <v>117.5</v>
      </c>
      <c r="B237">
        <v>21.553204736012542</v>
      </c>
      <c r="C237" s="1">
        <f t="shared" ca="1" si="9"/>
        <v>34.996783253404274</v>
      </c>
      <c r="D237" s="1">
        <f t="shared" ca="1" si="10"/>
        <v>90.36490167663824</v>
      </c>
      <c r="E237" s="1">
        <f t="shared" ca="1" si="11"/>
        <v>6.8530892244076416</v>
      </c>
      <c r="H237"/>
      <c r="Y237">
        <v>117.5</v>
      </c>
      <c r="Z237">
        <v>21.553204736012542</v>
      </c>
    </row>
    <row r="238" spans="1:26" x14ac:dyDescent="0.25">
      <c r="A238">
        <v>118</v>
      </c>
      <c r="B238">
        <v>21.409487993689481</v>
      </c>
      <c r="C238" s="1">
        <f t="shared" ca="1" si="9"/>
        <v>34.996940135986982</v>
      </c>
      <c r="D238" s="1">
        <f t="shared" ca="1" si="10"/>
        <v>92.30942785961247</v>
      </c>
      <c r="E238" s="1">
        <f t="shared" ca="1" si="11"/>
        <v>6.7093724820845804</v>
      </c>
      <c r="H238"/>
      <c r="Y238">
        <v>118</v>
      </c>
      <c r="Z238">
        <v>21.409487993689481</v>
      </c>
    </row>
    <row r="239" spans="1:26" x14ac:dyDescent="0.25">
      <c r="A239">
        <v>118.5</v>
      </c>
      <c r="B239">
        <v>21.268308611615872</v>
      </c>
      <c r="C239" s="1">
        <f t="shared" ca="1" si="9"/>
        <v>34.997089367315851</v>
      </c>
      <c r="D239" s="1">
        <f t="shared" ca="1" si="10"/>
        <v>94.23971051903905</v>
      </c>
      <c r="E239" s="1">
        <f t="shared" ca="1" si="11"/>
        <v>6.568193100010971</v>
      </c>
      <c r="H239"/>
      <c r="Y239">
        <v>118.5</v>
      </c>
      <c r="Z239">
        <v>21.268308611615872</v>
      </c>
    </row>
    <row r="240" spans="1:26" x14ac:dyDescent="0.25">
      <c r="A240">
        <v>119</v>
      </c>
      <c r="B240">
        <v>21.129559470243898</v>
      </c>
      <c r="C240" s="1">
        <f t="shared" ca="1" si="9"/>
        <v>34.997231320546923</v>
      </c>
      <c r="D240" s="1">
        <f t="shared" ca="1" si="10"/>
        <v>96.15616127384348</v>
      </c>
      <c r="E240" s="1">
        <f t="shared" ca="1" si="11"/>
        <v>6.4294439586389966</v>
      </c>
      <c r="H240"/>
      <c r="Y240">
        <v>119</v>
      </c>
      <c r="Z240">
        <v>21.129559470243898</v>
      </c>
    </row>
    <row r="241" spans="1:26" x14ac:dyDescent="0.25">
      <c r="A241">
        <v>119.5</v>
      </c>
      <c r="B241">
        <v>20.993138350443811</v>
      </c>
      <c r="C241" s="1">
        <f t="shared" ca="1" si="9"/>
        <v>34.997366350637222</v>
      </c>
      <c r="D241" s="1">
        <f t="shared" ca="1" si="10"/>
        <v>98.059200940700578</v>
      </c>
      <c r="E241" s="1">
        <f t="shared" ca="1" si="11"/>
        <v>6.29302283883891</v>
      </c>
      <c r="H241"/>
      <c r="Y241">
        <v>119.5</v>
      </c>
      <c r="Z241">
        <v>20.993138350443811</v>
      </c>
    </row>
    <row r="242" spans="1:26" x14ac:dyDescent="0.25">
      <c r="A242">
        <v>120</v>
      </c>
      <c r="B242">
        <v>20.858947715269871</v>
      </c>
      <c r="C242" s="1">
        <f t="shared" ca="1" si="9"/>
        <v>34.997494795232306</v>
      </c>
      <c r="D242" s="1">
        <f t="shared" ca="1" si="10"/>
        <v>99.949256766157163</v>
      </c>
      <c r="E242" s="1">
        <f t="shared" ca="1" si="11"/>
        <v>6.1588322036649696</v>
      </c>
      <c r="H242"/>
      <c r="Y242">
        <v>120</v>
      </c>
      <c r="Z242">
        <v>20.858947715269871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B362"/>
  <sheetViews>
    <sheetView topLeftCell="D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.140625" customWidth="1"/>
    <col min="11" max="11" width="15.855468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1.1066848131709011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1.1066848131709011</v>
      </c>
      <c r="AB3" s="78" t="s">
        <v>170</v>
      </c>
    </row>
    <row r="4" spans="1:28" x14ac:dyDescent="0.25">
      <c r="A4">
        <v>1</v>
      </c>
      <c r="B4">
        <v>2.4049481597681615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2.4049481597681615</v>
      </c>
      <c r="AB4" s="78" t="s">
        <v>171</v>
      </c>
    </row>
    <row r="5" spans="1:28" ht="15.75" thickBot="1" x14ac:dyDescent="0.3">
      <c r="A5">
        <v>1.5</v>
      </c>
      <c r="B5">
        <v>3.7006917384218103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38.342020547578485</v>
      </c>
      <c r="M5" s="4">
        <v>12</v>
      </c>
      <c r="N5" s="4">
        <v>67</v>
      </c>
      <c r="O5" s="11">
        <v>101</v>
      </c>
      <c r="P5" s="12">
        <v>48</v>
      </c>
      <c r="Y5">
        <v>1.5</v>
      </c>
      <c r="Z5">
        <v>3.7006917384218103</v>
      </c>
      <c r="AB5" s="78" t="s">
        <v>172</v>
      </c>
    </row>
    <row r="6" spans="1:28" x14ac:dyDescent="0.25">
      <c r="A6">
        <v>2</v>
      </c>
      <c r="B6">
        <v>4.993753178611124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9.6579794524215181</v>
      </c>
      <c r="Y6">
        <v>2</v>
      </c>
      <c r="Z6">
        <v>4.993753178611124</v>
      </c>
      <c r="AB6" s="78" t="s">
        <v>173</v>
      </c>
    </row>
    <row r="7" spans="1:28" x14ac:dyDescent="0.25">
      <c r="A7">
        <v>2.5</v>
      </c>
      <c r="B7">
        <v>6.2842278534797433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v>38</v>
      </c>
      <c r="L7" s="24">
        <f ca="1">OFFSET($B$1,2*$K$7,0)</f>
        <v>30.007466324806462</v>
      </c>
      <c r="Y7">
        <v>2.5</v>
      </c>
      <c r="Z7">
        <v>6.2842278534797433</v>
      </c>
      <c r="AB7" s="78" t="s">
        <v>174</v>
      </c>
    </row>
    <row r="8" spans="1:28" ht="15.75" thickBot="1" x14ac:dyDescent="0.3">
      <c r="A8">
        <v>3</v>
      </c>
      <c r="B8">
        <v>7.3888888209109105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7.3888888209109105</v>
      </c>
      <c r="AB8" s="78" t="s">
        <v>175</v>
      </c>
    </row>
    <row r="9" spans="1:28" x14ac:dyDescent="0.25">
      <c r="A9">
        <v>3.5</v>
      </c>
      <c r="B9">
        <v>8.6739344698292857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8.6739344698292857</v>
      </c>
    </row>
    <row r="10" spans="1:28" x14ac:dyDescent="0.25">
      <c r="A10">
        <v>4</v>
      </c>
      <c r="B10">
        <v>9.9571861421672772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9.9571861421672772</v>
      </c>
    </row>
    <row r="11" spans="1:28" ht="15.75" thickBot="1" x14ac:dyDescent="0.3">
      <c r="A11">
        <v>4.5</v>
      </c>
      <c r="B11">
        <v>11.23884926216941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11.23884926216941</v>
      </c>
    </row>
    <row r="12" spans="1:28" ht="15.75" thickTop="1" x14ac:dyDescent="0.25">
      <c r="A12">
        <v>5</v>
      </c>
      <c r="B12">
        <v>12.519119383339568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12.519119383339568</v>
      </c>
    </row>
    <row r="13" spans="1:28" ht="15.75" thickBot="1" x14ac:dyDescent="0.3">
      <c r="A13">
        <v>5.5</v>
      </c>
      <c r="B13">
        <v>13.091919246617529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101</v>
      </c>
      <c r="Q13" s="26">
        <f ca="1">OFFSET($C$1,2*$O$5,0)</f>
        <v>47.892305155279587</v>
      </c>
      <c r="Y13">
        <v>5.5</v>
      </c>
      <c r="Z13">
        <v>13.091919246617529</v>
      </c>
    </row>
    <row r="14" spans="1:28" ht="16.5" thickTop="1" x14ac:dyDescent="0.25">
      <c r="A14">
        <v>6</v>
      </c>
      <c r="B14">
        <v>14.330241835871382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38.3420205475785* [1 - exp (1/12)*(txp - 30)]</v>
      </c>
      <c r="O14" s="25" t="s">
        <v>38</v>
      </c>
      <c r="P14" s="26">
        <f>$O$5</f>
        <v>101</v>
      </c>
      <c r="Q14" s="26">
        <f ca="1">OFFSET($B$1,2*$K$5,0)</f>
        <v>9.6579794524215181</v>
      </c>
      <c r="Y14">
        <v>6</v>
      </c>
      <c r="Z14">
        <v>14.330241835871382</v>
      </c>
    </row>
    <row r="15" spans="1:28" x14ac:dyDescent="0.25">
      <c r="A15">
        <v>6.5</v>
      </c>
      <c r="B15">
        <v>15.56745695983558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646.5259235726279</v>
      </c>
      <c r="Y15">
        <v>6.5</v>
      </c>
      <c r="Z15">
        <v>15.56745695983558</v>
      </c>
    </row>
    <row r="16" spans="1:28" x14ac:dyDescent="0.25">
      <c r="A16">
        <v>7</v>
      </c>
      <c r="B16">
        <v>16.803718138436501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38.342020547578485</v>
      </c>
      <c r="L16" t="s">
        <v>14</v>
      </c>
      <c r="P16" s="1">
        <f>$K$5</f>
        <v>30</v>
      </c>
      <c r="Q16" s="2">
        <f ca="1">OFFSET($B$1,2*$K$5,0)</f>
        <v>9.6579794524215181</v>
      </c>
      <c r="Y16">
        <v>7</v>
      </c>
      <c r="Z16">
        <v>16.803718138436501</v>
      </c>
    </row>
    <row r="17" spans="1:26" ht="15.75" thickBot="1" x14ac:dyDescent="0.3">
      <c r="A17">
        <v>7.5</v>
      </c>
      <c r="B17">
        <v>18.039163685024157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12</v>
      </c>
      <c r="L17" t="s">
        <v>15</v>
      </c>
      <c r="P17" s="1">
        <f>$O$5</f>
        <v>101</v>
      </c>
      <c r="Q17" s="2">
        <f ca="1">OFFSET($B$1,2*$K$5,0)</f>
        <v>9.6579794524215181</v>
      </c>
      <c r="Y17">
        <v>7.5</v>
      </c>
      <c r="Z17">
        <v>18.039163685024157</v>
      </c>
    </row>
    <row r="18" spans="1:26" ht="15.75" thickBot="1" x14ac:dyDescent="0.3">
      <c r="A18">
        <v>8</v>
      </c>
      <c r="B18">
        <v>18.946118587503356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2.6130805517268962</v>
      </c>
      <c r="L18" s="16" t="s">
        <v>23</v>
      </c>
      <c r="Y18">
        <v>8</v>
      </c>
      <c r="Z18">
        <v>18.946118587503356</v>
      </c>
    </row>
    <row r="19" spans="1:26" x14ac:dyDescent="0.25">
      <c r="A19">
        <v>8.5</v>
      </c>
      <c r="B19">
        <v>20.182599766373947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2.5436858590481179</v>
      </c>
      <c r="L19" s="16" t="s">
        <v>23</v>
      </c>
      <c r="P19">
        <f>$N$5</f>
        <v>67</v>
      </c>
      <c r="Q19">
        <f>$P$5</f>
        <v>48</v>
      </c>
      <c r="Y19">
        <v>8.5</v>
      </c>
      <c r="Z19">
        <v>20.182599766373947</v>
      </c>
    </row>
    <row r="20" spans="1:26" ht="15.75" thickBot="1" x14ac:dyDescent="0.3">
      <c r="A20">
        <v>9</v>
      </c>
      <c r="B20">
        <v>21.418364306251075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101</v>
      </c>
      <c r="Q20">
        <f>$P$5</f>
        <v>48</v>
      </c>
      <c r="Y20">
        <v>9</v>
      </c>
      <c r="Z20">
        <v>21.418364306251075</v>
      </c>
    </row>
    <row r="21" spans="1:26" x14ac:dyDescent="0.25">
      <c r="A21">
        <v>9.5</v>
      </c>
      <c r="B21">
        <v>22.65351777233052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22.65351777233052</v>
      </c>
    </row>
    <row r="22" spans="1:26" x14ac:dyDescent="0.25">
      <c r="A22">
        <v>10</v>
      </c>
      <c r="B22">
        <v>23.888172989961511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23.888172989961511</v>
      </c>
    </row>
    <row r="23" spans="1:26" x14ac:dyDescent="0.25">
      <c r="A23">
        <v>10.5</v>
      </c>
      <c r="B23">
        <v>24.872494991837765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48</v>
      </c>
      <c r="L23" t="s">
        <v>14</v>
      </c>
      <c r="Y23">
        <v>10.5</v>
      </c>
      <c r="Z23">
        <v>24.872494991837765</v>
      </c>
    </row>
    <row r="24" spans="1:26" x14ac:dyDescent="0.25">
      <c r="A24">
        <v>11</v>
      </c>
      <c r="B24">
        <v>24.422222594526961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34</v>
      </c>
      <c r="L24" t="s">
        <v>15</v>
      </c>
      <c r="Y24">
        <v>11</v>
      </c>
      <c r="Z24">
        <v>24.422222594526961</v>
      </c>
    </row>
    <row r="25" spans="1:26" x14ac:dyDescent="0.25">
      <c r="A25">
        <v>11.5</v>
      </c>
      <c r="B25">
        <v>23.973479331727528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23.973479331727528</v>
      </c>
    </row>
    <row r="26" spans="1:26" x14ac:dyDescent="0.25">
      <c r="A26">
        <v>12</v>
      </c>
      <c r="B26">
        <v>23.526201744649583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57.730944167579089</v>
      </c>
      <c r="L26" t="s">
        <v>14</v>
      </c>
      <c r="Y26">
        <v>12</v>
      </c>
      <c r="Z26">
        <v>23.526201744649583</v>
      </c>
    </row>
    <row r="27" spans="1:26" x14ac:dyDescent="0.25">
      <c r="A27">
        <v>12.5</v>
      </c>
      <c r="B27">
        <v>23.080224660006778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92</v>
      </c>
      <c r="L27" t="s">
        <v>15</v>
      </c>
      <c r="Y27">
        <v>12.5</v>
      </c>
      <c r="Z27">
        <v>23.080224660006778</v>
      </c>
    </row>
    <row r="28" spans="1:26" x14ac:dyDescent="0.25">
      <c r="A28">
        <v>13</v>
      </c>
      <c r="B28">
        <v>22.635514187335623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22.635514187335623</v>
      </c>
    </row>
    <row r="29" spans="1:26" x14ac:dyDescent="0.25">
      <c r="A29">
        <v>13.5</v>
      </c>
      <c r="B29">
        <v>22.192118788511266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22.192118788511266</v>
      </c>
    </row>
    <row r="30" spans="1:26" x14ac:dyDescent="0.25">
      <c r="A30">
        <v>14</v>
      </c>
      <c r="B30">
        <v>21.749973387801653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2281.7200469248305</v>
      </c>
      <c r="L30" t="s">
        <v>34</v>
      </c>
      <c r="Y30">
        <v>14</v>
      </c>
      <c r="Z30">
        <v>21.749973387801653</v>
      </c>
    </row>
    <row r="31" spans="1:26" ht="15.75" x14ac:dyDescent="0.25">
      <c r="A31">
        <v>14.5</v>
      </c>
      <c r="B31">
        <v>21.309020624775595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8894.6882391543204</v>
      </c>
      <c r="Y31">
        <v>14.5</v>
      </c>
      <c r="Z31">
        <v>21.309020624775595</v>
      </c>
    </row>
    <row r="32" spans="1:26" ht="15.75" x14ac:dyDescent="0.25">
      <c r="A32">
        <v>15</v>
      </c>
      <c r="B32">
        <v>20.869209641060468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8894.6882391543204</v>
      </c>
      <c r="Y32">
        <v>15</v>
      </c>
      <c r="Z32">
        <v>20.869209641060468</v>
      </c>
    </row>
    <row r="33" spans="1:26" x14ac:dyDescent="0.25">
      <c r="A33">
        <v>15.5</v>
      </c>
      <c r="B33">
        <v>20.430495131596086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20.430495131596086</v>
      </c>
    </row>
    <row r="34" spans="1:26" x14ac:dyDescent="0.25">
      <c r="A34">
        <v>16</v>
      </c>
      <c r="B34">
        <v>19.992836597891898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19.992836597891898</v>
      </c>
    </row>
    <row r="35" spans="1:26" x14ac:dyDescent="0.25">
      <c r="A35">
        <v>16.5</v>
      </c>
      <c r="B35">
        <v>19.556197755913693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19.556197755913693</v>
      </c>
    </row>
    <row r="36" spans="1:26" x14ac:dyDescent="0.25">
      <c r="A36">
        <v>17</v>
      </c>
      <c r="B36">
        <v>19.120546062661582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19.120546062661582</v>
      </c>
    </row>
    <row r="37" spans="1:26" x14ac:dyDescent="0.25">
      <c r="A37">
        <v>17.5</v>
      </c>
      <c r="B37">
        <v>18.685852334152163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18.685852334152163</v>
      </c>
    </row>
    <row r="38" spans="1:26" x14ac:dyDescent="0.25">
      <c r="A38">
        <v>18</v>
      </c>
      <c r="B38">
        <v>18.252090434062147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18.252090434062147</v>
      </c>
    </row>
    <row r="39" spans="1:26" x14ac:dyDescent="0.25">
      <c r="A39">
        <v>18.5</v>
      </c>
      <c r="B39">
        <v>17.819237017240479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17.819237017240479</v>
      </c>
    </row>
    <row r="40" spans="1:26" x14ac:dyDescent="0.25">
      <c r="A40">
        <v>19</v>
      </c>
      <c r="B40">
        <v>17.387271316039715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17.387271316039715</v>
      </c>
    </row>
    <row r="41" spans="1:26" x14ac:dyDescent="0.25">
      <c r="A41">
        <v>19.5</v>
      </c>
      <c r="B41">
        <v>16.956174960247033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16.956174960247033</v>
      </c>
    </row>
    <row r="42" spans="1:26" x14ac:dyDescent="0.25">
      <c r="A42">
        <v>20</v>
      </c>
      <c r="B42">
        <v>16.525931823533345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16.525931823533345</v>
      </c>
    </row>
    <row r="43" spans="1:26" x14ac:dyDescent="0.25">
      <c r="A43">
        <v>20.5</v>
      </c>
      <c r="B43">
        <v>16.096527890951961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16.096527890951961</v>
      </c>
    </row>
    <row r="44" spans="1:26" x14ac:dyDescent="0.25">
      <c r="A44">
        <v>21</v>
      </c>
      <c r="B44">
        <v>15.667951143232026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15.667951143232026</v>
      </c>
    </row>
    <row r="45" spans="1:26" x14ac:dyDescent="0.25">
      <c r="A45">
        <v>21.5</v>
      </c>
      <c r="B45">
        <v>15.240191454524442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15.240191454524442</v>
      </c>
    </row>
    <row r="46" spans="1:26" x14ac:dyDescent="0.25">
      <c r="A46">
        <v>22</v>
      </c>
      <c r="B46">
        <v>14.813240500936422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14.813240500936422</v>
      </c>
    </row>
    <row r="47" spans="1:26" x14ac:dyDescent="0.25">
      <c r="A47">
        <v>22.5</v>
      </c>
      <c r="B47">
        <v>14.387091677693418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14.387091677693418</v>
      </c>
    </row>
    <row r="48" spans="1:26" x14ac:dyDescent="0.25">
      <c r="A48">
        <v>23</v>
      </c>
      <c r="B48">
        <v>13.961740023130991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13.961740023130991</v>
      </c>
    </row>
    <row r="49" spans="1:26" x14ac:dyDescent="0.25">
      <c r="A49">
        <v>23.5</v>
      </c>
      <c r="B49">
        <v>13.537182147976665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13.537182147976665</v>
      </c>
    </row>
    <row r="50" spans="1:26" x14ac:dyDescent="0.25">
      <c r="A50">
        <v>24</v>
      </c>
      <c r="B50">
        <v>13.11347474871928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13.11347474871928</v>
      </c>
    </row>
    <row r="51" spans="1:26" x14ac:dyDescent="0.25">
      <c r="A51">
        <v>24.5</v>
      </c>
      <c r="B51">
        <v>12.703335230587268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12.703335230587268</v>
      </c>
    </row>
    <row r="52" spans="1:26" x14ac:dyDescent="0.25">
      <c r="A52">
        <v>25</v>
      </c>
      <c r="B52">
        <v>12.316269476627461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12.316269476627461</v>
      </c>
    </row>
    <row r="53" spans="1:26" x14ac:dyDescent="0.25">
      <c r="A53">
        <v>25.5</v>
      </c>
      <c r="B53">
        <v>11.950803773382551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11.950803773382551</v>
      </c>
    </row>
    <row r="54" spans="1:26" x14ac:dyDescent="0.25">
      <c r="A54">
        <v>26</v>
      </c>
      <c r="B54">
        <v>11.605579869929262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11.605579869929262</v>
      </c>
    </row>
    <row r="55" spans="1:26" x14ac:dyDescent="0.25">
      <c r="A55">
        <v>26.5</v>
      </c>
      <c r="B55">
        <v>11.279340183374172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11.279340183374172</v>
      </c>
    </row>
    <row r="56" spans="1:26" x14ac:dyDescent="0.25">
      <c r="A56">
        <v>27</v>
      </c>
      <c r="B56">
        <v>10.970915942115704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10.970915942115704</v>
      </c>
    </row>
    <row r="57" spans="1:26" x14ac:dyDescent="0.25">
      <c r="A57">
        <v>27.5</v>
      </c>
      <c r="B57">
        <v>10.679217587499197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10.679217587499197</v>
      </c>
    </row>
    <row r="58" spans="1:26" x14ac:dyDescent="0.25">
      <c r="A58">
        <v>28</v>
      </c>
      <c r="B58">
        <v>10.403226916212029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10.403226916212029</v>
      </c>
    </row>
    <row r="59" spans="1:26" x14ac:dyDescent="0.25">
      <c r="A59">
        <v>28.5</v>
      </c>
      <c r="B59">
        <v>10.141990568890506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10.141990568890506</v>
      </c>
    </row>
    <row r="60" spans="1:26" x14ac:dyDescent="0.25">
      <c r="A60">
        <v>29</v>
      </c>
      <c r="B60">
        <v>9.8944536952515243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9.8944536952515243</v>
      </c>
    </row>
    <row r="61" spans="1:26" x14ac:dyDescent="0.25">
      <c r="A61">
        <v>29.5</v>
      </c>
      <c r="B61">
        <v>9.6579794524215181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9.6579794524215181</v>
      </c>
    </row>
    <row r="62" spans="1:26" x14ac:dyDescent="0.25">
      <c r="A62">
        <v>30</v>
      </c>
      <c r="B62">
        <v>9.4315504998694468</v>
      </c>
      <c r="C62" s="1">
        <f t="shared" ca="1" si="0"/>
        <v>9.6579794524215181</v>
      </c>
      <c r="D62" s="1">
        <f t="shared" ca="1" si="1"/>
        <v>2.5635035276914075E-2</v>
      </c>
      <c r="E62" s="1">
        <f t="shared" ca="1" si="2"/>
        <v>-0.22642895255207129</v>
      </c>
      <c r="H62"/>
      <c r="Y62">
        <v>30</v>
      </c>
      <c r="Z62">
        <v>9.4315504998694468</v>
      </c>
    </row>
    <row r="63" spans="1:26" x14ac:dyDescent="0.25">
      <c r="A63">
        <v>30.5</v>
      </c>
      <c r="B63">
        <v>10.494052739018459</v>
      </c>
      <c r="C63" s="1">
        <f t="shared" ca="1" si="0"/>
        <v>11.222738126500776</v>
      </c>
      <c r="D63" s="1">
        <f t="shared" ca="1" si="1"/>
        <v>0.26549119696512719</v>
      </c>
      <c r="E63" s="1">
        <f t="shared" ca="1" si="2"/>
        <v>0.83607328659694069</v>
      </c>
      <c r="H63"/>
      <c r="Y63">
        <v>30.5</v>
      </c>
      <c r="Z63">
        <v>10.494052739018459</v>
      </c>
    </row>
    <row r="64" spans="1:26" x14ac:dyDescent="0.25">
      <c r="A64">
        <v>31</v>
      </c>
      <c r="B64">
        <v>12.009443181398172</v>
      </c>
      <c r="C64" s="1">
        <f t="shared" ca="1" si="0"/>
        <v>12.72363814959767</v>
      </c>
      <c r="D64" s="1">
        <f t="shared" ca="1" si="1"/>
        <v>0.25503722630074122</v>
      </c>
      <c r="E64" s="1">
        <f t="shared" ca="1" si="2"/>
        <v>2.351463728976654</v>
      </c>
      <c r="H64"/>
      <c r="Y64">
        <v>31</v>
      </c>
      <c r="Z64">
        <v>12.009443181398172</v>
      </c>
    </row>
    <row r="65" spans="1:26" x14ac:dyDescent="0.25">
      <c r="A65">
        <v>31.5</v>
      </c>
      <c r="B65">
        <v>13.525425576155197</v>
      </c>
      <c r="C65" s="1">
        <f t="shared" ca="1" si="0"/>
        <v>14.163285627927076</v>
      </c>
      <c r="D65" s="1">
        <f t="shared" ca="1" si="1"/>
        <v>0.20343272282321215</v>
      </c>
      <c r="E65" s="1">
        <f t="shared" ca="1" si="2"/>
        <v>3.8674461237336786</v>
      </c>
      <c r="H65"/>
      <c r="Y65">
        <v>31.5</v>
      </c>
      <c r="Z65">
        <v>13.525425576155197</v>
      </c>
    </row>
    <row r="66" spans="1:26" x14ac:dyDescent="0.25">
      <c r="A66">
        <v>32</v>
      </c>
      <c r="B66">
        <v>15.041891227337775</v>
      </c>
      <c r="C66" s="1">
        <f t="shared" ref="C66:C129" ca="1" si="3">IF(A66&gt;=$K$5,OFFSET($B$1,2*$K$5,0)+$L$5*(1-EXP((-1/$M$5)*(A66-$K$5))),0)</f>
        <v>15.544180311094397</v>
      </c>
      <c r="D66" s="1">
        <f t="shared" ref="D66:D129" ca="1" si="4">IF(A66&gt;=$K$5,(C66-B66)*(C66-B66)*0.5,0)</f>
        <v>0.12614716183053357</v>
      </c>
      <c r="E66" s="1">
        <f t="shared" ref="E66:E129" ca="1" si="5">IF(A66&gt;=$K$5,(B66-$L$6),0)</f>
        <v>5.3839117749162568</v>
      </c>
      <c r="H66"/>
      <c r="Y66">
        <v>32</v>
      </c>
      <c r="Z66">
        <v>15.041891227337775</v>
      </c>
    </row>
    <row r="67" spans="1:26" x14ac:dyDescent="0.25">
      <c r="A67">
        <v>32.5</v>
      </c>
      <c r="B67">
        <v>16.558756852963555</v>
      </c>
      <c r="C67" s="1">
        <f t="shared" ca="1" si="3"/>
        <v>16.868719932566556</v>
      </c>
      <c r="D67" s="1">
        <f t="shared" ca="1" si="4"/>
        <v>4.8038555358488257E-2</v>
      </c>
      <c r="E67" s="1">
        <f t="shared" ca="1" si="5"/>
        <v>6.9007774005420366</v>
      </c>
      <c r="H67"/>
      <c r="Y67">
        <v>32.5</v>
      </c>
      <c r="Z67">
        <v>16.558756852963555</v>
      </c>
    </row>
    <row r="68" spans="1:26" x14ac:dyDescent="0.25">
      <c r="A68">
        <v>33</v>
      </c>
      <c r="B68">
        <v>17.311172820155949</v>
      </c>
      <c r="C68" s="1">
        <f t="shared" ca="1" si="3"/>
        <v>18.139204373005981</v>
      </c>
      <c r="D68" s="1">
        <f t="shared" ca="1" si="4"/>
        <v>0.34281812625761743</v>
      </c>
      <c r="E68" s="1">
        <f t="shared" ca="1" si="5"/>
        <v>7.6531933677344313</v>
      </c>
      <c r="H68"/>
      <c r="Y68">
        <v>33</v>
      </c>
      <c r="Z68">
        <v>17.311172820155949</v>
      </c>
    </row>
    <row r="69" spans="1:26" x14ac:dyDescent="0.25">
      <c r="A69">
        <v>33.5</v>
      </c>
      <c r="B69">
        <v>18.830299601671268</v>
      </c>
      <c r="C69" s="1">
        <f t="shared" ca="1" si="3"/>
        <v>19.357839653696679</v>
      </c>
      <c r="D69" s="1">
        <f t="shared" ca="1" si="4"/>
        <v>0.13914925324548702</v>
      </c>
      <c r="E69" s="1">
        <f t="shared" ca="1" si="5"/>
        <v>9.1723201492497495</v>
      </c>
      <c r="H69"/>
      <c r="Y69">
        <v>33.5</v>
      </c>
      <c r="Z69">
        <v>18.830299601671268</v>
      </c>
    </row>
    <row r="70" spans="1:26" x14ac:dyDescent="0.25">
      <c r="A70">
        <v>34</v>
      </c>
      <c r="B70">
        <v>20.349488222102583</v>
      </c>
      <c r="C70" s="1">
        <f t="shared" ca="1" si="3"/>
        <v>20.526741766996434</v>
      </c>
      <c r="D70" s="1">
        <f t="shared" ca="1" si="4"/>
        <v>1.5709409588718273E-2</v>
      </c>
      <c r="E70" s="1">
        <f t="shared" ca="1" si="5"/>
        <v>10.691508769681064</v>
      </c>
      <c r="H70"/>
      <c r="Y70">
        <v>34</v>
      </c>
      <c r="Z70">
        <v>20.349488222102583</v>
      </c>
    </row>
    <row r="71" spans="1:26" x14ac:dyDescent="0.25">
      <c r="A71">
        <v>34.5</v>
      </c>
      <c r="B71">
        <v>21.868740849729761</v>
      </c>
      <c r="C71" s="1">
        <f t="shared" ca="1" si="3"/>
        <v>21.647940350466151</v>
      </c>
      <c r="D71" s="1">
        <f t="shared" ca="1" si="4"/>
        <v>2.4376430237529844E-2</v>
      </c>
      <c r="E71" s="1">
        <f t="shared" ca="1" si="5"/>
        <v>12.210761397308243</v>
      </c>
      <c r="H71"/>
      <c r="Y71">
        <v>34.5</v>
      </c>
      <c r="Z71">
        <v>21.868740849729761</v>
      </c>
    </row>
    <row r="72" spans="1:26" x14ac:dyDescent="0.25">
      <c r="A72">
        <v>35</v>
      </c>
      <c r="B72">
        <v>23.388055934425658</v>
      </c>
      <c r="C72" s="1">
        <f t="shared" ca="1" si="3"/>
        <v>22.723382211055998</v>
      </c>
      <c r="D72" s="1">
        <f t="shared" ca="1" si="4"/>
        <v>0.22089557926904352</v>
      </c>
      <c r="E72" s="1">
        <f t="shared" ca="1" si="5"/>
        <v>13.73007648200414</v>
      </c>
      <c r="H72"/>
      <c r="Y72">
        <v>35</v>
      </c>
      <c r="Z72">
        <v>23.388055934425658</v>
      </c>
    </row>
    <row r="73" spans="1:26" x14ac:dyDescent="0.25">
      <c r="A73">
        <v>35.5</v>
      </c>
      <c r="B73">
        <v>24.181412352971098</v>
      </c>
      <c r="C73" s="1">
        <f t="shared" ca="1" si="3"/>
        <v>23.754934705467619</v>
      </c>
      <c r="D73" s="1">
        <f t="shared" ca="1" si="4"/>
        <v>9.0941591910050676E-2</v>
      </c>
      <c r="E73" s="1">
        <f t="shared" ca="1" si="5"/>
        <v>14.523432900549579</v>
      </c>
      <c r="H73"/>
      <c r="Y73">
        <v>35.5</v>
      </c>
      <c r="Z73">
        <v>24.181412352971098</v>
      </c>
    </row>
    <row r="74" spans="1:26" x14ac:dyDescent="0.25">
      <c r="A74">
        <v>36</v>
      </c>
      <c r="B74">
        <v>25.387361336084584</v>
      </c>
      <c r="C74" s="1">
        <f t="shared" ca="1" si="3"/>
        <v>24.74438898256188</v>
      </c>
      <c r="D74" s="1">
        <f t="shared" ca="1" si="4"/>
        <v>0.20670672369726301</v>
      </c>
      <c r="E74" s="1">
        <f t="shared" ca="1" si="5"/>
        <v>15.729381883663066</v>
      </c>
      <c r="H74"/>
      <c r="Y74">
        <v>36</v>
      </c>
      <c r="Z74">
        <v>25.387361336084584</v>
      </c>
    </row>
    <row r="75" spans="1:26" x14ac:dyDescent="0.25">
      <c r="A75">
        <v>36.5</v>
      </c>
      <c r="B75">
        <v>26.927110529061594</v>
      </c>
      <c r="C75" s="1">
        <f t="shared" ca="1" si="3"/>
        <v>25.693463093442233</v>
      </c>
      <c r="D75" s="1">
        <f t="shared" ca="1" si="4"/>
        <v>0.76094299770511209</v>
      </c>
      <c r="E75" s="1">
        <f t="shared" ca="1" si="5"/>
        <v>17.269131076640075</v>
      </c>
      <c r="H75"/>
      <c r="Y75">
        <v>36.5</v>
      </c>
      <c r="Z75">
        <v>26.927110529061594</v>
      </c>
    </row>
    <row r="76" spans="1:26" x14ac:dyDescent="0.25">
      <c r="A76">
        <v>37</v>
      </c>
      <c r="B76">
        <v>28.467161198739255</v>
      </c>
      <c r="C76" s="1">
        <f t="shared" ca="1" si="3"/>
        <v>26.603804974613901</v>
      </c>
      <c r="D76" s="1">
        <f t="shared" ca="1" si="4"/>
        <v>1.7360482089933489</v>
      </c>
      <c r="E76" s="1">
        <f t="shared" ca="1" si="5"/>
        <v>18.809181746317737</v>
      </c>
      <c r="H76"/>
      <c r="Y76">
        <v>37</v>
      </c>
      <c r="Z76">
        <v>28.467161198739255</v>
      </c>
    </row>
    <row r="77" spans="1:26" x14ac:dyDescent="0.25">
      <c r="A77">
        <v>37.5</v>
      </c>
      <c r="B77">
        <v>30.007466324806462</v>
      </c>
      <c r="C77" s="1">
        <f t="shared" ca="1" si="3"/>
        <v>27.476995309398667</v>
      </c>
      <c r="D77" s="1">
        <f t="shared" ca="1" si="4"/>
        <v>3.2016417799094774</v>
      </c>
      <c r="E77" s="1">
        <f t="shared" ca="1" si="5"/>
        <v>20.349486872384944</v>
      </c>
      <c r="H77"/>
      <c r="Y77">
        <v>37.5</v>
      </c>
      <c r="Z77">
        <v>30.007466324806462</v>
      </c>
    </row>
    <row r="78" spans="1:26" x14ac:dyDescent="0.25">
      <c r="A78">
        <v>38</v>
      </c>
      <c r="B78">
        <v>31.54798828007938</v>
      </c>
      <c r="C78" s="1">
        <f t="shared" ca="1" si="3"/>
        <v>28.314550272573811</v>
      </c>
      <c r="D78" s="1">
        <f t="shared" ca="1" si="4"/>
        <v>5.2275606741907925</v>
      </c>
      <c r="E78" s="1">
        <f t="shared" ca="1" si="5"/>
        <v>21.890008827657862</v>
      </c>
      <c r="H78"/>
      <c r="Y78">
        <v>38</v>
      </c>
      <c r="Z78">
        <v>31.54798828007938</v>
      </c>
    </row>
    <row r="79" spans="1:26" x14ac:dyDescent="0.25">
      <c r="A79">
        <v>38.5</v>
      </c>
      <c r="B79">
        <v>31.371810066175073</v>
      </c>
      <c r="C79" s="1">
        <f t="shared" ca="1" si="3"/>
        <v>29.11792416300084</v>
      </c>
      <c r="D79" s="1">
        <f t="shared" ca="1" si="4"/>
        <v>2.5400008322637633</v>
      </c>
      <c r="E79" s="1">
        <f t="shared" ca="1" si="5"/>
        <v>21.713830613753554</v>
      </c>
      <c r="H79"/>
      <c r="Y79">
        <v>38.5</v>
      </c>
      <c r="Z79">
        <v>31.371810066175073</v>
      </c>
    </row>
    <row r="80" spans="1:26" x14ac:dyDescent="0.25">
      <c r="A80">
        <v>39</v>
      </c>
      <c r="B80">
        <v>30.864420048954702</v>
      </c>
      <c r="C80" s="1">
        <f t="shared" ca="1" si="3"/>
        <v>29.888511928815202</v>
      </c>
      <c r="D80" s="1">
        <f t="shared" ca="1" si="4"/>
        <v>0.47619832947710694</v>
      </c>
      <c r="E80" s="1">
        <f t="shared" ca="1" si="5"/>
        <v>21.206440596533184</v>
      </c>
      <c r="H80"/>
      <c r="Y80">
        <v>39</v>
      </c>
      <c r="Z80">
        <v>30.864420048954702</v>
      </c>
    </row>
    <row r="81" spans="1:26" x14ac:dyDescent="0.25">
      <c r="A81">
        <v>39.5</v>
      </c>
      <c r="B81">
        <v>31.248827061603087</v>
      </c>
      <c r="C81" s="1">
        <f t="shared" ca="1" si="3"/>
        <v>30.627651589561623</v>
      </c>
      <c r="D81" s="1">
        <f t="shared" ca="1" si="4"/>
        <v>0.19292948353296818</v>
      </c>
      <c r="E81" s="1">
        <f t="shared" ca="1" si="5"/>
        <v>21.590847609181569</v>
      </c>
      <c r="H81"/>
      <c r="Y81">
        <v>39.5</v>
      </c>
      <c r="Z81">
        <v>31.248827061603087</v>
      </c>
    </row>
    <row r="82" spans="1:26" x14ac:dyDescent="0.25">
      <c r="A82">
        <v>40</v>
      </c>
      <c r="B82">
        <v>32.788491749144448</v>
      </c>
      <c r="C82" s="1">
        <f t="shared" ca="1" si="3"/>
        <v>31.336626559480809</v>
      </c>
      <c r="D82" s="1">
        <f t="shared" ca="1" si="4"/>
        <v>1.0539562644785174</v>
      </c>
      <c r="E82" s="1">
        <f t="shared" ca="1" si="5"/>
        <v>23.13051229672293</v>
      </c>
      <c r="H82"/>
      <c r="Y82">
        <v>40</v>
      </c>
      <c r="Z82">
        <v>32.788491749144448</v>
      </c>
    </row>
    <row r="83" spans="1:26" x14ac:dyDescent="0.25">
      <c r="A83">
        <v>40.5</v>
      </c>
      <c r="B83">
        <v>34.328481255732072</v>
      </c>
      <c r="C83" s="1">
        <f t="shared" ca="1" si="3"/>
        <v>32.016667875981568</v>
      </c>
      <c r="D83" s="1">
        <f t="shared" ca="1" si="4"/>
        <v>2.6722405513967238</v>
      </c>
      <c r="E83" s="1">
        <f t="shared" ca="1" si="5"/>
        <v>24.670501803310554</v>
      </c>
      <c r="H83"/>
      <c r="Y83">
        <v>40.5</v>
      </c>
      <c r="Z83">
        <v>34.328481255732072</v>
      </c>
    </row>
    <row r="84" spans="1:26" x14ac:dyDescent="0.25">
      <c r="A84">
        <v>41</v>
      </c>
      <c r="B84">
        <v>35.868734098438821</v>
      </c>
      <c r="C84" s="1">
        <f t="shared" ca="1" si="3"/>
        <v>32.668956337167714</v>
      </c>
      <c r="D84" s="1">
        <f t="shared" ca="1" si="4"/>
        <v>5.1192888607625706</v>
      </c>
      <c r="E84" s="1">
        <f t="shared" ca="1" si="5"/>
        <v>26.210754646017303</v>
      </c>
      <c r="H84"/>
      <c r="Y84">
        <v>41</v>
      </c>
      <c r="Z84">
        <v>35.868734098438821</v>
      </c>
    </row>
    <row r="85" spans="1:26" x14ac:dyDescent="0.25">
      <c r="A85">
        <v>41.5</v>
      </c>
      <c r="B85">
        <v>37.409203823071948</v>
      </c>
      <c r="C85" s="1">
        <f t="shared" ca="1" si="3"/>
        <v>33.294624552131403</v>
      </c>
      <c r="D85" s="1">
        <f t="shared" ca="1" si="4"/>
        <v>8.464881288426815</v>
      </c>
      <c r="E85" s="1">
        <f t="shared" ca="1" si="5"/>
        <v>27.75122437065043</v>
      </c>
      <c r="H85"/>
      <c r="Y85">
        <v>41.5</v>
      </c>
      <c r="Z85">
        <v>37.409203823071948</v>
      </c>
    </row>
    <row r="86" spans="1:26" x14ac:dyDescent="0.25">
      <c r="A86">
        <v>42</v>
      </c>
      <c r="B86">
        <v>38.052103769351525</v>
      </c>
      <c r="C86" s="1">
        <f t="shared" ca="1" si="3"/>
        <v>33.894758907572871</v>
      </c>
      <c r="D86" s="1">
        <f t="shared" ca="1" si="4"/>
        <v>8.6417581498786884</v>
      </c>
      <c r="E86" s="1">
        <f t="shared" ca="1" si="5"/>
        <v>28.394124316930007</v>
      </c>
      <c r="H86"/>
      <c r="Y86">
        <v>42</v>
      </c>
      <c r="Z86">
        <v>38.052103769351525</v>
      </c>
    </row>
    <row r="87" spans="1:26" x14ac:dyDescent="0.25">
      <c r="A87">
        <v>42.5</v>
      </c>
      <c r="B87">
        <v>37.97194062667171</v>
      </c>
      <c r="C87" s="1">
        <f t="shared" ca="1" si="3"/>
        <v>34.470401454161319</v>
      </c>
      <c r="D87" s="1">
        <f t="shared" ca="1" si="4"/>
        <v>6.1303882883123766</v>
      </c>
      <c r="E87" s="1">
        <f t="shared" ca="1" si="5"/>
        <v>28.313961174250192</v>
      </c>
      <c r="H87"/>
      <c r="Y87">
        <v>42.5</v>
      </c>
      <c r="Z87">
        <v>37.97194062667171</v>
      </c>
    </row>
    <row r="88" spans="1:26" x14ac:dyDescent="0.25">
      <c r="A88">
        <v>43</v>
      </c>
      <c r="B88">
        <v>39.47665928565759</v>
      </c>
      <c r="C88" s="1">
        <f t="shared" ca="1" si="3"/>
        <v>35.0225517159124</v>
      </c>
      <c r="D88" s="1">
        <f t="shared" ca="1" si="4"/>
        <v>9.919537121430702</v>
      </c>
      <c r="E88" s="1">
        <f t="shared" ca="1" si="5"/>
        <v>29.818679833236072</v>
      </c>
      <c r="H88"/>
      <c r="Y88">
        <v>43</v>
      </c>
      <c r="Z88">
        <v>39.47665928565759</v>
      </c>
    </row>
    <row r="89" spans="1:26" x14ac:dyDescent="0.25">
      <c r="A89">
        <v>43.5</v>
      </c>
      <c r="B89">
        <v>40.981668266275953</v>
      </c>
      <c r="C89" s="1">
        <f t="shared" ca="1" si="3"/>
        <v>35.552168425724105</v>
      </c>
      <c r="D89" s="1">
        <f t="shared" ca="1" si="4"/>
        <v>14.739734259276274</v>
      </c>
      <c r="E89" s="1">
        <f t="shared" ca="1" si="5"/>
        <v>31.323688813854435</v>
      </c>
      <c r="H89"/>
      <c r="Y89">
        <v>43.5</v>
      </c>
      <c r="Z89">
        <v>40.981668266275953</v>
      </c>
    </row>
    <row r="90" spans="1:26" x14ac:dyDescent="0.25">
      <c r="A90">
        <v>44</v>
      </c>
      <c r="B90">
        <v>42.486880097901249</v>
      </c>
      <c r="C90" s="1">
        <f t="shared" ca="1" si="3"/>
        <v>36.060171190084311</v>
      </c>
      <c r="D90" s="1">
        <f t="shared" ca="1" si="4"/>
        <v>20.651293692906787</v>
      </c>
      <c r="E90" s="1">
        <f t="shared" ca="1" si="5"/>
        <v>32.828900645479735</v>
      </c>
      <c r="H90"/>
      <c r="Y90">
        <v>44</v>
      </c>
      <c r="Z90">
        <v>42.486880097901249</v>
      </c>
    </row>
    <row r="91" spans="1:26" x14ac:dyDescent="0.25">
      <c r="A91">
        <v>44.5</v>
      </c>
      <c r="B91">
        <v>43.992256847398565</v>
      </c>
      <c r="C91" s="1">
        <f t="shared" ca="1" si="3"/>
        <v>36.547442085840927</v>
      </c>
      <c r="D91" s="1">
        <f t="shared" ca="1" si="4"/>
        <v>27.712633416953253</v>
      </c>
      <c r="E91" s="1">
        <f t="shared" ca="1" si="5"/>
        <v>34.33427739497705</v>
      </c>
      <c r="H91"/>
      <c r="Y91">
        <v>44.5</v>
      </c>
      <c r="Z91">
        <v>43.992256847398565</v>
      </c>
    </row>
    <row r="92" spans="1:26" x14ac:dyDescent="0.25">
      <c r="A92">
        <v>45</v>
      </c>
      <c r="B92">
        <v>45.052794061187605</v>
      </c>
      <c r="C92" s="1">
        <f t="shared" ca="1" si="3"/>
        <v>37.014827191806788</v>
      </c>
      <c r="D92" s="1">
        <f t="shared" ca="1" si="4"/>
        <v>32.304455696631827</v>
      </c>
      <c r="E92" s="1">
        <f t="shared" ca="1" si="5"/>
        <v>35.394814608766083</v>
      </c>
      <c r="H92"/>
      <c r="Y92">
        <v>45</v>
      </c>
      <c r="Z92">
        <v>45.052794061187605</v>
      </c>
    </row>
    <row r="93" spans="1:26" x14ac:dyDescent="0.25">
      <c r="A93">
        <v>45.5</v>
      </c>
      <c r="B93">
        <v>44.553397917445245</v>
      </c>
      <c r="C93" s="1">
        <f t="shared" ca="1" si="3"/>
        <v>37.463138057859091</v>
      </c>
      <c r="D93" s="1">
        <f t="shared" ca="1" si="4"/>
        <v>25.135892438229341</v>
      </c>
      <c r="E93" s="1">
        <f t="shared" ca="1" si="5"/>
        <v>34.895418465023724</v>
      </c>
      <c r="H93"/>
      <c r="Y93">
        <v>45.5</v>
      </c>
      <c r="Z93">
        <v>44.553397917445245</v>
      </c>
    </row>
    <row r="94" spans="1:26" x14ac:dyDescent="0.25">
      <c r="A94">
        <v>46</v>
      </c>
      <c r="B94">
        <v>44.053707864450494</v>
      </c>
      <c r="C94" s="1">
        <f t="shared" ca="1" si="3"/>
        <v>37.89315311408393</v>
      </c>
      <c r="D94" s="1">
        <f t="shared" ca="1" si="4"/>
        <v>18.976217416132023</v>
      </c>
      <c r="E94" s="1">
        <f t="shared" ca="1" si="5"/>
        <v>34.395728412028973</v>
      </c>
      <c r="H94"/>
      <c r="Y94">
        <v>46</v>
      </c>
      <c r="Z94">
        <v>44.053707864450494</v>
      </c>
    </row>
    <row r="95" spans="1:26" x14ac:dyDescent="0.25">
      <c r="A95">
        <v>46.5</v>
      </c>
      <c r="B95">
        <v>43.553815603581036</v>
      </c>
      <c r="C95" s="1">
        <f t="shared" ca="1" si="3"/>
        <v>38.305619022412976</v>
      </c>
      <c r="D95" s="1">
        <f t="shared" ca="1" si="4"/>
        <v>13.771783677292055</v>
      </c>
      <c r="E95" s="1">
        <f t="shared" ca="1" si="5"/>
        <v>33.895836151159514</v>
      </c>
      <c r="H95"/>
      <c r="Y95">
        <v>46.5</v>
      </c>
      <c r="Z95">
        <v>43.553815603581036</v>
      </c>
    </row>
    <row r="96" spans="1:26" x14ac:dyDescent="0.25">
      <c r="A96">
        <v>47</v>
      </c>
      <c r="B96">
        <v>43.053745907045432</v>
      </c>
      <c r="C96" s="1">
        <f t="shared" ca="1" si="3"/>
        <v>38.701251973099147</v>
      </c>
      <c r="D96" s="1">
        <f t="shared" ca="1" si="4"/>
        <v>9.4721017225196018</v>
      </c>
      <c r="E96" s="1">
        <f t="shared" ca="1" si="5"/>
        <v>33.39576645462391</v>
      </c>
      <c r="H96"/>
      <c r="Y96">
        <v>47</v>
      </c>
      <c r="Z96">
        <v>43.053745907045432</v>
      </c>
    </row>
    <row r="97" spans="1:26" x14ac:dyDescent="0.25">
      <c r="A97">
        <v>47.5</v>
      </c>
      <c r="B97">
        <v>42.553553072912337</v>
      </c>
      <c r="C97" s="1">
        <f t="shared" ca="1" si="3"/>
        <v>39.080738928282301</v>
      </c>
      <c r="D97" s="1">
        <f t="shared" ca="1" si="4"/>
        <v>6.0302190415712227</v>
      </c>
      <c r="E97" s="1">
        <f t="shared" ca="1" si="5"/>
        <v>32.895573620490822</v>
      </c>
      <c r="H97"/>
      <c r="Y97">
        <v>47.5</v>
      </c>
      <c r="Z97">
        <v>42.553553072912337</v>
      </c>
    </row>
    <row r="98" spans="1:26" x14ac:dyDescent="0.25">
      <c r="A98">
        <v>48</v>
      </c>
      <c r="B98">
        <v>42.053275373069035</v>
      </c>
      <c r="C98" s="1">
        <f t="shared" ca="1" si="3"/>
        <v>39.444738814804431</v>
      </c>
      <c r="D98" s="1">
        <f t="shared" ca="1" si="4"/>
        <v>3.4022314879014712</v>
      </c>
      <c r="E98" s="1">
        <f t="shared" ca="1" si="5"/>
        <v>32.395295920647513</v>
      </c>
      <c r="H98"/>
      <c r="Y98">
        <v>48</v>
      </c>
      <c r="Z98">
        <v>42.053275373069035</v>
      </c>
    </row>
    <row r="99" spans="1:26" x14ac:dyDescent="0.25">
      <c r="A99">
        <v>48.5</v>
      </c>
      <c r="B99">
        <v>41.552922617555275</v>
      </c>
      <c r="C99" s="1">
        <f t="shared" ca="1" si="3"/>
        <v>39.793883668345373</v>
      </c>
      <c r="D99" s="1">
        <f t="shared" ca="1" si="4"/>
        <v>1.5471090124187383</v>
      </c>
      <c r="E99" s="1">
        <f t="shared" ca="1" si="5"/>
        <v>31.894943165133757</v>
      </c>
      <c r="H99"/>
      <c r="Y99">
        <v>48.5</v>
      </c>
      <c r="Z99">
        <v>41.552922617555275</v>
      </c>
    </row>
    <row r="100" spans="1:26" x14ac:dyDescent="0.25">
      <c r="A100">
        <v>49</v>
      </c>
      <c r="B100">
        <v>41.052502620100462</v>
      </c>
      <c r="C100" s="1">
        <f t="shared" ca="1" si="3"/>
        <v>40.128779730865773</v>
      </c>
      <c r="D100" s="1">
        <f t="shared" ca="1" si="4"/>
        <v>0.42663198804804092</v>
      </c>
      <c r="E100" s="1">
        <f t="shared" ca="1" si="5"/>
        <v>31.394523167678944</v>
      </c>
      <c r="H100"/>
      <c r="Y100">
        <v>49</v>
      </c>
      <c r="Z100">
        <v>41.052502620100462</v>
      </c>
    </row>
    <row r="101" spans="1:26" x14ac:dyDescent="0.25">
      <c r="A101">
        <v>49.5</v>
      </c>
      <c r="B101">
        <v>40.552021655612236</v>
      </c>
      <c r="C101" s="1">
        <f t="shared" ca="1" si="3"/>
        <v>40.450008503262694</v>
      </c>
      <c r="D101" s="1">
        <f t="shared" ca="1" si="4"/>
        <v>5.203341626145456E-3</v>
      </c>
      <c r="E101" s="1">
        <f t="shared" ca="1" si="5"/>
        <v>30.894042203190718</v>
      </c>
      <c r="H101"/>
      <c r="Y101">
        <v>49.5</v>
      </c>
      <c r="Z101">
        <v>40.552021655612236</v>
      </c>
    </row>
    <row r="102" spans="1:26" x14ac:dyDescent="0.25">
      <c r="A102">
        <v>50</v>
      </c>
      <c r="B102">
        <v>40.051484809446784</v>
      </c>
      <c r="C102" s="1">
        <f t="shared" ca="1" si="3"/>
        <v>40.758127755065928</v>
      </c>
      <c r="D102" s="1">
        <f t="shared" ca="1" si="4"/>
        <v>0.24967212629665048</v>
      </c>
      <c r="E102" s="1">
        <f t="shared" ca="1" si="5"/>
        <v>30.393505357025266</v>
      </c>
      <c r="H102"/>
      <c r="Y102">
        <v>50</v>
      </c>
      <c r="Z102">
        <v>40.051484809446784</v>
      </c>
    </row>
    <row r="103" spans="1:26" x14ac:dyDescent="0.25">
      <c r="A103">
        <v>50.5</v>
      </c>
      <c r="B103">
        <v>39.55089624423362</v>
      </c>
      <c r="C103" s="1">
        <f t="shared" ca="1" si="3"/>
        <v>41.053672492927959</v>
      </c>
      <c r="D103" s="1">
        <f t="shared" ca="1" si="4"/>
        <v>1.1291682268199146</v>
      </c>
      <c r="E103" s="1">
        <f t="shared" ca="1" si="5"/>
        <v>29.892916791812102</v>
      </c>
      <c r="H103"/>
      <c r="Y103">
        <v>50.5</v>
      </c>
      <c r="Z103">
        <v>39.55089624423362</v>
      </c>
    </row>
    <row r="104" spans="1:26" x14ac:dyDescent="0.25">
      <c r="A104">
        <v>51</v>
      </c>
      <c r="B104">
        <v>39.050259403877931</v>
      </c>
      <c r="C104" s="1">
        <f t="shared" ca="1" si="3"/>
        <v>41.337155889589297</v>
      </c>
      <c r="D104" s="1">
        <f t="shared" ca="1" si="4"/>
        <v>2.6149477681794995</v>
      </c>
      <c r="E104" s="1">
        <f t="shared" ca="1" si="5"/>
        <v>29.392279951456413</v>
      </c>
      <c r="H104"/>
      <c r="Y104">
        <v>51</v>
      </c>
      <c r="Z104">
        <v>39.050259403877931</v>
      </c>
    </row>
    <row r="105" spans="1:26" x14ac:dyDescent="0.25">
      <c r="A105">
        <v>51.5</v>
      </c>
      <c r="B105">
        <v>39.224704494852581</v>
      </c>
      <c r="C105" s="1">
        <f t="shared" ca="1" si="3"/>
        <v>41.609070174932342</v>
      </c>
      <c r="D105" s="1">
        <f t="shared" ca="1" si="4"/>
        <v>2.8425998481711092</v>
      </c>
      <c r="E105" s="1">
        <f t="shared" ca="1" si="5"/>
        <v>29.566725042431063</v>
      </c>
      <c r="H105"/>
      <c r="Y105">
        <v>51.5</v>
      </c>
      <c r="Z105">
        <v>39.224704494852581</v>
      </c>
    </row>
    <row r="106" spans="1:26" x14ac:dyDescent="0.25">
      <c r="A106">
        <v>52</v>
      </c>
      <c r="B106">
        <v>40.729578771224432</v>
      </c>
      <c r="C106" s="1">
        <f t="shared" ca="1" si="3"/>
        <v>41.869887490670749</v>
      </c>
      <c r="D106" s="1">
        <f t="shared" ca="1" si="4"/>
        <v>0.65015198782264949</v>
      </c>
      <c r="E106" s="1">
        <f t="shared" ca="1" si="5"/>
        <v>31.071599318802914</v>
      </c>
      <c r="H106"/>
      <c r="Y106">
        <v>52</v>
      </c>
      <c r="Z106">
        <v>40.729578771224432</v>
      </c>
    </row>
    <row r="107" spans="1:26" x14ac:dyDescent="0.25">
      <c r="A107">
        <v>52.5</v>
      </c>
      <c r="B107">
        <v>42.234619856089608</v>
      </c>
      <c r="C107" s="1">
        <f t="shared" ca="1" si="3"/>
        <v>42.12006071015854</v>
      </c>
      <c r="D107" s="1">
        <f t="shared" ca="1" si="4"/>
        <v>6.5618989582278643E-3</v>
      </c>
      <c r="E107" s="1">
        <f t="shared" ca="1" si="5"/>
        <v>32.576640403668094</v>
      </c>
      <c r="H107"/>
      <c r="Y107">
        <v>52.5</v>
      </c>
      <c r="Z107">
        <v>42.234619856089608</v>
      </c>
    </row>
    <row r="108" spans="1:26" x14ac:dyDescent="0.25">
      <c r="A108">
        <v>53</v>
      </c>
      <c r="B108">
        <v>43.739885860101786</v>
      </c>
      <c r="C108" s="1">
        <f t="shared" ca="1" si="3"/>
        <v>42.360024224742276</v>
      </c>
      <c r="D108" s="1">
        <f t="shared" ca="1" si="4"/>
        <v>0.95200906636851179</v>
      </c>
      <c r="E108" s="1">
        <f t="shared" ca="1" si="5"/>
        <v>34.081906407680265</v>
      </c>
      <c r="H108"/>
      <c r="Y108">
        <v>53</v>
      </c>
      <c r="Z108">
        <v>43.739885860101786</v>
      </c>
    </row>
    <row r="109" spans="1:26" x14ac:dyDescent="0.25">
      <c r="A109">
        <v>53.5</v>
      </c>
      <c r="B109">
        <v>45.245328872332841</v>
      </c>
      <c r="C109" s="1">
        <f t="shared" ca="1" si="3"/>
        <v>42.590194698021861</v>
      </c>
      <c r="D109" s="1">
        <f t="shared" ca="1" si="4"/>
        <v>3.5248687417970253</v>
      </c>
      <c r="E109" s="1">
        <f t="shared" ca="1" si="5"/>
        <v>35.58734941991132</v>
      </c>
      <c r="H109"/>
      <c r="Y109">
        <v>53.5</v>
      </c>
      <c r="Z109">
        <v>45.245328872332841</v>
      </c>
    </row>
    <row r="110" spans="1:26" x14ac:dyDescent="0.25">
      <c r="A110">
        <v>54</v>
      </c>
      <c r="B110">
        <v>46.071011244102827</v>
      </c>
      <c r="C110" s="1">
        <f t="shared" ca="1" si="3"/>
        <v>42.810971789329443</v>
      </c>
      <c r="D110" s="1">
        <f t="shared" ca="1" si="4"/>
        <v>5.3139286233395717</v>
      </c>
      <c r="E110" s="1">
        <f t="shared" ca="1" si="5"/>
        <v>36.413031791681306</v>
      </c>
      <c r="H110"/>
      <c r="Y110">
        <v>54</v>
      </c>
      <c r="Z110">
        <v>46.071011244102827</v>
      </c>
    </row>
    <row r="111" spans="1:26" x14ac:dyDescent="0.25">
      <c r="A111">
        <v>54.5</v>
      </c>
      <c r="B111">
        <v>45.570669885785527</v>
      </c>
      <c r="C111" s="1">
        <f t="shared" ca="1" si="3"/>
        <v>43.022738847682902</v>
      </c>
      <c r="D111" s="1">
        <f t="shared" ca="1" si="4"/>
        <v>3.2459762874633609</v>
      </c>
      <c r="E111" s="1">
        <f t="shared" ca="1" si="5"/>
        <v>35.912690433364006</v>
      </c>
      <c r="H111"/>
      <c r="Y111">
        <v>54.5</v>
      </c>
      <c r="Z111">
        <v>45.570669885785527</v>
      </c>
    </row>
    <row r="112" spans="1:26" x14ac:dyDescent="0.25">
      <c r="A112">
        <v>55</v>
      </c>
      <c r="B112">
        <v>45.070171878503899</v>
      </c>
      <c r="C112" s="1">
        <f t="shared" ca="1" si="3"/>
        <v>43.225863577418565</v>
      </c>
      <c r="D112" s="1">
        <f t="shared" ca="1" si="4"/>
        <v>1.7007365547261359</v>
      </c>
      <c r="E112" s="1">
        <f t="shared" ca="1" si="5"/>
        <v>35.412192426082385</v>
      </c>
      <c r="H112"/>
      <c r="Y112">
        <v>55</v>
      </c>
      <c r="Z112">
        <v>45.070171878503899</v>
      </c>
    </row>
    <row r="113" spans="1:26" x14ac:dyDescent="0.25">
      <c r="A113">
        <v>55.5</v>
      </c>
      <c r="B113">
        <v>44.569557781243631</v>
      </c>
      <c r="C113" s="1">
        <f t="shared" ca="1" si="3"/>
        <v>43.420698676659143</v>
      </c>
      <c r="D113" s="1">
        <f t="shared" ca="1" si="4"/>
        <v>0.65993862109333634</v>
      </c>
      <c r="E113" s="1">
        <f t="shared" ca="1" si="5"/>
        <v>34.911578328822117</v>
      </c>
      <c r="H113"/>
      <c r="Y113">
        <v>55.5</v>
      </c>
      <c r="Z113">
        <v>44.569557781243631</v>
      </c>
    </row>
    <row r="114" spans="1:26" x14ac:dyDescent="0.25">
      <c r="A114">
        <v>56</v>
      </c>
      <c r="B114">
        <v>44.068825926716663</v>
      </c>
      <c r="C114" s="1">
        <f t="shared" ca="1" si="3"/>
        <v>43.607582449725541</v>
      </c>
      <c r="D114" s="1">
        <f t="shared" ca="1" si="4"/>
        <v>0.10637277253342975</v>
      </c>
      <c r="E114" s="1">
        <f t="shared" ca="1" si="5"/>
        <v>34.410846474295141</v>
      </c>
      <c r="H114"/>
      <c r="Y114">
        <v>56</v>
      </c>
      <c r="Z114">
        <v>44.068825926716663</v>
      </c>
    </row>
    <row r="115" spans="1:26" x14ac:dyDescent="0.25">
      <c r="A115">
        <v>56.5</v>
      </c>
      <c r="B115">
        <v>43.56804161572591</v>
      </c>
      <c r="C115" s="1">
        <f t="shared" ca="1" si="3"/>
        <v>43.786839394555585</v>
      </c>
      <c r="D115" s="1">
        <f t="shared" ca="1" si="4"/>
        <v>2.3936234010399664E-2</v>
      </c>
      <c r="E115" s="1">
        <f t="shared" ca="1" si="5"/>
        <v>33.910062163304389</v>
      </c>
      <c r="H115"/>
      <c r="Y115">
        <v>56.5</v>
      </c>
      <c r="Z115">
        <v>43.56804161572591</v>
      </c>
    </row>
    <row r="116" spans="1:26" x14ac:dyDescent="0.25">
      <c r="A116">
        <v>57</v>
      </c>
      <c r="B116">
        <v>43.067211185302526</v>
      </c>
      <c r="C116" s="1">
        <f t="shared" ca="1" si="3"/>
        <v>43.958780766150156</v>
      </c>
      <c r="D116" s="1">
        <f t="shared" ca="1" si="4"/>
        <v>0.39744815874640937</v>
      </c>
      <c r="E116" s="1">
        <f t="shared" ca="1" si="5"/>
        <v>33.409231732881011</v>
      </c>
      <c r="H116"/>
      <c r="Y116">
        <v>57</v>
      </c>
      <c r="Z116">
        <v>43.067211185302526</v>
      </c>
    </row>
    <row r="117" spans="1:26" x14ac:dyDescent="0.25">
      <c r="A117">
        <v>57.5</v>
      </c>
      <c r="B117">
        <v>42.566340047314704</v>
      </c>
      <c r="C117" s="1">
        <f t="shared" ca="1" si="3"/>
        <v>44.123705117024571</v>
      </c>
      <c r="D117" s="1">
        <f t="shared" ca="1" si="4"/>
        <v>1.2126929801762096</v>
      </c>
      <c r="E117" s="1">
        <f t="shared" ca="1" si="5"/>
        <v>32.908360594893182</v>
      </c>
      <c r="H117"/>
      <c r="Y117">
        <v>57.5</v>
      </c>
      <c r="Z117">
        <v>42.566340047314704</v>
      </c>
    </row>
    <row r="118" spans="1:26" x14ac:dyDescent="0.25">
      <c r="A118">
        <v>58</v>
      </c>
      <c r="B118">
        <v>42.065432411899877</v>
      </c>
      <c r="C118" s="1">
        <f t="shared" ca="1" si="3"/>
        <v>44.281898815603867</v>
      </c>
      <c r="D118" s="1">
        <f t="shared" ca="1" si="4"/>
        <v>2.4563616593742492</v>
      </c>
      <c r="E118" s="1">
        <f t="shared" ca="1" si="5"/>
        <v>32.407452959478363</v>
      </c>
      <c r="H118"/>
      <c r="Y118">
        <v>58</v>
      </c>
      <c r="Z118">
        <v>42.065432411899877</v>
      </c>
    </row>
    <row r="119" spans="1:26" x14ac:dyDescent="0.25">
      <c r="A119">
        <v>58.5</v>
      </c>
      <c r="B119">
        <v>41.564491568068924</v>
      </c>
      <c r="C119" s="1">
        <f t="shared" ca="1" si="3"/>
        <v>44.433636543462228</v>
      </c>
      <c r="D119" s="1">
        <f t="shared" ca="1" si="4"/>
        <v>4.1159964449123221</v>
      </c>
      <c r="E119" s="1">
        <f t="shared" ca="1" si="5"/>
        <v>31.906512115647406</v>
      </c>
      <c r="H119"/>
      <c r="Y119">
        <v>58.5</v>
      </c>
      <c r="Z119">
        <v>41.564491568068924</v>
      </c>
    </row>
    <row r="120" spans="1:26" x14ac:dyDescent="0.25">
      <c r="A120">
        <v>59</v>
      </c>
      <c r="B120">
        <v>41.063520097950047</v>
      </c>
      <c r="C120" s="1">
        <f t="shared" ca="1" si="3"/>
        <v>44.579181772269663</v>
      </c>
      <c r="D120" s="1">
        <f t="shared" ca="1" si="4"/>
        <v>6.1799385041399058</v>
      </c>
      <c r="E120" s="1">
        <f t="shared" ca="1" si="5"/>
        <v>31.405540645528529</v>
      </c>
      <c r="H120"/>
      <c r="Y120">
        <v>59</v>
      </c>
      <c r="Z120">
        <v>41.063520097950047</v>
      </c>
    </row>
    <row r="121" spans="1:26" x14ac:dyDescent="0.25">
      <c r="A121">
        <v>59.5</v>
      </c>
      <c r="B121">
        <v>40.562520040386026</v>
      </c>
      <c r="C121" s="1">
        <f t="shared" ca="1" si="3"/>
        <v>44.718787221274297</v>
      </c>
      <c r="D121" s="1">
        <f t="shared" ca="1" si="4"/>
        <v>8.6372784394644686</v>
      </c>
      <c r="E121" s="1">
        <f t="shared" ca="1" si="5"/>
        <v>30.904540587964508</v>
      </c>
      <c r="H121"/>
      <c r="Y121">
        <v>59.5</v>
      </c>
      <c r="Z121">
        <v>40.562520040386026</v>
      </c>
    </row>
    <row r="122" spans="1:26" x14ac:dyDescent="0.25">
      <c r="A122">
        <v>60</v>
      </c>
      <c r="B122">
        <v>40.703014899071995</v>
      </c>
      <c r="C122" s="1">
        <f t="shared" ca="1" si="3"/>
        <v>44.852695296114518</v>
      </c>
      <c r="D122" s="1">
        <f t="shared" ca="1" si="4"/>
        <v>8.6099236987994967</v>
      </c>
      <c r="E122" s="1">
        <f t="shared" ca="1" si="5"/>
        <v>31.045035446650477</v>
      </c>
      <c r="H122"/>
      <c r="Y122">
        <v>60</v>
      </c>
      <c r="Z122">
        <v>40.703014899071995</v>
      </c>
    </row>
    <row r="123" spans="1:26" x14ac:dyDescent="0.25">
      <c r="A123">
        <v>60.5</v>
      </c>
      <c r="B123">
        <v>42.220175137767484</v>
      </c>
      <c r="C123" s="1">
        <f t="shared" ca="1" si="3"/>
        <v>44.981138509723053</v>
      </c>
      <c r="D123" s="1">
        <f t="shared" ca="1" si="4"/>
        <v>3.8114593706401325</v>
      </c>
      <c r="E123" s="1">
        <f t="shared" ca="1" si="5"/>
        <v>32.562195685345969</v>
      </c>
      <c r="H123"/>
      <c r="Y123">
        <v>60.5</v>
      </c>
      <c r="Z123">
        <v>42.220175137767484</v>
      </c>
    </row>
    <row r="124" spans="1:26" x14ac:dyDescent="0.25">
      <c r="A124">
        <v>61</v>
      </c>
      <c r="B124">
        <v>43.737605789363464</v>
      </c>
      <c r="C124" s="1">
        <f t="shared" ca="1" si="3"/>
        <v>45.104339886053566</v>
      </c>
      <c r="D124" s="1">
        <f t="shared" ca="1" si="4"/>
        <v>0.93398104552765493</v>
      </c>
      <c r="E124" s="1">
        <f t="shared" ca="1" si="5"/>
        <v>34.079626336941942</v>
      </c>
      <c r="H124"/>
      <c r="Y124">
        <v>61</v>
      </c>
      <c r="Z124">
        <v>43.737605789363464</v>
      </c>
    </row>
    <row r="125" spans="1:26" x14ac:dyDescent="0.25">
      <c r="A125">
        <v>61.5</v>
      </c>
      <c r="B125">
        <v>45.255368614109379</v>
      </c>
      <c r="C125" s="1">
        <f t="shared" ca="1" si="3"/>
        <v>45.222513347331144</v>
      </c>
      <c r="D125" s="1">
        <f t="shared" ca="1" si="4"/>
        <v>5.3973427753448611E-4</v>
      </c>
      <c r="E125" s="1">
        <f t="shared" ca="1" si="5"/>
        <v>35.597389161687857</v>
      </c>
      <c r="H125"/>
      <c r="Y125">
        <v>61.5</v>
      </c>
      <c r="Z125">
        <v>45.255368614109379</v>
      </c>
    </row>
    <row r="126" spans="1:26" x14ac:dyDescent="0.25">
      <c r="A126">
        <v>62</v>
      </c>
      <c r="B126">
        <v>46.773399344774283</v>
      </c>
      <c r="C126" s="1">
        <f t="shared" ca="1" si="3"/>
        <v>45.335864085498685</v>
      </c>
      <c r="D126" s="1">
        <f t="shared" ca="1" si="4"/>
        <v>1.0332538108302816</v>
      </c>
      <c r="E126" s="1">
        <f t="shared" ca="1" si="5"/>
        <v>37.115419892352762</v>
      </c>
      <c r="H126"/>
      <c r="Y126">
        <v>62</v>
      </c>
      <c r="Z126">
        <v>46.773399344774283</v>
      </c>
    </row>
    <row r="127" spans="1:26" x14ac:dyDescent="0.25">
      <c r="A127">
        <v>62.5</v>
      </c>
      <c r="B127">
        <v>47.641639532495162</v>
      </c>
      <c r="C127" s="1">
        <f t="shared" ca="1" si="3"/>
        <v>45.444588918504522</v>
      </c>
      <c r="D127" s="1">
        <f t="shared" ca="1" si="4"/>
        <v>2.4135157002183254</v>
      </c>
      <c r="E127" s="1">
        <f t="shared" ca="1" si="5"/>
        <v>37.983660080073648</v>
      </c>
      <c r="H127"/>
      <c r="Y127">
        <v>62.5</v>
      </c>
      <c r="Z127">
        <v>47.641639532495162</v>
      </c>
    </row>
    <row r="128" spans="1:26" x14ac:dyDescent="0.25">
      <c r="A128">
        <v>63</v>
      </c>
      <c r="B128">
        <v>47.138715489062619</v>
      </c>
      <c r="C128" s="1">
        <f t="shared" ca="1" si="3"/>
        <v>45.548876632049669</v>
      </c>
      <c r="D128" s="1">
        <f t="shared" ca="1" si="4"/>
        <v>1.2637937956341214</v>
      </c>
      <c r="E128" s="1">
        <f t="shared" ca="1" si="5"/>
        <v>37.480736036641105</v>
      </c>
      <c r="H128"/>
      <c r="Y128">
        <v>63</v>
      </c>
      <c r="Z128">
        <v>47.138715489062619</v>
      </c>
    </row>
    <row r="129" spans="1:26" x14ac:dyDescent="0.25">
      <c r="A129">
        <v>63.5</v>
      </c>
      <c r="B129">
        <v>46.635535081806516</v>
      </c>
      <c r="C129" s="1">
        <f t="shared" ca="1" si="3"/>
        <v>45.648908307388211</v>
      </c>
      <c r="D129" s="1">
        <f t="shared" ca="1" si="4"/>
        <v>0.48671619599953425</v>
      </c>
      <c r="E129" s="1">
        <f t="shared" ca="1" si="5"/>
        <v>36.977555629384995</v>
      </c>
      <c r="H129"/>
      <c r="Y129">
        <v>63.5</v>
      </c>
      <c r="Z129">
        <v>46.635535081806516</v>
      </c>
    </row>
    <row r="130" spans="1:26" x14ac:dyDescent="0.25">
      <c r="A130">
        <v>64</v>
      </c>
      <c r="B130">
        <v>46.132158546417401</v>
      </c>
      <c r="C130" s="1">
        <f t="shared" ref="C130:C193" ca="1" si="6">IF(A130&gt;=$K$5,OFFSET($B$1,2*$K$5,0)+$L$5*(1-EXP((-1/$M$5)*(A130-$K$5))),0)</f>
        <v>45.744857635749895</v>
      </c>
      <c r="D130" s="1">
        <f t="shared" ref="D130:D193" ca="1" si="7">IF(A130&gt;=$K$5,(C130-B130)*(C130-B130)*0.5,0)</f>
        <v>7.5000997701939576E-2</v>
      </c>
      <c r="E130" s="1">
        <f t="shared" ref="E130:E193" ca="1" si="8">IF(A130&gt;=$K$5,(B130-$L$6),0)</f>
        <v>36.474179093995886</v>
      </c>
      <c r="H130"/>
      <c r="Y130">
        <v>64</v>
      </c>
      <c r="Z130">
        <v>46.132158546417401</v>
      </c>
    </row>
    <row r="131" spans="1:26" x14ac:dyDescent="0.25">
      <c r="A131">
        <v>64.5</v>
      </c>
      <c r="B131">
        <v>45.628595957622679</v>
      </c>
      <c r="C131" s="1">
        <f t="shared" ca="1" si="6"/>
        <v>45.836891219931118</v>
      </c>
      <c r="D131" s="1">
        <f t="shared" ca="1" si="7"/>
        <v>2.1693458150070816E-2</v>
      </c>
      <c r="E131" s="1">
        <f t="shared" ca="1" si="8"/>
        <v>35.970616505201164</v>
      </c>
      <c r="H131"/>
      <c r="Y131">
        <v>64.5</v>
      </c>
      <c r="Z131">
        <v>45.628595957622679</v>
      </c>
    </row>
    <row r="132" spans="1:26" x14ac:dyDescent="0.25">
      <c r="A132">
        <v>65</v>
      </c>
      <c r="B132">
        <v>45.124929814805995</v>
      </c>
      <c r="C132" s="1">
        <f t="shared" ca="1" si="6"/>
        <v>45.925168863577724</v>
      </c>
      <c r="D132" s="1">
        <f t="shared" ca="1" si="7"/>
        <v>0.32019126758954103</v>
      </c>
      <c r="E132" s="1">
        <f t="shared" ca="1" si="8"/>
        <v>35.46695036238448</v>
      </c>
      <c r="H132"/>
      <c r="Y132">
        <v>65</v>
      </c>
      <c r="Z132">
        <v>45.124929814805995</v>
      </c>
    </row>
    <row r="133" spans="1:26" x14ac:dyDescent="0.25">
      <c r="A133">
        <v>65.5</v>
      </c>
      <c r="B133">
        <v>44.621171295914237</v>
      </c>
      <c r="C133" s="1">
        <f t="shared" ca="1" si="6"/>
        <v>46.009843848661973</v>
      </c>
      <c r="D133" s="1">
        <f t="shared" ca="1" si="7"/>
        <v>0.96420572937745574</v>
      </c>
      <c r="E133" s="1">
        <f t="shared" ca="1" si="8"/>
        <v>34.963191843492723</v>
      </c>
      <c r="H133"/>
      <c r="Y133">
        <v>65.5</v>
      </c>
      <c r="Z133">
        <v>44.621171295914237</v>
      </c>
    </row>
    <row r="134" spans="1:26" x14ac:dyDescent="0.25">
      <c r="A134">
        <v>66</v>
      </c>
      <c r="B134">
        <v>44.117329956374725</v>
      </c>
      <c r="C134" s="1">
        <f t="shared" ca="1" si="6"/>
        <v>46.091063201635663</v>
      </c>
      <c r="D134" s="1">
        <f t="shared" ca="1" si="7"/>
        <v>1.9478114617241369</v>
      </c>
      <c r="E134" s="1">
        <f t="shared" ca="1" si="8"/>
        <v>34.459350503953203</v>
      </c>
      <c r="H134"/>
      <c r="Y134">
        <v>66</v>
      </c>
      <c r="Z134">
        <v>44.117329956374725</v>
      </c>
    </row>
    <row r="135" spans="1:26" x14ac:dyDescent="0.25">
      <c r="A135">
        <v>66.5</v>
      </c>
      <c r="B135">
        <v>45.326004459070269</v>
      </c>
      <c r="C135" s="1">
        <f t="shared" ca="1" si="6"/>
        <v>46.16896794872126</v>
      </c>
      <c r="D135" s="1">
        <f t="shared" ca="1" si="7"/>
        <v>0.35529372244228818</v>
      </c>
      <c r="E135" s="1">
        <f t="shared" ca="1" si="8"/>
        <v>35.668025006648747</v>
      </c>
      <c r="H135"/>
      <c r="Y135">
        <v>66.5</v>
      </c>
      <c r="Z135">
        <v>45.326004459070269</v>
      </c>
    </row>
    <row r="136" spans="1:26" x14ac:dyDescent="0.25">
      <c r="A136">
        <v>67</v>
      </c>
      <c r="B136">
        <v>46.846327084447637</v>
      </c>
      <c r="C136" s="1">
        <f t="shared" ca="1" si="6"/>
        <v>46.243693360784519</v>
      </c>
      <c r="D136" s="1">
        <f t="shared" ca="1" si="7"/>
        <v>0.18158370244803754</v>
      </c>
      <c r="E136" s="1">
        <f t="shared" ca="1" si="8"/>
        <v>37.188347632026122</v>
      </c>
      <c r="H136"/>
      <c r="Y136">
        <v>67</v>
      </c>
      <c r="Z136">
        <v>46.846327084447637</v>
      </c>
    </row>
    <row r="137" spans="1:26" x14ac:dyDescent="0.25">
      <c r="A137">
        <v>67.5</v>
      </c>
      <c r="B137">
        <v>48.366679969670635</v>
      </c>
      <c r="C137" s="1">
        <f t="shared" ca="1" si="6"/>
        <v>46.315369188213722</v>
      </c>
      <c r="D137" s="1">
        <f t="shared" ca="1" si="7"/>
        <v>2.1039379610606845</v>
      </c>
      <c r="E137" s="1">
        <f t="shared" ca="1" si="8"/>
        <v>38.708700517249113</v>
      </c>
      <c r="H137"/>
      <c r="Y137">
        <v>67.5</v>
      </c>
      <c r="Z137">
        <v>48.366679969670635</v>
      </c>
    </row>
    <row r="138" spans="1:26" x14ac:dyDescent="0.25">
      <c r="A138">
        <v>68</v>
      </c>
      <c r="B138">
        <v>49.88705642018553</v>
      </c>
      <c r="C138" s="1">
        <f t="shared" ca="1" si="6"/>
        <v>46.384119886213398</v>
      </c>
      <c r="D138" s="1">
        <f t="shared" ca="1" si="7"/>
        <v>6.1352821805183479</v>
      </c>
      <c r="E138" s="1">
        <f t="shared" ca="1" si="8"/>
        <v>40.229076967764016</v>
      </c>
      <c r="H138"/>
      <c r="Y138">
        <v>68</v>
      </c>
      <c r="Z138">
        <v>49.88705642018553</v>
      </c>
    </row>
    <row r="139" spans="1:26" x14ac:dyDescent="0.25">
      <c r="A139">
        <v>68.5</v>
      </c>
      <c r="B139">
        <v>51.407451400554415</v>
      </c>
      <c r="C139" s="1">
        <f t="shared" ca="1" si="6"/>
        <v>46.450064830903571</v>
      </c>
      <c r="D139" s="1">
        <f t="shared" ca="1" si="7"/>
        <v>12.287840800477278</v>
      </c>
      <c r="E139" s="1">
        <f t="shared" ca="1" si="8"/>
        <v>41.749471948132893</v>
      </c>
      <c r="H139"/>
      <c r="Y139">
        <v>68.5</v>
      </c>
      <c r="Z139">
        <v>51.407451400554415</v>
      </c>
    </row>
    <row r="140" spans="1:26" x14ac:dyDescent="0.25">
      <c r="A140">
        <v>69</v>
      </c>
      <c r="B140">
        <v>51.213799774431223</v>
      </c>
      <c r="C140" s="1">
        <f t="shared" ca="1" si="6"/>
        <v>46.513318526600045</v>
      </c>
      <c r="D140" s="1">
        <f t="shared" ca="1" si="7"/>
        <v>11.047261980606272</v>
      </c>
      <c r="E140" s="1">
        <f t="shared" ca="1" si="8"/>
        <v>41.555820322009708</v>
      </c>
      <c r="H140"/>
      <c r="Y140">
        <v>69</v>
      </c>
      <c r="Z140">
        <v>51.213799774431223</v>
      </c>
    </row>
    <row r="141" spans="1:26" x14ac:dyDescent="0.25">
      <c r="A141">
        <v>69.5</v>
      </c>
      <c r="B141">
        <v>50.709403067707868</v>
      </c>
      <c r="C141" s="1">
        <f t="shared" ca="1" si="6"/>
        <v>46.573990804635272</v>
      </c>
      <c r="D141" s="1">
        <f t="shared" ca="1" si="7"/>
        <v>8.5508172927856023</v>
      </c>
      <c r="E141" s="1">
        <f t="shared" ca="1" si="8"/>
        <v>41.051423615286353</v>
      </c>
      <c r="H141"/>
      <c r="Y141">
        <v>69.5</v>
      </c>
      <c r="Z141">
        <v>50.709403067707868</v>
      </c>
    </row>
    <row r="142" spans="1:26" x14ac:dyDescent="0.25">
      <c r="A142">
        <v>70</v>
      </c>
      <c r="B142">
        <v>50.204990338563903</v>
      </c>
      <c r="C142" s="1">
        <f t="shared" ca="1" si="6"/>
        <v>46.63218701406548</v>
      </c>
      <c r="D142" s="1">
        <f t="shared" ca="1" si="7"/>
        <v>6.3824617977734928</v>
      </c>
      <c r="E142" s="1">
        <f t="shared" ca="1" si="8"/>
        <v>40.547010886142388</v>
      </c>
      <c r="H142"/>
      <c r="Y142">
        <v>70</v>
      </c>
      <c r="Z142">
        <v>50.204990338563903</v>
      </c>
    </row>
    <row r="143" spans="1:26" x14ac:dyDescent="0.25">
      <c r="A143">
        <v>70.5</v>
      </c>
      <c r="B143">
        <v>49.7005611149483</v>
      </c>
      <c r="C143" s="1">
        <f t="shared" ca="1" si="6"/>
        <v>46.688008204594638</v>
      </c>
      <c r="D143" s="1">
        <f t="shared" ca="1" si="7"/>
        <v>4.5377375188401601</v>
      </c>
      <c r="E143" s="1">
        <f t="shared" ca="1" si="8"/>
        <v>40.042581662526786</v>
      </c>
      <c r="H143"/>
      <c r="Y143">
        <v>70.5</v>
      </c>
      <c r="Z143">
        <v>49.7005611149483</v>
      </c>
    </row>
    <row r="144" spans="1:26" x14ac:dyDescent="0.25">
      <c r="A144">
        <v>71</v>
      </c>
      <c r="B144">
        <v>49.196113769253103</v>
      </c>
      <c r="C144" s="1">
        <f t="shared" ca="1" si="6"/>
        <v>46.741551302033486</v>
      </c>
      <c r="D144" s="1">
        <f t="shared" ca="1" si="7"/>
        <v>3.0124384527416264</v>
      </c>
      <c r="E144" s="1">
        <f t="shared" ca="1" si="8"/>
        <v>39.538134316831588</v>
      </c>
      <c r="H144"/>
      <c r="Y144">
        <v>71</v>
      </c>
      <c r="Z144">
        <v>49.196113769253103</v>
      </c>
    </row>
    <row r="145" spans="1:26" x14ac:dyDescent="0.25">
      <c r="A145">
        <v>71.5</v>
      </c>
      <c r="B145">
        <v>48.691648546223611</v>
      </c>
      <c r="C145" s="1">
        <f t="shared" ca="1" si="6"/>
        <v>46.792909276597797</v>
      </c>
      <c r="D145" s="1">
        <f t="shared" ca="1" si="7"/>
        <v>1.8026054070095849</v>
      </c>
      <c r="E145" s="1">
        <f t="shared" ca="1" si="8"/>
        <v>39.033669093802089</v>
      </c>
      <c r="H145"/>
      <c r="Y145">
        <v>71.5</v>
      </c>
      <c r="Z145">
        <v>48.691648546223611</v>
      </c>
    </row>
    <row r="146" spans="1:26" x14ac:dyDescent="0.25">
      <c r="A146">
        <v>72</v>
      </c>
      <c r="B146">
        <v>48.187165078136339</v>
      </c>
      <c r="C146" s="1">
        <f t="shared" ca="1" si="6"/>
        <v>46.842171304338365</v>
      </c>
      <c r="D146" s="1">
        <f t="shared" ca="1" si="7"/>
        <v>0.9045041257776576</v>
      </c>
      <c r="E146" s="1">
        <f t="shared" ca="1" si="8"/>
        <v>38.529185625714817</v>
      </c>
      <c r="H146"/>
      <c r="Y146">
        <v>72</v>
      </c>
      <c r="Z146">
        <v>48.187165078136339</v>
      </c>
    </row>
    <row r="147" spans="1:26" x14ac:dyDescent="0.25">
      <c r="A147">
        <v>72.5</v>
      </c>
      <c r="B147">
        <v>47.68266301463057</v>
      </c>
      <c r="C147" s="1">
        <f t="shared" ca="1" si="6"/>
        <v>46.889422921982927</v>
      </c>
      <c r="D147" s="1">
        <f t="shared" ca="1" si="7"/>
        <v>0.31461492229182086</v>
      </c>
      <c r="E147" s="1">
        <f t="shared" ca="1" si="8"/>
        <v>38.024683562209049</v>
      </c>
      <c r="H147"/>
      <c r="Y147">
        <v>72.5</v>
      </c>
      <c r="Z147">
        <v>47.68266301463057</v>
      </c>
    </row>
    <row r="148" spans="1:26" x14ac:dyDescent="0.25">
      <c r="A148">
        <v>73</v>
      </c>
      <c r="B148">
        <v>47.178142013903738</v>
      </c>
      <c r="C148" s="1">
        <f t="shared" ca="1" si="6"/>
        <v>46.934746175458955</v>
      </c>
      <c r="D148" s="1">
        <f t="shared" ca="1" si="7"/>
        <v>2.9620767086119552E-2</v>
      </c>
      <c r="E148" s="1">
        <f t="shared" ca="1" si="8"/>
        <v>37.520162561482223</v>
      </c>
      <c r="H148"/>
      <c r="Y148">
        <v>73</v>
      </c>
      <c r="Z148">
        <v>47.178142013903738</v>
      </c>
    </row>
    <row r="149" spans="1:26" x14ac:dyDescent="0.25">
      <c r="A149">
        <v>73.5</v>
      </c>
      <c r="B149">
        <v>46.67360173753432</v>
      </c>
      <c r="C149" s="1">
        <f t="shared" ca="1" si="6"/>
        <v>46.978219762355039</v>
      </c>
      <c r="D149" s="1">
        <f t="shared" ca="1" si="7"/>
        <v>4.6396070522838187E-2</v>
      </c>
      <c r="E149" s="1">
        <f t="shared" ca="1" si="8"/>
        <v>37.015622285112798</v>
      </c>
      <c r="H149"/>
      <c r="Y149">
        <v>73.5</v>
      </c>
      <c r="Z149">
        <v>46.67360173753432</v>
      </c>
    </row>
    <row r="150" spans="1:26" x14ac:dyDescent="0.25">
      <c r="A150">
        <v>74</v>
      </c>
      <c r="B150">
        <v>46.169041847619461</v>
      </c>
      <c r="C150" s="1">
        <f t="shared" ca="1" si="6"/>
        <v>47.019919168568492</v>
      </c>
      <c r="D150" s="1">
        <f t="shared" ca="1" si="7"/>
        <v>0.36199610765270052</v>
      </c>
      <c r="E150" s="1">
        <f t="shared" ca="1" si="8"/>
        <v>36.511062395197939</v>
      </c>
      <c r="H150"/>
      <c r="Y150">
        <v>74</v>
      </c>
      <c r="Z150">
        <v>46.169041847619461</v>
      </c>
    </row>
    <row r="151" spans="1:26" x14ac:dyDescent="0.25">
      <c r="A151">
        <v>74.5</v>
      </c>
      <c r="B151">
        <v>45.664462005338308</v>
      </c>
      <c r="C151" s="1">
        <f t="shared" ca="1" si="6"/>
        <v>47.05991679937614</v>
      </c>
      <c r="D151" s="1">
        <f t="shared" ca="1" si="7"/>
        <v>0.97364704110158395</v>
      </c>
      <c r="E151" s="1">
        <f t="shared" ca="1" si="8"/>
        <v>36.006482552916793</v>
      </c>
      <c r="H151"/>
      <c r="Y151">
        <v>74.5</v>
      </c>
      <c r="Z151">
        <v>45.664462005338308</v>
      </c>
    </row>
    <row r="152" spans="1:26" x14ac:dyDescent="0.25">
      <c r="A152">
        <v>75</v>
      </c>
      <c r="B152">
        <v>45.159861870347562</v>
      </c>
      <c r="C152" s="1">
        <f t="shared" ca="1" si="6"/>
        <v>47.098282105156173</v>
      </c>
      <c r="D152" s="1">
        <f t="shared" ca="1" si="7"/>
        <v>1.8787365033577346</v>
      </c>
      <c r="E152" s="1">
        <f t="shared" ca="1" si="8"/>
        <v>35.501882417926041</v>
      </c>
      <c r="H152"/>
      <c r="Y152">
        <v>75</v>
      </c>
      <c r="Z152">
        <v>45.159861870347562</v>
      </c>
    </row>
    <row r="153" spans="1:26" x14ac:dyDescent="0.25">
      <c r="A153">
        <v>75.5</v>
      </c>
      <c r="B153">
        <v>44.6552411006192</v>
      </c>
      <c r="C153" s="1">
        <f t="shared" ca="1" si="6"/>
        <v>47.135081701979161</v>
      </c>
      <c r="D153" s="1">
        <f t="shared" ca="1" si="7"/>
        <v>3.0748047040766648</v>
      </c>
      <c r="E153" s="1">
        <f t="shared" ca="1" si="8"/>
        <v>34.997261648197679</v>
      </c>
      <c r="H153"/>
      <c r="Y153">
        <v>75.5</v>
      </c>
      <c r="Z153">
        <v>44.6552411006192</v>
      </c>
    </row>
    <row r="154" spans="1:26" x14ac:dyDescent="0.25">
      <c r="A154">
        <v>76</v>
      </c>
      <c r="B154">
        <v>44.150599352473094</v>
      </c>
      <c r="C154" s="1">
        <f t="shared" ca="1" si="6"/>
        <v>47.170379487277629</v>
      </c>
      <c r="D154" s="1">
        <f t="shared" ca="1" si="7"/>
        <v>4.5595360312800466</v>
      </c>
      <c r="E154" s="1">
        <f t="shared" ca="1" si="8"/>
        <v>34.492619900051579</v>
      </c>
      <c r="H154"/>
      <c r="Y154">
        <v>76</v>
      </c>
      <c r="Z154">
        <v>44.150599352473094</v>
      </c>
    </row>
    <row r="155" spans="1:26" x14ac:dyDescent="0.25">
      <c r="A155">
        <v>76.5</v>
      </c>
      <c r="B155">
        <v>43.645936280650027</v>
      </c>
      <c r="C155" s="1">
        <f t="shared" ca="1" si="6"/>
        <v>47.204236750795218</v>
      </c>
      <c r="D155" s="1">
        <f t="shared" ca="1" si="7"/>
        <v>6.3307511179177443</v>
      </c>
      <c r="E155" s="1">
        <f t="shared" ca="1" si="8"/>
        <v>33.987956828228505</v>
      </c>
      <c r="H155"/>
      <c r="Y155">
        <v>76.5</v>
      </c>
      <c r="Z155">
        <v>43.645936280650027</v>
      </c>
    </row>
    <row r="156" spans="1:26" x14ac:dyDescent="0.25">
      <c r="A156">
        <v>77</v>
      </c>
      <c r="B156">
        <v>43.141251538336938</v>
      </c>
      <c r="C156" s="1">
        <f t="shared" ca="1" si="6"/>
        <v>47.236712281007868</v>
      </c>
      <c r="D156" s="1">
        <f t="shared" ca="1" si="7"/>
        <v>8.3863993473793634</v>
      </c>
      <c r="E156" s="1">
        <f t="shared" ca="1" si="8"/>
        <v>33.483272085915416</v>
      </c>
      <c r="H156"/>
      <c r="Y156">
        <v>77</v>
      </c>
      <c r="Z156">
        <v>43.141251538336938</v>
      </c>
    </row>
    <row r="157" spans="1:26" x14ac:dyDescent="0.25">
      <c r="A157">
        <v>77.5</v>
      </c>
      <c r="B157">
        <v>42.636544777095274</v>
      </c>
      <c r="C157" s="1">
        <f t="shared" ca="1" si="6"/>
        <v>47.267862467201866</v>
      </c>
      <c r="D157" s="1">
        <f t="shared" ca="1" si="7"/>
        <v>10.724551773347127</v>
      </c>
      <c r="E157" s="1">
        <f t="shared" ca="1" si="8"/>
        <v>32.978565324673752</v>
      </c>
      <c r="H157"/>
      <c r="Y157">
        <v>77.5</v>
      </c>
      <c r="Z157">
        <v>42.636544777095274</v>
      </c>
    </row>
    <row r="158" spans="1:26" x14ac:dyDescent="0.25">
      <c r="A158">
        <v>78</v>
      </c>
      <c r="B158">
        <v>42.131815646672422</v>
      </c>
      <c r="C158" s="1">
        <f t="shared" ca="1" si="6"/>
        <v>47.297741397386133</v>
      </c>
      <c r="D158" s="1">
        <f t="shared" ca="1" si="7"/>
        <v>13.34339443094351</v>
      </c>
      <c r="E158" s="1">
        <f t="shared" ca="1" si="8"/>
        <v>32.473836194250907</v>
      </c>
      <c r="H158"/>
      <c r="Y158">
        <v>78</v>
      </c>
      <c r="Z158">
        <v>42.131815646672422</v>
      </c>
    </row>
    <row r="159" spans="1:26" x14ac:dyDescent="0.25">
      <c r="A159">
        <v>78.5</v>
      </c>
      <c r="B159">
        <v>41.700911832647876</v>
      </c>
      <c r="C159" s="1">
        <f t="shared" ca="1" si="6"/>
        <v>47.326400952208573</v>
      </c>
      <c r="D159" s="1">
        <f t="shared" ca="1" si="7"/>
        <v>15.823063917147895</v>
      </c>
      <c r="E159" s="1">
        <f t="shared" ca="1" si="8"/>
        <v>32.042932380226361</v>
      </c>
      <c r="H159"/>
      <c r="Y159">
        <v>78.5</v>
      </c>
      <c r="Z159">
        <v>41.700911832647876</v>
      </c>
    </row>
    <row r="160" spans="1:26" x14ac:dyDescent="0.25">
      <c r="A160">
        <v>79</v>
      </c>
      <c r="B160">
        <v>43.181492605846145</v>
      </c>
      <c r="C160" s="1">
        <f t="shared" ca="1" si="6"/>
        <v>47.353890895039711</v>
      </c>
      <c r="D160" s="1">
        <f t="shared" ca="1" si="7"/>
        <v>8.7044537418326993</v>
      </c>
      <c r="E160" s="1">
        <f t="shared" ca="1" si="8"/>
        <v>33.523513153424631</v>
      </c>
      <c r="H160"/>
      <c r="Y160">
        <v>79</v>
      </c>
      <c r="Z160">
        <v>43.181492605846145</v>
      </c>
    </row>
    <row r="161" spans="1:26" x14ac:dyDescent="0.25">
      <c r="A161">
        <v>79.5</v>
      </c>
      <c r="B161">
        <v>44.690819369072088</v>
      </c>
      <c r="C161" s="1">
        <f t="shared" ca="1" si="6"/>
        <v>47.380258958379869</v>
      </c>
      <c r="D161" s="1">
        <f t="shared" ca="1" si="7"/>
        <v>3.616542652268004</v>
      </c>
      <c r="E161" s="1">
        <f t="shared" ca="1" si="8"/>
        <v>35.032839916650573</v>
      </c>
      <c r="H161"/>
      <c r="Y161">
        <v>79.5</v>
      </c>
      <c r="Z161">
        <v>44.690819369072088</v>
      </c>
    </row>
    <row r="162" spans="1:26" x14ac:dyDescent="0.25">
      <c r="A162">
        <v>80</v>
      </c>
      <c r="B162">
        <v>46.20047272794843</v>
      </c>
      <c r="C162" s="1">
        <f t="shared" ca="1" si="6"/>
        <v>47.405550926740133</v>
      </c>
      <c r="D162" s="1">
        <f t="shared" ca="1" si="7"/>
        <v>0.72610673260152814</v>
      </c>
      <c r="E162" s="1">
        <f t="shared" ca="1" si="8"/>
        <v>36.542493275526908</v>
      </c>
      <c r="H162"/>
      <c r="Y162">
        <v>80</v>
      </c>
      <c r="Z162">
        <v>46.20047272794843</v>
      </c>
    </row>
    <row r="163" spans="1:26" x14ac:dyDescent="0.25">
      <c r="A163">
        <v>80.5</v>
      </c>
      <c r="B163">
        <v>47.710395162816496</v>
      </c>
      <c r="C163" s="1">
        <f t="shared" ca="1" si="6"/>
        <v>47.429810716140835</v>
      </c>
      <c r="D163" s="1">
        <f t="shared" ca="1" si="7"/>
        <v>3.9363815858143449E-2</v>
      </c>
      <c r="E163" s="1">
        <f t="shared" ca="1" si="8"/>
        <v>38.052415710394982</v>
      </c>
      <c r="H163"/>
      <c r="Y163">
        <v>80.5</v>
      </c>
      <c r="Z163">
        <v>47.710395162816496</v>
      </c>
    </row>
    <row r="164" spans="1:26" x14ac:dyDescent="0.25">
      <c r="A164">
        <v>81</v>
      </c>
      <c r="B164">
        <v>49.147438158530619</v>
      </c>
      <c r="C164" s="1">
        <f t="shared" ca="1" si="6"/>
        <v>47.45308045036569</v>
      </c>
      <c r="D164" s="1">
        <f t="shared" ca="1" si="7"/>
        <v>1.4354240216089562</v>
      </c>
      <c r="E164" s="1">
        <f t="shared" ca="1" si="8"/>
        <v>39.489458706109104</v>
      </c>
      <c r="H164"/>
      <c r="Y164">
        <v>81</v>
      </c>
      <c r="Z164">
        <v>49.147438158530619</v>
      </c>
    </row>
    <row r="165" spans="1:26" x14ac:dyDescent="0.25">
      <c r="A165">
        <v>81.5</v>
      </c>
      <c r="B165">
        <v>48.675407836169292</v>
      </c>
      <c r="C165" s="1">
        <f t="shared" ca="1" si="6"/>
        <v>47.475400534103898</v>
      </c>
      <c r="D165" s="1">
        <f t="shared" ca="1" si="7"/>
        <v>0.72000876250513324</v>
      </c>
      <c r="E165" s="1">
        <f t="shared" ca="1" si="8"/>
        <v>39.01742838374777</v>
      </c>
      <c r="H165"/>
      <c r="Y165">
        <v>81.5</v>
      </c>
      <c r="Z165">
        <v>48.675407836169292</v>
      </c>
    </row>
    <row r="166" spans="1:26" x14ac:dyDescent="0.25">
      <c r="A166">
        <v>82</v>
      </c>
      <c r="B166">
        <v>48.173899000347355</v>
      </c>
      <c r="C166" s="1">
        <f t="shared" ca="1" si="6"/>
        <v>47.496809723107361</v>
      </c>
      <c r="D166" s="1">
        <f t="shared" ca="1" si="7"/>
        <v>0.22922494467668822</v>
      </c>
      <c r="E166" s="1">
        <f t="shared" ca="1" si="8"/>
        <v>38.515919547925833</v>
      </c>
      <c r="H166"/>
      <c r="Y166">
        <v>82</v>
      </c>
      <c r="Z166">
        <v>48.173899000347355</v>
      </c>
    </row>
    <row r="167" spans="1:26" x14ac:dyDescent="0.25">
      <c r="A167">
        <v>82.5</v>
      </c>
      <c r="B167">
        <v>47.67220018866518</v>
      </c>
      <c r="C167" s="1">
        <f t="shared" ca="1" si="6"/>
        <v>47.517345191484765</v>
      </c>
      <c r="D167" s="1">
        <f t="shared" ca="1" si="7"/>
        <v>1.1990035075873162E-2</v>
      </c>
      <c r="E167" s="1">
        <f t="shared" ca="1" si="8"/>
        <v>38.014220736243658</v>
      </c>
      <c r="H167"/>
      <c r="Y167">
        <v>82.5</v>
      </c>
      <c r="Z167">
        <v>47.67220018866518</v>
      </c>
    </row>
    <row r="168" spans="1:26" x14ac:dyDescent="0.25">
      <c r="A168">
        <v>83</v>
      </c>
      <c r="B168">
        <v>47.170328315819248</v>
      </c>
      <c r="C168" s="1">
        <f t="shared" ca="1" si="6"/>
        <v>47.537042596249151</v>
      </c>
      <c r="D168" s="1">
        <f t="shared" ca="1" si="7"/>
        <v>6.7239681735610873E-2</v>
      </c>
      <c r="E168" s="1">
        <f t="shared" ca="1" si="8"/>
        <v>37.512348863397733</v>
      </c>
      <c r="H168"/>
      <c r="Y168">
        <v>83</v>
      </c>
      <c r="Z168">
        <v>47.170328315819248</v>
      </c>
    </row>
    <row r="169" spans="1:26" x14ac:dyDescent="0.25">
      <c r="A169">
        <v>83.5</v>
      </c>
      <c r="B169">
        <v>46.668353251561797</v>
      </c>
      <c r="C169" s="1">
        <f t="shared" ca="1" si="6"/>
        <v>47.555936139231562</v>
      </c>
      <c r="D169" s="1">
        <f t="shared" ca="1" si="7"/>
        <v>0.39390169124209962</v>
      </c>
      <c r="E169" s="1">
        <f t="shared" ca="1" si="8"/>
        <v>37.010373799140282</v>
      </c>
      <c r="H169"/>
      <c r="Y169">
        <v>83.5</v>
      </c>
      <c r="Z169">
        <v>46.668353251561797</v>
      </c>
    </row>
    <row r="170" spans="1:26" x14ac:dyDescent="0.25">
      <c r="A170">
        <v>84</v>
      </c>
      <c r="B170">
        <v>46.166301884297219</v>
      </c>
      <c r="C170" s="1">
        <f t="shared" ca="1" si="6"/>
        <v>47.574058626467746</v>
      </c>
      <c r="D170" s="1">
        <f t="shared" ca="1" si="7"/>
        <v>0.99088952256328755</v>
      </c>
      <c r="E170" s="1">
        <f t="shared" ca="1" si="8"/>
        <v>36.508322431875698</v>
      </c>
      <c r="H170"/>
      <c r="Y170">
        <v>84</v>
      </c>
      <c r="Z170">
        <v>46.166301884297219</v>
      </c>
    </row>
    <row r="171" spans="1:26" x14ac:dyDescent="0.25">
      <c r="A171">
        <v>84.5</v>
      </c>
      <c r="B171">
        <v>45.664183543366661</v>
      </c>
      <c r="C171" s="1">
        <f t="shared" ca="1" si="6"/>
        <v>47.591441525161272</v>
      </c>
      <c r="D171" s="1">
        <f t="shared" ca="1" si="7"/>
        <v>1.8571616641955184</v>
      </c>
      <c r="E171" s="1">
        <f t="shared" ca="1" si="8"/>
        <v>36.006204090945147</v>
      </c>
      <c r="H171"/>
      <c r="Y171">
        <v>84.5</v>
      </c>
      <c r="Z171">
        <v>45.664183543366661</v>
      </c>
    </row>
    <row r="172" spans="1:26" x14ac:dyDescent="0.25">
      <c r="A172">
        <v>85</v>
      </c>
      <c r="B172">
        <v>45.162005566716388</v>
      </c>
      <c r="C172" s="1">
        <f t="shared" ca="1" si="6"/>
        <v>47.608115018322096</v>
      </c>
      <c r="D172" s="1">
        <f t="shared" ca="1" si="7"/>
        <v>2.9917257246173872</v>
      </c>
      <c r="E172" s="1">
        <f t="shared" ca="1" si="8"/>
        <v>35.504026114294874</v>
      </c>
      <c r="H172"/>
      <c r="Y172">
        <v>85</v>
      </c>
      <c r="Z172">
        <v>45.162005566716388</v>
      </c>
    </row>
    <row r="173" spans="1:26" x14ac:dyDescent="0.25">
      <c r="A173">
        <v>85.5</v>
      </c>
      <c r="B173">
        <v>44.659773761301331</v>
      </c>
      <c r="C173" s="1">
        <f t="shared" ca="1" si="6"/>
        <v>47.62410805717515</v>
      </c>
      <c r="D173" s="1">
        <f t="shared" ca="1" si="7"/>
        <v>4.3936389088468646</v>
      </c>
      <c r="E173" s="1">
        <f t="shared" ca="1" si="8"/>
        <v>35.001794308879809</v>
      </c>
      <c r="H173"/>
      <c r="Y173">
        <v>85.5</v>
      </c>
      <c r="Z173">
        <v>44.659773761301331</v>
      </c>
    </row>
    <row r="174" spans="1:26" x14ac:dyDescent="0.25">
      <c r="A174">
        <v>86</v>
      </c>
      <c r="B174">
        <v>44.157492754235051</v>
      </c>
      <c r="C174" s="1">
        <f t="shared" ca="1" si="6"/>
        <v>47.639448411430138</v>
      </c>
      <c r="D174" s="1">
        <f t="shared" ca="1" si="7"/>
        <v>6.0620075993364351</v>
      </c>
      <c r="E174" s="1">
        <f t="shared" ca="1" si="8"/>
        <v>34.499513301813536</v>
      </c>
      <c r="H174"/>
      <c r="Y174">
        <v>86</v>
      </c>
      <c r="Z174">
        <v>44.157492754235051</v>
      </c>
    </row>
    <row r="175" spans="1:26" x14ac:dyDescent="0.25">
      <c r="A175">
        <v>86.5</v>
      </c>
      <c r="B175">
        <v>43.655166260737353</v>
      </c>
      <c r="C175" s="1">
        <f t="shared" ca="1" si="6"/>
        <v>47.65416271749983</v>
      </c>
      <c r="D175" s="1">
        <f t="shared" ca="1" si="7"/>
        <v>7.9959863305994219</v>
      </c>
      <c r="E175" s="1">
        <f t="shared" ca="1" si="8"/>
        <v>33.997186808315831</v>
      </c>
      <c r="H175"/>
      <c r="Y175">
        <v>86.5</v>
      </c>
      <c r="Z175">
        <v>43.655166260737353</v>
      </c>
    </row>
    <row r="176" spans="1:26" x14ac:dyDescent="0.25">
      <c r="A176">
        <v>87</v>
      </c>
      <c r="B176">
        <v>43.152797288709799</v>
      </c>
      <c r="C176" s="1">
        <f t="shared" ca="1" si="6"/>
        <v>47.668276524750567</v>
      </c>
      <c r="D176" s="1">
        <f t="shared" ca="1" si="7"/>
        <v>10.19477636555766</v>
      </c>
      <c r="E176" s="1">
        <f t="shared" ca="1" si="8"/>
        <v>33.494817836288277</v>
      </c>
      <c r="H176"/>
      <c r="Y176">
        <v>87</v>
      </c>
      <c r="Z176">
        <v>43.152797288709799</v>
      </c>
    </row>
    <row r="177" spans="1:26" x14ac:dyDescent="0.25">
      <c r="A177">
        <v>87.5</v>
      </c>
      <c r="B177">
        <v>42.650388295033942</v>
      </c>
      <c r="C177" s="1">
        <f t="shared" ca="1" si="6"/>
        <v>47.681814339865142</v>
      </c>
      <c r="D177" s="1">
        <f t="shared" ca="1" si="7"/>
        <v>12.657624022302866</v>
      </c>
      <c r="E177" s="1">
        <f t="shared" ca="1" si="8"/>
        <v>32.99240884261242</v>
      </c>
      <c r="H177"/>
      <c r="Y177">
        <v>87.5</v>
      </c>
      <c r="Z177">
        <v>42.650388295033942</v>
      </c>
    </row>
    <row r="178" spans="1:26" x14ac:dyDescent="0.25">
      <c r="A178">
        <v>88</v>
      </c>
      <c r="B178">
        <v>42.14794130508286</v>
      </c>
      <c r="C178" s="1">
        <f t="shared" ca="1" si="6"/>
        <v>47.694799669395323</v>
      </c>
      <c r="D178" s="1">
        <f t="shared" ca="1" si="7"/>
        <v>15.383818856871567</v>
      </c>
      <c r="E178" s="1">
        <f t="shared" ca="1" si="8"/>
        <v>32.489961852661338</v>
      </c>
      <c r="H178"/>
      <c r="Y178">
        <v>88</v>
      </c>
      <c r="Z178">
        <v>42.14794130508286</v>
      </c>
    </row>
    <row r="179" spans="1:26" x14ac:dyDescent="0.25">
      <c r="A179">
        <v>88.5</v>
      </c>
      <c r="B179">
        <v>41.645518505560247</v>
      </c>
      <c r="C179" s="1">
        <f t="shared" ca="1" si="6"/>
        <v>47.707255060577779</v>
      </c>
      <c r="D179" s="1">
        <f t="shared" ca="1" si="7"/>
        <v>18.372325031217908</v>
      </c>
      <c r="E179" s="1">
        <f t="shared" ca="1" si="8"/>
        <v>31.987539053138729</v>
      </c>
      <c r="H179"/>
      <c r="Y179">
        <v>88.5</v>
      </c>
      <c r="Z179">
        <v>41.645518505560247</v>
      </c>
    </row>
    <row r="180" spans="1:26" x14ac:dyDescent="0.25">
      <c r="A180">
        <v>89</v>
      </c>
      <c r="B180">
        <v>41.402847481488521</v>
      </c>
      <c r="C180" s="1">
        <f t="shared" ca="1" si="6"/>
        <v>47.719202140484157</v>
      </c>
      <c r="D180" s="1">
        <f t="shared" ca="1" si="7"/>
        <v>19.948168089107934</v>
      </c>
      <c r="E180" s="1">
        <f t="shared" ca="1" si="8"/>
        <v>31.744868029067003</v>
      </c>
      <c r="H180"/>
      <c r="Y180">
        <v>89</v>
      </c>
      <c r="Z180">
        <v>41.402847481488521</v>
      </c>
    </row>
    <row r="181" spans="1:26" x14ac:dyDescent="0.25">
      <c r="A181">
        <v>89.5</v>
      </c>
      <c r="B181">
        <v>42.911125087787916</v>
      </c>
      <c r="C181" s="1">
        <f t="shared" ca="1" si="6"/>
        <v>47.730661653573591</v>
      </c>
      <c r="D181" s="1">
        <f t="shared" ca="1" si="7"/>
        <v>11.613966354472591</v>
      </c>
      <c r="E181" s="1">
        <f t="shared" ca="1" si="8"/>
        <v>33.253145635366394</v>
      </c>
      <c r="H181"/>
      <c r="Y181">
        <v>89.5</v>
      </c>
      <c r="Z181">
        <v>42.911125087787916</v>
      </c>
    </row>
    <row r="182" spans="1:26" x14ac:dyDescent="0.25">
      <c r="A182">
        <v>90</v>
      </c>
      <c r="B182">
        <v>44.420417409500374</v>
      </c>
      <c r="C182" s="1">
        <f t="shared" ca="1" si="6"/>
        <v>47.741653497712576</v>
      </c>
      <c r="D182" s="1">
        <f t="shared" ca="1" si="7"/>
        <v>5.5153045768215474</v>
      </c>
      <c r="E182" s="1">
        <f t="shared" ca="1" si="8"/>
        <v>34.762437957078859</v>
      </c>
      <c r="H182"/>
      <c r="Y182">
        <v>90</v>
      </c>
      <c r="Z182">
        <v>44.420417409500374</v>
      </c>
    </row>
    <row r="183" spans="1:26" x14ac:dyDescent="0.25">
      <c r="A183">
        <v>90.5</v>
      </c>
      <c r="B183">
        <v>45.930040809603383</v>
      </c>
      <c r="C183" s="1">
        <f t="shared" ca="1" si="6"/>
        <v>47.752196758724878</v>
      </c>
      <c r="D183" s="1">
        <f t="shared" ca="1" si="7"/>
        <v>1.6601261514594277</v>
      </c>
      <c r="E183" s="1">
        <f t="shared" ca="1" si="8"/>
        <v>36.272061357181869</v>
      </c>
      <c r="H183"/>
      <c r="Y183">
        <v>90.5</v>
      </c>
      <c r="Z183">
        <v>45.930040809603383</v>
      </c>
    </row>
    <row r="184" spans="1:26" x14ac:dyDescent="0.25">
      <c r="A184">
        <v>91</v>
      </c>
      <c r="B184">
        <v>47.439928822104946</v>
      </c>
      <c r="C184" s="1">
        <f t="shared" ca="1" si="6"/>
        <v>47.762309743531432</v>
      </c>
      <c r="D184" s="1">
        <f t="shared" ca="1" si="7"/>
        <v>5.1964729249895106E-2</v>
      </c>
      <c r="E184" s="1">
        <f t="shared" ca="1" si="8"/>
        <v>37.781949369683431</v>
      </c>
      <c r="H184"/>
      <c r="Y184">
        <v>91</v>
      </c>
      <c r="Z184">
        <v>47.439928822104946</v>
      </c>
    </row>
    <row r="185" spans="1:26" x14ac:dyDescent="0.25">
      <c r="A185">
        <v>91.5</v>
      </c>
      <c r="B185">
        <v>48.704139864727942</v>
      </c>
      <c r="C185" s="1">
        <f t="shared" ca="1" si="6"/>
        <v>47.77201001193778</v>
      </c>
      <c r="D185" s="1">
        <f t="shared" ca="1" si="7"/>
        <v>0.43443303123130433</v>
      </c>
      <c r="E185" s="1">
        <f t="shared" ca="1" si="8"/>
        <v>39.046160412306421</v>
      </c>
      <c r="H185"/>
      <c r="Y185">
        <v>91.5</v>
      </c>
      <c r="Z185">
        <v>48.704139864727942</v>
      </c>
    </row>
    <row r="186" spans="1:26" x14ac:dyDescent="0.25">
      <c r="A186">
        <v>92</v>
      </c>
      <c r="B186">
        <v>48.203684227733937</v>
      </c>
      <c r="C186" s="1">
        <f t="shared" ca="1" si="6"/>
        <v>47.781314407124285</v>
      </c>
      <c r="D186" s="1">
        <f t="shared" ca="1" si="7"/>
        <v>8.9198132680915185E-2</v>
      </c>
      <c r="E186" s="1">
        <f t="shared" ca="1" si="8"/>
        <v>38.545704775312416</v>
      </c>
      <c r="H186"/>
      <c r="Y186">
        <v>92</v>
      </c>
      <c r="Z186">
        <v>48.203684227733937</v>
      </c>
    </row>
    <row r="187" spans="1:26" x14ac:dyDescent="0.25">
      <c r="A187">
        <v>92.5</v>
      </c>
      <c r="B187">
        <v>47.702097979646972</v>
      </c>
      <c r="C187" s="1">
        <f t="shared" ca="1" si="6"/>
        <v>47.790239084891951</v>
      </c>
      <c r="D187" s="1">
        <f t="shared" ca="1" si="7"/>
        <v>3.8844272169032499E-3</v>
      </c>
      <c r="E187" s="1">
        <f t="shared" ca="1" si="8"/>
        <v>38.04411852722545</v>
      </c>
      <c r="H187"/>
      <c r="Y187">
        <v>92.5</v>
      </c>
      <c r="Z187">
        <v>47.702097979646972</v>
      </c>
    </row>
    <row r="188" spans="1:26" x14ac:dyDescent="0.25">
      <c r="A188">
        <v>93</v>
      </c>
      <c r="B188">
        <v>47.200326291018648</v>
      </c>
      <c r="C188" s="1">
        <f t="shared" ca="1" si="6"/>
        <v>47.7987995417148</v>
      </c>
      <c r="D188" s="1">
        <f t="shared" ca="1" si="7"/>
        <v>0.17908511589940965</v>
      </c>
      <c r="E188" s="1">
        <f t="shared" ca="1" si="8"/>
        <v>37.542346838597126</v>
      </c>
      <c r="H188"/>
      <c r="Y188">
        <v>93</v>
      </c>
      <c r="Z188">
        <v>47.200326291018648</v>
      </c>
    </row>
    <row r="189" spans="1:26" x14ac:dyDescent="0.25">
      <c r="A189">
        <v>93.5</v>
      </c>
      <c r="B189">
        <v>46.698381318201051</v>
      </c>
      <c r="C189" s="1">
        <f t="shared" ca="1" si="6"/>
        <v>47.80701064164731</v>
      </c>
      <c r="D189" s="1">
        <f t="shared" ca="1" si="7"/>
        <v>0.61452948840245469</v>
      </c>
      <c r="E189" s="1">
        <f t="shared" ca="1" si="8"/>
        <v>37.040401865779529</v>
      </c>
      <c r="H189"/>
      <c r="Y189">
        <v>93.5</v>
      </c>
      <c r="Z189">
        <v>46.698381318201051</v>
      </c>
    </row>
    <row r="190" spans="1:26" x14ac:dyDescent="0.25">
      <c r="A190">
        <v>94</v>
      </c>
      <c r="B190">
        <v>46.196340365181619</v>
      </c>
      <c r="C190" s="1">
        <f t="shared" ca="1" si="6"/>
        <v>47.814886642133843</v>
      </c>
      <c r="D190" s="1">
        <f t="shared" ca="1" si="7"/>
        <v>1.3098460253179514</v>
      </c>
      <c r="E190" s="1">
        <f t="shared" ca="1" si="8"/>
        <v>36.538360912760098</v>
      </c>
      <c r="H190"/>
      <c r="Y190">
        <v>94</v>
      </c>
      <c r="Z190">
        <v>46.196340365181619</v>
      </c>
    </row>
    <row r="191" spans="1:26" x14ac:dyDescent="0.25">
      <c r="A191">
        <v>94.5</v>
      </c>
      <c r="B191">
        <v>47.394710770408516</v>
      </c>
      <c r="C191" s="1">
        <f t="shared" ca="1" si="6"/>
        <v>47.822441218764709</v>
      </c>
      <c r="D191" s="1">
        <f t="shared" ca="1" si="7"/>
        <v>9.1476668225495134E-2</v>
      </c>
      <c r="E191" s="1">
        <f t="shared" ca="1" si="8"/>
        <v>37.736731317986994</v>
      </c>
      <c r="H191"/>
      <c r="Y191">
        <v>94.5</v>
      </c>
      <c r="Z191">
        <v>47.394710770408516</v>
      </c>
    </row>
    <row r="192" spans="1:26" x14ac:dyDescent="0.25">
      <c r="A192">
        <v>95</v>
      </c>
      <c r="B192">
        <v>48.901052750235493</v>
      </c>
      <c r="C192" s="1">
        <f t="shared" ca="1" si="6"/>
        <v>47.829687489021964</v>
      </c>
      <c r="D192" s="1">
        <f t="shared" ca="1" si="7"/>
        <v>0.57391176146756673</v>
      </c>
      <c r="E192" s="1">
        <f t="shared" ca="1" si="8"/>
        <v>39.243073297813979</v>
      </c>
      <c r="H192"/>
      <c r="Y192">
        <v>95</v>
      </c>
      <c r="Z192">
        <v>48.901052750235493</v>
      </c>
    </row>
    <row r="193" spans="1:26" x14ac:dyDescent="0.25">
      <c r="A193">
        <v>95.5</v>
      </c>
      <c r="B193">
        <v>50.407337280891937</v>
      </c>
      <c r="C193" s="1">
        <f t="shared" ca="1" si="6"/>
        <v>47.836638035056083</v>
      </c>
      <c r="D193" s="1">
        <f t="shared" ca="1" si="7"/>
        <v>3.3042473062705149</v>
      </c>
      <c r="E193" s="1">
        <f t="shared" ca="1" si="8"/>
        <v>40.749357828470423</v>
      </c>
      <c r="H193"/>
      <c r="Y193">
        <v>95.5</v>
      </c>
      <c r="Z193">
        <v>50.407337280891937</v>
      </c>
    </row>
    <row r="194" spans="1:26" x14ac:dyDescent="0.25">
      <c r="A194">
        <v>96</v>
      </c>
      <c r="B194">
        <v>51.913572779907511</v>
      </c>
      <c r="C194" s="1">
        <f t="shared" ref="C194:C257" ca="1" si="9">IF(A194&gt;=$K$5,OFFSET($B$1,2*$K$5,0)+$L$5*(1-EXP((-1/$M$5)*(A194-$K$5))),0)</f>
        <v>47.843304925533161</v>
      </c>
      <c r="D194" s="1">
        <f t="shared" ref="D194:D257" ca="1" si="10">IF(A194&gt;=$K$5,(C194-B194)*(C194-B194)*0.5,0)</f>
        <v>8.2835402031765888</v>
      </c>
      <c r="E194" s="1">
        <f t="shared" ref="E194:E257" ca="1" si="11">IF(A194&gt;=$K$5,(B194-$L$6),0)</f>
        <v>42.255593327485997</v>
      </c>
      <c r="H194"/>
      <c r="Y194">
        <v>96</v>
      </c>
      <c r="Z194">
        <v>51.913572779907511</v>
      </c>
    </row>
    <row r="195" spans="1:26" x14ac:dyDescent="0.25">
      <c r="A195">
        <v>96.5</v>
      </c>
      <c r="B195">
        <v>53.419765628391588</v>
      </c>
      <c r="C195" s="1">
        <f t="shared" ca="1" si="9"/>
        <v>47.84969973659048</v>
      </c>
      <c r="D195" s="1">
        <f t="shared" ca="1" si="10"/>
        <v>15.512817019503032</v>
      </c>
      <c r="E195" s="1">
        <f t="shared" ca="1" si="11"/>
        <v>43.761786175970073</v>
      </c>
      <c r="H195"/>
      <c r="Y195">
        <v>96.5</v>
      </c>
      <c r="Z195">
        <v>53.419765628391588</v>
      </c>
    </row>
    <row r="196" spans="1:26" x14ac:dyDescent="0.25">
      <c r="A196">
        <v>97</v>
      </c>
      <c r="B196">
        <v>53.226551146367342</v>
      </c>
      <c r="C196" s="1">
        <f t="shared" ca="1" si="9"/>
        <v>47.855833571936856</v>
      </c>
      <c r="D196" s="1">
        <f t="shared" ca="1" si="10"/>
        <v>14.422303632148243</v>
      </c>
      <c r="E196" s="1">
        <f t="shared" ca="1" si="11"/>
        <v>43.568571693945827</v>
      </c>
      <c r="H196"/>
      <c r="Y196">
        <v>97</v>
      </c>
      <c r="Z196">
        <v>53.226551146367342</v>
      </c>
    </row>
    <row r="197" spans="1:26" x14ac:dyDescent="0.25">
      <c r="A197">
        <v>97.5</v>
      </c>
      <c r="B197">
        <v>52.725510176111626</v>
      </c>
      <c r="C197" s="1">
        <f t="shared" ca="1" si="9"/>
        <v>47.861717082132756</v>
      </c>
      <c r="D197" s="1">
        <f t="shared" ca="1" si="10"/>
        <v>11.828241630518276</v>
      </c>
      <c r="E197" s="1">
        <f t="shared" ca="1" si="11"/>
        <v>43.067530723690112</v>
      </c>
      <c r="H197"/>
      <c r="Y197">
        <v>97.5</v>
      </c>
      <c r="Z197">
        <v>52.725510176111626</v>
      </c>
    </row>
    <row r="198" spans="1:26" x14ac:dyDescent="0.25">
      <c r="A198">
        <v>98</v>
      </c>
      <c r="B198">
        <v>52.224465223081438</v>
      </c>
      <c r="C198" s="1">
        <f t="shared" ca="1" si="9"/>
        <v>47.867360483083445</v>
      </c>
      <c r="D198" s="1">
        <f t="shared" ca="1" si="10"/>
        <v>9.4921808576564892</v>
      </c>
      <c r="E198" s="1">
        <f t="shared" ca="1" si="11"/>
        <v>42.566485770659924</v>
      </c>
      <c r="H198"/>
      <c r="Y198">
        <v>98</v>
      </c>
      <c r="Z198">
        <v>52.224465223081438</v>
      </c>
    </row>
    <row r="199" spans="1:26" x14ac:dyDescent="0.25">
      <c r="A199">
        <v>98.5</v>
      </c>
      <c r="B199">
        <v>51.723414848690879</v>
      </c>
      <c r="C199" s="1">
        <f t="shared" ca="1" si="9"/>
        <v>47.872773573777593</v>
      </c>
      <c r="D199" s="1">
        <f t="shared" ca="1" si="10"/>
        <v>7.4137191140329097</v>
      </c>
      <c r="E199" s="1">
        <f t="shared" ca="1" si="11"/>
        <v>42.065435396269365</v>
      </c>
      <c r="H199"/>
      <c r="Y199">
        <v>98.5</v>
      </c>
      <c r="Z199">
        <v>51.723414848690879</v>
      </c>
    </row>
    <row r="200" spans="1:26" x14ac:dyDescent="0.25">
      <c r="A200">
        <v>99</v>
      </c>
      <c r="B200">
        <v>51.222355505917278</v>
      </c>
      <c r="C200" s="1">
        <f t="shared" ca="1" si="9"/>
        <v>47.877965753301794</v>
      </c>
      <c r="D200" s="1">
        <f t="shared" ca="1" si="10"/>
        <v>5.5924714086997298</v>
      </c>
      <c r="E200" s="1">
        <f t="shared" ca="1" si="11"/>
        <v>41.564376053495764</v>
      </c>
      <c r="H200"/>
      <c r="Y200">
        <v>99</v>
      </c>
      <c r="Z200">
        <v>51.222355505917278</v>
      </c>
    </row>
    <row r="201" spans="1:26" x14ac:dyDescent="0.25">
      <c r="A201">
        <v>99.5</v>
      </c>
      <c r="B201">
        <v>50.721293254253368</v>
      </c>
      <c r="C201" s="1">
        <f t="shared" ca="1" si="9"/>
        <v>47.882946037160821</v>
      </c>
      <c r="D201" s="1">
        <f t="shared" ca="1" si="10"/>
        <v>4.0281074623885038</v>
      </c>
      <c r="E201" s="1">
        <f t="shared" ca="1" si="11"/>
        <v>41.063313801831853</v>
      </c>
      <c r="H201"/>
      <c r="Y201">
        <v>99.5</v>
      </c>
      <c r="Z201">
        <v>50.721293254253368</v>
      </c>
    </row>
    <row r="202" spans="1:26" x14ac:dyDescent="0.25">
      <c r="A202">
        <v>100</v>
      </c>
      <c r="B202">
        <v>50.220227366371482</v>
      </c>
      <c r="C202" s="1">
        <f t="shared" ca="1" si="9"/>
        <v>47.88772307293182</v>
      </c>
      <c r="D202" s="1">
        <f t="shared" ca="1" si="10"/>
        <v>2.7202881394572285</v>
      </c>
      <c r="E202" s="1">
        <f t="shared" ca="1" si="11"/>
        <v>40.56224791394996</v>
      </c>
      <c r="H202"/>
      <c r="Y202">
        <v>100</v>
      </c>
      <c r="Z202">
        <v>50.220227366371482</v>
      </c>
    </row>
    <row r="203" spans="1:26" x14ac:dyDescent="0.25">
      <c r="A203">
        <v>100.5</v>
      </c>
      <c r="B203">
        <v>49.7191572123619</v>
      </c>
      <c r="C203" s="1">
        <f t="shared" ca="1" si="9"/>
        <v>47.892305155279587</v>
      </c>
      <c r="D203" s="1">
        <f t="shared" ca="1" si="10"/>
        <v>1.668694219232939</v>
      </c>
      <c r="E203" s="1">
        <f t="shared" ca="1" si="11"/>
        <v>40.061177759940378</v>
      </c>
      <c r="H203"/>
      <c r="Y203">
        <v>100.5</v>
      </c>
      <c r="Z203">
        <v>49.7191572123619</v>
      </c>
    </row>
    <row r="204" spans="1:26" x14ac:dyDescent="0.25">
      <c r="A204">
        <v>101</v>
      </c>
      <c r="B204">
        <v>49.218082235301218</v>
      </c>
      <c r="C204" s="1">
        <f t="shared" ca="1" si="9"/>
        <v>47.896700240359181</v>
      </c>
      <c r="D204" s="1">
        <f t="shared" ca="1" si="10"/>
        <v>0.87302518827849862</v>
      </c>
      <c r="E204" s="1">
        <f t="shared" ca="1" si="11"/>
        <v>39.560102782879696</v>
      </c>
      <c r="H204"/>
      <c r="Y204">
        <v>101</v>
      </c>
      <c r="Z204">
        <v>49.218082235301218</v>
      </c>
    </row>
    <row r="205" spans="1:26" x14ac:dyDescent="0.25">
      <c r="A205">
        <v>101.5</v>
      </c>
      <c r="B205">
        <v>48.717001934152336</v>
      </c>
      <c r="C205" s="1">
        <f t="shared" ca="1" si="9"/>
        <v>47.900915959630609</v>
      </c>
      <c r="D205" s="1">
        <f t="shared" ca="1" si="10"/>
        <v>0.33299815890553808</v>
      </c>
      <c r="E205" s="1">
        <f t="shared" ca="1" si="11"/>
        <v>39.059022481730821</v>
      </c>
      <c r="H205"/>
      <c r="Y205">
        <v>101.5</v>
      </c>
      <c r="Z205">
        <v>48.717001934152336</v>
      </c>
    </row>
    <row r="206" spans="1:26" x14ac:dyDescent="0.25">
      <c r="A206">
        <v>102</v>
      </c>
      <c r="B206">
        <v>49.738366389517047</v>
      </c>
      <c r="C206" s="1">
        <f t="shared" ca="1" si="9"/>
        <v>47.904959633109911</v>
      </c>
      <c r="D206" s="1">
        <f t="shared" ca="1" si="10"/>
        <v>1.6806901672196679</v>
      </c>
      <c r="E206" s="1">
        <f t="shared" ca="1" si="11"/>
        <v>40.080386937095525</v>
      </c>
      <c r="H206"/>
      <c r="Y206">
        <v>102</v>
      </c>
      <c r="Z206">
        <v>49.738366389517047</v>
      </c>
    </row>
    <row r="207" spans="1:26" x14ac:dyDescent="0.25">
      <c r="A207">
        <v>102.5</v>
      </c>
      <c r="B207">
        <v>51.244187276559956</v>
      </c>
      <c r="C207" s="1">
        <f t="shared" ca="1" si="9"/>
        <v>47.908838282079245</v>
      </c>
      <c r="D207" s="1">
        <f t="shared" ca="1" si="10"/>
        <v>5.5622764574917447</v>
      </c>
      <c r="E207" s="1">
        <f t="shared" ca="1" si="11"/>
        <v>41.586207824138441</v>
      </c>
      <c r="H207"/>
      <c r="Y207">
        <v>102.5</v>
      </c>
      <c r="Z207">
        <v>51.244187276559956</v>
      </c>
    </row>
    <row r="208" spans="1:26" x14ac:dyDescent="0.25">
      <c r="A208">
        <v>103</v>
      </c>
      <c r="B208">
        <v>52.750003003783448</v>
      </c>
      <c r="C208" s="1">
        <f t="shared" ca="1" si="9"/>
        <v>47.912558641278451</v>
      </c>
      <c r="D208" s="1">
        <f t="shared" ca="1" si="10"/>
        <v>11.700433980165686</v>
      </c>
      <c r="E208" s="1">
        <f t="shared" ca="1" si="11"/>
        <v>43.092023551361933</v>
      </c>
      <c r="H208"/>
      <c r="Y208">
        <v>103</v>
      </c>
      <c r="Z208">
        <v>52.750003003783448</v>
      </c>
    </row>
    <row r="209" spans="1:26" x14ac:dyDescent="0.25">
      <c r="A209">
        <v>103.5</v>
      </c>
      <c r="B209">
        <v>54.255821379003585</v>
      </c>
      <c r="C209" s="1">
        <f t="shared" ca="1" si="9"/>
        <v>47.916127170598998</v>
      </c>
      <c r="D209" s="1">
        <f t="shared" ca="1" si="10"/>
        <v>20.095861328039334</v>
      </c>
      <c r="E209" s="1">
        <f t="shared" ca="1" si="11"/>
        <v>44.597841926582063</v>
      </c>
      <c r="H209"/>
      <c r="Y209">
        <v>103.5</v>
      </c>
      <c r="Z209">
        <v>54.255821379003585</v>
      </c>
    </row>
    <row r="210" spans="1:26" x14ac:dyDescent="0.25">
      <c r="A210">
        <v>104</v>
      </c>
      <c r="B210">
        <v>55.761638208378379</v>
      </c>
      <c r="C210" s="1">
        <f t="shared" ca="1" si="9"/>
        <v>47.919550066300644</v>
      </c>
      <c r="D210" s="1">
        <f t="shared" ca="1" si="10"/>
        <v>30.749173214058111</v>
      </c>
      <c r="E210" s="1">
        <f t="shared" ca="1" si="11"/>
        <v>46.103658755956857</v>
      </c>
      <c r="H210"/>
      <c r="Y210">
        <v>104</v>
      </c>
      <c r="Z210">
        <v>55.761638208378379</v>
      </c>
    </row>
    <row r="211" spans="1:26" x14ac:dyDescent="0.25">
      <c r="A211">
        <v>104.5</v>
      </c>
      <c r="B211">
        <v>55.744339392386649</v>
      </c>
      <c r="C211" s="1">
        <f t="shared" ca="1" si="9"/>
        <v>47.922833271770443</v>
      </c>
      <c r="D211" s="1">
        <f t="shared" ca="1" si="10"/>
        <v>30.587978997418389</v>
      </c>
      <c r="E211" s="1">
        <f t="shared" ca="1" si="11"/>
        <v>46.086359939965135</v>
      </c>
      <c r="H211"/>
      <c r="Y211">
        <v>104.5</v>
      </c>
      <c r="Z211">
        <v>55.744339392386649</v>
      </c>
    </row>
    <row r="212" spans="1:26" x14ac:dyDescent="0.25">
      <c r="A212">
        <v>105</v>
      </c>
      <c r="B212">
        <v>55.243504263857346</v>
      </c>
      <c r="C212" s="1">
        <f t="shared" ca="1" si="9"/>
        <v>47.925982487842603</v>
      </c>
      <c r="D212" s="1">
        <f t="shared" ca="1" si="10"/>
        <v>26.773062471224982</v>
      </c>
      <c r="E212" s="1">
        <f t="shared" ca="1" si="11"/>
        <v>45.585524811435832</v>
      </c>
      <c r="H212"/>
      <c r="Y212">
        <v>105</v>
      </c>
      <c r="Z212">
        <v>55.243504263857346</v>
      </c>
    </row>
    <row r="213" spans="1:26" x14ac:dyDescent="0.25">
      <c r="A213">
        <v>105.5</v>
      </c>
      <c r="B213">
        <v>54.742635704455111</v>
      </c>
      <c r="C213" s="1">
        <f t="shared" ca="1" si="9"/>
        <v>47.929003182697173</v>
      </c>
      <c r="D213" s="1">
        <f t="shared" ca="1" si="10"/>
        <v>23.21279407077872</v>
      </c>
      <c r="E213" s="1">
        <f t="shared" ca="1" si="11"/>
        <v>45.084656252033597</v>
      </c>
      <c r="H213"/>
      <c r="Y213">
        <v>105.5</v>
      </c>
      <c r="Z213">
        <v>54.742635704455111</v>
      </c>
    </row>
    <row r="214" spans="1:26" x14ac:dyDescent="0.25">
      <c r="A214">
        <v>106</v>
      </c>
      <c r="B214">
        <v>54.241737345841983</v>
      </c>
      <c r="C214" s="1">
        <f t="shared" ca="1" si="9"/>
        <v>47.931900601354826</v>
      </c>
      <c r="D214" s="1">
        <f t="shared" ca="1" si="10"/>
        <v>19.907019871040141</v>
      </c>
      <c r="E214" s="1">
        <f t="shared" ca="1" si="11"/>
        <v>44.583757893420469</v>
      </c>
      <c r="H214"/>
      <c r="Y214">
        <v>106</v>
      </c>
      <c r="Z214">
        <v>54.241737345841983</v>
      </c>
    </row>
    <row r="215" spans="1:26" x14ac:dyDescent="0.25">
      <c r="A215">
        <v>106.5</v>
      </c>
      <c r="B215">
        <v>53.740812674132215</v>
      </c>
      <c r="C215" s="1">
        <f t="shared" ca="1" si="9"/>
        <v>47.934679774784072</v>
      </c>
      <c r="D215" s="1">
        <f t="shared" ca="1" si="10"/>
        <v>16.855589622446434</v>
      </c>
      <c r="E215" s="1">
        <f t="shared" ca="1" si="11"/>
        <v>44.0828332217107</v>
      </c>
      <c r="H215"/>
      <c r="Y215">
        <v>106.5</v>
      </c>
      <c r="Z215">
        <v>53.740812674132215</v>
      </c>
    </row>
    <row r="216" spans="1:26" x14ac:dyDescent="0.25">
      <c r="A216">
        <v>107</v>
      </c>
      <c r="B216">
        <v>53.239874237697322</v>
      </c>
      <c r="C216" s="1">
        <f t="shared" ca="1" si="9"/>
        <v>47.937345528636897</v>
      </c>
      <c r="D216" s="1">
        <f t="shared" ca="1" si="10"/>
        <v>14.058405355205009</v>
      </c>
      <c r="E216" s="1">
        <f t="shared" ca="1" si="11"/>
        <v>43.581894785275807</v>
      </c>
      <c r="H216"/>
      <c r="Y216">
        <v>107</v>
      </c>
      <c r="Z216">
        <v>53.239874237697322</v>
      </c>
    </row>
    <row r="217" spans="1:26" x14ac:dyDescent="0.25">
      <c r="A217">
        <v>107.5</v>
      </c>
      <c r="B217">
        <v>52.738922916396838</v>
      </c>
      <c r="C217" s="1">
        <f t="shared" ca="1" si="9"/>
        <v>47.939902491627763</v>
      </c>
      <c r="D217" s="1">
        <f t="shared" ca="1" si="10"/>
        <v>11.51529851867538</v>
      </c>
      <c r="E217" s="1">
        <f t="shared" ca="1" si="11"/>
        <v>43.080943463975316</v>
      </c>
      <c r="H217"/>
      <c r="Y217">
        <v>107.5</v>
      </c>
      <c r="Z217">
        <v>52.738922916396838</v>
      </c>
    </row>
    <row r="218" spans="1:26" x14ac:dyDescent="0.25">
      <c r="A218">
        <v>108</v>
      </c>
      <c r="B218">
        <v>52.237959360427332</v>
      </c>
      <c r="C218" s="1">
        <f t="shared" ca="1" si="9"/>
        <v>47.942355103570819</v>
      </c>
      <c r="D218" s="1">
        <f t="shared" ca="1" si="10"/>
        <v>9.2261079657619014</v>
      </c>
      <c r="E218" s="1">
        <f t="shared" ca="1" si="11"/>
        <v>42.579979908005811</v>
      </c>
      <c r="H218"/>
      <c r="Y218">
        <v>108</v>
      </c>
      <c r="Z218">
        <v>52.237959360427332</v>
      </c>
    </row>
    <row r="219" spans="1:26" x14ac:dyDescent="0.25">
      <c r="A219">
        <v>108.5</v>
      </c>
      <c r="B219">
        <v>51.736984041817358</v>
      </c>
      <c r="C219" s="1">
        <f t="shared" ca="1" si="9"/>
        <v>47.944707623088988</v>
      </c>
      <c r="D219" s="1">
        <f t="shared" ca="1" si="10"/>
        <v>7.1906802180216376</v>
      </c>
      <c r="E219" s="1">
        <f t="shared" ca="1" si="11"/>
        <v>42.079004589395836</v>
      </c>
      <c r="H219"/>
      <c r="Y219">
        <v>108.5</v>
      </c>
      <c r="Z219">
        <v>51.736984041817358</v>
      </c>
    </row>
    <row r="220" spans="1:26" x14ac:dyDescent="0.25">
      <c r="A220">
        <v>109</v>
      </c>
      <c r="B220">
        <v>51.235997295032824</v>
      </c>
      <c r="C220" s="1">
        <f t="shared" ca="1" si="9"/>
        <v>47.946964135008457</v>
      </c>
      <c r="D220" s="1">
        <f t="shared" ca="1" si="10"/>
        <v>5.4088695638699367</v>
      </c>
      <c r="E220" s="1">
        <f t="shared" ca="1" si="11"/>
        <v>41.578017842611303</v>
      </c>
      <c r="H220"/>
      <c r="Y220">
        <v>109</v>
      </c>
      <c r="Z220">
        <v>51.235997295032824</v>
      </c>
    </row>
    <row r="221" spans="1:26" x14ac:dyDescent="0.25">
      <c r="A221">
        <v>109.5</v>
      </c>
      <c r="B221">
        <v>50.73499934890247</v>
      </c>
      <c r="C221" s="1">
        <f t="shared" ca="1" si="9"/>
        <v>47.949128557451445</v>
      </c>
      <c r="D221" s="1">
        <f t="shared" ca="1" si="10"/>
        <v>3.8805380333299797</v>
      </c>
      <c r="E221" s="1">
        <f t="shared" ca="1" si="11"/>
        <v>41.077019896480948</v>
      </c>
      <c r="H221"/>
      <c r="Y221">
        <v>109.5</v>
      </c>
      <c r="Z221">
        <v>50.73499934890247</v>
      </c>
    </row>
    <row r="222" spans="1:26" x14ac:dyDescent="0.25">
      <c r="A222">
        <v>110</v>
      </c>
      <c r="B222">
        <v>50.233990351642859</v>
      </c>
      <c r="C222" s="1">
        <f t="shared" ca="1" si="9"/>
        <v>47.951204648639489</v>
      </c>
      <c r="D222" s="1">
        <f t="shared" ca="1" si="10"/>
        <v>2.6055552829182949</v>
      </c>
      <c r="E222" s="1">
        <f t="shared" ca="1" si="11"/>
        <v>40.576010899221345</v>
      </c>
      <c r="H222"/>
      <c r="Y222">
        <v>110</v>
      </c>
      <c r="Z222">
        <v>50.233990351642859</v>
      </c>
    </row>
    <row r="223" spans="1:26" x14ac:dyDescent="0.25">
      <c r="A223">
        <v>110.5</v>
      </c>
      <c r="B223">
        <v>49.732970390408234</v>
      </c>
      <c r="C223" s="1">
        <f t="shared" ca="1" si="9"/>
        <v>47.95319601341906</v>
      </c>
      <c r="D223" s="1">
        <f t="shared" ca="1" si="10"/>
        <v>1.583798416493601</v>
      </c>
      <c r="E223" s="1">
        <f t="shared" ca="1" si="11"/>
        <v>40.074990937986712</v>
      </c>
      <c r="H223"/>
      <c r="Y223">
        <v>110.5</v>
      </c>
      <c r="Z223">
        <v>49.732970390408234</v>
      </c>
    </row>
    <row r="224" spans="1:26" x14ac:dyDescent="0.25">
      <c r="A224">
        <v>111</v>
      </c>
      <c r="B224">
        <v>49.231939506507572</v>
      </c>
      <c r="C224" s="1">
        <f t="shared" ca="1" si="9"/>
        <v>47.955106109520884</v>
      </c>
      <c r="D224" s="1">
        <f t="shared" ca="1" si="10"/>
        <v>0.81515176183028359</v>
      </c>
      <c r="E224" s="1">
        <f t="shared" ca="1" si="11"/>
        <v>39.573960054086058</v>
      </c>
      <c r="H224"/>
      <c r="Y224">
        <v>111</v>
      </c>
      <c r="Z224">
        <v>49.231939506507572</v>
      </c>
    </row>
    <row r="225" spans="1:26" x14ac:dyDescent="0.25">
      <c r="A225">
        <v>111.5</v>
      </c>
      <c r="B225">
        <v>50.025292734608989</v>
      </c>
      <c r="C225" s="1">
        <f t="shared" ca="1" si="9"/>
        <v>47.95693825356382</v>
      </c>
      <c r="D225" s="1">
        <f t="shared" ca="1" si="10"/>
        <v>2.1390451296298156</v>
      </c>
      <c r="E225" s="1">
        <f t="shared" ca="1" si="11"/>
        <v>40.367313282187467</v>
      </c>
      <c r="H225"/>
      <c r="Y225">
        <v>111.5</v>
      </c>
      <c r="Z225">
        <v>50.025292734608989</v>
      </c>
    </row>
    <row r="226" spans="1:26" x14ac:dyDescent="0.25">
      <c r="A226">
        <v>112</v>
      </c>
      <c r="B226">
        <v>51.52529975922473</v>
      </c>
      <c r="C226" s="1">
        <f t="shared" ca="1" si="9"/>
        <v>47.958695626813707</v>
      </c>
      <c r="D226" s="1">
        <f t="shared" ca="1" si="10"/>
        <v>6.3603325186656914</v>
      </c>
      <c r="E226" s="1">
        <f t="shared" ca="1" si="11"/>
        <v>41.867320306803208</v>
      </c>
      <c r="H226"/>
      <c r="Y226">
        <v>112</v>
      </c>
      <c r="Z226">
        <v>51.52529975922473</v>
      </c>
    </row>
    <row r="227" spans="1:26" x14ac:dyDescent="0.25">
      <c r="A227">
        <v>112.5</v>
      </c>
      <c r="B227">
        <v>53.025214273935298</v>
      </c>
      <c r="C227" s="1">
        <f t="shared" ca="1" si="9"/>
        <v>47.96038128070721</v>
      </c>
      <c r="D227" s="1">
        <f t="shared" ca="1" si="10"/>
        <v>12.826266624645893</v>
      </c>
      <c r="E227" s="1">
        <f t="shared" ca="1" si="11"/>
        <v>43.367234821513776</v>
      </c>
      <c r="H227"/>
      <c r="Y227">
        <v>112.5</v>
      </c>
      <c r="Z227">
        <v>53.025214273935298</v>
      </c>
    </row>
    <row r="228" spans="1:26" x14ac:dyDescent="0.25">
      <c r="A228">
        <v>113</v>
      </c>
      <c r="B228">
        <v>54.525062647892604</v>
      </c>
      <c r="C228" s="1">
        <f t="shared" ca="1" si="9"/>
        <v>47.961998142150193</v>
      </c>
      <c r="D228" s="1">
        <f t="shared" ca="1" si="10"/>
        <v>21.536907853267934</v>
      </c>
      <c r="E228" s="1">
        <f t="shared" ca="1" si="11"/>
        <v>44.867083195471082</v>
      </c>
      <c r="H228"/>
      <c r="Y228">
        <v>113</v>
      </c>
      <c r="Z228">
        <v>54.525062647892604</v>
      </c>
    </row>
    <row r="229" spans="1:26" x14ac:dyDescent="0.25">
      <c r="A229">
        <v>113.5</v>
      </c>
      <c r="B229">
        <v>56.024851657610341</v>
      </c>
      <c r="C229" s="1">
        <f t="shared" ca="1" si="9"/>
        <v>47.963549018599906</v>
      </c>
      <c r="D229" s="1">
        <f t="shared" ca="1" si="10"/>
        <v>32.492300118858303</v>
      </c>
      <c r="E229" s="1">
        <f t="shared" ca="1" si="11"/>
        <v>46.366872205188827</v>
      </c>
      <c r="H229"/>
      <c r="Y229">
        <v>113.5</v>
      </c>
      <c r="Z229">
        <v>56.024851657610341</v>
      </c>
    </row>
    <row r="230" spans="1:26" x14ac:dyDescent="0.25">
      <c r="A230">
        <v>114</v>
      </c>
      <c r="B230">
        <v>56.231683976317129</v>
      </c>
      <c r="C230" s="1">
        <f t="shared" ca="1" si="9"/>
        <v>47.965036602939747</v>
      </c>
      <c r="D230" s="1">
        <f t="shared" ca="1" si="10"/>
        <v>34.168729397883581</v>
      </c>
      <c r="E230" s="1">
        <f t="shared" ca="1" si="11"/>
        <v>46.573704523895614</v>
      </c>
      <c r="H230"/>
      <c r="Y230">
        <v>114</v>
      </c>
      <c r="Z230">
        <v>56.231683976317129</v>
      </c>
    </row>
    <row r="231" spans="1:26" x14ac:dyDescent="0.25">
      <c r="A231">
        <v>114.5</v>
      </c>
      <c r="B231">
        <v>55.73214696155506</v>
      </c>
      <c r="C231" s="1">
        <f t="shared" ca="1" si="9"/>
        <v>47.966463478155077</v>
      </c>
      <c r="D231" s="1">
        <f t="shared" ca="1" si="10"/>
        <v>30.152919982175643</v>
      </c>
      <c r="E231" s="1">
        <f t="shared" ca="1" si="11"/>
        <v>46.074167509133545</v>
      </c>
      <c r="H231"/>
      <c r="Y231">
        <v>114.5</v>
      </c>
      <c r="Z231">
        <v>55.73214696155506</v>
      </c>
    </row>
    <row r="232" spans="1:26" x14ac:dyDescent="0.25">
      <c r="A232">
        <v>115</v>
      </c>
      <c r="B232">
        <v>55.232615864273491</v>
      </c>
      <c r="C232" s="1">
        <f t="shared" ca="1" si="9"/>
        <v>47.967832121818248</v>
      </c>
      <c r="D232" s="1">
        <f t="shared" ca="1" si="10"/>
        <v>26.388541412321008</v>
      </c>
      <c r="E232" s="1">
        <f t="shared" ca="1" si="11"/>
        <v>45.574636411851969</v>
      </c>
      <c r="H232"/>
      <c r="Y232">
        <v>115</v>
      </c>
      <c r="Z232">
        <v>55.232615864273491</v>
      </c>
    </row>
    <row r="233" spans="1:26" x14ac:dyDescent="0.25">
      <c r="A233">
        <v>115.5</v>
      </c>
      <c r="B233">
        <v>54.73308777282017</v>
      </c>
      <c r="C233" s="1">
        <f t="shared" ca="1" si="9"/>
        <v>47.969144910390497</v>
      </c>
      <c r="D233" s="1">
        <f t="shared" ca="1" si="10"/>
        <v>22.875461523106658</v>
      </c>
      <c r="E233" s="1">
        <f t="shared" ca="1" si="11"/>
        <v>45.075108320398655</v>
      </c>
      <c r="H233"/>
      <c r="Y233">
        <v>115.5</v>
      </c>
      <c r="Z233">
        <v>54.73308777282017</v>
      </c>
    </row>
    <row r="234" spans="1:26" x14ac:dyDescent="0.25">
      <c r="A234">
        <v>116</v>
      </c>
      <c r="B234">
        <v>54.233557224060327</v>
      </c>
      <c r="C234" s="1">
        <f t="shared" ca="1" si="9"/>
        <v>47.970404123348402</v>
      </c>
      <c r="D234" s="1">
        <f t="shared" ca="1" si="10"/>
        <v>19.613543381478699</v>
      </c>
      <c r="E234" s="1">
        <f t="shared" ca="1" si="11"/>
        <v>44.575577771638805</v>
      </c>
      <c r="H234"/>
      <c r="Y234">
        <v>116</v>
      </c>
      <c r="Z234">
        <v>54.233557224060327</v>
      </c>
    </row>
    <row r="235" spans="1:26" x14ac:dyDescent="0.25">
      <c r="A235">
        <v>116.5</v>
      </c>
      <c r="B235">
        <v>53.734031794530708</v>
      </c>
      <c r="C235" s="1">
        <f t="shared" ca="1" si="9"/>
        <v>47.971611947141881</v>
      </c>
      <c r="D235" s="1">
        <f t="shared" ca="1" si="10"/>
        <v>16.602741248790338</v>
      </c>
      <c r="E235" s="1">
        <f t="shared" ca="1" si="11"/>
        <v>44.076052342109193</v>
      </c>
      <c r="H235"/>
      <c r="Y235">
        <v>116.5</v>
      </c>
      <c r="Z235">
        <v>53.734031794530708</v>
      </c>
    </row>
    <row r="236" spans="1:26" x14ac:dyDescent="0.25">
      <c r="A236">
        <v>117</v>
      </c>
      <c r="B236">
        <v>53.234510325695489</v>
      </c>
      <c r="C236" s="1">
        <f t="shared" ca="1" si="9"/>
        <v>47.97277047899064</v>
      </c>
      <c r="D236" s="1">
        <f t="shared" ca="1" si="10"/>
        <v>13.842953107200783</v>
      </c>
      <c r="E236" s="1">
        <f t="shared" ca="1" si="11"/>
        <v>43.576530873273967</v>
      </c>
      <c r="H236"/>
      <c r="Y236">
        <v>117</v>
      </c>
      <c r="Z236">
        <v>53.234510325695489</v>
      </c>
    </row>
    <row r="237" spans="1:26" x14ac:dyDescent="0.25">
      <c r="A237">
        <v>117.5</v>
      </c>
      <c r="B237">
        <v>52.734991850432223</v>
      </c>
      <c r="C237" s="1">
        <f t="shared" ca="1" si="9"/>
        <v>47.97388173052569</v>
      </c>
      <c r="D237" s="1">
        <f t="shared" ca="1" si="10"/>
        <v>11.334084786938201</v>
      </c>
      <c r="E237" s="1">
        <f t="shared" ca="1" si="11"/>
        <v>43.077012398010709</v>
      </c>
      <c r="H237"/>
      <c r="Y237">
        <v>117.5</v>
      </c>
      <c r="Z237">
        <v>52.734991850432223</v>
      </c>
    </row>
    <row r="238" spans="1:26" x14ac:dyDescent="0.25">
      <c r="A238">
        <v>118</v>
      </c>
      <c r="B238">
        <v>52.23547554774693</v>
      </c>
      <c r="C238" s="1">
        <f t="shared" ca="1" si="9"/>
        <v>47.974947631282305</v>
      </c>
      <c r="D238" s="1">
        <f t="shared" ca="1" si="10"/>
        <v>9.0760490634871989</v>
      </c>
      <c r="E238" s="1">
        <f t="shared" ca="1" si="11"/>
        <v>42.577496095325415</v>
      </c>
      <c r="H238"/>
      <c r="Y238">
        <v>118</v>
      </c>
      <c r="Z238">
        <v>52.23547554774693</v>
      </c>
    </row>
    <row r="239" spans="1:26" x14ac:dyDescent="0.25">
      <c r="A239">
        <v>118.5</v>
      </c>
      <c r="B239">
        <v>51.735960709852691</v>
      </c>
      <c r="C239" s="1">
        <f t="shared" ca="1" si="9"/>
        <v>47.975970032050384</v>
      </c>
      <c r="D239" s="1">
        <f t="shared" ca="1" si="10"/>
        <v>7.0687649485801254</v>
      </c>
      <c r="E239" s="1">
        <f t="shared" ca="1" si="11"/>
        <v>42.077981257431176</v>
      </c>
      <c r="H239"/>
      <c r="Y239">
        <v>118.5</v>
      </c>
      <c r="Z239">
        <v>51.735960709852691</v>
      </c>
    </row>
    <row r="240" spans="1:26" x14ac:dyDescent="0.25">
      <c r="A240">
        <v>119</v>
      </c>
      <c r="B240">
        <v>51.236446718184915</v>
      </c>
      <c r="C240" s="1">
        <f t="shared" ca="1" si="9"/>
        <v>47.976950708088054</v>
      </c>
      <c r="D240" s="1">
        <f t="shared" ca="1" si="10"/>
        <v>5.3121571199186768</v>
      </c>
      <c r="E240" s="1">
        <f t="shared" ca="1" si="11"/>
        <v>41.578467265763393</v>
      </c>
      <c r="H240"/>
      <c r="Y240">
        <v>119</v>
      </c>
      <c r="Z240">
        <v>51.236446718184915</v>
      </c>
    </row>
    <row r="241" spans="1:26" x14ac:dyDescent="0.25">
      <c r="A241">
        <v>119.5</v>
      </c>
      <c r="B241">
        <v>50.7369330258676</v>
      </c>
      <c r="C241" s="1">
        <f t="shared" ca="1" si="9"/>
        <v>47.977891362204232</v>
      </c>
      <c r="D241" s="1">
        <f t="shared" ca="1" si="10"/>
        <v>3.8061554509151616</v>
      </c>
      <c r="E241" s="1">
        <f t="shared" ca="1" si="11"/>
        <v>41.078953573446086</v>
      </c>
      <c r="H241"/>
      <c r="Y241">
        <v>119.5</v>
      </c>
      <c r="Z241">
        <v>50.7369330258676</v>
      </c>
    </row>
    <row r="242" spans="1:26" x14ac:dyDescent="0.25">
      <c r="A242">
        <v>120</v>
      </c>
      <c r="B242">
        <v>51.388970180888222</v>
      </c>
      <c r="C242" s="1">
        <f t="shared" ca="1" si="9"/>
        <v>47.978793627715248</v>
      </c>
      <c r="D242" s="1">
        <f t="shared" ca="1" si="10"/>
        <v>5.8146520619053526</v>
      </c>
      <c r="E242" s="1">
        <f t="shared" ca="1" si="11"/>
        <v>41.730990728466708</v>
      </c>
      <c r="H242"/>
      <c r="Y242">
        <v>120</v>
      </c>
      <c r="Z242">
        <v>51.388970180888222</v>
      </c>
    </row>
    <row r="243" spans="1:26" x14ac:dyDescent="0.25">
      <c r="A243">
        <v>120.5</v>
      </c>
      <c r="B243">
        <v>52.886841456943856</v>
      </c>
      <c r="C243" s="1">
        <f t="shared" ca="1" si="9"/>
        <v>47.979659071280935</v>
      </c>
      <c r="D243" s="1">
        <f t="shared" ca="1" si="10"/>
        <v>12.040219483080218</v>
      </c>
      <c r="E243" s="1">
        <f t="shared" ca="1" si="11"/>
        <v>43.228862004522341</v>
      </c>
      <c r="H243"/>
      <c r="Y243">
        <v>120.5</v>
      </c>
      <c r="Z243">
        <v>52.886841456943856</v>
      </c>
    </row>
    <row r="244" spans="1:26" x14ac:dyDescent="0.25">
      <c r="A244">
        <v>121</v>
      </c>
      <c r="B244">
        <v>54.384826522995859</v>
      </c>
      <c r="C244" s="1">
        <f t="shared" ca="1" si="9"/>
        <v>47.98048919562487</v>
      </c>
      <c r="D244" s="1">
        <f t="shared" ca="1" si="10"/>
        <v>20.50776830137869</v>
      </c>
      <c r="E244" s="1">
        <f t="shared" ca="1" si="11"/>
        <v>44.726847070574337</v>
      </c>
      <c r="H244"/>
      <c r="Y244">
        <v>121</v>
      </c>
      <c r="Z244">
        <v>54.384826522995859</v>
      </c>
    </row>
    <row r="245" spans="1:26" x14ac:dyDescent="0.25">
      <c r="A245">
        <v>121.5</v>
      </c>
      <c r="B245">
        <v>55.882935465674009</v>
      </c>
      <c r="C245" s="1">
        <f t="shared" ca="1" si="9"/>
        <v>47.981285442143658</v>
      </c>
      <c r="D245" s="1">
        <f t="shared" ca="1" si="10"/>
        <v>31.218036547178599</v>
      </c>
      <c r="E245" s="1">
        <f t="shared" ca="1" si="11"/>
        <v>46.224956013252495</v>
      </c>
      <c r="H245"/>
      <c r="Y245">
        <v>121.5</v>
      </c>
      <c r="Z245">
        <v>55.882935465674009</v>
      </c>
    </row>
    <row r="246" spans="1:26" x14ac:dyDescent="0.25">
      <c r="A246">
        <v>122</v>
      </c>
      <c r="B246">
        <v>57.381139798539991</v>
      </c>
      <c r="C246" s="1">
        <f t="shared" ca="1" si="9"/>
        <v>47.982049193409736</v>
      </c>
      <c r="D246" s="1">
        <f t="shared" ca="1" si="10"/>
        <v>44.171452101723908</v>
      </c>
      <c r="E246" s="1">
        <f t="shared" ca="1" si="11"/>
        <v>47.723160346118476</v>
      </c>
      <c r="H246"/>
      <c r="Y246">
        <v>122</v>
      </c>
      <c r="Z246">
        <v>57.381139798539991</v>
      </c>
    </row>
    <row r="247" spans="1:26" x14ac:dyDescent="0.25">
      <c r="A247">
        <v>122.5</v>
      </c>
      <c r="B247">
        <v>57.730944167579089</v>
      </c>
      <c r="C247" s="1">
        <f t="shared" ca="1" si="9"/>
        <v>47.982781775572008</v>
      </c>
      <c r="D247" s="1">
        <f t="shared" ca="1" si="10"/>
        <v>47.513335010470612</v>
      </c>
      <c r="E247" s="1">
        <f t="shared" ca="1" si="11"/>
        <v>48.072964715157568</v>
      </c>
      <c r="H247"/>
      <c r="Y247">
        <v>122.5</v>
      </c>
      <c r="Z247">
        <v>57.730944167579089</v>
      </c>
    </row>
    <row r="248" spans="1:26" x14ac:dyDescent="0.25">
      <c r="A248">
        <v>123</v>
      </c>
      <c r="B248">
        <v>57.23207884442035</v>
      </c>
      <c r="C248" s="1">
        <f t="shared" ca="1" si="9"/>
        <v>47.983484460658531</v>
      </c>
      <c r="D248" s="1">
        <f t="shared" ca="1" si="10"/>
        <v>42.768249037675332</v>
      </c>
      <c r="E248" s="1">
        <f t="shared" ca="1" si="11"/>
        <v>47.574099391998828</v>
      </c>
      <c r="H248"/>
      <c r="Y248">
        <v>123</v>
      </c>
      <c r="Z248">
        <v>57.23207884442035</v>
      </c>
    </row>
    <row r="249" spans="1:26" x14ac:dyDescent="0.25">
      <c r="A249">
        <v>123.5</v>
      </c>
      <c r="B249">
        <v>56.733098336371583</v>
      </c>
      <c r="C249" s="1">
        <f t="shared" ca="1" si="9"/>
        <v>47.984158468785196</v>
      </c>
      <c r="D249" s="1">
        <f t="shared" ca="1" si="10"/>
        <v>38.271974403321252</v>
      </c>
      <c r="E249" s="1">
        <f t="shared" ca="1" si="11"/>
        <v>47.075118883950068</v>
      </c>
      <c r="H249"/>
      <c r="Y249">
        <v>123.5</v>
      </c>
      <c r="Z249">
        <v>56.733098336371583</v>
      </c>
    </row>
    <row r="250" spans="1:26" x14ac:dyDescent="0.25">
      <c r="A250">
        <v>124</v>
      </c>
      <c r="B250">
        <v>56.234023752350723</v>
      </c>
      <c r="C250" s="1">
        <f t="shared" ca="1" si="9"/>
        <v>47.984804970274297</v>
      </c>
      <c r="D250" s="1">
        <f t="shared" ca="1" si="10"/>
        <v>34.024805257281237</v>
      </c>
      <c r="E250" s="1">
        <f t="shared" ca="1" si="11"/>
        <v>46.576044299929208</v>
      </c>
      <c r="H250"/>
      <c r="Y250">
        <v>124</v>
      </c>
      <c r="Z250">
        <v>56.234023752350723</v>
      </c>
    </row>
    <row r="251" spans="1:26" x14ac:dyDescent="0.25">
      <c r="A251">
        <v>124.5</v>
      </c>
      <c r="B251">
        <v>55.734873662490919</v>
      </c>
      <c r="C251" s="1">
        <f t="shared" ca="1" si="9"/>
        <v>47.98542508768665</v>
      </c>
      <c r="D251" s="1">
        <f t="shared" ca="1" si="10"/>
        <v>30.02697660676796</v>
      </c>
      <c r="E251" s="1">
        <f t="shared" ca="1" si="11"/>
        <v>46.076894210069398</v>
      </c>
      <c r="H251"/>
      <c r="Y251">
        <v>124.5</v>
      </c>
      <c r="Z251">
        <v>55.734873662490919</v>
      </c>
    </row>
    <row r="252" spans="1:26" x14ac:dyDescent="0.25">
      <c r="A252">
        <v>125</v>
      </c>
      <c r="B252">
        <v>55.235689287080042</v>
      </c>
      <c r="C252" s="1">
        <f t="shared" ca="1" si="9"/>
        <v>47.986019897770746</v>
      </c>
      <c r="D252" s="1">
        <f t="shared" ca="1" si="10"/>
        <v>26.278853127144117</v>
      </c>
      <c r="E252" s="1">
        <f t="shared" ca="1" si="11"/>
        <v>45.577709834658521</v>
      </c>
      <c r="H252"/>
      <c r="Y252">
        <v>125</v>
      </c>
      <c r="Z252">
        <v>55.235689287080042</v>
      </c>
    </row>
    <row r="253" spans="1:26" x14ac:dyDescent="0.25">
      <c r="A253">
        <v>125.5</v>
      </c>
      <c r="B253">
        <v>54.736475900845029</v>
      </c>
      <c r="C253" s="1">
        <f t="shared" ca="1" si="9"/>
        <v>47.986590433332381</v>
      </c>
      <c r="D253" s="1">
        <f t="shared" ca="1" si="10"/>
        <v>22.780476912269219</v>
      </c>
      <c r="E253" s="1">
        <f t="shared" ca="1" si="11"/>
        <v>45.078496448423508</v>
      </c>
      <c r="H253"/>
      <c r="Y253">
        <v>125.5</v>
      </c>
      <c r="Z253">
        <v>54.736475900845029</v>
      </c>
    </row>
    <row r="254" spans="1:26" x14ac:dyDescent="0.25">
      <c r="A254">
        <v>126</v>
      </c>
      <c r="B254">
        <v>54.237237588748386</v>
      </c>
      <c r="C254" s="1">
        <f t="shared" ca="1" si="9"/>
        <v>47.987137685028017</v>
      </c>
      <c r="D254" s="1">
        <f t="shared" ca="1" si="10"/>
        <v>19.531874403242679</v>
      </c>
      <c r="E254" s="1">
        <f t="shared" ca="1" si="11"/>
        <v>44.579258136326871</v>
      </c>
      <c r="H254"/>
      <c r="Y254">
        <v>126</v>
      </c>
      <c r="Z254">
        <v>54.237237588748386</v>
      </c>
    </row>
    <row r="255" spans="1:26" x14ac:dyDescent="0.25">
      <c r="A255">
        <v>126.5</v>
      </c>
      <c r="B255">
        <v>53.737977525418032</v>
      </c>
      <c r="C255" s="1">
        <f t="shared" ca="1" si="9"/>
        <v>47.987662603084857</v>
      </c>
      <c r="D255" s="1">
        <f t="shared" ca="1" si="10"/>
        <v>16.533060853003793</v>
      </c>
      <c r="E255" s="1">
        <f t="shared" ca="1" si="11"/>
        <v>44.079998072996517</v>
      </c>
      <c r="H255"/>
      <c r="Y255">
        <v>126.5</v>
      </c>
      <c r="Z255">
        <v>53.737977525418032</v>
      </c>
    </row>
    <row r="256" spans="1:26" x14ac:dyDescent="0.25">
      <c r="A256">
        <v>127</v>
      </c>
      <c r="B256">
        <v>53.23869818879151</v>
      </c>
      <c r="C256" s="1">
        <f t="shared" ca="1" si="9"/>
        <v>47.988166098950828</v>
      </c>
      <c r="D256" s="1">
        <f t="shared" ca="1" si="10"/>
        <v>13.78404361322338</v>
      </c>
      <c r="E256" s="1">
        <f t="shared" ca="1" si="11"/>
        <v>43.580718736369988</v>
      </c>
      <c r="H256"/>
      <c r="Y256">
        <v>127</v>
      </c>
      <c r="Z256">
        <v>53.23869818879151</v>
      </c>
    </row>
    <row r="257" spans="1:26" x14ac:dyDescent="0.25">
      <c r="A257">
        <v>127.5</v>
      </c>
      <c r="B257">
        <v>52.739401523441934</v>
      </c>
      <c r="C257" s="1">
        <f t="shared" ca="1" si="9"/>
        <v>47.988649046877157</v>
      </c>
      <c r="D257" s="1">
        <f t="shared" ca="1" si="10"/>
        <v>11.284824546793182</v>
      </c>
      <c r="E257" s="1">
        <f t="shared" ca="1" si="11"/>
        <v>43.081422071020413</v>
      </c>
      <c r="H257"/>
      <c r="Y257">
        <v>127.5</v>
      </c>
      <c r="Z257">
        <v>52.739401523441934</v>
      </c>
    </row>
    <row r="258" spans="1:26" x14ac:dyDescent="0.25">
      <c r="A258">
        <v>128</v>
      </c>
      <c r="B258">
        <v>52.240089065440884</v>
      </c>
      <c r="C258" s="1">
        <f t="shared" ref="C258:C321" ca="1" si="12">IF(A258&gt;=$K$5,OFFSET($B$1,2*$K$5,0)+$L$5*(1-EXP((-1/$M$5)*(A258-$K$5))),0)</f>
        <v>47.989112285436434</v>
      </c>
      <c r="D258" s="1">
        <f t="shared" ref="D258:D321" ca="1" si="13">IF(A258&gt;=$K$5,(C258-B258)*(C258-B258)*0.5,0)</f>
        <v>9.0354017920685017</v>
      </c>
      <c r="E258" s="1">
        <f t="shared" ref="E258:E321" ca="1" si="14">IF(A258&gt;=$K$5,(B258-$L$6),0)</f>
        <v>42.582109613019369</v>
      </c>
      <c r="H258"/>
      <c r="Y258">
        <v>128</v>
      </c>
      <c r="Z258">
        <v>52.240089065440884</v>
      </c>
    </row>
    <row r="259" spans="1:26" x14ac:dyDescent="0.25">
      <c r="A259">
        <v>128.5</v>
      </c>
      <c r="B259">
        <v>51.740762037820495</v>
      </c>
      <c r="C259" s="1">
        <f t="shared" ca="1" si="12"/>
        <v>47.989556618978611</v>
      </c>
      <c r="D259" s="1">
        <f t="shared" ca="1" si="13"/>
        <v>7.0357710471743591</v>
      </c>
      <c r="E259" s="1">
        <f t="shared" ca="1" si="14"/>
        <v>42.082782585398974</v>
      </c>
      <c r="H259"/>
      <c r="Y259">
        <v>128.5</v>
      </c>
      <c r="Z259">
        <v>51.740762037820495</v>
      </c>
    </row>
    <row r="260" spans="1:26" x14ac:dyDescent="0.25">
      <c r="A260">
        <v>129</v>
      </c>
      <c r="B260">
        <v>51.241693285833605</v>
      </c>
      <c r="C260" s="1">
        <f t="shared" ca="1" si="12"/>
        <v>47.989982819027716</v>
      </c>
      <c r="D260" s="1">
        <f t="shared" ca="1" si="13"/>
        <v>5.2868104799674871</v>
      </c>
      <c r="E260" s="1">
        <f t="shared" ca="1" si="14"/>
        <v>41.583713833412091</v>
      </c>
      <c r="H260"/>
      <c r="Y260">
        <v>129</v>
      </c>
      <c r="Z260">
        <v>51.241693285833605</v>
      </c>
    </row>
    <row r="261" spans="1:26" x14ac:dyDescent="0.25">
      <c r="A261">
        <v>129.5</v>
      </c>
      <c r="B261">
        <v>50.757064087189512</v>
      </c>
      <c r="C261" s="1">
        <f t="shared" ca="1" si="12"/>
        <v>47.990391625621427</v>
      </c>
      <c r="D261" s="1">
        <f t="shared" ca="1" si="13"/>
        <v>3.8272382547996031</v>
      </c>
      <c r="E261" s="1">
        <f t="shared" ca="1" si="14"/>
        <v>41.099084634767991</v>
      </c>
      <c r="H261"/>
      <c r="Y261">
        <v>129.5</v>
      </c>
      <c r="Z261">
        <v>50.757064087189512</v>
      </c>
    </row>
    <row r="262" spans="1:26" x14ac:dyDescent="0.25">
      <c r="A262">
        <v>130</v>
      </c>
      <c r="B262">
        <v>50.293803249342922</v>
      </c>
      <c r="C262" s="1">
        <f t="shared" ca="1" si="12"/>
        <v>47.990783748596115</v>
      </c>
      <c r="D262" s="1">
        <f t="shared" ca="1" si="13"/>
        <v>2.6519494104100354</v>
      </c>
      <c r="E262" s="1">
        <f t="shared" ca="1" si="14"/>
        <v>40.6358237969214</v>
      </c>
      <c r="H262"/>
      <c r="Y262">
        <v>130</v>
      </c>
      <c r="Z262">
        <v>50.293803249342922</v>
      </c>
    </row>
    <row r="263" spans="1:26" x14ac:dyDescent="0.25">
      <c r="A263">
        <v>130.5</v>
      </c>
      <c r="B263">
        <v>49.85051852659042</v>
      </c>
      <c r="C263" s="1">
        <f t="shared" ca="1" si="12"/>
        <v>47.991159868819324</v>
      </c>
      <c r="D263" s="1">
        <f t="shared" ca="1" si="13"/>
        <v>1.7286073091141669</v>
      </c>
      <c r="E263" s="1">
        <f t="shared" ca="1" si="14"/>
        <v>40.192539074168906</v>
      </c>
      <c r="H263"/>
      <c r="Y263">
        <v>130.5</v>
      </c>
      <c r="Z263">
        <v>49.85051852659042</v>
      </c>
    </row>
    <row r="264" spans="1:26" x14ac:dyDescent="0.25">
      <c r="A264">
        <v>131</v>
      </c>
      <c r="B264">
        <v>49.424669949144388</v>
      </c>
      <c r="C264" s="1">
        <f t="shared" ca="1" si="12"/>
        <v>47.991520639372041</v>
      </c>
      <c r="D264" s="1">
        <f t="shared" ca="1" si="13"/>
        <v>1.0269584720504767</v>
      </c>
      <c r="E264" s="1">
        <f t="shared" ca="1" si="14"/>
        <v>39.766690496722873</v>
      </c>
      <c r="H264"/>
      <c r="Y264">
        <v>131</v>
      </c>
      <c r="Z264">
        <v>49.424669949144388</v>
      </c>
    </row>
    <row r="265" spans="1:26" x14ac:dyDescent="0.25">
      <c r="A265">
        <v>131.5</v>
      </c>
      <c r="B265">
        <v>49.012245816188496</v>
      </c>
      <c r="C265" s="1">
        <f t="shared" ca="1" si="12"/>
        <v>47.991866686682627</v>
      </c>
      <c r="D265" s="1">
        <f t="shared" ca="1" si="13"/>
        <v>0.52058678396557778</v>
      </c>
      <c r="E265" s="1">
        <f t="shared" ca="1" si="14"/>
        <v>39.354266363766982</v>
      </c>
      <c r="H265"/>
      <c r="Y265">
        <v>131.5</v>
      </c>
      <c r="Z265">
        <v>49.012245816188496</v>
      </c>
    </row>
    <row r="266" spans="1:26" x14ac:dyDescent="0.25">
      <c r="A266">
        <v>132</v>
      </c>
      <c r="B266">
        <v>48.612501104265753</v>
      </c>
      <c r="C266" s="1">
        <f t="shared" ca="1" si="12"/>
        <v>47.992198611614612</v>
      </c>
      <c r="D266" s="1">
        <f t="shared" ca="1" si="13"/>
        <v>0.19238759119460991</v>
      </c>
      <c r="E266" s="1">
        <f t="shared" ca="1" si="14"/>
        <v>38.954521651844232</v>
      </c>
      <c r="H266"/>
      <c r="Y266">
        <v>132</v>
      </c>
      <c r="Z266">
        <v>48.612501104265753</v>
      </c>
    </row>
    <row r="267" spans="1:26" x14ac:dyDescent="0.25">
      <c r="A267">
        <v>132.5</v>
      </c>
      <c r="B267">
        <v>48.224864354805035</v>
      </c>
      <c r="C267" s="1">
        <f t="shared" ca="1" si="12"/>
        <v>47.992516990509927</v>
      </c>
      <c r="D267" s="1">
        <f t="shared" ca="1" si="13"/>
        <v>2.6992648847441954E-2</v>
      </c>
      <c r="E267" s="1">
        <f t="shared" ca="1" si="14"/>
        <v>38.566884902383521</v>
      </c>
      <c r="H267"/>
      <c r="Y267">
        <v>132.5</v>
      </c>
      <c r="Z267">
        <v>48.224864354805035</v>
      </c>
    </row>
    <row r="268" spans="1:26" x14ac:dyDescent="0.25">
      <c r="A268">
        <v>133</v>
      </c>
      <c r="B268">
        <v>47.848795951713832</v>
      </c>
      <c r="C268" s="1">
        <f t="shared" ca="1" si="12"/>
        <v>47.992822376189679</v>
      </c>
      <c r="D268" s="1">
        <f t="shared" ca="1" si="13"/>
        <v>1.0371805473648384E-2</v>
      </c>
      <c r="E268" s="1">
        <f t="shared" ca="1" si="14"/>
        <v>38.19081649929231</v>
      </c>
      <c r="H268"/>
      <c r="Y268">
        <v>133</v>
      </c>
      <c r="Z268">
        <v>47.848795951713832</v>
      </c>
    </row>
    <row r="269" spans="1:26" x14ac:dyDescent="0.25">
      <c r="A269">
        <v>133.5</v>
      </c>
      <c r="B269">
        <v>47.483784960751208</v>
      </c>
      <c r="C269" s="1">
        <f t="shared" ca="1" si="12"/>
        <v>47.993115298914034</v>
      </c>
      <c r="D269" s="1">
        <f t="shared" ca="1" si="13"/>
        <v>0.12970869668652935</v>
      </c>
      <c r="E269" s="1">
        <f t="shared" ca="1" si="14"/>
        <v>37.825805508329694</v>
      </c>
      <c r="H269"/>
      <c r="Y269">
        <v>133.5</v>
      </c>
      <c r="Z269">
        <v>47.483784960751208</v>
      </c>
    </row>
    <row r="270" spans="1:26" x14ac:dyDescent="0.25">
      <c r="A270">
        <v>134</v>
      </c>
      <c r="B270">
        <v>47.129346542622486</v>
      </c>
      <c r="C270" s="1">
        <f t="shared" ca="1" si="12"/>
        <v>47.993396267302998</v>
      </c>
      <c r="D270" s="1">
        <f t="shared" ca="1" si="13"/>
        <v>0.37329096336023476</v>
      </c>
      <c r="E270" s="1">
        <f t="shared" ca="1" si="14"/>
        <v>37.471367090200971</v>
      </c>
      <c r="H270"/>
      <c r="Y270">
        <v>134</v>
      </c>
      <c r="Z270">
        <v>47.129346542622486</v>
      </c>
    </row>
    <row r="271" spans="1:26" x14ac:dyDescent="0.25">
      <c r="A271">
        <v>134.5</v>
      </c>
      <c r="B271">
        <v>46.785019808760907</v>
      </c>
      <c r="C271" s="1">
        <f t="shared" ca="1" si="12"/>
        <v>47.993665769219461</v>
      </c>
      <c r="D271" s="1">
        <f t="shared" ca="1" si="13"/>
        <v>0.73041252886639052</v>
      </c>
      <c r="E271" s="1">
        <f t="shared" ca="1" si="14"/>
        <v>37.127040356339393</v>
      </c>
      <c r="H271"/>
      <c r="Y271">
        <v>134.5</v>
      </c>
      <c r="Z271">
        <v>46.785019808760907</v>
      </c>
    </row>
    <row r="272" spans="1:26" x14ac:dyDescent="0.25">
      <c r="A272">
        <v>135</v>
      </c>
      <c r="B272">
        <v>46.450366020186721</v>
      </c>
      <c r="C272" s="1">
        <f t="shared" ca="1" si="12"/>
        <v>47.993924272616425</v>
      </c>
      <c r="D272" s="1">
        <f t="shared" ca="1" si="13"/>
        <v>1.191286039321922</v>
      </c>
      <c r="E272" s="1">
        <f t="shared" ca="1" si="14"/>
        <v>36.792386567765206</v>
      </c>
      <c r="H272"/>
      <c r="Y272">
        <v>135</v>
      </c>
      <c r="Z272">
        <v>46.450366020186721</v>
      </c>
    </row>
    <row r="273" spans="1:26" x14ac:dyDescent="0.25">
      <c r="A273">
        <v>135.5</v>
      </c>
      <c r="B273">
        <v>46.124967053658573</v>
      </c>
      <c r="C273" s="1">
        <f t="shared" ca="1" si="12"/>
        <v>47.994172226349406</v>
      </c>
      <c r="D273" s="1">
        <f t="shared" ca="1" si="13"/>
        <v>1.7469639888070838</v>
      </c>
      <c r="E273" s="1">
        <f t="shared" ca="1" si="14"/>
        <v>36.466987601237051</v>
      </c>
      <c r="H273"/>
      <c r="Y273">
        <v>135.5</v>
      </c>
      <c r="Z273">
        <v>46.124967053658573</v>
      </c>
    </row>
    <row r="274" spans="1:26" x14ac:dyDescent="0.25">
      <c r="A274">
        <v>136</v>
      </c>
      <c r="B274">
        <v>45.808424077394797</v>
      </c>
      <c r="C274" s="1">
        <f t="shared" ca="1" si="12"/>
        <v>47.994410060955929</v>
      </c>
      <c r="D274" s="1">
        <f t="shared" ca="1" si="13"/>
        <v>2.3892673601628642</v>
      </c>
      <c r="E274" s="1">
        <f t="shared" ca="1" si="14"/>
        <v>36.150444624973275</v>
      </c>
      <c r="H274"/>
      <c r="Y274">
        <v>136</v>
      </c>
      <c r="Z274">
        <v>45.808424077394797</v>
      </c>
    </row>
    <row r="275" spans="1:26" x14ac:dyDescent="0.25">
      <c r="A275">
        <v>136.5</v>
      </c>
      <c r="B275">
        <v>45.500356392340841</v>
      </c>
      <c r="C275" s="1">
        <f t="shared" ca="1" si="12"/>
        <v>47.994638189403034</v>
      </c>
      <c r="D275" s="1">
        <f t="shared" ca="1" si="13"/>
        <v>3.1107208415779017</v>
      </c>
      <c r="E275" s="1">
        <f t="shared" ca="1" si="14"/>
        <v>35.842376939919319</v>
      </c>
      <c r="H275"/>
      <c r="Y275">
        <v>136.5</v>
      </c>
      <c r="Z275">
        <v>45.500356392340841</v>
      </c>
    </row>
    <row r="276" spans="1:26" x14ac:dyDescent="0.25">
      <c r="A276">
        <v>137</v>
      </c>
      <c r="B276">
        <v>45.20040040534969</v>
      </c>
      <c r="C276" s="1">
        <f t="shared" ca="1" si="12"/>
        <v>47.994857007804384</v>
      </c>
      <c r="D276" s="1">
        <f t="shared" ca="1" si="13"/>
        <v>3.904493851501317</v>
      </c>
      <c r="E276" s="1">
        <f t="shared" ca="1" si="14"/>
        <v>35.542420952928168</v>
      </c>
      <c r="H276"/>
      <c r="Y276">
        <v>137</v>
      </c>
      <c r="Z276">
        <v>45.20040040534969</v>
      </c>
    </row>
    <row r="277" spans="1:26" x14ac:dyDescent="0.25">
      <c r="A277">
        <v>137.5</v>
      </c>
      <c r="B277">
        <v>44.908208708525542</v>
      </c>
      <c r="C277" s="1">
        <f t="shared" ca="1" si="12"/>
        <v>47.995066896107971</v>
      </c>
      <c r="D277" s="1">
        <f t="shared" ca="1" si="13"/>
        <v>4.7643467351223396</v>
      </c>
      <c r="E277" s="1">
        <f t="shared" ca="1" si="14"/>
        <v>35.250229256104021</v>
      </c>
      <c r="H277"/>
      <c r="Y277">
        <v>137.5</v>
      </c>
      <c r="Z277">
        <v>44.908208708525542</v>
      </c>
    </row>
    <row r="278" spans="1:26" x14ac:dyDescent="0.25">
      <c r="A278">
        <v>138</v>
      </c>
      <c r="B278">
        <v>44.623449244965933</v>
      </c>
      <c r="C278" s="1">
        <f t="shared" ca="1" si="12"/>
        <v>47.995268218755939</v>
      </c>
      <c r="D278" s="1">
        <f t="shared" ca="1" si="13"/>
        <v>5.6845815960051453</v>
      </c>
      <c r="E278" s="1">
        <f t="shared" ca="1" si="14"/>
        <v>34.965469792544411</v>
      </c>
      <c r="H278"/>
      <c r="Y278">
        <v>138</v>
      </c>
      <c r="Z278">
        <v>44.623449244965933</v>
      </c>
    </row>
    <row r="279" spans="1:26" x14ac:dyDescent="0.25">
      <c r="A279">
        <v>138.5</v>
      </c>
      <c r="B279">
        <v>44.345804545681595</v>
      </c>
      <c r="C279" s="1">
        <f t="shared" ca="1" si="12"/>
        <v>47.995461325317351</v>
      </c>
      <c r="D279" s="1">
        <f t="shared" ca="1" si="13"/>
        <v>6.6599973045706164</v>
      </c>
      <c r="E279" s="1">
        <f t="shared" ca="1" si="14"/>
        <v>34.687825093260074</v>
      </c>
      <c r="H279"/>
      <c r="Y279">
        <v>138.5</v>
      </c>
      <c r="Z279">
        <v>44.345804545681595</v>
      </c>
    </row>
    <row r="280" spans="1:26" x14ac:dyDescent="0.25">
      <c r="A280">
        <v>139</v>
      </c>
      <c r="B280">
        <v>44.074971025926573</v>
      </c>
      <c r="C280" s="1">
        <f t="shared" ca="1" si="12"/>
        <v>47.995646551095163</v>
      </c>
      <c r="D280" s="1">
        <f t="shared" ca="1" si="13"/>
        <v>7.6858482868280014</v>
      </c>
      <c r="E280" s="1">
        <f t="shared" ca="1" si="14"/>
        <v>34.416991573505058</v>
      </c>
      <c r="H280"/>
      <c r="Y280">
        <v>139</v>
      </c>
      <c r="Z280">
        <v>44.074971025926573</v>
      </c>
    </row>
    <row r="281" spans="1:26" x14ac:dyDescent="0.25">
      <c r="A281">
        <v>139.5</v>
      </c>
      <c r="B281">
        <v>43.810658331797107</v>
      </c>
      <c r="C281" s="1">
        <f t="shared" ca="1" si="12"/>
        <v>47.995824217708417</v>
      </c>
      <c r="D281" s="1">
        <f t="shared" ca="1" si="13"/>
        <v>8.7578067462979003</v>
      </c>
      <c r="E281" s="1">
        <f t="shared" ca="1" si="14"/>
        <v>34.152678879375586</v>
      </c>
      <c r="H281"/>
      <c r="Y281">
        <v>139.5</v>
      </c>
      <c r="Z281">
        <v>43.810658331797107</v>
      </c>
    </row>
    <row r="282" spans="1:26" x14ac:dyDescent="0.25">
      <c r="A282">
        <v>140</v>
      </c>
      <c r="B282">
        <v>43.552588729956781</v>
      </c>
      <c r="C282" s="1">
        <f t="shared" ca="1" si="12"/>
        <v>47.995994633650724</v>
      </c>
      <c r="D282" s="1">
        <f t="shared" ca="1" si="13"/>
        <v>9.8719280124910931</v>
      </c>
      <c r="E282" s="1">
        <f t="shared" ca="1" si="14"/>
        <v>33.894609277535267</v>
      </c>
      <c r="H282"/>
      <c r="Y282">
        <v>140</v>
      </c>
      <c r="Z282">
        <v>43.552588729956781</v>
      </c>
    </row>
    <row r="283" spans="1:26" x14ac:dyDescent="0.25">
      <c r="A283">
        <v>140.5</v>
      </c>
      <c r="B283">
        <v>43.300496534868344</v>
      </c>
      <c r="C283" s="1">
        <f t="shared" ca="1" si="12"/>
        <v>47.996158094825915</v>
      </c>
      <c r="D283" s="1">
        <f t="shared" ca="1" si="13"/>
        <v>11.024618742831587</v>
      </c>
      <c r="E283" s="1">
        <f t="shared" ca="1" si="14"/>
        <v>33.64251708244683</v>
      </c>
      <c r="H283"/>
      <c r="Y283">
        <v>140.5</v>
      </c>
      <c r="Z283">
        <v>43.300496534868344</v>
      </c>
    </row>
    <row r="284" spans="1:26" x14ac:dyDescent="0.25">
      <c r="A284">
        <v>141</v>
      </c>
      <c r="B284">
        <v>43.054127569075362</v>
      </c>
      <c r="C284" s="1">
        <f t="shared" ca="1" si="12"/>
        <v>47.996314885061807</v>
      </c>
      <c r="D284" s="1">
        <f t="shared" ca="1" si="13"/>
        <v>12.21260773314865</v>
      </c>
      <c r="E284" s="1">
        <f t="shared" ca="1" si="14"/>
        <v>33.396148116653848</v>
      </c>
      <c r="H284"/>
      <c r="Y284">
        <v>141</v>
      </c>
      <c r="Z284">
        <v>43.054127569075362</v>
      </c>
    </row>
    <row r="285" spans="1:26" x14ac:dyDescent="0.25">
      <c r="A285">
        <v>141.5</v>
      </c>
      <c r="B285">
        <v>42.813238652965559</v>
      </c>
      <c r="C285" s="1">
        <f t="shared" ca="1" si="12"/>
        <v>47.996465276603047</v>
      </c>
      <c r="D285" s="1">
        <f t="shared" ca="1" si="13"/>
        <v>13.432919115992236</v>
      </c>
      <c r="E285" s="1">
        <f t="shared" ca="1" si="14"/>
        <v>33.155259200544037</v>
      </c>
      <c r="H285"/>
      <c r="Y285">
        <v>141.5</v>
      </c>
      <c r="Z285">
        <v>42.813238652965559</v>
      </c>
    </row>
    <row r="286" spans="1:26" x14ac:dyDescent="0.25">
      <c r="A286">
        <v>142</v>
      </c>
      <c r="B286">
        <v>42.577597121129621</v>
      </c>
      <c r="C286" s="1">
        <f t="shared" ca="1" si="12"/>
        <v>47.996609530583854</v>
      </c>
      <c r="D286" s="1">
        <f t="shared" ca="1" si="13"/>
        <v>14.682847746909484</v>
      </c>
      <c r="E286" s="1">
        <f t="shared" ca="1" si="14"/>
        <v>32.919617668708099</v>
      </c>
      <c r="H286"/>
      <c r="Y286">
        <v>142</v>
      </c>
      <c r="Z286">
        <v>42.577597121129621</v>
      </c>
    </row>
    <row r="287" spans="1:26" x14ac:dyDescent="0.25">
      <c r="A287">
        <v>142.5</v>
      </c>
      <c r="B287">
        <v>42.346980362951633</v>
      </c>
      <c r="C287" s="1">
        <f t="shared" ca="1" si="12"/>
        <v>47.99674789748137</v>
      </c>
      <c r="D287" s="1">
        <f t="shared" ca="1" si="13"/>
        <v>15.95993659711311</v>
      </c>
      <c r="E287" s="1">
        <f t="shared" ca="1" si="14"/>
        <v>32.689000910530112</v>
      </c>
      <c r="H287"/>
      <c r="Y287">
        <v>142.5</v>
      </c>
      <c r="Z287">
        <v>42.346980362951633</v>
      </c>
    </row>
    <row r="288" spans="1:26" x14ac:dyDescent="0.25">
      <c r="A288">
        <v>143</v>
      </c>
      <c r="B288">
        <v>42.121175385472867</v>
      </c>
      <c r="C288" s="1">
        <f t="shared" ca="1" si="12"/>
        <v>47.996880617550701</v>
      </c>
      <c r="D288" s="1">
        <f t="shared" ca="1" si="13"/>
        <v>17.261955987133419</v>
      </c>
      <c r="E288" s="1">
        <f t="shared" ca="1" si="14"/>
        <v>32.463195933051352</v>
      </c>
      <c r="H288"/>
      <c r="Y288">
        <v>143</v>
      </c>
      <c r="Z288">
        <v>42.121175385472867</v>
      </c>
    </row>
    <row r="289" spans="1:26" x14ac:dyDescent="0.25">
      <c r="A289">
        <v>143.5</v>
      </c>
      <c r="B289">
        <v>41.899978396881586</v>
      </c>
      <c r="C289" s="1">
        <f t="shared" ca="1" si="12"/>
        <v>47.997007921241931</v>
      </c>
      <c r="D289" s="1">
        <f t="shared" ca="1" si="13"/>
        <v>18.586884510460866</v>
      </c>
      <c r="E289" s="1">
        <f t="shared" ca="1" si="14"/>
        <v>32.241998944460065</v>
      </c>
      <c r="H289"/>
      <c r="Y289">
        <v>143.5</v>
      </c>
      <c r="Z289">
        <v>41.899978396881586</v>
      </c>
    </row>
    <row r="290" spans="1:26" x14ac:dyDescent="0.25">
      <c r="A290">
        <v>144</v>
      </c>
      <c r="B290">
        <v>41.683194409227148</v>
      </c>
      <c r="C290" s="1">
        <f t="shared" ca="1" si="12"/>
        <v>47.997130029600427</v>
      </c>
      <c r="D290" s="1">
        <f t="shared" ca="1" si="13"/>
        <v>19.93289150910925</v>
      </c>
      <c r="E290" s="1">
        <f t="shared" ca="1" si="14"/>
        <v>32.025214956805627</v>
      </c>
      <c r="H290"/>
      <c r="Y290">
        <v>144</v>
      </c>
      <c r="Z290">
        <v>41.683194409227148</v>
      </c>
    </row>
    <row r="291" spans="1:26" x14ac:dyDescent="0.25">
      <c r="A291">
        <v>144.5</v>
      </c>
      <c r="B291">
        <v>41.47063685914592</v>
      </c>
      <c r="C291" s="1">
        <f t="shared" ca="1" si="12"/>
        <v>47.997247154650509</v>
      </c>
      <c r="D291" s="1">
        <f t="shared" ca="1" si="13"/>
        <v>21.298320974693251</v>
      </c>
      <c r="E291" s="1">
        <f t="shared" ca="1" si="14"/>
        <v>31.812657406724401</v>
      </c>
      <c r="H291"/>
      <c r="Y291">
        <v>144.5</v>
      </c>
      <c r="Z291">
        <v>41.47063685914592</v>
      </c>
    </row>
    <row r="292" spans="1:26" x14ac:dyDescent="0.25">
      <c r="A292">
        <v>145</v>
      </c>
      <c r="B292">
        <v>41.262127245538181</v>
      </c>
      <c r="C292" s="1">
        <f t="shared" ca="1" si="12"/>
        <v>47.997359499763718</v>
      </c>
      <c r="D292" s="1">
        <f t="shared" ca="1" si="13"/>
        <v>22.68167675918</v>
      </c>
      <c r="E292" s="1">
        <f t="shared" ca="1" si="14"/>
        <v>31.604147793116663</v>
      </c>
      <c r="H292"/>
      <c r="Y292">
        <v>145</v>
      </c>
      <c r="Z292">
        <v>41.262127245538181</v>
      </c>
    </row>
    <row r="293" spans="1:26" x14ac:dyDescent="0.25">
      <c r="A293">
        <v>145.5</v>
      </c>
      <c r="B293">
        <v>41.057494783254803</v>
      </c>
      <c r="C293" s="1">
        <f t="shared" ca="1" si="12"/>
        <v>47.997467260011859</v>
      </c>
      <c r="D293" s="1">
        <f t="shared" ca="1" si="13"/>
        <v>24.081608989072734</v>
      </c>
      <c r="E293" s="1">
        <f t="shared" ca="1" si="14"/>
        <v>31.399515330833285</v>
      </c>
      <c r="H293"/>
      <c r="Y293">
        <v>145.5</v>
      </c>
      <c r="Z293">
        <v>41.057494783254803</v>
      </c>
    </row>
    <row r="294" spans="1:26" x14ac:dyDescent="0.25">
      <c r="A294">
        <v>146</v>
      </c>
      <c r="B294">
        <v>40.856576071949398</v>
      </c>
      <c r="C294" s="1">
        <f t="shared" ca="1" si="12"/>
        <v>47.997570622505776</v>
      </c>
      <c r="D294" s="1">
        <f t="shared" ca="1" si="13"/>
        <v>25.496901585537945</v>
      </c>
      <c r="E294" s="1">
        <f t="shared" ca="1" si="14"/>
        <v>31.19859661952788</v>
      </c>
      <c r="H294"/>
      <c r="Y294">
        <v>146</v>
      </c>
      <c r="Z294">
        <v>40.856576071949398</v>
      </c>
    </row>
    <row r="295" spans="1:26" x14ac:dyDescent="0.25">
      <c r="A295">
        <v>146.5</v>
      </c>
      <c r="B295">
        <v>40.659214779329133</v>
      </c>
      <c r="C295" s="1">
        <f t="shared" ca="1" si="12"/>
        <v>47.997669766720207</v>
      </c>
      <c r="D295" s="1">
        <f t="shared" ca="1" si="13"/>
        <v>26.926460800982465</v>
      </c>
      <c r="E295" s="1">
        <f t="shared" ca="1" si="14"/>
        <v>31.001235326907615</v>
      </c>
      <c r="H295"/>
      <c r="Y295">
        <v>146.5</v>
      </c>
      <c r="Z295">
        <v>40.659214779329133</v>
      </c>
    </row>
    <row r="296" spans="1:26" x14ac:dyDescent="0.25">
      <c r="A296">
        <v>147</v>
      </c>
      <c r="B296">
        <v>40.465261338103488</v>
      </c>
      <c r="C296" s="1">
        <f t="shared" ca="1" si="12"/>
        <v>47.997764864805418</v>
      </c>
      <c r="D296" s="1">
        <f t="shared" ca="1" si="13"/>
        <v>28.369304689888509</v>
      </c>
      <c r="E296" s="1">
        <f t="shared" ca="1" si="14"/>
        <v>30.80728188568197</v>
      </c>
      <c r="H296"/>
      <c r="Y296">
        <v>147</v>
      </c>
      <c r="Z296">
        <v>40.465261338103488</v>
      </c>
    </row>
    <row r="297" spans="1:26" x14ac:dyDescent="0.25">
      <c r="A297">
        <v>147.5</v>
      </c>
      <c r="B297">
        <v>40.274572655982382</v>
      </c>
      <c r="C297" s="1">
        <f t="shared" ca="1" si="12"/>
        <v>47.997856081886141</v>
      </c>
      <c r="D297" s="1">
        <f t="shared" ca="1" si="13"/>
        <v>29.824553438419851</v>
      </c>
      <c r="E297" s="1">
        <f t="shared" ca="1" si="14"/>
        <v>30.616593203560864</v>
      </c>
      <c r="H297"/>
      <c r="Y297">
        <v>147.5</v>
      </c>
      <c r="Z297">
        <v>40.274572655982382</v>
      </c>
    </row>
    <row r="298" spans="1:26" x14ac:dyDescent="0.25">
      <c r="A298">
        <v>148</v>
      </c>
      <c r="B298">
        <v>40.087011838122329</v>
      </c>
      <c r="C298" s="1">
        <f t="shared" ca="1" si="12"/>
        <v>47.997943576348291</v>
      </c>
      <c r="D298" s="1">
        <f t="shared" ca="1" si="13"/>
        <v>31.29142048343542</v>
      </c>
      <c r="E298" s="1">
        <f t="shared" ca="1" si="14"/>
        <v>30.429032385700811</v>
      </c>
      <c r="H298"/>
      <c r="Y298">
        <v>148</v>
      </c>
      <c r="Z298">
        <v>40.087011838122329</v>
      </c>
    </row>
    <row r="299" spans="1:26" x14ac:dyDescent="0.25">
      <c r="A299">
        <v>148.5</v>
      </c>
      <c r="B299">
        <v>39.902447921456989</v>
      </c>
      <c r="C299" s="1">
        <f t="shared" ca="1" si="12"/>
        <v>47.99802750011392</v>
      </c>
      <c r="D299" s="1">
        <f t="shared" ca="1" si="13"/>
        <v>32.769204357183568</v>
      </c>
      <c r="E299" s="1">
        <f t="shared" ca="1" si="14"/>
        <v>30.244468469035471</v>
      </c>
      <c r="H299"/>
      <c r="Y299">
        <v>148.5</v>
      </c>
      <c r="Z299">
        <v>39.902447921456989</v>
      </c>
    </row>
    <row r="300" spans="1:26" x14ac:dyDescent="0.25">
      <c r="A300">
        <v>149</v>
      </c>
      <c r="B300">
        <v>39.720755620383343</v>
      </c>
      <c r="C300" s="1">
        <f t="shared" ca="1" si="12"/>
        <v>47.998107998905127</v>
      </c>
      <c r="D300" s="1">
        <f t="shared" ca="1" si="13"/>
        <v>34.25728119911011</v>
      </c>
      <c r="E300" s="1">
        <f t="shared" ca="1" si="14"/>
        <v>30.062776167961825</v>
      </c>
      <c r="H300"/>
      <c r="Y300">
        <v>149</v>
      </c>
      <c r="Z300">
        <v>39.720755620383343</v>
      </c>
    </row>
    <row r="301" spans="1:26" x14ac:dyDescent="0.25">
      <c r="A301">
        <v>149.5</v>
      </c>
      <c r="B301">
        <v>39.541815083303995</v>
      </c>
      <c r="C301" s="1">
        <f t="shared" ca="1" si="12"/>
        <v>47.998185212496963</v>
      </c>
      <c r="D301" s="1">
        <f t="shared" ca="1" si="13"/>
        <v>35.755097880953556</v>
      </c>
      <c r="E301" s="1">
        <f t="shared" ca="1" si="14"/>
        <v>29.883835630882476</v>
      </c>
      <c r="H301"/>
      <c r="Y301">
        <v>149.5</v>
      </c>
      <c r="Z301">
        <v>39.541815083303995</v>
      </c>
    </row>
    <row r="302" spans="1:26" x14ac:dyDescent="0.25">
      <c r="A302">
        <v>150</v>
      </c>
      <c r="B302">
        <v>39.365511659553519</v>
      </c>
      <c r="C302" s="1">
        <f t="shared" ca="1" si="12"/>
        <v>47.998259274960191</v>
      </c>
      <c r="D302" s="1">
        <f t="shared" ca="1" si="13"/>
        <v>37.262165695654787</v>
      </c>
      <c r="E302" s="1">
        <f t="shared" ca="1" si="14"/>
        <v>29.707532207132001</v>
      </c>
      <c r="H302"/>
      <c r="Y302">
        <v>150</v>
      </c>
      <c r="Z302">
        <v>39.365511659553519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362"/>
  <sheetViews>
    <sheetView topLeftCell="I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.140625" customWidth="1"/>
    <col min="11" max="11" width="14.285156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1.085844965374811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1.085844965374811</v>
      </c>
      <c r="AB3" s="78" t="s">
        <v>170</v>
      </c>
    </row>
    <row r="4" spans="1:28" x14ac:dyDescent="0.25">
      <c r="A4">
        <v>1</v>
      </c>
      <c r="B4">
        <v>2.3604450861566404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2.3604450861566404</v>
      </c>
      <c r="AB4" s="78" t="s">
        <v>171</v>
      </c>
    </row>
    <row r="5" spans="1:28" ht="15.75" thickBot="1" x14ac:dyDescent="0.3">
      <c r="A5">
        <v>1.5</v>
      </c>
      <c r="B5">
        <v>3.6322957434680991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67.216911465906392</v>
      </c>
      <c r="M5" s="4">
        <v>14</v>
      </c>
      <c r="N5" s="4">
        <v>80</v>
      </c>
      <c r="O5" s="11">
        <v>120</v>
      </c>
      <c r="P5" s="12">
        <v>79</v>
      </c>
      <c r="Y5">
        <v>1.5</v>
      </c>
      <c r="Z5">
        <v>3.6322957434680991</v>
      </c>
      <c r="AB5" s="78" t="s">
        <v>172</v>
      </c>
    </row>
    <row r="6" spans="1:28" x14ac:dyDescent="0.25">
      <c r="A6">
        <v>2</v>
      </c>
      <c r="B6">
        <v>4.9012011783450378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11.78308853409361</v>
      </c>
      <c r="Y6">
        <v>2</v>
      </c>
      <c r="Z6">
        <v>4.9012011783450378</v>
      </c>
      <c r="AB6" s="78" t="s">
        <v>173</v>
      </c>
    </row>
    <row r="7" spans="1:28" x14ac:dyDescent="0.25">
      <c r="A7">
        <v>2.5</v>
      </c>
      <c r="B7">
        <v>6.167257737277259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44</v>
      </c>
      <c r="K7" s="22">
        <v>41.5</v>
      </c>
      <c r="L7" s="24">
        <f ca="1">OFFSET($B$1,2*$K$7,0)</f>
        <v>45.231715824133538</v>
      </c>
      <c r="Y7">
        <v>2.5</v>
      </c>
      <c r="Z7">
        <v>6.167257737277259</v>
      </c>
      <c r="AB7" s="78" t="s">
        <v>174</v>
      </c>
    </row>
    <row r="8" spans="1:28" ht="15.75" thickBot="1" x14ac:dyDescent="0.3">
      <c r="A8">
        <v>3</v>
      </c>
      <c r="B8">
        <v>7.092146140559807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7.092146140559807</v>
      </c>
      <c r="AB8" s="78" t="s">
        <v>175</v>
      </c>
    </row>
    <row r="9" spans="1:28" x14ac:dyDescent="0.25">
      <c r="A9">
        <v>3.5</v>
      </c>
      <c r="B9">
        <v>8.3555143365615745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8.3555143365615745</v>
      </c>
    </row>
    <row r="10" spans="1:28" x14ac:dyDescent="0.25">
      <c r="A10">
        <v>4</v>
      </c>
      <c r="B10">
        <v>9.616450320049001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9.616450320049001</v>
      </c>
    </row>
    <row r="11" spans="1:28" ht="15.75" thickBot="1" x14ac:dyDescent="0.3">
      <c r="A11">
        <v>4.5</v>
      </c>
      <c r="B11">
        <v>10.875279682602566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10.875279682602566</v>
      </c>
    </row>
    <row r="12" spans="1:28" ht="15.75" thickTop="1" x14ac:dyDescent="0.25">
      <c r="A12">
        <v>5</v>
      </c>
      <c r="B12">
        <v>12.132290127173775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12.132290127173775</v>
      </c>
    </row>
    <row r="13" spans="1:28" ht="15.75" thickBot="1" x14ac:dyDescent="0.3">
      <c r="A13">
        <v>5.5</v>
      </c>
      <c r="B13">
        <v>13.586008533521648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78.887514647776214</v>
      </c>
      <c r="Y13">
        <v>5.5</v>
      </c>
      <c r="Z13">
        <v>13.586008533521648</v>
      </c>
    </row>
    <row r="14" spans="1:28" ht="16.5" thickTop="1" x14ac:dyDescent="0.25">
      <c r="A14">
        <v>6</v>
      </c>
      <c r="B14">
        <v>15.575122588960699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67.2169114659064* [1 - exp (1/14)*(txp - 30)]</v>
      </c>
      <c r="O14" s="25" t="s">
        <v>38</v>
      </c>
      <c r="P14" s="26">
        <f>$O$5</f>
        <v>120</v>
      </c>
      <c r="Q14" s="26">
        <f ca="1">OFFSET($B$1,2*$K$5,0)</f>
        <v>11.78308853409361</v>
      </c>
      <c r="Y14">
        <v>6</v>
      </c>
      <c r="Z14">
        <v>15.575122588960699</v>
      </c>
    </row>
    <row r="15" spans="1:28" x14ac:dyDescent="0.25">
      <c r="A15">
        <v>6.5</v>
      </c>
      <c r="B15">
        <v>17.568300066978605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6444.2285125674052</v>
      </c>
      <c r="Y15">
        <v>6.5</v>
      </c>
      <c r="Z15">
        <v>17.568300066978605</v>
      </c>
    </row>
    <row r="16" spans="1:28" x14ac:dyDescent="0.25">
      <c r="A16">
        <v>7</v>
      </c>
      <c r="B16">
        <v>19.564924918380424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67.216911465906392</v>
      </c>
      <c r="L16" t="s">
        <v>14</v>
      </c>
      <c r="P16" s="1">
        <f>$K$5</f>
        <v>30</v>
      </c>
      <c r="Q16" s="2">
        <f ca="1">OFFSET($B$1,2*$K$5,0)</f>
        <v>11.78308853409361</v>
      </c>
      <c r="Y16">
        <v>7</v>
      </c>
      <c r="Z16">
        <v>19.564924918380424</v>
      </c>
    </row>
    <row r="17" spans="1:26" ht="15.75" thickBot="1" x14ac:dyDescent="0.3">
      <c r="A17">
        <v>7.5</v>
      </c>
      <c r="B17">
        <v>21.56445540371725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14</v>
      </c>
      <c r="L17" t="s">
        <v>15</v>
      </c>
      <c r="P17" s="1">
        <f>$O$5</f>
        <v>120</v>
      </c>
      <c r="Q17" s="2">
        <f ca="1">OFFSET($B$1,2*$K$5,0)</f>
        <v>11.78308853409361</v>
      </c>
      <c r="Y17">
        <v>7.5</v>
      </c>
      <c r="Z17">
        <v>21.56445540371725</v>
      </c>
    </row>
    <row r="18" spans="1:26" ht="15.75" thickBot="1" x14ac:dyDescent="0.3">
      <c r="A18">
        <v>8</v>
      </c>
      <c r="B18">
        <v>23.166406773085289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4.0374168932072347</v>
      </c>
      <c r="L18" s="16" t="s">
        <v>23</v>
      </c>
      <c r="Y18">
        <v>8</v>
      </c>
      <c r="Z18">
        <v>23.166406773085289</v>
      </c>
    </row>
    <row r="19" spans="1:26" x14ac:dyDescent="0.25">
      <c r="A19">
        <v>8.5</v>
      </c>
      <c r="B19">
        <v>25.166299298731154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2.9085762860904287</v>
      </c>
      <c r="L19" s="16" t="s">
        <v>23</v>
      </c>
      <c r="P19">
        <f>$N$5</f>
        <v>80</v>
      </c>
      <c r="Q19">
        <f>$P$5</f>
        <v>79</v>
      </c>
      <c r="Y19">
        <v>8.5</v>
      </c>
      <c r="Z19">
        <v>25.166299298731154</v>
      </c>
    </row>
    <row r="20" spans="1:26" ht="15.75" thickBot="1" x14ac:dyDescent="0.3">
      <c r="A20">
        <v>9</v>
      </c>
      <c r="B20">
        <v>27.168301650955495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120</v>
      </c>
      <c r="Q20">
        <f>$P$5</f>
        <v>79</v>
      </c>
      <c r="Y20">
        <v>9</v>
      </c>
      <c r="Z20">
        <v>27.168301650955495</v>
      </c>
    </row>
    <row r="21" spans="1:26" x14ac:dyDescent="0.25">
      <c r="A21">
        <v>9.5</v>
      </c>
      <c r="B21">
        <v>29.17202641663852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29.17202641663852</v>
      </c>
    </row>
    <row r="22" spans="1:26" x14ac:dyDescent="0.25">
      <c r="A22">
        <v>10</v>
      </c>
      <c r="B22">
        <v>31.177149819288754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31.177149819288754</v>
      </c>
    </row>
    <row r="23" spans="1:26" x14ac:dyDescent="0.25">
      <c r="A23">
        <v>10.5</v>
      </c>
      <c r="B23">
        <v>32.127303753062435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79</v>
      </c>
      <c r="L23" t="s">
        <v>14</v>
      </c>
      <c r="Y23">
        <v>10.5</v>
      </c>
      <c r="Z23">
        <v>32.127303753062435</v>
      </c>
    </row>
    <row r="24" spans="1:26" x14ac:dyDescent="0.25">
      <c r="A24">
        <v>11</v>
      </c>
      <c r="B24">
        <v>31.538337182034052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40</v>
      </c>
      <c r="L24" t="s">
        <v>15</v>
      </c>
      <c r="Y24">
        <v>11</v>
      </c>
      <c r="Z24">
        <v>31.538337182034052</v>
      </c>
    </row>
    <row r="25" spans="1:26" x14ac:dyDescent="0.25">
      <c r="A25">
        <v>11.5</v>
      </c>
      <c r="B25">
        <v>30.9457931199222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30.9457931199222</v>
      </c>
    </row>
    <row r="26" spans="1:26" x14ac:dyDescent="0.25">
      <c r="A26">
        <v>12</v>
      </c>
      <c r="B26">
        <v>30.349943368597806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86.17395846400629</v>
      </c>
      <c r="L26" t="s">
        <v>14</v>
      </c>
      <c r="Y26">
        <v>12</v>
      </c>
      <c r="Z26">
        <v>30.349943368597806</v>
      </c>
    </row>
    <row r="27" spans="1:26" x14ac:dyDescent="0.25">
      <c r="A27">
        <v>12.5</v>
      </c>
      <c r="B27">
        <v>29.751229811070111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52</v>
      </c>
      <c r="L27" t="s">
        <v>15</v>
      </c>
      <c r="Y27">
        <v>12.5</v>
      </c>
      <c r="Z27">
        <v>29.751229811070111</v>
      </c>
    </row>
    <row r="28" spans="1:26" x14ac:dyDescent="0.25">
      <c r="A28">
        <v>13</v>
      </c>
      <c r="B28">
        <v>29.149574351887637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29.149574351887637</v>
      </c>
    </row>
    <row r="29" spans="1:26" x14ac:dyDescent="0.25">
      <c r="A29">
        <v>13.5</v>
      </c>
      <c r="B29">
        <v>28.545081377539137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28.545081377539137</v>
      </c>
    </row>
    <row r="30" spans="1:26" x14ac:dyDescent="0.25">
      <c r="A30">
        <v>14</v>
      </c>
      <c r="B30">
        <v>27.937887470887151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4711.0670268130643</v>
      </c>
      <c r="L30" t="s">
        <v>34</v>
      </c>
      <c r="Y30">
        <v>14</v>
      </c>
      <c r="Z30">
        <v>27.937887470887151</v>
      </c>
    </row>
    <row r="31" spans="1:26" ht="15.75" x14ac:dyDescent="0.25">
      <c r="A31">
        <v>14.5</v>
      </c>
      <c r="B31">
        <v>27.328110536109698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12727.889043950463</v>
      </c>
      <c r="Y31">
        <v>14.5</v>
      </c>
      <c r="Z31">
        <v>27.328110536109698</v>
      </c>
    </row>
    <row r="32" spans="1:26" ht="15.75" x14ac:dyDescent="0.25">
      <c r="A32">
        <v>15</v>
      </c>
      <c r="B32">
        <v>26.715852965126992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12727.889043950463</v>
      </c>
      <c r="Y32">
        <v>15</v>
      </c>
      <c r="Z32">
        <v>26.715852965126992</v>
      </c>
    </row>
    <row r="33" spans="1:26" x14ac:dyDescent="0.25">
      <c r="A33">
        <v>15.5</v>
      </c>
      <c r="B33">
        <v>26.101204049296491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26.101204049296491</v>
      </c>
    </row>
    <row r="34" spans="1:26" x14ac:dyDescent="0.25">
      <c r="A34">
        <v>16</v>
      </c>
      <c r="B34">
        <v>25.484241825760598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25.484241825760598</v>
      </c>
    </row>
    <row r="35" spans="1:26" x14ac:dyDescent="0.25">
      <c r="A35">
        <v>16.5</v>
      </c>
      <c r="B35">
        <v>24.865034499223302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24.865034499223302</v>
      </c>
    </row>
    <row r="36" spans="1:26" x14ac:dyDescent="0.25">
      <c r="A36">
        <v>17</v>
      </c>
      <c r="B36">
        <v>24.243641543871448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24.243641543871448</v>
      </c>
    </row>
    <row r="37" spans="1:26" x14ac:dyDescent="0.25">
      <c r="A37">
        <v>17.5</v>
      </c>
      <c r="B37">
        <v>23.620114563404982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23.620114563404982</v>
      </c>
    </row>
    <row r="38" spans="1:26" x14ac:dyDescent="0.25">
      <c r="A38">
        <v>18</v>
      </c>
      <c r="B38">
        <v>22.994497967308636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22.994497967308636</v>
      </c>
    </row>
    <row r="39" spans="1:26" x14ac:dyDescent="0.25">
      <c r="A39">
        <v>18.5</v>
      </c>
      <c r="B39">
        <v>22.366829506799363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22.366829506799363</v>
      </c>
    </row>
    <row r="40" spans="1:26" x14ac:dyDescent="0.25">
      <c r="A40">
        <v>19</v>
      </c>
      <c r="B40">
        <v>21.737140703011011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21.737140703011011</v>
      </c>
    </row>
    <row r="41" spans="1:26" x14ac:dyDescent="0.25">
      <c r="A41">
        <v>19.5</v>
      </c>
      <c r="B41">
        <v>21.10545719195197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21.10545719195197</v>
      </c>
    </row>
    <row r="42" spans="1:26" x14ac:dyDescent="0.25">
      <c r="A42">
        <v>20</v>
      </c>
      <c r="B42">
        <v>20.471799004875052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20.471799004875052</v>
      </c>
    </row>
    <row r="43" spans="1:26" x14ac:dyDescent="0.25">
      <c r="A43">
        <v>20.5</v>
      </c>
      <c r="B43">
        <v>19.836180798403067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19.836180798403067</v>
      </c>
    </row>
    <row r="44" spans="1:26" x14ac:dyDescent="0.25">
      <c r="A44">
        <v>21</v>
      </c>
      <c r="B44">
        <v>19.198612045670497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19.198612045670497</v>
      </c>
    </row>
    <row r="45" spans="1:26" x14ac:dyDescent="0.25">
      <c r="A45">
        <v>21.5</v>
      </c>
      <c r="B45">
        <v>18.559097197591498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18.559097197591498</v>
      </c>
    </row>
    <row r="46" spans="1:26" x14ac:dyDescent="0.25">
      <c r="A46">
        <v>22</v>
      </c>
      <c r="B46">
        <v>17.931428408972021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17.931428408972021</v>
      </c>
    </row>
    <row r="47" spans="1:26" x14ac:dyDescent="0.25">
      <c r="A47">
        <v>22.5</v>
      </c>
      <c r="B47">
        <v>17.339080415775346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17.339080415775346</v>
      </c>
    </row>
    <row r="48" spans="1:26" x14ac:dyDescent="0.25">
      <c r="A48">
        <v>23</v>
      </c>
      <c r="B48">
        <v>16.780312809258952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16.780312809258952</v>
      </c>
    </row>
    <row r="49" spans="1:26" x14ac:dyDescent="0.25">
      <c r="A49">
        <v>23.5</v>
      </c>
      <c r="B49">
        <v>16.253001807479901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16.253001807479901</v>
      </c>
    </row>
    <row r="50" spans="1:26" x14ac:dyDescent="0.25">
      <c r="A50">
        <v>24</v>
      </c>
      <c r="B50">
        <v>15.755189967662274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15.755189967662274</v>
      </c>
    </row>
    <row r="51" spans="1:26" x14ac:dyDescent="0.25">
      <c r="A51">
        <v>24.5</v>
      </c>
      <c r="B51">
        <v>15.285064253621504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15.285064253621504</v>
      </c>
    </row>
    <row r="52" spans="1:26" x14ac:dyDescent="0.25">
      <c r="A52">
        <v>25</v>
      </c>
      <c r="B52">
        <v>14.840938674606845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14.840938674606845</v>
      </c>
    </row>
    <row r="53" spans="1:26" x14ac:dyDescent="0.25">
      <c r="A53">
        <v>25.5</v>
      </c>
      <c r="B53">
        <v>14.421240374984498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14.421240374984498</v>
      </c>
    </row>
    <row r="54" spans="1:26" x14ac:dyDescent="0.25">
      <c r="A54">
        <v>26</v>
      </c>
      <c r="B54">
        <v>14.024498339512972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14.024498339512972</v>
      </c>
    </row>
    <row r="55" spans="1:26" x14ac:dyDescent="0.25">
      <c r="A55">
        <v>26.5</v>
      </c>
      <c r="B55">
        <v>13.649334090805432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13.649334090805432</v>
      </c>
    </row>
    <row r="56" spans="1:26" x14ac:dyDescent="0.25">
      <c r="A56">
        <v>27</v>
      </c>
      <c r="B56">
        <v>13.294453912953909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13.294453912953909</v>
      </c>
    </row>
    <row r="57" spans="1:26" x14ac:dyDescent="0.25">
      <c r="A57">
        <v>27.5</v>
      </c>
      <c r="B57">
        <v>12.958642252295515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12.958642252295515</v>
      </c>
    </row>
    <row r="58" spans="1:26" x14ac:dyDescent="0.25">
      <c r="A58">
        <v>28</v>
      </c>
      <c r="B58">
        <v>12.640756033369048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12.640756033369048</v>
      </c>
    </row>
    <row r="59" spans="1:26" x14ac:dyDescent="0.25">
      <c r="A59">
        <v>28.5</v>
      </c>
      <c r="B59">
        <v>12.339719692968725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12.339719692968725</v>
      </c>
    </row>
    <row r="60" spans="1:26" x14ac:dyDescent="0.25">
      <c r="A60">
        <v>29</v>
      </c>
      <c r="B60">
        <v>12.0545207835779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12.0545207835779</v>
      </c>
    </row>
    <row r="61" spans="1:26" x14ac:dyDescent="0.25">
      <c r="A61">
        <v>29.5</v>
      </c>
      <c r="B61">
        <v>11.78308853409361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11.78308853409361</v>
      </c>
    </row>
    <row r="62" spans="1:26" x14ac:dyDescent="0.25">
      <c r="A62">
        <v>30</v>
      </c>
      <c r="B62">
        <v>11.522852950087852</v>
      </c>
      <c r="C62" s="1">
        <f t="shared" ca="1" si="0"/>
        <v>11.78308853409361</v>
      </c>
      <c r="D62" s="1">
        <f t="shared" ca="1" si="1"/>
        <v>3.3861279591408784E-2</v>
      </c>
      <c r="E62" s="1">
        <f t="shared" ca="1" si="2"/>
        <v>-0.2602355840057573</v>
      </c>
      <c r="H62"/>
      <c r="Y62">
        <v>30</v>
      </c>
      <c r="Z62">
        <v>11.522852950087852</v>
      </c>
    </row>
    <row r="63" spans="1:26" x14ac:dyDescent="0.25">
      <c r="A63">
        <v>30.5</v>
      </c>
      <c r="B63">
        <v>12.694606035668109</v>
      </c>
      <c r="C63" s="1">
        <f t="shared" ca="1" si="0"/>
        <v>14.141330395080947</v>
      </c>
      <c r="D63" s="1">
        <f t="shared" ca="1" si="1"/>
        <v>1.0465056860592443</v>
      </c>
      <c r="E63" s="1">
        <f t="shared" ca="1" si="2"/>
        <v>0.91151750157449918</v>
      </c>
      <c r="H63"/>
      <c r="Y63">
        <v>30.5</v>
      </c>
      <c r="Z63">
        <v>12.694606035668109</v>
      </c>
    </row>
    <row r="64" spans="1:26" x14ac:dyDescent="0.25">
      <c r="A64">
        <v>31</v>
      </c>
      <c r="B64">
        <v>14.440612019664345</v>
      </c>
      <c r="C64" s="1">
        <f t="shared" ca="1" si="0"/>
        <v>16.416835567433999</v>
      </c>
      <c r="D64" s="1">
        <f t="shared" ca="1" si="1"/>
        <v>1.9527297553796401</v>
      </c>
      <c r="E64" s="1">
        <f t="shared" ca="1" si="2"/>
        <v>2.657523485570735</v>
      </c>
      <c r="H64"/>
      <c r="Y64">
        <v>31</v>
      </c>
      <c r="Z64">
        <v>14.440612019664345</v>
      </c>
    </row>
    <row r="65" spans="1:26" x14ac:dyDescent="0.25">
      <c r="A65">
        <v>31.5</v>
      </c>
      <c r="B65">
        <v>16.191761226642001</v>
      </c>
      <c r="C65" s="1">
        <f t="shared" ca="1" si="0"/>
        <v>18.612506789739257</v>
      </c>
      <c r="D65" s="1">
        <f t="shared" ca="1" si="1"/>
        <v>2.9300045406275257</v>
      </c>
      <c r="E65" s="1">
        <f t="shared" ca="1" si="2"/>
        <v>4.4086726925483912</v>
      </c>
      <c r="H65"/>
      <c r="Y65">
        <v>31.5</v>
      </c>
      <c r="Z65">
        <v>16.191761226642001</v>
      </c>
    </row>
    <row r="66" spans="1:26" x14ac:dyDescent="0.25">
      <c r="A66">
        <v>32</v>
      </c>
      <c r="B66">
        <v>17.947197419525327</v>
      </c>
      <c r="C66" s="1">
        <f t="shared" ref="C66:C129" ca="1" si="3">IF(A66&gt;=$K$5,OFFSET($B$1,2*$K$5,0)+$L$5*(1-EXP((-1/$M$5)*(A66-$K$5))),0)</f>
        <v>20.731144960741169</v>
      </c>
      <c r="D66" s="1">
        <f t="shared" ref="D66:D129" ca="1" si="4">IF(A66&gt;=$K$5,(C66-B66)*(C66-B66)*0.5,0)</f>
        <v>3.8751819561208647</v>
      </c>
      <c r="E66" s="1">
        <f t="shared" ref="E66:E129" ca="1" si="5">IF(A66&gt;=$K$5,(B66-$L$6),0)</f>
        <v>6.1641088854317179</v>
      </c>
      <c r="H66"/>
      <c r="Y66">
        <v>32</v>
      </c>
      <c r="Z66">
        <v>17.947197419525327</v>
      </c>
    </row>
    <row r="67" spans="1:26" x14ac:dyDescent="0.25">
      <c r="A67">
        <v>32.5</v>
      </c>
      <c r="B67">
        <v>19.706236986209188</v>
      </c>
      <c r="C67" s="1">
        <f t="shared" ca="1" si="3"/>
        <v>22.775452712296826</v>
      </c>
      <c r="D67" s="1">
        <f t="shared" ca="1" si="4"/>
        <v>4.7100425866318325</v>
      </c>
      <c r="E67" s="1">
        <f t="shared" ca="1" si="5"/>
        <v>7.9231484521155782</v>
      </c>
      <c r="H67"/>
      <c r="Y67">
        <v>32.5</v>
      </c>
      <c r="Z67">
        <v>19.706236986209188</v>
      </c>
    </row>
    <row r="68" spans="1:26" x14ac:dyDescent="0.25">
      <c r="A68">
        <v>33</v>
      </c>
      <c r="B68">
        <v>19.809123053454911</v>
      </c>
      <c r="C68" s="1">
        <f t="shared" ca="1" si="3"/>
        <v>24.748037856976914</v>
      </c>
      <c r="D68" s="1">
        <f t="shared" ca="1" si="4"/>
        <v>12.196439718224394</v>
      </c>
      <c r="E68" s="1">
        <f t="shared" ca="1" si="5"/>
        <v>8.0260345193613016</v>
      </c>
      <c r="H68"/>
      <c r="Y68">
        <v>33</v>
      </c>
      <c r="Z68">
        <v>19.809123053454911</v>
      </c>
    </row>
    <row r="69" spans="1:26" x14ac:dyDescent="0.25">
      <c r="A69">
        <v>33.5</v>
      </c>
      <c r="B69">
        <v>20.999991335256563</v>
      </c>
      <c r="C69" s="1">
        <f t="shared" ca="1" si="3"/>
        <v>26.651416714710813</v>
      </c>
      <c r="D69" s="1">
        <f t="shared" ca="1" si="4"/>
        <v>15.969304409769801</v>
      </c>
      <c r="E69" s="1">
        <f t="shared" ca="1" si="5"/>
        <v>9.2169028011629539</v>
      </c>
      <c r="H69"/>
      <c r="Y69">
        <v>33.5</v>
      </c>
      <c r="Z69">
        <v>20.999991335256563</v>
      </c>
    </row>
    <row r="70" spans="1:26" x14ac:dyDescent="0.25">
      <c r="A70">
        <v>34</v>
      </c>
      <c r="B70">
        <v>22.76581107835236</v>
      </c>
      <c r="C70" s="1">
        <f t="shared" ca="1" si="3"/>
        <v>28.488017322719514</v>
      </c>
      <c r="D70" s="1">
        <f t="shared" ca="1" si="4"/>
        <v>16.371822151537224</v>
      </c>
      <c r="E70" s="1">
        <f t="shared" ca="1" si="5"/>
        <v>10.982722544258751</v>
      </c>
      <c r="H70"/>
      <c r="Y70">
        <v>34</v>
      </c>
      <c r="Z70">
        <v>22.76581107835236</v>
      </c>
    </row>
    <row r="71" spans="1:26" x14ac:dyDescent="0.25">
      <c r="A71">
        <v>34.5</v>
      </c>
      <c r="B71">
        <v>24.533781017043722</v>
      </c>
      <c r="C71" s="1">
        <f t="shared" ca="1" si="3"/>
        <v>30.260182532831102</v>
      </c>
      <c r="D71" s="1">
        <f t="shared" ca="1" si="4"/>
        <v>16.395837160006003</v>
      </c>
      <c r="E71" s="1">
        <f t="shared" ca="1" si="5"/>
        <v>12.750692482950113</v>
      </c>
      <c r="H71"/>
      <c r="Y71">
        <v>34.5</v>
      </c>
      <c r="Z71">
        <v>24.533781017043722</v>
      </c>
    </row>
    <row r="72" spans="1:26" x14ac:dyDescent="0.25">
      <c r="A72">
        <v>35</v>
      </c>
      <c r="B72">
        <v>26.303591642267989</v>
      </c>
      <c r="C72" s="1">
        <f t="shared" ca="1" si="3"/>
        <v>31.970173000129783</v>
      </c>
      <c r="D72" s="1">
        <f t="shared" ca="1" si="4"/>
        <v>16.055072142633406</v>
      </c>
      <c r="E72" s="1">
        <f t="shared" ca="1" si="5"/>
        <v>14.520503108174379</v>
      </c>
      <c r="H72"/>
      <c r="Y72">
        <v>35</v>
      </c>
      <c r="Z72">
        <v>26.303591642267989</v>
      </c>
    </row>
    <row r="73" spans="1:26" x14ac:dyDescent="0.25">
      <c r="A73">
        <v>35.5</v>
      </c>
      <c r="B73">
        <v>28.074978952595906</v>
      </c>
      <c r="C73" s="1">
        <f t="shared" ca="1" si="3"/>
        <v>33.620170066751044</v>
      </c>
      <c r="D73" s="1">
        <f t="shared" ca="1" si="4"/>
        <v>15.37457224625255</v>
      </c>
      <c r="E73" s="1">
        <f t="shared" ca="1" si="5"/>
        <v>16.291890418502298</v>
      </c>
      <c r="H73"/>
      <c r="Y73">
        <v>35.5</v>
      </c>
      <c r="Z73">
        <v>28.074978952595906</v>
      </c>
    </row>
    <row r="74" spans="1:26" x14ac:dyDescent="0.25">
      <c r="A74">
        <v>36</v>
      </c>
      <c r="B74">
        <v>29.295640474411098</v>
      </c>
      <c r="C74" s="1">
        <f t="shared" ca="1" si="3"/>
        <v>35.212278544501537</v>
      </c>
      <c r="D74" s="1">
        <f t="shared" ca="1" si="4"/>
        <v>17.503303026221758</v>
      </c>
      <c r="E74" s="1">
        <f t="shared" ca="1" si="5"/>
        <v>17.512551940317486</v>
      </c>
      <c r="H74"/>
      <c r="Y74">
        <v>36</v>
      </c>
      <c r="Z74">
        <v>29.295640474411098</v>
      </c>
    </row>
    <row r="75" spans="1:26" x14ac:dyDescent="0.25">
      <c r="A75">
        <v>36.5</v>
      </c>
      <c r="B75">
        <v>31.009904955615614</v>
      </c>
      <c r="C75" s="1">
        <f t="shared" ca="1" si="3"/>
        <v>36.748529399853403</v>
      </c>
      <c r="D75" s="1">
        <f t="shared" ca="1" si="4"/>
        <v>16.46590525600174</v>
      </c>
      <c r="E75" s="1">
        <f t="shared" ca="1" si="5"/>
        <v>19.226816421522003</v>
      </c>
      <c r="H75"/>
      <c r="Y75">
        <v>36.5</v>
      </c>
      <c r="Z75">
        <v>31.009904955615614</v>
      </c>
    </row>
    <row r="76" spans="1:26" x14ac:dyDescent="0.25">
      <c r="A76">
        <v>37</v>
      </c>
      <c r="B76">
        <v>32.725139297192385</v>
      </c>
      <c r="C76" s="1">
        <f t="shared" ca="1" si="3"/>
        <v>38.230882344738127</v>
      </c>
      <c r="D76" s="1">
        <f t="shared" ca="1" si="4"/>
        <v>15.156603252799139</v>
      </c>
      <c r="E76" s="1">
        <f t="shared" ca="1" si="5"/>
        <v>20.942050763098777</v>
      </c>
      <c r="H76"/>
      <c r="Y76">
        <v>37</v>
      </c>
      <c r="Z76">
        <v>32.725139297192385</v>
      </c>
    </row>
    <row r="77" spans="1:26" x14ac:dyDescent="0.25">
      <c r="A77">
        <v>37.5</v>
      </c>
      <c r="B77">
        <v>34.441195622332835</v>
      </c>
      <c r="C77" s="1">
        <f t="shared" ca="1" si="3"/>
        <v>39.661228336444722</v>
      </c>
      <c r="D77" s="1">
        <f t="shared" ca="1" si="4"/>
        <v>13.62437076819916</v>
      </c>
      <c r="E77" s="1">
        <f t="shared" ca="1" si="5"/>
        <v>22.658107088239227</v>
      </c>
      <c r="H77"/>
      <c r="Y77">
        <v>37.5</v>
      </c>
      <c r="Z77">
        <v>34.441195622332835</v>
      </c>
    </row>
    <row r="78" spans="1:26" x14ac:dyDescent="0.25">
      <c r="A78">
        <v>38</v>
      </c>
      <c r="B78">
        <v>36.15795030636049</v>
      </c>
      <c r="C78" s="1">
        <f t="shared" ca="1" si="3"/>
        <v>41.041391989811522</v>
      </c>
      <c r="D78" s="1">
        <f t="shared" ca="1" si="4"/>
        <v>11.924001337833525</v>
      </c>
      <c r="E78" s="1">
        <f t="shared" ca="1" si="5"/>
        <v>24.374861772266883</v>
      </c>
      <c r="H78"/>
      <c r="Y78">
        <v>38</v>
      </c>
      <c r="Z78">
        <v>36.15795030636049</v>
      </c>
    </row>
    <row r="79" spans="1:26" x14ac:dyDescent="0.25">
      <c r="A79">
        <v>38.5</v>
      </c>
      <c r="B79">
        <v>37.127063758785617</v>
      </c>
      <c r="C79" s="1">
        <f t="shared" ca="1" si="3"/>
        <v>42.373133904788375</v>
      </c>
      <c r="D79" s="1">
        <f t="shared" ca="1" si="4"/>
        <v>13.760625988390698</v>
      </c>
      <c r="E79" s="1">
        <f t="shared" ca="1" si="5"/>
        <v>25.343975224692009</v>
      </c>
      <c r="H79"/>
      <c r="Y79">
        <v>38.5</v>
      </c>
      <c r="Z79">
        <v>37.127063758785617</v>
      </c>
    </row>
    <row r="80" spans="1:26" x14ac:dyDescent="0.25">
      <c r="A80">
        <v>39</v>
      </c>
      <c r="B80">
        <v>38.843431431636056</v>
      </c>
      <c r="C80" s="1">
        <f t="shared" ca="1" si="3"/>
        <v>43.658152912338537</v>
      </c>
      <c r="D80" s="1">
        <f t="shared" ca="1" si="4"/>
        <v>11.590771468368946</v>
      </c>
      <c r="E80" s="1">
        <f t="shared" ca="1" si="5"/>
        <v>27.060342897542448</v>
      </c>
      <c r="H80"/>
      <c r="Y80">
        <v>39</v>
      </c>
      <c r="Z80">
        <v>38.843431431636056</v>
      </c>
    </row>
    <row r="81" spans="1:26" x14ac:dyDescent="0.25">
      <c r="A81">
        <v>39.5</v>
      </c>
      <c r="B81">
        <v>40.560585921174457</v>
      </c>
      <c r="C81" s="1">
        <f t="shared" ca="1" si="3"/>
        <v>44.898088241545231</v>
      </c>
      <c r="D81" s="1">
        <f t="shared" ca="1" si="4"/>
        <v>9.4069631896109254</v>
      </c>
      <c r="E81" s="1">
        <f t="shared" ca="1" si="5"/>
        <v>28.777497387080849</v>
      </c>
      <c r="H81"/>
      <c r="Y81">
        <v>39.5</v>
      </c>
      <c r="Z81">
        <v>40.560585921174457</v>
      </c>
    </row>
    <row r="82" spans="1:26" x14ac:dyDescent="0.25">
      <c r="A82">
        <v>40</v>
      </c>
      <c r="B82">
        <v>42.278247994138383</v>
      </c>
      <c r="C82" s="1">
        <f t="shared" ca="1" si="3"/>
        <v>46.094521610687394</v>
      </c>
      <c r="D82" s="1">
        <f t="shared" ca="1" si="4"/>
        <v>7.2819721581840362</v>
      </c>
      <c r="E82" s="1">
        <f t="shared" ca="1" si="5"/>
        <v>30.495159460044775</v>
      </c>
      <c r="H82"/>
      <c r="Y82">
        <v>40</v>
      </c>
      <c r="Z82">
        <v>42.278247994138383</v>
      </c>
    </row>
    <row r="83" spans="1:26" x14ac:dyDescent="0.25">
      <c r="A83">
        <v>40.5</v>
      </c>
      <c r="B83">
        <v>43.996329878605081</v>
      </c>
      <c r="C83" s="1">
        <f t="shared" ca="1" si="3"/>
        <v>47.248979244951812</v>
      </c>
      <c r="D83" s="1">
        <f t="shared" ca="1" si="4"/>
        <v>5.2898639501978941</v>
      </c>
      <c r="E83" s="1">
        <f t="shared" ca="1" si="5"/>
        <v>32.213241344511474</v>
      </c>
      <c r="H83"/>
      <c r="Y83">
        <v>40.5</v>
      </c>
      <c r="Z83">
        <v>43.996329878605081</v>
      </c>
    </row>
    <row r="84" spans="1:26" x14ac:dyDescent="0.25">
      <c r="A84">
        <v>41</v>
      </c>
      <c r="B84">
        <v>45.231715824133538</v>
      </c>
      <c r="C84" s="1">
        <f t="shared" ca="1" si="3"/>
        <v>48.362933823355959</v>
      </c>
      <c r="D84" s="1">
        <f t="shared" ca="1" si="4"/>
        <v>4.9022630793272324</v>
      </c>
      <c r="E84" s="1">
        <f t="shared" ca="1" si="5"/>
        <v>33.44862729003993</v>
      </c>
      <c r="H84"/>
      <c r="Y84">
        <v>41</v>
      </c>
      <c r="Z84">
        <v>45.231715824133538</v>
      </c>
    </row>
    <row r="85" spans="1:26" x14ac:dyDescent="0.25">
      <c r="A85">
        <v>41.5</v>
      </c>
      <c r="B85">
        <v>44.691073108454844</v>
      </c>
      <c r="C85" s="1">
        <f t="shared" ca="1" si="3"/>
        <v>49.437806357364714</v>
      </c>
      <c r="D85" s="1">
        <f t="shared" ca="1" si="4"/>
        <v>11.265738268153223</v>
      </c>
      <c r="E85" s="1">
        <f t="shared" ca="1" si="5"/>
        <v>32.907984574361237</v>
      </c>
      <c r="H85"/>
      <c r="Y85">
        <v>41.5</v>
      </c>
      <c r="Z85">
        <v>44.691073108454844</v>
      </c>
    </row>
    <row r="86" spans="1:26" x14ac:dyDescent="0.25">
      <c r="A86">
        <v>42</v>
      </c>
      <c r="B86">
        <v>44.149097714088974</v>
      </c>
      <c r="C86" s="1">
        <f t="shared" ca="1" si="3"/>
        <v>50.474968003597695</v>
      </c>
      <c r="D86" s="1">
        <f t="shared" ca="1" si="4"/>
        <v>20.008317459844577</v>
      </c>
      <c r="E86" s="1">
        <f t="shared" ca="1" si="5"/>
        <v>32.366009179995366</v>
      </c>
      <c r="H86"/>
      <c r="Y86">
        <v>42</v>
      </c>
      <c r="Z86">
        <v>44.149097714088974</v>
      </c>
    </row>
    <row r="87" spans="1:26" x14ac:dyDescent="0.25">
      <c r="A87">
        <v>42.5</v>
      </c>
      <c r="B87">
        <v>43.606060675248493</v>
      </c>
      <c r="C87" s="1">
        <f t="shared" ca="1" si="3"/>
        <v>51.475741812939404</v>
      </c>
      <c r="D87" s="1">
        <f t="shared" ca="1" si="4"/>
        <v>30.965940604464055</v>
      </c>
      <c r="E87" s="1">
        <f t="shared" ca="1" si="5"/>
        <v>31.822972141154885</v>
      </c>
      <c r="H87"/>
      <c r="Y87">
        <v>42.5</v>
      </c>
      <c r="Z87">
        <v>43.606060675248493</v>
      </c>
    </row>
    <row r="88" spans="1:26" x14ac:dyDescent="0.25">
      <c r="A88">
        <v>43</v>
      </c>
      <c r="B88">
        <v>43.062129126139105</v>
      </c>
      <c r="C88" s="1">
        <f t="shared" ca="1" si="3"/>
        <v>52.441404418283483</v>
      </c>
      <c r="D88" s="1">
        <f t="shared" ca="1" si="4"/>
        <v>43.985402502915001</v>
      </c>
      <c r="E88" s="1">
        <f t="shared" ca="1" si="5"/>
        <v>31.279040592045497</v>
      </c>
      <c r="H88"/>
      <c r="Y88">
        <v>43</v>
      </c>
      <c r="Z88">
        <v>43.062129126139105</v>
      </c>
    </row>
    <row r="89" spans="1:26" x14ac:dyDescent="0.25">
      <c r="A89">
        <v>43.5</v>
      </c>
      <c r="B89">
        <v>42.51733349693496</v>
      </c>
      <c r="C89" s="1">
        <f t="shared" ca="1" si="3"/>
        <v>53.373187663064151</v>
      </c>
      <c r="D89" s="1">
        <f t="shared" ca="1" si="4"/>
        <v>58.924784838132261</v>
      </c>
      <c r="E89" s="1">
        <f t="shared" ca="1" si="5"/>
        <v>30.734244962841352</v>
      </c>
      <c r="H89"/>
      <c r="Y89">
        <v>43.5</v>
      </c>
      <c r="Z89">
        <v>42.51733349693496</v>
      </c>
    </row>
    <row r="90" spans="1:26" x14ac:dyDescent="0.25">
      <c r="A90">
        <v>44</v>
      </c>
      <c r="B90">
        <v>41.971710985147482</v>
      </c>
      <c r="C90" s="1">
        <f t="shared" ca="1" si="3"/>
        <v>54.272280172652039</v>
      </c>
      <c r="D90" s="1">
        <f t="shared" ca="1" si="4"/>
        <v>75.652001168293253</v>
      </c>
      <c r="E90" s="1">
        <f t="shared" ca="1" si="5"/>
        <v>30.188622451053874</v>
      </c>
      <c r="H90"/>
      <c r="Y90">
        <v>44</v>
      </c>
      <c r="Z90">
        <v>41.971710985147482</v>
      </c>
    </row>
    <row r="91" spans="1:26" x14ac:dyDescent="0.25">
      <c r="A91">
        <v>44.5</v>
      </c>
      <c r="B91">
        <v>41.425312532130036</v>
      </c>
      <c r="C91" s="1">
        <f t="shared" ca="1" si="3"/>
        <v>55.139828870619162</v>
      </c>
      <c r="D91" s="1">
        <f t="shared" ca="1" si="4"/>
        <v>94.043979199342601</v>
      </c>
      <c r="E91" s="1">
        <f t="shared" ca="1" si="5"/>
        <v>29.642223998036428</v>
      </c>
      <c r="H91"/>
      <c r="Y91">
        <v>44.5</v>
      </c>
      <c r="Z91">
        <v>41.425312532130036</v>
      </c>
    </row>
    <row r="92" spans="1:26" x14ac:dyDescent="0.25">
      <c r="A92">
        <v>45</v>
      </c>
      <c r="B92">
        <v>40.878181525794218</v>
      </c>
      <c r="C92" s="1">
        <f t="shared" ca="1" si="3"/>
        <v>55.976940441807137</v>
      </c>
      <c r="D92" s="1">
        <f t="shared" ca="1" si="4"/>
        <v>113.9862604019398</v>
      </c>
      <c r="E92" s="1">
        <f t="shared" ca="1" si="5"/>
        <v>29.095092991700611</v>
      </c>
      <c r="H92"/>
      <c r="Y92">
        <v>45</v>
      </c>
      <c r="Z92">
        <v>40.878181525794218</v>
      </c>
    </row>
    <row r="93" spans="1:26" x14ac:dyDescent="0.25">
      <c r="A93">
        <v>45.5</v>
      </c>
      <c r="B93">
        <v>42.121469568722951</v>
      </c>
      <c r="C93" s="1">
        <f t="shared" ca="1" si="3"/>
        <v>56.784682744065009</v>
      </c>
      <c r="D93" s="1">
        <f t="shared" ca="1" si="4"/>
        <v>107.50491031276246</v>
      </c>
      <c r="E93" s="1">
        <f t="shared" ca="1" si="5"/>
        <v>30.338381034629343</v>
      </c>
      <c r="H93"/>
      <c r="Y93">
        <v>45.5</v>
      </c>
      <c r="Z93">
        <v>42.121469568722951</v>
      </c>
    </row>
    <row r="94" spans="1:26" x14ac:dyDescent="0.25">
      <c r="A94">
        <v>46</v>
      </c>
      <c r="B94">
        <v>43.731696654271566</v>
      </c>
      <c r="C94" s="1">
        <f t="shared" ca="1" si="3"/>
        <v>57.564086170457678</v>
      </c>
      <c r="D94" s="1">
        <f t="shared" ca="1" si="4"/>
        <v>95.667499863747722</v>
      </c>
      <c r="E94" s="1">
        <f t="shared" ca="1" si="5"/>
        <v>31.948608120177958</v>
      </c>
      <c r="H94"/>
      <c r="Y94">
        <v>46</v>
      </c>
      <c r="Z94">
        <v>43.731696654271566</v>
      </c>
    </row>
    <row r="95" spans="1:26" x14ac:dyDescent="0.25">
      <c r="A95">
        <v>46.5</v>
      </c>
      <c r="B95">
        <v>45.342026587792965</v>
      </c>
      <c r="C95" s="1">
        <f t="shared" ca="1" si="3"/>
        <v>58.316144963682419</v>
      </c>
      <c r="D95" s="1">
        <f t="shared" ca="1" si="4"/>
        <v>84.163873815796194</v>
      </c>
      <c r="E95" s="1">
        <f t="shared" ca="1" si="5"/>
        <v>33.558938053699357</v>
      </c>
      <c r="H95"/>
      <c r="Y95">
        <v>46.5</v>
      </c>
      <c r="Z95">
        <v>45.342026587792965</v>
      </c>
    </row>
    <row r="96" spans="1:26" x14ac:dyDescent="0.25">
      <c r="A96">
        <v>47</v>
      </c>
      <c r="B96">
        <v>46.952445302717102</v>
      </c>
      <c r="C96" s="1">
        <f t="shared" ca="1" si="3"/>
        <v>59.041818484370424</v>
      </c>
      <c r="D96" s="1">
        <f t="shared" ca="1" si="4"/>
        <v>73.076471962639275</v>
      </c>
      <c r="E96" s="1">
        <f t="shared" ca="1" si="5"/>
        <v>35.169356768623494</v>
      </c>
      <c r="H96"/>
      <c r="Y96">
        <v>47</v>
      </c>
      <c r="Z96">
        <v>46.952445302717102</v>
      </c>
    </row>
    <row r="97" spans="1:26" x14ac:dyDescent="0.25">
      <c r="A97">
        <v>47.5</v>
      </c>
      <c r="B97">
        <v>48.562939530887732</v>
      </c>
      <c r="C97" s="1">
        <f t="shared" ca="1" si="3"/>
        <v>59.742032434891101</v>
      </c>
      <c r="D97" s="1">
        <f t="shared" ca="1" si="4"/>
        <v>62.486059078169241</v>
      </c>
      <c r="E97" s="1">
        <f t="shared" ca="1" si="5"/>
        <v>36.779850996794124</v>
      </c>
      <c r="H97"/>
      <c r="Y97">
        <v>47.5</v>
      </c>
      <c r="Z97">
        <v>48.562939530887732</v>
      </c>
    </row>
    <row r="98" spans="1:26" x14ac:dyDescent="0.25">
      <c r="A98">
        <v>48</v>
      </c>
      <c r="B98">
        <v>48.348664129195981</v>
      </c>
      <c r="C98" s="1">
        <f t="shared" ca="1" si="3"/>
        <v>60.417680040220475</v>
      </c>
      <c r="D98" s="1">
        <f t="shared" ca="1" si="4"/>
        <v>72.830572530281188</v>
      </c>
      <c r="E98" s="1">
        <f t="shared" ca="1" si="5"/>
        <v>36.565575595102374</v>
      </c>
      <c r="H98"/>
      <c r="Y98">
        <v>48</v>
      </c>
      <c r="Z98">
        <v>48.348664129195981</v>
      </c>
    </row>
    <row r="99" spans="1:26" x14ac:dyDescent="0.25">
      <c r="A99">
        <v>48.5</v>
      </c>
      <c r="B99">
        <v>47.826975836868073</v>
      </c>
      <c r="C99" s="1">
        <f t="shared" ca="1" si="3"/>
        <v>61.069623187379797</v>
      </c>
      <c r="D99" s="1">
        <f t="shared" ca="1" si="4"/>
        <v>87.683854425007596</v>
      </c>
      <c r="E99" s="1">
        <f t="shared" ca="1" si="5"/>
        <v>36.043887302774465</v>
      </c>
      <c r="H99"/>
      <c r="Y99">
        <v>48.5</v>
      </c>
      <c r="Z99">
        <v>47.826975836868073</v>
      </c>
    </row>
    <row r="100" spans="1:26" x14ac:dyDescent="0.25">
      <c r="A100">
        <v>49</v>
      </c>
      <c r="B100">
        <v>47.30487675845437</v>
      </c>
      <c r="C100" s="1">
        <f t="shared" ca="1" si="3"/>
        <v>61.698693524898133</v>
      </c>
      <c r="D100" s="1">
        <f t="shared" ca="1" si="4"/>
        <v>103.59098055297879</v>
      </c>
      <c r="E100" s="1">
        <f t="shared" ca="1" si="5"/>
        <v>35.521788224360762</v>
      </c>
      <c r="H100"/>
      <c r="Y100">
        <v>49</v>
      </c>
      <c r="Z100">
        <v>47.30487675845437</v>
      </c>
    </row>
    <row r="101" spans="1:26" x14ac:dyDescent="0.25">
      <c r="A101">
        <v>49.5</v>
      </c>
      <c r="B101">
        <v>46.782436575786683</v>
      </c>
      <c r="C101" s="1">
        <f t="shared" ca="1" si="3"/>
        <v>62.305693523701279</v>
      </c>
      <c r="D101" s="1">
        <f t="shared" ca="1" si="4"/>
        <v>120.4857531354894</v>
      </c>
      <c r="E101" s="1">
        <f t="shared" ca="1" si="5"/>
        <v>34.999348041693075</v>
      </c>
      <c r="H101"/>
      <c r="Y101">
        <v>49.5</v>
      </c>
      <c r="Z101">
        <v>46.782436575786683</v>
      </c>
    </row>
    <row r="102" spans="1:26" x14ac:dyDescent="0.25">
      <c r="A102">
        <v>50</v>
      </c>
      <c r="B102">
        <v>46.259650752108108</v>
      </c>
      <c r="C102" s="1">
        <f t="shared" ca="1" si="3"/>
        <v>62.891397500780442</v>
      </c>
      <c r="D102" s="1">
        <f t="shared" ca="1" si="4"/>
        <v>138.30749995598637</v>
      </c>
      <c r="E102" s="1">
        <f t="shared" ca="1" si="5"/>
        <v>34.4765622180145</v>
      </c>
      <c r="H102"/>
      <c r="Y102">
        <v>50</v>
      </c>
      <c r="Z102">
        <v>46.259650752108108</v>
      </c>
    </row>
    <row r="103" spans="1:26" x14ac:dyDescent="0.25">
      <c r="A103">
        <v>50.5</v>
      </c>
      <c r="B103">
        <v>45.736533059967428</v>
      </c>
      <c r="C103" s="1">
        <f t="shared" ca="1" si="3"/>
        <v>63.456552606946445</v>
      </c>
      <c r="D103" s="1">
        <f t="shared" ca="1" si="4"/>
        <v>156.99954637265924</v>
      </c>
      <c r="E103" s="1">
        <f t="shared" ca="1" si="5"/>
        <v>33.95344452587382</v>
      </c>
      <c r="H103"/>
      <c r="Y103">
        <v>50.5</v>
      </c>
      <c r="Z103">
        <v>45.736533059967428</v>
      </c>
    </row>
    <row r="104" spans="1:26" x14ac:dyDescent="0.25">
      <c r="A104">
        <v>51</v>
      </c>
      <c r="B104">
        <v>45.213103090755624</v>
      </c>
      <c r="C104" s="1">
        <f t="shared" ca="1" si="3"/>
        <v>64.001879779929482</v>
      </c>
      <c r="D104" s="1">
        <f t="shared" ca="1" si="4"/>
        <v>176.50906473782149</v>
      </c>
      <c r="E104" s="1">
        <f t="shared" ca="1" si="5"/>
        <v>33.430014556662016</v>
      </c>
      <c r="H104"/>
      <c r="Y104">
        <v>51</v>
      </c>
      <c r="Z104">
        <v>45.213103090755624</v>
      </c>
    </row>
    <row r="105" spans="1:26" x14ac:dyDescent="0.25">
      <c r="A105">
        <v>51.5</v>
      </c>
      <c r="B105">
        <v>44.689377604596089</v>
      </c>
      <c r="C105" s="1">
        <f t="shared" ca="1" si="3"/>
        <v>64.528074664040318</v>
      </c>
      <c r="D105" s="1">
        <f t="shared" ca="1" si="4"/>
        <v>196.78695050820053</v>
      </c>
      <c r="E105" s="1">
        <f t="shared" ca="1" si="5"/>
        <v>32.906289070502481</v>
      </c>
      <c r="H105"/>
      <c r="Y105">
        <v>51.5</v>
      </c>
      <c r="Z105">
        <v>44.689377604596089</v>
      </c>
    </row>
    <row r="106" spans="1:26" x14ac:dyDescent="0.25">
      <c r="A106">
        <v>52</v>
      </c>
      <c r="B106">
        <v>44.165371092111471</v>
      </c>
      <c r="C106" s="1">
        <f t="shared" ca="1" si="3"/>
        <v>65.035808497566038</v>
      </c>
      <c r="D106" s="1">
        <f t="shared" ca="1" si="4"/>
        <v>217.78757874749857</v>
      </c>
      <c r="E106" s="1">
        <f t="shared" ca="1" si="5"/>
        <v>32.382282558017863</v>
      </c>
      <c r="H106"/>
      <c r="Y106">
        <v>52</v>
      </c>
      <c r="Z106">
        <v>44.165371092111471</v>
      </c>
    </row>
    <row r="107" spans="1:26" x14ac:dyDescent="0.25">
      <c r="A107">
        <v>52.5</v>
      </c>
      <c r="B107">
        <v>44.087773904197014</v>
      </c>
      <c r="C107" s="1">
        <f t="shared" ca="1" si="3"/>
        <v>65.525728969032301</v>
      </c>
      <c r="D107" s="1">
        <f t="shared" ca="1" si="4"/>
        <v>229.79295868094846</v>
      </c>
      <c r="E107" s="1">
        <f t="shared" ca="1" si="5"/>
        <v>32.304685370103407</v>
      </c>
      <c r="H107"/>
      <c r="Y107">
        <v>52.5</v>
      </c>
      <c r="Z107">
        <v>44.087773904197014</v>
      </c>
    </row>
    <row r="108" spans="1:26" x14ac:dyDescent="0.25">
      <c r="A108">
        <v>53</v>
      </c>
      <c r="B108">
        <v>45.71456922083685</v>
      </c>
      <c r="C108" s="1">
        <f t="shared" ca="1" si="3"/>
        <v>65.998461043424541</v>
      </c>
      <c r="D108" s="1">
        <f t="shared" ca="1" si="4"/>
        <v>205.71813373521991</v>
      </c>
      <c r="E108" s="1">
        <f t="shared" ca="1" si="5"/>
        <v>33.931480686743242</v>
      </c>
      <c r="H108"/>
      <c r="Y108">
        <v>53</v>
      </c>
      <c r="Z108">
        <v>45.71456922083685</v>
      </c>
    </row>
    <row r="109" spans="1:26" x14ac:dyDescent="0.25">
      <c r="A109">
        <v>53.5</v>
      </c>
      <c r="B109">
        <v>47.342085779419094</v>
      </c>
      <c r="C109" s="1">
        <f t="shared" ca="1" si="3"/>
        <v>66.454607759421819</v>
      </c>
      <c r="D109" s="1">
        <f t="shared" ca="1" si="4"/>
        <v>182.64424821804366</v>
      </c>
      <c r="E109" s="1">
        <f t="shared" ca="1" si="5"/>
        <v>35.558997245325486</v>
      </c>
      <c r="H109"/>
      <c r="Y109">
        <v>53.5</v>
      </c>
      <c r="Z109">
        <v>47.342085779419094</v>
      </c>
    </row>
    <row r="110" spans="1:26" x14ac:dyDescent="0.25">
      <c r="A110">
        <v>54</v>
      </c>
      <c r="B110">
        <v>48.970288850247051</v>
      </c>
      <c r="C110" s="1">
        <f t="shared" ca="1" si="3"/>
        <v>66.894750998660712</v>
      </c>
      <c r="D110" s="1">
        <f t="shared" ca="1" si="4"/>
        <v>160.64317165495703</v>
      </c>
      <c r="E110" s="1">
        <f t="shared" ca="1" si="5"/>
        <v>37.187200316153444</v>
      </c>
      <c r="H110"/>
      <c r="Y110">
        <v>54</v>
      </c>
      <c r="Z110">
        <v>48.970288850247051</v>
      </c>
    </row>
    <row r="111" spans="1:26" x14ac:dyDescent="0.25">
      <c r="A111">
        <v>54.5</v>
      </c>
      <c r="B111">
        <v>50.599059499107703</v>
      </c>
      <c r="C111" s="1">
        <f t="shared" ca="1" si="3"/>
        <v>67.319452228010007</v>
      </c>
      <c r="D111" s="1">
        <f t="shared" ca="1" si="4"/>
        <v>139.78576650436452</v>
      </c>
      <c r="E111" s="1">
        <f t="shared" ca="1" si="5"/>
        <v>38.815970965014095</v>
      </c>
      <c r="H111"/>
      <c r="Y111">
        <v>54.5</v>
      </c>
      <c r="Z111">
        <v>50.599059499107703</v>
      </c>
    </row>
    <row r="112" spans="1:26" x14ac:dyDescent="0.25">
      <c r="A112">
        <v>55</v>
      </c>
      <c r="B112">
        <v>51.76266553275034</v>
      </c>
      <c r="C112" s="1">
        <f t="shared" ca="1" si="3"/>
        <v>67.729253215803695</v>
      </c>
      <c r="D112" s="1">
        <f t="shared" ca="1" si="4"/>
        <v>127.46596112031555</v>
      </c>
      <c r="E112" s="1">
        <f t="shared" ca="1" si="5"/>
        <v>39.979576998656732</v>
      </c>
      <c r="H112"/>
      <c r="Y112">
        <v>55</v>
      </c>
      <c r="Z112">
        <v>51.76266553275034</v>
      </c>
    </row>
    <row r="113" spans="1:26" x14ac:dyDescent="0.25">
      <c r="A113">
        <v>55.5</v>
      </c>
      <c r="B113">
        <v>52.966200908917386</v>
      </c>
      <c r="C113" s="1">
        <f t="shared" ca="1" si="3"/>
        <v>68.124676722945367</v>
      </c>
      <c r="D113" s="1">
        <f t="shared" ca="1" si="4"/>
        <v>114.88969450223561</v>
      </c>
      <c r="E113" s="1">
        <f t="shared" ca="1" si="5"/>
        <v>41.183112374823779</v>
      </c>
      <c r="H113"/>
      <c r="Y113">
        <v>55.5</v>
      </c>
      <c r="Z113">
        <v>52.966200908917386</v>
      </c>
    </row>
    <row r="114" spans="1:26" x14ac:dyDescent="0.25">
      <c r="A114">
        <v>56</v>
      </c>
      <c r="B114">
        <v>54.595485650276594</v>
      </c>
      <c r="C114" s="1">
        <f t="shared" ca="1" si="3"/>
        <v>68.506227169766021</v>
      </c>
      <c r="D114" s="1">
        <f t="shared" ca="1" si="4"/>
        <v>96.754364811023507</v>
      </c>
      <c r="E114" s="1">
        <f t="shared" ca="1" si="5"/>
        <v>42.812397116182986</v>
      </c>
      <c r="H114"/>
      <c r="Y114">
        <v>56</v>
      </c>
      <c r="Z114">
        <v>54.595485650276594</v>
      </c>
    </row>
    <row r="115" spans="1:26" x14ac:dyDescent="0.25">
      <c r="A115">
        <v>56.5</v>
      </c>
      <c r="B115">
        <v>56.225198299135002</v>
      </c>
      <c r="C115" s="1">
        <f t="shared" ca="1" si="3"/>
        <v>68.87439127948565</v>
      </c>
      <c r="D115" s="1">
        <f t="shared" ca="1" si="4"/>
        <v>80.001041527076055</v>
      </c>
      <c r="E115" s="1">
        <f t="shared" ca="1" si="5"/>
        <v>44.442109765041394</v>
      </c>
      <c r="H115"/>
      <c r="Y115">
        <v>56.5</v>
      </c>
      <c r="Z115">
        <v>56.225198299135002</v>
      </c>
    </row>
    <row r="116" spans="1:26" x14ac:dyDescent="0.25">
      <c r="A116">
        <v>57</v>
      </c>
      <c r="B116">
        <v>57.855273013562879</v>
      </c>
      <c r="C116" s="1">
        <f t="shared" ca="1" si="3"/>
        <v>69.229638699099795</v>
      </c>
      <c r="D116" s="1">
        <f t="shared" ca="1" si="4"/>
        <v>64.688097374159824</v>
      </c>
      <c r="E116" s="1">
        <f t="shared" ca="1" si="5"/>
        <v>46.072184479469271</v>
      </c>
      <c r="H116"/>
      <c r="Y116">
        <v>57</v>
      </c>
      <c r="Z116">
        <v>57.855273013562879</v>
      </c>
    </row>
    <row r="117" spans="1:26" x14ac:dyDescent="0.25">
      <c r="A117">
        <v>57.5</v>
      </c>
      <c r="B117">
        <v>59.485659045134007</v>
      </c>
      <c r="C117" s="1">
        <f t="shared" ca="1" si="3"/>
        <v>69.572422598482618</v>
      </c>
      <c r="D117" s="1">
        <f t="shared" ca="1" si="4"/>
        <v>50.871399490580949</v>
      </c>
      <c r="E117" s="1">
        <f t="shared" ca="1" si="5"/>
        <v>47.702570511040399</v>
      </c>
      <c r="H117"/>
      <c r="Y117">
        <v>57.5</v>
      </c>
      <c r="Z117">
        <v>59.485659045134007</v>
      </c>
    </row>
    <row r="118" spans="1:26" x14ac:dyDescent="0.25">
      <c r="A118">
        <v>58</v>
      </c>
      <c r="B118">
        <v>59.356545463186926</v>
      </c>
      <c r="C118" s="1">
        <f t="shared" ca="1" si="3"/>
        <v>69.903180248471244</v>
      </c>
      <c r="D118" s="1">
        <f t="shared" ca="1" si="4"/>
        <v>55.615752647084605</v>
      </c>
      <c r="E118" s="1">
        <f t="shared" ca="1" si="5"/>
        <v>47.573456929093318</v>
      </c>
      <c r="H118"/>
      <c r="Y118">
        <v>58</v>
      </c>
      <c r="Z118">
        <v>59.356545463186926</v>
      </c>
    </row>
    <row r="119" spans="1:26" x14ac:dyDescent="0.25">
      <c r="A119">
        <v>58.5</v>
      </c>
      <c r="B119">
        <v>58.829749186805905</v>
      </c>
      <c r="C119" s="1">
        <f t="shared" ca="1" si="3"/>
        <v>70.222333578668398</v>
      </c>
      <c r="D119" s="1">
        <f t="shared" ca="1" si="4"/>
        <v>64.895489562854436</v>
      </c>
      <c r="E119" s="1">
        <f t="shared" ca="1" si="5"/>
        <v>47.046660652712298</v>
      </c>
      <c r="H119"/>
      <c r="Y119">
        <v>58.5</v>
      </c>
      <c r="Z119">
        <v>58.829749186805905</v>
      </c>
    </row>
    <row r="120" spans="1:26" x14ac:dyDescent="0.25">
      <c r="A120">
        <v>59</v>
      </c>
      <c r="B120">
        <v>58.302445496269357</v>
      </c>
      <c r="C120" s="1">
        <f t="shared" ca="1" si="3"/>
        <v>70.530289715675167</v>
      </c>
      <c r="D120" s="1">
        <f t="shared" ca="1" si="4"/>
        <v>74.760087127028044</v>
      </c>
      <c r="E120" s="1">
        <f t="shared" ca="1" si="5"/>
        <v>46.519356962175749</v>
      </c>
      <c r="H120"/>
      <c r="Y120">
        <v>59</v>
      </c>
      <c r="Z120">
        <v>58.302445496269357</v>
      </c>
    </row>
    <row r="121" spans="1:26" x14ac:dyDescent="0.25">
      <c r="A121">
        <v>59.5</v>
      </c>
      <c r="B121">
        <v>57.774726045904366</v>
      </c>
      <c r="C121" s="1">
        <f t="shared" ca="1" si="3"/>
        <v>70.827441502440337</v>
      </c>
      <c r="D121" s="1">
        <f t="shared" ca="1" si="4"/>
        <v>85.186690394646519</v>
      </c>
      <c r="E121" s="1">
        <f t="shared" ca="1" si="5"/>
        <v>45.991637511810758</v>
      </c>
      <c r="H121"/>
      <c r="Y121">
        <v>59.5</v>
      </c>
      <c r="Z121">
        <v>57.774726045904366</v>
      </c>
    </row>
    <row r="122" spans="1:26" x14ac:dyDescent="0.25">
      <c r="A122">
        <v>60</v>
      </c>
      <c r="B122">
        <v>57.246656406855237</v>
      </c>
      <c r="C122" s="1">
        <f t="shared" ca="1" si="3"/>
        <v>71.114167999388783</v>
      </c>
      <c r="D122" s="1">
        <f t="shared" ca="1" si="4"/>
        <v>96.153938884526141</v>
      </c>
      <c r="E122" s="1">
        <f t="shared" ca="1" si="5"/>
        <v>45.463567872761629</v>
      </c>
      <c r="H122"/>
      <c r="Y122">
        <v>60</v>
      </c>
      <c r="Z122">
        <v>57.246656406855237</v>
      </c>
    </row>
    <row r="123" spans="1:26" x14ac:dyDescent="0.25">
      <c r="A123">
        <v>60.5</v>
      </c>
      <c r="B123">
        <v>56.718266625529736</v>
      </c>
      <c r="C123" s="1">
        <f t="shared" ca="1" si="3"/>
        <v>71.390834967968374</v>
      </c>
      <c r="D123" s="1">
        <f t="shared" ca="1" si="4"/>
        <v>107.64213088176625</v>
      </c>
      <c r="E123" s="1">
        <f t="shared" ca="1" si="5"/>
        <v>44.935178091436129</v>
      </c>
      <c r="H123"/>
      <c r="Y123">
        <v>60.5</v>
      </c>
      <c r="Z123">
        <v>56.718266625529736</v>
      </c>
    </row>
    <row r="124" spans="1:26" x14ac:dyDescent="0.25">
      <c r="A124">
        <v>61</v>
      </c>
      <c r="B124">
        <v>56.189582708803499</v>
      </c>
      <c r="C124" s="1">
        <f t="shared" ca="1" si="3"/>
        <v>71.657795337231988</v>
      </c>
      <c r="D124" s="1">
        <f t="shared" ca="1" si="4"/>
        <v>119.6328009591373</v>
      </c>
      <c r="E124" s="1">
        <f t="shared" ca="1" si="5"/>
        <v>44.406494174709891</v>
      </c>
      <c r="H124"/>
      <c r="Y124">
        <v>61</v>
      </c>
      <c r="Z124">
        <v>56.189582708803499</v>
      </c>
    </row>
    <row r="125" spans="1:26" x14ac:dyDescent="0.25">
      <c r="A125">
        <v>61.5</v>
      </c>
      <c r="B125">
        <v>55.660625838241785</v>
      </c>
      <c r="C125" s="1">
        <f t="shared" ca="1" si="3"/>
        <v>71.915389654049974</v>
      </c>
      <c r="D125" s="1">
        <f t="shared" ca="1" si="4"/>
        <v>132.10867335385362</v>
      </c>
      <c r="E125" s="1">
        <f t="shared" ca="1" si="5"/>
        <v>43.877537304148177</v>
      </c>
      <c r="H125"/>
      <c r="Y125">
        <v>61.5</v>
      </c>
      <c r="Z125">
        <v>55.660625838241785</v>
      </c>
    </row>
    <row r="126" spans="1:26" x14ac:dyDescent="0.25">
      <c r="A126">
        <v>62</v>
      </c>
      <c r="B126">
        <v>55.131413478109522</v>
      </c>
      <c r="C126" s="1">
        <f t="shared" ca="1" si="3"/>
        <v>72.163946517527378</v>
      </c>
      <c r="D126" s="1">
        <f t="shared" ca="1" si="4"/>
        <v>145.05359086943045</v>
      </c>
      <c r="E126" s="1">
        <f t="shared" ca="1" si="5"/>
        <v>43.348324944015914</v>
      </c>
      <c r="H126"/>
      <c r="Y126">
        <v>62</v>
      </c>
      <c r="Z126">
        <v>55.131413478109522</v>
      </c>
    </row>
    <row r="127" spans="1:26" x14ac:dyDescent="0.25">
      <c r="A127">
        <v>62.5</v>
      </c>
      <c r="B127">
        <v>54.601960205849927</v>
      </c>
      <c r="C127" s="1">
        <f t="shared" ca="1" si="3"/>
        <v>72.403782998179892</v>
      </c>
      <c r="D127" s="1">
        <f t="shared" ca="1" si="4"/>
        <v>158.45244736475931</v>
      </c>
      <c r="E127" s="1">
        <f t="shared" ca="1" si="5"/>
        <v>42.81887167175632</v>
      </c>
      <c r="H127"/>
      <c r="Y127">
        <v>62.5</v>
      </c>
      <c r="Z127">
        <v>54.601960205849927</v>
      </c>
    </row>
    <row r="128" spans="1:26" x14ac:dyDescent="0.25">
      <c r="A128">
        <v>63</v>
      </c>
      <c r="B128">
        <v>54.072278335799226</v>
      </c>
      <c r="C128" s="1">
        <f t="shared" ca="1" si="3"/>
        <v>72.635205042403669</v>
      </c>
      <c r="D128" s="1">
        <f t="shared" ca="1" si="4"/>
        <v>172.29112395738426</v>
      </c>
      <c r="E128" s="1">
        <f t="shared" ca="1" si="5"/>
        <v>42.289189801705618</v>
      </c>
      <c r="H128"/>
      <c r="Y128">
        <v>63</v>
      </c>
      <c r="Z128">
        <v>54.072278335799226</v>
      </c>
    </row>
    <row r="129" spans="1:26" x14ac:dyDescent="0.25">
      <c r="A129">
        <v>63.5</v>
      </c>
      <c r="B129">
        <v>55.048859812389374</v>
      </c>
      <c r="C129" s="1">
        <f t="shared" ca="1" si="3"/>
        <v>72.858507862754436</v>
      </c>
      <c r="D129" s="1">
        <f t="shared" ca="1" si="4"/>
        <v>158.59178183893604</v>
      </c>
      <c r="E129" s="1">
        <f t="shared" ca="1" si="5"/>
        <v>43.265771278295766</v>
      </c>
      <c r="H129"/>
      <c r="Y129">
        <v>63.5</v>
      </c>
      <c r="Z129">
        <v>55.048859812389374</v>
      </c>
    </row>
    <row r="130" spans="1:26" x14ac:dyDescent="0.25">
      <c r="A130">
        <v>64</v>
      </c>
      <c r="B130">
        <v>56.648972901084093</v>
      </c>
      <c r="C130" s="1">
        <f t="shared" ref="C130:C193" ca="1" si="6">IF(A130&gt;=$K$5,OFFSET($B$1,2*$K$5,0)+$L$5*(1-EXP((-1/$M$5)*(A130-$K$5))),0)</f>
        <v>73.073976314534207</v>
      </c>
      <c r="D130" s="1">
        <f t="shared" ref="D130:D193" ca="1" si="7">IF(A130&gt;=$K$5,(C130-B130)*(C130-B130)*0.5,0)</f>
        <v>134.89036856592395</v>
      </c>
      <c r="E130" s="1">
        <f t="shared" ref="E130:E193" ca="1" si="8">IF(A130&gt;=$K$5,(B130-$L$6),0)</f>
        <v>44.865884366990485</v>
      </c>
      <c r="H130"/>
      <c r="Y130">
        <v>64</v>
      </c>
      <c r="Z130">
        <v>56.648972901084093</v>
      </c>
    </row>
    <row r="131" spans="1:26" x14ac:dyDescent="0.25">
      <c r="A131">
        <v>64.5</v>
      </c>
      <c r="B131">
        <v>58.249624198404121</v>
      </c>
      <c r="C131" s="1">
        <f t="shared" ca="1" si="6"/>
        <v>73.281885259165747</v>
      </c>
      <c r="D131" s="1">
        <f t="shared" ca="1" si="7"/>
        <v>112.98443629944514</v>
      </c>
      <c r="E131" s="1">
        <f t="shared" ca="1" si="8"/>
        <v>46.466535664310513</v>
      </c>
      <c r="H131"/>
      <c r="Y131">
        <v>64.5</v>
      </c>
      <c r="Z131">
        <v>58.249624198404121</v>
      </c>
    </row>
    <row r="132" spans="1:26" x14ac:dyDescent="0.25">
      <c r="A132">
        <v>65</v>
      </c>
      <c r="B132">
        <v>59.850753006901037</v>
      </c>
      <c r="C132" s="1">
        <f t="shared" ca="1" si="6"/>
        <v>73.482499914818348</v>
      </c>
      <c r="D132" s="1">
        <f t="shared" ca="1" si="7"/>
        <v>92.912261880756589</v>
      </c>
      <c r="E132" s="1">
        <f t="shared" ca="1" si="8"/>
        <v>48.067664472807429</v>
      </c>
      <c r="H132"/>
      <c r="Y132">
        <v>65</v>
      </c>
      <c r="Z132">
        <v>59.850753006901037</v>
      </c>
    </row>
    <row r="133" spans="1:26" x14ac:dyDescent="0.25">
      <c r="A133">
        <v>65.5</v>
      </c>
      <c r="B133">
        <v>61.452275447253271</v>
      </c>
      <c r="C133" s="1">
        <f t="shared" ca="1" si="6"/>
        <v>73.676076194732318</v>
      </c>
      <c r="D133" s="1">
        <f t="shared" ca="1" si="7"/>
        <v>74.710652357034647</v>
      </c>
      <c r="E133" s="1">
        <f t="shared" ca="1" si="8"/>
        <v>49.669186913159663</v>
      </c>
      <c r="H133"/>
      <c r="Y133">
        <v>65.5</v>
      </c>
      <c r="Z133">
        <v>61.452275447253271</v>
      </c>
    </row>
    <row r="134" spans="1:26" x14ac:dyDescent="0.25">
      <c r="A134">
        <v>66</v>
      </c>
      <c r="B134">
        <v>62.260706283002769</v>
      </c>
      <c r="C134" s="1">
        <f t="shared" ca="1" si="6"/>
        <v>73.862861033673582</v>
      </c>
      <c r="D134" s="1">
        <f t="shared" ca="1" si="7"/>
        <v>67.304997429256659</v>
      </c>
      <c r="E134" s="1">
        <f t="shared" ca="1" si="8"/>
        <v>50.477617748909161</v>
      </c>
      <c r="H134"/>
      <c r="Y134">
        <v>66</v>
      </c>
      <c r="Z134">
        <v>62.260706283002769</v>
      </c>
    </row>
    <row r="135" spans="1:26" x14ac:dyDescent="0.25">
      <c r="A135">
        <v>66.5</v>
      </c>
      <c r="B135">
        <v>63.864249678929312</v>
      </c>
      <c r="C135" s="1">
        <f t="shared" ca="1" si="6"/>
        <v>74.043092702935056</v>
      </c>
      <c r="D135" s="1">
        <f t="shared" ca="1" si="7"/>
        <v>51.804422653675196</v>
      </c>
      <c r="E135" s="1">
        <f t="shared" ca="1" si="8"/>
        <v>52.081161144835704</v>
      </c>
      <c r="H135"/>
      <c r="Y135">
        <v>66.5</v>
      </c>
      <c r="Z135">
        <v>63.864249678929312</v>
      </c>
    </row>
    <row r="136" spans="1:26" x14ac:dyDescent="0.25">
      <c r="A136">
        <v>67</v>
      </c>
      <c r="B136">
        <v>65.4679257783894</v>
      </c>
      <c r="C136" s="1">
        <f t="shared" ca="1" si="6"/>
        <v>74.21700111428629</v>
      </c>
      <c r="D136" s="1">
        <f t="shared" ca="1" si="7"/>
        <v>38.273159616599642</v>
      </c>
      <c r="E136" s="1">
        <f t="shared" ca="1" si="8"/>
        <v>53.684837244295792</v>
      </c>
      <c r="H136"/>
      <c r="Y136">
        <v>67</v>
      </c>
      <c r="Z136">
        <v>65.4679257783894</v>
      </c>
    </row>
    <row r="137" spans="1:26" x14ac:dyDescent="0.25">
      <c r="A137">
        <v>67.5</v>
      </c>
      <c r="B137">
        <v>67.07172387994585</v>
      </c>
      <c r="C137" s="1">
        <f t="shared" ca="1" si="6"/>
        <v>74.384808113259552</v>
      </c>
      <c r="D137" s="1">
        <f t="shared" ca="1" si="7"/>
        <v>26.740600501770732</v>
      </c>
      <c r="E137" s="1">
        <f t="shared" ca="1" si="8"/>
        <v>55.288635345852242</v>
      </c>
      <c r="H137"/>
      <c r="Y137">
        <v>67.5</v>
      </c>
      <c r="Z137">
        <v>67.07172387994585</v>
      </c>
    </row>
    <row r="138" spans="1:26" x14ac:dyDescent="0.25">
      <c r="A138">
        <v>68</v>
      </c>
      <c r="B138">
        <v>68.675634318758313</v>
      </c>
      <c r="C138" s="1">
        <f t="shared" ca="1" si="6"/>
        <v>74.546727762146134</v>
      </c>
      <c r="D138" s="1">
        <f t="shared" ca="1" si="7"/>
        <v>17.23486911049573</v>
      </c>
      <c r="E138" s="1">
        <f t="shared" ca="1" si="8"/>
        <v>56.892545784664705</v>
      </c>
      <c r="H138"/>
      <c r="Y138">
        <v>68</v>
      </c>
      <c r="Z138">
        <v>68.675634318758313</v>
      </c>
    </row>
    <row r="139" spans="1:26" x14ac:dyDescent="0.25">
      <c r="A139">
        <v>68.5</v>
      </c>
      <c r="B139">
        <v>69.546356851387586</v>
      </c>
      <c r="C139" s="1">
        <f t="shared" ca="1" si="6"/>
        <v>74.702966613063992</v>
      </c>
      <c r="D139" s="1">
        <f t="shared" ca="1" si="7"/>
        <v>13.295312117108205</v>
      </c>
      <c r="E139" s="1">
        <f t="shared" ca="1" si="8"/>
        <v>57.763268317293978</v>
      </c>
      <c r="H139"/>
      <c r="Y139">
        <v>68.5</v>
      </c>
      <c r="Z139">
        <v>69.546356851387586</v>
      </c>
    </row>
    <row r="140" spans="1:26" x14ac:dyDescent="0.25">
      <c r="A140">
        <v>69</v>
      </c>
      <c r="B140">
        <v>69.023654389201155</v>
      </c>
      <c r="C140" s="1">
        <f t="shared" ca="1" si="6"/>
        <v>74.853723971445035</v>
      </c>
      <c r="D140" s="1">
        <f t="shared" ca="1" si="7"/>
        <v>16.994855666902662</v>
      </c>
      <c r="E140" s="1">
        <f t="shared" ca="1" si="8"/>
        <v>57.240565855107548</v>
      </c>
      <c r="H140"/>
      <c r="Y140">
        <v>69</v>
      </c>
      <c r="Z140">
        <v>69.023654389201155</v>
      </c>
    </row>
    <row r="141" spans="1:26" x14ac:dyDescent="0.25">
      <c r="A141">
        <v>69.5</v>
      </c>
      <c r="B141">
        <v>68.50079680861792</v>
      </c>
      <c r="C141" s="1">
        <f t="shared" ca="1" si="6"/>
        <v>74.999192150278361</v>
      </c>
      <c r="D141" s="1">
        <f t="shared" ca="1" si="7"/>
        <v>21.114571008257059</v>
      </c>
      <c r="E141" s="1">
        <f t="shared" ca="1" si="8"/>
        <v>56.717708274524313</v>
      </c>
      <c r="H141"/>
      <c r="Y141">
        <v>69.5</v>
      </c>
      <c r="Z141">
        <v>68.50079680861792</v>
      </c>
    </row>
    <row r="142" spans="1:26" x14ac:dyDescent="0.25">
      <c r="A142">
        <v>70</v>
      </c>
      <c r="B142">
        <v>69.862600023633874</v>
      </c>
      <c r="C142" s="1">
        <f t="shared" ca="1" si="6"/>
        <v>75.139556715433457</v>
      </c>
      <c r="D142" s="1">
        <f t="shared" ca="1" si="7"/>
        <v>13.923135963564201</v>
      </c>
      <c r="E142" s="1">
        <f t="shared" ca="1" si="8"/>
        <v>58.079511489540266</v>
      </c>
      <c r="H142"/>
      <c r="Y142">
        <v>70</v>
      </c>
      <c r="Z142">
        <v>69.862600023633874</v>
      </c>
    </row>
    <row r="143" spans="1:26" x14ac:dyDescent="0.25">
      <c r="A143">
        <v>70.5</v>
      </c>
      <c r="B143">
        <v>71.430626861693881</v>
      </c>
      <c r="C143" s="1">
        <f t="shared" ca="1" si="6"/>
        <v>75.2749967223765</v>
      </c>
      <c r="D143" s="1">
        <f t="shared" ca="1" si="7"/>
        <v>7.3895898128624493</v>
      </c>
      <c r="E143" s="1">
        <f t="shared" ca="1" si="8"/>
        <v>59.647538327600273</v>
      </c>
      <c r="H143"/>
      <c r="Y143">
        <v>70.5</v>
      </c>
      <c r="Z143">
        <v>71.430626861693881</v>
      </c>
    </row>
    <row r="144" spans="1:26" x14ac:dyDescent="0.25">
      <c r="A144">
        <v>71</v>
      </c>
      <c r="B144">
        <v>72.998959158640773</v>
      </c>
      <c r="C144" s="1">
        <f t="shared" ca="1" si="6"/>
        <v>75.405684944581751</v>
      </c>
      <c r="D144" s="1">
        <f t="shared" ca="1" si="7"/>
        <v>2.8961645043566087</v>
      </c>
      <c r="E144" s="1">
        <f t="shared" ca="1" si="8"/>
        <v>61.215870624547165</v>
      </c>
      <c r="H144"/>
      <c r="Y144">
        <v>71</v>
      </c>
      <c r="Z144">
        <v>72.998959158640773</v>
      </c>
    </row>
    <row r="145" spans="1:26" x14ac:dyDescent="0.25">
      <c r="A145">
        <v>71.5</v>
      </c>
      <c r="B145">
        <v>74.567536330947902</v>
      </c>
      <c r="C145" s="1">
        <f t="shared" ca="1" si="6"/>
        <v>75.531788093929265</v>
      </c>
      <c r="D145" s="1">
        <f t="shared" ca="1" si="7"/>
        <v>0.46489073120633284</v>
      </c>
      <c r="E145" s="1">
        <f t="shared" ca="1" si="8"/>
        <v>62.784447796854295</v>
      </c>
      <c r="H145"/>
      <c r="Y145">
        <v>71.5</v>
      </c>
      <c r="Z145">
        <v>74.567536330947902</v>
      </c>
    </row>
    <row r="146" spans="1:26" x14ac:dyDescent="0.25">
      <c r="A146">
        <v>72</v>
      </c>
      <c r="B146">
        <v>76.136315111937634</v>
      </c>
      <c r="C146" s="1">
        <f t="shared" ca="1" si="6"/>
        <v>75.653467033370262</v>
      </c>
      <c r="D146" s="1">
        <f t="shared" ca="1" si="7"/>
        <v>0.11657113348810147</v>
      </c>
      <c r="E146" s="1">
        <f t="shared" ca="1" si="8"/>
        <v>64.353226577844026</v>
      </c>
      <c r="H146"/>
      <c r="Y146">
        <v>72</v>
      </c>
      <c r="Z146">
        <v>76.136315111937634</v>
      </c>
    </row>
    <row r="147" spans="1:26" x14ac:dyDescent="0.25">
      <c r="A147">
        <v>72.5</v>
      </c>
      <c r="B147">
        <v>75.795341736905485</v>
      </c>
      <c r="C147" s="1">
        <f t="shared" ca="1" si="6"/>
        <v>75.770876982131199</v>
      </c>
      <c r="D147" s="1">
        <f t="shared" ca="1" si="7"/>
        <v>2.9926211308296943E-4</v>
      </c>
      <c r="E147" s="1">
        <f t="shared" ca="1" si="8"/>
        <v>64.012253202811877</v>
      </c>
      <c r="H147"/>
      <c r="Y147">
        <v>72.5</v>
      </c>
      <c r="Z147">
        <v>75.795341736905485</v>
      </c>
    </row>
    <row r="148" spans="1:26" x14ac:dyDescent="0.25">
      <c r="A148">
        <v>73</v>
      </c>
      <c r="B148">
        <v>75.282035631346872</v>
      </c>
      <c r="C148" s="1">
        <f t="shared" ca="1" si="6"/>
        <v>75.884167713718568</v>
      </c>
      <c r="D148" s="1">
        <f t="shared" ca="1" si="7"/>
        <v>0.1812815223106376</v>
      </c>
      <c r="E148" s="1">
        <f t="shared" ca="1" si="8"/>
        <v>63.498947097253264</v>
      </c>
      <c r="H148"/>
      <c r="Y148">
        <v>73</v>
      </c>
      <c r="Z148">
        <v>75.282035631346872</v>
      </c>
    </row>
    <row r="149" spans="1:26" x14ac:dyDescent="0.25">
      <c r="A149">
        <v>73.5</v>
      </c>
      <c r="B149">
        <v>74.768414927363565</v>
      </c>
      <c r="C149" s="1">
        <f t="shared" ca="1" si="6"/>
        <v>75.993483746976821</v>
      </c>
      <c r="D149" s="1">
        <f t="shared" ca="1" si="7"/>
        <v>0.75039680639430784</v>
      </c>
      <c r="E149" s="1">
        <f t="shared" ca="1" si="8"/>
        <v>62.985326393269958</v>
      </c>
      <c r="H149"/>
      <c r="Y149">
        <v>73.5</v>
      </c>
      <c r="Z149">
        <v>74.768414927363565</v>
      </c>
    </row>
    <row r="150" spans="1:26" x14ac:dyDescent="0.25">
      <c r="A150">
        <v>74</v>
      </c>
      <c r="B150">
        <v>74.254538816679556</v>
      </c>
      <c r="C150" s="1">
        <f t="shared" ca="1" si="6"/>
        <v>76.098964530443268</v>
      </c>
      <c r="D150" s="1">
        <f t="shared" ca="1" si="7"/>
        <v>1.7009531067963899</v>
      </c>
      <c r="E150" s="1">
        <f t="shared" ca="1" si="8"/>
        <v>62.471450282585948</v>
      </c>
      <c r="H150"/>
      <c r="Y150">
        <v>74</v>
      </c>
      <c r="Z150">
        <v>74.254538816679556</v>
      </c>
    </row>
    <row r="151" spans="1:26" x14ac:dyDescent="0.25">
      <c r="A151">
        <v>74.5</v>
      </c>
      <c r="B151">
        <v>73.740469878485683</v>
      </c>
      <c r="C151" s="1">
        <f t="shared" ca="1" si="6"/>
        <v>76.200744620234914</v>
      </c>
      <c r="D151" s="1">
        <f t="shared" ca="1" si="7"/>
        <v>3.0264759024446226</v>
      </c>
      <c r="E151" s="1">
        <f t="shared" ca="1" si="8"/>
        <v>61.957381344392076</v>
      </c>
      <c r="H151"/>
      <c r="Y151">
        <v>74.5</v>
      </c>
      <c r="Z151">
        <v>73.740469878485683</v>
      </c>
    </row>
    <row r="152" spans="1:26" x14ac:dyDescent="0.25">
      <c r="A152">
        <v>75</v>
      </c>
      <c r="B152">
        <v>73.22623997284596</v>
      </c>
      <c r="C152" s="1">
        <f t="shared" ca="1" si="6"/>
        <v>76.298953851694534</v>
      </c>
      <c r="D152" s="1">
        <f t="shared" ca="1" si="7"/>
        <v>4.7207852906343266</v>
      </c>
      <c r="E152" s="1">
        <f t="shared" ca="1" si="8"/>
        <v>61.443151438752352</v>
      </c>
      <c r="H152"/>
      <c r="Y152">
        <v>75</v>
      </c>
      <c r="Z152">
        <v>73.22623997284596</v>
      </c>
    </row>
    <row r="153" spans="1:26" x14ac:dyDescent="0.25">
      <c r="A153">
        <v>75.5</v>
      </c>
      <c r="B153">
        <v>72.71186559303311</v>
      </c>
      <c r="C153" s="1">
        <f t="shared" ca="1" si="6"/>
        <v>76.393717505014493</v>
      </c>
      <c r="D153" s="1">
        <f t="shared" ca="1" si="7"/>
        <v>6.7780167508804823</v>
      </c>
      <c r="E153" s="1">
        <f t="shared" ca="1" si="8"/>
        <v>60.928777058939502</v>
      </c>
      <c r="H153"/>
      <c r="Y153">
        <v>75.5</v>
      </c>
      <c r="Z153">
        <v>72.71186559303311</v>
      </c>
    </row>
    <row r="154" spans="1:26" x14ac:dyDescent="0.25">
      <c r="A154">
        <v>76</v>
      </c>
      <c r="B154">
        <v>72.197359855680432</v>
      </c>
      <c r="C154" s="1">
        <f t="shared" ca="1" si="6"/>
        <v>76.485156465049869</v>
      </c>
      <c r="D154" s="1">
        <f t="shared" ca="1" si="7"/>
        <v>9.1925998816600192</v>
      </c>
      <c r="E154" s="1">
        <f t="shared" ca="1" si="8"/>
        <v>60.414271321586824</v>
      </c>
      <c r="H154"/>
      <c r="Y154">
        <v>76</v>
      </c>
      <c r="Z154">
        <v>72.197359855680432</v>
      </c>
    </row>
    <row r="155" spans="1:26" x14ac:dyDescent="0.25">
      <c r="A155">
        <v>76.5</v>
      </c>
      <c r="B155">
        <v>71.682733313828749</v>
      </c>
      <c r="C155" s="1">
        <f t="shared" ca="1" si="6"/>
        <v>76.573387375524845</v>
      </c>
      <c r="D155" s="1">
        <f t="shared" ca="1" si="7"/>
        <v>11.959248575592264</v>
      </c>
      <c r="E155" s="1">
        <f t="shared" ca="1" si="8"/>
        <v>59.899644779735141</v>
      </c>
      <c r="H155"/>
      <c r="Y155">
        <v>76.5</v>
      </c>
      <c r="Z155">
        <v>71.682733313828749</v>
      </c>
    </row>
    <row r="156" spans="1:26" x14ac:dyDescent="0.25">
      <c r="A156">
        <v>77</v>
      </c>
      <c r="B156">
        <v>71.167994564613863</v>
      </c>
      <c r="C156" s="1">
        <f t="shared" ca="1" si="6"/>
        <v>76.658522787828645</v>
      </c>
      <c r="D156" s="1">
        <f t="shared" ca="1" si="7"/>
        <v>15.072950084959031</v>
      </c>
      <c r="E156" s="1">
        <f t="shared" ca="1" si="8"/>
        <v>59.384906030520256</v>
      </c>
      <c r="H156"/>
      <c r="Y156">
        <v>77</v>
      </c>
      <c r="Z156">
        <v>71.167994564613863</v>
      </c>
    </row>
    <row r="157" spans="1:26" x14ac:dyDescent="0.25">
      <c r="A157">
        <v>77.5</v>
      </c>
      <c r="B157">
        <v>72.382220848894718</v>
      </c>
      <c r="C157" s="1">
        <f t="shared" ca="1" si="6"/>
        <v>76.740671304591302</v>
      </c>
      <c r="D157" s="1">
        <f t="shared" ca="1" si="7"/>
        <v>9.49804518738088</v>
      </c>
      <c r="E157" s="1">
        <f t="shared" ca="1" si="8"/>
        <v>60.599132314801111</v>
      </c>
      <c r="H157"/>
      <c r="Y157">
        <v>77.5</v>
      </c>
      <c r="Z157">
        <v>72.382220848894718</v>
      </c>
    </row>
    <row r="158" spans="1:26" x14ac:dyDescent="0.25">
      <c r="A158">
        <v>78</v>
      </c>
      <c r="B158">
        <v>73.949550750669019</v>
      </c>
      <c r="C158" s="1">
        <f t="shared" ca="1" si="6"/>
        <v>76.819937718222121</v>
      </c>
      <c r="D158" s="1">
        <f t="shared" ca="1" si="7"/>
        <v>4.1195606717493476</v>
      </c>
      <c r="E158" s="1">
        <f t="shared" ca="1" si="8"/>
        <v>62.166462216575411</v>
      </c>
      <c r="H158"/>
      <c r="Y158">
        <v>78</v>
      </c>
      <c r="Z158">
        <v>73.949550750669019</v>
      </c>
    </row>
    <row r="159" spans="1:26" x14ac:dyDescent="0.25">
      <c r="A159">
        <v>78.5</v>
      </c>
      <c r="B159">
        <v>75.517276970440747</v>
      </c>
      <c r="C159" s="1">
        <f t="shared" ca="1" si="6"/>
        <v>76.896423144587715</v>
      </c>
      <c r="D159" s="1">
        <f t="shared" ca="1" si="7"/>
        <v>0.95102208483210882</v>
      </c>
      <c r="E159" s="1">
        <f t="shared" ca="1" si="8"/>
        <v>63.734188436347139</v>
      </c>
      <c r="H159"/>
      <c r="Y159">
        <v>78.5</v>
      </c>
      <c r="Z159">
        <v>75.517276970440747</v>
      </c>
    </row>
    <row r="160" spans="1:26" x14ac:dyDescent="0.25">
      <c r="A160">
        <v>79</v>
      </c>
      <c r="B160">
        <v>77.085322295718655</v>
      </c>
      <c r="C160" s="1">
        <f t="shared" ca="1" si="6"/>
        <v>76.970225151999983</v>
      </c>
      <c r="D160" s="1">
        <f t="shared" ca="1" si="7"/>
        <v>6.6236762460982253E-3</v>
      </c>
      <c r="E160" s="1">
        <f t="shared" ca="1" si="8"/>
        <v>65.302233761625047</v>
      </c>
      <c r="H160"/>
      <c r="Y160">
        <v>79</v>
      </c>
      <c r="Z160">
        <v>77.085322295718655</v>
      </c>
    </row>
    <row r="161" spans="1:26" x14ac:dyDescent="0.25">
      <c r="A161">
        <v>79.5</v>
      </c>
      <c r="B161">
        <v>78.6536243850733</v>
      </c>
      <c r="C161" s="1">
        <f t="shared" ca="1" si="6"/>
        <v>77.041437885678789</v>
      </c>
      <c r="D161" s="1">
        <f t="shared" ca="1" si="7"/>
        <v>1.2995726544149637</v>
      </c>
      <c r="E161" s="1">
        <f t="shared" ca="1" si="8"/>
        <v>66.870535850979692</v>
      </c>
      <c r="H161"/>
      <c r="Y161">
        <v>79.5</v>
      </c>
      <c r="Z161">
        <v>78.6536243850733</v>
      </c>
    </row>
    <row r="162" spans="1:26" x14ac:dyDescent="0.25">
      <c r="A162">
        <v>80</v>
      </c>
      <c r="B162">
        <v>79.101697097209694</v>
      </c>
      <c r="C162" s="1">
        <f t="shared" ca="1" si="6"/>
        <v>77.110152187847802</v>
      </c>
      <c r="D162" s="1">
        <f t="shared" ca="1" si="7"/>
        <v>1.9831255630026328</v>
      </c>
      <c r="E162" s="1">
        <f t="shared" ca="1" si="8"/>
        <v>67.318608563116086</v>
      </c>
      <c r="H162"/>
      <c r="Y162">
        <v>80</v>
      </c>
      <c r="Z162">
        <v>79.101697097209694</v>
      </c>
    </row>
    <row r="163" spans="1:26" x14ac:dyDescent="0.25">
      <c r="A163">
        <v>80.5</v>
      </c>
      <c r="B163">
        <v>80.646294374315389</v>
      </c>
      <c r="C163" s="1">
        <f t="shared" ca="1" si="6"/>
        <v>77.176455713617102</v>
      </c>
      <c r="D163" s="1">
        <f t="shared" ca="1" si="7"/>
        <v>6.0198901656382393</v>
      </c>
      <c r="E163" s="1">
        <f t="shared" ca="1" si="8"/>
        <v>68.863205840221781</v>
      </c>
      <c r="H163"/>
      <c r="Y163">
        <v>80.5</v>
      </c>
      <c r="Z163">
        <v>80.646294374315389</v>
      </c>
    </row>
    <row r="164" spans="1:26" x14ac:dyDescent="0.25">
      <c r="A164">
        <v>81</v>
      </c>
      <c r="B164">
        <v>82.191155915493127</v>
      </c>
      <c r="C164" s="1">
        <f t="shared" ca="1" si="6"/>
        <v>77.240433042800007</v>
      </c>
      <c r="D164" s="1">
        <f t="shared" ca="1" si="7"/>
        <v>12.254828481103411</v>
      </c>
      <c r="E164" s="1">
        <f t="shared" ca="1" si="8"/>
        <v>70.408067381399519</v>
      </c>
      <c r="H164"/>
      <c r="Y164">
        <v>81</v>
      </c>
      <c r="Z164">
        <v>82.191155915493127</v>
      </c>
    </row>
    <row r="165" spans="1:26" x14ac:dyDescent="0.25">
      <c r="A165">
        <v>81.5</v>
      </c>
      <c r="B165">
        <v>83.736226149813305</v>
      </c>
      <c r="C165" s="1">
        <f t="shared" ca="1" si="6"/>
        <v>77.302165787806956</v>
      </c>
      <c r="D165" s="1">
        <f t="shared" ca="1" si="7"/>
        <v>20.698566370970635</v>
      </c>
      <c r="E165" s="1">
        <f t="shared" ca="1" si="8"/>
        <v>71.953137615719697</v>
      </c>
      <c r="H165"/>
      <c r="Y165">
        <v>81.5</v>
      </c>
      <c r="Z165">
        <v>83.736226149813305</v>
      </c>
    </row>
    <row r="166" spans="1:26" x14ac:dyDescent="0.25">
      <c r="A166">
        <v>82</v>
      </c>
      <c r="B166">
        <v>85.281468323575425</v>
      </c>
      <c r="C166" s="1">
        <f t="shared" ca="1" si="6"/>
        <v>77.361732697754022</v>
      </c>
      <c r="D166" s="1">
        <f t="shared" ca="1" si="7"/>
        <v>31.361106191452365</v>
      </c>
      <c r="E166" s="1">
        <f t="shared" ca="1" si="8"/>
        <v>73.498379789481817</v>
      </c>
      <c r="H166"/>
      <c r="Y166">
        <v>82</v>
      </c>
      <c r="Z166">
        <v>85.281468323575425</v>
      </c>
    </row>
    <row r="167" spans="1:26" x14ac:dyDescent="0.25">
      <c r="A167">
        <v>82.5</v>
      </c>
      <c r="B167">
        <v>86.17395846400629</v>
      </c>
      <c r="C167" s="1">
        <f t="shared" ca="1" si="6"/>
        <v>77.419209758918953</v>
      </c>
      <c r="D167" s="1">
        <f t="shared" ca="1" si="7"/>
        <v>38.3228124446142</v>
      </c>
      <c r="E167" s="1">
        <f t="shared" ca="1" si="8"/>
        <v>74.390869929912682</v>
      </c>
      <c r="H167"/>
      <c r="Y167">
        <v>82.5</v>
      </c>
      <c r="Z167">
        <v>86.17395846400629</v>
      </c>
    </row>
    <row r="168" spans="1:26" x14ac:dyDescent="0.25">
      <c r="A168">
        <v>83</v>
      </c>
      <c r="B168">
        <v>85.665962676916436</v>
      </c>
      <c r="C168" s="1">
        <f t="shared" ca="1" si="6"/>
        <v>77.474670291672652</v>
      </c>
      <c r="D168" s="1">
        <f t="shared" ca="1" si="7"/>
        <v>33.548635470276402</v>
      </c>
      <c r="E168" s="1">
        <f t="shared" ca="1" si="8"/>
        <v>73.882874142822828</v>
      </c>
      <c r="H168"/>
      <c r="Y168">
        <v>83</v>
      </c>
      <c r="Z168">
        <v>85.665962676916436</v>
      </c>
    </row>
    <row r="169" spans="1:26" x14ac:dyDescent="0.25">
      <c r="A169">
        <v>83.5</v>
      </c>
      <c r="B169">
        <v>85.157639971349724</v>
      </c>
      <c r="C169" s="1">
        <f t="shared" ca="1" si="6"/>
        <v>77.528185044010087</v>
      </c>
      <c r="D169" s="1">
        <f t="shared" ca="1" si="7"/>
        <v>29.104291244153533</v>
      </c>
      <c r="E169" s="1">
        <f t="shared" ca="1" si="8"/>
        <v>73.374551437256116</v>
      </c>
      <c r="H169"/>
      <c r="Y169">
        <v>83.5</v>
      </c>
      <c r="Z169">
        <v>85.157639971349724</v>
      </c>
    </row>
    <row r="170" spans="1:26" x14ac:dyDescent="0.25">
      <c r="A170">
        <v>84</v>
      </c>
      <c r="B170">
        <v>84.649074058327074</v>
      </c>
      <c r="C170" s="1">
        <f t="shared" ca="1" si="6"/>
        <v>77.579822281799608</v>
      </c>
      <c r="D170" s="1">
        <f t="shared" ca="1" si="7"/>
        <v>24.987160339968366</v>
      </c>
      <c r="E170" s="1">
        <f t="shared" ca="1" si="8"/>
        <v>72.865985524233466</v>
      </c>
      <c r="H170"/>
      <c r="Y170">
        <v>84</v>
      </c>
      <c r="Z170">
        <v>84.649074058327074</v>
      </c>
    </row>
    <row r="171" spans="1:26" x14ac:dyDescent="0.25">
      <c r="A171">
        <v>84.5</v>
      </c>
      <c r="B171">
        <v>84.140303221931632</v>
      </c>
      <c r="C171" s="1">
        <f t="shared" ca="1" si="6"/>
        <v>77.62964787586607</v>
      </c>
      <c r="D171" s="1">
        <f t="shared" ca="1" si="7"/>
        <v>21.194316517626042</v>
      </c>
      <c r="E171" s="1">
        <f t="shared" ca="1" si="8"/>
        <v>72.357214687838024</v>
      </c>
      <c r="H171"/>
      <c r="Y171">
        <v>84.5</v>
      </c>
      <c r="Z171">
        <v>84.140303221931632</v>
      </c>
    </row>
    <row r="172" spans="1:26" x14ac:dyDescent="0.25">
      <c r="A172">
        <v>85</v>
      </c>
      <c r="B172">
        <v>83.631398443910143</v>
      </c>
      <c r="C172" s="1">
        <f t="shared" ca="1" si="6"/>
        <v>77.677725386018636</v>
      </c>
      <c r="D172" s="1">
        <f t="shared" ca="1" si="7"/>
        <v>17.723111440131603</v>
      </c>
      <c r="E172" s="1">
        <f t="shared" ca="1" si="8"/>
        <v>71.848309909816535</v>
      </c>
      <c r="H172"/>
      <c r="Y172">
        <v>85</v>
      </c>
      <c r="Z172">
        <v>83.631398443910143</v>
      </c>
    </row>
    <row r="173" spans="1:26" x14ac:dyDescent="0.25">
      <c r="A173">
        <v>85.5</v>
      </c>
      <c r="B173">
        <v>83.122380536624021</v>
      </c>
      <c r="C173" s="1">
        <f t="shared" ca="1" si="6"/>
        <v>77.724116142130555</v>
      </c>
      <c r="D173" s="1">
        <f t="shared" ca="1" si="7"/>
        <v>14.570629236427957</v>
      </c>
      <c r="E173" s="1">
        <f t="shared" ca="1" si="8"/>
        <v>71.339292002530414</v>
      </c>
      <c r="H173"/>
      <c r="Y173">
        <v>85.5</v>
      </c>
      <c r="Z173">
        <v>83.122380536624021</v>
      </c>
    </row>
    <row r="174" spans="1:26" x14ac:dyDescent="0.25">
      <c r="A174">
        <v>86</v>
      </c>
      <c r="B174">
        <v>82.613262194077876</v>
      </c>
      <c r="C174" s="1">
        <f t="shared" ca="1" si="6"/>
        <v>77.768879322374445</v>
      </c>
      <c r="D174" s="1">
        <f t="shared" ca="1" si="7"/>
        <v>11.734022703826788</v>
      </c>
      <c r="E174" s="1">
        <f t="shared" ca="1" si="8"/>
        <v>70.830173659984268</v>
      </c>
      <c r="H174"/>
      <c r="Y174">
        <v>86</v>
      </c>
      <c r="Z174">
        <v>82.613262194077876</v>
      </c>
    </row>
    <row r="175" spans="1:26" x14ac:dyDescent="0.25">
      <c r="A175">
        <v>86.5</v>
      </c>
      <c r="B175">
        <v>82.104053399794495</v>
      </c>
      <c r="C175" s="1">
        <f t="shared" ca="1" si="6"/>
        <v>77.812072028712578</v>
      </c>
      <c r="D175" s="1">
        <f t="shared" ca="1" si="7"/>
        <v>9.2105520448571063</v>
      </c>
      <c r="E175" s="1">
        <f t="shared" ca="1" si="8"/>
        <v>70.320964865700887</v>
      </c>
      <c r="H175"/>
      <c r="Y175">
        <v>86.5</v>
      </c>
      <c r="Z175">
        <v>82.104053399794495</v>
      </c>
    </row>
    <row r="176" spans="1:26" x14ac:dyDescent="0.25">
      <c r="A176">
        <v>87</v>
      </c>
      <c r="B176">
        <v>81.594762089788745</v>
      </c>
      <c r="C176" s="1">
        <f t="shared" ca="1" si="6"/>
        <v>77.853749359738856</v>
      </c>
      <c r="D176" s="1">
        <f t="shared" ca="1" si="7"/>
        <v>6.9975881231976604</v>
      </c>
      <c r="E176" s="1">
        <f t="shared" ca="1" si="8"/>
        <v>69.811673555695137</v>
      </c>
      <c r="H176"/>
      <c r="Y176">
        <v>87</v>
      </c>
      <c r="Z176">
        <v>81.594762089788745</v>
      </c>
    </row>
    <row r="177" spans="1:26" x14ac:dyDescent="0.25">
      <c r="A177">
        <v>87.5</v>
      </c>
      <c r="B177">
        <v>81.085394647673255</v>
      </c>
      <c r="C177" s="1">
        <f t="shared" ca="1" si="6"/>
        <v>77.893964480964982</v>
      </c>
      <c r="D177" s="1">
        <f t="shared" ca="1" si="7"/>
        <v>5.0926132544877962</v>
      </c>
      <c r="E177" s="1">
        <f t="shared" ca="1" si="8"/>
        <v>69.302306113579647</v>
      </c>
      <c r="H177"/>
      <c r="Y177">
        <v>87.5</v>
      </c>
      <c r="Z177">
        <v>81.085394647673255</v>
      </c>
    </row>
    <row r="178" spans="1:26" x14ac:dyDescent="0.25">
      <c r="A178">
        <v>88</v>
      </c>
      <c r="B178">
        <v>80.575956274720397</v>
      </c>
      <c r="C178" s="1">
        <f t="shared" ca="1" si="6"/>
        <v>77.932768692640934</v>
      </c>
      <c r="D178" s="1">
        <f t="shared" ca="1" si="7"/>
        <v>3.4932202970295392</v>
      </c>
      <c r="E178" s="1">
        <f t="shared" ca="1" si="8"/>
        <v>68.792867740626789</v>
      </c>
      <c r="H178"/>
      <c r="Y178">
        <v>88</v>
      </c>
      <c r="Z178">
        <v>80.575956274720397</v>
      </c>
    </row>
    <row r="179" spans="1:26" x14ac:dyDescent="0.25">
      <c r="A179">
        <v>88.5</v>
      </c>
      <c r="B179">
        <v>80.066451266759856</v>
      </c>
      <c r="C179" s="1">
        <f t="shared" ca="1" si="6"/>
        <v>77.970211495195869</v>
      </c>
      <c r="D179" s="1">
        <f t="shared" ca="1" si="7"/>
        <v>2.1971105899433176</v>
      </c>
      <c r="E179" s="1">
        <f t="shared" ca="1" si="8"/>
        <v>68.283362732666248</v>
      </c>
      <c r="H179"/>
      <c r="Y179">
        <v>88.5</v>
      </c>
      <c r="Z179">
        <v>80.066451266759856</v>
      </c>
    </row>
    <row r="180" spans="1:26" x14ac:dyDescent="0.25">
      <c r="A180">
        <v>89</v>
      </c>
      <c r="B180">
        <v>79.556883221645933</v>
      </c>
      <c r="C180" s="1">
        <f t="shared" ca="1" si="6"/>
        <v>78.006340652383116</v>
      </c>
      <c r="D180" s="1">
        <f t="shared" ca="1" si="7"/>
        <v>1.2020911295480681</v>
      </c>
      <c r="E180" s="1">
        <f t="shared" ca="1" si="8"/>
        <v>67.773794687552325</v>
      </c>
      <c r="H180"/>
      <c r="Y180">
        <v>89</v>
      </c>
      <c r="Z180">
        <v>79.556883221645933</v>
      </c>
    </row>
    <row r="181" spans="1:26" x14ac:dyDescent="0.25">
      <c r="A181">
        <v>89.5</v>
      </c>
      <c r="B181">
        <v>79.047255194962631</v>
      </c>
      <c r="C181" s="1">
        <f t="shared" ca="1" si="6"/>
        <v>78.041202252209814</v>
      </c>
      <c r="D181" s="1">
        <f t="shared" ca="1" si="7"/>
        <v>0.50607126181080109</v>
      </c>
      <c r="E181" s="1">
        <f t="shared" ca="1" si="8"/>
        <v>67.264166660869023</v>
      </c>
      <c r="H181"/>
      <c r="Y181">
        <v>89.5</v>
      </c>
      <c r="Z181">
        <v>79.047255194962631</v>
      </c>
    </row>
    <row r="182" spans="1:26" x14ac:dyDescent="0.25">
      <c r="A182">
        <v>90</v>
      </c>
      <c r="B182">
        <v>78.537569817124805</v>
      </c>
      <c r="C182" s="1">
        <f t="shared" ca="1" si="6"/>
        <v>78.074840765728936</v>
      </c>
      <c r="D182" s="1">
        <f t="shared" ca="1" si="7"/>
        <v>0.10705908750286011</v>
      </c>
      <c r="E182" s="1">
        <f t="shared" ca="1" si="8"/>
        <v>66.754481283031197</v>
      </c>
      <c r="H182"/>
      <c r="Y182">
        <v>90</v>
      </c>
      <c r="Z182">
        <v>78.537569817124805</v>
      </c>
    </row>
    <row r="183" spans="1:26" x14ac:dyDescent="0.25">
      <c r="A183">
        <v>90.5</v>
      </c>
      <c r="B183">
        <v>78.027829381670827</v>
      </c>
      <c r="C183" s="1">
        <f t="shared" ca="1" si="6"/>
        <v>78.107299103768511</v>
      </c>
      <c r="D183" s="1">
        <f t="shared" ca="1" si="7"/>
        <v>3.1577183651415883E-3</v>
      </c>
      <c r="E183" s="1">
        <f t="shared" ca="1" si="8"/>
        <v>66.244740847577219</v>
      </c>
      <c r="H183"/>
      <c r="Y183">
        <v>90.5</v>
      </c>
      <c r="Z183">
        <v>78.027829381670827</v>
      </c>
    </row>
    <row r="184" spans="1:26" x14ac:dyDescent="0.25">
      <c r="A184">
        <v>91</v>
      </c>
      <c r="B184">
        <v>77.518035912044823</v>
      </c>
      <c r="C184" s="1">
        <f t="shared" ca="1" si="6"/>
        <v>78.138618671670741</v>
      </c>
      <c r="D184" s="1">
        <f t="shared" ca="1" si="7"/>
        <v>0.19256148077246019</v>
      </c>
      <c r="E184" s="1">
        <f t="shared" ca="1" si="8"/>
        <v>65.734947377951215</v>
      </c>
      <c r="H184"/>
      <c r="Y184">
        <v>91</v>
      </c>
      <c r="Z184">
        <v>77.518035912044823</v>
      </c>
    </row>
    <row r="185" spans="1:26" x14ac:dyDescent="0.25">
      <c r="A185">
        <v>91.5</v>
      </c>
      <c r="B185">
        <v>77.008191212303473</v>
      </c>
      <c r="C185" s="1">
        <f t="shared" ca="1" si="6"/>
        <v>78.168839422110437</v>
      </c>
      <c r="D185" s="1">
        <f t="shared" ca="1" si="7"/>
        <v>0.67355213346405607</v>
      </c>
      <c r="E185" s="1">
        <f t="shared" ca="1" si="8"/>
        <v>65.225102678209865</v>
      </c>
      <c r="H185"/>
      <c r="Y185">
        <v>91.5</v>
      </c>
      <c r="Z185">
        <v>77.008191212303473</v>
      </c>
    </row>
    <row r="186" spans="1:26" x14ac:dyDescent="0.25">
      <c r="A186">
        <v>92</v>
      </c>
      <c r="B186">
        <v>77.782970566974853</v>
      </c>
      <c r="C186" s="1">
        <f t="shared" ca="1" si="6"/>
        <v>78.197999906060616</v>
      </c>
      <c r="D186" s="1">
        <f t="shared" ca="1" si="7"/>
        <v>8.6124676150982488E-2</v>
      </c>
      <c r="E186" s="1">
        <f t="shared" ca="1" si="8"/>
        <v>65.999882032881246</v>
      </c>
      <c r="H186"/>
      <c r="Y186">
        <v>92</v>
      </c>
      <c r="Z186">
        <v>77.782970566974853</v>
      </c>
    </row>
    <row r="187" spans="1:26" x14ac:dyDescent="0.25">
      <c r="A187">
        <v>92.5</v>
      </c>
      <c r="B187">
        <v>79.300980092479918</v>
      </c>
      <c r="C187" s="1">
        <f t="shared" ca="1" si="6"/>
        <v>78.226137321969745</v>
      </c>
      <c r="D187" s="1">
        <f t="shared" ca="1" si="7"/>
        <v>0.57764349065899256</v>
      </c>
      <c r="E187" s="1">
        <f t="shared" ca="1" si="8"/>
        <v>67.51789155838631</v>
      </c>
      <c r="H187"/>
      <c r="Y187">
        <v>92.5</v>
      </c>
      <c r="Z187">
        <v>79.300980092479918</v>
      </c>
    </row>
    <row r="188" spans="1:26" x14ac:dyDescent="0.25">
      <c r="A188">
        <v>93</v>
      </c>
      <c r="B188">
        <v>80.819231315578349</v>
      </c>
      <c r="C188" s="1">
        <f t="shared" ca="1" si="6"/>
        <v>78.253287563213902</v>
      </c>
      <c r="D188" s="1">
        <f t="shared" ca="1" si="7"/>
        <v>3.2920336701490696</v>
      </c>
      <c r="E188" s="1">
        <f t="shared" ca="1" si="8"/>
        <v>69.036142781484742</v>
      </c>
      <c r="H188"/>
      <c r="Y188">
        <v>93</v>
      </c>
      <c r="Z188">
        <v>80.819231315578349</v>
      </c>
    </row>
    <row r="189" spans="1:26" x14ac:dyDescent="0.25">
      <c r="A189">
        <v>93.5</v>
      </c>
      <c r="B189">
        <v>82.337724069206516</v>
      </c>
      <c r="C189" s="1">
        <f t="shared" ca="1" si="6"/>
        <v>78.279485263883956</v>
      </c>
      <c r="D189" s="1">
        <f t="shared" ca="1" si="7"/>
        <v>8.2346511005129397</v>
      </c>
      <c r="E189" s="1">
        <f t="shared" ca="1" si="8"/>
        <v>70.554635535112908</v>
      </c>
      <c r="H189"/>
      <c r="Y189">
        <v>93.5</v>
      </c>
      <c r="Z189">
        <v>82.337724069206516</v>
      </c>
    </row>
    <row r="190" spans="1:26" x14ac:dyDescent="0.25">
      <c r="A190">
        <v>94</v>
      </c>
      <c r="B190">
        <v>83.8564047489524</v>
      </c>
      <c r="C190" s="1">
        <f t="shared" ca="1" si="6"/>
        <v>78.304763842966381</v>
      </c>
      <c r="D190" s="1">
        <f t="shared" ca="1" si="7"/>
        <v>15.410358374508636</v>
      </c>
      <c r="E190" s="1">
        <f t="shared" ca="1" si="8"/>
        <v>72.073316214858792</v>
      </c>
      <c r="H190"/>
      <c r="Y190">
        <v>94</v>
      </c>
      <c r="Z190">
        <v>83.8564047489524</v>
      </c>
    </row>
    <row r="191" spans="1:26" x14ac:dyDescent="0.25">
      <c r="A191">
        <v>94.5</v>
      </c>
      <c r="B191">
        <v>84.087633424405908</v>
      </c>
      <c r="C191" s="1">
        <f t="shared" ca="1" si="6"/>
        <v>78.329155546974079</v>
      </c>
      <c r="D191" s="1">
        <f t="shared" ca="1" si="7"/>
        <v>16.580033732435894</v>
      </c>
      <c r="E191" s="1">
        <f t="shared" ca="1" si="8"/>
        <v>72.3045448903123</v>
      </c>
      <c r="H191"/>
      <c r="Y191">
        <v>94.5</v>
      </c>
      <c r="Z191">
        <v>84.087633424405908</v>
      </c>
    </row>
    <row r="192" spans="1:26" x14ac:dyDescent="0.25">
      <c r="A192">
        <v>95</v>
      </c>
      <c r="B192">
        <v>83.584268531141234</v>
      </c>
      <c r="C192" s="1">
        <f t="shared" ca="1" si="6"/>
        <v>78.352691491081529</v>
      </c>
      <c r="D192" s="1">
        <f t="shared" ca="1" si="7"/>
        <v>13.68469916303993</v>
      </c>
      <c r="E192" s="1">
        <f t="shared" ca="1" si="8"/>
        <v>71.801179997047626</v>
      </c>
      <c r="H192"/>
      <c r="Y192">
        <v>95</v>
      </c>
      <c r="Z192">
        <v>83.584268531141234</v>
      </c>
    </row>
    <row r="193" spans="1:26" x14ac:dyDescent="0.25">
      <c r="A193">
        <v>95.5</v>
      </c>
      <c r="B193">
        <v>83.080740357954184</v>
      </c>
      <c r="C193" s="1">
        <f t="shared" ca="1" si="6"/>
        <v>78.37540169881666</v>
      </c>
      <c r="D193" s="1">
        <f t="shared" ca="1" si="7"/>
        <v>11.070105948587058</v>
      </c>
      <c r="E193" s="1">
        <f t="shared" ca="1" si="8"/>
        <v>71.297651823860576</v>
      </c>
      <c r="H193"/>
      <c r="Y193">
        <v>95.5</v>
      </c>
      <c r="Z193">
        <v>83.080740357954184</v>
      </c>
    </row>
    <row r="194" spans="1:26" x14ac:dyDescent="0.25">
      <c r="A194">
        <v>96</v>
      </c>
      <c r="B194">
        <v>82.577079116168292</v>
      </c>
      <c r="C194" s="1">
        <f t="shared" ref="C194:C257" ca="1" si="9">IF(A194&gt;=$K$5,OFFSET($B$1,2*$K$5,0)+$L$5*(1-EXP((-1/$M$5)*(A194-$K$5))),0)</f>
        <v>78.397315140360305</v>
      </c>
      <c r="D194" s="1">
        <f t="shared" ref="D194:D257" ca="1" si="10">IF(A194&gt;=$K$5,(C194-B194)*(C194-B194)*0.5,0)</f>
        <v>8.7352134467310947</v>
      </c>
      <c r="E194" s="1">
        <f t="shared" ref="E194:E257" ca="1" si="11">IF(A194&gt;=$K$5,(B194-$L$6),0)</f>
        <v>70.793990582074684</v>
      </c>
      <c r="H194"/>
      <c r="Y194">
        <v>96</v>
      </c>
      <c r="Z194">
        <v>82.577079116168292</v>
      </c>
    </row>
    <row r="195" spans="1:26" x14ac:dyDescent="0.25">
      <c r="A195">
        <v>96.5</v>
      </c>
      <c r="B195">
        <v>82.073331171098161</v>
      </c>
      <c r="C195" s="1">
        <f t="shared" ca="1" si="9"/>
        <v>78.418459769501837</v>
      </c>
      <c r="D195" s="1">
        <f t="shared" ca="1" si="10"/>
        <v>6.6790424811033393</v>
      </c>
      <c r="E195" s="1">
        <f t="shared" ca="1" si="11"/>
        <v>70.290242637004553</v>
      </c>
      <c r="H195"/>
      <c r="Y195">
        <v>96.5</v>
      </c>
      <c r="Z195">
        <v>82.073331171098161</v>
      </c>
    </row>
    <row r="196" spans="1:26" x14ac:dyDescent="0.25">
      <c r="A196">
        <v>97</v>
      </c>
      <c r="B196">
        <v>81.569530577164912</v>
      </c>
      <c r="C196" s="1">
        <f t="shared" ca="1" si="9"/>
        <v>78.438862559298329</v>
      </c>
      <c r="D196" s="1">
        <f t="shared" ca="1" si="10"/>
        <v>4.9005411190463395</v>
      </c>
      <c r="E196" s="1">
        <f t="shared" ca="1" si="11"/>
        <v>69.786442043071304</v>
      </c>
      <c r="H196"/>
      <c r="Y196">
        <v>97</v>
      </c>
      <c r="Z196">
        <v>81.569530577164912</v>
      </c>
    </row>
    <row r="197" spans="1:26" x14ac:dyDescent="0.25">
      <c r="A197">
        <v>97.5</v>
      </c>
      <c r="B197">
        <v>81.065685123822334</v>
      </c>
      <c r="C197" s="1">
        <f t="shared" ca="1" si="9"/>
        <v>78.458549536482664</v>
      </c>
      <c r="D197" s="1">
        <f t="shared" ca="1" si="10"/>
        <v>3.3985779853864826</v>
      </c>
      <c r="E197" s="1">
        <f t="shared" ca="1" si="11"/>
        <v>69.282596589728726</v>
      </c>
      <c r="H197"/>
      <c r="Y197">
        <v>97.5</v>
      </c>
      <c r="Z197">
        <v>81.065685123822334</v>
      </c>
    </row>
    <row r="198" spans="1:26" x14ac:dyDescent="0.25">
      <c r="A198">
        <v>98</v>
      </c>
      <c r="B198">
        <v>80.561800682180589</v>
      </c>
      <c r="C198" s="1">
        <f t="shared" ca="1" si="9"/>
        <v>78.47754581466431</v>
      </c>
      <c r="D198" s="1">
        <f t="shared" ca="1" si="10"/>
        <v>2.1720591763826507</v>
      </c>
      <c r="E198" s="1">
        <f t="shared" ca="1" si="11"/>
        <v>68.778712148086981</v>
      </c>
      <c r="H198"/>
      <c r="Y198">
        <v>98</v>
      </c>
      <c r="Z198">
        <v>80.561800682180589</v>
      </c>
    </row>
    <row r="199" spans="1:26" x14ac:dyDescent="0.25">
      <c r="A199">
        <v>98.5</v>
      </c>
      <c r="B199">
        <v>80.05788169044483</v>
      </c>
      <c r="C199" s="1">
        <f t="shared" ca="1" si="9"/>
        <v>78.495875626365518</v>
      </c>
      <c r="D199" s="1">
        <f t="shared" ca="1" si="10"/>
        <v>1.219931472110273</v>
      </c>
      <c r="E199" s="1">
        <f t="shared" ca="1" si="11"/>
        <v>68.274793156351222</v>
      </c>
      <c r="H199"/>
      <c r="Y199">
        <v>98.5</v>
      </c>
      <c r="Z199">
        <v>80.05788169044483</v>
      </c>
    </row>
    <row r="200" spans="1:26" x14ac:dyDescent="0.25">
      <c r="A200">
        <v>99</v>
      </c>
      <c r="B200">
        <v>79.553931516121352</v>
      </c>
      <c r="C200" s="1">
        <f t="shared" ca="1" si="9"/>
        <v>78.513562353933352</v>
      </c>
      <c r="D200" s="1">
        <f t="shared" ca="1" si="10"/>
        <v>0.54118399681588059</v>
      </c>
      <c r="E200" s="1">
        <f t="shared" ca="1" si="11"/>
        <v>67.770842982027744</v>
      </c>
      <c r="H200"/>
      <c r="Y200">
        <v>99</v>
      </c>
      <c r="Z200">
        <v>79.553931516121352</v>
      </c>
    </row>
    <row r="201" spans="1:26" x14ac:dyDescent="0.25">
      <c r="A201">
        <v>99.5</v>
      </c>
      <c r="B201">
        <v>79.049952726281617</v>
      </c>
      <c r="C201" s="1">
        <f t="shared" ca="1" si="9"/>
        <v>78.530628559367329</v>
      </c>
      <c r="D201" s="1">
        <f t="shared" ca="1" si="10"/>
        <v>0.13484879517060955</v>
      </c>
      <c r="E201" s="1">
        <f t="shared" ca="1" si="11"/>
        <v>67.266864192188009</v>
      </c>
      <c r="H201"/>
      <c r="Y201">
        <v>99.5</v>
      </c>
      <c r="Z201">
        <v>79.049952726281617</v>
      </c>
    </row>
    <row r="202" spans="1:26" x14ac:dyDescent="0.25">
      <c r="A202">
        <v>100</v>
      </c>
      <c r="B202">
        <v>78.545947289226262</v>
      </c>
      <c r="C202" s="1">
        <f t="shared" ca="1" si="9"/>
        <v>78.5470960131005</v>
      </c>
      <c r="D202" s="1">
        <f t="shared" ca="1" si="10"/>
        <v>6.5978326962170852E-7</v>
      </c>
      <c r="E202" s="1">
        <f t="shared" ca="1" si="11"/>
        <v>66.762858755132655</v>
      </c>
      <c r="H202"/>
      <c r="Y202">
        <v>100</v>
      </c>
      <c r="Z202">
        <v>78.545947289226262</v>
      </c>
    </row>
    <row r="203" spans="1:26" x14ac:dyDescent="0.25">
      <c r="A203">
        <v>100.5</v>
      </c>
      <c r="B203">
        <v>78.041916724965503</v>
      </c>
      <c r="C203" s="1">
        <f t="shared" ca="1" si="9"/>
        <v>78.562985721770858</v>
      </c>
      <c r="D203" s="1">
        <f t="shared" ca="1" si="10"/>
        <v>0.1357564497158692</v>
      </c>
      <c r="E203" s="1">
        <f t="shared" ca="1" si="11"/>
        <v>66.258828190871895</v>
      </c>
      <c r="H203"/>
      <c r="Y203">
        <v>100.5</v>
      </c>
      <c r="Z203">
        <v>78.041916724965503</v>
      </c>
    </row>
    <row r="204" spans="1:26" x14ac:dyDescent="0.25">
      <c r="A204">
        <v>101</v>
      </c>
      <c r="B204">
        <v>77.537862217509868</v>
      </c>
      <c r="C204" s="1">
        <f t="shared" ca="1" si="9"/>
        <v>78.578317955018321</v>
      </c>
      <c r="D204" s="1">
        <f t="shared" ca="1" si="10"/>
        <v>0.54127407085712864</v>
      </c>
      <c r="E204" s="1">
        <f t="shared" ca="1" si="11"/>
        <v>65.754773683416261</v>
      </c>
      <c r="H204"/>
      <c r="Y204">
        <v>101</v>
      </c>
      <c r="Z204">
        <v>77.537862217509868</v>
      </c>
    </row>
    <row r="205" spans="1:26" x14ac:dyDescent="0.25">
      <c r="A205">
        <v>101.5</v>
      </c>
      <c r="B205">
        <v>77.033784698665045</v>
      </c>
      <c r="C205" s="1">
        <f t="shared" ca="1" si="9"/>
        <v>78.593112271341639</v>
      </c>
      <c r="D205" s="1">
        <f t="shared" ca="1" si="10"/>
        <v>1.215751239454739</v>
      </c>
      <c r="E205" s="1">
        <f t="shared" ca="1" si="11"/>
        <v>65.250696164571437</v>
      </c>
      <c r="H205"/>
      <c r="Y205">
        <v>101.5</v>
      </c>
      <c r="Z205">
        <v>77.033784698665045</v>
      </c>
    </row>
    <row r="206" spans="1:26" x14ac:dyDescent="0.25">
      <c r="A206">
        <v>102</v>
      </c>
      <c r="B206">
        <v>76.529684910564626</v>
      </c>
      <c r="C206" s="1">
        <f t="shared" ca="1" si="9"/>
        <v>78.607387543048077</v>
      </c>
      <c r="D206" s="1">
        <f t="shared" ca="1" si="10"/>
        <v>2.158424114514331</v>
      </c>
      <c r="E206" s="1">
        <f t="shared" ca="1" si="11"/>
        <v>64.746596376471018</v>
      </c>
      <c r="H206"/>
      <c r="Y206">
        <v>102</v>
      </c>
      <c r="Z206">
        <v>76.529684910564626</v>
      </c>
    </row>
    <row r="207" spans="1:26" x14ac:dyDescent="0.25">
      <c r="A207">
        <v>102.5</v>
      </c>
      <c r="B207">
        <v>76.025563452336982</v>
      </c>
      <c r="C207" s="1">
        <f t="shared" ca="1" si="9"/>
        <v>78.621161980327884</v>
      </c>
      <c r="D207" s="1">
        <f t="shared" ca="1" si="10"/>
        <v>3.3685658592542675</v>
      </c>
      <c r="E207" s="1">
        <f t="shared" ca="1" si="11"/>
        <v>64.242474918243374</v>
      </c>
      <c r="H207"/>
      <c r="Y207">
        <v>102.5</v>
      </c>
      <c r="Z207">
        <v>76.025563452336982</v>
      </c>
    </row>
    <row r="208" spans="1:26" x14ac:dyDescent="0.25">
      <c r="A208">
        <v>103</v>
      </c>
      <c r="B208">
        <v>75.521420814933805</v>
      </c>
      <c r="C208" s="1">
        <f t="shared" ca="1" si="9"/>
        <v>78.634453154483921</v>
      </c>
      <c r="D208" s="1">
        <f t="shared" ca="1" si="10"/>
        <v>4.8454851735424356</v>
      </c>
      <c r="E208" s="1">
        <f t="shared" ca="1" si="11"/>
        <v>63.738332280840197</v>
      </c>
      <c r="H208"/>
      <c r="Y208">
        <v>103</v>
      </c>
      <c r="Z208">
        <v>75.521420814933805</v>
      </c>
    </row>
    <row r="209" spans="1:26" x14ac:dyDescent="0.25">
      <c r="A209">
        <v>103.5</v>
      </c>
      <c r="B209">
        <v>75.017257407123097</v>
      </c>
      <c r="C209" s="1">
        <f t="shared" ca="1" si="9"/>
        <v>78.647278020346505</v>
      </c>
      <c r="D209" s="1">
        <f t="shared" ca="1" si="10"/>
        <v>6.5885248262134235</v>
      </c>
      <c r="E209" s="1">
        <f t="shared" ca="1" si="11"/>
        <v>63.234168873029489</v>
      </c>
      <c r="H209"/>
      <c r="Y209">
        <v>103.5</v>
      </c>
      <c r="Z209">
        <v>75.017257407123097</v>
      </c>
    </row>
    <row r="210" spans="1:26" x14ac:dyDescent="0.25">
      <c r="A210">
        <v>104</v>
      </c>
      <c r="B210">
        <v>76.001028955636386</v>
      </c>
      <c r="C210" s="1">
        <f t="shared" ca="1" si="9"/>
        <v>78.659652937901768</v>
      </c>
      <c r="D210" s="1">
        <f t="shared" ca="1" si="10"/>
        <v>3.5341407395383198</v>
      </c>
      <c r="E210" s="1">
        <f t="shared" ca="1" si="11"/>
        <v>64.217940421542778</v>
      </c>
      <c r="H210"/>
      <c r="Y210">
        <v>104</v>
      </c>
      <c r="Z210">
        <v>76.001028955636386</v>
      </c>
    </row>
    <row r="211" spans="1:26" x14ac:dyDescent="0.25">
      <c r="A211">
        <v>104.5</v>
      </c>
      <c r="B211">
        <v>77.519094046909487</v>
      </c>
      <c r="C211" s="1">
        <f t="shared" ca="1" si="9"/>
        <v>78.671593693161114</v>
      </c>
      <c r="D211" s="1">
        <f t="shared" ca="1" si="10"/>
        <v>0.6641277173050627</v>
      </c>
      <c r="E211" s="1">
        <f t="shared" ca="1" si="11"/>
        <v>65.736005512815879</v>
      </c>
      <c r="H211"/>
      <c r="Y211">
        <v>104.5</v>
      </c>
      <c r="Z211">
        <v>77.519094046909487</v>
      </c>
    </row>
    <row r="212" spans="1:26" x14ac:dyDescent="0.25">
      <c r="A212">
        <v>105</v>
      </c>
      <c r="B212">
        <v>79.037393564249385</v>
      </c>
      <c r="C212" s="1">
        <f t="shared" ca="1" si="9"/>
        <v>78.68311551829872</v>
      </c>
      <c r="D212" s="1">
        <f t="shared" ca="1" si="10"/>
        <v>6.2756466921310566E-2</v>
      </c>
      <c r="E212" s="1">
        <f t="shared" ca="1" si="11"/>
        <v>67.254305030155777</v>
      </c>
      <c r="H212"/>
      <c r="Y212">
        <v>105</v>
      </c>
      <c r="Z212">
        <v>79.037393564249385</v>
      </c>
    </row>
    <row r="213" spans="1:26" x14ac:dyDescent="0.25">
      <c r="A213">
        <v>105.5</v>
      </c>
      <c r="B213">
        <v>80.555909550884948</v>
      </c>
      <c r="C213" s="1">
        <f t="shared" ca="1" si="9"/>
        <v>78.694233111082255</v>
      </c>
      <c r="D213" s="1">
        <f t="shared" ca="1" si="10"/>
        <v>1.7329195832582152</v>
      </c>
      <c r="E213" s="1">
        <f t="shared" ca="1" si="11"/>
        <v>68.77282101679134</v>
      </c>
      <c r="H213"/>
      <c r="Y213">
        <v>105.5</v>
      </c>
      <c r="Z213">
        <v>80.555909550884948</v>
      </c>
    </row>
    <row r="214" spans="1:26" x14ac:dyDescent="0.25">
      <c r="A214">
        <v>106</v>
      </c>
      <c r="B214">
        <v>82.074595157094848</v>
      </c>
      <c r="C214" s="1">
        <f t="shared" ca="1" si="9"/>
        <v>78.704960653622123</v>
      </c>
      <c r="D214" s="1">
        <f t="shared" ca="1" si="10"/>
        <v>5.6772183434969374</v>
      </c>
      <c r="E214" s="1">
        <f t="shared" ca="1" si="11"/>
        <v>70.29150662300124</v>
      </c>
      <c r="H214"/>
      <c r="Y214">
        <v>106</v>
      </c>
      <c r="Z214">
        <v>82.074595157094848</v>
      </c>
    </row>
    <row r="215" spans="1:26" x14ac:dyDescent="0.25">
      <c r="A215">
        <v>106.5</v>
      </c>
      <c r="B215">
        <v>82.103597984833954</v>
      </c>
      <c r="C215" s="1">
        <f t="shared" ca="1" si="9"/>
        <v>78.715311830462795</v>
      </c>
      <c r="D215" s="1">
        <f t="shared" ca="1" si="10"/>
        <v>5.7402415319516464</v>
      </c>
      <c r="E215" s="1">
        <f t="shared" ca="1" si="11"/>
        <v>70.320509450740346</v>
      </c>
      <c r="H215"/>
      <c r="Y215">
        <v>106.5</v>
      </c>
      <c r="Z215">
        <v>82.103597984833954</v>
      </c>
    </row>
    <row r="216" spans="1:26" x14ac:dyDescent="0.25">
      <c r="A216">
        <v>107</v>
      </c>
      <c r="B216">
        <v>81.600182357558097</v>
      </c>
      <c r="C216" s="1">
        <f t="shared" ca="1" si="9"/>
        <v>78.725299846039363</v>
      </c>
      <c r="D216" s="1">
        <f t="shared" ca="1" si="10"/>
        <v>4.1324747275181331</v>
      </c>
      <c r="E216" s="1">
        <f t="shared" ca="1" si="11"/>
        <v>69.817093823464489</v>
      </c>
      <c r="H216"/>
      <c r="Y216">
        <v>107</v>
      </c>
      <c r="Z216">
        <v>81.600182357558097</v>
      </c>
    </row>
    <row r="217" spans="1:26" x14ac:dyDescent="0.25">
      <c r="A217">
        <v>107.5</v>
      </c>
      <c r="B217">
        <v>81.096599792478514</v>
      </c>
      <c r="C217" s="1">
        <f t="shared" ca="1" si="9"/>
        <v>78.734937441521836</v>
      </c>
      <c r="D217" s="1">
        <f t="shared" ca="1" si="10"/>
        <v>2.7887245299631114</v>
      </c>
      <c r="E217" s="1">
        <f t="shared" ca="1" si="11"/>
        <v>69.313511258384906</v>
      </c>
      <c r="H217"/>
      <c r="Y217">
        <v>107.5</v>
      </c>
      <c r="Z217">
        <v>81.096599792478514</v>
      </c>
    </row>
    <row r="218" spans="1:26" x14ac:dyDescent="0.25">
      <c r="A218">
        <v>108</v>
      </c>
      <c r="B218">
        <v>80.59287782441649</v>
      </c>
      <c r="C218" s="1">
        <f t="shared" ca="1" si="9"/>
        <v>78.744236911068285</v>
      </c>
      <c r="D218" s="1">
        <f t="shared" ca="1" si="10"/>
        <v>1.7087366132524437</v>
      </c>
      <c r="E218" s="1">
        <f t="shared" ca="1" si="11"/>
        <v>68.809789290322882</v>
      </c>
      <c r="H218"/>
      <c r="Y218">
        <v>108</v>
      </c>
      <c r="Z218">
        <v>80.59287782441649</v>
      </c>
    </row>
    <row r="219" spans="1:26" x14ac:dyDescent="0.25">
      <c r="A219">
        <v>108.5</v>
      </c>
      <c r="B219">
        <v>80.089069189772857</v>
      </c>
      <c r="C219" s="1">
        <f t="shared" ca="1" si="9"/>
        <v>78.753210117507862</v>
      </c>
      <c r="D219" s="1">
        <f t="shared" ca="1" si="10"/>
        <v>0.89225973047634655</v>
      </c>
      <c r="E219" s="1">
        <f t="shared" ca="1" si="11"/>
        <v>68.305980655679249</v>
      </c>
      <c r="H219"/>
      <c r="Y219">
        <v>108.5</v>
      </c>
      <c r="Z219">
        <v>80.089069189772857</v>
      </c>
    </row>
    <row r="220" spans="1:26" x14ac:dyDescent="0.25">
      <c r="A220">
        <v>109</v>
      </c>
      <c r="B220">
        <v>79.585202921379832</v>
      </c>
      <c r="C220" s="1">
        <f t="shared" ca="1" si="9"/>
        <v>78.761868507473551</v>
      </c>
      <c r="D220" s="1">
        <f t="shared" ca="1" si="10"/>
        <v>0.33893977856119945</v>
      </c>
      <c r="E220" s="1">
        <f t="shared" ca="1" si="11"/>
        <v>67.802114387286224</v>
      </c>
      <c r="H220"/>
      <c r="Y220">
        <v>109</v>
      </c>
      <c r="Z220">
        <v>79.585202921379832</v>
      </c>
    </row>
    <row r="221" spans="1:26" x14ac:dyDescent="0.25">
      <c r="A221">
        <v>109.5</v>
      </c>
      <c r="B221">
        <v>79.081287185981751</v>
      </c>
      <c r="C221" s="1">
        <f t="shared" ca="1" si="9"/>
        <v>78.770223126004041</v>
      </c>
      <c r="D221" s="1">
        <f t="shared" ca="1" si="10"/>
        <v>4.8380424704908158E-2</v>
      </c>
      <c r="E221" s="1">
        <f t="shared" ca="1" si="11"/>
        <v>67.298198651888143</v>
      </c>
      <c r="H221"/>
      <c r="Y221">
        <v>109.5</v>
      </c>
      <c r="Z221">
        <v>79.081287185981751</v>
      </c>
    </row>
    <row r="222" spans="1:26" x14ac:dyDescent="0.25">
      <c r="A222">
        <v>110</v>
      </c>
      <c r="B222">
        <v>78.577328207081152</v>
      </c>
      <c r="C222" s="1">
        <f t="shared" ca="1" si="9"/>
        <v>78.778284630633266</v>
      </c>
      <c r="D222" s="1">
        <f t="shared" ca="1" si="10"/>
        <v>2.0191742083428312E-2</v>
      </c>
      <c r="E222" s="1">
        <f t="shared" ca="1" si="11"/>
        <v>66.794239672987544</v>
      </c>
      <c r="H222"/>
      <c r="Y222">
        <v>110</v>
      </c>
      <c r="Z222">
        <v>78.577328207081152</v>
      </c>
    </row>
    <row r="223" spans="1:26" x14ac:dyDescent="0.25">
      <c r="A223">
        <v>110.5</v>
      </c>
      <c r="B223">
        <v>78.073330752199368</v>
      </c>
      <c r="C223" s="1">
        <f t="shared" ca="1" si="9"/>
        <v>78.786063304985618</v>
      </c>
      <c r="D223" s="1">
        <f t="shared" ca="1" si="10"/>
        <v>0.25399384590060203</v>
      </c>
      <c r="E223" s="1">
        <f t="shared" ca="1" si="11"/>
        <v>66.29024221810576</v>
      </c>
      <c r="H223"/>
      <c r="Y223">
        <v>110.5</v>
      </c>
      <c r="Z223">
        <v>78.073330752199368</v>
      </c>
    </row>
    <row r="224" spans="1:26" x14ac:dyDescent="0.25">
      <c r="A224">
        <v>111</v>
      </c>
      <c r="B224">
        <v>77.569298496646454</v>
      </c>
      <c r="C224" s="1">
        <f t="shared" ca="1" si="9"/>
        <v>78.793569071894296</v>
      </c>
      <c r="D224" s="1">
        <f t="shared" ca="1" si="10"/>
        <v>0.74941922070884204</v>
      </c>
      <c r="E224" s="1">
        <f t="shared" ca="1" si="11"/>
        <v>65.786209962552846</v>
      </c>
      <c r="H224"/>
      <c r="Y224">
        <v>111</v>
      </c>
      <c r="Z224">
        <v>77.569298496646454</v>
      </c>
    </row>
    <row r="225" spans="1:26" x14ac:dyDescent="0.25">
      <c r="A225">
        <v>111.5</v>
      </c>
      <c r="B225">
        <v>77.065234295159158</v>
      </c>
      <c r="C225" s="1">
        <f t="shared" ca="1" si="9"/>
        <v>78.800811506059219</v>
      </c>
      <c r="D225" s="1">
        <f t="shared" ca="1" si="10"/>
        <v>1.5061141274978176</v>
      </c>
      <c r="E225" s="1">
        <f t="shared" ca="1" si="11"/>
        <v>65.28214576106555</v>
      </c>
      <c r="H225"/>
      <c r="Y225">
        <v>111.5</v>
      </c>
      <c r="Z225">
        <v>77.065234295159158</v>
      </c>
    </row>
    <row r="226" spans="1:26" x14ac:dyDescent="0.25">
      <c r="A226">
        <v>112</v>
      </c>
      <c r="B226">
        <v>76.56114038479727</v>
      </c>
      <c r="C226" s="1">
        <f t="shared" ca="1" si="9"/>
        <v>78.80779984626102</v>
      </c>
      <c r="D226" s="1">
        <f t="shared" ca="1" si="10"/>
        <v>2.5237393678922939</v>
      </c>
      <c r="E226" s="1">
        <f t="shared" ca="1" si="11"/>
        <v>64.778051850703662</v>
      </c>
      <c r="H226"/>
      <c r="Y226">
        <v>112</v>
      </c>
      <c r="Z226">
        <v>76.56114038479727</v>
      </c>
    </row>
    <row r="227" spans="1:26" x14ac:dyDescent="0.25">
      <c r="A227">
        <v>112.5</v>
      </c>
      <c r="B227">
        <v>76.057018536547361</v>
      </c>
      <c r="C227" s="1">
        <f t="shared" ca="1" si="9"/>
        <v>78.81454300714644</v>
      </c>
      <c r="D227" s="1">
        <f t="shared" ca="1" si="10"/>
        <v>3.8019706029763678</v>
      </c>
      <c r="E227" s="1">
        <f t="shared" ca="1" si="11"/>
        <v>64.273930002453753</v>
      </c>
      <c r="H227"/>
      <c r="Y227">
        <v>112.5</v>
      </c>
      <c r="Z227">
        <v>76.057018536547361</v>
      </c>
    </row>
    <row r="228" spans="1:26" x14ac:dyDescent="0.25">
      <c r="A228">
        <v>113</v>
      </c>
      <c r="B228">
        <v>75.552870168648582</v>
      </c>
      <c r="C228" s="1">
        <f t="shared" ca="1" si="9"/>
        <v>78.821049590600254</v>
      </c>
      <c r="D228" s="1">
        <f t="shared" ca="1" si="10"/>
        <v>5.3404983670341819</v>
      </c>
      <c r="E228" s="1">
        <f t="shared" ca="1" si="11"/>
        <v>63.769781634554974</v>
      </c>
      <c r="H228"/>
      <c r="Y228">
        <v>113</v>
      </c>
      <c r="Z228">
        <v>75.552870168648582</v>
      </c>
    </row>
    <row r="229" spans="1:26" x14ac:dyDescent="0.25">
      <c r="A229">
        <v>113.5</v>
      </c>
      <c r="B229">
        <v>75.51462742575076</v>
      </c>
      <c r="C229" s="1">
        <f t="shared" ca="1" si="9"/>
        <v>78.827327896718216</v>
      </c>
      <c r="D229" s="1">
        <f t="shared" ca="1" si="10"/>
        <v>5.4869922051740039</v>
      </c>
      <c r="E229" s="1">
        <f t="shared" ca="1" si="11"/>
        <v>63.731538891657152</v>
      </c>
      <c r="H229"/>
      <c r="Y229">
        <v>113.5</v>
      </c>
      <c r="Z229">
        <v>75.51462742575076</v>
      </c>
    </row>
    <row r="230" spans="1:26" x14ac:dyDescent="0.25">
      <c r="A230">
        <v>114</v>
      </c>
      <c r="B230">
        <v>77.012291775952036</v>
      </c>
      <c r="C230" s="1">
        <f t="shared" ca="1" si="9"/>
        <v>78.833385934395096</v>
      </c>
      <c r="D230" s="1">
        <f t="shared" ca="1" si="10"/>
        <v>1.6581919669577185</v>
      </c>
      <c r="E230" s="1">
        <f t="shared" ca="1" si="11"/>
        <v>65.229203241858428</v>
      </c>
      <c r="H230"/>
      <c r="Y230">
        <v>114</v>
      </c>
      <c r="Z230">
        <v>77.012291775952036</v>
      </c>
    </row>
    <row r="231" spans="1:26" x14ac:dyDescent="0.25">
      <c r="A231">
        <v>114.5</v>
      </c>
      <c r="B231">
        <v>78.510058284512468</v>
      </c>
      <c r="C231" s="1">
        <f t="shared" ca="1" si="9"/>
        <v>78.839231431541123</v>
      </c>
      <c r="D231" s="1">
        <f t="shared" ca="1" si="10"/>
        <v>5.4177480362374249E-2</v>
      </c>
      <c r="E231" s="1">
        <f t="shared" ca="1" si="11"/>
        <v>66.72696975041886</v>
      </c>
      <c r="H231"/>
      <c r="Y231">
        <v>114.5</v>
      </c>
      <c r="Z231">
        <v>78.510058284512468</v>
      </c>
    </row>
    <row r="232" spans="1:26" x14ac:dyDescent="0.25">
      <c r="A232">
        <v>115</v>
      </c>
      <c r="B232">
        <v>80.007978724081681</v>
      </c>
      <c r="C232" s="1">
        <f t="shared" ca="1" si="9"/>
        <v>78.844871844940101</v>
      </c>
      <c r="D232" s="1">
        <f t="shared" ca="1" si="10"/>
        <v>0.67640880615323296</v>
      </c>
      <c r="E232" s="1">
        <f t="shared" ca="1" si="11"/>
        <v>68.224890189988074</v>
      </c>
      <c r="H232"/>
      <c r="Y232">
        <v>115</v>
      </c>
      <c r="Z232">
        <v>80.007978724081681</v>
      </c>
    </row>
    <row r="233" spans="1:26" x14ac:dyDescent="0.25">
      <c r="A233">
        <v>115.5</v>
      </c>
      <c r="B233">
        <v>81.506013013291351</v>
      </c>
      <c r="C233" s="1">
        <f t="shared" ca="1" si="9"/>
        <v>78.850314369761648</v>
      </c>
      <c r="D233" s="1">
        <f t="shared" ca="1" si="10"/>
        <v>3.5263676426227533</v>
      </c>
      <c r="E233" s="1">
        <f t="shared" ca="1" si="11"/>
        <v>69.722924479197744</v>
      </c>
      <c r="H233"/>
      <c r="Y233">
        <v>115.5</v>
      </c>
      <c r="Z233">
        <v>81.506013013291351</v>
      </c>
    </row>
    <row r="234" spans="1:26" x14ac:dyDescent="0.25">
      <c r="A234">
        <v>116</v>
      </c>
      <c r="B234">
        <v>82.538930420319161</v>
      </c>
      <c r="C234" s="1">
        <f t="shared" ca="1" si="9"/>
        <v>78.855565948739581</v>
      </c>
      <c r="D234" s="1">
        <f t="shared" ca="1" si="10"/>
        <v>6.7835869152473594</v>
      </c>
      <c r="E234" s="1">
        <f t="shared" ca="1" si="11"/>
        <v>70.755841886225554</v>
      </c>
      <c r="H234"/>
      <c r="Y234">
        <v>116</v>
      </c>
      <c r="Z234">
        <v>82.538930420319161</v>
      </c>
    </row>
    <row r="235" spans="1:26" x14ac:dyDescent="0.25">
      <c r="A235">
        <v>116.5</v>
      </c>
      <c r="B235">
        <v>82.040287914257576</v>
      </c>
      <c r="C235" s="1">
        <f t="shared" ca="1" si="9"/>
        <v>78.860633281028527</v>
      </c>
      <c r="D235" s="1">
        <f t="shared" ca="1" si="10"/>
        <v>5.0551017933074789</v>
      </c>
      <c r="E235" s="1">
        <f t="shared" ca="1" si="11"/>
        <v>70.257199380163968</v>
      </c>
      <c r="H235"/>
      <c r="Y235">
        <v>116.5</v>
      </c>
      <c r="Z235">
        <v>82.040287914257576</v>
      </c>
    </row>
    <row r="236" spans="1:26" x14ac:dyDescent="0.25">
      <c r="A236">
        <v>117</v>
      </c>
      <c r="B236">
        <v>81.541480499136227</v>
      </c>
      <c r="C236" s="1">
        <f t="shared" ca="1" si="9"/>
        <v>78.865522830749569</v>
      </c>
      <c r="D236" s="1">
        <f t="shared" ca="1" si="10"/>
        <v>3.5803747214986807</v>
      </c>
      <c r="E236" s="1">
        <f t="shared" ca="1" si="11"/>
        <v>69.75839196504262</v>
      </c>
      <c r="H236"/>
      <c r="Y236">
        <v>117</v>
      </c>
      <c r="Z236">
        <v>81.541480499136227</v>
      </c>
    </row>
    <row r="237" spans="1:26" x14ac:dyDescent="0.25">
      <c r="A237">
        <v>117.5</v>
      </c>
      <c r="B237">
        <v>81.042558174760316</v>
      </c>
      <c r="C237" s="1">
        <f t="shared" ca="1" si="9"/>
        <v>78.870240835236189</v>
      </c>
      <c r="D237" s="1">
        <f t="shared" ca="1" si="10"/>
        <v>2.359481311798592</v>
      </c>
      <c r="E237" s="1">
        <f t="shared" ca="1" si="11"/>
        <v>69.259469640666708</v>
      </c>
      <c r="H237"/>
      <c r="Y237">
        <v>117.5</v>
      </c>
      <c r="Z237">
        <v>81.042558174760316</v>
      </c>
    </row>
    <row r="238" spans="1:26" x14ac:dyDescent="0.25">
      <c r="A238">
        <v>118</v>
      </c>
      <c r="B238">
        <v>80.543535669676942</v>
      </c>
      <c r="C238" s="1">
        <f t="shared" ca="1" si="9"/>
        <v>78.87479331299096</v>
      </c>
      <c r="D238" s="1">
        <f t="shared" ca="1" si="10"/>
        <v>1.3923505264989426</v>
      </c>
      <c r="E238" s="1">
        <f t="shared" ca="1" si="11"/>
        <v>68.760447135583334</v>
      </c>
      <c r="H238"/>
      <c r="Y238">
        <v>118</v>
      </c>
      <c r="Z238">
        <v>80.543535669676942</v>
      </c>
    </row>
    <row r="239" spans="1:26" x14ac:dyDescent="0.25">
      <c r="A239">
        <v>118.5</v>
      </c>
      <c r="B239">
        <v>80.044472387249698</v>
      </c>
      <c r="C239" s="1">
        <f t="shared" ca="1" si="9"/>
        <v>78.879186071362938</v>
      </c>
      <c r="D239" s="1">
        <f t="shared" ca="1" si="10"/>
        <v>0.67894609899646929</v>
      </c>
      <c r="E239" s="1">
        <f t="shared" ca="1" si="11"/>
        <v>68.26138385315609</v>
      </c>
      <c r="H239"/>
      <c r="Y239">
        <v>118.5</v>
      </c>
      <c r="Z239">
        <v>80.044472387249698</v>
      </c>
    </row>
    <row r="240" spans="1:26" x14ac:dyDescent="0.25">
      <c r="A240">
        <v>119</v>
      </c>
      <c r="B240">
        <v>79.545375147484492</v>
      </c>
      <c r="C240" s="1">
        <f t="shared" ca="1" si="9"/>
        <v>78.883424713955833</v>
      </c>
      <c r="D240" s="1">
        <f t="shared" ca="1" si="10"/>
        <v>0.21908918822438994</v>
      </c>
      <c r="E240" s="1">
        <f t="shared" ca="1" si="11"/>
        <v>67.762286613390884</v>
      </c>
      <c r="H240"/>
      <c r="Y240">
        <v>119</v>
      </c>
      <c r="Z240">
        <v>79.545375147484492</v>
      </c>
    </row>
    <row r="241" spans="1:26" x14ac:dyDescent="0.25">
      <c r="A241">
        <v>119.5</v>
      </c>
      <c r="B241">
        <v>79.046249115923573</v>
      </c>
      <c r="C241" s="1">
        <f t="shared" ca="1" si="9"/>
        <v>78.887514647776214</v>
      </c>
      <c r="D241" s="1">
        <f t="shared" ca="1" si="10"/>
        <v>1.2598315689012329E-2</v>
      </c>
      <c r="E241" s="1">
        <f t="shared" ca="1" si="11"/>
        <v>67.263160581829965</v>
      </c>
      <c r="H241"/>
      <c r="Y241">
        <v>119.5</v>
      </c>
      <c r="Z241">
        <v>79.046249115923573</v>
      </c>
    </row>
    <row r="242" spans="1:26" x14ac:dyDescent="0.25">
      <c r="A242">
        <v>120</v>
      </c>
      <c r="B242">
        <v>78.547098214308264</v>
      </c>
      <c r="C242" s="1">
        <f t="shared" ca="1" si="9"/>
        <v>78.891461090130917</v>
      </c>
      <c r="D242" s="1">
        <f t="shared" ca="1" si="10"/>
        <v>5.9292895122424236E-2</v>
      </c>
      <c r="E242" s="1">
        <f t="shared" ca="1" si="11"/>
        <v>66.764009680214656</v>
      </c>
      <c r="H242"/>
      <c r="Y242">
        <v>120</v>
      </c>
      <c r="Z242">
        <v>78.547098214308264</v>
      </c>
    </row>
    <row r="243" spans="1:26" x14ac:dyDescent="0.25">
      <c r="A243">
        <v>120.5</v>
      </c>
      <c r="B243">
        <v>78.047925433430905</v>
      </c>
      <c r="C243" s="1">
        <f t="shared" ca="1" si="9"/>
        <v>78.895269075282528</v>
      </c>
      <c r="D243" s="1">
        <f t="shared" ca="1" si="10"/>
        <v>0.35899562369318572</v>
      </c>
      <c r="E243" s="1">
        <f t="shared" ca="1" si="11"/>
        <v>66.264836899337297</v>
      </c>
      <c r="H243"/>
      <c r="Y243">
        <v>120.5</v>
      </c>
      <c r="Z243">
        <v>78.047925433430905</v>
      </c>
    </row>
    <row r="244" spans="1:26" x14ac:dyDescent="0.25">
      <c r="A244">
        <v>121</v>
      </c>
      <c r="B244">
        <v>77.548733067060496</v>
      </c>
      <c r="C244" s="1">
        <f t="shared" ca="1" si="9"/>
        <v>78.898943460871251</v>
      </c>
      <c r="D244" s="1">
        <f t="shared" ca="1" si="10"/>
        <v>0.91153405377729735</v>
      </c>
      <c r="E244" s="1">
        <f t="shared" ca="1" si="11"/>
        <v>65.765644532966888</v>
      </c>
      <c r="H244"/>
      <c r="Y244">
        <v>121</v>
      </c>
      <c r="Z244">
        <v>77.548733067060496</v>
      </c>
    </row>
    <row r="245" spans="1:26" x14ac:dyDescent="0.25">
      <c r="A245">
        <v>121.5</v>
      </c>
      <c r="B245">
        <v>77.049522886858128</v>
      </c>
      <c r="C245" s="1">
        <f t="shared" ca="1" si="9"/>
        <v>78.902488934111574</v>
      </c>
      <c r="D245" s="1">
        <f t="shared" ca="1" si="10"/>
        <v>1.7167415861370299</v>
      </c>
      <c r="E245" s="1">
        <f t="shared" ca="1" si="11"/>
        <v>65.26643435276452</v>
      </c>
      <c r="H245"/>
      <c r="Y245">
        <v>121.5</v>
      </c>
      <c r="Z245">
        <v>77.049522886858128</v>
      </c>
    </row>
    <row r="246" spans="1:26" x14ac:dyDescent="0.25">
      <c r="A246">
        <v>122</v>
      </c>
      <c r="B246">
        <v>76.550296273172052</v>
      </c>
      <c r="C246" s="1">
        <f t="shared" ca="1" si="9"/>
        <v>78.905910017771518</v>
      </c>
      <c r="D246" s="1">
        <f t="shared" ca="1" si="10"/>
        <v>2.7744580568729602</v>
      </c>
      <c r="E246" s="1">
        <f t="shared" ca="1" si="11"/>
        <v>64.767207739078444</v>
      </c>
      <c r="H246"/>
      <c r="Y246">
        <v>122</v>
      </c>
      <c r="Z246">
        <v>76.550296273172052</v>
      </c>
    </row>
    <row r="247" spans="1:26" x14ac:dyDescent="0.25">
      <c r="A247">
        <v>122.5</v>
      </c>
      <c r="B247">
        <v>76.051054312845565</v>
      </c>
      <c r="C247" s="1">
        <f t="shared" ca="1" si="9"/>
        <v>78.909211075942025</v>
      </c>
      <c r="D247" s="1">
        <f t="shared" ca="1" si="10"/>
        <v>4.0845300412170165</v>
      </c>
      <c r="E247" s="1">
        <f t="shared" ca="1" si="11"/>
        <v>64.267965778751957</v>
      </c>
      <c r="H247"/>
      <c r="Y247">
        <v>122.5</v>
      </c>
      <c r="Z247">
        <v>76.051054312845565</v>
      </c>
    </row>
    <row r="248" spans="1:26" x14ac:dyDescent="0.25">
      <c r="A248">
        <v>123</v>
      </c>
      <c r="B248">
        <v>75.551797872360922</v>
      </c>
      <c r="C248" s="1">
        <f t="shared" ca="1" si="9"/>
        <v>78.912396319604042</v>
      </c>
      <c r="D248" s="1">
        <f t="shared" ca="1" si="10"/>
        <v>5.6468109618064357</v>
      </c>
      <c r="E248" s="1">
        <f t="shared" ca="1" si="11"/>
        <v>63.768709338267314</v>
      </c>
      <c r="H248"/>
      <c r="Y248">
        <v>123</v>
      </c>
      <c r="Z248">
        <v>75.551797872360922</v>
      </c>
    </row>
    <row r="249" spans="1:26" x14ac:dyDescent="0.25">
      <c r="A249">
        <v>123.5</v>
      </c>
      <c r="B249">
        <v>75.052527652543063</v>
      </c>
      <c r="C249" s="1">
        <f t="shared" ca="1" si="9"/>
        <v>78.915469812000239</v>
      </c>
      <c r="D249" s="1">
        <f t="shared" ca="1" si="10"/>
        <v>7.4611610636558376</v>
      </c>
      <c r="E249" s="1">
        <f t="shared" ca="1" si="11"/>
        <v>63.269439118449455</v>
      </c>
      <c r="H249"/>
      <c r="Y249">
        <v>123.5</v>
      </c>
      <c r="Z249">
        <v>75.052527652543063</v>
      </c>
    </row>
    <row r="250" spans="1:26" x14ac:dyDescent="0.25">
      <c r="A250">
        <v>124</v>
      </c>
      <c r="B250">
        <v>74.553244229475666</v>
      </c>
      <c r="C250" s="1">
        <f t="shared" ca="1" si="9"/>
        <v>78.918435473818235</v>
      </c>
      <c r="D250" s="1">
        <f t="shared" ca="1" si="10"/>
        <v>9.5274472998425122</v>
      </c>
      <c r="E250" s="1">
        <f t="shared" ca="1" si="11"/>
        <v>62.770155695382059</v>
      </c>
      <c r="H250"/>
      <c r="Y250">
        <v>124</v>
      </c>
      <c r="Z250">
        <v>74.553244229475666</v>
      </c>
    </row>
    <row r="251" spans="1:26" x14ac:dyDescent="0.25">
      <c r="A251">
        <v>124.5</v>
      </c>
      <c r="B251">
        <v>74.05394808510863</v>
      </c>
      <c r="C251" s="1">
        <f t="shared" ca="1" si="9"/>
        <v>78.921297088192048</v>
      </c>
      <c r="D251" s="1">
        <f t="shared" ca="1" si="10"/>
        <v>11.845543158908574</v>
      </c>
      <c r="E251" s="1">
        <f t="shared" ca="1" si="11"/>
        <v>62.270859551015022</v>
      </c>
      <c r="H251"/>
      <c r="Y251">
        <v>124.5</v>
      </c>
      <c r="Z251">
        <v>74.05394808510863</v>
      </c>
    </row>
    <row r="252" spans="1:26" x14ac:dyDescent="0.25">
      <c r="A252">
        <v>125</v>
      </c>
      <c r="B252">
        <v>73.563103908962489</v>
      </c>
      <c r="C252" s="1">
        <f t="shared" ca="1" si="9"/>
        <v>78.924058305527979</v>
      </c>
      <c r="D252" s="1">
        <f t="shared" ca="1" si="10"/>
        <v>14.369916021027425</v>
      </c>
      <c r="E252" s="1">
        <f t="shared" ca="1" si="11"/>
        <v>61.780015374868881</v>
      </c>
      <c r="H252"/>
      <c r="Y252">
        <v>125</v>
      </c>
      <c r="Z252">
        <v>73.563103908962489</v>
      </c>
    </row>
    <row r="253" spans="1:26" x14ac:dyDescent="0.25">
      <c r="A253">
        <v>125.5</v>
      </c>
      <c r="B253">
        <v>73.09358513028458</v>
      </c>
      <c r="C253" s="1">
        <f t="shared" ca="1" si="9"/>
        <v>78.926722648161288</v>
      </c>
      <c r="D253" s="1">
        <f t="shared" ca="1" si="10"/>
        <v>17.012746651230419</v>
      </c>
      <c r="E253" s="1">
        <f t="shared" ca="1" si="11"/>
        <v>61.310496596190973</v>
      </c>
      <c r="H253"/>
      <c r="Y253">
        <v>125.5</v>
      </c>
      <c r="Z253">
        <v>73.09358513028458</v>
      </c>
    </row>
    <row r="254" spans="1:26" x14ac:dyDescent="0.25">
      <c r="A254">
        <v>126</v>
      </c>
      <c r="B254">
        <v>72.64105503777246</v>
      </c>
      <c r="C254" s="1">
        <f t="shared" ca="1" si="9"/>
        <v>78.929293514849434</v>
      </c>
      <c r="D254" s="1">
        <f t="shared" ca="1" si="10"/>
        <v>19.770971572295664</v>
      </c>
      <c r="E254" s="1">
        <f t="shared" ca="1" si="11"/>
        <v>60.857966503678853</v>
      </c>
      <c r="H254"/>
      <c r="Y254">
        <v>126</v>
      </c>
      <c r="Z254">
        <v>72.64105503777246</v>
      </c>
    </row>
    <row r="255" spans="1:26" x14ac:dyDescent="0.25">
      <c r="A255">
        <v>126.5</v>
      </c>
      <c r="B255">
        <v>72.202735389903964</v>
      </c>
      <c r="C255" s="1">
        <f t="shared" ca="1" si="9"/>
        <v>78.931774185107699</v>
      </c>
      <c r="D255" s="1">
        <f t="shared" ca="1" si="10"/>
        <v>22.639981553678467</v>
      </c>
      <c r="E255" s="1">
        <f t="shared" ca="1" si="11"/>
        <v>60.419646855810356</v>
      </c>
      <c r="H255"/>
      <c r="Y255">
        <v>126.5</v>
      </c>
      <c r="Z255">
        <v>72.202735389903964</v>
      </c>
    </row>
    <row r="256" spans="1:26" x14ac:dyDescent="0.25">
      <c r="A256">
        <v>127</v>
      </c>
      <c r="B256">
        <v>71.777963870635247</v>
      </c>
      <c r="C256" s="1">
        <f t="shared" ca="1" si="9"/>
        <v>78.934167823392613</v>
      </c>
      <c r="D256" s="1">
        <f t="shared" ca="1" si="10"/>
        <v>25.605627506730073</v>
      </c>
      <c r="E256" s="1">
        <f t="shared" ca="1" si="11"/>
        <v>59.994875336541639</v>
      </c>
      <c r="H256"/>
      <c r="Y256">
        <v>127</v>
      </c>
      <c r="Z256">
        <v>71.777963870635247</v>
      </c>
    </row>
    <row r="257" spans="1:26" x14ac:dyDescent="0.25">
      <c r="A257">
        <v>127.5</v>
      </c>
      <c r="B257">
        <v>71.366119570674243</v>
      </c>
      <c r="C257" s="1">
        <f t="shared" ca="1" si="9"/>
        <v>78.936477483138802</v>
      </c>
      <c r="D257" s="1">
        <f t="shared" ca="1" si="10"/>
        <v>28.655159461407376</v>
      </c>
      <c r="E257" s="1">
        <f t="shared" ca="1" si="11"/>
        <v>59.583031036580635</v>
      </c>
      <c r="H257"/>
      <c r="Y257">
        <v>127.5</v>
      </c>
      <c r="Z257">
        <v>71.366119570674243</v>
      </c>
    </row>
    <row r="258" spans="1:26" x14ac:dyDescent="0.25">
      <c r="A258">
        <v>128</v>
      </c>
      <c r="B258">
        <v>70.966617871719151</v>
      </c>
      <c r="C258" s="1">
        <f t="shared" ref="C258:C321" ca="1" si="12">IF(A258&gt;=$K$5,OFFSET($B$1,2*$K$5,0)+$L$5*(1-EXP((-1/$M$5)*(A258-$K$5))),0)</f>
        <v>78.938706110653968</v>
      </c>
      <c r="D258" s="1">
        <f t="shared" ref="D258:D321" ca="1" si="13">IF(A258&gt;=$K$5,(C258-B258)*(C258-B258)*0.5,0)</f>
        <v>31.777095444681411</v>
      </c>
      <c r="E258" s="1">
        <f t="shared" ref="E258:E321" ca="1" si="14">IF(A258&gt;=$K$5,(B258-$L$6),0)</f>
        <v>59.183529337625544</v>
      </c>
      <c r="H258"/>
      <c r="Y258">
        <v>128</v>
      </c>
      <c r="Z258">
        <v>70.966617871719151</v>
      </c>
    </row>
    <row r="259" spans="1:26" x14ac:dyDescent="0.25">
      <c r="A259">
        <v>128.5</v>
      </c>
      <c r="B259">
        <v>70.578906418927076</v>
      </c>
      <c r="C259" s="1">
        <f t="shared" ca="1" si="12"/>
        <v>78.94085654887742</v>
      </c>
      <c r="D259" s="1">
        <f t="shared" ca="1" si="13"/>
        <v>34.961104987888291</v>
      </c>
      <c r="E259" s="1">
        <f t="shared" ca="1" si="14"/>
        <v>58.795817884833468</v>
      </c>
      <c r="H259"/>
      <c r="Y259">
        <v>128.5</v>
      </c>
      <c r="Z259">
        <v>70.578906418927076</v>
      </c>
    </row>
    <row r="260" spans="1:26" x14ac:dyDescent="0.25">
      <c r="A260">
        <v>129</v>
      </c>
      <c r="B260">
        <v>70.202461906421235</v>
      </c>
      <c r="C260" s="1">
        <f t="shared" ca="1" si="12"/>
        <v>78.942931541006615</v>
      </c>
      <c r="D260" s="1">
        <f t="shared" ca="1" si="13"/>
        <v>38.197904716554547</v>
      </c>
      <c r="E260" s="1">
        <f t="shared" ca="1" si="14"/>
        <v>58.419373372327627</v>
      </c>
      <c r="H260"/>
      <c r="Y260">
        <v>129</v>
      </c>
      <c r="Z260">
        <v>70.202461906421235</v>
      </c>
    </row>
    <row r="261" spans="1:26" x14ac:dyDescent="0.25">
      <c r="A261">
        <v>129.5</v>
      </c>
      <c r="B261">
        <v>69.83678747496144</v>
      </c>
      <c r="C261" s="1">
        <f t="shared" ca="1" si="12"/>
        <v>78.944933733996521</v>
      </c>
      <c r="D261" s="1">
        <f t="shared" ca="1" si="13"/>
        <v>41.479164137987368</v>
      </c>
      <c r="E261" s="1">
        <f t="shared" ca="1" si="14"/>
        <v>58.053698940867832</v>
      </c>
      <c r="H261"/>
      <c r="Y261">
        <v>129.5</v>
      </c>
      <c r="Z261">
        <v>69.83678747496144</v>
      </c>
    </row>
    <row r="262" spans="1:26" x14ac:dyDescent="0.25">
      <c r="A262">
        <v>130</v>
      </c>
      <c r="B262">
        <v>69.481410572545997</v>
      </c>
      <c r="C262" s="1">
        <f t="shared" ca="1" si="12"/>
        <v>78.946865681936188</v>
      </c>
      <c r="D262" s="1">
        <f t="shared" ca="1" si="13"/>
        <v>44.797420213940441</v>
      </c>
      <c r="E262" s="1">
        <f t="shared" ca="1" si="14"/>
        <v>57.698322038452389</v>
      </c>
      <c r="H262"/>
      <c r="Y262">
        <v>130</v>
      </c>
      <c r="Z262">
        <v>69.481410572545997</v>
      </c>
    </row>
    <row r="263" spans="1:26" x14ac:dyDescent="0.25">
      <c r="A263">
        <v>130.5</v>
      </c>
      <c r="B263">
        <v>69.135881166988511</v>
      </c>
      <c r="C263" s="1">
        <f t="shared" ca="1" si="12"/>
        <v>78.948729849306872</v>
      </c>
      <c r="D263" s="1">
        <f t="shared" ca="1" si="13"/>
        <v>48.145999631038592</v>
      </c>
      <c r="E263" s="1">
        <f t="shared" ca="1" si="14"/>
        <v>57.352792632894904</v>
      </c>
      <c r="H263"/>
      <c r="Y263">
        <v>130.5</v>
      </c>
      <c r="Z263">
        <v>69.135881166988511</v>
      </c>
    </row>
    <row r="264" spans="1:26" x14ac:dyDescent="0.25">
      <c r="A264">
        <v>131</v>
      </c>
      <c r="B264">
        <v>68.799770227886967</v>
      </c>
      <c r="C264" s="1">
        <f t="shared" ca="1" si="12"/>
        <v>78.95052861412583</v>
      </c>
      <c r="D264" s="1">
        <f t="shared" ca="1" si="13"/>
        <v>51.518947907899303</v>
      </c>
      <c r="E264" s="1">
        <f t="shared" ca="1" si="14"/>
        <v>57.016681693793359</v>
      </c>
      <c r="H264"/>
      <c r="Y264">
        <v>131</v>
      </c>
      <c r="Z264">
        <v>68.799770227886967</v>
      </c>
    </row>
    <row r="265" spans="1:26" x14ac:dyDescent="0.25">
      <c r="A265">
        <v>131.5</v>
      </c>
      <c r="B265">
        <v>68.472668416439376</v>
      </c>
      <c r="C265" s="1">
        <f t="shared" ca="1" si="12"/>
        <v>78.952264270979811</v>
      </c>
      <c r="D265" s="1">
        <f t="shared" ca="1" si="13"/>
        <v>54.91096463725053</v>
      </c>
      <c r="E265" s="1">
        <f t="shared" ca="1" si="14"/>
        <v>56.689579882345768</v>
      </c>
      <c r="H265"/>
      <c r="Y265">
        <v>131.5</v>
      </c>
      <c r="Z265">
        <v>68.472668416439376</v>
      </c>
    </row>
    <row r="266" spans="1:26" x14ac:dyDescent="0.25">
      <c r="A266">
        <v>132</v>
      </c>
      <c r="B266">
        <v>68.154184937160579</v>
      </c>
      <c r="C266" s="1">
        <f t="shared" ca="1" si="12"/>
        <v>78.953939033952182</v>
      </c>
      <c r="D266" s="1">
        <f t="shared" ca="1" si="13"/>
        <v>58.317344275583501</v>
      </c>
      <c r="E266" s="1">
        <f t="shared" ca="1" si="14"/>
        <v>56.371096403066971</v>
      </c>
      <c r="H266"/>
      <c r="Y266">
        <v>132</v>
      </c>
      <c r="Z266">
        <v>68.154184937160579</v>
      </c>
    </row>
    <row r="267" spans="1:26" x14ac:dyDescent="0.25">
      <c r="A267">
        <v>132.5</v>
      </c>
      <c r="B267">
        <v>67.84394651712563</v>
      </c>
      <c r="C267" s="1">
        <f t="shared" ca="1" si="12"/>
        <v>78.955555039447276</v>
      </c>
      <c r="D267" s="1">
        <f t="shared" ca="1" si="13"/>
        <v>61.733921976665513</v>
      </c>
      <c r="E267" s="1">
        <f t="shared" ca="1" si="14"/>
        <v>56.060857983032022</v>
      </c>
      <c r="H267"/>
      <c r="Y267">
        <v>132.5</v>
      </c>
      <c r="Z267">
        <v>67.84394651712563</v>
      </c>
    </row>
    <row r="268" spans="1:26" x14ac:dyDescent="0.25">
      <c r="A268">
        <v>133</v>
      </c>
      <c r="B268">
        <v>67.541596486954546</v>
      </c>
      <c r="C268" s="1">
        <f t="shared" ca="1" si="12"/>
        <v>78.957114348915667</v>
      </c>
      <c r="D268" s="1">
        <f t="shared" ca="1" si="13"/>
        <v>65.157024028376696</v>
      </c>
      <c r="E268" s="1">
        <f t="shared" ca="1" si="14"/>
        <v>55.758507952860938</v>
      </c>
      <c r="H268"/>
      <c r="Y268">
        <v>133</v>
      </c>
      <c r="Z268">
        <v>67.541596486954546</v>
      </c>
    </row>
    <row r="269" spans="1:26" x14ac:dyDescent="0.25">
      <c r="A269">
        <v>133.5</v>
      </c>
      <c r="B269">
        <v>67.24679394412648</v>
      </c>
      <c r="C269" s="1">
        <f t="shared" ca="1" si="12"/>
        <v>78.958618951483942</v>
      </c>
      <c r="D269" s="1">
        <f t="shared" ca="1" si="13"/>
        <v>68.583422501481806</v>
      </c>
      <c r="E269" s="1">
        <f t="shared" ca="1" si="14"/>
        <v>55.463705410032873</v>
      </c>
      <c r="H269"/>
      <c r="Y269">
        <v>133.5</v>
      </c>
      <c r="Z269">
        <v>67.24679394412648</v>
      </c>
    </row>
    <row r="270" spans="1:26" x14ac:dyDescent="0.25">
      <c r="A270">
        <v>134</v>
      </c>
      <c r="B270">
        <v>66.959212983948476</v>
      </c>
      <c r="C270" s="1">
        <f t="shared" ca="1" si="12"/>
        <v>78.960070766492009</v>
      </c>
      <c r="D270" s="1">
        <f t="shared" ca="1" si="13"/>
        <v>72.010293758417859</v>
      </c>
      <c r="E270" s="1">
        <f t="shared" ca="1" si="14"/>
        <v>55.176124449854868</v>
      </c>
      <c r="H270"/>
      <c r="Y270">
        <v>134</v>
      </c>
      <c r="Z270">
        <v>66.959212983948476</v>
      </c>
    </row>
    <row r="271" spans="1:26" x14ac:dyDescent="0.25">
      <c r="A271">
        <v>134.5</v>
      </c>
      <c r="B271">
        <v>66.678541987024516</v>
      </c>
      <c r="C271" s="1">
        <f t="shared" ca="1" si="12"/>
        <v>78.961471645941572</v>
      </c>
      <c r="D271" s="1">
        <f t="shared" ca="1" si="13"/>
        <v>75.435180502952122</v>
      </c>
      <c r="E271" s="1">
        <f t="shared" ca="1" si="14"/>
        <v>54.895453452930909</v>
      </c>
      <c r="H271"/>
      <c r="Y271">
        <v>134.5</v>
      </c>
      <c r="Z271">
        <v>66.678541987024516</v>
      </c>
    </row>
    <row r="272" spans="1:26" x14ac:dyDescent="0.25">
      <c r="A272">
        <v>135</v>
      </c>
      <c r="B272">
        <v>66.404482954691034</v>
      </c>
      <c r="C272" s="1">
        <f t="shared" ca="1" si="12"/>
        <v>78.962823376858594</v>
      </c>
      <c r="D272" s="1">
        <f t="shared" ca="1" si="13"/>
        <v>78.855957079523847</v>
      </c>
      <c r="E272" s="1">
        <f t="shared" ca="1" si="14"/>
        <v>54.621394420597426</v>
      </c>
      <c r="H272"/>
      <c r="Y272">
        <v>135</v>
      </c>
      <c r="Z272">
        <v>66.404482954691034</v>
      </c>
    </row>
    <row r="273" spans="1:26" x14ac:dyDescent="0.25">
      <c r="A273">
        <v>135.5</v>
      </c>
      <c r="B273">
        <v>66.136750885837586</v>
      </c>
      <c r="C273" s="1">
        <f t="shared" ca="1" si="12"/>
        <v>78.96412768357294</v>
      </c>
      <c r="D273" s="1">
        <f t="shared" ca="1" si="13"/>
        <v>82.270797755539661</v>
      </c>
      <c r="E273" s="1">
        <f t="shared" ca="1" si="14"/>
        <v>54.353662351743978</v>
      </c>
      <c r="H273"/>
      <c r="Y273">
        <v>135.5</v>
      </c>
      <c r="Z273">
        <v>66.136750885837586</v>
      </c>
    </row>
    <row r="274" spans="1:26" x14ac:dyDescent="0.25">
      <c r="A274">
        <v>136</v>
      </c>
      <c r="B274">
        <v>65.87507318998874</v>
      </c>
      <c r="C274" s="1">
        <f t="shared" ca="1" si="12"/>
        <v>78.965386229917954</v>
      </c>
      <c r="D274" s="1">
        <f t="shared" ca="1" si="13"/>
        <v>85.678147741670401</v>
      </c>
      <c r="E274" s="1">
        <f t="shared" ca="1" si="14"/>
        <v>54.091984655895132</v>
      </c>
      <c r="H274"/>
      <c r="Y274">
        <v>136</v>
      </c>
      <c r="Z274">
        <v>65.87507318998874</v>
      </c>
    </row>
    <row r="275" spans="1:26" x14ac:dyDescent="0.25">
      <c r="A275">
        <v>136.5</v>
      </c>
      <c r="B275">
        <v>65.619189132614338</v>
      </c>
      <c r="C275" s="1">
        <f t="shared" ca="1" si="12"/>
        <v>78.966600621352995</v>
      </c>
      <c r="D275" s="1">
        <f t="shared" ca="1" si="13"/>
        <v>89.076696724856362</v>
      </c>
      <c r="E275" s="1">
        <f t="shared" ca="1" si="14"/>
        <v>53.83610059852073</v>
      </c>
      <c r="H275"/>
      <c r="Y275">
        <v>136.5</v>
      </c>
      <c r="Z275">
        <v>65.619189132614338</v>
      </c>
    </row>
    <row r="276" spans="1:26" x14ac:dyDescent="0.25">
      <c r="A276">
        <v>137</v>
      </c>
      <c r="B276">
        <v>65.368849309450837</v>
      </c>
      <c r="C276" s="1">
        <f t="shared" ca="1" si="12"/>
        <v>78.967772407011381</v>
      </c>
      <c r="D276" s="1">
        <f t="shared" ca="1" si="13"/>
        <v>92.465354706682831</v>
      </c>
      <c r="E276" s="1">
        <f t="shared" ca="1" si="14"/>
        <v>53.58576077535723</v>
      </c>
      <c r="H276"/>
      <c r="Y276">
        <v>137</v>
      </c>
      <c r="Z276">
        <v>65.368849309450837</v>
      </c>
    </row>
    <row r="277" spans="1:26" x14ac:dyDescent="0.25">
      <c r="A277">
        <v>137.5</v>
      </c>
      <c r="B277">
        <v>65.12381514723414</v>
      </c>
      <c r="C277" s="1">
        <f t="shared" ca="1" si="12"/>
        <v>78.96890308167653</v>
      </c>
      <c r="D277" s="1">
        <f t="shared" ca="1" si="13"/>
        <v>95.843229956221123</v>
      </c>
      <c r="E277" s="1">
        <f t="shared" ca="1" si="14"/>
        <v>53.340726613140532</v>
      </c>
      <c r="H277"/>
      <c r="Y277">
        <v>137.5</v>
      </c>
      <c r="Z277">
        <v>65.12381514723414</v>
      </c>
    </row>
    <row r="278" spans="1:26" x14ac:dyDescent="0.25">
      <c r="A278">
        <v>138</v>
      </c>
      <c r="B278">
        <v>64.883858428707484</v>
      </c>
      <c r="C278" s="1">
        <f t="shared" ca="1" si="12"/>
        <v>78.969994087688846</v>
      </c>
      <c r="D278" s="1">
        <f t="shared" ca="1" si="13"/>
        <v>99.209608901613151</v>
      </c>
      <c r="E278" s="1">
        <f t="shared" ca="1" si="14"/>
        <v>53.100769894613876</v>
      </c>
      <c r="H278"/>
      <c r="Y278">
        <v>138</v>
      </c>
      <c r="Z278">
        <v>64.883858428707484</v>
      </c>
    </row>
    <row r="279" spans="1:26" x14ac:dyDescent="0.25">
      <c r="A279">
        <v>138.5</v>
      </c>
      <c r="B279">
        <v>64.648760840122378</v>
      </c>
      <c r="C279" s="1">
        <f t="shared" ca="1" si="12"/>
        <v>78.971046816785517</v>
      </c>
      <c r="D279" s="1">
        <f t="shared" ca="1" si="13"/>
        <v>102.5639377986608</v>
      </c>
      <c r="E279" s="1">
        <f t="shared" ca="1" si="14"/>
        <v>52.86567230602877</v>
      </c>
      <c r="H279"/>
      <c r="Y279">
        <v>138.5</v>
      </c>
      <c r="Z279">
        <v>64.648760840122378</v>
      </c>
    </row>
    <row r="280" spans="1:26" x14ac:dyDescent="0.25">
      <c r="A280">
        <v>139</v>
      </c>
      <c r="B280">
        <v>64.418313539720117</v>
      </c>
      <c r="C280" s="1">
        <f t="shared" ca="1" si="12"/>
        <v>78.972062611876012</v>
      </c>
      <c r="D280" s="1">
        <f t="shared" ca="1" si="13"/>
        <v>105.90580602763929</v>
      </c>
      <c r="E280" s="1">
        <f t="shared" ca="1" si="14"/>
        <v>52.635225005626509</v>
      </c>
      <c r="H280"/>
      <c r="Y280">
        <v>139</v>
      </c>
      <c r="Z280">
        <v>64.418313539720117</v>
      </c>
    </row>
    <row r="281" spans="1:26" x14ac:dyDescent="0.25">
      <c r="A281">
        <v>139.5</v>
      </c>
      <c r="B281">
        <v>64.1923167458894</v>
      </c>
      <c r="C281" s="1">
        <f t="shared" ca="1" si="12"/>
        <v>78.97304276875505</v>
      </c>
      <c r="D281" s="1">
        <f t="shared" ca="1" si="13"/>
        <v>109.23493088150892</v>
      </c>
      <c r="E281" s="1">
        <f t="shared" ca="1" si="14"/>
        <v>52.409228211795792</v>
      </c>
      <c r="H281"/>
      <c r="Y281">
        <v>139.5</v>
      </c>
      <c r="Z281">
        <v>64.1923167458894</v>
      </c>
    </row>
    <row r="282" spans="1:26" x14ac:dyDescent="0.25">
      <c r="A282">
        <v>140</v>
      </c>
      <c r="B282">
        <v>63.970579343858823</v>
      </c>
      <c r="C282" s="1">
        <f t="shared" ca="1" si="12"/>
        <v>78.973988537755616</v>
      </c>
      <c r="D282" s="1">
        <f t="shared" ca="1" si="13"/>
        <v>112.55114371975341</v>
      </c>
      <c r="E282" s="1">
        <f t="shared" ca="1" si="14"/>
        <v>52.187490809765215</v>
      </c>
      <c r="H282"/>
      <c r="Y282">
        <v>140</v>
      </c>
      <c r="Z282">
        <v>63.970579343858823</v>
      </c>
    </row>
    <row r="283" spans="1:26" x14ac:dyDescent="0.25">
      <c r="A283">
        <v>140.5</v>
      </c>
      <c r="B283">
        <v>63.752918509908582</v>
      </c>
      <c r="C283" s="1">
        <f t="shared" ca="1" si="12"/>
        <v>78.974901125343962</v>
      </c>
      <c r="D283" s="1">
        <f t="shared" ca="1" si="13"/>
        <v>115.85437737230846</v>
      </c>
      <c r="E283" s="1">
        <f t="shared" ca="1" si="14"/>
        <v>51.969829975814974</v>
      </c>
      <c r="H283"/>
      <c r="Y283">
        <v>140.5</v>
      </c>
      <c r="Z283">
        <v>63.752918509908582</v>
      </c>
    </row>
    <row r="284" spans="1:26" x14ac:dyDescent="0.25">
      <c r="A284">
        <v>141</v>
      </c>
      <c r="B284">
        <v>63.53915935218852</v>
      </c>
      <c r="C284" s="1">
        <f t="shared" ca="1" si="12"/>
        <v>78.975781695658583</v>
      </c>
      <c r="D284" s="1">
        <f t="shared" ca="1" si="13"/>
        <v>119.14465468745959</v>
      </c>
      <c r="E284" s="1">
        <f t="shared" ca="1" si="14"/>
        <v>51.756070818094912</v>
      </c>
      <c r="H284"/>
      <c r="Y284">
        <v>141</v>
      </c>
      <c r="Z284">
        <v>63.53915935218852</v>
      </c>
    </row>
    <row r="285" spans="1:26" x14ac:dyDescent="0.25">
      <c r="A285">
        <v>141.5</v>
      </c>
      <c r="B285">
        <v>63.329134567311826</v>
      </c>
      <c r="C285" s="1">
        <f t="shared" ca="1" si="12"/>
        <v>78.976631371995296</v>
      </c>
      <c r="D285" s="1">
        <f t="shared" ca="1" si="13"/>
        <v>122.4220781262897</v>
      </c>
      <c r="E285" s="1">
        <f t="shared" ca="1" si="14"/>
        <v>51.546046033218218</v>
      </c>
      <c r="H285"/>
      <c r="Y285">
        <v>141.5</v>
      </c>
      <c r="Z285">
        <v>63.329134567311826</v>
      </c>
    </row>
    <row r="286" spans="1:26" x14ac:dyDescent="0.25">
      <c r="A286">
        <v>142</v>
      </c>
      <c r="B286">
        <v>63.122684111959167</v>
      </c>
      <c r="C286" s="1">
        <f t="shared" ca="1" si="12"/>
        <v>78.97745123824015</v>
      </c>
      <c r="D286" s="1">
        <f t="shared" ca="1" si="13"/>
        <v>125.68682031430006</v>
      </c>
      <c r="E286" s="1">
        <f t="shared" ca="1" si="14"/>
        <v>51.339595577865559</v>
      </c>
      <c r="H286"/>
      <c r="Y286">
        <v>142</v>
      </c>
      <c r="Z286">
        <v>63.122684111959167</v>
      </c>
    </row>
    <row r="287" spans="1:26" x14ac:dyDescent="0.25">
      <c r="A287">
        <v>142.5</v>
      </c>
      <c r="B287">
        <v>62.919654888786823</v>
      </c>
      <c r="C287" s="1">
        <f t="shared" ca="1" si="12"/>
        <v>78.978242340252066</v>
      </c>
      <c r="D287" s="1">
        <f t="shared" ca="1" si="13"/>
        <v>128.9391154681785</v>
      </c>
      <c r="E287" s="1">
        <f t="shared" ca="1" si="14"/>
        <v>51.136566354693215</v>
      </c>
      <c r="H287"/>
      <c r="Y287">
        <v>142.5</v>
      </c>
      <c r="Z287">
        <v>62.919654888786823</v>
      </c>
    </row>
    <row r="288" spans="1:26" x14ac:dyDescent="0.25">
      <c r="A288">
        <v>143</v>
      </c>
      <c r="B288">
        <v>62.71990044597726</v>
      </c>
      <c r="C288" s="1">
        <f t="shared" ca="1" si="12"/>
        <v>78.979005687197002</v>
      </c>
      <c r="D288" s="1">
        <f t="shared" ca="1" si="13"/>
        <v>132.17925162252965</v>
      </c>
      <c r="E288" s="1">
        <f t="shared" ca="1" si="14"/>
        <v>50.936811911883652</v>
      </c>
      <c r="H288"/>
      <c r="Y288">
        <v>143</v>
      </c>
      <c r="Z288">
        <v>62.71990044597726</v>
      </c>
    </row>
    <row r="289" spans="1:26" x14ac:dyDescent="0.25">
      <c r="A289">
        <v>143.5</v>
      </c>
      <c r="B289">
        <v>62.523280689814072</v>
      </c>
      <c r="C289" s="1">
        <f t="shared" ca="1" si="12"/>
        <v>78.979742252835237</v>
      </c>
      <c r="D289" s="1">
        <f t="shared" ca="1" si="13"/>
        <v>135.40756358759651</v>
      </c>
      <c r="E289" s="1">
        <f t="shared" ca="1" si="14"/>
        <v>50.740192155720464</v>
      </c>
      <c r="H289"/>
      <c r="Y289">
        <v>143.5</v>
      </c>
      <c r="Z289">
        <v>62.523280689814072</v>
      </c>
    </row>
    <row r="290" spans="1:26" x14ac:dyDescent="0.25">
      <c r="A290">
        <v>144</v>
      </c>
      <c r="B290">
        <v>62.329661609696053</v>
      </c>
      <c r="C290" s="1">
        <f t="shared" ca="1" si="12"/>
        <v>78.980452976763658</v>
      </c>
      <c r="D290" s="1">
        <f t="shared" ca="1" si="13"/>
        <v>138.62442657480653</v>
      </c>
      <c r="E290" s="1">
        <f t="shared" ca="1" si="14"/>
        <v>50.546573075602446</v>
      </c>
      <c r="H290"/>
      <c r="Y290">
        <v>144</v>
      </c>
      <c r="Z290">
        <v>62.329661609696053</v>
      </c>
    </row>
    <row r="291" spans="1:26" x14ac:dyDescent="0.25">
      <c r="A291">
        <v>144.5</v>
      </c>
      <c r="B291">
        <v>62.138915015040595</v>
      </c>
      <c r="C291" s="1">
        <f t="shared" ca="1" si="12"/>
        <v>78.981138765614233</v>
      </c>
      <c r="D291" s="1">
        <f t="shared" ca="1" si="13"/>
        <v>141.83025043219337</v>
      </c>
      <c r="E291" s="1">
        <f t="shared" ca="1" si="14"/>
        <v>50.355826480946988</v>
      </c>
      <c r="H291"/>
      <c r="Y291">
        <v>144.5</v>
      </c>
      <c r="Z291">
        <v>62.138915015040595</v>
      </c>
    </row>
    <row r="292" spans="1:26" x14ac:dyDescent="0.25">
      <c r="A292">
        <v>145</v>
      </c>
      <c r="B292">
        <v>61.950918283552113</v>
      </c>
      <c r="C292" s="1">
        <f t="shared" ca="1" si="12"/>
        <v>78.981800494210631</v>
      </c>
      <c r="D292" s="1">
        <f t="shared" ca="1" si="13"/>
        <v>145.02547443666239</v>
      </c>
      <c r="E292" s="1">
        <f t="shared" ca="1" si="14"/>
        <v>50.167829749458505</v>
      </c>
      <c r="H292"/>
      <c r="Y292">
        <v>145</v>
      </c>
      <c r="Z292">
        <v>61.950918283552113</v>
      </c>
    </row>
    <row r="293" spans="1:26" x14ac:dyDescent="0.25">
      <c r="A293">
        <v>145.5</v>
      </c>
      <c r="B293">
        <v>61.765554120358999</v>
      </c>
      <c r="C293" s="1">
        <f t="shared" ca="1" si="12"/>
        <v>78.982439006684146</v>
      </c>
      <c r="D293" s="1">
        <f t="shared" ca="1" si="13"/>
        <v>148.21056259448562</v>
      </c>
      <c r="E293" s="1">
        <f t="shared" ca="1" si="14"/>
        <v>49.982465586265391</v>
      </c>
      <c r="H293"/>
      <c r="Y293">
        <v>145.5</v>
      </c>
      <c r="Z293">
        <v>61.765554120358999</v>
      </c>
    </row>
    <row r="294" spans="1:26" x14ac:dyDescent="0.25">
      <c r="A294">
        <v>146</v>
      </c>
      <c r="B294">
        <v>61.582710327545904</v>
      </c>
      <c r="C294" s="1">
        <f t="shared" ca="1" si="12"/>
        <v>78.983055117550506</v>
      </c>
      <c r="D294" s="1">
        <f t="shared" ca="1" si="13"/>
        <v>151.38599940552015</v>
      </c>
      <c r="E294" s="1">
        <f t="shared" ca="1" si="14"/>
        <v>49.799621793452296</v>
      </c>
      <c r="H294"/>
      <c r="Y294">
        <v>146</v>
      </c>
      <c r="Z294">
        <v>61.582710327545904</v>
      </c>
    </row>
    <row r="295" spans="1:26" x14ac:dyDescent="0.25">
      <c r="A295">
        <v>146.5</v>
      </c>
      <c r="B295">
        <v>61.402279583630886</v>
      </c>
      <c r="C295" s="1">
        <f t="shared" ca="1" si="12"/>
        <v>78.983649612748977</v>
      </c>
      <c r="D295" s="1">
        <f t="shared" ca="1" si="13"/>
        <v>154.55228605038593</v>
      </c>
      <c r="E295" s="1">
        <f t="shared" ca="1" si="14"/>
        <v>49.619191049537278</v>
      </c>
      <c r="H295"/>
      <c r="Y295">
        <v>146.5</v>
      </c>
      <c r="Z295">
        <v>61.402279583630886</v>
      </c>
    </row>
    <row r="296" spans="1:26" x14ac:dyDescent="0.25">
      <c r="A296">
        <v>147</v>
      </c>
      <c r="B296">
        <v>61.224159232556602</v>
      </c>
      <c r="C296" s="1">
        <f t="shared" ca="1" si="12"/>
        <v>78.984223250644817</v>
      </c>
      <c r="D296" s="1">
        <f t="shared" ca="1" si="13"/>
        <v>157.70993696329586</v>
      </c>
      <c r="E296" s="1">
        <f t="shared" ca="1" si="14"/>
        <v>49.441070698462994</v>
      </c>
      <c r="H296"/>
      <c r="Y296">
        <v>147</v>
      </c>
      <c r="Z296">
        <v>61.224159232556602</v>
      </c>
    </row>
    <row r="297" spans="1:26" x14ac:dyDescent="0.25">
      <c r="A297">
        <v>147.5</v>
      </c>
      <c r="B297">
        <v>61.048251081785544</v>
      </c>
      <c r="C297" s="1">
        <f t="shared" ca="1" si="12"/>
        <v>78.98477676299683</v>
      </c>
      <c r="D297" s="1">
        <f t="shared" ca="1" si="13"/>
        <v>160.85947675637598</v>
      </c>
      <c r="E297" s="1">
        <f t="shared" ca="1" si="14"/>
        <v>49.265162547691936</v>
      </c>
      <c r="H297"/>
      <c r="Y297">
        <v>147.5</v>
      </c>
      <c r="Z297">
        <v>61.048251081785544</v>
      </c>
    </row>
    <row r="298" spans="1:26" x14ac:dyDescent="0.25">
      <c r="A298">
        <v>148</v>
      </c>
      <c r="B298">
        <v>60.874461209106215</v>
      </c>
      <c r="C298" s="1">
        <f t="shared" ca="1" si="12"/>
        <v>78.985310855890674</v>
      </c>
      <c r="D298" s="1">
        <f t="shared" ca="1" si="13"/>
        <v>164.00143746421637</v>
      </c>
      <c r="E298" s="1">
        <f t="shared" ca="1" si="14"/>
        <v>49.091372675012607</v>
      </c>
      <c r="H298"/>
      <c r="Y298">
        <v>148</v>
      </c>
      <c r="Z298">
        <v>60.874461209106215</v>
      </c>
    </row>
    <row r="299" spans="1:26" x14ac:dyDescent="0.25">
      <c r="A299">
        <v>148.5</v>
      </c>
      <c r="B299">
        <v>60.702699777775948</v>
      </c>
      <c r="C299" s="1">
        <f t="shared" ca="1" si="12"/>
        <v>78.985826210639729</v>
      </c>
      <c r="D299" s="1">
        <f t="shared" ca="1" si="13"/>
        <v>167.13635608004114</v>
      </c>
      <c r="E299" s="1">
        <f t="shared" ca="1" si="14"/>
        <v>48.91961124368234</v>
      </c>
      <c r="H299"/>
      <c r="Y299">
        <v>148.5</v>
      </c>
      <c r="Z299">
        <v>60.702699777775948</v>
      </c>
    </row>
    <row r="300" spans="1:26" x14ac:dyDescent="0.25">
      <c r="A300">
        <v>149</v>
      </c>
      <c r="B300">
        <v>60.53288085964072</v>
      </c>
      <c r="C300" s="1">
        <f t="shared" ca="1" si="12"/>
        <v>78.986323484654093</v>
      </c>
      <c r="D300" s="1">
        <f t="shared" ca="1" si="13"/>
        <v>170.26477235733023</v>
      </c>
      <c r="E300" s="1">
        <f t="shared" ca="1" si="14"/>
        <v>48.749792325547112</v>
      </c>
      <c r="H300"/>
      <c r="Y300">
        <v>149</v>
      </c>
      <c r="Z300">
        <v>60.53288085964072</v>
      </c>
    </row>
    <row r="301" spans="1:26" x14ac:dyDescent="0.25">
      <c r="A301">
        <v>149.5</v>
      </c>
      <c r="B301">
        <v>60.364922265889319</v>
      </c>
      <c r="C301" s="1">
        <f t="shared" ca="1" si="12"/>
        <v>78.986803312279292</v>
      </c>
      <c r="D301" s="1">
        <f t="shared" ca="1" si="13"/>
        <v>173.38722685294906</v>
      </c>
      <c r="E301" s="1">
        <f t="shared" ca="1" si="14"/>
        <v>48.581833731795712</v>
      </c>
      <c r="H301"/>
      <c r="Y301">
        <v>149.5</v>
      </c>
      <c r="Z301">
        <v>60.364922265889319</v>
      </c>
    </row>
    <row r="302" spans="1:26" x14ac:dyDescent="0.25">
      <c r="A302">
        <v>150</v>
      </c>
      <c r="B302">
        <v>60.198745385113654</v>
      </c>
      <c r="C302" s="1">
        <f t="shared" ca="1" si="12"/>
        <v>78.987266305605388</v>
      </c>
      <c r="D302" s="1">
        <f t="shared" ca="1" si="13"/>
        <v>176.50425918987779</v>
      </c>
      <c r="E302" s="1">
        <f t="shared" ca="1" si="14"/>
        <v>48.415656851020046</v>
      </c>
      <c r="H302"/>
      <c r="Y302">
        <v>150</v>
      </c>
      <c r="Z302">
        <v>60.198745385113654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B362"/>
  <sheetViews>
    <sheetView topLeftCell="G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7109375" customWidth="1"/>
    <col min="11" max="11" width="14.425781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0.5375819034292959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0.5375819034292959</v>
      </c>
      <c r="AB3" s="78" t="s">
        <v>170</v>
      </c>
    </row>
    <row r="4" spans="1:28" x14ac:dyDescent="0.25">
      <c r="A4">
        <v>1</v>
      </c>
      <c r="B4">
        <v>1.7079054262300495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1.7079054262300495</v>
      </c>
      <c r="AB4" s="78" t="s">
        <v>171</v>
      </c>
    </row>
    <row r="5" spans="1:28" ht="15.75" thickBot="1" x14ac:dyDescent="0.3">
      <c r="A5">
        <v>1.5</v>
      </c>
      <c r="B5">
        <v>2.8751383851409891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135.32366568935646</v>
      </c>
      <c r="M5" s="4">
        <v>14</v>
      </c>
      <c r="N5" s="4">
        <v>78</v>
      </c>
      <c r="O5" s="11">
        <v>120</v>
      </c>
      <c r="P5" s="12">
        <v>145</v>
      </c>
      <c r="Y5">
        <v>1.5</v>
      </c>
      <c r="Z5">
        <v>2.8751383851409891</v>
      </c>
      <c r="AB5" s="78" t="s">
        <v>172</v>
      </c>
    </row>
    <row r="6" spans="1:28" x14ac:dyDescent="0.25">
      <c r="A6">
        <v>2</v>
      </c>
      <c r="B6">
        <v>4.0385140618119362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9.6763343106435347</v>
      </c>
      <c r="Y6">
        <v>2</v>
      </c>
      <c r="Z6">
        <v>4.0385140618119362</v>
      </c>
      <c r="AB6" s="78" t="s">
        <v>173</v>
      </c>
    </row>
    <row r="7" spans="1:28" x14ac:dyDescent="0.25">
      <c r="A7">
        <v>2.5</v>
      </c>
      <c r="B7">
        <v>5.1979153433467022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52</v>
      </c>
      <c r="K7" s="22">
        <f>$K$6 +$J$7</f>
        <v>82</v>
      </c>
      <c r="L7" s="24">
        <f ca="1">OFFSET($B$1,2*$K$7,0)</f>
        <v>149.20738547749824</v>
      </c>
      <c r="Y7">
        <v>2.5</v>
      </c>
      <c r="Z7">
        <v>5.1979153433467022</v>
      </c>
      <c r="AB7" s="78" t="s">
        <v>174</v>
      </c>
    </row>
    <row r="8" spans="1:28" ht="15.75" thickBot="1" x14ac:dyDescent="0.3">
      <c r="A8">
        <v>3</v>
      </c>
      <c r="B8">
        <v>6.0818122896509168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6.0818122896509168</v>
      </c>
      <c r="AB8" s="78" t="s">
        <v>175</v>
      </c>
    </row>
    <row r="9" spans="1:28" x14ac:dyDescent="0.25">
      <c r="A9">
        <v>3.5</v>
      </c>
      <c r="B9">
        <v>7.2364167410855709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7.2364167410855709</v>
      </c>
    </row>
    <row r="10" spans="1:28" x14ac:dyDescent="0.25">
      <c r="A10">
        <v>4</v>
      </c>
      <c r="B10">
        <v>8.3875508123982438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8.3875508123982438</v>
      </c>
    </row>
    <row r="11" spans="1:28" ht="15.75" thickBot="1" x14ac:dyDescent="0.3">
      <c r="A11">
        <v>4.5</v>
      </c>
      <c r="B11">
        <v>9.5356210594491753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9.5356210594491753</v>
      </c>
    </row>
    <row r="12" spans="1:28" ht="15.75" thickTop="1" x14ac:dyDescent="0.25">
      <c r="A12">
        <v>5</v>
      </c>
      <c r="B12">
        <v>10.681006650929636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10.681006650929636</v>
      </c>
    </row>
    <row r="13" spans="1:28" ht="15.75" thickBot="1" x14ac:dyDescent="0.3">
      <c r="A13">
        <v>5.5</v>
      </c>
      <c r="B13">
        <v>11.510686673750081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144.77354017214844</v>
      </c>
      <c r="Y13">
        <v>5.5</v>
      </c>
      <c r="Z13">
        <v>11.510686673750081</v>
      </c>
    </row>
    <row r="14" spans="1:28" ht="16.5" thickTop="1" x14ac:dyDescent="0.25">
      <c r="A14">
        <v>6</v>
      </c>
      <c r="B14">
        <v>13.111612872924946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135.323665689356* [1 - exp (1/14)*(txp - 30)]</v>
      </c>
      <c r="O14" s="25" t="s">
        <v>38</v>
      </c>
      <c r="P14" s="26">
        <f>$O$5</f>
        <v>120</v>
      </c>
      <c r="Q14" s="26">
        <f ca="1">OFFSET($B$1,2*$K$5,0)</f>
        <v>9.6763343106435347</v>
      </c>
      <c r="Y14">
        <v>6</v>
      </c>
      <c r="Z14">
        <v>13.111612872924946</v>
      </c>
    </row>
    <row r="15" spans="1:28" x14ac:dyDescent="0.25">
      <c r="A15">
        <v>6.5</v>
      </c>
      <c r="B15">
        <v>14.71619000604316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53904.759480480418</v>
      </c>
      <c r="Y15">
        <v>6.5</v>
      </c>
      <c r="Z15">
        <v>14.71619000604316</v>
      </c>
    </row>
    <row r="16" spans="1:28" x14ac:dyDescent="0.25">
      <c r="A16">
        <v>7</v>
      </c>
      <c r="B16">
        <v>16.321321761363308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135.32366568935646</v>
      </c>
      <c r="L16" t="s">
        <v>14</v>
      </c>
      <c r="P16" s="1">
        <f>$K$5</f>
        <v>30</v>
      </c>
      <c r="Q16" s="2">
        <f ca="1">OFFSET($B$1,2*$K$5,0)</f>
        <v>9.6763343106435347</v>
      </c>
      <c r="Y16">
        <v>7</v>
      </c>
      <c r="Z16">
        <v>16.321321761363308</v>
      </c>
    </row>
    <row r="17" spans="1:26" ht="15.75" thickBot="1" x14ac:dyDescent="0.3">
      <c r="A17">
        <v>7.5</v>
      </c>
      <c r="B17">
        <v>17.926936860343531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14</v>
      </c>
      <c r="L17" t="s">
        <v>15</v>
      </c>
      <c r="P17" s="1">
        <f>$O$5</f>
        <v>120</v>
      </c>
      <c r="Q17" s="2">
        <f ca="1">OFFSET($B$1,2*$K$5,0)</f>
        <v>9.6763343106435347</v>
      </c>
      <c r="Y17">
        <v>7.5</v>
      </c>
      <c r="Z17">
        <v>17.926936860343531</v>
      </c>
    </row>
    <row r="18" spans="1:26" ht="15.75" thickBot="1" x14ac:dyDescent="0.3">
      <c r="A18">
        <v>8</v>
      </c>
      <c r="B18">
        <v>19.404145402830697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8.1282826299161108</v>
      </c>
      <c r="L18" s="16" t="s">
        <v>23</v>
      </c>
      <c r="Y18">
        <v>8</v>
      </c>
      <c r="Z18">
        <v>19.404145402830697</v>
      </c>
    </row>
    <row r="19" spans="1:26" x14ac:dyDescent="0.25">
      <c r="A19">
        <v>8.5</v>
      </c>
      <c r="B19">
        <v>20.900228422339513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2.6832894455164364</v>
      </c>
      <c r="L19" s="16" t="s">
        <v>23</v>
      </c>
      <c r="P19">
        <f>$N$5</f>
        <v>78</v>
      </c>
      <c r="Q19">
        <f>$P$5</f>
        <v>145</v>
      </c>
      <c r="Y19">
        <v>8.5</v>
      </c>
      <c r="Z19">
        <v>20.900228422339513</v>
      </c>
    </row>
    <row r="20" spans="1:26" ht="15.75" thickBot="1" x14ac:dyDescent="0.3">
      <c r="A20">
        <v>9</v>
      </c>
      <c r="B20">
        <v>22.507419349275366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120</v>
      </c>
      <c r="Q20">
        <f>$P$5</f>
        <v>145</v>
      </c>
      <c r="Y20">
        <v>9</v>
      </c>
      <c r="Z20">
        <v>22.507419349275366</v>
      </c>
    </row>
    <row r="21" spans="1:26" x14ac:dyDescent="0.25">
      <c r="A21">
        <v>9.5</v>
      </c>
      <c r="B21">
        <v>24.114761333131504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24.114761333131504</v>
      </c>
    </row>
    <row r="22" spans="1:26" x14ac:dyDescent="0.25">
      <c r="A22">
        <v>10</v>
      </c>
      <c r="B22">
        <v>25.722233148306344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25.722233148306344</v>
      </c>
    </row>
    <row r="23" spans="1:26" x14ac:dyDescent="0.25">
      <c r="A23">
        <v>10.5</v>
      </c>
      <c r="B23">
        <v>27.317225376491432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145</v>
      </c>
      <c r="L23" t="s">
        <v>14</v>
      </c>
      <c r="Y23">
        <v>10.5</v>
      </c>
      <c r="Z23">
        <v>27.317225376491432</v>
      </c>
    </row>
    <row r="24" spans="1:26" x14ac:dyDescent="0.25">
      <c r="A24">
        <v>11</v>
      </c>
      <c r="B24">
        <v>26.898379413648367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42</v>
      </c>
      <c r="L24" t="s">
        <v>15</v>
      </c>
      <c r="Y24">
        <v>11</v>
      </c>
      <c r="Z24">
        <v>26.898379413648367</v>
      </c>
    </row>
    <row r="25" spans="1:26" x14ac:dyDescent="0.25">
      <c r="A25">
        <v>11.5</v>
      </c>
      <c r="B25">
        <v>26.3796209798797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26.3796209798797</v>
      </c>
    </row>
    <row r="26" spans="1:26" x14ac:dyDescent="0.25">
      <c r="A26">
        <v>12</v>
      </c>
      <c r="B26">
        <v>25.860138909182549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151.16930107401308</v>
      </c>
      <c r="L26" t="s">
        <v>14</v>
      </c>
      <c r="Y26">
        <v>12</v>
      </c>
      <c r="Z26">
        <v>25.860138909182549</v>
      </c>
    </row>
    <row r="27" spans="1:26" x14ac:dyDescent="0.25">
      <c r="A27">
        <v>12.5</v>
      </c>
      <c r="B27">
        <v>25.33997717791291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79</v>
      </c>
      <c r="L27" t="s">
        <v>15</v>
      </c>
      <c r="Y27">
        <v>12.5</v>
      </c>
      <c r="Z27">
        <v>25.33997717791291</v>
      </c>
    </row>
    <row r="28" spans="1:26" x14ac:dyDescent="0.25">
      <c r="A28">
        <v>13</v>
      </c>
      <c r="B28">
        <v>24.819222471997087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24.819222471997087</v>
      </c>
    </row>
    <row r="29" spans="1:26" x14ac:dyDescent="0.25">
      <c r="A29">
        <v>13.5</v>
      </c>
      <c r="B29">
        <v>24.297863083439534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24.297863083439534</v>
      </c>
    </row>
    <row r="30" spans="1:26" x14ac:dyDescent="0.25">
      <c r="A30">
        <v>14</v>
      </c>
      <c r="B30">
        <v>23.77590523193075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8929.9531428649752</v>
      </c>
      <c r="L30" t="s">
        <v>34</v>
      </c>
      <c r="Y30">
        <v>14</v>
      </c>
      <c r="Z30">
        <v>23.77590523193075</v>
      </c>
    </row>
    <row r="31" spans="1:26" ht="15.75" x14ac:dyDescent="0.25">
      <c r="A31">
        <v>14.5</v>
      </c>
      <c r="B31">
        <v>23.253376369428654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20686.535882615615</v>
      </c>
      <c r="Y31">
        <v>14.5</v>
      </c>
      <c r="Z31">
        <v>23.253376369428654</v>
      </c>
    </row>
    <row r="32" spans="1:26" ht="15.75" x14ac:dyDescent="0.25">
      <c r="A32">
        <v>15</v>
      </c>
      <c r="B32">
        <v>22.730300642255063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20686.535882615615</v>
      </c>
      <c r="Y32">
        <v>15</v>
      </c>
      <c r="Z32">
        <v>22.730300642255063</v>
      </c>
    </row>
    <row r="33" spans="1:26" x14ac:dyDescent="0.25">
      <c r="A33">
        <v>15.5</v>
      </c>
      <c r="B33">
        <v>22.206699345428582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22.206699345428582</v>
      </c>
    </row>
    <row r="34" spans="1:26" x14ac:dyDescent="0.25">
      <c r="A34">
        <v>16</v>
      </c>
      <c r="B34">
        <v>21.68259129006919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21.68259129006919</v>
      </c>
    </row>
    <row r="35" spans="1:26" x14ac:dyDescent="0.25">
      <c r="A35">
        <v>16.5</v>
      </c>
      <c r="B35">
        <v>21.15799310175386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21.15799310175386</v>
      </c>
    </row>
    <row r="36" spans="1:26" x14ac:dyDescent="0.25">
      <c r="A36">
        <v>17</v>
      </c>
      <c r="B36">
        <v>20.632919463931948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20.632919463931948</v>
      </c>
    </row>
    <row r="37" spans="1:26" x14ac:dyDescent="0.25">
      <c r="A37">
        <v>17.5</v>
      </c>
      <c r="B37">
        <v>20.107383317548635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20.107383317548635</v>
      </c>
    </row>
    <row r="38" spans="1:26" x14ac:dyDescent="0.25">
      <c r="A38">
        <v>18</v>
      </c>
      <c r="B38">
        <v>19.581396025699711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19.581396025699711</v>
      </c>
    </row>
    <row r="39" spans="1:26" x14ac:dyDescent="0.25">
      <c r="A39">
        <v>18.5</v>
      </c>
      <c r="B39">
        <v>19.054967510317066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19.054967510317066</v>
      </c>
    </row>
    <row r="40" spans="1:26" x14ac:dyDescent="0.25">
      <c r="A40">
        <v>19</v>
      </c>
      <c r="B40">
        <v>18.528106366456019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18.528106366456019</v>
      </c>
    </row>
    <row r="41" spans="1:26" x14ac:dyDescent="0.25">
      <c r="A41">
        <v>19.5</v>
      </c>
      <c r="B41">
        <v>18.000819958641035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18.000819958641035</v>
      </c>
    </row>
    <row r="42" spans="1:26" x14ac:dyDescent="0.25">
      <c r="A42">
        <v>20</v>
      </c>
      <c r="B42">
        <v>17.473114502857833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17.473114502857833</v>
      </c>
    </row>
    <row r="43" spans="1:26" x14ac:dyDescent="0.25">
      <c r="A43">
        <v>20.5</v>
      </c>
      <c r="B43">
        <v>16.944995137111551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16.944995137111551</v>
      </c>
    </row>
    <row r="44" spans="1:26" x14ac:dyDescent="0.25">
      <c r="A44">
        <v>21</v>
      </c>
      <c r="B44">
        <v>16.416465982958762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16.416465982958762</v>
      </c>
    </row>
    <row r="45" spans="1:26" x14ac:dyDescent="0.25">
      <c r="A45">
        <v>21.5</v>
      </c>
      <c r="B45">
        <v>15.887530200039611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15.887530200039611</v>
      </c>
    </row>
    <row r="46" spans="1:26" x14ac:dyDescent="0.25">
      <c r="A46">
        <v>22</v>
      </c>
      <c r="B46">
        <v>15.358190035360082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15.358190035360082</v>
      </c>
    </row>
    <row r="47" spans="1:26" x14ac:dyDescent="0.25">
      <c r="A47">
        <v>22.5</v>
      </c>
      <c r="B47">
        <v>14.828446868888788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14.828446868888788</v>
      </c>
    </row>
    <row r="48" spans="1:26" x14ac:dyDescent="0.25">
      <c r="A48">
        <v>23</v>
      </c>
      <c r="B48">
        <v>14.305421376752481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14.305421376752481</v>
      </c>
    </row>
    <row r="49" spans="1:26" x14ac:dyDescent="0.25">
      <c r="A49">
        <v>23.5</v>
      </c>
      <c r="B49">
        <v>13.811229351390192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13.811229351390192</v>
      </c>
    </row>
    <row r="50" spans="1:26" x14ac:dyDescent="0.25">
      <c r="A50">
        <v>24</v>
      </c>
      <c r="B50">
        <v>13.345749480458787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13.345749480458787</v>
      </c>
    </row>
    <row r="51" spans="1:26" x14ac:dyDescent="0.25">
      <c r="A51">
        <v>24.5</v>
      </c>
      <c r="B51">
        <v>12.907144254447381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12.907144254447381</v>
      </c>
    </row>
    <row r="52" spans="1:26" x14ac:dyDescent="0.25">
      <c r="A52">
        <v>25</v>
      </c>
      <c r="B52">
        <v>12.493716745019233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12.493716745019233</v>
      </c>
    </row>
    <row r="53" spans="1:26" x14ac:dyDescent="0.25">
      <c r="A53">
        <v>25.5</v>
      </c>
      <c r="B53">
        <v>12.103893985909226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12.103893985909226</v>
      </c>
    </row>
    <row r="54" spans="1:26" x14ac:dyDescent="0.25">
      <c r="A54">
        <v>26</v>
      </c>
      <c r="B54">
        <v>11.736213288899952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11.736213288899952</v>
      </c>
    </row>
    <row r="55" spans="1:26" x14ac:dyDescent="0.25">
      <c r="A55">
        <v>26.5</v>
      </c>
      <c r="B55">
        <v>11.389310893778616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11.389310893778616</v>
      </c>
    </row>
    <row r="56" spans="1:26" x14ac:dyDescent="0.25">
      <c r="A56">
        <v>27</v>
      </c>
      <c r="B56">
        <v>11.061912478176362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11.061912478176362</v>
      </c>
    </row>
    <row r="57" spans="1:26" x14ac:dyDescent="0.25">
      <c r="A57">
        <v>27.5</v>
      </c>
      <c r="B57">
        <v>10.752825153049116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10.752825153049116</v>
      </c>
    </row>
    <row r="58" spans="1:26" x14ac:dyDescent="0.25">
      <c r="A58">
        <v>28</v>
      </c>
      <c r="B58">
        <v>10.460930648139646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10.460930648139646</v>
      </c>
    </row>
    <row r="59" spans="1:26" x14ac:dyDescent="0.25">
      <c r="A59">
        <v>28.5</v>
      </c>
      <c r="B59">
        <v>10.185179453653529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10.185179453653529</v>
      </c>
    </row>
    <row r="60" spans="1:26" x14ac:dyDescent="0.25">
      <c r="A60">
        <v>29</v>
      </c>
      <c r="B60">
        <v>9.9245515141116822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9.9245515141116822</v>
      </c>
    </row>
    <row r="61" spans="1:26" x14ac:dyDescent="0.25">
      <c r="A61">
        <v>29.5</v>
      </c>
      <c r="B61">
        <v>9.6763343106435347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9.6763343106435347</v>
      </c>
    </row>
    <row r="62" spans="1:26" x14ac:dyDescent="0.25">
      <c r="A62">
        <v>30</v>
      </c>
      <c r="B62">
        <v>9.4389548181630527</v>
      </c>
      <c r="C62" s="1">
        <f t="shared" ca="1" si="0"/>
        <v>9.6763343106435347</v>
      </c>
      <c r="D62" s="1">
        <f t="shared" ca="1" si="1"/>
        <v>2.8174511725145596E-2</v>
      </c>
      <c r="E62" s="1">
        <f t="shared" ca="1" si="2"/>
        <v>-0.23737949248048196</v>
      </c>
      <c r="H62"/>
      <c r="Y62">
        <v>30</v>
      </c>
      <c r="Z62">
        <v>9.4389548181630527</v>
      </c>
    </row>
    <row r="63" spans="1:26" x14ac:dyDescent="0.25">
      <c r="A63">
        <v>30.5</v>
      </c>
      <c r="B63">
        <v>9.471080252002249</v>
      </c>
      <c r="C63" s="1">
        <f t="shared" ca="1" si="0"/>
        <v>14.424037325423715</v>
      </c>
      <c r="D63" s="1">
        <f t="shared" ca="1" si="1"/>
        <v>12.265891885577865</v>
      </c>
      <c r="E63" s="1">
        <f t="shared" ca="1" si="2"/>
        <v>-0.20525405864128565</v>
      </c>
      <c r="H63"/>
      <c r="Y63">
        <v>30.5</v>
      </c>
      <c r="Z63">
        <v>9.471080252002249</v>
      </c>
    </row>
    <row r="64" spans="1:26" x14ac:dyDescent="0.25">
      <c r="A64">
        <v>31</v>
      </c>
      <c r="B64">
        <v>11.113940396584503</v>
      </c>
      <c r="C64" s="1">
        <f t="shared" ca="1" si="0"/>
        <v>19.005171663529879</v>
      </c>
      <c r="D64" s="1">
        <f t="shared" ca="1" si="1"/>
        <v>31.135765454208158</v>
      </c>
      <c r="E64" s="1">
        <f t="shared" ca="1" si="2"/>
        <v>1.4376060859409687</v>
      </c>
      <c r="H64"/>
      <c r="Y64">
        <v>31</v>
      </c>
      <c r="Z64">
        <v>11.113940396584503</v>
      </c>
    </row>
    <row r="65" spans="1:26" x14ac:dyDescent="0.25">
      <c r="A65">
        <v>31.5</v>
      </c>
      <c r="B65">
        <v>12.759710032094882</v>
      </c>
      <c r="C65" s="1">
        <f t="shared" ca="1" si="0"/>
        <v>23.425581229680283</v>
      </c>
      <c r="D65" s="1">
        <f t="shared" ca="1" si="1"/>
        <v>56.880404201740923</v>
      </c>
      <c r="E65" s="1">
        <f t="shared" ca="1" si="2"/>
        <v>3.0833757214513469</v>
      </c>
      <c r="H65"/>
      <c r="Y65">
        <v>31.5</v>
      </c>
      <c r="Z65">
        <v>12.759710032094882</v>
      </c>
    </row>
    <row r="66" spans="1:26" x14ac:dyDescent="0.25">
      <c r="A66">
        <v>32</v>
      </c>
      <c r="B66">
        <v>14.408583659942265</v>
      </c>
      <c r="C66" s="1">
        <f t="shared" ref="C66:C129" ca="1" si="3">IF(A66&gt;=$K$5,OFFSET($B$1,2*$K$5,0)+$L$5*(1-EXP((-1/$M$5)*(A66-$K$5))),0)</f>
        <v>27.690904900714955</v>
      </c>
      <c r="D66" s="1">
        <f t="shared" ref="D66:D129" ca="1" si="4">IF(A66&gt;=$K$5,(C66-B66)*(C66-B66)*0.5,0)</f>
        <v>88.210028771540692</v>
      </c>
      <c r="E66" s="1">
        <f t="shared" ref="E66:E129" ca="1" si="5">IF(A66&gt;=$K$5,(B66-$L$6),0)</f>
        <v>4.7322493492987299</v>
      </c>
      <c r="H66"/>
      <c r="Y66">
        <v>32</v>
      </c>
      <c r="Z66">
        <v>14.408583659942265</v>
      </c>
    </row>
    <row r="67" spans="1:26" x14ac:dyDescent="0.25">
      <c r="A67">
        <v>32.5</v>
      </c>
      <c r="B67">
        <v>16.060051180479032</v>
      </c>
      <c r="C67" s="1">
        <f t="shared" ca="1" si="3"/>
        <v>31.806583718805193</v>
      </c>
      <c r="D67" s="1">
        <f t="shared" ca="1" si="4"/>
        <v>123.97664349028226</v>
      </c>
      <c r="E67" s="1">
        <f t="shared" ca="1" si="5"/>
        <v>6.3837168698354976</v>
      </c>
      <c r="H67"/>
      <c r="Y67">
        <v>32.5</v>
      </c>
      <c r="Z67">
        <v>16.060051180479032</v>
      </c>
    </row>
    <row r="68" spans="1:26" x14ac:dyDescent="0.25">
      <c r="A68">
        <v>33</v>
      </c>
      <c r="B68">
        <v>17.409735468820728</v>
      </c>
      <c r="C68" s="1">
        <f t="shared" ca="1" si="3"/>
        <v>35.77786783229611</v>
      </c>
      <c r="D68" s="1">
        <f t="shared" ca="1" si="4"/>
        <v>168.69414326107588</v>
      </c>
      <c r="E68" s="1">
        <f t="shared" ca="1" si="5"/>
        <v>7.7334011581771929</v>
      </c>
      <c r="H68"/>
      <c r="Y68">
        <v>33</v>
      </c>
      <c r="Z68">
        <v>17.409735468820728</v>
      </c>
    </row>
    <row r="69" spans="1:26" x14ac:dyDescent="0.25">
      <c r="A69">
        <v>33.5</v>
      </c>
      <c r="B69">
        <v>18.671375660574789</v>
      </c>
      <c r="C69" s="1">
        <f t="shared" ca="1" si="3"/>
        <v>39.609823193036178</v>
      </c>
      <c r="D69" s="1">
        <f t="shared" ca="1" si="4"/>
        <v>219.20929253481921</v>
      </c>
      <c r="E69" s="1">
        <f t="shared" ca="1" si="5"/>
        <v>8.9950413499312543</v>
      </c>
      <c r="H69"/>
      <c r="Y69">
        <v>33.5</v>
      </c>
      <c r="Z69">
        <v>18.671375660574789</v>
      </c>
    </row>
    <row r="70" spans="1:26" x14ac:dyDescent="0.25">
      <c r="A70">
        <v>34</v>
      </c>
      <c r="B70">
        <v>20.326308154580456</v>
      </c>
      <c r="C70" s="1">
        <f t="shared" ca="1" si="3"/>
        <v>43.307338018737447</v>
      </c>
      <c r="D70" s="1">
        <f t="shared" ca="1" si="4"/>
        <v>264.06386680863773</v>
      </c>
      <c r="E70" s="1">
        <f t="shared" ca="1" si="5"/>
        <v>10.649973843936921</v>
      </c>
      <c r="H70"/>
      <c r="Y70">
        <v>34</v>
      </c>
      <c r="Z70">
        <v>20.326308154580456</v>
      </c>
    </row>
    <row r="71" spans="1:26" x14ac:dyDescent="0.25">
      <c r="A71">
        <v>34.5</v>
      </c>
      <c r="B71">
        <v>21.982852065996276</v>
      </c>
      <c r="C71" s="1">
        <f t="shared" ca="1" si="3"/>
        <v>46.875129028609827</v>
      </c>
      <c r="D71" s="1">
        <f t="shared" ca="1" si="4"/>
        <v>309.81272619173063</v>
      </c>
      <c r="E71" s="1">
        <f t="shared" ca="1" si="5"/>
        <v>12.306517755352742</v>
      </c>
      <c r="H71"/>
      <c r="Y71">
        <v>34.5</v>
      </c>
      <c r="Z71">
        <v>21.982852065996276</v>
      </c>
    </row>
    <row r="72" spans="1:26" x14ac:dyDescent="0.25">
      <c r="A72">
        <v>35</v>
      </c>
      <c r="B72">
        <v>23.640761424683824</v>
      </c>
      <c r="C72" s="1">
        <f t="shared" ca="1" si="3"/>
        <v>50.317747460224091</v>
      </c>
      <c r="D72" s="1">
        <f t="shared" ca="1" si="4"/>
        <v>355.83079197020521</v>
      </c>
      <c r="E72" s="1">
        <f t="shared" ca="1" si="5"/>
        <v>13.964427114040289</v>
      </c>
      <c r="H72"/>
      <c r="Y72">
        <v>35</v>
      </c>
      <c r="Z72">
        <v>23.640761424683824</v>
      </c>
    </row>
    <row r="73" spans="1:26" x14ac:dyDescent="0.25">
      <c r="A73">
        <v>35.5</v>
      </c>
      <c r="B73">
        <v>25.299831867826853</v>
      </c>
      <c r="C73" s="1">
        <f t="shared" ca="1" si="3"/>
        <v>53.639584875278892</v>
      </c>
      <c r="D73" s="1">
        <f t="shared" ca="1" si="4"/>
        <v>401.57080026169342</v>
      </c>
      <c r="E73" s="1">
        <f t="shared" ca="1" si="5"/>
        <v>15.623497557183319</v>
      </c>
      <c r="H73"/>
      <c r="Y73">
        <v>35.5</v>
      </c>
      <c r="Z73">
        <v>25.299831867826853</v>
      </c>
    </row>
    <row r="74" spans="1:26" x14ac:dyDescent="0.25">
      <c r="A74">
        <v>36</v>
      </c>
      <c r="B74">
        <v>26.258892904614555</v>
      </c>
      <c r="C74" s="1">
        <f t="shared" ca="1" si="3"/>
        <v>56.844878761677975</v>
      </c>
      <c r="D74" s="1">
        <f t="shared" ca="1" si="4"/>
        <v>467.75126542424181</v>
      </c>
      <c r="E74" s="1">
        <f t="shared" ca="1" si="5"/>
        <v>16.582558593971022</v>
      </c>
      <c r="H74"/>
      <c r="Y74">
        <v>36</v>
      </c>
      <c r="Z74">
        <v>26.258892904614555</v>
      </c>
    </row>
    <row r="75" spans="1:26" x14ac:dyDescent="0.25">
      <c r="A75">
        <v>36.5</v>
      </c>
      <c r="B75">
        <v>27.849436265090286</v>
      </c>
      <c r="C75" s="1">
        <f t="shared" ca="1" si="3"/>
        <v>59.937717939063717</v>
      </c>
      <c r="D75" s="1">
        <f t="shared" ca="1" si="4"/>
        <v>514.82891039412948</v>
      </c>
      <c r="E75" s="1">
        <f t="shared" ca="1" si="5"/>
        <v>18.17310195444675</v>
      </c>
      <c r="H75"/>
      <c r="Y75">
        <v>36.5</v>
      </c>
      <c r="Z75">
        <v>27.849436265090286</v>
      </c>
    </row>
    <row r="76" spans="1:26" x14ac:dyDescent="0.25">
      <c r="A76">
        <v>37</v>
      </c>
      <c r="B76">
        <v>29.44055766828588</v>
      </c>
      <c r="C76" s="1">
        <f t="shared" ca="1" si="3"/>
        <v>62.922047774702762</v>
      </c>
      <c r="D76" s="1">
        <f t="shared" ca="1" si="4"/>
        <v>560.5050898730459</v>
      </c>
      <c r="E76" s="1">
        <f t="shared" ca="1" si="5"/>
        <v>19.764223357642344</v>
      </c>
      <c r="H76"/>
      <c r="Y76">
        <v>37</v>
      </c>
      <c r="Z76">
        <v>29.44055766828588</v>
      </c>
    </row>
    <row r="77" spans="1:26" x14ac:dyDescent="0.25">
      <c r="A77">
        <v>37.5</v>
      </c>
      <c r="B77">
        <v>31.032166020274701</v>
      </c>
      <c r="C77" s="1">
        <f t="shared" ca="1" si="3"/>
        <v>65.801675216377049</v>
      </c>
      <c r="D77" s="1">
        <f t="shared" ca="1" si="4"/>
        <v>604.45938486892283</v>
      </c>
      <c r="E77" s="1">
        <f t="shared" ca="1" si="5"/>
        <v>21.355831709631168</v>
      </c>
      <c r="H77"/>
      <c r="Y77">
        <v>37.5</v>
      </c>
      <c r="Z77">
        <v>31.032166020274701</v>
      </c>
    </row>
    <row r="78" spans="1:26" x14ac:dyDescent="0.25">
      <c r="A78">
        <v>38</v>
      </c>
      <c r="B78">
        <v>32.62418658659228</v>
      </c>
      <c r="C78" s="1">
        <f t="shared" ca="1" si="3"/>
        <v>68.580273648700768</v>
      </c>
      <c r="D78" s="1">
        <f t="shared" ca="1" si="4"/>
        <v>646.42009840896264</v>
      </c>
      <c r="E78" s="1">
        <f t="shared" ca="1" si="5"/>
        <v>22.947852275948748</v>
      </c>
      <c r="H78"/>
      <c r="Y78">
        <v>38</v>
      </c>
      <c r="Z78">
        <v>32.62418658659228</v>
      </c>
    </row>
    <row r="79" spans="1:26" x14ac:dyDescent="0.25">
      <c r="A79">
        <v>38.5</v>
      </c>
      <c r="B79">
        <v>33.981757647459503</v>
      </c>
      <c r="C79" s="1">
        <f t="shared" ca="1" si="3"/>
        <v>71.26138757905801</v>
      </c>
      <c r="D79" s="1">
        <f t="shared" ca="1" si="4"/>
        <v>694.88540391846766</v>
      </c>
      <c r="E79" s="1">
        <f t="shared" ca="1" si="5"/>
        <v>24.30542333681597</v>
      </c>
      <c r="H79"/>
      <c r="Y79">
        <v>38.5</v>
      </c>
      <c r="Z79">
        <v>33.981757647459503</v>
      </c>
    </row>
    <row r="80" spans="1:26" x14ac:dyDescent="0.25">
      <c r="A80">
        <v>39</v>
      </c>
      <c r="B80">
        <v>35.573571329885901</v>
      </c>
      <c r="C80" s="1">
        <f t="shared" ca="1" si="3"/>
        <v>73.848437159138584</v>
      </c>
      <c r="D80" s="1">
        <f t="shared" ca="1" si="4"/>
        <v>732.48267712364736</v>
      </c>
      <c r="E80" s="1">
        <f t="shared" ca="1" si="5"/>
        <v>25.897237019242368</v>
      </c>
      <c r="H80"/>
      <c r="Y80">
        <v>39</v>
      </c>
      <c r="Z80">
        <v>35.573571329885901</v>
      </c>
    </row>
    <row r="81" spans="1:26" x14ac:dyDescent="0.25">
      <c r="A81">
        <v>39.5</v>
      </c>
      <c r="B81">
        <v>37.16576649387045</v>
      </c>
      <c r="C81" s="1">
        <f t="shared" ca="1" si="3"/>
        <v>76.344722547840163</v>
      </c>
      <c r="D81" s="1">
        <f t="shared" ca="1" si="4"/>
        <v>767.49529873944505</v>
      </c>
      <c r="E81" s="1">
        <f t="shared" ca="1" si="5"/>
        <v>27.489432183226917</v>
      </c>
      <c r="H81"/>
      <c r="Y81">
        <v>39.5</v>
      </c>
      <c r="Z81">
        <v>37.16576649387045</v>
      </c>
    </row>
    <row r="82" spans="1:26" x14ac:dyDescent="0.25">
      <c r="A82">
        <v>40</v>
      </c>
      <c r="B82">
        <v>38.758277529676462</v>
      </c>
      <c r="C82" s="1">
        <f t="shared" ca="1" si="3"/>
        <v>78.753428121102118</v>
      </c>
      <c r="D82" s="1">
        <f t="shared" ca="1" si="4"/>
        <v>799.80603541540802</v>
      </c>
      <c r="E82" s="1">
        <f t="shared" ca="1" si="5"/>
        <v>29.081943219032929</v>
      </c>
      <c r="H82"/>
      <c r="Y82">
        <v>40</v>
      </c>
      <c r="Z82">
        <v>38.758277529676462</v>
      </c>
    </row>
    <row r="83" spans="1:26" x14ac:dyDescent="0.25">
      <c r="A83">
        <v>40.5</v>
      </c>
      <c r="B83">
        <v>40.351051742539966</v>
      </c>
      <c r="C83" s="1">
        <f t="shared" ca="1" si="3"/>
        <v>81.077626534041158</v>
      </c>
      <c r="D83" s="1">
        <f t="shared" ca="1" si="4"/>
        <v>829.32694712387024</v>
      </c>
      <c r="E83" s="1">
        <f t="shared" ca="1" si="5"/>
        <v>30.674717431896433</v>
      </c>
      <c r="H83"/>
      <c r="Y83">
        <v>40.5</v>
      </c>
      <c r="Z83">
        <v>40.351051742539966</v>
      </c>
    </row>
    <row r="84" spans="1:26" x14ac:dyDescent="0.25">
      <c r="A84">
        <v>41</v>
      </c>
      <c r="B84">
        <v>41.141264681029782</v>
      </c>
      <c r="C84" s="1">
        <f t="shared" ca="1" si="3"/>
        <v>83.320282640570994</v>
      </c>
      <c r="D84" s="1">
        <f t="shared" ca="1" si="4"/>
        <v>889.53477801565009</v>
      </c>
      <c r="E84" s="1">
        <f t="shared" ca="1" si="5"/>
        <v>31.464930370386249</v>
      </c>
      <c r="H84"/>
      <c r="Y84">
        <v>41</v>
      </c>
      <c r="Z84">
        <v>41.141264681029782</v>
      </c>
    </row>
    <row r="85" spans="1:26" x14ac:dyDescent="0.25">
      <c r="A85">
        <v>41.5</v>
      </c>
      <c r="B85">
        <v>42.670479216579345</v>
      </c>
      <c r="C85" s="1">
        <f t="shared" ca="1" si="3"/>
        <v>85.484257275505698</v>
      </c>
      <c r="D85" s="1">
        <f t="shared" ca="1" si="4"/>
        <v>916.50979583950175</v>
      </c>
      <c r="E85" s="1">
        <f t="shared" ca="1" si="5"/>
        <v>32.994144905935812</v>
      </c>
      <c r="H85"/>
      <c r="Y85">
        <v>41.5</v>
      </c>
      <c r="Z85">
        <v>42.670479216579345</v>
      </c>
    </row>
    <row r="86" spans="1:26" x14ac:dyDescent="0.25">
      <c r="A86">
        <v>42</v>
      </c>
      <c r="B86">
        <v>44.215344331591226</v>
      </c>
      <c r="C86" s="1">
        <f t="shared" ca="1" si="3"/>
        <v>87.572310903971555</v>
      </c>
      <c r="D86" s="1">
        <f t="shared" ca="1" si="4"/>
        <v>939.91327517925265</v>
      </c>
      <c r="E86" s="1">
        <f t="shared" ca="1" si="5"/>
        <v>34.539010020947693</v>
      </c>
      <c r="H86"/>
      <c r="Y86">
        <v>42</v>
      </c>
      <c r="Z86">
        <v>44.215344331591226</v>
      </c>
    </row>
    <row r="87" spans="1:26" x14ac:dyDescent="0.25">
      <c r="A87">
        <v>42.5</v>
      </c>
      <c r="B87">
        <v>45.760384595942568</v>
      </c>
      <c r="C87" s="1">
        <f t="shared" ca="1" si="3"/>
        <v>89.58710714278287</v>
      </c>
      <c r="D87" s="1">
        <f t="shared" ca="1" si="4"/>
        <v>960.39080459885997</v>
      </c>
      <c r="E87" s="1">
        <f t="shared" ca="1" si="5"/>
        <v>36.084050285299035</v>
      </c>
      <c r="H87"/>
      <c r="Y87">
        <v>42.5</v>
      </c>
      <c r="Z87">
        <v>45.760384595942568</v>
      </c>
    </row>
    <row r="88" spans="1:26" x14ac:dyDescent="0.25">
      <c r="A88">
        <v>43</v>
      </c>
      <c r="B88">
        <v>47.305569009172864</v>
      </c>
      <c r="C88" s="1">
        <f t="shared" ca="1" si="3"/>
        <v>91.531216158273352</v>
      </c>
      <c r="D88" s="1">
        <f t="shared" ca="1" si="4"/>
        <v>977.9539328783701</v>
      </c>
      <c r="E88" s="1">
        <f t="shared" ca="1" si="5"/>
        <v>37.629234698529331</v>
      </c>
      <c r="H88"/>
      <c r="Y88">
        <v>43</v>
      </c>
      <c r="Z88">
        <v>47.305569009172864</v>
      </c>
    </row>
    <row r="89" spans="1:26" x14ac:dyDescent="0.25">
      <c r="A89">
        <v>43.5</v>
      </c>
      <c r="B89">
        <v>48.758130423566683</v>
      </c>
      <c r="C89" s="1">
        <f t="shared" ca="1" si="3"/>
        <v>93.407117944918213</v>
      </c>
      <c r="D89" s="1">
        <f t="shared" ca="1" si="4"/>
        <v>996.76604334090223</v>
      </c>
      <c r="E89" s="1">
        <f t="shared" ca="1" si="5"/>
        <v>39.081796112923151</v>
      </c>
      <c r="H89"/>
      <c r="Y89">
        <v>43.5</v>
      </c>
      <c r="Z89">
        <v>48.758130423566683</v>
      </c>
    </row>
    <row r="90" spans="1:26" x14ac:dyDescent="0.25">
      <c r="A90">
        <v>44</v>
      </c>
      <c r="B90">
        <v>49.919575502316015</v>
      </c>
      <c r="C90" s="1">
        <f t="shared" ca="1" si="3"/>
        <v>95.217205488928457</v>
      </c>
      <c r="D90" s="1">
        <f t="shared" ca="1" si="4"/>
        <v>1025.9376412020254</v>
      </c>
      <c r="E90" s="1">
        <f t="shared" ca="1" si="5"/>
        <v>40.243241191672482</v>
      </c>
      <c r="H90"/>
      <c r="Y90">
        <v>44</v>
      </c>
      <c r="Z90">
        <v>49.919575502316015</v>
      </c>
    </row>
    <row r="91" spans="1:26" x14ac:dyDescent="0.25">
      <c r="A91">
        <v>44.5</v>
      </c>
      <c r="B91">
        <v>51.464275652674267</v>
      </c>
      <c r="C91" s="1">
        <f t="shared" ca="1" si="3"/>
        <v>96.963787820853767</v>
      </c>
      <c r="D91" s="1">
        <f t="shared" ca="1" si="4"/>
        <v>1035.1028037711571</v>
      </c>
      <c r="E91" s="1">
        <f t="shared" ca="1" si="5"/>
        <v>41.787941342030734</v>
      </c>
      <c r="H91"/>
      <c r="Y91">
        <v>44.5</v>
      </c>
      <c r="Z91">
        <v>51.464275652674267</v>
      </c>
    </row>
    <row r="92" spans="1:26" x14ac:dyDescent="0.25">
      <c r="A92">
        <v>45</v>
      </c>
      <c r="B92">
        <v>53.009157941531633</v>
      </c>
      <c r="C92" s="1">
        <f t="shared" ca="1" si="3"/>
        <v>98.649092961087575</v>
      </c>
      <c r="D92" s="1">
        <f t="shared" ca="1" si="4"/>
        <v>1041.5018342946444</v>
      </c>
      <c r="E92" s="1">
        <f t="shared" ca="1" si="5"/>
        <v>43.3328236308881</v>
      </c>
      <c r="H92"/>
      <c r="Y92">
        <v>45</v>
      </c>
      <c r="Z92">
        <v>53.009157941531633</v>
      </c>
    </row>
    <row r="93" spans="1:26" x14ac:dyDescent="0.25">
      <c r="A93">
        <v>45.5</v>
      </c>
      <c r="B93">
        <v>54.554188619948327</v>
      </c>
      <c r="C93" s="1">
        <f t="shared" ca="1" si="3"/>
        <v>100.27527076203187</v>
      </c>
      <c r="D93" s="1">
        <f t="shared" ca="1" si="4"/>
        <v>1045.2086761215751</v>
      </c>
      <c r="E93" s="1">
        <f t="shared" ca="1" si="5"/>
        <v>44.877854309304794</v>
      </c>
      <c r="H93"/>
      <c r="Y93">
        <v>45.5</v>
      </c>
      <c r="Z93">
        <v>54.554188619948327</v>
      </c>
    </row>
    <row r="94" spans="1:26" x14ac:dyDescent="0.25">
      <c r="A94">
        <v>46</v>
      </c>
      <c r="B94">
        <v>56.099341933382739</v>
      </c>
      <c r="C94" s="1">
        <f t="shared" ca="1" si="3"/>
        <v>101.84439565054743</v>
      </c>
      <c r="D94" s="1">
        <f t="shared" ca="1" si="4"/>
        <v>1046.3049697931415</v>
      </c>
      <c r="E94" s="1">
        <f t="shared" ca="1" si="5"/>
        <v>46.423007622739206</v>
      </c>
      <c r="H94"/>
      <c r="Y94">
        <v>46</v>
      </c>
      <c r="Z94">
        <v>56.099341933382739</v>
      </c>
    </row>
    <row r="95" spans="1:26" x14ac:dyDescent="0.25">
      <c r="A95">
        <v>46.5</v>
      </c>
      <c r="B95">
        <v>57.04760237413786</v>
      </c>
      <c r="C95" s="1">
        <f t="shared" ca="1" si="3"/>
        <v>103.35846927418761</v>
      </c>
      <c r="D95" s="1">
        <f t="shared" ca="1" si="4"/>
        <v>1072.348196517062</v>
      </c>
      <c r="E95" s="1">
        <f t="shared" ca="1" si="5"/>
        <v>47.371268063494327</v>
      </c>
      <c r="H95"/>
      <c r="Y95">
        <v>46.5</v>
      </c>
      <c r="Z95">
        <v>57.04760237413786</v>
      </c>
    </row>
    <row r="96" spans="1:26" x14ac:dyDescent="0.25">
      <c r="A96">
        <v>47</v>
      </c>
      <c r="B96">
        <v>58.54447713099642</v>
      </c>
      <c r="C96" s="1">
        <f t="shared" ca="1" si="3"/>
        <v>104.81942305459168</v>
      </c>
      <c r="D96" s="1">
        <f t="shared" ca="1" si="4"/>
        <v>1070.6853101158329</v>
      </c>
      <c r="E96" s="1">
        <f t="shared" ca="1" si="5"/>
        <v>48.868142820352887</v>
      </c>
      <c r="H96"/>
      <c r="Y96">
        <v>47</v>
      </c>
      <c r="Z96">
        <v>58.54447713099642</v>
      </c>
    </row>
    <row r="97" spans="1:26" x14ac:dyDescent="0.25">
      <c r="A97">
        <v>47.5</v>
      </c>
      <c r="B97">
        <v>60.041316216695797</v>
      </c>
      <c r="C97" s="1">
        <f t="shared" ca="1" si="3"/>
        <v>106.22912065129465</v>
      </c>
      <c r="D97" s="1">
        <f t="shared" ca="1" si="4"/>
        <v>1066.6566392443747</v>
      </c>
      <c r="E97" s="1">
        <f t="shared" ca="1" si="5"/>
        <v>50.364981906052265</v>
      </c>
      <c r="H97"/>
      <c r="Y97">
        <v>47.5</v>
      </c>
      <c r="Z97">
        <v>60.041316216695797</v>
      </c>
    </row>
    <row r="98" spans="1:26" x14ac:dyDescent="0.25">
      <c r="A98">
        <v>48</v>
      </c>
      <c r="B98">
        <v>61.538128897625711</v>
      </c>
      <c r="C98" s="1">
        <f t="shared" ca="1" si="3"/>
        <v>107.58936033909674</v>
      </c>
      <c r="D98" s="1">
        <f t="shared" ca="1" si="4"/>
        <v>1060.3579586379651</v>
      </c>
      <c r="E98" s="1">
        <f t="shared" ca="1" si="5"/>
        <v>51.861794586982178</v>
      </c>
      <c r="H98"/>
      <c r="Y98">
        <v>48</v>
      </c>
      <c r="Z98">
        <v>61.538128897625711</v>
      </c>
    </row>
    <row r="99" spans="1:26" x14ac:dyDescent="0.25">
      <c r="A99">
        <v>48.5</v>
      </c>
      <c r="B99">
        <v>63.034922066838881</v>
      </c>
      <c r="C99" s="1">
        <f t="shared" ca="1" si="3"/>
        <v>108.9018773020251</v>
      </c>
      <c r="D99" s="1">
        <f t="shared" ca="1" si="4"/>
        <v>1051.8887912732882</v>
      </c>
      <c r="E99" s="1">
        <f t="shared" ca="1" si="5"/>
        <v>53.358587756195348</v>
      </c>
      <c r="H99"/>
      <c r="Y99">
        <v>48.5</v>
      </c>
      <c r="Z99">
        <v>63.034922066838881</v>
      </c>
    </row>
    <row r="100" spans="1:26" x14ac:dyDescent="0.25">
      <c r="A100">
        <v>49</v>
      </c>
      <c r="B100">
        <v>63.438780373499903</v>
      </c>
      <c r="C100" s="1">
        <f t="shared" ca="1" si="3"/>
        <v>110.16834584681386</v>
      </c>
      <c r="D100" s="1">
        <f t="shared" ca="1" si="4"/>
        <v>1091.8261446623681</v>
      </c>
      <c r="E100" s="1">
        <f t="shared" ca="1" si="5"/>
        <v>53.76244606285637</v>
      </c>
      <c r="H100"/>
      <c r="Y100">
        <v>49</v>
      </c>
      <c r="Z100">
        <v>63.438780373499903</v>
      </c>
    </row>
    <row r="101" spans="1:26" x14ac:dyDescent="0.25">
      <c r="A101">
        <v>49.5</v>
      </c>
      <c r="B101">
        <v>64.743736223783358</v>
      </c>
      <c r="C101" s="1">
        <f t="shared" ca="1" si="3"/>
        <v>111.39038153872661</v>
      </c>
      <c r="D101" s="1">
        <f t="shared" ca="1" si="4"/>
        <v>1087.9547595690588</v>
      </c>
      <c r="E101" s="1">
        <f t="shared" ca="1" si="5"/>
        <v>55.067401913139825</v>
      </c>
      <c r="H101"/>
      <c r="Y101">
        <v>49.5</v>
      </c>
      <c r="Z101">
        <v>64.743736223783358</v>
      </c>
    </row>
    <row r="102" spans="1:26" x14ac:dyDescent="0.25">
      <c r="A102">
        <v>50</v>
      </c>
      <c r="B102">
        <v>66.238626477798633</v>
      </c>
      <c r="C102" s="1">
        <f t="shared" ca="1" si="3"/>
        <v>112.56954326244534</v>
      </c>
      <c r="D102" s="1">
        <f t="shared" ca="1" si="4"/>
        <v>1073.2769250529288</v>
      </c>
      <c r="E102" s="1">
        <f t="shared" ca="1" si="5"/>
        <v>56.5622921671551</v>
      </c>
      <c r="H102"/>
      <c r="Y102">
        <v>50</v>
      </c>
      <c r="Z102">
        <v>66.238626477798633</v>
      </c>
    </row>
    <row r="103" spans="1:26" x14ac:dyDescent="0.25">
      <c r="A103">
        <v>50.5</v>
      </c>
      <c r="B103">
        <v>67.733701232329381</v>
      </c>
      <c r="C103" s="1">
        <f t="shared" ca="1" si="3"/>
        <v>113.70733521065517</v>
      </c>
      <c r="D103" s="1">
        <f t="shared" ca="1" si="4"/>
        <v>1056.787510586536</v>
      </c>
      <c r="E103" s="1">
        <f t="shared" ca="1" si="5"/>
        <v>58.057366921685848</v>
      </c>
      <c r="H103"/>
      <c r="Y103">
        <v>50.5</v>
      </c>
      <c r="Z103">
        <v>67.733701232329381</v>
      </c>
    </row>
    <row r="104" spans="1:26" x14ac:dyDescent="0.25">
      <c r="A104">
        <v>51</v>
      </c>
      <c r="B104">
        <v>69.228928320132781</v>
      </c>
      <c r="C104" s="1">
        <f t="shared" ca="1" si="3"/>
        <v>114.80520880286132</v>
      </c>
      <c r="D104" s="1">
        <f t="shared" ca="1" si="4"/>
        <v>1038.598671320171</v>
      </c>
      <c r="E104" s="1">
        <f t="shared" ca="1" si="5"/>
        <v>59.552594009489248</v>
      </c>
      <c r="H104"/>
      <c r="Y104">
        <v>51</v>
      </c>
      <c r="Z104">
        <v>69.228928320132781</v>
      </c>
    </row>
    <row r="105" spans="1:26" x14ac:dyDescent="0.25">
      <c r="A105">
        <v>51.5</v>
      </c>
      <c r="B105">
        <v>70.724283652390696</v>
      </c>
      <c r="C105" s="1">
        <f t="shared" ca="1" si="3"/>
        <v>115.86456453688641</v>
      </c>
      <c r="D105" s="1">
        <f t="shared" ca="1" si="4"/>
        <v>1018.8224791655844</v>
      </c>
      <c r="E105" s="1">
        <f t="shared" ca="1" si="5"/>
        <v>61.047949341747163</v>
      </c>
      <c r="H105"/>
      <c r="Y105">
        <v>51.5</v>
      </c>
      <c r="Z105">
        <v>70.724283652390696</v>
      </c>
    </row>
    <row r="106" spans="1:26" x14ac:dyDescent="0.25">
      <c r="A106">
        <v>52</v>
      </c>
      <c r="B106">
        <v>71.738000582022892</v>
      </c>
      <c r="C106" s="1">
        <f t="shared" ca="1" si="3"/>
        <v>116.88675377540949</v>
      </c>
      <c r="D106" s="1">
        <f t="shared" ca="1" si="4"/>
        <v>1019.2049574586682</v>
      </c>
      <c r="E106" s="1">
        <f t="shared" ca="1" si="5"/>
        <v>62.061666271379359</v>
      </c>
      <c r="H106"/>
      <c r="Y106">
        <v>52</v>
      </c>
      <c r="Z106">
        <v>71.738000582022892</v>
      </c>
    </row>
    <row r="107" spans="1:26" x14ac:dyDescent="0.25">
      <c r="A107">
        <v>52.5</v>
      </c>
      <c r="B107">
        <v>73.241357920204464</v>
      </c>
      <c r="C107" s="1">
        <f t="shared" ca="1" si="3"/>
        <v>117.87308046982629</v>
      </c>
      <c r="D107" s="1">
        <f t="shared" ca="1" si="4"/>
        <v>995.99532887321072</v>
      </c>
      <c r="E107" s="1">
        <f t="shared" ca="1" si="5"/>
        <v>63.565023609560932</v>
      </c>
      <c r="H107"/>
      <c r="Y107">
        <v>52.5</v>
      </c>
      <c r="Z107">
        <v>73.241357920204464</v>
      </c>
    </row>
    <row r="108" spans="1:26" x14ac:dyDescent="0.25">
      <c r="A108">
        <v>53</v>
      </c>
      <c r="B108">
        <v>74.744024533484193</v>
      </c>
      <c r="C108" s="1">
        <f t="shared" ca="1" si="3"/>
        <v>118.82480282362914</v>
      </c>
      <c r="D108" s="1">
        <f t="shared" ca="1" si="4"/>
        <v>971.55750733245713</v>
      </c>
      <c r="E108" s="1">
        <f t="shared" ca="1" si="5"/>
        <v>65.067690222840653</v>
      </c>
      <c r="H108"/>
      <c r="Y108">
        <v>53</v>
      </c>
      <c r="Z108">
        <v>74.744024533484193</v>
      </c>
    </row>
    <row r="109" spans="1:26" x14ac:dyDescent="0.25">
      <c r="A109">
        <v>53.5</v>
      </c>
      <c r="B109">
        <v>76.246128591506519</v>
      </c>
      <c r="C109" s="1">
        <f t="shared" ca="1" si="3"/>
        <v>119.74313489742912</v>
      </c>
      <c r="D109" s="1">
        <f t="shared" ca="1" si="4"/>
        <v>945.99477878873506</v>
      </c>
      <c r="E109" s="1">
        <f t="shared" ca="1" si="5"/>
        <v>66.569794280862979</v>
      </c>
      <c r="H109"/>
      <c r="Y109">
        <v>53.5</v>
      </c>
      <c r="Z109">
        <v>76.246128591506519</v>
      </c>
    </row>
    <row r="110" spans="1:26" x14ac:dyDescent="0.25">
      <c r="A110">
        <v>54</v>
      </c>
      <c r="B110">
        <v>77.747766086266239</v>
      </c>
      <c r="C110" s="1">
        <f t="shared" ca="1" si="3"/>
        <v>120.62924815766726</v>
      </c>
      <c r="D110" s="1">
        <f t="shared" ca="1" si="4"/>
        <v>919.41075231994375</v>
      </c>
      <c r="E110" s="1">
        <f t="shared" ca="1" si="5"/>
        <v>68.071431775622699</v>
      </c>
      <c r="H110"/>
      <c r="Y110">
        <v>54</v>
      </c>
      <c r="Z110">
        <v>77.747766086266239</v>
      </c>
    </row>
    <row r="111" spans="1:26" x14ac:dyDescent="0.25">
      <c r="A111">
        <v>54.5</v>
      </c>
      <c r="B111">
        <v>79.013704519404499</v>
      </c>
      <c r="C111" s="1">
        <f t="shared" ca="1" si="3"/>
        <v>121.48427297099083</v>
      </c>
      <c r="D111" s="1">
        <f t="shared" ca="1" si="4"/>
        <v>901.8745923004401</v>
      </c>
      <c r="E111" s="1">
        <f t="shared" ca="1" si="5"/>
        <v>69.337370208760959</v>
      </c>
      <c r="H111"/>
      <c r="Y111">
        <v>54.5</v>
      </c>
      <c r="Z111">
        <v>79.013704519404499</v>
      </c>
    </row>
    <row r="112" spans="1:26" x14ac:dyDescent="0.25">
      <c r="A112">
        <v>55</v>
      </c>
      <c r="B112">
        <v>80.508445853767171</v>
      </c>
      <c r="C112" s="1">
        <f t="shared" ca="1" si="3"/>
        <v>122.30930004620075</v>
      </c>
      <c r="D112" s="1">
        <f t="shared" ca="1" si="4"/>
        <v>873.65570560854587</v>
      </c>
      <c r="E112" s="1">
        <f t="shared" ca="1" si="5"/>
        <v>70.832111543123631</v>
      </c>
      <c r="H112"/>
      <c r="Y112">
        <v>55</v>
      </c>
      <c r="Z112">
        <v>80.508445853767171</v>
      </c>
    </row>
    <row r="113" spans="1:26" x14ac:dyDescent="0.25">
      <c r="A113">
        <v>55.5</v>
      </c>
      <c r="B113">
        <v>82.00322478974266</v>
      </c>
      <c r="C113" s="1">
        <f t="shared" ca="1" si="3"/>
        <v>123.1053818256097</v>
      </c>
      <c r="D113" s="1">
        <f t="shared" ca="1" si="4"/>
        <v>844.69365650053714</v>
      </c>
      <c r="E113" s="1">
        <f t="shared" ca="1" si="5"/>
        <v>72.32689047909912</v>
      </c>
      <c r="H113"/>
      <c r="Y113">
        <v>55.5</v>
      </c>
      <c r="Z113">
        <v>82.00322478974266</v>
      </c>
    </row>
    <row r="114" spans="1:26" x14ac:dyDescent="0.25">
      <c r="A114">
        <v>56</v>
      </c>
      <c r="B114">
        <v>83.498036535521507</v>
      </c>
      <c r="C114" s="1">
        <f t="shared" ca="1" si="3"/>
        <v>123.87353382758573</v>
      </c>
      <c r="D114" s="1">
        <f t="shared" ca="1" si="4"/>
        <v>815.09039079074273</v>
      </c>
      <c r="E114" s="1">
        <f t="shared" ca="1" si="5"/>
        <v>73.821702224877967</v>
      </c>
      <c r="H114"/>
      <c r="Y114">
        <v>56</v>
      </c>
      <c r="Z114">
        <v>83.498036535521507</v>
      </c>
    </row>
    <row r="115" spans="1:26" x14ac:dyDescent="0.25">
      <c r="A115">
        <v>56.5</v>
      </c>
      <c r="B115">
        <v>84.992877469294129</v>
      </c>
      <c r="C115" s="1">
        <f t="shared" ca="1" si="3"/>
        <v>124.61473594199396</v>
      </c>
      <c r="D115" s="1">
        <f t="shared" ca="1" si="4"/>
        <v>784.94583441532757</v>
      </c>
      <c r="E115" s="1">
        <f t="shared" ca="1" si="5"/>
        <v>75.316543158650589</v>
      </c>
      <c r="H115"/>
      <c r="Y115">
        <v>56.5</v>
      </c>
      <c r="Z115">
        <v>84.992877469294129</v>
      </c>
    </row>
    <row r="116" spans="1:26" x14ac:dyDescent="0.25">
      <c r="A116">
        <v>57</v>
      </c>
      <c r="B116">
        <v>85.196427013975381</v>
      </c>
      <c r="C116" s="1">
        <f t="shared" ca="1" si="3"/>
        <v>125.32993368018896</v>
      </c>
      <c r="D116" s="1">
        <f t="shared" ca="1" si="4"/>
        <v>805.34917866350486</v>
      </c>
      <c r="E116" s="1">
        <f t="shared" ca="1" si="5"/>
        <v>75.520092703331841</v>
      </c>
      <c r="H116"/>
      <c r="Y116">
        <v>57</v>
      </c>
      <c r="Z116">
        <v>85.196427013975381</v>
      </c>
    </row>
    <row r="117" spans="1:26" x14ac:dyDescent="0.25">
      <c r="A117">
        <v>57.5</v>
      </c>
      <c r="B117">
        <v>86.557302137841404</v>
      </c>
      <c r="C117" s="1">
        <f t="shared" ca="1" si="3"/>
        <v>126.02003938115239</v>
      </c>
      <c r="D117" s="1">
        <f t="shared" ca="1" si="4"/>
        <v>778.65381536730183</v>
      </c>
      <c r="E117" s="1">
        <f t="shared" ca="1" si="5"/>
        <v>76.880967827197864</v>
      </c>
      <c r="H117"/>
      <c r="Y117">
        <v>57.5</v>
      </c>
      <c r="Z117">
        <v>86.557302137841404</v>
      </c>
    </row>
    <row r="118" spans="1:26" x14ac:dyDescent="0.25">
      <c r="A118">
        <v>58</v>
      </c>
      <c r="B118">
        <v>88.025089981356714</v>
      </c>
      <c r="C118" s="1">
        <f t="shared" ca="1" si="3"/>
        <v>126.68593337531425</v>
      </c>
      <c r="D118" s="1">
        <f t="shared" ca="1" si="4"/>
        <v>747.33040596605497</v>
      </c>
      <c r="E118" s="1">
        <f t="shared" ca="1" si="5"/>
        <v>78.348755670713174</v>
      </c>
      <c r="H118"/>
      <c r="Y118">
        <v>58</v>
      </c>
      <c r="Z118">
        <v>88.025089981356714</v>
      </c>
    </row>
    <row r="119" spans="1:26" x14ac:dyDescent="0.25">
      <c r="A119">
        <v>58.5</v>
      </c>
      <c r="B119">
        <v>89.492867912536539</v>
      </c>
      <c r="C119" s="1">
        <f t="shared" ca="1" si="3"/>
        <v>127.32846510754284</v>
      </c>
      <c r="D119" s="1">
        <f t="shared" ca="1" si="4"/>
        <v>715.76620755138435</v>
      </c>
      <c r="E119" s="1">
        <f t="shared" ca="1" si="5"/>
        <v>79.816533601892999</v>
      </c>
      <c r="H119"/>
      <c r="Y119">
        <v>58.5</v>
      </c>
      <c r="Z119">
        <v>89.492867912536539</v>
      </c>
    </row>
    <row r="120" spans="1:26" x14ac:dyDescent="0.25">
      <c r="A120">
        <v>59</v>
      </c>
      <c r="B120">
        <v>90.960639343591083</v>
      </c>
      <c r="C120" s="1">
        <f t="shared" ca="1" si="3"/>
        <v>127.94845422073541</v>
      </c>
      <c r="D120" s="1">
        <f t="shared" ca="1" si="4"/>
        <v>684.04922469294979</v>
      </c>
      <c r="E120" s="1">
        <f t="shared" ca="1" si="5"/>
        <v>81.284305032947543</v>
      </c>
      <c r="H120"/>
      <c r="Y120">
        <v>59</v>
      </c>
      <c r="Z120">
        <v>90.960639343591083</v>
      </c>
    </row>
    <row r="121" spans="1:26" x14ac:dyDescent="0.25">
      <c r="A121">
        <v>59.5</v>
      </c>
      <c r="B121">
        <v>92.41581883635007</v>
      </c>
      <c r="C121" s="1">
        <f t="shared" ca="1" si="3"/>
        <v>128.54669160139221</v>
      </c>
      <c r="D121" s="1">
        <f t="shared" ca="1" si="4"/>
        <v>652.71998338183198</v>
      </c>
      <c r="E121" s="1">
        <f t="shared" ca="1" si="5"/>
        <v>82.73948452570653</v>
      </c>
      <c r="H121"/>
      <c r="Y121">
        <v>59.5</v>
      </c>
      <c r="Z121">
        <v>92.41581883635007</v>
      </c>
    </row>
    <row r="122" spans="1:26" x14ac:dyDescent="0.25">
      <c r="A122">
        <v>60</v>
      </c>
      <c r="B122">
        <v>93.502108175961794</v>
      </c>
      <c r="C122" s="1">
        <f t="shared" ca="1" si="3"/>
        <v>129.12394038850752</v>
      </c>
      <c r="D122" s="1">
        <f t="shared" ca="1" si="4"/>
        <v>634.45746508938021</v>
      </c>
      <c r="E122" s="1">
        <f t="shared" ca="1" si="5"/>
        <v>83.825773865318254</v>
      </c>
      <c r="H122"/>
      <c r="Y122">
        <v>60</v>
      </c>
      <c r="Z122">
        <v>93.502108175961794</v>
      </c>
    </row>
    <row r="123" spans="1:26" x14ac:dyDescent="0.25">
      <c r="A123">
        <v>60.5</v>
      </c>
      <c r="B123">
        <v>94.977807203328837</v>
      </c>
      <c r="C123" s="1">
        <f t="shared" ca="1" si="3"/>
        <v>129.68093694706468</v>
      </c>
      <c r="D123" s="1">
        <f t="shared" ca="1" si="4"/>
        <v>602.15360700528174</v>
      </c>
      <c r="E123" s="1">
        <f t="shared" ca="1" si="5"/>
        <v>85.301472892685297</v>
      </c>
      <c r="H123"/>
      <c r="Y123">
        <v>60.5</v>
      </c>
      <c r="Z123">
        <v>94.977807203328837</v>
      </c>
    </row>
    <row r="124" spans="1:26" x14ac:dyDescent="0.25">
      <c r="A124">
        <v>61</v>
      </c>
      <c r="B124">
        <v>96.452686960451587</v>
      </c>
      <c r="C124" s="1">
        <f t="shared" ca="1" si="3"/>
        <v>130.21839180737703</v>
      </c>
      <c r="D124" s="1">
        <f t="shared" ca="1" si="4"/>
        <v>570.0614119048422</v>
      </c>
      <c r="E124" s="1">
        <f t="shared" ca="1" si="5"/>
        <v>86.776352649808047</v>
      </c>
      <c r="H124"/>
      <c r="Y124">
        <v>61</v>
      </c>
      <c r="Z124">
        <v>96.452686960451587</v>
      </c>
    </row>
    <row r="125" spans="1:26" x14ac:dyDescent="0.25">
      <c r="A125">
        <v>61.5</v>
      </c>
      <c r="B125">
        <v>97.926898545133241</v>
      </c>
      <c r="C125" s="1">
        <f t="shared" ca="1" si="3"/>
        <v>130.73699057147286</v>
      </c>
      <c r="D125" s="1">
        <f t="shared" ca="1" si="4"/>
        <v>538.25106938843726</v>
      </c>
      <c r="E125" s="1">
        <f t="shared" ca="1" si="5"/>
        <v>88.250564234489701</v>
      </c>
      <c r="H125"/>
      <c r="Y125">
        <v>61.5</v>
      </c>
      <c r="Z125">
        <v>97.926898545133241</v>
      </c>
    </row>
    <row r="126" spans="1:26" x14ac:dyDescent="0.25">
      <c r="A126">
        <v>62</v>
      </c>
      <c r="B126">
        <v>99.400555137752619</v>
      </c>
      <c r="C126" s="1">
        <f t="shared" ca="1" si="3"/>
        <v>131.23739478768073</v>
      </c>
      <c r="D126" s="1">
        <f t="shared" ca="1" si="4"/>
        <v>506.79217944761729</v>
      </c>
      <c r="E126" s="1">
        <f t="shared" ca="1" si="5"/>
        <v>89.724220827109079</v>
      </c>
      <c r="H126"/>
      <c r="Y126">
        <v>62</v>
      </c>
      <c r="Z126">
        <v>99.400555137752619</v>
      </c>
    </row>
    <row r="127" spans="1:26" x14ac:dyDescent="0.25">
      <c r="A127">
        <v>62.5</v>
      </c>
      <c r="B127">
        <v>100.05573532318473</v>
      </c>
      <c r="C127" s="1">
        <f t="shared" ca="1" si="3"/>
        <v>131.72024279453083</v>
      </c>
      <c r="D127" s="1">
        <f t="shared" ca="1" si="4"/>
        <v>501.32051670146643</v>
      </c>
      <c r="E127" s="1">
        <f t="shared" ca="1" si="5"/>
        <v>90.379401012541194</v>
      </c>
      <c r="H127"/>
      <c r="Y127">
        <v>62.5</v>
      </c>
      <c r="Z127">
        <v>100.05573532318473</v>
      </c>
    </row>
    <row r="128" spans="1:26" x14ac:dyDescent="0.25">
      <c r="A128">
        <v>63</v>
      </c>
      <c r="B128">
        <v>101.52185011794737</v>
      </c>
      <c r="C128" s="1">
        <f t="shared" ca="1" si="3"/>
        <v>132.18615053504894</v>
      </c>
      <c r="D128" s="1">
        <f t="shared" ca="1" si="4"/>
        <v>470.14966003512779</v>
      </c>
      <c r="E128" s="1">
        <f t="shared" ca="1" si="5"/>
        <v>91.845515807303826</v>
      </c>
      <c r="H128"/>
      <c r="Y128">
        <v>63</v>
      </c>
      <c r="Z128">
        <v>101.52185011794737</v>
      </c>
    </row>
    <row r="129" spans="1:26" x14ac:dyDescent="0.25">
      <c r="A129">
        <v>63.5</v>
      </c>
      <c r="B129">
        <v>102.98797434887423</v>
      </c>
      <c r="C129" s="1">
        <f t="shared" ca="1" si="3"/>
        <v>132.63571234248136</v>
      </c>
      <c r="D129" s="1">
        <f t="shared" ca="1" si="4"/>
        <v>439.49418406878766</v>
      </c>
      <c r="E129" s="1">
        <f t="shared" ca="1" si="5"/>
        <v>93.311640038230692</v>
      </c>
      <c r="H129"/>
      <c r="Y129">
        <v>63.5</v>
      </c>
      <c r="Z129">
        <v>102.98797434887423</v>
      </c>
    </row>
    <row r="130" spans="1:26" x14ac:dyDescent="0.25">
      <c r="A130">
        <v>64</v>
      </c>
      <c r="B130">
        <v>104.45410774044802</v>
      </c>
      <c r="C130" s="1">
        <f t="shared" ref="C130:C193" ca="1" si="6">IF(A130&gt;=$K$5,OFFSET($B$1,2*$K$5,0)+$L$5*(1-EXP((-1/$M$5)*(A130-$K$5))),0)</f>
        <v>133.06950169845373</v>
      </c>
      <c r="D130" s="1">
        <f t="shared" ref="D130:D193" ca="1" si="7">IF(A130&gt;=$K$5,(C130-B130)*(C130-B130)*0.5,0)</f>
        <v>409.42038568593489</v>
      </c>
      <c r="E130" s="1">
        <f t="shared" ref="E130:E193" ca="1" si="8">IF(A130&gt;=$K$5,(B130-$L$6),0)</f>
        <v>94.777773429804483</v>
      </c>
      <c r="H130"/>
      <c r="Y130">
        <v>64</v>
      </c>
      <c r="Z130">
        <v>104.45410774044802</v>
      </c>
    </row>
    <row r="131" spans="1:26" x14ac:dyDescent="0.25">
      <c r="A131">
        <v>64.5</v>
      </c>
      <c r="B131">
        <v>105.92025008970319</v>
      </c>
      <c r="C131" s="1">
        <f t="shared" ca="1" si="6"/>
        <v>133.48807196453055</v>
      </c>
      <c r="D131" s="1">
        <f t="shared" ca="1" si="7"/>
        <v>379.99240146110492</v>
      </c>
      <c r="E131" s="1">
        <f t="shared" ca="1" si="8"/>
        <v>96.243915779059648</v>
      </c>
      <c r="H131"/>
      <c r="Y131">
        <v>64.5</v>
      </c>
      <c r="Z131">
        <v>105.92025008970319</v>
      </c>
    </row>
    <row r="132" spans="1:26" x14ac:dyDescent="0.25">
      <c r="A132">
        <v>65</v>
      </c>
      <c r="B132">
        <v>107.15799175676045</v>
      </c>
      <c r="C132" s="1">
        <f t="shared" ca="1" si="6"/>
        <v>133.89195708810823</v>
      </c>
      <c r="D132" s="1">
        <f t="shared" ca="1" si="7"/>
        <v>357.35245116885238</v>
      </c>
      <c r="E132" s="1">
        <f t="shared" ca="1" si="8"/>
        <v>97.481657446116913</v>
      </c>
      <c r="H132"/>
      <c r="Y132">
        <v>65</v>
      </c>
      <c r="Z132">
        <v>107.15799175676045</v>
      </c>
    </row>
    <row r="133" spans="1:26" x14ac:dyDescent="0.25">
      <c r="A133">
        <v>65.5</v>
      </c>
      <c r="B133">
        <v>108.6233570649559</v>
      </c>
      <c r="C133" s="1">
        <f t="shared" ca="1" si="6"/>
        <v>134.28167228354314</v>
      </c>
      <c r="D133" s="1">
        <f t="shared" ca="1" si="7"/>
        <v>329.17456992819297</v>
      </c>
      <c r="E133" s="1">
        <f t="shared" ca="1" si="8"/>
        <v>98.947022754312357</v>
      </c>
      <c r="H133"/>
      <c r="Y133">
        <v>65.5</v>
      </c>
      <c r="Z133">
        <v>108.6233570649559</v>
      </c>
    </row>
    <row r="134" spans="1:26" x14ac:dyDescent="0.25">
      <c r="A134">
        <v>66</v>
      </c>
      <c r="B134">
        <v>110.08881412822589</v>
      </c>
      <c r="C134" s="1">
        <f t="shared" ca="1" si="6"/>
        <v>134.65771468938246</v>
      </c>
      <c r="D134" s="1">
        <f t="shared" ca="1" si="7"/>
        <v>301.81543739199975</v>
      </c>
      <c r="E134" s="1">
        <f t="shared" ca="1" si="8"/>
        <v>100.41247981758235</v>
      </c>
      <c r="H134"/>
      <c r="Y134">
        <v>66</v>
      </c>
      <c r="Z134">
        <v>110.08881412822589</v>
      </c>
    </row>
    <row r="135" spans="1:26" x14ac:dyDescent="0.25">
      <c r="A135">
        <v>66.5</v>
      </c>
      <c r="B135">
        <v>111.55434743973731</v>
      </c>
      <c r="C135" s="1">
        <f t="shared" ca="1" si="6"/>
        <v>135.02056400253701</v>
      </c>
      <c r="D135" s="1">
        <f t="shared" ca="1" si="7"/>
        <v>275.3316598861075</v>
      </c>
      <c r="E135" s="1">
        <f t="shared" ca="1" si="8"/>
        <v>101.87801312909377</v>
      </c>
      <c r="H135"/>
      <c r="Y135">
        <v>66.5</v>
      </c>
      <c r="Z135">
        <v>111.55434743973731</v>
      </c>
    </row>
    <row r="136" spans="1:26" x14ac:dyDescent="0.25">
      <c r="A136">
        <v>67</v>
      </c>
      <c r="B136">
        <v>113.01994544050007</v>
      </c>
      <c r="C136" s="1">
        <f t="shared" ca="1" si="6"/>
        <v>135.37068309020438</v>
      </c>
      <c r="D136" s="1">
        <f t="shared" ca="1" si="7"/>
        <v>249.77773674295497</v>
      </c>
      <c r="E136" s="1">
        <f t="shared" ca="1" si="8"/>
        <v>103.34361112985653</v>
      </c>
      <c r="H136"/>
      <c r="Y136">
        <v>67</v>
      </c>
      <c r="Z136">
        <v>113.01994544050007</v>
      </c>
    </row>
    <row r="137" spans="1:26" x14ac:dyDescent="0.25">
      <c r="A137">
        <v>67.5</v>
      </c>
      <c r="B137">
        <v>114.36640030944831</v>
      </c>
      <c r="C137" s="1">
        <f t="shared" ca="1" si="6"/>
        <v>135.7085185803237</v>
      </c>
      <c r="D137" s="1">
        <f t="shared" ca="1" si="7"/>
        <v>227.74300614401656</v>
      </c>
      <c r="E137" s="1">
        <f t="shared" ca="1" si="8"/>
        <v>104.69006599880477</v>
      </c>
      <c r="H137"/>
      <c r="Y137">
        <v>67.5</v>
      </c>
      <c r="Z137">
        <v>114.36640030944831</v>
      </c>
    </row>
    <row r="138" spans="1:26" x14ac:dyDescent="0.25">
      <c r="A138">
        <v>68</v>
      </c>
      <c r="B138">
        <v>115.83364828402526</v>
      </c>
      <c r="C138" s="1">
        <f t="shared" ca="1" si="6"/>
        <v>136.03450143131471</v>
      </c>
      <c r="D138" s="1">
        <f t="shared" ca="1" si="7"/>
        <v>204.03723393917704</v>
      </c>
      <c r="E138" s="1">
        <f t="shared" ca="1" si="8"/>
        <v>106.15731397338172</v>
      </c>
      <c r="H138"/>
      <c r="Y138">
        <v>68</v>
      </c>
      <c r="Z138">
        <v>115.83364828402526</v>
      </c>
    </row>
    <row r="139" spans="1:26" x14ac:dyDescent="0.25">
      <c r="A139">
        <v>68.5</v>
      </c>
      <c r="B139">
        <v>117.30114349309835</v>
      </c>
      <c r="C139" s="1">
        <f t="shared" ca="1" si="6"/>
        <v>136.34904748182791</v>
      </c>
      <c r="D139" s="1">
        <f t="shared" ca="1" si="7"/>
        <v>181.4113231819297</v>
      </c>
      <c r="E139" s="1">
        <f t="shared" ca="1" si="8"/>
        <v>107.62480918245481</v>
      </c>
      <c r="H139"/>
      <c r="Y139">
        <v>68.5</v>
      </c>
      <c r="Z139">
        <v>117.30114349309835</v>
      </c>
    </row>
    <row r="140" spans="1:26" x14ac:dyDescent="0.25">
      <c r="A140">
        <v>69</v>
      </c>
      <c r="B140">
        <v>118.76884036014597</v>
      </c>
      <c r="C140" s="1">
        <f t="shared" ca="1" si="6"/>
        <v>136.65255798120745</v>
      </c>
      <c r="D140" s="1">
        <f t="shared" ca="1" si="7"/>
        <v>159.91367797493243</v>
      </c>
      <c r="E140" s="1">
        <f t="shared" ca="1" si="8"/>
        <v>109.09250604950243</v>
      </c>
      <c r="H140"/>
      <c r="Y140">
        <v>69</v>
      </c>
      <c r="Z140">
        <v>118.76884036014597</v>
      </c>
    </row>
    <row r="141" spans="1:26" x14ac:dyDescent="0.25">
      <c r="A141">
        <v>69.5</v>
      </c>
      <c r="B141">
        <v>120.23670532722711</v>
      </c>
      <c r="C141" s="1">
        <f t="shared" ca="1" si="6"/>
        <v>136.94542010134319</v>
      </c>
      <c r="D141" s="1">
        <f t="shared" ca="1" si="7"/>
        <v>139.59057470138239</v>
      </c>
      <c r="E141" s="1">
        <f t="shared" ca="1" si="8"/>
        <v>110.56037101658357</v>
      </c>
      <c r="H141"/>
      <c r="Y141">
        <v>69.5</v>
      </c>
      <c r="Z141">
        <v>120.23670532722711</v>
      </c>
    </row>
    <row r="142" spans="1:26" x14ac:dyDescent="0.25">
      <c r="A142">
        <v>70</v>
      </c>
      <c r="B142">
        <v>121.06700020305688</v>
      </c>
      <c r="C142" s="1">
        <f t="shared" ca="1" si="6"/>
        <v>137.22800743056484</v>
      </c>
      <c r="D142" s="1">
        <f t="shared" ca="1" si="7"/>
        <v>130.58907730378235</v>
      </c>
      <c r="E142" s="1">
        <f t="shared" ca="1" si="8"/>
        <v>111.39066589241334</v>
      </c>
      <c r="H142"/>
      <c r="Y142">
        <v>70</v>
      </c>
      <c r="Z142">
        <v>121.06700020305688</v>
      </c>
    </row>
    <row r="143" spans="1:26" x14ac:dyDescent="0.25">
      <c r="A143">
        <v>70.5</v>
      </c>
      <c r="B143">
        <v>120.57545620249464</v>
      </c>
      <c r="C143" s="1">
        <f t="shared" ca="1" si="6"/>
        <v>137.50068045020842</v>
      </c>
      <c r="D143" s="1">
        <f t="shared" ca="1" si="7"/>
        <v>143.23160791769934</v>
      </c>
      <c r="E143" s="1">
        <f t="shared" ca="1" si="8"/>
        <v>110.8991218918511</v>
      </c>
      <c r="H143"/>
      <c r="Y143">
        <v>70.5</v>
      </c>
      <c r="Z143">
        <v>120.57545620249464</v>
      </c>
    </row>
    <row r="144" spans="1:26" x14ac:dyDescent="0.25">
      <c r="A144">
        <v>71</v>
      </c>
      <c r="B144">
        <v>120.12926400286621</v>
      </c>
      <c r="C144" s="1">
        <f t="shared" ca="1" si="6"/>
        <v>137.76378699446272</v>
      </c>
      <c r="D144" s="1">
        <f t="shared" ca="1" si="7"/>
        <v>155.48820057057299</v>
      </c>
      <c r="E144" s="1">
        <f t="shared" ca="1" si="8"/>
        <v>110.45292969222267</v>
      </c>
      <c r="H144"/>
      <c r="Y144">
        <v>71</v>
      </c>
      <c r="Z144">
        <v>120.12926400286621</v>
      </c>
    </row>
    <row r="145" spans="1:26" x14ac:dyDescent="0.25">
      <c r="A145">
        <v>71.5</v>
      </c>
      <c r="B145">
        <v>121.54208188631489</v>
      </c>
      <c r="C145" s="1">
        <f t="shared" ca="1" si="6"/>
        <v>138.01766269408236</v>
      </c>
      <c r="D145" s="1">
        <f t="shared" ca="1" si="7"/>
        <v>135.72238147663793</v>
      </c>
      <c r="E145" s="1">
        <f t="shared" ca="1" si="8"/>
        <v>111.86574757567135</v>
      </c>
      <c r="H145"/>
      <c r="Y145">
        <v>71.5</v>
      </c>
      <c r="Z145">
        <v>121.54208188631489</v>
      </c>
    </row>
    <row r="146" spans="1:26" x14ac:dyDescent="0.25">
      <c r="A146">
        <v>72</v>
      </c>
      <c r="B146">
        <v>123.00989682564794</v>
      </c>
      <c r="C146" s="1">
        <f t="shared" ca="1" si="6"/>
        <v>138.26263140453403</v>
      </c>
      <c r="D146" s="1">
        <f t="shared" ca="1" si="7"/>
        <v>116.32295606697373</v>
      </c>
      <c r="E146" s="1">
        <f t="shared" ca="1" si="8"/>
        <v>113.3335625150044</v>
      </c>
      <c r="H146"/>
      <c r="Y146">
        <v>72</v>
      </c>
      <c r="Z146">
        <v>123.00989682564794</v>
      </c>
    </row>
    <row r="147" spans="1:26" x14ac:dyDescent="0.25">
      <c r="A147">
        <v>72.5</v>
      </c>
      <c r="B147">
        <v>124.4779178042631</v>
      </c>
      <c r="C147" s="1">
        <f t="shared" ca="1" si="6"/>
        <v>138.49900561912122</v>
      </c>
      <c r="D147" s="1">
        <f t="shared" ca="1" si="7"/>
        <v>98.295451755981432</v>
      </c>
      <c r="E147" s="1">
        <f t="shared" ca="1" si="8"/>
        <v>114.80158349361956</v>
      </c>
      <c r="H147"/>
      <c r="Y147">
        <v>72.5</v>
      </c>
      <c r="Z147">
        <v>124.4779178042631</v>
      </c>
    </row>
    <row r="148" spans="1:26" x14ac:dyDescent="0.25">
      <c r="A148">
        <v>73</v>
      </c>
      <c r="B148">
        <v>125.94610474392931</v>
      </c>
      <c r="C148" s="1">
        <f t="shared" ca="1" si="6"/>
        <v>138.72708686761487</v>
      </c>
      <c r="D148" s="1">
        <f t="shared" ca="1" si="7"/>
        <v>81.676752022984942</v>
      </c>
      <c r="E148" s="1">
        <f t="shared" ca="1" si="8"/>
        <v>116.26977043328577</v>
      </c>
      <c r="H148"/>
      <c r="Y148">
        <v>73</v>
      </c>
      <c r="Z148">
        <v>125.94610474392931</v>
      </c>
    </row>
    <row r="149" spans="1:26" x14ac:dyDescent="0.25">
      <c r="A149">
        <v>73.5</v>
      </c>
      <c r="B149">
        <v>127.33996163242453</v>
      </c>
      <c r="C149" s="1">
        <f t="shared" ca="1" si="6"/>
        <v>138.94716610089876</v>
      </c>
      <c r="D149" s="1">
        <f t="shared" ca="1" si="7"/>
        <v>67.363597786483979</v>
      </c>
      <c r="E149" s="1">
        <f t="shared" ca="1" si="8"/>
        <v>117.66362732178099</v>
      </c>
      <c r="H149"/>
      <c r="Y149">
        <v>73.5</v>
      </c>
      <c r="Z149">
        <v>127.33996163242453</v>
      </c>
    </row>
    <row r="150" spans="1:26" x14ac:dyDescent="0.25">
      <c r="A150">
        <v>74</v>
      </c>
      <c r="B150">
        <v>128.71240982696483</v>
      </c>
      <c r="C150" s="1">
        <f t="shared" ca="1" si="6"/>
        <v>139.15952406211963</v>
      </c>
      <c r="D150" s="1">
        <f t="shared" ca="1" si="7"/>
        <v>54.571097921187025</v>
      </c>
      <c r="E150" s="1">
        <f t="shared" ca="1" si="8"/>
        <v>119.03607551632129</v>
      </c>
      <c r="H150"/>
      <c r="Y150">
        <v>74</v>
      </c>
      <c r="Z150">
        <v>128.71240982696483</v>
      </c>
    </row>
    <row r="151" spans="1:26" x14ac:dyDescent="0.25">
      <c r="A151">
        <v>74.5</v>
      </c>
      <c r="B151">
        <v>130.20378438753016</v>
      </c>
      <c r="C151" s="1">
        <f t="shared" ca="1" si="6"/>
        <v>139.36443164481605</v>
      </c>
      <c r="D151" s="1">
        <f t="shared" ca="1" si="7"/>
        <v>41.958729086209729</v>
      </c>
      <c r="E151" s="1">
        <f t="shared" ca="1" si="8"/>
        <v>120.52745007688662</v>
      </c>
      <c r="H151"/>
      <c r="Y151">
        <v>74.5</v>
      </c>
      <c r="Z151">
        <v>130.20378438753016</v>
      </c>
    </row>
    <row r="152" spans="1:26" x14ac:dyDescent="0.25">
      <c r="A152">
        <v>75</v>
      </c>
      <c r="B152">
        <v>131.69547408021293</v>
      </c>
      <c r="C152" s="1">
        <f t="shared" ca="1" si="6"/>
        <v>139.56215023848264</v>
      </c>
      <c r="D152" s="1">
        <f t="shared" ca="1" si="7"/>
        <v>30.942296889544558</v>
      </c>
      <c r="E152" s="1">
        <f t="shared" ca="1" si="8"/>
        <v>122.01913976956939</v>
      </c>
      <c r="H152"/>
      <c r="Y152">
        <v>75</v>
      </c>
      <c r="Z152">
        <v>131.69547408021293</v>
      </c>
    </row>
    <row r="153" spans="1:26" x14ac:dyDescent="0.25">
      <c r="A153">
        <v>75.5</v>
      </c>
      <c r="B153">
        <v>133.18742203915795</v>
      </c>
      <c r="C153" s="1">
        <f t="shared" ca="1" si="6"/>
        <v>139.75293206201042</v>
      </c>
      <c r="D153" s="1">
        <f t="shared" ca="1" si="7"/>
        <v>21.552960930088084</v>
      </c>
      <c r="E153" s="1">
        <f t="shared" ca="1" si="8"/>
        <v>123.51108772851441</v>
      </c>
      <c r="H153"/>
      <c r="Y153">
        <v>75.5</v>
      </c>
      <c r="Z153">
        <v>133.18742203915795</v>
      </c>
    </row>
    <row r="154" spans="1:26" x14ac:dyDescent="0.25">
      <c r="A154">
        <v>76</v>
      </c>
      <c r="B154">
        <v>134.67958570396502</v>
      </c>
      <c r="C154" s="1">
        <f t="shared" ca="1" si="6"/>
        <v>139.9370204854288</v>
      </c>
      <c r="D154" s="1">
        <f t="shared" ca="1" si="7"/>
        <v>13.820310240672583</v>
      </c>
      <c r="E154" s="1">
        <f t="shared" ca="1" si="8"/>
        <v>125.00325139332148</v>
      </c>
      <c r="H154"/>
      <c r="Y154">
        <v>76</v>
      </c>
      <c r="Z154">
        <v>134.67958570396502</v>
      </c>
    </row>
    <row r="155" spans="1:26" x14ac:dyDescent="0.25">
      <c r="A155">
        <v>76.5</v>
      </c>
      <c r="B155">
        <v>135.94679047768531</v>
      </c>
      <c r="C155" s="1">
        <f t="shared" ca="1" si="6"/>
        <v>140.11465034035956</v>
      </c>
      <c r="D155" s="1">
        <f t="shared" ca="1" si="7"/>
        <v>8.6855279174455031</v>
      </c>
      <c r="E155" s="1">
        <f t="shared" ca="1" si="8"/>
        <v>126.27045616704177</v>
      </c>
      <c r="H155"/>
      <c r="Y155">
        <v>76.5</v>
      </c>
      <c r="Z155">
        <v>135.94679047768531</v>
      </c>
    </row>
    <row r="156" spans="1:26" x14ac:dyDescent="0.25">
      <c r="A156">
        <v>77</v>
      </c>
      <c r="B156">
        <v>137.43846411062526</v>
      </c>
      <c r="C156" s="1">
        <f t="shared" ca="1" si="6"/>
        <v>140.28604821957882</v>
      </c>
      <c r="D156" s="1">
        <f t="shared" ca="1" si="7"/>
        <v>4.0543676287824058</v>
      </c>
      <c r="E156" s="1">
        <f t="shared" ca="1" si="8"/>
        <v>127.76212979998172</v>
      </c>
      <c r="H156"/>
      <c r="Y156">
        <v>77</v>
      </c>
      <c r="Z156">
        <v>137.43846411062526</v>
      </c>
    </row>
    <row r="157" spans="1:26" x14ac:dyDescent="0.25">
      <c r="A157">
        <v>77.5</v>
      </c>
      <c r="B157">
        <v>138.93042338795289</v>
      </c>
      <c r="C157" s="1">
        <f t="shared" ca="1" si="6"/>
        <v>140.45143276606908</v>
      </c>
      <c r="D157" s="1">
        <f t="shared" ca="1" si="7"/>
        <v>1.1567347641586998</v>
      </c>
      <c r="E157" s="1">
        <f t="shared" ca="1" si="8"/>
        <v>129.25408907730935</v>
      </c>
      <c r="H157"/>
      <c r="Y157">
        <v>77.5</v>
      </c>
      <c r="Z157">
        <v>138.93042338795289</v>
      </c>
    </row>
    <row r="158" spans="1:26" x14ac:dyDescent="0.25">
      <c r="A158">
        <v>78</v>
      </c>
      <c r="B158">
        <v>140.42261700308853</v>
      </c>
      <c r="C158" s="1">
        <f t="shared" ca="1" si="6"/>
        <v>140.61101495193034</v>
      </c>
      <c r="D158" s="1">
        <f t="shared" ca="1" si="7"/>
        <v>1.7746893563900742E-2</v>
      </c>
      <c r="E158" s="1">
        <f t="shared" ca="1" si="8"/>
        <v>130.74628269244499</v>
      </c>
      <c r="H158"/>
      <c r="Y158">
        <v>78</v>
      </c>
      <c r="Z158">
        <v>140.42261700308853</v>
      </c>
    </row>
    <row r="159" spans="1:26" x14ac:dyDescent="0.25">
      <c r="A159">
        <v>78.5</v>
      </c>
      <c r="B159">
        <v>141.91500655093404</v>
      </c>
      <c r="C159" s="1">
        <f t="shared" ca="1" si="6"/>
        <v>140.76499834750564</v>
      </c>
      <c r="D159" s="1">
        <f t="shared" ca="1" si="7"/>
        <v>0.66125943397630715</v>
      </c>
      <c r="E159" s="1">
        <f t="shared" ca="1" si="8"/>
        <v>132.2386722402905</v>
      </c>
      <c r="H159"/>
      <c r="Y159">
        <v>78.5</v>
      </c>
      <c r="Z159">
        <v>141.91500655093404</v>
      </c>
    </row>
    <row r="160" spans="1:26" x14ac:dyDescent="0.25">
      <c r="A160">
        <v>79</v>
      </c>
      <c r="B160">
        <v>143.18709626992194</v>
      </c>
      <c r="C160" s="1">
        <f t="shared" ca="1" si="6"/>
        <v>140.91357938106486</v>
      </c>
      <c r="D160" s="1">
        <f t="shared" ca="1" si="7"/>
        <v>2.5844395219591747</v>
      </c>
      <c r="E160" s="1">
        <f t="shared" ca="1" si="8"/>
        <v>133.5107619592784</v>
      </c>
      <c r="H160"/>
      <c r="Y160">
        <v>79</v>
      </c>
      <c r="Z160">
        <v>143.18709626992194</v>
      </c>
    </row>
    <row r="161" spans="1:26" x14ac:dyDescent="0.25">
      <c r="A161">
        <v>79.5</v>
      </c>
      <c r="B161">
        <v>144.68701019110557</v>
      </c>
      <c r="C161" s="1">
        <f t="shared" ca="1" si="6"/>
        <v>141.05694758937747</v>
      </c>
      <c r="D161" s="1">
        <f t="shared" ca="1" si="7"/>
        <v>6.5886772462324874</v>
      </c>
      <c r="E161" s="1">
        <f t="shared" ca="1" si="8"/>
        <v>135.01067588046203</v>
      </c>
      <c r="H161"/>
      <c r="Y161">
        <v>79.5</v>
      </c>
      <c r="Z161">
        <v>144.68701019110557</v>
      </c>
    </row>
    <row r="162" spans="1:26" x14ac:dyDescent="0.25">
      <c r="A162">
        <v>80</v>
      </c>
      <c r="B162">
        <v>146.18722203084332</v>
      </c>
      <c r="C162" s="1">
        <f t="shared" ca="1" si="6"/>
        <v>141.19528585949442</v>
      </c>
      <c r="D162" s="1">
        <f t="shared" ca="1" si="7"/>
        <v>12.459713369410741</v>
      </c>
      <c r="E162" s="1">
        <f t="shared" ca="1" si="8"/>
        <v>136.51088772019978</v>
      </c>
      <c r="H162"/>
      <c r="Y162">
        <v>80</v>
      </c>
      <c r="Z162">
        <v>146.18722203084332</v>
      </c>
    </row>
    <row r="163" spans="1:26" x14ac:dyDescent="0.25">
      <c r="A163">
        <v>80.5</v>
      </c>
      <c r="B163">
        <v>147.68767781789376</v>
      </c>
      <c r="C163" s="1">
        <f t="shared" ca="1" si="6"/>
        <v>141.32877066204713</v>
      </c>
      <c r="D163" s="1">
        <f t="shared" ca="1" si="7"/>
        <v>20.217850108338695</v>
      </c>
      <c r="E163" s="1">
        <f t="shared" ca="1" si="8"/>
        <v>138.01134350725022</v>
      </c>
      <c r="H163"/>
      <c r="Y163">
        <v>80.5</v>
      </c>
      <c r="Z163">
        <v>147.68767781789376</v>
      </c>
    </row>
    <row r="164" spans="1:26" x14ac:dyDescent="0.25">
      <c r="A164">
        <v>81</v>
      </c>
      <c r="B164">
        <v>149.18833718624163</v>
      </c>
      <c r="C164" s="1">
        <f t="shared" ca="1" si="6"/>
        <v>141.45757227636167</v>
      </c>
      <c r="D164" s="1">
        <f t="shared" ca="1" si="7"/>
        <v>29.882363045915589</v>
      </c>
      <c r="E164" s="1">
        <f t="shared" ca="1" si="8"/>
        <v>139.51200287559809</v>
      </c>
      <c r="H164"/>
      <c r="Y164">
        <v>81</v>
      </c>
      <c r="Z164">
        <v>149.18833718624163</v>
      </c>
    </row>
    <row r="165" spans="1:26" x14ac:dyDescent="0.25">
      <c r="A165">
        <v>81.5</v>
      </c>
      <c r="B165">
        <v>149.20738547749824</v>
      </c>
      <c r="C165" s="1">
        <f t="shared" ca="1" si="6"/>
        <v>141.58185500767465</v>
      </c>
      <c r="D165" s="1">
        <f t="shared" ca="1" si="7"/>
        <v>29.074357473103973</v>
      </c>
      <c r="E165" s="1">
        <f t="shared" ca="1" si="8"/>
        <v>139.5310511668547</v>
      </c>
      <c r="H165"/>
      <c r="Y165">
        <v>81.5</v>
      </c>
      <c r="Z165">
        <v>149.20738547749824</v>
      </c>
    </row>
    <row r="166" spans="1:26" x14ac:dyDescent="0.25">
      <c r="A166">
        <v>82</v>
      </c>
      <c r="B166">
        <v>148.70756396724224</v>
      </c>
      <c r="C166" s="1">
        <f t="shared" ca="1" si="6"/>
        <v>141.70177739672872</v>
      </c>
      <c r="D166" s="1">
        <f t="shared" ca="1" si="7"/>
        <v>24.540522735793804</v>
      </c>
      <c r="E166" s="1">
        <f t="shared" ca="1" si="8"/>
        <v>139.0312296565987</v>
      </c>
      <c r="H166"/>
      <c r="Y166">
        <v>82</v>
      </c>
      <c r="Z166">
        <v>148.70756396724224</v>
      </c>
    </row>
    <row r="167" spans="1:26" x14ac:dyDescent="0.25">
      <c r="A167">
        <v>82.5</v>
      </c>
      <c r="B167">
        <v>148.2076893317749</v>
      </c>
      <c r="C167" s="1">
        <f t="shared" ca="1" si="6"/>
        <v>141.81749242201417</v>
      </c>
      <c r="D167" s="1">
        <f t="shared" ca="1" si="7"/>
        <v>20.417308272757804</v>
      </c>
      <c r="E167" s="1">
        <f t="shared" ca="1" si="8"/>
        <v>138.53135502113136</v>
      </c>
      <c r="H167"/>
      <c r="Y167">
        <v>82.5</v>
      </c>
      <c r="Z167">
        <v>148.2076893317749</v>
      </c>
    </row>
    <row r="168" spans="1:26" x14ac:dyDescent="0.25">
      <c r="A168">
        <v>83</v>
      </c>
      <c r="B168">
        <v>147.70778439483789</v>
      </c>
      <c r="C168" s="1">
        <f t="shared" ca="1" si="6"/>
        <v>141.92914769491557</v>
      </c>
      <c r="D168" s="1">
        <f t="shared" ca="1" si="7"/>
        <v>16.696321054844539</v>
      </c>
      <c r="E168" s="1">
        <f t="shared" ca="1" si="8"/>
        <v>138.03145008419435</v>
      </c>
      <c r="H168"/>
      <c r="Y168">
        <v>83</v>
      </c>
      <c r="Z168">
        <v>147.70778439483789</v>
      </c>
    </row>
    <row r="169" spans="1:26" x14ac:dyDescent="0.25">
      <c r="A169">
        <v>83.5</v>
      </c>
      <c r="B169">
        <v>147.2078481464047</v>
      </c>
      <c r="C169" s="1">
        <f t="shared" ca="1" si="6"/>
        <v>142.03688564801141</v>
      </c>
      <c r="D169" s="1">
        <f t="shared" ca="1" si="7"/>
        <v>13.369426579894908</v>
      </c>
      <c r="E169" s="1">
        <f t="shared" ca="1" si="8"/>
        <v>137.53151383576116</v>
      </c>
      <c r="H169"/>
      <c r="Y169">
        <v>83.5</v>
      </c>
      <c r="Z169">
        <v>147.2078481464047</v>
      </c>
    </row>
    <row r="170" spans="1:26" x14ac:dyDescent="0.25">
      <c r="A170">
        <v>84</v>
      </c>
      <c r="B170">
        <v>146.70789701986533</v>
      </c>
      <c r="C170" s="1">
        <f t="shared" ca="1" si="6"/>
        <v>142.14084371676759</v>
      </c>
      <c r="D170" s="1">
        <f t="shared" ca="1" si="7"/>
        <v>10.428987936667975</v>
      </c>
      <c r="E170" s="1">
        <f t="shared" ca="1" si="8"/>
        <v>137.03156270922179</v>
      </c>
      <c r="H170"/>
      <c r="Y170">
        <v>84</v>
      </c>
      <c r="Z170">
        <v>146.70789701986533</v>
      </c>
    </row>
    <row r="171" spans="1:26" x14ac:dyDescent="0.25">
      <c r="A171">
        <v>84.5</v>
      </c>
      <c r="B171">
        <v>146.20796247433813</v>
      </c>
      <c r="C171" s="1">
        <f t="shared" ca="1" si="6"/>
        <v>142.24115451485662</v>
      </c>
      <c r="D171" s="1">
        <f t="shared" ca="1" si="7"/>
        <v>7.8677826937029467</v>
      </c>
      <c r="E171" s="1">
        <f t="shared" ca="1" si="8"/>
        <v>136.53162816369459</v>
      </c>
      <c r="H171"/>
      <c r="Y171">
        <v>84.5</v>
      </c>
      <c r="Z171">
        <v>146.20796247433813</v>
      </c>
    </row>
    <row r="172" spans="1:26" x14ac:dyDescent="0.25">
      <c r="A172">
        <v>85</v>
      </c>
      <c r="B172">
        <v>145.70804444415052</v>
      </c>
      <c r="C172" s="1">
        <f t="shared" ca="1" si="6"/>
        <v>142.33794600332541</v>
      </c>
      <c r="D172" s="1">
        <f t="shared" ca="1" si="7"/>
        <v>5.6787817504258955</v>
      </c>
      <c r="E172" s="1">
        <f t="shared" ca="1" si="8"/>
        <v>136.03171013350698</v>
      </c>
      <c r="H172"/>
      <c r="Y172">
        <v>85</v>
      </c>
      <c r="Z172">
        <v>145.70804444415052</v>
      </c>
    </row>
    <row r="173" spans="1:26" x14ac:dyDescent="0.25">
      <c r="A173">
        <v>85.5</v>
      </c>
      <c r="B173">
        <v>145.20814246641564</v>
      </c>
      <c r="C173" s="1">
        <f t="shared" ca="1" si="6"/>
        <v>142.4313416538285</v>
      </c>
      <c r="D173" s="1">
        <f t="shared" ca="1" si="7"/>
        <v>3.8553113763923017</v>
      </c>
      <c r="E173" s="1">
        <f t="shared" ca="1" si="8"/>
        <v>135.5318081557721</v>
      </c>
      <c r="H173"/>
      <c r="Y173">
        <v>85.5</v>
      </c>
      <c r="Z173">
        <v>145.20814246641564</v>
      </c>
    </row>
    <row r="174" spans="1:26" x14ac:dyDescent="0.25">
      <c r="A174">
        <v>86</v>
      </c>
      <c r="B174">
        <v>144.70825579004523</v>
      </c>
      <c r="C174" s="1">
        <f t="shared" ca="1" si="6"/>
        <v>142.52146060613396</v>
      </c>
      <c r="D174" s="1">
        <f t="shared" ca="1" si="7"/>
        <v>2.3910365881887672</v>
      </c>
      <c r="E174" s="1">
        <f t="shared" ca="1" si="8"/>
        <v>135.03192147940169</v>
      </c>
      <c r="H174"/>
      <c r="Y174">
        <v>86</v>
      </c>
      <c r="Z174">
        <v>144.70825579004523</v>
      </c>
    </row>
    <row r="175" spans="1:26" x14ac:dyDescent="0.25">
      <c r="A175">
        <v>86.5</v>
      </c>
      <c r="B175">
        <v>144.20838346066085</v>
      </c>
      <c r="C175" s="1">
        <f t="shared" ca="1" si="6"/>
        <v>142.60841782010363</v>
      </c>
      <c r="D175" s="1">
        <f t="shared" ca="1" si="7"/>
        <v>1.279945025481853</v>
      </c>
      <c r="E175" s="1">
        <f t="shared" ca="1" si="8"/>
        <v>134.53204915001731</v>
      </c>
      <c r="H175"/>
      <c r="Y175">
        <v>86.5</v>
      </c>
      <c r="Z175">
        <v>144.20838346066085</v>
      </c>
    </row>
    <row r="176" spans="1:26" x14ac:dyDescent="0.25">
      <c r="A176">
        <v>87</v>
      </c>
      <c r="B176">
        <v>143.70852438647265</v>
      </c>
      <c r="C176" s="1">
        <f t="shared" ca="1" si="6"/>
        <v>142.69232422234117</v>
      </c>
      <c r="D176" s="1">
        <f t="shared" ca="1" si="7"/>
        <v>0.51633138679041934</v>
      </c>
      <c r="E176" s="1">
        <f t="shared" ca="1" si="8"/>
        <v>134.03219007582911</v>
      </c>
      <c r="H176"/>
      <c r="Y176">
        <v>87</v>
      </c>
      <c r="Z176">
        <v>143.70852438647265</v>
      </c>
    </row>
    <row r="177" spans="1:26" x14ac:dyDescent="0.25">
      <c r="A177">
        <v>87.5</v>
      </c>
      <c r="B177">
        <v>143.20867738913617</v>
      </c>
      <c r="C177" s="1">
        <f t="shared" ca="1" si="6"/>
        <v>142.77328684769509</v>
      </c>
      <c r="D177" s="1">
        <f t="shared" ca="1" si="7"/>
        <v>9.4782461788178562E-2</v>
      </c>
      <c r="E177" s="1">
        <f t="shared" ca="1" si="8"/>
        <v>133.53234307849263</v>
      </c>
      <c r="H177"/>
      <c r="Y177">
        <v>87.5</v>
      </c>
      <c r="Z177">
        <v>143.20867738913617</v>
      </c>
    </row>
    <row r="178" spans="1:26" x14ac:dyDescent="0.25">
      <c r="A178">
        <v>88</v>
      </c>
      <c r="B178">
        <v>143.06359742883942</v>
      </c>
      <c r="C178" s="1">
        <f t="shared" ca="1" si="6"/>
        <v>142.85140897579731</v>
      </c>
      <c r="D178" s="1">
        <f t="shared" ca="1" si="7"/>
        <v>2.2511969802200327E-2</v>
      </c>
      <c r="E178" s="1">
        <f t="shared" ca="1" si="8"/>
        <v>133.38726311819588</v>
      </c>
      <c r="H178"/>
      <c r="Y178">
        <v>88</v>
      </c>
      <c r="Z178">
        <v>143.06359742883942</v>
      </c>
    </row>
    <row r="179" spans="1:26" x14ac:dyDescent="0.25">
      <c r="A179">
        <v>88.5</v>
      </c>
      <c r="B179">
        <v>144.57287907415579</v>
      </c>
      <c r="C179" s="1">
        <f t="shared" ca="1" si="6"/>
        <v>142.92679026281147</v>
      </c>
      <c r="D179" s="1">
        <f t="shared" ca="1" si="7"/>
        <v>1.3548041874164904</v>
      </c>
      <c r="E179" s="1">
        <f t="shared" ca="1" si="8"/>
        <v>134.89654476351225</v>
      </c>
      <c r="H179"/>
      <c r="Y179">
        <v>88.5</v>
      </c>
      <c r="Z179">
        <v>144.57287907415579</v>
      </c>
    </row>
    <row r="180" spans="1:26" x14ac:dyDescent="0.25">
      <c r="A180">
        <v>89</v>
      </c>
      <c r="B180">
        <v>146.08167052233404</v>
      </c>
      <c r="C180" s="1">
        <f t="shared" ca="1" si="6"/>
        <v>142.99952686855875</v>
      </c>
      <c r="D180" s="1">
        <f t="shared" ca="1" si="7"/>
        <v>4.7498047512536479</v>
      </c>
      <c r="E180" s="1">
        <f t="shared" ca="1" si="8"/>
        <v>136.4053362116905</v>
      </c>
      <c r="H180"/>
      <c r="Y180">
        <v>89</v>
      </c>
      <c r="Z180">
        <v>146.08167052233404</v>
      </c>
    </row>
    <row r="181" spans="1:26" x14ac:dyDescent="0.25">
      <c r="A181">
        <v>89.5</v>
      </c>
      <c r="B181">
        <v>147.58988356397865</v>
      </c>
      <c r="C181" s="1">
        <f t="shared" ca="1" si="6"/>
        <v>143.0697115791838</v>
      </c>
      <c r="D181" s="1">
        <f t="shared" ca="1" si="7"/>
        <v>10.215977386062074</v>
      </c>
      <c r="E181" s="1">
        <f t="shared" ca="1" si="8"/>
        <v>137.91354925333511</v>
      </c>
      <c r="H181"/>
      <c r="Y181">
        <v>89.5</v>
      </c>
      <c r="Z181">
        <v>147.58988356397865</v>
      </c>
    </row>
    <row r="182" spans="1:26" x14ac:dyDescent="0.25">
      <c r="A182">
        <v>90</v>
      </c>
      <c r="B182">
        <v>149.09761581572531</v>
      </c>
      <c r="C182" s="1">
        <f t="shared" ca="1" si="6"/>
        <v>143.13743392551709</v>
      </c>
      <c r="D182" s="1">
        <f t="shared" ca="1" si="7"/>
        <v>17.761884082183006</v>
      </c>
      <c r="E182" s="1">
        <f t="shared" ca="1" si="8"/>
        <v>139.42128150508177</v>
      </c>
      <c r="H182"/>
      <c r="Y182">
        <v>90</v>
      </c>
      <c r="Z182">
        <v>149.09761581572531</v>
      </c>
    </row>
    <row r="183" spans="1:26" x14ac:dyDescent="0.25">
      <c r="A183">
        <v>90.5</v>
      </c>
      <c r="B183">
        <v>150.0831819650233</v>
      </c>
      <c r="C183" s="1">
        <f t="shared" ca="1" si="6"/>
        <v>143.20278029728439</v>
      </c>
      <c r="D183" s="1">
        <f t="shared" ca="1" si="7"/>
        <v>23.669963554712176</v>
      </c>
      <c r="E183" s="1">
        <f t="shared" ca="1" si="8"/>
        <v>140.40684765437976</v>
      </c>
      <c r="H183"/>
      <c r="Y183">
        <v>90.5</v>
      </c>
      <c r="Z183">
        <v>150.0831819650233</v>
      </c>
    </row>
    <row r="184" spans="1:26" x14ac:dyDescent="0.25">
      <c r="A184">
        <v>91</v>
      </c>
      <c r="B184">
        <v>149.58745033383454</v>
      </c>
      <c r="C184" s="1">
        <f t="shared" ca="1" si="6"/>
        <v>143.26583405330953</v>
      </c>
      <c r="D184" s="1">
        <f t="shared" ca="1" si="7"/>
        <v>19.98141619909941</v>
      </c>
      <c r="E184" s="1">
        <f t="shared" ca="1" si="8"/>
        <v>139.911116023191</v>
      </c>
      <c r="H184"/>
      <c r="Y184">
        <v>91</v>
      </c>
      <c r="Z184">
        <v>149.58745033383454</v>
      </c>
    </row>
    <row r="185" spans="1:26" x14ac:dyDescent="0.25">
      <c r="A185">
        <v>91.5</v>
      </c>
      <c r="B185">
        <v>149.09142361249906</v>
      </c>
      <c r="C185" s="1">
        <f t="shared" ca="1" si="6"/>
        <v>143.32667562785076</v>
      </c>
      <c r="D185" s="1">
        <f t="shared" ca="1" si="7"/>
        <v>16.616159663253292</v>
      </c>
      <c r="E185" s="1">
        <f t="shared" ca="1" si="8"/>
        <v>139.41508930185552</v>
      </c>
      <c r="H185"/>
      <c r="Y185">
        <v>91.5</v>
      </c>
      <c r="Z185">
        <v>149.09142361249906</v>
      </c>
    </row>
    <row r="186" spans="1:26" x14ac:dyDescent="0.25">
      <c r="A186">
        <v>92</v>
      </c>
      <c r="B186">
        <v>148.59513861187358</v>
      </c>
      <c r="C186" s="1">
        <f t="shared" ca="1" si="6"/>
        <v>143.38538263320632</v>
      </c>
      <c r="D186" s="1">
        <f t="shared" ca="1" si="7"/>
        <v>13.570778678629633</v>
      </c>
      <c r="E186" s="1">
        <f t="shared" ca="1" si="8"/>
        <v>138.91880430123004</v>
      </c>
      <c r="H186"/>
      <c r="Y186">
        <v>92</v>
      </c>
      <c r="Z186">
        <v>148.59513861187358</v>
      </c>
    </row>
    <row r="187" spans="1:26" x14ac:dyDescent="0.25">
      <c r="A187">
        <v>92.5</v>
      </c>
      <c r="B187">
        <v>148.09862191065292</v>
      </c>
      <c r="C187" s="1">
        <f t="shared" ca="1" si="6"/>
        <v>143.44202995872024</v>
      </c>
      <c r="D187" s="1">
        <f t="shared" ca="1" si="7"/>
        <v>10.841924303402115</v>
      </c>
      <c r="E187" s="1">
        <f t="shared" ca="1" si="8"/>
        <v>138.42228760000938</v>
      </c>
      <c r="H187"/>
      <c r="Y187">
        <v>92.5</v>
      </c>
      <c r="Z187">
        <v>148.09862191065292</v>
      </c>
    </row>
    <row r="188" spans="1:26" x14ac:dyDescent="0.25">
      <c r="A188">
        <v>93</v>
      </c>
      <c r="B188">
        <v>147.60190191625068</v>
      </c>
      <c r="C188" s="1">
        <f t="shared" ca="1" si="6"/>
        <v>143.49668986631468</v>
      </c>
      <c r="D188" s="1">
        <f t="shared" ca="1" si="7"/>
        <v>8.4263829874698679</v>
      </c>
      <c r="E188" s="1">
        <f t="shared" ca="1" si="8"/>
        <v>137.92556760560714</v>
      </c>
      <c r="H188"/>
      <c r="Y188">
        <v>93</v>
      </c>
      <c r="Z188">
        <v>147.60190191625068</v>
      </c>
    </row>
    <row r="189" spans="1:26" x14ac:dyDescent="0.25">
      <c r="A189">
        <v>93.5</v>
      </c>
      <c r="B189">
        <v>147.10499603428488</v>
      </c>
      <c r="C189" s="1">
        <f t="shared" ca="1" si="6"/>
        <v>143.54943208267048</v>
      </c>
      <c r="D189" s="1">
        <f t="shared" ca="1" si="7"/>
        <v>6.3210175070099135</v>
      </c>
      <c r="E189" s="1">
        <f t="shared" ca="1" si="8"/>
        <v>137.42866172364134</v>
      </c>
      <c r="H189"/>
      <c r="Y189">
        <v>93.5</v>
      </c>
      <c r="Z189">
        <v>147.10499603428488</v>
      </c>
    </row>
    <row r="190" spans="1:26" x14ac:dyDescent="0.25">
      <c r="A190">
        <v>94</v>
      </c>
      <c r="B190">
        <v>146.60791759676744</v>
      </c>
      <c r="C190" s="1">
        <f t="shared" ca="1" si="6"/>
        <v>143.6003238881737</v>
      </c>
      <c r="D190" s="1">
        <f t="shared" ca="1" si="7"/>
        <v>4.522809957986297</v>
      </c>
      <c r="E190" s="1">
        <f t="shared" ca="1" si="8"/>
        <v>136.9315832861239</v>
      </c>
      <c r="H190"/>
      <c r="Y190">
        <v>94</v>
      </c>
      <c r="Z190">
        <v>146.60791759676744</v>
      </c>
    </row>
    <row r="191" spans="1:26" x14ac:dyDescent="0.25">
      <c r="A191">
        <v>94.5</v>
      </c>
      <c r="B191">
        <v>146.11067840497765</v>
      </c>
      <c r="C191" s="1">
        <f t="shared" ca="1" si="6"/>
        <v>143.64943020274171</v>
      </c>
      <c r="D191" s="1">
        <f t="shared" ca="1" si="7"/>
        <v>3.0288713565048133</v>
      </c>
      <c r="E191" s="1">
        <f t="shared" ca="1" si="8"/>
        <v>136.43434409433411</v>
      </c>
      <c r="H191"/>
      <c r="Y191">
        <v>94.5</v>
      </c>
      <c r="Z191">
        <v>146.11067840497765</v>
      </c>
    </row>
    <row r="192" spans="1:26" x14ac:dyDescent="0.25">
      <c r="A192">
        <v>95</v>
      </c>
      <c r="B192">
        <v>145.61328898326849</v>
      </c>
      <c r="C192" s="1">
        <f t="shared" ca="1" si="6"/>
        <v>143.6968136686377</v>
      </c>
      <c r="D192" s="1">
        <f t="shared" ca="1" si="7"/>
        <v>1.8364388157945877</v>
      </c>
      <c r="E192" s="1">
        <f t="shared" ca="1" si="8"/>
        <v>135.93695467262495</v>
      </c>
      <c r="H192"/>
      <c r="Y192">
        <v>95</v>
      </c>
      <c r="Z192">
        <v>145.61328898326849</v>
      </c>
    </row>
    <row r="193" spans="1:26" x14ac:dyDescent="0.25">
      <c r="A193">
        <v>95.5</v>
      </c>
      <c r="B193">
        <v>145.11575878303768</v>
      </c>
      <c r="C193" s="1">
        <f t="shared" ca="1" si="6"/>
        <v>143.74253473038038</v>
      </c>
      <c r="D193" s="1">
        <f t="shared" ca="1" si="7"/>
        <v>0.94287214939825892</v>
      </c>
      <c r="E193" s="1">
        <f t="shared" ca="1" si="8"/>
        <v>135.43942447239414</v>
      </c>
      <c r="H193"/>
      <c r="Y193">
        <v>95.5</v>
      </c>
      <c r="Z193">
        <v>145.11575878303768</v>
      </c>
    </row>
    <row r="194" spans="1:26" x14ac:dyDescent="0.25">
      <c r="A194">
        <v>96</v>
      </c>
      <c r="B194">
        <v>144.61809634720748</v>
      </c>
      <c r="C194" s="1">
        <f t="shared" ref="C194:C257" ca="1" si="9">IF(A194&gt;=$K$5,OFFSET($B$1,2*$K$5,0)+$L$5*(1-EXP((-1/$M$5)*(A194-$K$5))),0)</f>
        <v>143.78665171184952</v>
      </c>
      <c r="D194" s="1">
        <f t="shared" ref="D194:D257" ca="1" si="10">IF(A194&gt;=$K$5,(C194-B194)*(C194-B194)*0.5,0)</f>
        <v>0.34565009083277243</v>
      </c>
      <c r="E194" s="1">
        <f t="shared" ref="E194:E257" ca="1" si="11">IF(A194&gt;=$K$5,(B194-$L$6),0)</f>
        <v>134.94176203656394</v>
      </c>
      <c r="H194"/>
      <c r="Y194">
        <v>96</v>
      </c>
      <c r="Z194">
        <v>144.61809634720748</v>
      </c>
    </row>
    <row r="195" spans="1:26" x14ac:dyDescent="0.25">
      <c r="A195">
        <v>96.5</v>
      </c>
      <c r="B195">
        <v>144.12030944337621</v>
      </c>
      <c r="C195" s="1">
        <f t="shared" ca="1" si="9"/>
        <v>143.82922089068671</v>
      </c>
      <c r="D195" s="1">
        <f t="shared" ca="1" si="10"/>
        <v>4.2366272753434346E-2</v>
      </c>
      <c r="E195" s="1">
        <f t="shared" ca="1" si="11"/>
        <v>134.44397513273267</v>
      </c>
      <c r="H195"/>
      <c r="Y195">
        <v>96.5</v>
      </c>
      <c r="Z195">
        <v>144.12030944337621</v>
      </c>
    </row>
    <row r="196" spans="1:26" x14ac:dyDescent="0.25">
      <c r="A196">
        <v>97</v>
      </c>
      <c r="B196">
        <v>143.8388107574871</v>
      </c>
      <c r="C196" s="1">
        <f t="shared" ca="1" si="9"/>
        <v>143.87029657008551</v>
      </c>
      <c r="D196" s="1">
        <f t="shared" ca="1" si="10"/>
        <v>4.956781974913728E-4</v>
      </c>
      <c r="E196" s="1">
        <f t="shared" ca="1" si="11"/>
        <v>134.16247644684356</v>
      </c>
      <c r="H196"/>
      <c r="Y196">
        <v>97</v>
      </c>
      <c r="Z196">
        <v>143.8388107574871</v>
      </c>
    </row>
    <row r="197" spans="1:26" x14ac:dyDescent="0.25">
      <c r="A197">
        <v>97.5</v>
      </c>
      <c r="B197">
        <v>145.34629480930147</v>
      </c>
      <c r="C197" s="1">
        <f t="shared" ca="1" si="9"/>
        <v>143.90993114806335</v>
      </c>
      <c r="D197" s="1">
        <f t="shared" ca="1" si="10"/>
        <v>1.0315702836626863</v>
      </c>
      <c r="E197" s="1">
        <f t="shared" ca="1" si="11"/>
        <v>135.66996049865793</v>
      </c>
      <c r="H197"/>
      <c r="Y197">
        <v>97.5</v>
      </c>
      <c r="Z197">
        <v>145.34629480930147</v>
      </c>
    </row>
    <row r="198" spans="1:26" x14ac:dyDescent="0.25">
      <c r="A198">
        <v>98</v>
      </c>
      <c r="B198">
        <v>146.85490623023028</v>
      </c>
      <c r="C198" s="1">
        <f t="shared" ca="1" si="9"/>
        <v>143.94817518430264</v>
      </c>
      <c r="D198" s="1">
        <f t="shared" ca="1" si="10"/>
        <v>4.2245426866798041</v>
      </c>
      <c r="E198" s="1">
        <f t="shared" ca="1" si="11"/>
        <v>137.17857191958674</v>
      </c>
      <c r="H198"/>
      <c r="Y198">
        <v>98</v>
      </c>
      <c r="Z198">
        <v>146.85490623023028</v>
      </c>
    </row>
    <row r="199" spans="1:26" x14ac:dyDescent="0.25">
      <c r="A199">
        <v>98.5</v>
      </c>
      <c r="B199">
        <v>148.36379080599991</v>
      </c>
      <c r="C199" s="1">
        <f t="shared" ca="1" si="9"/>
        <v>143.98507746464711</v>
      </c>
      <c r="D199" s="1">
        <f t="shared" ca="1" si="10"/>
        <v>9.5865652628705309</v>
      </c>
      <c r="E199" s="1">
        <f t="shared" ca="1" si="11"/>
        <v>138.68745649535637</v>
      </c>
      <c r="H199"/>
      <c r="Y199">
        <v>98.5</v>
      </c>
      <c r="Z199">
        <v>148.36379080599991</v>
      </c>
    </row>
    <row r="200" spans="1:26" x14ac:dyDescent="0.25">
      <c r="A200">
        <v>99</v>
      </c>
      <c r="B200">
        <v>149.87289152808566</v>
      </c>
      <c r="C200" s="1">
        <f t="shared" ca="1" si="9"/>
        <v>144.02068506333515</v>
      </c>
      <c r="D200" s="1">
        <f t="shared" ca="1" si="10"/>
        <v>17.124160253033825</v>
      </c>
      <c r="E200" s="1">
        <f t="shared" ca="1" si="11"/>
        <v>140.19655721744212</v>
      </c>
      <c r="H200"/>
      <c r="Y200">
        <v>99</v>
      </c>
      <c r="Z200">
        <v>149.87289152808566</v>
      </c>
    </row>
    <row r="201" spans="1:26" x14ac:dyDescent="0.25">
      <c r="A201">
        <v>99.5</v>
      </c>
      <c r="B201">
        <v>151.13136579797469</v>
      </c>
      <c r="C201" s="1">
        <f t="shared" ca="1" si="9"/>
        <v>144.05504340305006</v>
      </c>
      <c r="D201" s="1">
        <f t="shared" ca="1" si="10"/>
        <v>25.037169318455934</v>
      </c>
      <c r="E201" s="1">
        <f t="shared" ca="1" si="11"/>
        <v>141.45503148733115</v>
      </c>
      <c r="H201"/>
      <c r="Y201">
        <v>99.5</v>
      </c>
      <c r="Z201">
        <v>151.13136579797469</v>
      </c>
    </row>
    <row r="202" spans="1:26" x14ac:dyDescent="0.25">
      <c r="A202">
        <v>100</v>
      </c>
      <c r="B202">
        <v>150.63172900721847</v>
      </c>
      <c r="C202" s="1">
        <f t="shared" ca="1" si="9"/>
        <v>144.08819631286315</v>
      </c>
      <c r="D202" s="1">
        <f t="shared" ca="1" si="10"/>
        <v>21.408910061048502</v>
      </c>
      <c r="E202" s="1">
        <f t="shared" ca="1" si="11"/>
        <v>140.95539469657493</v>
      </c>
      <c r="H202"/>
      <c r="Y202">
        <v>100</v>
      </c>
      <c r="Z202">
        <v>150.63172900721847</v>
      </c>
    </row>
    <row r="203" spans="1:26" x14ac:dyDescent="0.25">
      <c r="A203">
        <v>100.5</v>
      </c>
      <c r="B203">
        <v>150.13125243043501</v>
      </c>
      <c r="C203" s="1">
        <f t="shared" ca="1" si="9"/>
        <v>144.12018608414414</v>
      </c>
      <c r="D203" s="1">
        <f t="shared" ca="1" si="10"/>
        <v>18.066459309755363</v>
      </c>
      <c r="E203" s="1">
        <f t="shared" ca="1" si="11"/>
        <v>140.45491811979147</v>
      </c>
      <c r="H203"/>
      <c r="Y203">
        <v>100.5</v>
      </c>
      <c r="Z203">
        <v>150.13125243043501</v>
      </c>
    </row>
    <row r="204" spans="1:26" x14ac:dyDescent="0.25">
      <c r="A204">
        <v>101</v>
      </c>
      <c r="B204">
        <v>149.63060841852459</v>
      </c>
      <c r="C204" s="1">
        <f t="shared" ca="1" si="9"/>
        <v>144.15105352450999</v>
      </c>
      <c r="D204" s="1">
        <f t="shared" ca="1" si="10"/>
        <v>15.012760918259664</v>
      </c>
      <c r="E204" s="1">
        <f t="shared" ca="1" si="11"/>
        <v>139.95427410788105</v>
      </c>
      <c r="H204"/>
      <c r="Y204">
        <v>101</v>
      </c>
      <c r="Z204">
        <v>149.63060841852459</v>
      </c>
    </row>
    <row r="205" spans="1:26" x14ac:dyDescent="0.25">
      <c r="A205">
        <v>101.5</v>
      </c>
      <c r="B205">
        <v>149.12981256646242</v>
      </c>
      <c r="C205" s="1">
        <f t="shared" ca="1" si="9"/>
        <v>144.18083800988097</v>
      </c>
      <c r="D205" s="1">
        <f t="shared" ca="1" si="10"/>
        <v>12.246174580845267</v>
      </c>
      <c r="E205" s="1">
        <f t="shared" ca="1" si="11"/>
        <v>139.45347825581888</v>
      </c>
      <c r="H205"/>
      <c r="Y205">
        <v>101.5</v>
      </c>
      <c r="Z205">
        <v>149.12981256646242</v>
      </c>
    </row>
    <row r="206" spans="1:26" x14ac:dyDescent="0.25">
      <c r="A206">
        <v>102</v>
      </c>
      <c r="B206">
        <v>148.62891136293337</v>
      </c>
      <c r="C206" s="1">
        <f t="shared" ca="1" si="9"/>
        <v>144.20957753471035</v>
      </c>
      <c r="D206" s="1">
        <f t="shared" ca="1" si="10"/>
        <v>9.7652557426381552</v>
      </c>
      <c r="E206" s="1">
        <f t="shared" ca="1" si="11"/>
        <v>138.95257705228983</v>
      </c>
      <c r="H206"/>
      <c r="Y206">
        <v>102</v>
      </c>
      <c r="Z206">
        <v>148.62891136293337</v>
      </c>
    </row>
    <row r="207" spans="1:26" x14ac:dyDescent="0.25">
      <c r="A207">
        <v>102.5</v>
      </c>
      <c r="B207">
        <v>148.12794287334532</v>
      </c>
      <c r="C207" s="1">
        <f t="shared" ca="1" si="9"/>
        <v>144.2373087604519</v>
      </c>
      <c r="D207" s="1">
        <f t="shared" ca="1" si="10"/>
        <v>7.5685169002049966</v>
      </c>
      <c r="E207" s="1">
        <f t="shared" ca="1" si="11"/>
        <v>138.45160856270178</v>
      </c>
      <c r="H207"/>
      <c r="Y207">
        <v>102.5</v>
      </c>
      <c r="Z207">
        <v>148.12794287334532</v>
      </c>
    </row>
    <row r="208" spans="1:26" x14ac:dyDescent="0.25">
      <c r="A208">
        <v>103</v>
      </c>
      <c r="B208">
        <v>147.62691528158732</v>
      </c>
      <c r="C208" s="1">
        <f t="shared" ca="1" si="9"/>
        <v>144.26406706232689</v>
      </c>
      <c r="D208" s="1">
        <f t="shared" ca="1" si="10"/>
        <v>5.6543740728915157</v>
      </c>
      <c r="E208" s="1">
        <f t="shared" ca="1" si="11"/>
        <v>137.95058097094378</v>
      </c>
      <c r="H208"/>
      <c r="Y208">
        <v>103</v>
      </c>
      <c r="Z208">
        <v>147.62691528158732</v>
      </c>
    </row>
    <row r="209" spans="1:26" x14ac:dyDescent="0.25">
      <c r="A209">
        <v>103.5</v>
      </c>
      <c r="B209">
        <v>147.12583520428913</v>
      </c>
      <c r="C209" s="1">
        <f t="shared" ca="1" si="9"/>
        <v>144.28988657445043</v>
      </c>
      <c r="D209" s="1">
        <f t="shared" ca="1" si="10"/>
        <v>4.0213023155419911</v>
      </c>
      <c r="E209" s="1">
        <f t="shared" ca="1" si="11"/>
        <v>137.44950089364559</v>
      </c>
      <c r="H209"/>
      <c r="Y209">
        <v>103.5</v>
      </c>
      <c r="Z209">
        <v>147.12583520428913</v>
      </c>
    </row>
    <row r="210" spans="1:26" x14ac:dyDescent="0.25">
      <c r="A210">
        <v>104</v>
      </c>
      <c r="B210">
        <v>146.62470801761251</v>
      </c>
      <c r="C210" s="1">
        <f t="shared" ca="1" si="9"/>
        <v>144.31480023337434</v>
      </c>
      <c r="D210" s="1">
        <f t="shared" ca="1" si="10"/>
        <v>2.6678369858420306</v>
      </c>
      <c r="E210" s="1">
        <f t="shared" ca="1" si="11"/>
        <v>136.94837370696897</v>
      </c>
      <c r="H210"/>
      <c r="Y210">
        <v>104</v>
      </c>
      <c r="Z210">
        <v>146.62470801761251</v>
      </c>
    </row>
    <row r="211" spans="1:26" x14ac:dyDescent="0.25">
      <c r="A211">
        <v>104.5</v>
      </c>
      <c r="B211">
        <v>146.1235381146997</v>
      </c>
      <c r="C211" s="1">
        <f t="shared" ca="1" si="9"/>
        <v>144.33883982010266</v>
      </c>
      <c r="D211" s="1">
        <f t="shared" ca="1" si="10"/>
        <v>1.5925740013687832</v>
      </c>
      <c r="E211" s="1">
        <f t="shared" ca="1" si="11"/>
        <v>136.44720380405616</v>
      </c>
      <c r="H211"/>
      <c r="Y211">
        <v>104.5</v>
      </c>
      <c r="Z211">
        <v>146.1235381146997</v>
      </c>
    </row>
    <row r="212" spans="1:26" x14ac:dyDescent="0.25">
      <c r="A212">
        <v>105</v>
      </c>
      <c r="B212">
        <v>145.62232910855255</v>
      </c>
      <c r="C212" s="1">
        <f t="shared" ca="1" si="9"/>
        <v>144.36203600063297</v>
      </c>
      <c r="D212" s="1">
        <f t="shared" ca="1" si="10"/>
        <v>0.79416935893479679</v>
      </c>
      <c r="E212" s="1">
        <f t="shared" ca="1" si="11"/>
        <v>135.94599479790901</v>
      </c>
      <c r="H212"/>
      <c r="Y212">
        <v>105</v>
      </c>
      <c r="Z212">
        <v>145.62232910855255</v>
      </c>
    </row>
    <row r="213" spans="1:26" x14ac:dyDescent="0.25">
      <c r="A213">
        <v>105.5</v>
      </c>
      <c r="B213">
        <v>145.12108399197655</v>
      </c>
      <c r="C213" s="1">
        <f t="shared" ca="1" si="9"/>
        <v>144.38441836507519</v>
      </c>
      <c r="D213" s="1">
        <f t="shared" ca="1" si="10"/>
        <v>0.27133812292898396</v>
      </c>
      <c r="E213" s="1">
        <f t="shared" ca="1" si="11"/>
        <v>135.44474968133301</v>
      </c>
      <c r="H213"/>
      <c r="Y213">
        <v>105.5</v>
      </c>
      <c r="Z213">
        <v>145.12108399197655</v>
      </c>
    </row>
    <row r="214" spans="1:26" x14ac:dyDescent="0.25">
      <c r="A214">
        <v>106</v>
      </c>
      <c r="B214">
        <v>144.61980526372326</v>
      </c>
      <c r="C214" s="1">
        <f t="shared" ca="1" si="9"/>
        <v>144.40601546539821</v>
      </c>
      <c r="D214" s="1">
        <f t="shared" ca="1" si="10"/>
        <v>2.2853038933933315E-2</v>
      </c>
      <c r="E214" s="1">
        <f t="shared" ca="1" si="11"/>
        <v>134.94347095307972</v>
      </c>
      <c r="H214"/>
      <c r="Y214">
        <v>106</v>
      </c>
      <c r="Z214">
        <v>144.61980526372326</v>
      </c>
    </row>
    <row r="215" spans="1:26" x14ac:dyDescent="0.25">
      <c r="A215">
        <v>106.5</v>
      </c>
      <c r="B215">
        <v>144.1184950280367</v>
      </c>
      <c r="C215" s="1">
        <f t="shared" ca="1" si="9"/>
        <v>144.42685485185214</v>
      </c>
      <c r="D215" s="1">
        <f t="shared" ca="1" si="10"/>
        <v>4.7542890471743544E-2</v>
      </c>
      <c r="E215" s="1">
        <f t="shared" ca="1" si="11"/>
        <v>134.44216071739316</v>
      </c>
      <c r="H215"/>
      <c r="Y215">
        <v>106.5</v>
      </c>
      <c r="Z215">
        <v>144.1184950280367</v>
      </c>
    </row>
    <row r="216" spans="1:26" x14ac:dyDescent="0.25">
      <c r="A216">
        <v>107</v>
      </c>
      <c r="B216">
        <v>143.91139803918676</v>
      </c>
      <c r="C216" s="1">
        <f t="shared" ca="1" si="9"/>
        <v>144.44696310811247</v>
      </c>
      <c r="D216" s="1">
        <f t="shared" ca="1" si="10"/>
        <v>0.14341497152669816</v>
      </c>
      <c r="E216" s="1">
        <f t="shared" ca="1" si="11"/>
        <v>134.23506372854322</v>
      </c>
      <c r="H216"/>
      <c r="Y216">
        <v>107</v>
      </c>
      <c r="Z216">
        <v>143.91139803918676</v>
      </c>
    </row>
    <row r="217" spans="1:26" x14ac:dyDescent="0.25">
      <c r="A217">
        <v>107.5</v>
      </c>
      <c r="B217">
        <v>145.42229733539097</v>
      </c>
      <c r="C217" s="1">
        <f t="shared" ca="1" si="9"/>
        <v>144.46636588519158</v>
      </c>
      <c r="D217" s="1">
        <f t="shared" ca="1" si="10"/>
        <v>0.45690246874015134</v>
      </c>
      <c r="E217" s="1">
        <f t="shared" ca="1" si="11"/>
        <v>135.74596302474743</v>
      </c>
      <c r="H217"/>
      <c r="Y217">
        <v>107.5</v>
      </c>
      <c r="Z217">
        <v>145.42229733539097</v>
      </c>
    </row>
    <row r="218" spans="1:26" x14ac:dyDescent="0.25">
      <c r="A218">
        <v>108</v>
      </c>
      <c r="B218">
        <v>146.93321720397532</v>
      </c>
      <c r="C218" s="1">
        <f t="shared" ca="1" si="9"/>
        <v>144.48508793416033</v>
      </c>
      <c r="D218" s="1">
        <f t="shared" ca="1" si="10"/>
        <v>2.9966684608624243</v>
      </c>
      <c r="E218" s="1">
        <f t="shared" ca="1" si="11"/>
        <v>137.25688289333178</v>
      </c>
      <c r="H218"/>
      <c r="Y218">
        <v>108</v>
      </c>
      <c r="Z218">
        <v>146.93321720397532</v>
      </c>
    </row>
    <row r="219" spans="1:26" x14ac:dyDescent="0.25">
      <c r="A219">
        <v>108.5</v>
      </c>
      <c r="B219">
        <v>148.44415677006813</v>
      </c>
      <c r="C219" s="1">
        <f t="shared" ca="1" si="9"/>
        <v>144.5031531377216</v>
      </c>
      <c r="D219" s="1">
        <f t="shared" ca="1" si="10"/>
        <v>7.7657548150842963</v>
      </c>
      <c r="E219" s="1">
        <f t="shared" ca="1" si="11"/>
        <v>138.76782245942459</v>
      </c>
      <c r="H219"/>
      <c r="Y219">
        <v>108.5</v>
      </c>
      <c r="Z219">
        <v>148.44415677006813</v>
      </c>
    </row>
    <row r="220" spans="1:26" x14ac:dyDescent="0.25">
      <c r="A220">
        <v>109</v>
      </c>
      <c r="B220">
        <v>149.95510431307449</v>
      </c>
      <c r="C220" s="1">
        <f t="shared" ca="1" si="9"/>
        <v>144.52058454067617</v>
      </c>
      <c r="D220" s="1">
        <f t="shared" ca="1" si="10"/>
        <v>14.767002578294131</v>
      </c>
      <c r="E220" s="1">
        <f t="shared" ca="1" si="11"/>
        <v>140.27877000243095</v>
      </c>
      <c r="H220"/>
      <c r="Y220">
        <v>109</v>
      </c>
      <c r="Z220">
        <v>149.95510431307449</v>
      </c>
    </row>
    <row r="221" spans="1:26" x14ac:dyDescent="0.25">
      <c r="A221">
        <v>109.5</v>
      </c>
      <c r="B221">
        <v>151.16930107401308</v>
      </c>
      <c r="C221" s="1">
        <f t="shared" ca="1" si="9"/>
        <v>144.53740437931984</v>
      </c>
      <c r="D221" s="1">
        <f t="shared" ca="1" si="10"/>
        <v>21.991026884541554</v>
      </c>
      <c r="E221" s="1">
        <f t="shared" ca="1" si="11"/>
        <v>141.49296676336954</v>
      </c>
      <c r="H221"/>
      <c r="Y221">
        <v>109.5</v>
      </c>
      <c r="Z221">
        <v>151.16930107401308</v>
      </c>
    </row>
    <row r="222" spans="1:26" x14ac:dyDescent="0.25">
      <c r="A222">
        <v>110</v>
      </c>
      <c r="B222">
        <v>150.66685869258529</v>
      </c>
      <c r="C222" s="1">
        <f t="shared" ca="1" si="9"/>
        <v>144.55363410980888</v>
      </c>
      <c r="D222" s="1">
        <f t="shared" ca="1" si="10"/>
        <v>18.68575739973091</v>
      </c>
      <c r="E222" s="1">
        <f t="shared" ca="1" si="11"/>
        <v>140.99052438194175</v>
      </c>
      <c r="H222"/>
      <c r="Y222">
        <v>110</v>
      </c>
      <c r="Z222">
        <v>150.66685869258529</v>
      </c>
    </row>
    <row r="223" spans="1:26" x14ac:dyDescent="0.25">
      <c r="A223">
        <v>110.5</v>
      </c>
      <c r="B223">
        <v>150.164422588001</v>
      </c>
      <c r="C223" s="1">
        <f t="shared" ca="1" si="9"/>
        <v>144.56929443553062</v>
      </c>
      <c r="D223" s="1">
        <f t="shared" ca="1" si="10"/>
        <v>15.652729521283305</v>
      </c>
      <c r="E223" s="1">
        <f t="shared" ca="1" si="11"/>
        <v>140.48808827735746</v>
      </c>
      <c r="H223"/>
      <c r="Y223">
        <v>110.5</v>
      </c>
      <c r="Z223">
        <v>150.164422588001</v>
      </c>
    </row>
    <row r="224" spans="1:26" x14ac:dyDescent="0.25">
      <c r="A224">
        <v>111</v>
      </c>
      <c r="B224">
        <v>149.66204510046629</v>
      </c>
      <c r="C224" s="1">
        <f t="shared" ca="1" si="9"/>
        <v>144.58440533351359</v>
      </c>
      <c r="D224" s="1">
        <f t="shared" ca="1" si="10"/>
        <v>12.891212801469734</v>
      </c>
      <c r="E224" s="1">
        <f t="shared" ca="1" si="11"/>
        <v>139.98571078982275</v>
      </c>
      <c r="H224"/>
      <c r="Y224">
        <v>111</v>
      </c>
      <c r="Z224">
        <v>149.66204510046629</v>
      </c>
    </row>
    <row r="225" spans="1:26" x14ac:dyDescent="0.25">
      <c r="A225">
        <v>111.5</v>
      </c>
      <c r="B225">
        <v>149.15971666200272</v>
      </c>
      <c r="C225" s="1">
        <f t="shared" ca="1" si="9"/>
        <v>144.59898607991116</v>
      </c>
      <c r="D225" s="1">
        <f t="shared" ca="1" si="10"/>
        <v>10.400131721212635</v>
      </c>
      <c r="E225" s="1">
        <f t="shared" ca="1" si="11"/>
        <v>139.48338235135918</v>
      </c>
      <c r="H225"/>
      <c r="Y225">
        <v>111.5</v>
      </c>
      <c r="Z225">
        <v>149.15971666200272</v>
      </c>
    </row>
    <row r="226" spans="1:26" x14ac:dyDescent="0.25">
      <c r="A226">
        <v>112</v>
      </c>
      <c r="B226">
        <v>148.65742778812194</v>
      </c>
      <c r="C226" s="1">
        <f t="shared" ca="1" si="9"/>
        <v>144.61305527459101</v>
      </c>
      <c r="D226" s="1">
        <f t="shared" ca="1" si="10"/>
        <v>8.1784745141022501</v>
      </c>
      <c r="E226" s="1">
        <f t="shared" ca="1" si="11"/>
        <v>138.9810934774784</v>
      </c>
      <c r="H226"/>
      <c r="Y226">
        <v>112</v>
      </c>
      <c r="Z226">
        <v>148.65742778812194</v>
      </c>
    </row>
    <row r="227" spans="1:26" x14ac:dyDescent="0.25">
      <c r="A227">
        <v>112.5</v>
      </c>
      <c r="B227">
        <v>148.15517316675067</v>
      </c>
      <c r="C227" s="1">
        <f t="shared" ca="1" si="9"/>
        <v>144.62663086486208</v>
      </c>
      <c r="D227" s="1">
        <f t="shared" ca="1" si="10"/>
        <v>6.2253053881086222</v>
      </c>
      <c r="E227" s="1">
        <f t="shared" ca="1" si="11"/>
        <v>138.47883885610713</v>
      </c>
      <c r="H227"/>
      <c r="Y227">
        <v>112.5</v>
      </c>
      <c r="Z227">
        <v>148.15517316675067</v>
      </c>
    </row>
    <row r="228" spans="1:26" x14ac:dyDescent="0.25">
      <c r="A228">
        <v>113</v>
      </c>
      <c r="B228">
        <v>147.65294882906866</v>
      </c>
      <c r="C228" s="1">
        <f t="shared" ca="1" si="9"/>
        <v>144.63973016836889</v>
      </c>
      <c r="D228" s="1">
        <f t="shared" ca="1" si="10"/>
        <v>4.5397433485946808</v>
      </c>
      <c r="E228" s="1">
        <f t="shared" ca="1" si="11"/>
        <v>137.97661451842512</v>
      </c>
      <c r="H228"/>
      <c r="Y228">
        <v>113</v>
      </c>
      <c r="Z228">
        <v>147.65294882906866</v>
      </c>
    </row>
    <row r="229" spans="1:26" x14ac:dyDescent="0.25">
      <c r="A229">
        <v>113.5</v>
      </c>
      <c r="B229">
        <v>147.15075133918805</v>
      </c>
      <c r="C229" s="1">
        <f t="shared" ca="1" si="9"/>
        <v>144.6523698951828</v>
      </c>
      <c r="D229" s="1">
        <f t="shared" ca="1" si="10"/>
        <v>3.1209549198748716</v>
      </c>
      <c r="E229" s="1">
        <f t="shared" ca="1" si="11"/>
        <v>137.47441702854451</v>
      </c>
      <c r="H229"/>
      <c r="Y229">
        <v>113.5</v>
      </c>
      <c r="Z229">
        <v>147.15075133918805</v>
      </c>
    </row>
    <row r="230" spans="1:26" x14ac:dyDescent="0.25">
      <c r="A230">
        <v>114</v>
      </c>
      <c r="B230">
        <v>146.64857769498258</v>
      </c>
      <c r="C230" s="1">
        <f t="shared" ca="1" si="9"/>
        <v>144.66456616911805</v>
      </c>
      <c r="D230" s="1">
        <f t="shared" ca="1" si="10"/>
        <v>1.9681508673816528</v>
      </c>
      <c r="E230" s="1">
        <f t="shared" ca="1" si="11"/>
        <v>136.97224338433904</v>
      </c>
      <c r="H230"/>
      <c r="Y230">
        <v>114</v>
      </c>
      <c r="Z230">
        <v>146.64857769498258</v>
      </c>
    </row>
    <row r="231" spans="1:26" x14ac:dyDescent="0.25">
      <c r="A231">
        <v>114.5</v>
      </c>
      <c r="B231">
        <v>146.14642525040156</v>
      </c>
      <c r="C231" s="1">
        <f t="shared" ca="1" si="9"/>
        <v>144.67633454830008</v>
      </c>
      <c r="D231" s="1">
        <f t="shared" ca="1" si="10"/>
        <v>1.0805833362026216</v>
      </c>
      <c r="E231" s="1">
        <f t="shared" ca="1" si="11"/>
        <v>136.47009093975802</v>
      </c>
      <c r="H231"/>
      <c r="Y231">
        <v>114.5</v>
      </c>
      <c r="Z231">
        <v>146.14642525040156</v>
      </c>
    </row>
    <row r="232" spans="1:26" x14ac:dyDescent="0.25">
      <c r="A232">
        <v>115</v>
      </c>
      <c r="B232">
        <v>145.64429165440953</v>
      </c>
      <c r="C232" s="1">
        <f t="shared" ca="1" si="9"/>
        <v>144.68769004501226</v>
      </c>
      <c r="D232" s="1">
        <f t="shared" ca="1" si="10"/>
        <v>0.45754331955072147</v>
      </c>
      <c r="E232" s="1">
        <f t="shared" ca="1" si="11"/>
        <v>135.96795734376599</v>
      </c>
      <c r="H232"/>
      <c r="Y232">
        <v>115</v>
      </c>
      <c r="Z232">
        <v>145.64429165440953</v>
      </c>
    </row>
    <row r="233" spans="1:26" x14ac:dyDescent="0.25">
      <c r="A233">
        <v>115.5</v>
      </c>
      <c r="B233">
        <v>145.14217480280223</v>
      </c>
      <c r="C233" s="1">
        <f t="shared" ca="1" si="9"/>
        <v>144.69864714484612</v>
      </c>
      <c r="D233" s="1">
        <f t="shared" ca="1" si="10"/>
        <v>9.8358391686016275E-2</v>
      </c>
      <c r="E233" s="1">
        <f t="shared" ca="1" si="11"/>
        <v>135.46584049215869</v>
      </c>
      <c r="H233"/>
      <c r="Y233">
        <v>115.5</v>
      </c>
      <c r="Z233">
        <v>145.14217480280223</v>
      </c>
    </row>
    <row r="234" spans="1:26" x14ac:dyDescent="0.25">
      <c r="A234">
        <v>116</v>
      </c>
      <c r="B234">
        <v>144.6400728000034</v>
      </c>
      <c r="C234" s="1">
        <f t="shared" ca="1" si="9"/>
        <v>144.70921982517987</v>
      </c>
      <c r="D234" s="1">
        <f t="shared" ca="1" si="10"/>
        <v>2.3906555453781704E-3</v>
      </c>
      <c r="E234" s="1">
        <f t="shared" ca="1" si="11"/>
        <v>134.96373848935986</v>
      </c>
      <c r="H234"/>
      <c r="Y234">
        <v>116</v>
      </c>
      <c r="Z234">
        <v>144.6400728000034</v>
      </c>
    </row>
    <row r="235" spans="1:26" x14ac:dyDescent="0.25">
      <c r="A235">
        <v>116.5</v>
      </c>
      <c r="B235">
        <v>144.13798392860747</v>
      </c>
      <c r="C235" s="1">
        <f t="shared" ca="1" si="9"/>
        <v>144.7194215730087</v>
      </c>
      <c r="D235" s="1">
        <f t="shared" ca="1" si="10"/>
        <v>0.16903486716342786</v>
      </c>
      <c r="E235" s="1">
        <f t="shared" ca="1" si="11"/>
        <v>134.46164961796393</v>
      </c>
      <c r="H235"/>
      <c r="Y235">
        <v>116.5</v>
      </c>
      <c r="Z235">
        <v>144.13798392860747</v>
      </c>
    </row>
    <row r="236" spans="1:26" x14ac:dyDescent="0.25">
      <c r="A236">
        <v>117</v>
      </c>
      <c r="B236">
        <v>143.63590662493903</v>
      </c>
      <c r="C236" s="1">
        <f t="shared" ca="1" si="9"/>
        <v>144.72926540214917</v>
      </c>
      <c r="D236" s="1">
        <f t="shared" ca="1" si="10"/>
        <v>0.59771670785122832</v>
      </c>
      <c r="E236" s="1">
        <f t="shared" ca="1" si="11"/>
        <v>133.95957231429549</v>
      </c>
      <c r="H236"/>
      <c r="Y236">
        <v>117</v>
      </c>
      <c r="Z236">
        <v>143.63590662493903</v>
      </c>
    </row>
    <row r="237" spans="1:26" x14ac:dyDescent="0.25">
      <c r="A237">
        <v>117.5</v>
      </c>
      <c r="B237">
        <v>143.13383945930036</v>
      </c>
      <c r="C237" s="1">
        <f t="shared" ca="1" si="9"/>
        <v>144.73876386984048</v>
      </c>
      <c r="D237" s="1">
        <f t="shared" ca="1" si="10"/>
        <v>1.2878911817737781</v>
      </c>
      <c r="E237" s="1">
        <f t="shared" ca="1" si="11"/>
        <v>133.45750514865682</v>
      </c>
      <c r="H237"/>
      <c r="Y237">
        <v>117.5</v>
      </c>
      <c r="Z237">
        <v>143.13383945930036</v>
      </c>
    </row>
    <row r="238" spans="1:26" x14ac:dyDescent="0.25">
      <c r="A238">
        <v>118</v>
      </c>
      <c r="B238">
        <v>143.69308432497087</v>
      </c>
      <c r="C238" s="1">
        <f t="shared" ca="1" si="9"/>
        <v>144.74792909276294</v>
      </c>
      <c r="D238" s="1">
        <f t="shared" ca="1" si="10"/>
        <v>0.55634874206915963</v>
      </c>
      <c r="E238" s="1">
        <f t="shared" ca="1" si="11"/>
        <v>134.01675001432733</v>
      </c>
      <c r="H238"/>
      <c r="Y238">
        <v>118</v>
      </c>
      <c r="Z238">
        <v>143.69308432497087</v>
      </c>
    </row>
    <row r="239" spans="1:26" x14ac:dyDescent="0.25">
      <c r="A239">
        <v>118.5</v>
      </c>
      <c r="B239">
        <v>145.1912827619141</v>
      </c>
      <c r="C239" s="1">
        <f t="shared" ca="1" si="9"/>
        <v>144.75677276249456</v>
      </c>
      <c r="D239" s="1">
        <f t="shared" ca="1" si="10"/>
        <v>9.4399469797780966E-2</v>
      </c>
      <c r="E239" s="1">
        <f t="shared" ca="1" si="11"/>
        <v>135.51494845127056</v>
      </c>
      <c r="H239"/>
      <c r="Y239">
        <v>118.5</v>
      </c>
      <c r="Z239">
        <v>145.1912827619141</v>
      </c>
    </row>
    <row r="240" spans="1:26" x14ac:dyDescent="0.25">
      <c r="A240">
        <v>119</v>
      </c>
      <c r="B240">
        <v>146.68954277645878</v>
      </c>
      <c r="C240" s="1">
        <f t="shared" ca="1" si="9"/>
        <v>144.76530616042535</v>
      </c>
      <c r="D240" s="1">
        <f t="shared" ca="1" si="10"/>
        <v>1.8513432772418845</v>
      </c>
      <c r="E240" s="1">
        <f t="shared" ca="1" si="11"/>
        <v>137.01320846581524</v>
      </c>
      <c r="H240"/>
      <c r="Y240">
        <v>119</v>
      </c>
      <c r="Z240">
        <v>146.68954277645878</v>
      </c>
    </row>
    <row r="241" spans="1:26" x14ac:dyDescent="0.25">
      <c r="A241">
        <v>119.5</v>
      </c>
      <c r="B241">
        <v>148.18791720680196</v>
      </c>
      <c r="C241" s="1">
        <f t="shared" ca="1" si="9"/>
        <v>144.77354017214844</v>
      </c>
      <c r="D241" s="1">
        <f t="shared" ca="1" si="10"/>
        <v>5.8289852673846552</v>
      </c>
      <c r="E241" s="1">
        <f t="shared" ca="1" si="11"/>
        <v>138.51158289615842</v>
      </c>
      <c r="H241"/>
      <c r="Y241">
        <v>119.5</v>
      </c>
      <c r="Z241">
        <v>148.18791720680196</v>
      </c>
    </row>
    <row r="242" spans="1:26" x14ac:dyDescent="0.25">
      <c r="A242">
        <v>120</v>
      </c>
      <c r="B242">
        <v>149.68638076838701</v>
      </c>
      <c r="C242" s="1">
        <f t="shared" ca="1" si="9"/>
        <v>144.78148530134621</v>
      </c>
      <c r="D242" s="1">
        <f t="shared" ca="1" si="10"/>
        <v>12.028999771298706</v>
      </c>
      <c r="E242" s="1">
        <f t="shared" ca="1" si="11"/>
        <v>140.01004645774347</v>
      </c>
      <c r="H242"/>
      <c r="Y242">
        <v>120</v>
      </c>
      <c r="Z242">
        <v>149.68638076838701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B362"/>
  <sheetViews>
    <sheetView topLeftCell="F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7109375" customWidth="1"/>
    <col min="11" max="11" width="15.57031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1.1587295343989676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1.1587295343989676</v>
      </c>
      <c r="AB3" s="78" t="s">
        <v>170</v>
      </c>
    </row>
    <row r="4" spans="1:28" x14ac:dyDescent="0.25">
      <c r="A4">
        <v>1</v>
      </c>
      <c r="B4">
        <v>2.5168859272593522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2.5168859272593522</v>
      </c>
      <c r="AB4" s="78" t="s">
        <v>171</v>
      </c>
    </row>
    <row r="5" spans="1:28" ht="15.75" thickBot="1" x14ac:dyDescent="0.3">
      <c r="A5">
        <v>1.5</v>
      </c>
      <c r="B5">
        <v>3.8731114156807327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37.403435665679126</v>
      </c>
      <c r="M5" s="4">
        <v>10</v>
      </c>
      <c r="N5" s="4">
        <v>52</v>
      </c>
      <c r="O5" s="11">
        <v>95</v>
      </c>
      <c r="P5" s="12">
        <v>50</v>
      </c>
      <c r="Y5">
        <v>1.5</v>
      </c>
      <c r="Z5">
        <v>3.8731114156807327</v>
      </c>
      <c r="AB5" s="78" t="s">
        <v>172</v>
      </c>
    </row>
    <row r="6" spans="1:28" x14ac:dyDescent="0.25">
      <c r="A6">
        <v>2</v>
      </c>
      <c r="B6">
        <v>5.2273270629395903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12.596564334320872</v>
      </c>
      <c r="Y6">
        <v>2</v>
      </c>
      <c r="Z6">
        <v>5.2273270629395903</v>
      </c>
      <c r="AB6" s="78" t="s">
        <v>173</v>
      </c>
    </row>
    <row r="7" spans="1:28" x14ac:dyDescent="0.25">
      <c r="A7">
        <v>2.5</v>
      </c>
      <c r="B7">
        <v>6.5796280648973759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24</v>
      </c>
      <c r="K7" s="22">
        <v>43.5</v>
      </c>
      <c r="L7" s="24">
        <f ca="1">OFFSET($B$1,2*$K$7,0)</f>
        <v>41.362638378570878</v>
      </c>
      <c r="Y7">
        <v>2.5</v>
      </c>
      <c r="Z7">
        <v>6.5796280648973759</v>
      </c>
      <c r="AB7" s="78" t="s">
        <v>174</v>
      </c>
    </row>
    <row r="8" spans="1:28" ht="15.75" thickBot="1" x14ac:dyDescent="0.3">
      <c r="A8">
        <v>3</v>
      </c>
      <c r="B8">
        <v>7.5594559031618189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7.5594559031618189</v>
      </c>
      <c r="AB8" s="78" t="s">
        <v>175</v>
      </c>
    </row>
    <row r="9" spans="1:28" x14ac:dyDescent="0.25">
      <c r="A9">
        <v>3.5</v>
      </c>
      <c r="B9">
        <v>8.9076702862773143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8.9076702862773143</v>
      </c>
    </row>
    <row r="10" spans="1:28" x14ac:dyDescent="0.25">
      <c r="A10">
        <v>4</v>
      </c>
      <c r="B10">
        <v>10.254594446964234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10.254594446964234</v>
      </c>
    </row>
    <row r="11" spans="1:28" ht="15.75" thickBot="1" x14ac:dyDescent="0.3">
      <c r="A11">
        <v>4.5</v>
      </c>
      <c r="B11">
        <v>11.600377155040388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11.600377155040388</v>
      </c>
    </row>
    <row r="12" spans="1:28" ht="15.75" thickTop="1" x14ac:dyDescent="0.25">
      <c r="A12">
        <v>5</v>
      </c>
      <c r="B12">
        <v>12.945160236365492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12.945160236365492</v>
      </c>
    </row>
    <row r="13" spans="1:28" ht="15.75" thickBot="1" x14ac:dyDescent="0.3">
      <c r="A13">
        <v>5.5</v>
      </c>
      <c r="B13">
        <v>13.246412554524305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95</v>
      </c>
      <c r="Q13" s="26">
        <f ca="1">OFFSET($C$1,2*$O$5,0)</f>
        <v>49.9408830407435</v>
      </c>
      <c r="Y13">
        <v>5.5</v>
      </c>
      <c r="Z13">
        <v>13.246412554524305</v>
      </c>
    </row>
    <row r="14" spans="1:28" ht="16.5" thickTop="1" x14ac:dyDescent="0.25">
      <c r="A14">
        <v>6</v>
      </c>
      <c r="B14">
        <v>15.210892335469998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37.4034356656791* [1 - exp (1/10)*(txp - 30)]</v>
      </c>
      <c r="O14" s="25" t="s">
        <v>38</v>
      </c>
      <c r="P14" s="26">
        <f>$O$5</f>
        <v>95</v>
      </c>
      <c r="Q14" s="26">
        <f ca="1">OFFSET($B$1,2*$K$5,0)</f>
        <v>12.596564334320872</v>
      </c>
      <c r="Y14">
        <v>6</v>
      </c>
      <c r="Z14">
        <v>15.210892335469998</v>
      </c>
    </row>
    <row r="15" spans="1:28" x14ac:dyDescent="0.25">
      <c r="A15">
        <v>6.5</v>
      </c>
      <c r="B15">
        <v>17.184975402708794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543.13574385026766</v>
      </c>
      <c r="Y15">
        <v>6.5</v>
      </c>
      <c r="Z15">
        <v>17.184975402708794</v>
      </c>
    </row>
    <row r="16" spans="1:28" x14ac:dyDescent="0.25">
      <c r="A16">
        <v>7</v>
      </c>
      <c r="B16">
        <v>19.162571875185893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37.403435665679126</v>
      </c>
      <c r="L16" t="s">
        <v>14</v>
      </c>
      <c r="P16" s="1">
        <f>$K$5</f>
        <v>30</v>
      </c>
      <c r="Q16" s="2">
        <f ca="1">OFFSET($B$1,2*$K$5,0)</f>
        <v>12.596564334320872</v>
      </c>
      <c r="Y16">
        <v>7</v>
      </c>
      <c r="Z16">
        <v>19.162571875185893</v>
      </c>
    </row>
    <row r="17" spans="1:26" ht="15.75" thickBot="1" x14ac:dyDescent="0.3">
      <c r="A17">
        <v>7.5</v>
      </c>
      <c r="B17">
        <v>21.143143942624967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10</v>
      </c>
      <c r="L17" t="s">
        <v>15</v>
      </c>
      <c r="P17" s="1">
        <f>$O$5</f>
        <v>95</v>
      </c>
      <c r="Q17" s="2">
        <f ca="1">OFFSET($B$1,2*$K$5,0)</f>
        <v>12.596564334320872</v>
      </c>
      <c r="Y17">
        <v>7.5</v>
      </c>
      <c r="Z17">
        <v>21.143143942624967</v>
      </c>
    </row>
    <row r="18" spans="1:26" ht="15.75" thickBot="1" x14ac:dyDescent="0.3">
      <c r="A18">
        <v>8</v>
      </c>
      <c r="B18">
        <v>22.975184028449412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2.9434210311711442</v>
      </c>
      <c r="L18" s="16" t="s">
        <v>23</v>
      </c>
      <c r="Y18">
        <v>8</v>
      </c>
      <c r="Z18">
        <v>22.975184028449412</v>
      </c>
    </row>
    <row r="19" spans="1:26" x14ac:dyDescent="0.25">
      <c r="A19">
        <v>8.5</v>
      </c>
      <c r="B19">
        <v>23.246097717566776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2.1308202995740744</v>
      </c>
      <c r="L19" s="16" t="s">
        <v>23</v>
      </c>
      <c r="P19">
        <f>$N$5</f>
        <v>52</v>
      </c>
      <c r="Q19">
        <f>$P$5</f>
        <v>50</v>
      </c>
      <c r="Y19">
        <v>8.5</v>
      </c>
      <c r="Z19">
        <v>23.246097717566776</v>
      </c>
    </row>
    <row r="20" spans="1:26" ht="15.75" thickBot="1" x14ac:dyDescent="0.3">
      <c r="A20">
        <v>9</v>
      </c>
      <c r="B20">
        <v>25.226643794677443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95</v>
      </c>
      <c r="Q20">
        <f>$P$5</f>
        <v>50</v>
      </c>
      <c r="Y20">
        <v>9</v>
      </c>
      <c r="Z20">
        <v>25.226643794677443</v>
      </c>
    </row>
    <row r="21" spans="1:26" x14ac:dyDescent="0.25">
      <c r="A21">
        <v>9.5</v>
      </c>
      <c r="B21">
        <v>27.209386529994838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27.209386529994838</v>
      </c>
    </row>
    <row r="22" spans="1:26" x14ac:dyDescent="0.25">
      <c r="A22">
        <v>10</v>
      </c>
      <c r="B22">
        <v>29.193946119780033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29.193946119780033</v>
      </c>
    </row>
    <row r="23" spans="1:26" x14ac:dyDescent="0.25">
      <c r="A23">
        <v>10.5</v>
      </c>
      <c r="B23">
        <v>31.18000305474888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50</v>
      </c>
      <c r="L23" t="s">
        <v>14</v>
      </c>
      <c r="Y23">
        <v>10.5</v>
      </c>
      <c r="Z23">
        <v>31.18000305474888</v>
      </c>
    </row>
    <row r="24" spans="1:26" x14ac:dyDescent="0.25">
      <c r="A24">
        <v>11</v>
      </c>
      <c r="B24">
        <v>32.302928354706047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43</v>
      </c>
      <c r="L24" t="s">
        <v>15</v>
      </c>
      <c r="Y24">
        <v>11</v>
      </c>
      <c r="Z24">
        <v>32.302928354706047</v>
      </c>
    </row>
    <row r="25" spans="1:26" x14ac:dyDescent="0.25">
      <c r="A25">
        <v>11.5</v>
      </c>
      <c r="B25">
        <v>31.715794026521994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31.715794026521994</v>
      </c>
    </row>
    <row r="26" spans="1:26" x14ac:dyDescent="0.25">
      <c r="A26">
        <v>12</v>
      </c>
      <c r="B26">
        <v>31.125530196607141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57.431859209633537</v>
      </c>
      <c r="L26" t="s">
        <v>14</v>
      </c>
      <c r="Y26">
        <v>12</v>
      </c>
      <c r="Z26">
        <v>31.125530196607141</v>
      </c>
    </row>
    <row r="27" spans="1:26" x14ac:dyDescent="0.25">
      <c r="A27">
        <v>12.5</v>
      </c>
      <c r="B27">
        <v>30.532334911822765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47</v>
      </c>
      <c r="L27" t="s">
        <v>15</v>
      </c>
      <c r="Y27">
        <v>12.5</v>
      </c>
      <c r="Z27">
        <v>30.532334911822765</v>
      </c>
    </row>
    <row r="28" spans="1:26" x14ac:dyDescent="0.25">
      <c r="A28">
        <v>13</v>
      </c>
      <c r="B28">
        <v>29.936459503823837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29.936459503823837</v>
      </c>
    </row>
    <row r="29" spans="1:26" x14ac:dyDescent="0.25">
      <c r="A29">
        <v>13.5</v>
      </c>
      <c r="B29">
        <v>29.338140501497794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29.338140501497794</v>
      </c>
    </row>
    <row r="30" spans="1:26" x14ac:dyDescent="0.25">
      <c r="A30">
        <v>14</v>
      </c>
      <c r="B30">
        <v>28.737229191553947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2081.2566213475156</v>
      </c>
      <c r="L30" t="s">
        <v>34</v>
      </c>
      <c r="Y30">
        <v>14</v>
      </c>
      <c r="Z30">
        <v>28.737229191553947</v>
      </c>
    </row>
    <row r="31" spans="1:26" ht="15.75" x14ac:dyDescent="0.25">
      <c r="A31">
        <v>14.5</v>
      </c>
      <c r="B31">
        <v>28.133842351269628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9023.9121127705148</v>
      </c>
      <c r="Y31">
        <v>14.5</v>
      </c>
      <c r="Z31">
        <v>28.133842351269628</v>
      </c>
    </row>
    <row r="32" spans="1:26" ht="15.75" x14ac:dyDescent="0.25">
      <c r="A32">
        <v>15</v>
      </c>
      <c r="B32">
        <v>27.528081351844371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9023.9121127705148</v>
      </c>
      <c r="Y32">
        <v>15</v>
      </c>
      <c r="Z32">
        <v>27.528081351844371</v>
      </c>
    </row>
    <row r="33" spans="1:26" x14ac:dyDescent="0.25">
      <c r="A33">
        <v>15.5</v>
      </c>
      <c r="B33">
        <v>26.920034436700757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26.920034436700757</v>
      </c>
    </row>
    <row r="34" spans="1:26" x14ac:dyDescent="0.25">
      <c r="A34">
        <v>16</v>
      </c>
      <c r="B34">
        <v>26.309778522159814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26.309778522159814</v>
      </c>
    </row>
    <row r="35" spans="1:26" x14ac:dyDescent="0.25">
      <c r="A35">
        <v>16.5</v>
      </c>
      <c r="B35">
        <v>25.697380624761873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25.697380624761873</v>
      </c>
    </row>
    <row r="36" spans="1:26" x14ac:dyDescent="0.25">
      <c r="A36">
        <v>17</v>
      </c>
      <c r="B36">
        <v>25.082898996401823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25.082898996401823</v>
      </c>
    </row>
    <row r="37" spans="1:26" x14ac:dyDescent="0.25">
      <c r="A37">
        <v>17.5</v>
      </c>
      <c r="B37">
        <v>24.466384030175011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24.466384030175011</v>
      </c>
    </row>
    <row r="38" spans="1:26" x14ac:dyDescent="0.25">
      <c r="A38">
        <v>18</v>
      </c>
      <c r="B38">
        <v>23.847878985712946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23.847878985712946</v>
      </c>
    </row>
    <row r="39" spans="1:26" x14ac:dyDescent="0.25">
      <c r="A39">
        <v>18.5</v>
      </c>
      <c r="B39">
        <v>23.227420571888796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23.227420571888796</v>
      </c>
    </row>
    <row r="40" spans="1:26" x14ac:dyDescent="0.25">
      <c r="A40">
        <v>19</v>
      </c>
      <c r="B40">
        <v>22.605039416363045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22.605039416363045</v>
      </c>
    </row>
    <row r="41" spans="1:26" x14ac:dyDescent="0.25">
      <c r="A41">
        <v>19.5</v>
      </c>
      <c r="B41">
        <v>21.980760444963668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21.980760444963668</v>
      </c>
    </row>
    <row r="42" spans="1:26" x14ac:dyDescent="0.25">
      <c r="A42">
        <v>20</v>
      </c>
      <c r="B42">
        <v>21.354603188923555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21.354603188923555</v>
      </c>
    </row>
    <row r="43" spans="1:26" x14ac:dyDescent="0.25">
      <c r="A43">
        <v>20.5</v>
      </c>
      <c r="B43">
        <v>20.726582034198788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20.726582034198788</v>
      </c>
    </row>
    <row r="44" spans="1:26" x14ac:dyDescent="0.25">
      <c r="A44">
        <v>21</v>
      </c>
      <c r="B44">
        <v>20.096706424216642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20.096706424216642</v>
      </c>
    </row>
    <row r="45" spans="1:26" x14ac:dyDescent="0.25">
      <c r="A45">
        <v>21.5</v>
      </c>
      <c r="B45">
        <v>19.464981025258993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19.464981025258993</v>
      </c>
    </row>
    <row r="46" spans="1:26" x14ac:dyDescent="0.25">
      <c r="A46">
        <v>22</v>
      </c>
      <c r="B46">
        <v>18.839883627273409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18.839883627273409</v>
      </c>
    </row>
    <row r="47" spans="1:26" x14ac:dyDescent="0.25">
      <c r="A47">
        <v>22.5</v>
      </c>
      <c r="B47">
        <v>18.247171839422439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18.247171839422439</v>
      </c>
    </row>
    <row r="48" spans="1:26" x14ac:dyDescent="0.25">
      <c r="A48">
        <v>23</v>
      </c>
      <c r="B48">
        <v>17.686753560109963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17.686753560109963</v>
      </c>
    </row>
    <row r="49" spans="1:26" x14ac:dyDescent="0.25">
      <c r="A49">
        <v>23.5</v>
      </c>
      <c r="B49">
        <v>17.156627571188562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17.156627571188562</v>
      </c>
    </row>
    <row r="50" spans="1:26" x14ac:dyDescent="0.25">
      <c r="A50">
        <v>24</v>
      </c>
      <c r="B50">
        <v>16.654946869764025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16.654946869764025</v>
      </c>
    </row>
    <row r="51" spans="1:26" x14ac:dyDescent="0.25">
      <c r="A51">
        <v>24.5</v>
      </c>
      <c r="B51">
        <v>16.179999689955892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16.179999689955892</v>
      </c>
    </row>
    <row r="52" spans="1:26" x14ac:dyDescent="0.25">
      <c r="A52">
        <v>25</v>
      </c>
      <c r="B52">
        <v>15.730194020853419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15.730194020853419</v>
      </c>
    </row>
    <row r="53" spans="1:26" x14ac:dyDescent="0.25">
      <c r="A53">
        <v>25.5</v>
      </c>
      <c r="B53">
        <v>15.304044870194765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15.304044870194765</v>
      </c>
    </row>
    <row r="54" spans="1:26" x14ac:dyDescent="0.25">
      <c r="A54">
        <v>26</v>
      </c>
      <c r="B54">
        <v>14.900163690866565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14.900163690866565</v>
      </c>
    </row>
    <row r="55" spans="1:26" x14ac:dyDescent="0.25">
      <c r="A55">
        <v>26.5</v>
      </c>
      <c r="B55">
        <v>14.517249516995156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14.517249516995156</v>
      </c>
    </row>
    <row r="56" spans="1:26" x14ac:dyDescent="0.25">
      <c r="A56">
        <v>27</v>
      </c>
      <c r="B56">
        <v>14.154081456803761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14.154081456803761</v>
      </c>
    </row>
    <row r="57" spans="1:26" x14ac:dyDescent="0.25">
      <c r="A57">
        <v>27.5</v>
      </c>
      <c r="B57">
        <v>13.809512267196313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13.809512267196313</v>
      </c>
    </row>
    <row r="58" spans="1:26" x14ac:dyDescent="0.25">
      <c r="A58">
        <v>28</v>
      </c>
      <c r="B58">
        <v>13.482462795337895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13.482462795337895</v>
      </c>
    </row>
    <row r="59" spans="1:26" x14ac:dyDescent="0.25">
      <c r="A59">
        <v>28.5</v>
      </c>
      <c r="B59">
        <v>13.171917119297952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13.171917119297952</v>
      </c>
    </row>
    <row r="60" spans="1:26" x14ac:dyDescent="0.25">
      <c r="A60">
        <v>29</v>
      </c>
      <c r="B60">
        <v>12.8769182561678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12.8769182561678</v>
      </c>
    </row>
    <row r="61" spans="1:26" x14ac:dyDescent="0.25">
      <c r="A61">
        <v>29.5</v>
      </c>
      <c r="B61">
        <v>12.596564334320872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12.596564334320872</v>
      </c>
    </row>
    <row r="62" spans="1:26" x14ac:dyDescent="0.25">
      <c r="A62">
        <v>30</v>
      </c>
      <c r="B62">
        <v>12.328716780719628</v>
      </c>
      <c r="C62" s="1">
        <f t="shared" ca="1" si="0"/>
        <v>12.596564334320872</v>
      </c>
      <c r="D62" s="1">
        <f t="shared" ca="1" si="1"/>
        <v>3.5871155985085793E-2</v>
      </c>
      <c r="E62" s="1">
        <f t="shared" ca="1" si="2"/>
        <v>-0.26784755360124457</v>
      </c>
      <c r="H62"/>
      <c r="Y62">
        <v>30</v>
      </c>
      <c r="Z62">
        <v>12.328716780719628</v>
      </c>
    </row>
    <row r="63" spans="1:26" x14ac:dyDescent="0.25">
      <c r="A63">
        <v>30.5</v>
      </c>
      <c r="B63">
        <v>12.071314374863073</v>
      </c>
      <c r="C63" s="1">
        <f t="shared" ca="1" si="0"/>
        <v>14.420751417386562</v>
      </c>
      <c r="D63" s="1">
        <f t="shared" ca="1" si="1"/>
        <v>2.7599272083907587</v>
      </c>
      <c r="E63" s="1">
        <f t="shared" ca="1" si="2"/>
        <v>-0.52524995945779906</v>
      </c>
      <c r="H63"/>
      <c r="Y63">
        <v>30.5</v>
      </c>
      <c r="Z63">
        <v>12.071314374863073</v>
      </c>
    </row>
    <row r="64" spans="1:26" x14ac:dyDescent="0.25">
      <c r="A64">
        <v>31</v>
      </c>
      <c r="B64">
        <v>11.823930545884105</v>
      </c>
      <c r="C64" s="1">
        <f t="shared" ca="1" si="0"/>
        <v>16.155971846592777</v>
      </c>
      <c r="D64" s="1">
        <f t="shared" ca="1" si="1"/>
        <v>9.3832909155228439</v>
      </c>
      <c r="E64" s="1">
        <f t="shared" ca="1" si="2"/>
        <v>-0.77263378843676733</v>
      </c>
      <c r="H64"/>
      <c r="Y64">
        <v>31</v>
      </c>
      <c r="Z64">
        <v>11.823930545884105</v>
      </c>
    </row>
    <row r="65" spans="1:26" x14ac:dyDescent="0.25">
      <c r="A65">
        <v>31.5</v>
      </c>
      <c r="B65">
        <v>13.150976031525797</v>
      </c>
      <c r="C65" s="1">
        <f t="shared" ca="1" si="0"/>
        <v>17.806564576848483</v>
      </c>
      <c r="D65" s="1">
        <f t="shared" ca="1" si="1"/>
        <v>10.837252351669903</v>
      </c>
      <c r="E65" s="1">
        <f t="shared" ca="1" si="2"/>
        <v>0.55441169720492489</v>
      </c>
      <c r="H65"/>
      <c r="Y65">
        <v>31.5</v>
      </c>
      <c r="Z65">
        <v>13.150976031525797</v>
      </c>
    </row>
    <row r="66" spans="1:26" x14ac:dyDescent="0.25">
      <c r="A66">
        <v>32</v>
      </c>
      <c r="B66">
        <v>14.725168103121117</v>
      </c>
      <c r="C66" s="1">
        <f t="shared" ref="C66:C129" ca="1" si="3">IF(A66&gt;=$K$5,OFFSET($B$1,2*$K$5,0)+$L$5*(1-EXP((-1/$M$5)*(A66-$K$5))),0)</f>
        <v>19.376656949734684</v>
      </c>
      <c r="D66" s="1">
        <f t="shared" ref="D66:D129" ca="1" si="4">IF(A66&gt;=$K$5,(C66-B66)*(C66-B66)*0.5,0)</f>
        <v>10.818174245085208</v>
      </c>
      <c r="E66" s="1">
        <f t="shared" ref="E66:E129" ca="1" si="5">IF(A66&gt;=$K$5,(B66-$L$6),0)</f>
        <v>2.1286037688002448</v>
      </c>
      <c r="H66"/>
      <c r="Y66">
        <v>32</v>
      </c>
      <c r="Z66">
        <v>14.725168103121117</v>
      </c>
    </row>
    <row r="67" spans="1:26" x14ac:dyDescent="0.25">
      <c r="A67">
        <v>32.5</v>
      </c>
      <c r="B67">
        <v>16.300601970238901</v>
      </c>
      <c r="C67" s="1">
        <f t="shared" ca="1" si="3"/>
        <v>20.870175014008183</v>
      </c>
      <c r="D67" s="1">
        <f t="shared" ca="1" si="4"/>
        <v>10.440498901171429</v>
      </c>
      <c r="E67" s="1">
        <f t="shared" ca="1" si="5"/>
        <v>3.7040376359180289</v>
      </c>
      <c r="H67"/>
      <c r="Y67">
        <v>32.5</v>
      </c>
      <c r="Z67">
        <v>16.300601970238901</v>
      </c>
    </row>
    <row r="68" spans="1:26" x14ac:dyDescent="0.25">
      <c r="A68">
        <v>33</v>
      </c>
      <c r="B68">
        <v>17.87708894172566</v>
      </c>
      <c r="C68" s="1">
        <f t="shared" ca="1" si="3"/>
        <v>22.290853342768482</v>
      </c>
      <c r="D68" s="1">
        <f t="shared" ca="1" si="4"/>
        <v>9.7406580939564531</v>
      </c>
      <c r="E68" s="1">
        <f t="shared" ca="1" si="5"/>
        <v>5.2805246074047876</v>
      </c>
      <c r="H68"/>
      <c r="Y68">
        <v>33</v>
      </c>
      <c r="Z68">
        <v>17.87708894172566</v>
      </c>
    </row>
    <row r="69" spans="1:26" x14ac:dyDescent="0.25">
      <c r="A69">
        <v>33.5</v>
      </c>
      <c r="B69">
        <v>19.454474044042943</v>
      </c>
      <c r="C69" s="1">
        <f t="shared" ca="1" si="3"/>
        <v>23.64224437183578</v>
      </c>
      <c r="D69" s="1">
        <f t="shared" ca="1" si="4"/>
        <v>8.7687101591710626</v>
      </c>
      <c r="E69" s="1">
        <f t="shared" ca="1" si="5"/>
        <v>6.8579097097220707</v>
      </c>
      <c r="H69"/>
      <c r="Y69">
        <v>33.5</v>
      </c>
      <c r="Z69">
        <v>19.454474044042943</v>
      </c>
    </row>
    <row r="70" spans="1:26" x14ac:dyDescent="0.25">
      <c r="A70">
        <v>34</v>
      </c>
      <c r="B70">
        <v>20.328346807523889</v>
      </c>
      <c r="C70" s="1">
        <f t="shared" ca="1" si="3"/>
        <v>24.927727282690892</v>
      </c>
      <c r="D70" s="1">
        <f t="shared" ca="1" si="4"/>
        <v>10.577150377673721</v>
      </c>
      <c r="E70" s="1">
        <f t="shared" ca="1" si="5"/>
        <v>7.7317824732030171</v>
      </c>
      <c r="H70"/>
      <c r="Y70">
        <v>34</v>
      </c>
      <c r="Z70">
        <v>20.328346807523889</v>
      </c>
    </row>
    <row r="71" spans="1:26" x14ac:dyDescent="0.25">
      <c r="A71">
        <v>34.5</v>
      </c>
      <c r="B71">
        <v>21.904377330527165</v>
      </c>
      <c r="C71" s="1">
        <f t="shared" ca="1" si="3"/>
        <v>26.150516452189102</v>
      </c>
      <c r="D71" s="1">
        <f t="shared" ca="1" si="4"/>
        <v>9.0148487202540029</v>
      </c>
      <c r="E71" s="1">
        <f t="shared" ca="1" si="5"/>
        <v>9.3078129962062928</v>
      </c>
      <c r="H71"/>
      <c r="Y71">
        <v>34.5</v>
      </c>
      <c r="Z71">
        <v>21.904377330527165</v>
      </c>
    </row>
    <row r="72" spans="1:26" x14ac:dyDescent="0.25">
      <c r="A72">
        <v>35</v>
      </c>
      <c r="B72">
        <v>23.481283827935084</v>
      </c>
      <c r="C72" s="1">
        <f t="shared" ca="1" si="3"/>
        <v>27.313669490176594</v>
      </c>
      <c r="D72" s="1">
        <f t="shared" ca="1" si="4"/>
        <v>7.3435899320771485</v>
      </c>
      <c r="E72" s="1">
        <f t="shared" ca="1" si="5"/>
        <v>10.884719493614211</v>
      </c>
      <c r="H72"/>
      <c r="Y72">
        <v>35</v>
      </c>
      <c r="Z72">
        <v>23.481283827935084</v>
      </c>
    </row>
    <row r="73" spans="1:26" x14ac:dyDescent="0.25">
      <c r="A73">
        <v>35.5</v>
      </c>
      <c r="B73">
        <v>25.058934904014357</v>
      </c>
      <c r="C73" s="1">
        <f t="shared" ca="1" si="3"/>
        <v>28.420094885107694</v>
      </c>
      <c r="D73" s="1">
        <f t="shared" ca="1" si="4"/>
        <v>5.6486982092516804</v>
      </c>
      <c r="E73" s="1">
        <f t="shared" ca="1" si="5"/>
        <v>12.462370569693485</v>
      </c>
      <c r="H73"/>
      <c r="Y73">
        <v>35.5</v>
      </c>
      <c r="Z73">
        <v>25.058934904014357</v>
      </c>
    </row>
    <row r="74" spans="1:26" x14ac:dyDescent="0.25">
      <c r="A74">
        <v>36</v>
      </c>
      <c r="B74">
        <v>26.637223313450455</v>
      </c>
      <c r="C74" s="1">
        <f t="shared" ca="1" si="3"/>
        <v>29.472559276780977</v>
      </c>
      <c r="D74" s="1">
        <f t="shared" ca="1" si="4"/>
        <v>4.0195650124777087</v>
      </c>
      <c r="E74" s="1">
        <f t="shared" ca="1" si="5"/>
        <v>14.040658979129583</v>
      </c>
      <c r="H74"/>
      <c r="Y74">
        <v>36</v>
      </c>
      <c r="Z74">
        <v>26.637223313450455</v>
      </c>
    </row>
    <row r="75" spans="1:26" x14ac:dyDescent="0.25">
      <c r="A75">
        <v>36.5</v>
      </c>
      <c r="B75">
        <v>27.408433223702851</v>
      </c>
      <c r="C75" s="1">
        <f t="shared" ca="1" si="3"/>
        <v>30.473694374379846</v>
      </c>
      <c r="D75" s="1">
        <f t="shared" ca="1" si="4"/>
        <v>4.69791296092483</v>
      </c>
      <c r="E75" s="1">
        <f t="shared" ca="1" si="5"/>
        <v>14.811868889381978</v>
      </c>
      <c r="H75"/>
      <c r="Y75">
        <v>36.5</v>
      </c>
      <c r="Z75">
        <v>27.408433223702851</v>
      </c>
    </row>
    <row r="76" spans="1:26" x14ac:dyDescent="0.25">
      <c r="A76">
        <v>37</v>
      </c>
      <c r="B76">
        <v>28.987512287507716</v>
      </c>
      <c r="C76" s="1">
        <f t="shared" ca="1" si="3"/>
        <v>31.426003537116294</v>
      </c>
      <c r="D76" s="1">
        <f t="shared" ca="1" si="4"/>
        <v>2.9731197872088027</v>
      </c>
      <c r="E76" s="1">
        <f t="shared" ca="1" si="5"/>
        <v>16.390947953186846</v>
      </c>
      <c r="H76"/>
      <c r="Y76">
        <v>37</v>
      </c>
      <c r="Z76">
        <v>28.987512287507716</v>
      </c>
    </row>
    <row r="77" spans="1:26" x14ac:dyDescent="0.25">
      <c r="A77">
        <v>37.5</v>
      </c>
      <c r="B77">
        <v>30.567276354152558</v>
      </c>
      <c r="C77" s="1">
        <f t="shared" ca="1" si="3"/>
        <v>32.331868033932828</v>
      </c>
      <c r="D77" s="1">
        <f t="shared" ca="1" si="4"/>
        <v>1.5568918981748785</v>
      </c>
      <c r="E77" s="1">
        <f t="shared" ca="1" si="5"/>
        <v>17.970712019831687</v>
      </c>
      <c r="H77"/>
      <c r="Y77">
        <v>37.5</v>
      </c>
      <c r="Z77">
        <v>30.567276354152558</v>
      </c>
    </row>
    <row r="78" spans="1:26" x14ac:dyDescent="0.25">
      <c r="A78">
        <v>38</v>
      </c>
      <c r="B78">
        <v>32.147434256438991</v>
      </c>
      <c r="C78" s="1">
        <f t="shared" ca="1" si="3"/>
        <v>33.193552997915255</v>
      </c>
      <c r="D78" s="1">
        <f t="shared" ca="1" si="4"/>
        <v>0.54718221063394057</v>
      </c>
      <c r="E78" s="1">
        <f t="shared" ca="1" si="5"/>
        <v>19.550869922118117</v>
      </c>
      <c r="H78"/>
      <c r="Y78">
        <v>38</v>
      </c>
      <c r="Z78">
        <v>32.147434256438991</v>
      </c>
    </row>
    <row r="79" spans="1:26" x14ac:dyDescent="0.25">
      <c r="A79">
        <v>38.5</v>
      </c>
      <c r="B79">
        <v>33.727930175762928</v>
      </c>
      <c r="C79" s="1">
        <f t="shared" ca="1" si="3"/>
        <v>34.013213090305179</v>
      </c>
      <c r="D79" s="1">
        <f t="shared" ca="1" si="4"/>
        <v>4.0693170664860473E-2</v>
      </c>
      <c r="E79" s="1">
        <f t="shared" ca="1" si="5"/>
        <v>21.131365841442054</v>
      </c>
      <c r="H79"/>
      <c r="Y79">
        <v>38.5</v>
      </c>
      <c r="Z79">
        <v>33.727930175762928</v>
      </c>
    </row>
    <row r="80" spans="1:26" x14ac:dyDescent="0.25">
      <c r="A80">
        <v>39</v>
      </c>
      <c r="B80">
        <v>35.012399362989441</v>
      </c>
      <c r="C80" s="1">
        <f t="shared" ca="1" si="3"/>
        <v>34.792897888275448</v>
      </c>
      <c r="D80" s="1">
        <f t="shared" ca="1" si="4"/>
        <v>2.4090448700808991E-2</v>
      </c>
      <c r="E80" s="1">
        <f t="shared" ca="1" si="5"/>
        <v>22.415835028668567</v>
      </c>
      <c r="H80"/>
      <c r="Y80">
        <v>39</v>
      </c>
      <c r="Z80">
        <v>35.012399362989441</v>
      </c>
    </row>
    <row r="81" spans="1:26" x14ac:dyDescent="0.25">
      <c r="A81">
        <v>39.5</v>
      </c>
      <c r="B81">
        <v>34.497030505712317</v>
      </c>
      <c r="C81" s="1">
        <f t="shared" ca="1" si="3"/>
        <v>35.534557009940663</v>
      </c>
      <c r="D81" s="1">
        <f t="shared" ca="1" si="4"/>
        <v>0.53823062348814599</v>
      </c>
      <c r="E81" s="1">
        <f t="shared" ca="1" si="5"/>
        <v>21.900466171391443</v>
      </c>
      <c r="H81"/>
      <c r="Y81">
        <v>39.5</v>
      </c>
      <c r="Z81">
        <v>34.497030505712317</v>
      </c>
    </row>
    <row r="82" spans="1:26" x14ac:dyDescent="0.25">
      <c r="A82">
        <v>40</v>
      </c>
      <c r="B82">
        <v>33.980959148571209</v>
      </c>
      <c r="C82" s="1">
        <f t="shared" ca="1" si="3"/>
        <v>36.240044989417967</v>
      </c>
      <c r="D82" s="1">
        <f t="shared" ca="1" si="4"/>
        <v>2.5517344181571522</v>
      </c>
      <c r="E82" s="1">
        <f t="shared" ca="1" si="5"/>
        <v>21.384394814250335</v>
      </c>
      <c r="H82"/>
      <c r="Y82">
        <v>40</v>
      </c>
      <c r="Z82">
        <v>33.980959148571209</v>
      </c>
    </row>
    <row r="83" spans="1:26" x14ac:dyDescent="0.25">
      <c r="A83">
        <v>40.5</v>
      </c>
      <c r="B83">
        <v>35.223710260313403</v>
      </c>
      <c r="C83" s="1">
        <f t="shared" ca="1" si="3"/>
        <v>36.911125914128341</v>
      </c>
      <c r="D83" s="1">
        <f t="shared" ca="1" si="4"/>
        <v>1.4236857943698471</v>
      </c>
      <c r="E83" s="1">
        <f t="shared" ca="1" si="5"/>
        <v>22.627145925992529</v>
      </c>
      <c r="H83"/>
      <c r="Y83">
        <v>40.5</v>
      </c>
      <c r="Z83">
        <v>35.223710260313403</v>
      </c>
    </row>
    <row r="84" spans="1:26" x14ac:dyDescent="0.25">
      <c r="A84">
        <v>41</v>
      </c>
      <c r="B84">
        <v>36.803610222903117</v>
      </c>
      <c r="C84" s="1">
        <f t="shared" ca="1" si="3"/>
        <v>37.549477835933992</v>
      </c>
      <c r="D84" s="1">
        <f t="shared" ca="1" si="4"/>
        <v>0.27815924808418724</v>
      </c>
      <c r="E84" s="1">
        <f t="shared" ca="1" si="5"/>
        <v>24.207045888582243</v>
      </c>
      <c r="H84"/>
      <c r="Y84">
        <v>41</v>
      </c>
      <c r="Z84">
        <v>36.803610222903117</v>
      </c>
    </row>
    <row r="85" spans="1:26" x14ac:dyDescent="0.25">
      <c r="A85">
        <v>41.5</v>
      </c>
      <c r="B85">
        <v>38.38387240695149</v>
      </c>
      <c r="C85" s="1">
        <f t="shared" ca="1" si="3"/>
        <v>38.156696967142103</v>
      </c>
      <c r="D85" s="1">
        <f t="shared" ca="1" si="4"/>
        <v>2.5804340226294013E-2</v>
      </c>
      <c r="E85" s="1">
        <f t="shared" ca="1" si="5"/>
        <v>25.787308072630616</v>
      </c>
      <c r="H85"/>
      <c r="Y85">
        <v>41.5</v>
      </c>
      <c r="Z85">
        <v>38.38387240695149</v>
      </c>
    </row>
    <row r="86" spans="1:26" x14ac:dyDescent="0.25">
      <c r="A86">
        <v>42</v>
      </c>
      <c r="B86">
        <v>39.964437490370393</v>
      </c>
      <c r="C86" s="1">
        <f t="shared" ca="1" si="3"/>
        <v>38.73430167186703</v>
      </c>
      <c r="D86" s="1">
        <f t="shared" ca="1" si="4"/>
        <v>0.75661706598247003</v>
      </c>
      <c r="E86" s="1">
        <f t="shared" ca="1" si="5"/>
        <v>27.367873156049519</v>
      </c>
      <c r="H86"/>
      <c r="Y86">
        <v>42</v>
      </c>
      <c r="Z86">
        <v>39.964437490370393</v>
      </c>
    </row>
    <row r="87" spans="1:26" x14ac:dyDescent="0.25">
      <c r="A87">
        <v>42.5</v>
      </c>
      <c r="B87">
        <v>41.545258131897661</v>
      </c>
      <c r="C87" s="1">
        <f t="shared" ca="1" si="3"/>
        <v>39.283736262731409</v>
      </c>
      <c r="D87" s="1">
        <f t="shared" ca="1" si="4"/>
        <v>2.5572405823586091</v>
      </c>
      <c r="E87" s="1">
        <f t="shared" ca="1" si="5"/>
        <v>28.948693797576787</v>
      </c>
      <c r="H87"/>
      <c r="Y87">
        <v>42.5</v>
      </c>
      <c r="Z87">
        <v>41.545258131897661</v>
      </c>
    </row>
    <row r="88" spans="1:26" x14ac:dyDescent="0.25">
      <c r="A88">
        <v>43</v>
      </c>
      <c r="B88">
        <v>41.362638378570878</v>
      </c>
      <c r="C88" s="1">
        <f t="shared" ca="1" si="3"/>
        <v>39.806374612400134</v>
      </c>
      <c r="D88" s="1">
        <f t="shared" ca="1" si="4"/>
        <v>1.2109784549479743</v>
      </c>
      <c r="E88" s="1">
        <f t="shared" ca="1" si="5"/>
        <v>28.766074044250004</v>
      </c>
      <c r="H88"/>
      <c r="Y88">
        <v>43</v>
      </c>
      <c r="Z88">
        <v>41.362638378570878</v>
      </c>
    </row>
    <row r="89" spans="1:26" x14ac:dyDescent="0.25">
      <c r="A89">
        <v>43.5</v>
      </c>
      <c r="B89">
        <v>40.846849328802094</v>
      </c>
      <c r="C89" s="1">
        <f t="shared" ca="1" si="3"/>
        <v>40.303523588977512</v>
      </c>
      <c r="D89" s="1">
        <f t="shared" ca="1" si="4"/>
        <v>0.14760142977796437</v>
      </c>
      <c r="E89" s="1">
        <f t="shared" ca="1" si="5"/>
        <v>28.25028499448122</v>
      </c>
      <c r="H89"/>
      <c r="Y89">
        <v>43.5</v>
      </c>
      <c r="Z89">
        <v>40.846849328802094</v>
      </c>
    </row>
    <row r="90" spans="1:26" x14ac:dyDescent="0.25">
      <c r="A90">
        <v>44</v>
      </c>
      <c r="B90">
        <v>40.330662573189286</v>
      </c>
      <c r="C90" s="1">
        <f t="shared" ca="1" si="3"/>
        <v>40.776426323858324</v>
      </c>
      <c r="D90" s="1">
        <f t="shared" ca="1" si="4"/>
        <v>9.9352660705263912E-2</v>
      </c>
      <c r="E90" s="1">
        <f t="shared" ca="1" si="5"/>
        <v>27.734098238868413</v>
      </c>
      <c r="H90"/>
      <c r="Y90">
        <v>44</v>
      </c>
      <c r="Z90">
        <v>40.330662573189286</v>
      </c>
    </row>
    <row r="91" spans="1:26" x14ac:dyDescent="0.25">
      <c r="A91">
        <v>44.5</v>
      </c>
      <c r="B91">
        <v>39.814123577733532</v>
      </c>
      <c r="C91" s="1">
        <f t="shared" ca="1" si="3"/>
        <v>41.226265320203822</v>
      </c>
      <c r="D91" s="1">
        <f t="shared" ca="1" si="4"/>
        <v>0.99707215041351316</v>
      </c>
      <c r="E91" s="1">
        <f t="shared" ca="1" si="5"/>
        <v>27.217559243412659</v>
      </c>
      <c r="H91"/>
      <c r="Y91">
        <v>44.5</v>
      </c>
      <c r="Z91">
        <v>39.814123577733532</v>
      </c>
    </row>
    <row r="92" spans="1:26" x14ac:dyDescent="0.25">
      <c r="A92">
        <v>45</v>
      </c>
      <c r="B92">
        <v>39.297282369278399</v>
      </c>
      <c r="C92" s="1">
        <f t="shared" ca="1" si="3"/>
        <v>41.654165409815526</v>
      </c>
      <c r="D92" s="1">
        <f t="shared" ca="1" si="4"/>
        <v>2.7774488333857668</v>
      </c>
      <c r="E92" s="1">
        <f t="shared" ca="1" si="5"/>
        <v>26.700718034957525</v>
      </c>
      <c r="H92"/>
      <c r="Y92">
        <v>45</v>
      </c>
      <c r="Z92">
        <v>39.297282369278399</v>
      </c>
    </row>
    <row r="93" spans="1:26" x14ac:dyDescent="0.25">
      <c r="A93">
        <v>45.5</v>
      </c>
      <c r="B93">
        <v>39.685014651950766</v>
      </c>
      <c r="C93" s="1">
        <f t="shared" ca="1" si="3"/>
        <v>42.061196565800664</v>
      </c>
      <c r="D93" s="1">
        <f t="shared" ca="1" si="4"/>
        <v>2.8231202438536815</v>
      </c>
      <c r="E93" s="1">
        <f t="shared" ca="1" si="5"/>
        <v>27.088450317629892</v>
      </c>
      <c r="H93"/>
      <c r="Y93">
        <v>45.5</v>
      </c>
      <c r="Z93">
        <v>39.685014651950766</v>
      </c>
    </row>
    <row r="94" spans="1:26" x14ac:dyDescent="0.25">
      <c r="A94">
        <v>46</v>
      </c>
      <c r="B94">
        <v>41.22571331582202</v>
      </c>
      <c r="C94" s="1">
        <f t="shared" ca="1" si="3"/>
        <v>42.44837657806228</v>
      </c>
      <c r="D94" s="1">
        <f t="shared" ca="1" si="4"/>
        <v>0.74745272641599791</v>
      </c>
      <c r="E94" s="1">
        <f t="shared" ca="1" si="5"/>
        <v>28.629148981501146</v>
      </c>
      <c r="H94"/>
      <c r="Y94">
        <v>46</v>
      </c>
      <c r="Z94">
        <v>41.22571331582202</v>
      </c>
    </row>
    <row r="95" spans="1:26" x14ac:dyDescent="0.25">
      <c r="A95">
        <v>46.5</v>
      </c>
      <c r="B95">
        <v>42.766734247869778</v>
      </c>
      <c r="C95" s="1">
        <f t="shared" ca="1" si="3"/>
        <v>42.816673598304064</v>
      </c>
      <c r="D95" s="1">
        <f t="shared" ca="1" si="4"/>
        <v>1.2469693608992212E-3</v>
      </c>
      <c r="E95" s="1">
        <f t="shared" ca="1" si="5"/>
        <v>30.170169913548904</v>
      </c>
      <c r="H95"/>
      <c r="Y95">
        <v>46.5</v>
      </c>
      <c r="Z95">
        <v>42.766734247869778</v>
      </c>
    </row>
    <row r="96" spans="1:26" x14ac:dyDescent="0.25">
      <c r="A96">
        <v>47</v>
      </c>
      <c r="B96">
        <v>44.308013667258052</v>
      </c>
      <c r="C96" s="1">
        <f t="shared" ca="1" si="3"/>
        <v>43.167008560913992</v>
      </c>
      <c r="D96" s="1">
        <f t="shared" ca="1" si="4"/>
        <v>0.65094632635161043</v>
      </c>
      <c r="E96" s="1">
        <f t="shared" ca="1" si="5"/>
        <v>31.711449332937178</v>
      </c>
      <c r="H96"/>
      <c r="Y96">
        <v>47</v>
      </c>
      <c r="Z96">
        <v>44.308013667258052</v>
      </c>
    </row>
    <row r="97" spans="1:26" x14ac:dyDescent="0.25">
      <c r="A97">
        <v>47.5</v>
      </c>
      <c r="B97">
        <v>45.849506473482045</v>
      </c>
      <c r="C97" s="1">
        <f t="shared" ca="1" si="3"/>
        <v>43.500257485779912</v>
      </c>
      <c r="D97" s="1">
        <f t="shared" ca="1" si="4"/>
        <v>2.7594854031097475</v>
      </c>
      <c r="E97" s="1">
        <f t="shared" ca="1" si="5"/>
        <v>33.252942139161171</v>
      </c>
      <c r="H97"/>
      <c r="Y97">
        <v>47.5</v>
      </c>
      <c r="Z97">
        <v>45.849506473482045</v>
      </c>
    </row>
    <row r="98" spans="1:26" x14ac:dyDescent="0.25">
      <c r="A98">
        <v>48</v>
      </c>
      <c r="B98">
        <v>46.485801610511167</v>
      </c>
      <c r="C98" s="1">
        <f t="shared" ca="1" si="3"/>
        <v>43.817253668795601</v>
      </c>
      <c r="D98" s="1">
        <f t="shared" ca="1" si="4"/>
        <v>3.5605740586171923</v>
      </c>
      <c r="E98" s="1">
        <f t="shared" ca="1" si="5"/>
        <v>33.889237276190293</v>
      </c>
      <c r="H98"/>
      <c r="Y98">
        <v>48</v>
      </c>
      <c r="Z98">
        <v>46.485801610511167</v>
      </c>
    </row>
    <row r="99" spans="1:26" x14ac:dyDescent="0.25">
      <c r="A99">
        <v>48.5</v>
      </c>
      <c r="B99">
        <v>45.977798910139327</v>
      </c>
      <c r="C99" s="1">
        <f t="shared" ca="1" si="3"/>
        <v>44.118789765534537</v>
      </c>
      <c r="D99" s="1">
        <f t="shared" ca="1" si="4"/>
        <v>1.7279574998621179</v>
      </c>
      <c r="E99" s="1">
        <f t="shared" ca="1" si="5"/>
        <v>33.381234575818453</v>
      </c>
      <c r="H99"/>
      <c r="Y99">
        <v>48.5</v>
      </c>
      <c r="Z99">
        <v>45.977798910139327</v>
      </c>
    </row>
    <row r="100" spans="1:26" x14ac:dyDescent="0.25">
      <c r="A100">
        <v>49</v>
      </c>
      <c r="B100">
        <v>45.469564532144638</v>
      </c>
      <c r="C100" s="1">
        <f t="shared" ca="1" si="3"/>
        <v>44.405619773301709</v>
      </c>
      <c r="D100" s="1">
        <f t="shared" ca="1" si="4"/>
        <v>0.5659892249346693</v>
      </c>
      <c r="E100" s="1">
        <f t="shared" ca="1" si="5"/>
        <v>32.873000197823764</v>
      </c>
      <c r="H100"/>
      <c r="Y100">
        <v>49</v>
      </c>
      <c r="Z100">
        <v>45.469564532144638</v>
      </c>
    </row>
    <row r="101" spans="1:26" x14ac:dyDescent="0.25">
      <c r="A101">
        <v>49.5</v>
      </c>
      <c r="B101">
        <v>44.961134362417198</v>
      </c>
      <c r="C101" s="1">
        <f t="shared" ca="1" si="3"/>
        <v>44.678460916519619</v>
      </c>
      <c r="D101" s="1">
        <f t="shared" ca="1" si="4"/>
        <v>3.995213850780583E-2</v>
      </c>
      <c r="E101" s="1">
        <f t="shared" ca="1" si="5"/>
        <v>32.364570028096324</v>
      </c>
      <c r="H101"/>
      <c r="Y101">
        <v>49.5</v>
      </c>
      <c r="Z101">
        <v>44.961134362417198</v>
      </c>
    </row>
    <row r="102" spans="1:26" x14ac:dyDescent="0.25">
      <c r="A102">
        <v>50</v>
      </c>
      <c r="B102">
        <v>44.452532836315406</v>
      </c>
      <c r="C102" s="1">
        <f t="shared" ca="1" si="3"/>
        <v>44.937995440162894</v>
      </c>
      <c r="D102" s="1">
        <f t="shared" ca="1" si="4"/>
        <v>0.11783696986719136</v>
      </c>
      <c r="E102" s="1">
        <f t="shared" ca="1" si="5"/>
        <v>31.855968501994532</v>
      </c>
      <c r="H102"/>
      <c r="Y102">
        <v>50</v>
      </c>
      <c r="Z102">
        <v>44.452532836315406</v>
      </c>
    </row>
    <row r="103" spans="1:26" x14ac:dyDescent="0.25">
      <c r="A103">
        <v>50.5</v>
      </c>
      <c r="B103">
        <v>43.943786768148023</v>
      </c>
      <c r="C103" s="1">
        <f t="shared" ca="1" si="3"/>
        <v>45.18487231572616</v>
      </c>
      <c r="D103" s="1">
        <f t="shared" ca="1" si="4"/>
        <v>0.77014666820366273</v>
      </c>
      <c r="E103" s="1">
        <f t="shared" ca="1" si="5"/>
        <v>31.347222433827149</v>
      </c>
      <c r="H103"/>
      <c r="Y103">
        <v>50.5</v>
      </c>
      <c r="Z103">
        <v>43.943786768148023</v>
      </c>
    </row>
    <row r="104" spans="1:26" x14ac:dyDescent="0.25">
      <c r="A104">
        <v>51</v>
      </c>
      <c r="B104">
        <v>44.33574142545811</v>
      </c>
      <c r="C104" s="1">
        <f t="shared" ca="1" si="3"/>
        <v>45.419708863990742</v>
      </c>
      <c r="D104" s="1">
        <f t="shared" ca="1" si="4"/>
        <v>0.58749270389949759</v>
      </c>
      <c r="E104" s="1">
        <f t="shared" ca="1" si="5"/>
        <v>31.739177091137236</v>
      </c>
      <c r="H104"/>
      <c r="Y104">
        <v>51</v>
      </c>
      <c r="Z104">
        <v>44.33574142545811</v>
      </c>
    </row>
    <row r="105" spans="1:26" x14ac:dyDescent="0.25">
      <c r="A105">
        <v>51.5</v>
      </c>
      <c r="B105">
        <v>45.876241844601211</v>
      </c>
      <c r="C105" s="1">
        <f t="shared" ca="1" si="3"/>
        <v>45.643092298648192</v>
      </c>
      <c r="D105" s="1">
        <f t="shared" ca="1" si="4"/>
        <v>2.7179355389049423E-2</v>
      </c>
      <c r="E105" s="1">
        <f t="shared" ca="1" si="5"/>
        <v>33.279677510280337</v>
      </c>
      <c r="H105"/>
      <c r="Y105">
        <v>51.5</v>
      </c>
      <c r="Z105">
        <v>45.876241844601211</v>
      </c>
    </row>
    <row r="106" spans="1:26" x14ac:dyDescent="0.25">
      <c r="A106">
        <v>52</v>
      </c>
      <c r="B106">
        <v>47.417042465115308</v>
      </c>
      <c r="C106" s="1">
        <f t="shared" ca="1" si="3"/>
        <v>45.855581194640386</v>
      </c>
      <c r="D106" s="1">
        <f t="shared" ca="1" si="4"/>
        <v>1.2190806495965787</v>
      </c>
      <c r="E106" s="1">
        <f t="shared" ca="1" si="5"/>
        <v>34.820478130794434</v>
      </c>
      <c r="H106"/>
      <c r="Y106">
        <v>52</v>
      </c>
      <c r="Z106">
        <v>47.417042465115308</v>
      </c>
    </row>
    <row r="107" spans="1:26" x14ac:dyDescent="0.25">
      <c r="A107">
        <v>52.5</v>
      </c>
      <c r="B107">
        <v>48.958105600144847</v>
      </c>
      <c r="C107" s="1">
        <f t="shared" ca="1" si="3"/>
        <v>46.057706884887843</v>
      </c>
      <c r="D107" s="1">
        <f t="shared" ca="1" si="4"/>
        <v>4.2061563537322417</v>
      </c>
      <c r="E107" s="1">
        <f t="shared" ca="1" si="5"/>
        <v>36.361541265823973</v>
      </c>
      <c r="H107"/>
      <c r="Y107">
        <v>52.5</v>
      </c>
      <c r="Z107">
        <v>48.958105600144847</v>
      </c>
    </row>
    <row r="108" spans="1:26" x14ac:dyDescent="0.25">
      <c r="A108">
        <v>53</v>
      </c>
      <c r="B108">
        <v>50.49938586859215</v>
      </c>
      <c r="C108" s="1">
        <f t="shared" ca="1" si="3"/>
        <v>46.249974788898733</v>
      </c>
      <c r="D108" s="1">
        <f t="shared" ca="1" si="4"/>
        <v>9.0287472621105849</v>
      </c>
      <c r="E108" s="1">
        <f t="shared" ca="1" si="5"/>
        <v>37.902821534271276</v>
      </c>
      <c r="H108"/>
      <c r="Y108">
        <v>53</v>
      </c>
      <c r="Z108">
        <v>50.49938586859215</v>
      </c>
    </row>
    <row r="109" spans="1:26" x14ac:dyDescent="0.25">
      <c r="A109">
        <v>53.5</v>
      </c>
      <c r="B109">
        <v>51.135468187520523</v>
      </c>
      <c r="C109" s="1">
        <f t="shared" ca="1" si="3"/>
        <v>46.432865676580974</v>
      </c>
      <c r="D109" s="1">
        <f t="shared" ca="1" si="4"/>
        <v>11.057235187947477</v>
      </c>
      <c r="E109" s="1">
        <f t="shared" ca="1" si="5"/>
        <v>38.538903853199649</v>
      </c>
      <c r="H109"/>
      <c r="Y109">
        <v>53.5</v>
      </c>
      <c r="Z109">
        <v>51.135468187520523</v>
      </c>
    </row>
    <row r="110" spans="1:26" x14ac:dyDescent="0.25">
      <c r="A110">
        <v>54</v>
      </c>
      <c r="B110">
        <v>50.627266927096109</v>
      </c>
      <c r="C110" s="1">
        <f t="shared" ca="1" si="3"/>
        <v>46.606836870417375</v>
      </c>
      <c r="D110" s="1">
        <f t="shared" ca="1" si="4"/>
        <v>8.0819289203228841</v>
      </c>
      <c r="E110" s="1">
        <f t="shared" ca="1" si="5"/>
        <v>38.030702592775235</v>
      </c>
      <c r="H110"/>
      <c r="Y110">
        <v>54</v>
      </c>
      <c r="Z110">
        <v>50.627266927096109</v>
      </c>
    </row>
    <row r="111" spans="1:26" x14ac:dyDescent="0.25">
      <c r="A111">
        <v>54.5</v>
      </c>
      <c r="B111">
        <v>50.11885971111812</v>
      </c>
      <c r="C111" s="1">
        <f t="shared" ca="1" si="3"/>
        <v>46.772323389010083</v>
      </c>
      <c r="D111" s="1">
        <f t="shared" ca="1" si="4"/>
        <v>5.5996526775941922</v>
      </c>
      <c r="E111" s="1">
        <f t="shared" ca="1" si="5"/>
        <v>37.522295376797246</v>
      </c>
      <c r="H111"/>
      <c r="Y111">
        <v>54.5</v>
      </c>
      <c r="Z111">
        <v>50.11885971111812</v>
      </c>
    </row>
    <row r="112" spans="1:26" x14ac:dyDescent="0.25">
      <c r="A112">
        <v>55</v>
      </c>
      <c r="B112">
        <v>49.610280763069618</v>
      </c>
      <c r="C112" s="1">
        <f t="shared" ca="1" si="3"/>
        <v>46.92973903485364</v>
      </c>
      <c r="D112" s="1">
        <f t="shared" ca="1" si="4"/>
        <v>3.5926519783535511</v>
      </c>
      <c r="E112" s="1">
        <f t="shared" ca="1" si="5"/>
        <v>37.013716428748744</v>
      </c>
      <c r="H112"/>
      <c r="Y112">
        <v>55</v>
      </c>
      <c r="Z112">
        <v>49.610280763069618</v>
      </c>
    </row>
    <row r="113" spans="1:26" x14ac:dyDescent="0.25">
      <c r="A113">
        <v>55.5</v>
      </c>
      <c r="B113">
        <v>49.101552852435773</v>
      </c>
      <c r="C113" s="1">
        <f t="shared" ca="1" si="3"/>
        <v>47.079477429056823</v>
      </c>
      <c r="D113" s="1">
        <f t="shared" ca="1" si="4"/>
        <v>2.0443945089165814</v>
      </c>
      <c r="E113" s="1">
        <f t="shared" ca="1" si="5"/>
        <v>36.504988518114899</v>
      </c>
      <c r="H113"/>
      <c r="Y113">
        <v>55.5</v>
      </c>
      <c r="Z113">
        <v>49.101552852435773</v>
      </c>
    </row>
    <row r="114" spans="1:26" x14ac:dyDescent="0.25">
      <c r="A114">
        <v>56</v>
      </c>
      <c r="B114">
        <v>48.592701475092653</v>
      </c>
      <c r="C114" s="1">
        <f t="shared" ca="1" si="3"/>
        <v>47.221912995600377</v>
      </c>
      <c r="D114" s="1">
        <f t="shared" ca="1" si="4"/>
        <v>0.93953052775437329</v>
      </c>
      <c r="E114" s="1">
        <f t="shared" ca="1" si="5"/>
        <v>35.996137140771779</v>
      </c>
      <c r="H114"/>
      <c r="Y114">
        <v>56</v>
      </c>
      <c r="Z114">
        <v>48.592701475092653</v>
      </c>
    </row>
    <row r="115" spans="1:26" x14ac:dyDescent="0.25">
      <c r="A115">
        <v>56.5</v>
      </c>
      <c r="B115">
        <v>48.083740326031695</v>
      </c>
      <c r="C115" s="1">
        <f t="shared" ca="1" si="3"/>
        <v>47.357401897592034</v>
      </c>
      <c r="D115" s="1">
        <f t="shared" ca="1" si="4"/>
        <v>0.26378375631409812</v>
      </c>
      <c r="E115" s="1">
        <f t="shared" ca="1" si="5"/>
        <v>35.487175991710821</v>
      </c>
      <c r="H115"/>
      <c r="Y115">
        <v>56.5</v>
      </c>
      <c r="Z115">
        <v>48.083740326031695</v>
      </c>
    </row>
    <row r="116" spans="1:26" x14ac:dyDescent="0.25">
      <c r="A116">
        <v>57</v>
      </c>
      <c r="B116">
        <v>47.574677314987916</v>
      </c>
      <c r="C116" s="1">
        <f t="shared" ca="1" si="3"/>
        <v>47.48628292785979</v>
      </c>
      <c r="D116" s="1">
        <f t="shared" ca="1" si="4"/>
        <v>3.906783837878511E-3</v>
      </c>
      <c r="E116" s="1">
        <f t="shared" ca="1" si="5"/>
        <v>34.978112980667042</v>
      </c>
      <c r="H116"/>
      <c r="Y116">
        <v>57</v>
      </c>
      <c r="Z116">
        <v>47.574677314987916</v>
      </c>
    </row>
    <row r="117" spans="1:26" x14ac:dyDescent="0.25">
      <c r="A117">
        <v>57.5</v>
      </c>
      <c r="B117">
        <v>47.06551895923306</v>
      </c>
      <c r="C117" s="1">
        <f t="shared" ca="1" si="3"/>
        <v>47.608878356110452</v>
      </c>
      <c r="D117" s="1">
        <f t="shared" ca="1" si="4"/>
        <v>0.14761971708748159</v>
      </c>
      <c r="E117" s="1">
        <f t="shared" ca="1" si="5"/>
        <v>34.468954624912186</v>
      </c>
      <c r="H117"/>
      <c r="Y117">
        <v>57.5</v>
      </c>
      <c r="Z117">
        <v>47.06551895923306</v>
      </c>
    </row>
    <row r="118" spans="1:26" x14ac:dyDescent="0.25">
      <c r="A118">
        <v>58</v>
      </c>
      <c r="B118">
        <v>46.55627066566695</v>
      </c>
      <c r="C118" s="1">
        <f t="shared" ca="1" si="3"/>
        <v>47.725494734771743</v>
      </c>
      <c r="D118" s="1">
        <f t="shared" ca="1" si="4"/>
        <v>0.68354246188698464</v>
      </c>
      <c r="E118" s="1">
        <f t="shared" ca="1" si="5"/>
        <v>33.959706331346077</v>
      </c>
      <c r="H118"/>
      <c r="Y118">
        <v>58</v>
      </c>
      <c r="Z118">
        <v>46.55627066566695</v>
      </c>
    </row>
    <row r="119" spans="1:26" x14ac:dyDescent="0.25">
      <c r="A119">
        <v>58.5</v>
      </c>
      <c r="B119">
        <v>46.046936951064943</v>
      </c>
      <c r="C119" s="1">
        <f t="shared" ca="1" si="3"/>
        <v>47.836423665533076</v>
      </c>
      <c r="D119" s="1">
        <f t="shared" ca="1" si="4"/>
        <v>1.6011313506289764</v>
      </c>
      <c r="E119" s="1">
        <f t="shared" ca="1" si="5"/>
        <v>33.450372616744069</v>
      </c>
      <c r="H119"/>
      <c r="Y119">
        <v>58.5</v>
      </c>
      <c r="Z119">
        <v>46.046936951064943</v>
      </c>
    </row>
    <row r="120" spans="1:26" x14ac:dyDescent="0.25">
      <c r="A120">
        <v>59</v>
      </c>
      <c r="B120">
        <v>45.537521614233228</v>
      </c>
      <c r="C120" s="1">
        <f t="shared" ca="1" si="3"/>
        <v>47.941942528501663</v>
      </c>
      <c r="D120" s="1">
        <f t="shared" ca="1" si="4"/>
        <v>2.8906199664857288</v>
      </c>
      <c r="E120" s="1">
        <f t="shared" ca="1" si="5"/>
        <v>32.940957279912354</v>
      </c>
      <c r="H120"/>
      <c r="Y120">
        <v>59</v>
      </c>
      <c r="Z120">
        <v>45.537521614233228</v>
      </c>
    </row>
    <row r="121" spans="1:26" x14ac:dyDescent="0.25">
      <c r="A121">
        <v>59.5</v>
      </c>
      <c r="B121">
        <v>46.316861687164931</v>
      </c>
      <c r="C121" s="1">
        <f t="shared" ca="1" si="3"/>
        <v>48.042315175797249</v>
      </c>
      <c r="D121" s="1">
        <f t="shared" ca="1" si="4"/>
        <v>1.4885948707167191</v>
      </c>
      <c r="E121" s="1">
        <f t="shared" ca="1" si="5"/>
        <v>33.720297352844057</v>
      </c>
      <c r="H121"/>
      <c r="Y121">
        <v>59.5</v>
      </c>
      <c r="Z121">
        <v>46.316861687164931</v>
      </c>
    </row>
    <row r="122" spans="1:26" x14ac:dyDescent="0.25">
      <c r="A122">
        <v>60</v>
      </c>
      <c r="B122">
        <v>47.879806518856505</v>
      </c>
      <c r="C122" s="1">
        <f t="shared" ca="1" si="3"/>
        <v>48.13779259131983</v>
      </c>
      <c r="D122" s="1">
        <f t="shared" ca="1" si="4"/>
        <v>3.3278406792525972E-2</v>
      </c>
      <c r="E122" s="1">
        <f t="shared" ca="1" si="5"/>
        <v>35.283242184535631</v>
      </c>
      <c r="H122"/>
      <c r="Y122">
        <v>60</v>
      </c>
      <c r="Z122">
        <v>47.879806518856505</v>
      </c>
    </row>
    <row r="123" spans="1:26" x14ac:dyDescent="0.25">
      <c r="A123">
        <v>60.5</v>
      </c>
      <c r="B123">
        <v>49.443178546764607</v>
      </c>
      <c r="C123" s="1">
        <f t="shared" ca="1" si="3"/>
        <v>48.228613518340204</v>
      </c>
      <c r="D123" s="1">
        <f t="shared" ca="1" si="4"/>
        <v>0.73758410413578512</v>
      </c>
      <c r="E123" s="1">
        <f t="shared" ca="1" si="5"/>
        <v>36.846614212443733</v>
      </c>
      <c r="H123"/>
      <c r="Y123">
        <v>60.5</v>
      </c>
      <c r="Z123">
        <v>49.443178546764607</v>
      </c>
    </row>
    <row r="124" spans="1:26" x14ac:dyDescent="0.25">
      <c r="A124">
        <v>61</v>
      </c>
      <c r="B124">
        <v>51.006978471865857</v>
      </c>
      <c r="C124" s="1">
        <f t="shared" ca="1" si="3"/>
        <v>48.315005056482406</v>
      </c>
      <c r="D124" s="1">
        <f t="shared" ca="1" si="4"/>
        <v>3.6233604345656212</v>
      </c>
      <c r="E124" s="1">
        <f t="shared" ca="1" si="5"/>
        <v>38.410414137544983</v>
      </c>
      <c r="H124"/>
      <c r="Y124">
        <v>61</v>
      </c>
      <c r="Z124">
        <v>51.006978471865857</v>
      </c>
    </row>
    <row r="125" spans="1:26" x14ac:dyDescent="0.25">
      <c r="A125">
        <v>61.5</v>
      </c>
      <c r="B125">
        <v>52.571137866582433</v>
      </c>
      <c r="C125" s="1">
        <f t="shared" ca="1" si="3"/>
        <v>48.397183229591143</v>
      </c>
      <c r="D125" s="1">
        <f t="shared" ca="1" si="4"/>
        <v>8.7109486558305456</v>
      </c>
      <c r="E125" s="1">
        <f t="shared" ca="1" si="5"/>
        <v>39.974573532261559</v>
      </c>
      <c r="H125"/>
      <c r="Y125">
        <v>61.5</v>
      </c>
      <c r="Z125">
        <v>52.571137866582433</v>
      </c>
    </row>
    <row r="126" spans="1:26" x14ac:dyDescent="0.25">
      <c r="A126">
        <v>62</v>
      </c>
      <c r="B126">
        <v>52.834949288783946</v>
      </c>
      <c r="C126" s="1">
        <f t="shared" ca="1" si="3"/>
        <v>48.475353525903891</v>
      </c>
      <c r="D126" s="1">
        <f t="shared" ca="1" si="4"/>
        <v>9.5030376078608629</v>
      </c>
      <c r="E126" s="1">
        <f t="shared" ca="1" si="5"/>
        <v>40.238384954463072</v>
      </c>
      <c r="H126"/>
      <c r="Y126">
        <v>62</v>
      </c>
      <c r="Z126">
        <v>52.834949288783946</v>
      </c>
    </row>
    <row r="127" spans="1:26" x14ac:dyDescent="0.25">
      <c r="A127">
        <v>62.5</v>
      </c>
      <c r="B127">
        <v>52.32151940310775</v>
      </c>
      <c r="C127" s="1">
        <f t="shared" ca="1" si="3"/>
        <v>48.549711411878512</v>
      </c>
      <c r="D127" s="1">
        <f t="shared" ca="1" si="4"/>
        <v>7.1132677613503708</v>
      </c>
      <c r="E127" s="1">
        <f t="shared" ca="1" si="5"/>
        <v>39.724955068786876</v>
      </c>
      <c r="H127"/>
      <c r="Y127">
        <v>62.5</v>
      </c>
      <c r="Z127">
        <v>52.32151940310775</v>
      </c>
    </row>
    <row r="128" spans="1:26" x14ac:dyDescent="0.25">
      <c r="A128">
        <v>63</v>
      </c>
      <c r="B128">
        <v>51.807792431345547</v>
      </c>
      <c r="C128" s="1">
        <f t="shared" ca="1" si="3"/>
        <v>48.620442820961244</v>
      </c>
      <c r="D128" s="1">
        <f t="shared" ca="1" si="4"/>
        <v>5.0795987694084825</v>
      </c>
      <c r="E128" s="1">
        <f t="shared" ca="1" si="5"/>
        <v>39.211228097024673</v>
      </c>
      <c r="H128"/>
      <c r="Y128">
        <v>63</v>
      </c>
      <c r="Z128">
        <v>51.807792431345547</v>
      </c>
    </row>
    <row r="129" spans="1:26" x14ac:dyDescent="0.25">
      <c r="A129">
        <v>63.5</v>
      </c>
      <c r="B129">
        <v>51.293818714229182</v>
      </c>
      <c r="C129" s="1">
        <f t="shared" ca="1" si="3"/>
        <v>48.687724618517137</v>
      </c>
      <c r="D129" s="1">
        <f t="shared" ca="1" si="4"/>
        <v>3.3958632178525909</v>
      </c>
      <c r="E129" s="1">
        <f t="shared" ca="1" si="5"/>
        <v>38.697254379908308</v>
      </c>
      <c r="H129"/>
      <c r="Y129">
        <v>63.5</v>
      </c>
      <c r="Z129">
        <v>51.293818714229182</v>
      </c>
    </row>
    <row r="130" spans="1:26" x14ac:dyDescent="0.25">
      <c r="A130">
        <v>64</v>
      </c>
      <c r="B130">
        <v>50.779631311307703</v>
      </c>
      <c r="C130" s="1">
        <f t="shared" ref="C130:C193" ca="1" si="6">IF(A130&gt;=$K$5,OFFSET($B$1,2*$K$5,0)+$L$5*(1-EXP((-1/$M$5)*(A130-$K$5))),0)</f>
        <v>48.751725044085603</v>
      </c>
      <c r="D130" s="1">
        <f t="shared" ref="D130:D193" ca="1" si="7">IF(A130&gt;=$K$5,(C130-B130)*(C130-B130)*0.5,0)</f>
        <v>2.056201914319336</v>
      </c>
      <c r="E130" s="1">
        <f t="shared" ref="E130:E193" ca="1" si="8">IF(A130&gt;=$K$5,(B130-$L$6),0)</f>
        <v>38.183066976986829</v>
      </c>
      <c r="H130"/>
      <c r="Y130">
        <v>64</v>
      </c>
      <c r="Z130">
        <v>50.779631311307703</v>
      </c>
    </row>
    <row r="131" spans="1:26" x14ac:dyDescent="0.25">
      <c r="A131">
        <v>64.5</v>
      </c>
      <c r="B131">
        <v>50.265271107261547</v>
      </c>
      <c r="C131" s="1">
        <f t="shared" ca="1" si="6"/>
        <v>48.812604132066895</v>
      </c>
      <c r="D131" s="1">
        <f t="shared" ca="1" si="7"/>
        <v>1.0551206704105911</v>
      </c>
      <c r="E131" s="1">
        <f t="shared" ca="1" si="8"/>
        <v>37.668706772940673</v>
      </c>
      <c r="H131"/>
      <c r="Y131">
        <v>64.5</v>
      </c>
      <c r="Z131">
        <v>50.265271107261547</v>
      </c>
    </row>
    <row r="132" spans="1:26" x14ac:dyDescent="0.25">
      <c r="A132">
        <v>65</v>
      </c>
      <c r="B132">
        <v>49.750752498708202</v>
      </c>
      <c r="C132" s="1">
        <f t="shared" ca="1" si="6"/>
        <v>48.870514111891467</v>
      </c>
      <c r="D132" s="1">
        <f t="shared" ca="1" si="7"/>
        <v>0.38740980881286435</v>
      </c>
      <c r="E132" s="1">
        <f t="shared" ca="1" si="8"/>
        <v>37.154188164387328</v>
      </c>
      <c r="H132"/>
      <c r="Y132">
        <v>65</v>
      </c>
      <c r="Z132">
        <v>49.750752498708202</v>
      </c>
    </row>
    <row r="133" spans="1:26" x14ac:dyDescent="0.25">
      <c r="A133">
        <v>65.5</v>
      </c>
      <c r="B133">
        <v>49.236087243511406</v>
      </c>
      <c r="C133" s="1">
        <f t="shared" ca="1" si="6"/>
        <v>48.925599788672841</v>
      </c>
      <c r="D133" s="1">
        <f t="shared" ca="1" si="7"/>
        <v>4.8201229806065039E-2</v>
      </c>
      <c r="E133" s="1">
        <f t="shared" ca="1" si="8"/>
        <v>36.639522909190532</v>
      </c>
      <c r="H133"/>
      <c r="Y133">
        <v>65.5</v>
      </c>
      <c r="Z133">
        <v>49.236087243511406</v>
      </c>
    </row>
    <row r="134" spans="1:26" x14ac:dyDescent="0.25">
      <c r="A134">
        <v>66</v>
      </c>
      <c r="B134">
        <v>48.72128500204046</v>
      </c>
      <c r="C134" s="1">
        <f t="shared" ca="1" si="6"/>
        <v>48.97799890529582</v>
      </c>
      <c r="D134" s="1">
        <f t="shared" ca="1" si="7"/>
        <v>3.2951014062301116E-2</v>
      </c>
      <c r="E134" s="1">
        <f t="shared" ca="1" si="8"/>
        <v>36.124720667719586</v>
      </c>
      <c r="H134"/>
      <c r="Y134">
        <v>66</v>
      </c>
      <c r="Z134">
        <v>48.72128500204046</v>
      </c>
    </row>
    <row r="135" spans="1:26" x14ac:dyDescent="0.25">
      <c r="A135">
        <v>66.5</v>
      </c>
      <c r="B135">
        <v>48.20635376463612</v>
      </c>
      <c r="C135" s="1">
        <f t="shared" ca="1" si="6"/>
        <v>49.027842486845444</v>
      </c>
      <c r="D135" s="1">
        <f t="shared" ca="1" si="7"/>
        <v>0.33742186035855387</v>
      </c>
      <c r="E135" s="1">
        <f t="shared" ca="1" si="8"/>
        <v>35.609789430315246</v>
      </c>
      <c r="H135"/>
      <c r="Y135">
        <v>66.5</v>
      </c>
      <c r="Z135">
        <v>48.20635376463612</v>
      </c>
    </row>
    <row r="136" spans="1:26" x14ac:dyDescent="0.25">
      <c r="A136">
        <v>67</v>
      </c>
      <c r="B136">
        <v>47.691300184700744</v>
      </c>
      <c r="C136" s="1">
        <f t="shared" ca="1" si="6"/>
        <v>49.075255168237945</v>
      </c>
      <c r="D136" s="1">
        <f t="shared" ca="1" si="7"/>
        <v>0.95766569822872738</v>
      </c>
      <c r="E136" s="1">
        <f t="shared" ca="1" si="8"/>
        <v>35.09473585037987</v>
      </c>
      <c r="H136"/>
      <c r="Y136">
        <v>67</v>
      </c>
      <c r="Z136">
        <v>47.691300184700744</v>
      </c>
    </row>
    <row r="137" spans="1:26" x14ac:dyDescent="0.25">
      <c r="A137">
        <v>67.5</v>
      </c>
      <c r="B137">
        <v>47.17612983855399</v>
      </c>
      <c r="C137" s="1">
        <f t="shared" ca="1" si="6"/>
        <v>49.120355505872972</v>
      </c>
      <c r="D137" s="1">
        <f t="shared" ca="1" si="7"/>
        <v>1.8900067227309698</v>
      </c>
      <c r="E137" s="1">
        <f t="shared" ca="1" si="8"/>
        <v>34.579565504233116</v>
      </c>
      <c r="H137"/>
      <c r="Y137">
        <v>67.5</v>
      </c>
      <c r="Z137">
        <v>47.17612983855399</v>
      </c>
    </row>
    <row r="138" spans="1:26" x14ac:dyDescent="0.25">
      <c r="A138">
        <v>68</v>
      </c>
      <c r="B138">
        <v>46.660847428434785</v>
      </c>
      <c r="C138" s="1">
        <f t="shared" ca="1" si="6"/>
        <v>49.163256274086329</v>
      </c>
      <c r="D138" s="1">
        <f t="shared" ca="1" si="7"/>
        <v>3.1310250153975474</v>
      </c>
      <c r="E138" s="1">
        <f t="shared" ca="1" si="8"/>
        <v>34.064283094113911</v>
      </c>
      <c r="H138"/>
      <c r="Y138">
        <v>68</v>
      </c>
      <c r="Z138">
        <v>46.660847428434785</v>
      </c>
    </row>
    <row r="139" spans="1:26" x14ac:dyDescent="0.25">
      <c r="A139">
        <v>68.5</v>
      </c>
      <c r="B139">
        <v>46.14545694134285</v>
      </c>
      <c r="C139" s="1">
        <f t="shared" ca="1" si="6"/>
        <v>49.20406474714455</v>
      </c>
      <c r="D139" s="1">
        <f t="shared" ca="1" si="7"/>
        <v>4.6775408548555433</v>
      </c>
      <c r="E139" s="1">
        <f t="shared" ca="1" si="8"/>
        <v>33.548892607021976</v>
      </c>
      <c r="H139"/>
      <c r="Y139">
        <v>68.5</v>
      </c>
      <c r="Z139">
        <v>46.14545694134285</v>
      </c>
    </row>
    <row r="140" spans="1:26" x14ac:dyDescent="0.25">
      <c r="A140">
        <v>69</v>
      </c>
      <c r="B140">
        <v>45.629961773556545</v>
      </c>
      <c r="C140" s="1">
        <f t="shared" ca="1" si="6"/>
        <v>49.24288296748648</v>
      </c>
      <c r="D140" s="1">
        <f t="shared" ca="1" si="7"/>
        <v>6.5265997767740549</v>
      </c>
      <c r="E140" s="1">
        <f t="shared" ca="1" si="8"/>
        <v>33.033397439235671</v>
      </c>
      <c r="H140"/>
      <c r="Y140">
        <v>69</v>
      </c>
      <c r="Z140">
        <v>45.629961773556545</v>
      </c>
    </row>
    <row r="141" spans="1:26" x14ac:dyDescent="0.25">
      <c r="A141">
        <v>69.5</v>
      </c>
      <c r="B141">
        <v>47.088510142641148</v>
      </c>
      <c r="C141" s="1">
        <f t="shared" ca="1" si="6"/>
        <v>49.279808000882475</v>
      </c>
      <c r="D141" s="1">
        <f t="shared" ca="1" si="7"/>
        <v>2.4008931517665144</v>
      </c>
      <c r="E141" s="1">
        <f t="shared" ca="1" si="8"/>
        <v>34.491945808320274</v>
      </c>
      <c r="H141"/>
      <c r="Y141">
        <v>69.5</v>
      </c>
      <c r="Z141">
        <v>47.088510142641148</v>
      </c>
    </row>
    <row r="142" spans="1:26" x14ac:dyDescent="0.25">
      <c r="A142">
        <v>70</v>
      </c>
      <c r="B142">
        <v>48.655113790296667</v>
      </c>
      <c r="C142" s="1">
        <f t="shared" ca="1" si="6"/>
        <v>49.314932179149416</v>
      </c>
      <c r="D142" s="1">
        <f t="shared" ca="1" si="7"/>
        <v>0.21768015313411854</v>
      </c>
      <c r="E142" s="1">
        <f t="shared" ca="1" si="8"/>
        <v>36.058549455975793</v>
      </c>
      <c r="H142"/>
      <c r="Y142">
        <v>70</v>
      </c>
      <c r="Z142">
        <v>48.655113790296667</v>
      </c>
    </row>
    <row r="143" spans="1:26" x14ac:dyDescent="0.25">
      <c r="A143">
        <v>70.5</v>
      </c>
      <c r="B143">
        <v>50.22179805447292</v>
      </c>
      <c r="C143" s="1">
        <f t="shared" ca="1" si="6"/>
        <v>49.348343331028346</v>
      </c>
      <c r="D143" s="1">
        <f t="shared" ca="1" si="7"/>
        <v>0.38146157695381883</v>
      </c>
      <c r="E143" s="1">
        <f t="shared" ca="1" si="8"/>
        <v>37.625233720152046</v>
      </c>
      <c r="H143"/>
      <c r="Y143">
        <v>70.5</v>
      </c>
      <c r="Z143">
        <v>50.22179805447292</v>
      </c>
    </row>
    <row r="144" spans="1:26" x14ac:dyDescent="0.25">
      <c r="A144">
        <v>71</v>
      </c>
      <c r="B144">
        <v>51.788567216935171</v>
      </c>
      <c r="C144" s="1">
        <f t="shared" ca="1" si="6"/>
        <v>49.380125001802043</v>
      </c>
      <c r="D144" s="1">
        <f t="shared" ca="1" si="7"/>
        <v>2.9002969518176847</v>
      </c>
      <c r="E144" s="1">
        <f t="shared" ca="1" si="8"/>
        <v>39.192002882614297</v>
      </c>
      <c r="H144"/>
      <c r="Y144">
        <v>71</v>
      </c>
      <c r="Z144">
        <v>51.788567216935171</v>
      </c>
    </row>
    <row r="145" spans="1:26" x14ac:dyDescent="0.25">
      <c r="A145">
        <v>71.5</v>
      </c>
      <c r="B145">
        <v>53.341866093327425</v>
      </c>
      <c r="C145" s="1">
        <f t="shared" ca="1" si="6"/>
        <v>49.410356662201771</v>
      </c>
      <c r="D145" s="1">
        <f t="shared" ca="1" si="7"/>
        <v>7.7283832035149835</v>
      </c>
      <c r="E145" s="1">
        <f t="shared" ca="1" si="8"/>
        <v>40.745301759006551</v>
      </c>
      <c r="H145"/>
      <c r="Y145">
        <v>71.5</v>
      </c>
      <c r="Z145">
        <v>53.341866093327425</v>
      </c>
    </row>
    <row r="146" spans="1:26" x14ac:dyDescent="0.25">
      <c r="A146">
        <v>72</v>
      </c>
      <c r="B146">
        <v>52.921945821773384</v>
      </c>
      <c r="C146" s="1">
        <f t="shared" ca="1" si="6"/>
        <v>49.439113907125517</v>
      </c>
      <c r="D146" s="1">
        <f t="shared" ca="1" si="7"/>
        <v>6.0650590728448659</v>
      </c>
      <c r="E146" s="1">
        <f t="shared" ca="1" si="8"/>
        <v>40.32538148745251</v>
      </c>
      <c r="H146"/>
      <c r="Y146">
        <v>72</v>
      </c>
      <c r="Z146">
        <v>52.921945821773384</v>
      </c>
    </row>
    <row r="147" spans="1:26" x14ac:dyDescent="0.25">
      <c r="A147">
        <v>72.5</v>
      </c>
      <c r="B147">
        <v>52.407671598757304</v>
      </c>
      <c r="C147" s="1">
        <f t="shared" ca="1" si="6"/>
        <v>49.466468644664552</v>
      </c>
      <c r="D147" s="1">
        <f t="shared" ca="1" si="7"/>
        <v>4.3253374085819658</v>
      </c>
      <c r="E147" s="1">
        <f t="shared" ca="1" si="8"/>
        <v>39.81110726443643</v>
      </c>
      <c r="H147"/>
      <c r="Y147">
        <v>72.5</v>
      </c>
      <c r="Z147">
        <v>52.407671598757304</v>
      </c>
    </row>
    <row r="148" spans="1:26" x14ac:dyDescent="0.25">
      <c r="A148">
        <v>73</v>
      </c>
      <c r="B148">
        <v>51.89324826746838</v>
      </c>
      <c r="C148" s="1">
        <f t="shared" ca="1" si="6"/>
        <v>49.492489275911176</v>
      </c>
      <c r="D148" s="1">
        <f t="shared" ca="1" si="7"/>
        <v>2.8818218677713818</v>
      </c>
      <c r="E148" s="1">
        <f t="shared" ca="1" si="8"/>
        <v>39.296683933147506</v>
      </c>
      <c r="H148"/>
      <c r="Y148">
        <v>73</v>
      </c>
      <c r="Z148">
        <v>51.89324826746838</v>
      </c>
    </row>
    <row r="149" spans="1:26" x14ac:dyDescent="0.25">
      <c r="A149">
        <v>73.5</v>
      </c>
      <c r="B149">
        <v>51.378699807298439</v>
      </c>
      <c r="C149" s="1">
        <f t="shared" ca="1" si="6"/>
        <v>49.517240865997046</v>
      </c>
      <c r="D149" s="1">
        <f t="shared" ca="1" si="7"/>
        <v>1.7325146950754517</v>
      </c>
      <c r="E149" s="1">
        <f t="shared" ca="1" si="8"/>
        <v>38.782135472977565</v>
      </c>
      <c r="H149"/>
      <c r="Y149">
        <v>73.5</v>
      </c>
      <c r="Z149">
        <v>51.378699807298439</v>
      </c>
    </row>
    <row r="150" spans="1:26" x14ac:dyDescent="0.25">
      <c r="A150">
        <v>74</v>
      </c>
      <c r="B150">
        <v>50.864028454166942</v>
      </c>
      <c r="C150" s="1">
        <f t="shared" ca="1" si="6"/>
        <v>49.540785306789907</v>
      </c>
      <c r="D150" s="1">
        <f t="shared" ca="1" si="7"/>
        <v>0.87548621354014045</v>
      </c>
      <c r="E150" s="1">
        <f t="shared" ca="1" si="8"/>
        <v>38.267464119846068</v>
      </c>
      <c r="H150"/>
      <c r="Y150">
        <v>74</v>
      </c>
      <c r="Z150">
        <v>50.864028454166942</v>
      </c>
    </row>
    <row r="151" spans="1:26" x14ac:dyDescent="0.25">
      <c r="A151">
        <v>74.5</v>
      </c>
      <c r="B151">
        <v>50.349228170181959</v>
      </c>
      <c r="C151" s="1">
        <f t="shared" ca="1" si="6"/>
        <v>49.56318147165549</v>
      </c>
      <c r="D151" s="1">
        <f t="shared" ca="1" si="7"/>
        <v>0.3089347061321811</v>
      </c>
      <c r="E151" s="1">
        <f t="shared" ca="1" si="8"/>
        <v>37.752663835861085</v>
      </c>
      <c r="H151"/>
      <c r="Y151">
        <v>74.5</v>
      </c>
      <c r="Z151">
        <v>50.349228170181959</v>
      </c>
    </row>
    <row r="152" spans="1:26" x14ac:dyDescent="0.25">
      <c r="A152">
        <v>75</v>
      </c>
      <c r="B152">
        <v>50.494817013303866</v>
      </c>
      <c r="C152" s="1">
        <f t="shared" ca="1" si="6"/>
        <v>49.5844853626716</v>
      </c>
      <c r="D152" s="1">
        <f t="shared" ca="1" si="7"/>
        <v>0.41435185707143268</v>
      </c>
      <c r="E152" s="1">
        <f t="shared" ca="1" si="8"/>
        <v>37.898252678982992</v>
      </c>
      <c r="H152"/>
      <c r="Y152">
        <v>75</v>
      </c>
      <c r="Z152">
        <v>50.494817013303866</v>
      </c>
    </row>
    <row r="153" spans="1:26" x14ac:dyDescent="0.25">
      <c r="A153">
        <v>75.5</v>
      </c>
      <c r="B153">
        <v>52.014008230070402</v>
      </c>
      <c r="C153" s="1">
        <f t="shared" ca="1" si="6"/>
        <v>49.604750250662484</v>
      </c>
      <c r="D153" s="1">
        <f t="shared" ca="1" si="7"/>
        <v>2.9022620056703632</v>
      </c>
      <c r="E153" s="1">
        <f t="shared" ca="1" si="8"/>
        <v>39.417443895749528</v>
      </c>
      <c r="H153"/>
      <c r="Y153">
        <v>75.5</v>
      </c>
      <c r="Z153">
        <v>52.014008230070402</v>
      </c>
    </row>
    <row r="154" spans="1:26" x14ac:dyDescent="0.25">
      <c r="A154">
        <v>76</v>
      </c>
      <c r="B154">
        <v>53.533494494167172</v>
      </c>
      <c r="C154" s="1">
        <f t="shared" ca="1" si="6"/>
        <v>49.624026808403627</v>
      </c>
      <c r="D154" s="1">
        <f t="shared" ca="1" si="7"/>
        <v>7.6419687930146836</v>
      </c>
      <c r="E154" s="1">
        <f t="shared" ca="1" si="8"/>
        <v>40.936930159846298</v>
      </c>
      <c r="H154"/>
      <c r="Y154">
        <v>76</v>
      </c>
      <c r="Z154">
        <v>53.533494494167172</v>
      </c>
    </row>
    <row r="155" spans="1:26" x14ac:dyDescent="0.25">
      <c r="A155">
        <v>76.5</v>
      </c>
      <c r="B155">
        <v>55.053277540967201</v>
      </c>
      <c r="C155" s="1">
        <f t="shared" ca="1" si="6"/>
        <v>49.642363237330088</v>
      </c>
      <c r="D155" s="1">
        <f t="shared" ca="1" si="7"/>
        <v>14.638996800652356</v>
      </c>
      <c r="E155" s="1">
        <f t="shared" ca="1" si="8"/>
        <v>42.456713206646327</v>
      </c>
      <c r="H155"/>
      <c r="Y155">
        <v>76.5</v>
      </c>
      <c r="Z155">
        <v>55.053277540967201</v>
      </c>
    </row>
    <row r="156" spans="1:26" x14ac:dyDescent="0.25">
      <c r="A156">
        <v>77</v>
      </c>
      <c r="B156">
        <v>56.573304290930025</v>
      </c>
      <c r="C156" s="1">
        <f t="shared" ca="1" si="6"/>
        <v>49.659805388065195</v>
      </c>
      <c r="D156" s="1">
        <f t="shared" ca="1" si="7"/>
        <v>23.898233539956607</v>
      </c>
      <c r="E156" s="1">
        <f t="shared" ca="1" si="8"/>
        <v>43.976739956609151</v>
      </c>
      <c r="H156"/>
      <c r="Y156">
        <v>77</v>
      </c>
      <c r="Z156">
        <v>56.573304290930025</v>
      </c>
    </row>
    <row r="157" spans="1:26" x14ac:dyDescent="0.25">
      <c r="A157">
        <v>77.5</v>
      </c>
      <c r="B157">
        <v>57.431859209633537</v>
      </c>
      <c r="C157" s="1">
        <f t="shared" ca="1" si="6"/>
        <v>49.676396875071013</v>
      </c>
      <c r="D157" s="1">
        <f t="shared" ca="1" si="7"/>
        <v>30.07359801140899</v>
      </c>
      <c r="E157" s="1">
        <f t="shared" ca="1" si="8"/>
        <v>44.835294875312663</v>
      </c>
      <c r="H157"/>
      <c r="Y157">
        <v>77.5</v>
      </c>
      <c r="Z157">
        <v>57.431859209633537</v>
      </c>
    </row>
    <row r="158" spans="1:26" x14ac:dyDescent="0.25">
      <c r="A158">
        <v>78</v>
      </c>
      <c r="B158">
        <v>56.92840684119497</v>
      </c>
      <c r="C158" s="1">
        <f t="shared" ca="1" si="6"/>
        <v>49.692179185707168</v>
      </c>
      <c r="D158" s="1">
        <f t="shared" ca="1" si="7"/>
        <v>26.181495341023247</v>
      </c>
      <c r="E158" s="1">
        <f t="shared" ca="1" si="8"/>
        <v>44.331842506874096</v>
      </c>
      <c r="H158"/>
      <c r="Y158">
        <v>78</v>
      </c>
      <c r="Z158">
        <v>56.92840684119497</v>
      </c>
    </row>
    <row r="159" spans="1:26" x14ac:dyDescent="0.25">
      <c r="A159">
        <v>78.5</v>
      </c>
      <c r="B159">
        <v>56.424724227772757</v>
      </c>
      <c r="C159" s="1">
        <f t="shared" ca="1" si="6"/>
        <v>49.707191783970892</v>
      </c>
      <c r="D159" s="1">
        <f t="shared" ca="1" si="7"/>
        <v>22.562621066765328</v>
      </c>
      <c r="E159" s="1">
        <f t="shared" ca="1" si="8"/>
        <v>43.828159893451883</v>
      </c>
      <c r="H159"/>
      <c r="Y159">
        <v>78.5</v>
      </c>
      <c r="Z159">
        <v>56.424724227772757</v>
      </c>
    </row>
    <row r="160" spans="1:26" x14ac:dyDescent="0.25">
      <c r="A160">
        <v>79</v>
      </c>
      <c r="B160">
        <v>55.920862530901509</v>
      </c>
      <c r="C160" s="1">
        <f t="shared" ca="1" si="6"/>
        <v>49.721472209177541</v>
      </c>
      <c r="D160" s="1">
        <f t="shared" ca="1" si="7"/>
        <v>19.2162201805424</v>
      </c>
      <c r="E160" s="1">
        <f t="shared" ca="1" si="8"/>
        <v>43.324298196580635</v>
      </c>
      <c r="H160"/>
      <c r="Y160">
        <v>79</v>
      </c>
      <c r="Z160">
        <v>55.920862530901509</v>
      </c>
    </row>
    <row r="161" spans="1:26" x14ac:dyDescent="0.25">
      <c r="A161">
        <v>79.5</v>
      </c>
      <c r="B161">
        <v>55.41683769059788</v>
      </c>
      <c r="C161" s="1">
        <f t="shared" ca="1" si="6"/>
        <v>49.735056169828503</v>
      </c>
      <c r="D161" s="1">
        <f t="shared" ca="1" si="7"/>
        <v>16.141320624878187</v>
      </c>
      <c r="E161" s="1">
        <f t="shared" ca="1" si="8"/>
        <v>42.820273356277006</v>
      </c>
      <c r="H161"/>
      <c r="Y161">
        <v>79.5</v>
      </c>
      <c r="Z161">
        <v>55.41683769059788</v>
      </c>
    </row>
    <row r="162" spans="1:26" x14ac:dyDescent="0.25">
      <c r="A162">
        <v>80</v>
      </c>
      <c r="B162">
        <v>54.912705231612101</v>
      </c>
      <c r="C162" s="1">
        <f t="shared" ca="1" si="6"/>
        <v>49.747977632900948</v>
      </c>
      <c r="D162" s="1">
        <f t="shared" ca="1" si="7"/>
        <v>13.337205584444336</v>
      </c>
      <c r="E162" s="1">
        <f t="shared" ca="1" si="8"/>
        <v>42.316140897291227</v>
      </c>
      <c r="H162"/>
      <c r="Y162">
        <v>80</v>
      </c>
      <c r="Z162">
        <v>54.912705231612101</v>
      </c>
    </row>
    <row r="163" spans="1:26" x14ac:dyDescent="0.25">
      <c r="A163">
        <v>80.5</v>
      </c>
      <c r="B163">
        <v>54.408488044297727</v>
      </c>
      <c r="C163" s="1">
        <f t="shared" ca="1" si="6"/>
        <v>49.760268908783061</v>
      </c>
      <c r="D163" s="1">
        <f t="shared" ca="1" si="7"/>
        <v>10.802970565882351</v>
      </c>
      <c r="E163" s="1">
        <f t="shared" ca="1" si="8"/>
        <v>41.811923709976853</v>
      </c>
      <c r="H163"/>
      <c r="Y163">
        <v>80.5</v>
      </c>
      <c r="Z163">
        <v>54.408488044297727</v>
      </c>
    </row>
    <row r="164" spans="1:26" x14ac:dyDescent="0.25">
      <c r="A164">
        <v>81</v>
      </c>
      <c r="B164">
        <v>53.904195054250451</v>
      </c>
      <c r="C164" s="1">
        <f t="shared" ca="1" si="6"/>
        <v>49.771960732066788</v>
      </c>
      <c r="D164" s="1">
        <f t="shared" ca="1" si="7"/>
        <v>8.5376802467163397</v>
      </c>
      <c r="E164" s="1">
        <f t="shared" ca="1" si="8"/>
        <v>41.307630719929577</v>
      </c>
      <c r="H164"/>
      <c r="Y164">
        <v>81</v>
      </c>
      <c r="Z164">
        <v>53.904195054250451</v>
      </c>
    </row>
    <row r="165" spans="1:26" x14ac:dyDescent="0.25">
      <c r="A165">
        <v>81.5</v>
      </c>
      <c r="B165">
        <v>53.399833455534427</v>
      </c>
      <c r="C165" s="1">
        <f t="shared" ca="1" si="6"/>
        <v>49.783082338400327</v>
      </c>
      <c r="D165" s="1">
        <f t="shared" ca="1" si="7"/>
        <v>6.5404443216453823</v>
      </c>
      <c r="E165" s="1">
        <f t="shared" ca="1" si="8"/>
        <v>40.803269121213553</v>
      </c>
      <c r="H165"/>
      <c r="Y165">
        <v>81.5</v>
      </c>
      <c r="Z165">
        <v>53.399833455534427</v>
      </c>
    </row>
    <row r="166" spans="1:26" x14ac:dyDescent="0.25">
      <c r="A166">
        <v>82</v>
      </c>
      <c r="B166">
        <v>52.895409082314757</v>
      </c>
      <c r="C166" s="1">
        <f t="shared" ca="1" si="6"/>
        <v>49.793661537592499</v>
      </c>
      <c r="D166" s="1">
        <f t="shared" ca="1" si="7"/>
        <v>4.8104189155952781</v>
      </c>
      <c r="E166" s="1">
        <f t="shared" ca="1" si="8"/>
        <v>40.298844747993883</v>
      </c>
      <c r="H166"/>
      <c r="Y166">
        <v>82</v>
      </c>
      <c r="Z166">
        <v>52.895409082314757</v>
      </c>
    </row>
    <row r="167" spans="1:26" x14ac:dyDescent="0.25">
      <c r="A167">
        <v>82.5</v>
      </c>
      <c r="B167">
        <v>52.390926697760754</v>
      </c>
      <c r="C167" s="1">
        <f t="shared" ca="1" si="6"/>
        <v>49.80372478315175</v>
      </c>
      <c r="D167" s="1">
        <f t="shared" ca="1" si="7"/>
        <v>3.3468068734782479</v>
      </c>
      <c r="E167" s="1">
        <f t="shared" ca="1" si="8"/>
        <v>39.79436236343988</v>
      </c>
      <c r="H167"/>
      <c r="Y167">
        <v>82.5</v>
      </c>
      <c r="Z167">
        <v>52.390926697760754</v>
      </c>
    </row>
    <row r="168" spans="1:26" x14ac:dyDescent="0.25">
      <c r="A168">
        <v>83</v>
      </c>
      <c r="B168">
        <v>51.886390218774658</v>
      </c>
      <c r="C168" s="1">
        <f t="shared" ca="1" si="6"/>
        <v>49.813297238433691</v>
      </c>
      <c r="D168" s="1">
        <f t="shared" ca="1" si="7"/>
        <v>2.1488572525694956</v>
      </c>
      <c r="E168" s="1">
        <f t="shared" ca="1" si="8"/>
        <v>39.289825884453784</v>
      </c>
      <c r="H168"/>
      <c r="Y168">
        <v>83</v>
      </c>
      <c r="Z168">
        <v>51.886390218774658</v>
      </c>
    </row>
    <row r="169" spans="1:26" x14ac:dyDescent="0.25">
      <c r="A169">
        <v>83.5</v>
      </c>
      <c r="B169">
        <v>51.3818028909307</v>
      </c>
      <c r="C169" s="1">
        <f t="shared" ca="1" si="6"/>
        <v>49.822402839562585</v>
      </c>
      <c r="D169" s="1">
        <f t="shared" ca="1" si="7"/>
        <v>1.2158642601034402</v>
      </c>
      <c r="E169" s="1">
        <f t="shared" ca="1" si="8"/>
        <v>38.785238556609826</v>
      </c>
      <c r="H169"/>
      <c r="Y169">
        <v>83.5</v>
      </c>
      <c r="Z169">
        <v>51.3818028909307</v>
      </c>
    </row>
    <row r="170" spans="1:26" x14ac:dyDescent="0.25">
      <c r="A170">
        <v>84</v>
      </c>
      <c r="B170">
        <v>50.877167424773809</v>
      </c>
      <c r="C170" s="1">
        <f t="shared" ca="1" si="6"/>
        <v>49.831064355284155</v>
      </c>
      <c r="D170" s="1">
        <f t="shared" ca="1" si="7"/>
        <v>0.54716581599783753</v>
      </c>
      <c r="E170" s="1">
        <f t="shared" ca="1" si="8"/>
        <v>38.280603090452935</v>
      </c>
      <c r="H170"/>
      <c r="Y170">
        <v>84</v>
      </c>
      <c r="Z170">
        <v>50.877167424773809</v>
      </c>
    </row>
    <row r="171" spans="1:26" x14ac:dyDescent="0.25">
      <c r="A171">
        <v>84.5</v>
      </c>
      <c r="B171">
        <v>50.372486102123801</v>
      </c>
      <c r="C171" s="1">
        <f t="shared" ca="1" si="6"/>
        <v>49.83930344389929</v>
      </c>
      <c r="D171" s="1">
        <f t="shared" ca="1" si="7"/>
        <v>0.14214187351567806</v>
      </c>
      <c r="E171" s="1">
        <f t="shared" ca="1" si="8"/>
        <v>37.775921767802927</v>
      </c>
      <c r="H171"/>
      <c r="Y171">
        <v>84.5</v>
      </c>
      <c r="Z171">
        <v>50.372486102123801</v>
      </c>
    </row>
    <row r="172" spans="1:26" x14ac:dyDescent="0.25">
      <c r="A172">
        <v>85</v>
      </c>
      <c r="B172">
        <v>49.867760859086488</v>
      </c>
      <c r="C172" s="1">
        <f t="shared" ca="1" si="6"/>
        <v>49.847140707421076</v>
      </c>
      <c r="D172" s="1">
        <f t="shared" ca="1" si="7"/>
        <v>2.1259532735229392E-4</v>
      </c>
      <c r="E172" s="1">
        <f t="shared" ca="1" si="8"/>
        <v>37.271196524765614</v>
      </c>
      <c r="H172"/>
      <c r="Y172">
        <v>85</v>
      </c>
      <c r="Z172">
        <v>49.867760859086488</v>
      </c>
    </row>
    <row r="173" spans="1:26" x14ac:dyDescent="0.25">
      <c r="A173">
        <v>85.5</v>
      </c>
      <c r="B173">
        <v>49.362993350970271</v>
      </c>
      <c r="C173" s="1">
        <f t="shared" ca="1" si="6"/>
        <v>49.854595743090563</v>
      </c>
      <c r="D173" s="1">
        <f t="shared" ca="1" si="7"/>
        <v>0.12083645596919672</v>
      </c>
      <c r="E173" s="1">
        <f t="shared" ca="1" si="8"/>
        <v>36.766429016649397</v>
      </c>
      <c r="H173"/>
      <c r="Y173">
        <v>85.5</v>
      </c>
      <c r="Z173">
        <v>49.362993350970271</v>
      </c>
    </row>
    <row r="174" spans="1:26" x14ac:dyDescent="0.25">
      <c r="A174">
        <v>86</v>
      </c>
      <c r="B174">
        <v>48.858185003137088</v>
      </c>
      <c r="C174" s="1">
        <f t="shared" ca="1" si="6"/>
        <v>49.861687192380082</v>
      </c>
      <c r="D174" s="1">
        <f t="shared" ca="1" si="7"/>
        <v>0.50350832190774075</v>
      </c>
      <c r="E174" s="1">
        <f t="shared" ca="1" si="8"/>
        <v>36.261620668816214</v>
      </c>
      <c r="H174"/>
      <c r="Y174">
        <v>86</v>
      </c>
      <c r="Z174">
        <v>48.858185003137088</v>
      </c>
    </row>
    <row r="175" spans="1:26" x14ac:dyDescent="0.25">
      <c r="A175">
        <v>86.5</v>
      </c>
      <c r="B175">
        <v>48.353337050914853</v>
      </c>
      <c r="C175" s="1">
        <f t="shared" ca="1" si="6"/>
        <v>49.868432787606629</v>
      </c>
      <c r="D175" s="1">
        <f t="shared" ca="1" si="7"/>
        <v>1.1477575456707985</v>
      </c>
      <c r="E175" s="1">
        <f t="shared" ca="1" si="8"/>
        <v>35.756772716593979</v>
      </c>
      <c r="H175"/>
      <c r="Y175">
        <v>86.5</v>
      </c>
      <c r="Z175">
        <v>48.353337050914853</v>
      </c>
    </row>
    <row r="176" spans="1:26" x14ac:dyDescent="0.25">
      <c r="A176">
        <v>87</v>
      </c>
      <c r="B176">
        <v>47.848450570995368</v>
      </c>
      <c r="C176" s="1">
        <f t="shared" ca="1" si="6"/>
        <v>49.874849396271891</v>
      </c>
      <c r="D176" s="1">
        <f t="shared" ca="1" si="7"/>
        <v>2.0531460995410362</v>
      </c>
      <c r="E176" s="1">
        <f t="shared" ca="1" si="8"/>
        <v>35.251886236674494</v>
      </c>
      <c r="H176"/>
      <c r="Y176">
        <v>87</v>
      </c>
      <c r="Z176">
        <v>47.848450570995368</v>
      </c>
    </row>
    <row r="177" spans="1:26" x14ac:dyDescent="0.25">
      <c r="A177">
        <v>87.5</v>
      </c>
      <c r="B177">
        <v>47.343526506199119</v>
      </c>
      <c r="C177" s="1">
        <f t="shared" ca="1" si="6"/>
        <v>49.880953063239794</v>
      </c>
      <c r="D177" s="1">
        <f t="shared" ca="1" si="7"/>
        <v>3.2192667661876468</v>
      </c>
      <c r="E177" s="1">
        <f t="shared" ca="1" si="8"/>
        <v>34.746962171878245</v>
      </c>
      <c r="H177"/>
      <c r="Y177">
        <v>87.5</v>
      </c>
      <c r="Z177">
        <v>47.343526506199119</v>
      </c>
    </row>
    <row r="178" spans="1:26" x14ac:dyDescent="0.25">
      <c r="A178">
        <v>88</v>
      </c>
      <c r="B178">
        <v>46.838565685066541</v>
      </c>
      <c r="C178" s="1">
        <f t="shared" ca="1" si="6"/>
        <v>49.886759050857016</v>
      </c>
      <c r="D178" s="1">
        <f t="shared" ca="1" si="7"/>
        <v>4.6457413976245316</v>
      </c>
      <c r="E178" s="1">
        <f t="shared" ca="1" si="8"/>
        <v>34.242001350745667</v>
      </c>
      <c r="H178"/>
      <c r="Y178">
        <v>88</v>
      </c>
      <c r="Z178">
        <v>46.838565685066541</v>
      </c>
    </row>
    <row r="179" spans="1:26" x14ac:dyDescent="0.25">
      <c r="A179">
        <v>88.5</v>
      </c>
      <c r="B179">
        <v>46.333568837408286</v>
      </c>
      <c r="C179" s="1">
        <f t="shared" ca="1" si="6"/>
        <v>49.892281877116801</v>
      </c>
      <c r="D179" s="1">
        <f t="shared" ca="1" si="7"/>
        <v>6.3322192494957079</v>
      </c>
      <c r="E179" s="1">
        <f t="shared" ca="1" si="8"/>
        <v>33.737004503087412</v>
      </c>
      <c r="H179"/>
      <c r="Y179">
        <v>88.5</v>
      </c>
      <c r="Z179">
        <v>46.333568837408286</v>
      </c>
    </row>
    <row r="180" spans="1:26" x14ac:dyDescent="0.25">
      <c r="A180">
        <v>89</v>
      </c>
      <c r="B180">
        <v>45.831727016839338</v>
      </c>
      <c r="C180" s="1">
        <f t="shared" ca="1" si="6"/>
        <v>49.897535351961515</v>
      </c>
      <c r="D180" s="1">
        <f t="shared" ca="1" si="7"/>
        <v>8.2653987089744874</v>
      </c>
      <c r="E180" s="1">
        <f t="shared" ca="1" si="8"/>
        <v>33.235162682518464</v>
      </c>
      <c r="H180"/>
      <c r="Y180">
        <v>89</v>
      </c>
      <c r="Z180">
        <v>45.831727016839338</v>
      </c>
    </row>
    <row r="181" spans="1:26" x14ac:dyDescent="0.25">
      <c r="A181">
        <v>89.5</v>
      </c>
      <c r="B181">
        <v>46.805769868170323</v>
      </c>
      <c r="C181" s="1">
        <f t="shared" ca="1" si="6"/>
        <v>49.902532611814685</v>
      </c>
      <c r="D181" s="1">
        <f t="shared" ca="1" si="7"/>
        <v>4.7949697452118789</v>
      </c>
      <c r="E181" s="1">
        <f t="shared" ca="1" si="8"/>
        <v>34.209205533849449</v>
      </c>
      <c r="H181"/>
      <c r="Y181">
        <v>89.5</v>
      </c>
      <c r="Z181">
        <v>46.805769868170323</v>
      </c>
    </row>
    <row r="182" spans="1:26" x14ac:dyDescent="0.25">
      <c r="A182">
        <v>90</v>
      </c>
      <c r="B182">
        <v>48.324663217600992</v>
      </c>
      <c r="C182" s="1">
        <f t="shared" ca="1" si="6"/>
        <v>49.907286152428895</v>
      </c>
      <c r="D182" s="1">
        <f t="shared" ca="1" si="7"/>
        <v>1.2523476769216422</v>
      </c>
      <c r="E182" s="1">
        <f t="shared" ca="1" si="8"/>
        <v>35.728098883280119</v>
      </c>
      <c r="H182"/>
      <c r="Y182">
        <v>90</v>
      </c>
      <c r="Z182">
        <v>48.324663217600992</v>
      </c>
    </row>
    <row r="183" spans="1:26" x14ac:dyDescent="0.25">
      <c r="A183">
        <v>90.5</v>
      </c>
      <c r="B183">
        <v>49.843855619814107</v>
      </c>
      <c r="C183" s="1">
        <f t="shared" ca="1" si="6"/>
        <v>49.911807860131695</v>
      </c>
      <c r="D183" s="1">
        <f t="shared" ca="1" si="7"/>
        <v>2.3087534820896206E-3</v>
      </c>
      <c r="E183" s="1">
        <f t="shared" ca="1" si="8"/>
        <v>37.247291285493233</v>
      </c>
      <c r="H183"/>
      <c r="Y183">
        <v>90.5</v>
      </c>
      <c r="Z183">
        <v>49.843855619814107</v>
      </c>
    </row>
    <row r="184" spans="1:26" x14ac:dyDescent="0.25">
      <c r="A184">
        <v>91</v>
      </c>
      <c r="B184">
        <v>51.363358031669641</v>
      </c>
      <c r="C184" s="1">
        <f t="shared" ca="1" si="6"/>
        <v>49.916109041547585</v>
      </c>
      <c r="D184" s="1">
        <f t="shared" ca="1" si="7"/>
        <v>1.0472648197046548</v>
      </c>
      <c r="E184" s="1">
        <f t="shared" ca="1" si="8"/>
        <v>38.766793697348767</v>
      </c>
      <c r="H184"/>
      <c r="Y184">
        <v>91</v>
      </c>
      <c r="Z184">
        <v>51.363358031669641</v>
      </c>
    </row>
    <row r="185" spans="1:26" x14ac:dyDescent="0.25">
      <c r="A185">
        <v>91.5</v>
      </c>
      <c r="B185">
        <v>52.88311754521596</v>
      </c>
      <c r="C185" s="1">
        <f t="shared" ca="1" si="6"/>
        <v>49.920200451870492</v>
      </c>
      <c r="D185" s="1">
        <f t="shared" ca="1" si="7"/>
        <v>4.3894388510193769</v>
      </c>
      <c r="E185" s="1">
        <f t="shared" ca="1" si="8"/>
        <v>40.286553210895086</v>
      </c>
      <c r="H185"/>
      <c r="Y185">
        <v>91.5</v>
      </c>
      <c r="Z185">
        <v>52.88311754521596</v>
      </c>
    </row>
    <row r="186" spans="1:26" x14ac:dyDescent="0.25">
      <c r="A186">
        <v>92</v>
      </c>
      <c r="B186">
        <v>52.931932899455717</v>
      </c>
      <c r="C186" s="1">
        <f t="shared" ca="1" si="6"/>
        <v>49.924092321757357</v>
      </c>
      <c r="D186" s="1">
        <f t="shared" ca="1" si="7"/>
        <v>4.5235524704244021</v>
      </c>
      <c r="E186" s="1">
        <f t="shared" ca="1" si="8"/>
        <v>40.335368565134843</v>
      </c>
      <c r="H186"/>
      <c r="Y186">
        <v>92</v>
      </c>
      <c r="Z186">
        <v>52.931932899455717</v>
      </c>
    </row>
    <row r="187" spans="1:26" x14ac:dyDescent="0.25">
      <c r="A187">
        <v>92.5</v>
      </c>
      <c r="B187">
        <v>52.42807254045676</v>
      </c>
      <c r="C187" s="1">
        <f t="shared" ca="1" si="6"/>
        <v>49.927794382910065</v>
      </c>
      <c r="D187" s="1">
        <f t="shared" ca="1" si="7"/>
        <v>3.1256954325525492</v>
      </c>
      <c r="E187" s="1">
        <f t="shared" ca="1" si="8"/>
        <v>39.831508206135886</v>
      </c>
      <c r="H187"/>
      <c r="Y187">
        <v>92.5</v>
      </c>
      <c r="Z187">
        <v>52.42807254045676</v>
      </c>
    </row>
    <row r="188" spans="1:26" x14ac:dyDescent="0.25">
      <c r="A188">
        <v>93</v>
      </c>
      <c r="B188">
        <v>51.924010295141755</v>
      </c>
      <c r="C188" s="1">
        <f t="shared" ca="1" si="6"/>
        <v>49.93131589240982</v>
      </c>
      <c r="D188" s="1">
        <f t="shared" ca="1" si="7"/>
        <v>1.9854154913395918</v>
      </c>
      <c r="E188" s="1">
        <f t="shared" ca="1" si="8"/>
        <v>39.327445960820882</v>
      </c>
      <c r="H188"/>
      <c r="Y188">
        <v>93</v>
      </c>
      <c r="Z188">
        <v>51.924010295141755</v>
      </c>
    </row>
    <row r="189" spans="1:26" x14ac:dyDescent="0.25">
      <c r="A189">
        <v>93.5</v>
      </c>
      <c r="B189">
        <v>51.419781176585211</v>
      </c>
      <c r="C189" s="1">
        <f t="shared" ca="1" si="6"/>
        <v>49.934665655864649</v>
      </c>
      <c r="D189" s="1">
        <f t="shared" ca="1" si="7"/>
        <v>1.1027840549425534</v>
      </c>
      <c r="E189" s="1">
        <f t="shared" ca="1" si="8"/>
        <v>38.823216842264337</v>
      </c>
      <c r="H189"/>
      <c r="Y189">
        <v>93.5</v>
      </c>
      <c r="Z189">
        <v>51.419781176585211</v>
      </c>
    </row>
    <row r="190" spans="1:26" x14ac:dyDescent="0.25">
      <c r="A190">
        <v>94</v>
      </c>
      <c r="B190">
        <v>50.915411444988877</v>
      </c>
      <c r="C190" s="1">
        <f t="shared" ca="1" si="6"/>
        <v>49.937852049427995</v>
      </c>
      <c r="D190" s="1">
        <f t="shared" ca="1" si="7"/>
        <v>0.47781118592467775</v>
      </c>
      <c r="E190" s="1">
        <f t="shared" ca="1" si="8"/>
        <v>38.318847110668003</v>
      </c>
      <c r="H190"/>
      <c r="Y190">
        <v>94</v>
      </c>
      <c r="Z190">
        <v>50.915411444988877</v>
      </c>
    </row>
    <row r="191" spans="1:26" x14ac:dyDescent="0.25">
      <c r="A191">
        <v>94.5</v>
      </c>
      <c r="B191">
        <v>50.410953567101842</v>
      </c>
      <c r="C191" s="1">
        <f t="shared" ca="1" si="6"/>
        <v>49.9408830407435</v>
      </c>
      <c r="D191" s="1">
        <f t="shared" ca="1" si="7"/>
        <v>0.11048314987540414</v>
      </c>
      <c r="E191" s="1">
        <f t="shared" ca="1" si="8"/>
        <v>37.814389232780968</v>
      </c>
      <c r="H191"/>
      <c r="Y191">
        <v>94.5</v>
      </c>
      <c r="Z191">
        <v>50.410953567101842</v>
      </c>
    </row>
    <row r="192" spans="1:26" x14ac:dyDescent="0.25">
      <c r="A192">
        <v>95</v>
      </c>
      <c r="B192">
        <v>49.906417368350397</v>
      </c>
      <c r="C192" s="1">
        <f t="shared" ca="1" si="6"/>
        <v>49.943766208868205</v>
      </c>
      <c r="D192" s="1">
        <f t="shared" ca="1" si="7"/>
        <v>6.9746794401232665E-4</v>
      </c>
      <c r="E192" s="1">
        <f t="shared" ca="1" si="8"/>
        <v>37.309853034029523</v>
      </c>
      <c r="H192"/>
      <c r="Y192">
        <v>95</v>
      </c>
      <c r="Z192">
        <v>49.906417368350397</v>
      </c>
    </row>
    <row r="193" spans="1:26" x14ac:dyDescent="0.25">
      <c r="A193">
        <v>95.5</v>
      </c>
      <c r="B193">
        <v>49.401810709111828</v>
      </c>
      <c r="C193" s="1">
        <f t="shared" ca="1" si="6"/>
        <v>49.946508763224209</v>
      </c>
      <c r="D193" s="1">
        <f t="shared" ca="1" si="7"/>
        <v>0.148347985076907</v>
      </c>
      <c r="E193" s="1">
        <f t="shared" ca="1" si="8"/>
        <v>36.805246374790954</v>
      </c>
      <c r="H193"/>
      <c r="Y193">
        <v>95.5</v>
      </c>
      <c r="Z193">
        <v>49.401810709111828</v>
      </c>
    </row>
    <row r="194" spans="1:26" x14ac:dyDescent="0.25">
      <c r="A194">
        <v>96</v>
      </c>
      <c r="B194">
        <v>48.897139908908954</v>
      </c>
      <c r="C194" s="1">
        <f t="shared" ref="C194:C257" ca="1" si="9">IF(A194&gt;=$K$5,OFFSET($B$1,2*$K$5,0)+$L$5*(1-EXP((-1/$M$5)*(A194-$K$5))),0)</f>
        <v>49.949117561625933</v>
      </c>
      <c r="D194" s="1">
        <f t="shared" ref="D194:D257" ca="1" si="10">IF(A194&gt;=$K$5,(C194-B194)*(C194-B194)*0.5,0)</f>
        <v>0.55332849090796155</v>
      </c>
      <c r="E194" s="1">
        <f t="shared" ref="E194:E257" ca="1" si="11">IF(A194&gt;=$K$5,(B194-$L$6),0)</f>
        <v>36.30057557458808</v>
      </c>
      <c r="H194"/>
      <c r="Y194">
        <v>96</v>
      </c>
      <c r="Z194">
        <v>48.897139908908954</v>
      </c>
    </row>
    <row r="195" spans="1:26" x14ac:dyDescent="0.25">
      <c r="A195">
        <v>96.5</v>
      </c>
      <c r="B195">
        <v>48.392410076017093</v>
      </c>
      <c r="C195" s="1">
        <f t="shared" ca="1" si="9"/>
        <v>49.951599127428246</v>
      </c>
      <c r="D195" s="1">
        <f t="shared" ca="1" si="10"/>
        <v>1.2155352490202049</v>
      </c>
      <c r="E195" s="1">
        <f t="shared" ca="1" si="11"/>
        <v>35.795845741696219</v>
      </c>
      <c r="H195"/>
      <c r="Y195">
        <v>96.5</v>
      </c>
      <c r="Z195">
        <v>48.392410076017093</v>
      </c>
    </row>
    <row r="196" spans="1:26" x14ac:dyDescent="0.25">
      <c r="A196">
        <v>97</v>
      </c>
      <c r="B196">
        <v>47.887625363684734</v>
      </c>
      <c r="C196" s="1">
        <f t="shared" ca="1" si="9"/>
        <v>49.953959665838234</v>
      </c>
      <c r="D196" s="1">
        <f t="shared" ca="1" si="10"/>
        <v>2.1348687241280957</v>
      </c>
      <c r="E196" s="1">
        <f t="shared" ca="1" si="11"/>
        <v>35.29106102936386</v>
      </c>
      <c r="H196"/>
      <c r="Y196">
        <v>97</v>
      </c>
      <c r="Z196">
        <v>47.887625363684734</v>
      </c>
    </row>
    <row r="197" spans="1:26" x14ac:dyDescent="0.25">
      <c r="A197">
        <v>97.5</v>
      </c>
      <c r="B197">
        <v>47.384342794520769</v>
      </c>
      <c r="C197" s="1">
        <f t="shared" ca="1" si="9"/>
        <v>49.956205079431484</v>
      </c>
      <c r="D197" s="1">
        <f t="shared" ca="1" si="10"/>
        <v>3.3072378062730814</v>
      </c>
      <c r="E197" s="1">
        <f t="shared" ca="1" si="11"/>
        <v>34.787778460199895</v>
      </c>
      <c r="H197"/>
      <c r="Y197">
        <v>97.5</v>
      </c>
      <c r="Z197">
        <v>47.384342794520769</v>
      </c>
    </row>
    <row r="198" spans="1:26" x14ac:dyDescent="0.25">
      <c r="A198">
        <v>98</v>
      </c>
      <c r="B198">
        <v>46.899210361987045</v>
      </c>
      <c r="C198" s="1">
        <f t="shared" ca="1" si="9"/>
        <v>49.958340982911551</v>
      </c>
      <c r="D198" s="1">
        <f t="shared" ca="1" si="10"/>
        <v>4.6791400779389773</v>
      </c>
      <c r="E198" s="1">
        <f t="shared" ca="1" si="11"/>
        <v>34.302646027666171</v>
      </c>
      <c r="H198"/>
      <c r="Y198">
        <v>98</v>
      </c>
      <c r="Z198">
        <v>46.899210361987045</v>
      </c>
    </row>
    <row r="199" spans="1:26" x14ac:dyDescent="0.25">
      <c r="A199">
        <v>98.5</v>
      </c>
      <c r="B199">
        <v>46.435630019778728</v>
      </c>
      <c r="C199" s="1">
        <f t="shared" ca="1" si="9"/>
        <v>49.960372717149689</v>
      </c>
      <c r="D199" s="1">
        <f t="shared" ca="1" si="10"/>
        <v>6.211905541334958</v>
      </c>
      <c r="E199" s="1">
        <f t="shared" ca="1" si="11"/>
        <v>33.839065685457854</v>
      </c>
      <c r="H199"/>
      <c r="Y199">
        <v>98.5</v>
      </c>
      <c r="Z199">
        <v>46.435630019778728</v>
      </c>
    </row>
    <row r="200" spans="1:26" x14ac:dyDescent="0.25">
      <c r="A200">
        <v>99</v>
      </c>
      <c r="B200">
        <v>45.992177657132494</v>
      </c>
      <c r="C200" s="1">
        <f t="shared" ca="1" si="9"/>
        <v>49.962305362539773</v>
      </c>
      <c r="D200" s="1">
        <f t="shared" ca="1" si="10"/>
        <v>7.8809569986212331</v>
      </c>
      <c r="E200" s="1">
        <f t="shared" ca="1" si="11"/>
        <v>33.39561332281162</v>
      </c>
      <c r="H200"/>
      <c r="Y200">
        <v>99</v>
      </c>
      <c r="Z200">
        <v>45.992177657132494</v>
      </c>
    </row>
    <row r="201" spans="1:26" x14ac:dyDescent="0.25">
      <c r="A201">
        <v>99.5</v>
      </c>
      <c r="B201">
        <v>45.567492943427588</v>
      </c>
      <c r="C201" s="1">
        <f t="shared" ca="1" si="9"/>
        <v>49.964143751701947</v>
      </c>
      <c r="D201" s="1">
        <f t="shared" ca="1" si="10"/>
        <v>9.6652691649497857</v>
      </c>
      <c r="E201" s="1">
        <f t="shared" ca="1" si="11"/>
        <v>32.970928609106714</v>
      </c>
      <c r="H201"/>
      <c r="Y201">
        <v>99.5</v>
      </c>
      <c r="Z201">
        <v>45.567492943427588</v>
      </c>
    </row>
    <row r="202" spans="1:26" x14ac:dyDescent="0.25">
      <c r="A202">
        <v>100</v>
      </c>
      <c r="B202">
        <v>45.157643603190138</v>
      </c>
      <c r="C202" s="1">
        <f t="shared" ca="1" si="9"/>
        <v>49.965892481566691</v>
      </c>
      <c r="D202" s="1">
        <f t="shared" ca="1" si="10"/>
        <v>11.559628638204689</v>
      </c>
      <c r="E202" s="1">
        <f t="shared" ca="1" si="11"/>
        <v>32.561079268869264</v>
      </c>
      <c r="H202"/>
      <c r="Y202">
        <v>100</v>
      </c>
      <c r="Z202">
        <v>45.157643603190138</v>
      </c>
    </row>
    <row r="203" spans="1:26" x14ac:dyDescent="0.25">
      <c r="A203">
        <v>100.5</v>
      </c>
      <c r="B203">
        <v>44.760467341804457</v>
      </c>
      <c r="C203" s="1">
        <f t="shared" ca="1" si="9"/>
        <v>49.967555924869536</v>
      </c>
      <c r="D203" s="1">
        <f t="shared" ca="1" si="10"/>
        <v>13.556885755943348</v>
      </c>
      <c r="E203" s="1">
        <f t="shared" ca="1" si="11"/>
        <v>32.163903007483583</v>
      </c>
      <c r="H203"/>
      <c r="Y203">
        <v>100.5</v>
      </c>
      <c r="Z203">
        <v>44.760467341804457</v>
      </c>
    </row>
    <row r="204" spans="1:26" x14ac:dyDescent="0.25">
      <c r="A204">
        <v>101</v>
      </c>
      <c r="B204">
        <v>44.375386141422965</v>
      </c>
      <c r="C204" s="1">
        <f t="shared" ca="1" si="9"/>
        <v>49.96913824108519</v>
      </c>
      <c r="D204" s="1">
        <f t="shared" ca="1" si="10"/>
        <v>15.645031276237777</v>
      </c>
      <c r="E204" s="1">
        <f t="shared" ca="1" si="11"/>
        <v>31.778821807102091</v>
      </c>
      <c r="H204"/>
      <c r="Y204">
        <v>101</v>
      </c>
      <c r="Z204">
        <v>44.375386141422965</v>
      </c>
    </row>
    <row r="205" spans="1:26" x14ac:dyDescent="0.25">
      <c r="A205">
        <v>101.5</v>
      </c>
      <c r="B205">
        <v>44.001856326427379</v>
      </c>
      <c r="C205" s="1">
        <f t="shared" ca="1" si="9"/>
        <v>49.970643386828385</v>
      </c>
      <c r="D205" s="1">
        <f t="shared" ca="1" si="10"/>
        <v>17.813209486205238</v>
      </c>
      <c r="E205" s="1">
        <f t="shared" ca="1" si="11"/>
        <v>31.405291992106505</v>
      </c>
      <c r="H205"/>
      <c r="Y205">
        <v>101.5</v>
      </c>
      <c r="Z205">
        <v>44.001856326427379</v>
      </c>
    </row>
    <row r="206" spans="1:26" x14ac:dyDescent="0.25">
      <c r="A206">
        <v>102</v>
      </c>
      <c r="B206">
        <v>43.639364851871484</v>
      </c>
      <c r="C206" s="1">
        <f t="shared" ca="1" si="9"/>
        <v>49.972075125747473</v>
      </c>
      <c r="D206" s="1">
        <f t="shared" ca="1" si="10"/>
        <v>20.051609706427254</v>
      </c>
      <c r="E206" s="1">
        <f t="shared" ca="1" si="11"/>
        <v>31.04280051755061</v>
      </c>
      <c r="H206"/>
      <c r="Y206">
        <v>102</v>
      </c>
      <c r="Z206">
        <v>43.639364851871484</v>
      </c>
    </row>
    <row r="207" spans="1:26" x14ac:dyDescent="0.25">
      <c r="A207">
        <v>102.5</v>
      </c>
      <c r="B207">
        <v>43.287426266458276</v>
      </c>
      <c r="C207" s="1">
        <f t="shared" ca="1" si="9"/>
        <v>49.973437037935511</v>
      </c>
      <c r="D207" s="1">
        <f t="shared" ca="1" si="10"/>
        <v>22.351370018154807</v>
      </c>
      <c r="E207" s="1">
        <f t="shared" ca="1" si="11"/>
        <v>30.690861932137402</v>
      </c>
      <c r="H207"/>
      <c r="Y207">
        <v>102.5</v>
      </c>
      <c r="Z207">
        <v>43.287426266458276</v>
      </c>
    </row>
    <row r="208" spans="1:26" x14ac:dyDescent="0.25">
      <c r="A208">
        <v>103</v>
      </c>
      <c r="B208">
        <v>42.94558020320175</v>
      </c>
      <c r="C208" s="1">
        <f t="shared" ca="1" si="9"/>
        <v>49.974732528882363</v>
      </c>
      <c r="D208" s="1">
        <f t="shared" ca="1" si="10"/>
        <v>24.704491208810584</v>
      </c>
      <c r="E208" s="1">
        <f t="shared" ca="1" si="11"/>
        <v>30.349015868880876</v>
      </c>
      <c r="H208"/>
      <c r="Y208">
        <v>103</v>
      </c>
      <c r="Z208">
        <v>42.94558020320175</v>
      </c>
    </row>
    <row r="209" spans="1:26" x14ac:dyDescent="0.25">
      <c r="A209">
        <v>103.5</v>
      </c>
      <c r="B209">
        <v>42.6133892843052</v>
      </c>
      <c r="C209" s="1">
        <f t="shared" ca="1" si="9"/>
        <v>49.975964837990183</v>
      </c>
      <c r="D209" s="1">
        <f t="shared" ca="1" si="10"/>
        <v>27.103759391859871</v>
      </c>
      <c r="E209" s="1">
        <f t="shared" ca="1" si="11"/>
        <v>30.016824949984326</v>
      </c>
      <c r="H209"/>
      <c r="Y209">
        <v>103.5</v>
      </c>
      <c r="Z209">
        <v>42.6133892843052</v>
      </c>
    </row>
    <row r="210" spans="1:26" x14ac:dyDescent="0.25">
      <c r="A210">
        <v>104</v>
      </c>
      <c r="B210">
        <v>42.290437352360598</v>
      </c>
      <c r="C210" s="1">
        <f t="shared" ca="1" si="9"/>
        <v>49.977137046673619</v>
      </c>
      <c r="D210" s="1">
        <f t="shared" ca="1" si="10"/>
        <v>29.54267609527594</v>
      </c>
      <c r="E210" s="1">
        <f t="shared" ca="1" si="11"/>
        <v>29.693873018039724</v>
      </c>
      <c r="H210"/>
      <c r="Y210">
        <v>104</v>
      </c>
      <c r="Z210">
        <v>42.290437352360598</v>
      </c>
    </row>
    <row r="211" spans="1:26" x14ac:dyDescent="0.25">
      <c r="A211">
        <v>104.5</v>
      </c>
      <c r="B211">
        <v>41.976327959733901</v>
      </c>
      <c r="C211" s="1">
        <f t="shared" ca="1" si="9"/>
        <v>49.978252086064963</v>
      </c>
      <c r="D211" s="1">
        <f t="shared" ca="1" si="10"/>
        <v>32.015394861779562</v>
      </c>
      <c r="E211" s="1">
        <f t="shared" ca="1" si="11"/>
        <v>29.379763625413027</v>
      </c>
      <c r="H211"/>
      <c r="Y211">
        <v>104.5</v>
      </c>
      <c r="Z211">
        <v>41.976327959733901</v>
      </c>
    </row>
    <row r="212" spans="1:26" x14ac:dyDescent="0.25">
      <c r="A212">
        <v>105</v>
      </c>
      <c r="B212">
        <v>41.670683063269188</v>
      </c>
      <c r="C212" s="1">
        <f t="shared" ca="1" si="9"/>
        <v>49.979312744343481</v>
      </c>
      <c r="D212" s="1">
        <f t="shared" ca="1" si="10"/>
        <v>34.516663588614357</v>
      </c>
      <c r="E212" s="1">
        <f t="shared" ca="1" si="11"/>
        <v>29.074118728948314</v>
      </c>
      <c r="H212"/>
      <c r="Y212">
        <v>105</v>
      </c>
      <c r="Z212">
        <v>41.670683063269188</v>
      </c>
    </row>
    <row r="213" spans="1:26" x14ac:dyDescent="0.25">
      <c r="A213">
        <v>105.5</v>
      </c>
      <c r="B213">
        <v>41.373141883246831</v>
      </c>
      <c r="C213" s="1">
        <f t="shared" ca="1" si="9"/>
        <v>49.980321673707351</v>
      </c>
      <c r="D213" s="1">
        <f t="shared" ca="1" si="10"/>
        <v>37.041771972656008</v>
      </c>
      <c r="E213" s="1">
        <f t="shared" ca="1" si="11"/>
        <v>28.776577548925957</v>
      </c>
      <c r="H213"/>
      <c r="Y213">
        <v>105.5</v>
      </c>
      <c r="Z213">
        <v>41.373141883246831</v>
      </c>
    </row>
    <row r="214" spans="1:26" x14ac:dyDescent="0.25">
      <c r="A214">
        <v>106</v>
      </c>
      <c r="B214">
        <v>41.083359894653185</v>
      </c>
      <c r="C214" s="1">
        <f t="shared" ca="1" si="9"/>
        <v>49.98128139700551</v>
      </c>
      <c r="D214" s="1">
        <f t="shared" ca="1" si="10"/>
        <v>39.586503531011928</v>
      </c>
      <c r="E214" s="1">
        <f t="shared" ca="1" si="11"/>
        <v>28.486795560332311</v>
      </c>
      <c r="H214"/>
      <c r="Y214">
        <v>106</v>
      </c>
      <c r="Z214">
        <v>41.083359894653185</v>
      </c>
    </row>
    <row r="215" spans="1:26" x14ac:dyDescent="0.25">
      <c r="A215">
        <v>106.5</v>
      </c>
      <c r="B215">
        <v>40.801007925874544</v>
      </c>
      <c r="C215" s="1">
        <f t="shared" ca="1" si="9"/>
        <v>49.98219431404609</v>
      </c>
      <c r="D215" s="1">
        <f t="shared" ca="1" si="10"/>
        <v>42.147091747173249</v>
      </c>
      <c r="E215" s="1">
        <f t="shared" ca="1" si="11"/>
        <v>28.20444359155367</v>
      </c>
      <c r="H215"/>
      <c r="Y215">
        <v>106.5</v>
      </c>
      <c r="Z215">
        <v>40.801007925874544</v>
      </c>
    </row>
    <row r="216" spans="1:26" x14ac:dyDescent="0.25">
      <c r="A216">
        <v>107</v>
      </c>
      <c r="B216">
        <v>40.525771345383632</v>
      </c>
      <c r="C216" s="1">
        <f t="shared" ca="1" si="9"/>
        <v>49.983062707597227</v>
      </c>
      <c r="D216" s="1">
        <f t="shared" ca="1" si="10"/>
        <v>44.720179954899947</v>
      </c>
      <c r="E216" s="1">
        <f t="shared" ca="1" si="11"/>
        <v>27.929207011062758</v>
      </c>
      <c r="H216"/>
      <c r="Y216">
        <v>107</v>
      </c>
      <c r="Z216">
        <v>40.525771345383632</v>
      </c>
    </row>
    <row r="217" spans="1:26" x14ac:dyDescent="0.25">
      <c r="A217">
        <v>107.5</v>
      </c>
      <c r="B217">
        <v>40.257349321210029</v>
      </c>
      <c r="C217" s="1">
        <f t="shared" ca="1" si="9"/>
        <v>49.983888749095101</v>
      </c>
      <c r="D217" s="1">
        <f t="shared" ca="1" si="10"/>
        <v>47.302784621101431</v>
      </c>
      <c r="E217" s="1">
        <f t="shared" ca="1" si="11"/>
        <v>27.660784986889155</v>
      </c>
      <c r="H217"/>
      <c r="Y217">
        <v>107.5</v>
      </c>
      <c r="Z217">
        <v>40.257349321210029</v>
      </c>
    </row>
    <row r="218" spans="1:26" x14ac:dyDescent="0.25">
      <c r="A218">
        <v>108</v>
      </c>
      <c r="B218">
        <v>39.99545414125356</v>
      </c>
      <c r="C218" s="1">
        <f t="shared" ca="1" si="9"/>
        <v>49.984674504073752</v>
      </c>
      <c r="D218" s="1">
        <f t="shared" ca="1" si="10"/>
        <v>49.892261728490773</v>
      </c>
      <c r="E218" s="1">
        <f t="shared" ca="1" si="11"/>
        <v>27.398889806932686</v>
      </c>
      <c r="H218"/>
      <c r="Y218">
        <v>108</v>
      </c>
      <c r="Z218">
        <v>39.99545414125356</v>
      </c>
    </row>
    <row r="219" spans="1:26" x14ac:dyDescent="0.25">
      <c r="A219">
        <v>108.5</v>
      </c>
      <c r="B219">
        <v>39.739810585032899</v>
      </c>
      <c r="C219" s="1">
        <f t="shared" ca="1" si="9"/>
        <v>49.985421937329889</v>
      </c>
      <c r="D219" s="1">
        <f t="shared" ca="1" si="10"/>
        <v>52.486275991158479</v>
      </c>
      <c r="E219" s="1">
        <f t="shared" ca="1" si="11"/>
        <v>27.143246250712025</v>
      </c>
      <c r="H219"/>
      <c r="Y219">
        <v>108.5</v>
      </c>
      <c r="Z219">
        <v>39.739810585032899</v>
      </c>
    </row>
    <row r="220" spans="1:26" x14ac:dyDescent="0.25">
      <c r="A220">
        <v>109</v>
      </c>
      <c r="B220">
        <v>39.490155339423026</v>
      </c>
      <c r="C220" s="1">
        <f t="shared" ca="1" si="9"/>
        <v>49.986132917835974</v>
      </c>
      <c r="D220" s="1">
        <f t="shared" ca="1" si="10"/>
        <v>55.082772663273666</v>
      </c>
      <c r="E220" s="1">
        <f t="shared" ca="1" si="11"/>
        <v>26.893591005102152</v>
      </c>
      <c r="H220"/>
      <c r="Y220">
        <v>109</v>
      </c>
      <c r="Z220">
        <v>39.490155339423026</v>
      </c>
    </row>
    <row r="221" spans="1:26" x14ac:dyDescent="0.25">
      <c r="A221">
        <v>109.5</v>
      </c>
      <c r="B221">
        <v>39.246236452459407</v>
      </c>
      <c r="C221" s="1">
        <f t="shared" ca="1" si="9"/>
        <v>49.986809223413609</v>
      </c>
      <c r="D221" s="1">
        <f t="shared" ca="1" si="10"/>
        <v>57.679951724081413</v>
      </c>
      <c r="E221" s="1">
        <f t="shared" ca="1" si="11"/>
        <v>26.649672118138533</v>
      </c>
      <c r="H221"/>
      <c r="Y221">
        <v>109.5</v>
      </c>
      <c r="Z221">
        <v>39.246236452459407</v>
      </c>
    </row>
    <row r="222" spans="1:26" x14ac:dyDescent="0.25">
      <c r="A222">
        <v>110</v>
      </c>
      <c r="B222">
        <v>39.007812820468672</v>
      </c>
      <c r="C222" s="1">
        <f t="shared" ca="1" si="9"/>
        <v>49.987452545179011</v>
      </c>
      <c r="D222" s="1">
        <f t="shared" ca="1" si="10"/>
        <v>60.27624424221866</v>
      </c>
      <c r="E222" s="1">
        <f t="shared" ca="1" si="11"/>
        <v>26.411248486147798</v>
      </c>
      <c r="H222"/>
      <c r="Y222">
        <v>110</v>
      </c>
      <c r="Z222">
        <v>39.007812820468672</v>
      </c>
    </row>
    <row r="223" spans="1:26" x14ac:dyDescent="0.25">
      <c r="A223">
        <v>110.5</v>
      </c>
      <c r="B223">
        <v>38.774653704706509</v>
      </c>
      <c r="C223" s="1">
        <f t="shared" ca="1" si="9"/>
        <v>49.988064491771681</v>
      </c>
      <c r="D223" s="1">
        <f t="shared" ca="1" si="10"/>
        <v>62.870290739734777</v>
      </c>
      <c r="E223" s="1">
        <f t="shared" ca="1" si="11"/>
        <v>26.178089370385635</v>
      </c>
      <c r="H223"/>
      <c r="Y223">
        <v>110.5</v>
      </c>
      <c r="Z223">
        <v>38.774653704706509</v>
      </c>
    </row>
    <row r="224" spans="1:26" x14ac:dyDescent="0.25">
      <c r="A224">
        <v>111</v>
      </c>
      <c r="B224">
        <v>38.546538274399829</v>
      </c>
      <c r="C224" s="1">
        <f t="shared" ca="1" si="9"/>
        <v>49.988646593376849</v>
      </c>
      <c r="D224" s="1">
        <f t="shared" ca="1" si="10"/>
        <v>65.460921391601559</v>
      </c>
      <c r="E224" s="1">
        <f t="shared" ca="1" si="11"/>
        <v>25.949973940078955</v>
      </c>
      <c r="H224"/>
      <c r="Y224">
        <v>111</v>
      </c>
      <c r="Z224">
        <v>38.546538274399829</v>
      </c>
    </row>
    <row r="225" spans="1:26" x14ac:dyDescent="0.25">
      <c r="A225">
        <v>111.5</v>
      </c>
      <c r="B225">
        <v>38.323255173650502</v>
      </c>
      <c r="C225" s="1">
        <f t="shared" ca="1" si="9"/>
        <v>49.989200305551741</v>
      </c>
      <c r="D225" s="1">
        <f t="shared" ca="1" si="10"/>
        <v>68.047137910265107</v>
      </c>
      <c r="E225" s="1">
        <f t="shared" ca="1" si="11"/>
        <v>25.726690839329628</v>
      </c>
      <c r="H225"/>
      <c r="Y225">
        <v>111.5</v>
      </c>
      <c r="Z225">
        <v>38.323255173650502</v>
      </c>
    </row>
    <row r="226" spans="1:26" x14ac:dyDescent="0.25">
      <c r="A226">
        <v>112</v>
      </c>
      <c r="B226">
        <v>38.104602110095449</v>
      </c>
      <c r="C226" s="1">
        <f t="shared" ca="1" si="9"/>
        <v>49.989727012865195</v>
      </c>
      <c r="D226" s="1">
        <f t="shared" ca="1" si="10"/>
        <v>70.628096977218789</v>
      </c>
      <c r="E226" s="1">
        <f t="shared" ca="1" si="11"/>
        <v>25.508037775774575</v>
      </c>
      <c r="H226"/>
      <c r="Y226">
        <v>112</v>
      </c>
      <c r="Z226">
        <v>38.104602110095449</v>
      </c>
    </row>
    <row r="227" spans="1:26" x14ac:dyDescent="0.25">
      <c r="A227">
        <v>112.5</v>
      </c>
      <c r="B227">
        <v>37.890385463562595</v>
      </c>
      <c r="C227" s="1">
        <f t="shared" ca="1" si="9"/>
        <v>49.990228032359859</v>
      </c>
      <c r="D227" s="1">
        <f t="shared" ca="1" si="10"/>
        <v>73.203095094839185</v>
      </c>
      <c r="E227" s="1">
        <f t="shared" ca="1" si="11"/>
        <v>25.293821129241721</v>
      </c>
      <c r="H227"/>
      <c r="Y227">
        <v>112.5</v>
      </c>
      <c r="Z227">
        <v>37.890385463562595</v>
      </c>
    </row>
    <row r="228" spans="1:26" x14ac:dyDescent="0.25">
      <c r="A228">
        <v>113</v>
      </c>
      <c r="B228">
        <v>37.680419913232313</v>
      </c>
      <c r="C228" s="1">
        <f t="shared" ca="1" si="9"/>
        <v>49.990704616845427</v>
      </c>
      <c r="D228" s="1">
        <f t="shared" ca="1" si="10"/>
        <v>75.771554742005506</v>
      </c>
      <c r="E228" s="1">
        <f t="shared" ca="1" si="11"/>
        <v>25.083855578911439</v>
      </c>
      <c r="H228"/>
      <c r="Y228">
        <v>113</v>
      </c>
      <c r="Z228">
        <v>37.680419913232313</v>
      </c>
    </row>
    <row r="229" spans="1:26" x14ac:dyDescent="0.25">
      <c r="A229">
        <v>113.5</v>
      </c>
      <c r="B229">
        <v>37.474528082029302</v>
      </c>
      <c r="C229" s="1">
        <f t="shared" ca="1" si="9"/>
        <v>49.991157958031366</v>
      </c>
      <c r="D229" s="1">
        <f t="shared" ca="1" si="10"/>
        <v>78.333011726413716</v>
      </c>
      <c r="E229" s="1">
        <f t="shared" ca="1" si="11"/>
        <v>24.877963747708428</v>
      </c>
      <c r="H229"/>
      <c r="Y229">
        <v>113.5</v>
      </c>
      <c r="Z229">
        <v>37.474528082029302</v>
      </c>
    </row>
    <row r="230" spans="1:26" x14ac:dyDescent="0.25">
      <c r="A230">
        <v>114</v>
      </c>
      <c r="B230">
        <v>37.272540197139861</v>
      </c>
      <c r="C230" s="1">
        <f t="shared" ca="1" si="9"/>
        <v>49.991589189506762</v>
      </c>
      <c r="D230" s="1">
        <f t="shared" ca="1" si="10"/>
        <v>80.887103635114741</v>
      </c>
      <c r="E230" s="1">
        <f t="shared" ca="1" si="11"/>
        <v>24.675975862818987</v>
      </c>
      <c r="H230"/>
      <c r="Y230">
        <v>114</v>
      </c>
      <c r="Z230">
        <v>37.272540197139861</v>
      </c>
    </row>
    <row r="231" spans="1:26" x14ac:dyDescent="0.25">
      <c r="A231">
        <v>114.5</v>
      </c>
      <c r="B231">
        <v>37.074293765685987</v>
      </c>
      <c r="C231" s="1">
        <f t="shared" ca="1" si="9"/>
        <v>49.991999389574936</v>
      </c>
      <c r="D231" s="1">
        <f t="shared" ca="1" si="10"/>
        <v>83.433559292726088</v>
      </c>
      <c r="E231" s="1">
        <f t="shared" ca="1" si="11"/>
        <v>24.477729431365113</v>
      </c>
      <c r="H231"/>
      <c r="Y231">
        <v>114.5</v>
      </c>
      <c r="Z231">
        <v>37.074293765685987</v>
      </c>
    </row>
    <row r="232" spans="1:26" x14ac:dyDescent="0.25">
      <c r="A232">
        <v>115</v>
      </c>
      <c r="B232">
        <v>36.87963326469837</v>
      </c>
      <c r="C232" s="1">
        <f t="shared" ca="1" si="9"/>
        <v>49.992389583949709</v>
      </c>
      <c r="D232" s="1">
        <f t="shared" ca="1" si="10"/>
        <v>85.972189144032967</v>
      </c>
      <c r="E232" s="1">
        <f t="shared" ca="1" si="11"/>
        <v>24.283068930377496</v>
      </c>
      <c r="H232"/>
      <c r="Y232">
        <v>115</v>
      </c>
      <c r="Z232">
        <v>36.87963326469837</v>
      </c>
    </row>
    <row r="233" spans="1:26" x14ac:dyDescent="0.25">
      <c r="A233">
        <v>115.5</v>
      </c>
      <c r="B233">
        <v>36.688409844619009</v>
      </c>
      <c r="C233" s="1">
        <f t="shared" ca="1" si="9"/>
        <v>49.992760748320272</v>
      </c>
      <c r="D233" s="1">
        <f t="shared" ca="1" si="10"/>
        <v>88.502876484408304</v>
      </c>
      <c r="E233" s="1">
        <f t="shared" ca="1" si="11"/>
        <v>24.091845510298135</v>
      </c>
      <c r="H233"/>
      <c r="Y233">
        <v>115.5</v>
      </c>
      <c r="Z233">
        <v>36.688409844619009</v>
      </c>
    </row>
    <row r="234" spans="1:26" x14ac:dyDescent="0.25">
      <c r="A234">
        <v>116</v>
      </c>
      <c r="B234">
        <v>36.500481045637905</v>
      </c>
      <c r="C234" s="1">
        <f t="shared" ca="1" si="9"/>
        <v>49.993113810790874</v>
      </c>
      <c r="D234" s="1">
        <f t="shared" ca="1" si="10"/>
        <v>91.025569467639727</v>
      </c>
      <c r="E234" s="1">
        <f t="shared" ca="1" si="11"/>
        <v>23.903916711317031</v>
      </c>
      <c r="H234"/>
      <c r="Y234">
        <v>116</v>
      </c>
      <c r="Z234">
        <v>36.500481045637905</v>
      </c>
    </row>
    <row r="235" spans="1:26" x14ac:dyDescent="0.25">
      <c r="A235">
        <v>116.5</v>
      </c>
      <c r="B235">
        <v>36.315710526228635</v>
      </c>
      <c r="C235" s="1">
        <f t="shared" ca="1" si="9"/>
        <v>49.993449654201598</v>
      </c>
      <c r="D235" s="1">
        <f t="shared" ca="1" si="10"/>
        <v>93.540273826441293</v>
      </c>
      <c r="E235" s="1">
        <f t="shared" ca="1" si="11"/>
        <v>23.719146191907761</v>
      </c>
      <c r="H235"/>
      <c r="Y235">
        <v>116.5</v>
      </c>
      <c r="Z235">
        <v>36.315710526228635</v>
      </c>
    </row>
    <row r="236" spans="1:26" x14ac:dyDescent="0.25">
      <c r="A236">
        <v>117</v>
      </c>
      <c r="B236">
        <v>36.133967803298432</v>
      </c>
      <c r="C236" s="1">
        <f t="shared" ca="1" si="9"/>
        <v>49.993769118335912</v>
      </c>
      <c r="D236" s="1">
        <f t="shared" ca="1" si="10"/>
        <v>96.047046246157322</v>
      </c>
      <c r="E236" s="1">
        <f t="shared" ca="1" si="11"/>
        <v>23.537403468977558</v>
      </c>
      <c r="H236"/>
      <c r="Y236">
        <v>117</v>
      </c>
      <c r="Z236">
        <v>36.133967803298432</v>
      </c>
    </row>
    <row r="237" spans="1:26" x14ac:dyDescent="0.25">
      <c r="A237">
        <v>117.5</v>
      </c>
      <c r="B237">
        <v>35.955128003411488</v>
      </c>
      <c r="C237" s="1">
        <f t="shared" ca="1" si="9"/>
        <v>49.994073002020535</v>
      </c>
      <c r="D237" s="1">
        <f t="shared" ca="1" si="10"/>
        <v>98.54598833698499</v>
      </c>
      <c r="E237" s="1">
        <f t="shared" ca="1" si="11"/>
        <v>23.358563669090614</v>
      </c>
      <c r="H237"/>
      <c r="Y237">
        <v>117.5</v>
      </c>
      <c r="Z237">
        <v>35.955128003411488</v>
      </c>
    </row>
    <row r="238" spans="1:26" x14ac:dyDescent="0.25">
      <c r="A238">
        <v>118</v>
      </c>
      <c r="B238">
        <v>35.779071624580894</v>
      </c>
      <c r="C238" s="1">
        <f t="shared" ca="1" si="9"/>
        <v>49.994362065122978</v>
      </c>
      <c r="D238" s="1">
        <f t="shared" ca="1" si="10"/>
        <v>101.03724115448358</v>
      </c>
      <c r="E238" s="1">
        <f t="shared" ca="1" si="11"/>
        <v>23.18250729026002</v>
      </c>
      <c r="H238"/>
      <c r="Y238">
        <v>118</v>
      </c>
      <c r="Z238">
        <v>35.779071624580894</v>
      </c>
    </row>
    <row r="239" spans="1:26" x14ac:dyDescent="0.25">
      <c r="A239">
        <v>118.5</v>
      </c>
      <c r="B239">
        <v>35.605684308156199</v>
      </c>
      <c r="C239" s="1">
        <f t="shared" ca="1" si="9"/>
        <v>49.994637030451557</v>
      </c>
      <c r="D239" s="1">
        <f t="shared" ca="1" si="10"/>
        <v>103.52098022222549</v>
      </c>
      <c r="E239" s="1">
        <f t="shared" ca="1" si="11"/>
        <v>23.009119973835325</v>
      </c>
      <c r="H239"/>
      <c r="Y239">
        <v>118.5</v>
      </c>
      <c r="Z239">
        <v>35.605684308156199</v>
      </c>
    </row>
    <row r="240" spans="1:26" x14ac:dyDescent="0.25">
      <c r="A240">
        <v>119</v>
      </c>
      <c r="B240">
        <v>35.434856620361991</v>
      </c>
      <c r="C240" s="1">
        <f t="shared" ca="1" si="9"/>
        <v>49.994898585562815</v>
      </c>
      <c r="D240" s="1">
        <f t="shared" ca="1" si="10"/>
        <v>105.99741101420454</v>
      </c>
      <c r="E240" s="1">
        <f t="shared" ca="1" si="11"/>
        <v>22.838292286041117</v>
      </c>
      <c r="H240"/>
      <c r="Y240">
        <v>119</v>
      </c>
      <c r="Z240">
        <v>35.434856620361991</v>
      </c>
    </row>
    <row r="241" spans="1:26" x14ac:dyDescent="0.25">
      <c r="A241">
        <v>119.5</v>
      </c>
      <c r="B241">
        <v>35.266483843067604</v>
      </c>
      <c r="C241" s="1">
        <f t="shared" ca="1" si="9"/>
        <v>49.995147384480781</v>
      </c>
      <c r="D241" s="1">
        <f t="shared" ca="1" si="10"/>
        <v>108.46676485807687</v>
      </c>
      <c r="E241" s="1">
        <f t="shared" ca="1" si="11"/>
        <v>22.66991950874673</v>
      </c>
      <c r="H241"/>
      <c r="Y241">
        <v>119.5</v>
      </c>
      <c r="Z241">
        <v>35.266483843067604</v>
      </c>
    </row>
    <row r="242" spans="1:26" x14ac:dyDescent="0.25">
      <c r="A242">
        <v>120</v>
      </c>
      <c r="B242">
        <v>35.100465773389551</v>
      </c>
      <c r="C242" s="1">
        <f t="shared" ca="1" si="9"/>
        <v>49.99538404933233</v>
      </c>
      <c r="D242" s="1">
        <f t="shared" ca="1" si="10"/>
        <v>110.9292952235071</v>
      </c>
      <c r="E242" s="1">
        <f t="shared" ca="1" si="11"/>
        <v>22.503901439068677</v>
      </c>
      <c r="H242"/>
      <c r="Y242">
        <v>120</v>
      </c>
      <c r="Z242">
        <v>35.100465773389551</v>
      </c>
    </row>
    <row r="243" spans="1:26" x14ac:dyDescent="0.25">
      <c r="A243">
        <v>120.5</v>
      </c>
      <c r="B243">
        <v>34.936706531749763</v>
      </c>
      <c r="C243" s="1">
        <f t="shared" ca="1" si="9"/>
        <v>49.995609171902871</v>
      </c>
      <c r="D243" s="1">
        <f t="shared" ca="1" si="10"/>
        <v>113.38527436280511</v>
      </c>
      <c r="E243" s="1">
        <f t="shared" ca="1" si="11"/>
        <v>22.340142197428889</v>
      </c>
      <c r="H243"/>
      <c r="Y243">
        <v>120.5</v>
      </c>
      <c r="Z243">
        <v>34.936706531749763</v>
      </c>
    </row>
    <row r="244" spans="1:26" x14ac:dyDescent="0.25">
      <c r="A244">
        <v>121</v>
      </c>
      <c r="B244">
        <v>34.77511437802977</v>
      </c>
      <c r="C244" s="1">
        <f t="shared" ca="1" si="9"/>
        <v>49.995823315116084</v>
      </c>
      <c r="D244" s="1">
        <f t="shared" ca="1" si="10"/>
        <v>115.8349902737496</v>
      </c>
      <c r="E244" s="1">
        <f t="shared" ca="1" si="11"/>
        <v>22.178550043708896</v>
      </c>
      <c r="H244"/>
      <c r="Y244">
        <v>121</v>
      </c>
      <c r="Z244">
        <v>34.77511437802977</v>
      </c>
    </row>
    <row r="245" spans="1:26" x14ac:dyDescent="0.25">
      <c r="A245">
        <v>121.5</v>
      </c>
      <c r="B245">
        <v>34.615601535478547</v>
      </c>
      <c r="C245" s="1">
        <f t="shared" ca="1" si="9"/>
        <v>49.996027014441552</v>
      </c>
      <c r="D245" s="1">
        <f t="shared" ca="1" si="10"/>
        <v>118.27874395696719</v>
      </c>
      <c r="E245" s="1">
        <f t="shared" ca="1" si="11"/>
        <v>22.019037201157673</v>
      </c>
      <c r="H245"/>
      <c r="Y245">
        <v>121.5</v>
      </c>
      <c r="Z245">
        <v>34.615601535478547</v>
      </c>
    </row>
    <row r="246" spans="1:26" x14ac:dyDescent="0.25">
      <c r="A246">
        <v>122</v>
      </c>
      <c r="B246">
        <v>34.458084022047629</v>
      </c>
      <c r="C246" s="1">
        <f t="shared" ca="1" si="9"/>
        <v>49.996220779233688</v>
      </c>
      <c r="D246" s="1">
        <f t="shared" ca="1" si="10"/>
        <v>120.71684694250825</v>
      </c>
      <c r="E246" s="1">
        <f t="shared" ca="1" si="11"/>
        <v>21.861519687726755</v>
      </c>
      <c r="H246"/>
      <c r="Y246">
        <v>122</v>
      </c>
      <c r="Z246">
        <v>34.458084022047629</v>
      </c>
    </row>
    <row r="247" spans="1:26" x14ac:dyDescent="0.25">
      <c r="A247">
        <v>122.5</v>
      </c>
      <c r="B247">
        <v>34.302481488840847</v>
      </c>
      <c r="C247" s="1">
        <f t="shared" ca="1" si="9"/>
        <v>49.996405094005404</v>
      </c>
      <c r="D247" s="1">
        <f t="shared" ca="1" si="10"/>
        <v>123.14961906237063</v>
      </c>
      <c r="E247" s="1">
        <f t="shared" ca="1" si="11"/>
        <v>21.705917154519973</v>
      </c>
      <c r="H247"/>
      <c r="Y247">
        <v>122.5</v>
      </c>
      <c r="Z247">
        <v>34.302481488840847</v>
      </c>
    </row>
    <row r="248" spans="1:26" x14ac:dyDescent="0.25">
      <c r="A248">
        <v>123</v>
      </c>
      <c r="B248">
        <v>34.148717065381085</v>
      </c>
      <c r="C248" s="1">
        <f t="shared" ca="1" si="9"/>
        <v>49.996580419639621</v>
      </c>
      <c r="D248" s="1">
        <f t="shared" ca="1" si="10"/>
        <v>125.5773864476253</v>
      </c>
      <c r="E248" s="1">
        <f t="shared" ca="1" si="11"/>
        <v>21.552152731060211</v>
      </c>
      <c r="H248"/>
      <c r="Y248">
        <v>123</v>
      </c>
      <c r="Z248">
        <v>34.148717065381085</v>
      </c>
    </row>
    <row r="249" spans="1:26" x14ac:dyDescent="0.25">
      <c r="A249">
        <v>123.5</v>
      </c>
      <c r="B249">
        <v>33.996717211408075</v>
      </c>
      <c r="C249" s="1">
        <f t="shared" ca="1" si="9"/>
        <v>49.996747194541769</v>
      </c>
      <c r="D249" s="1">
        <f t="shared" ca="1" si="10"/>
        <v>128.00047973058858</v>
      </c>
      <c r="E249" s="1">
        <f t="shared" ca="1" si="11"/>
        <v>21.400152877087201</v>
      </c>
      <c r="H249"/>
      <c r="Y249">
        <v>123.5</v>
      </c>
      <c r="Z249">
        <v>33.996717211408075</v>
      </c>
    </row>
    <row r="250" spans="1:26" x14ac:dyDescent="0.25">
      <c r="A250">
        <v>124</v>
      </c>
      <c r="B250">
        <v>33.846411574934507</v>
      </c>
      <c r="C250" s="1">
        <f t="shared" ca="1" si="9"/>
        <v>49.996905835735951</v>
      </c>
      <c r="D250" s="1">
        <f t="shared" ca="1" si="10"/>
        <v>130.41923243409019</v>
      </c>
      <c r="E250" s="1">
        <f t="shared" ca="1" si="11"/>
        <v>21.249847240613633</v>
      </c>
      <c r="H250"/>
      <c r="Y250">
        <v>124</v>
      </c>
      <c r="Z250">
        <v>33.846411574934507</v>
      </c>
    </row>
    <row r="251" spans="1:26" x14ac:dyDescent="0.25">
      <c r="A251">
        <v>124.5</v>
      </c>
      <c r="B251">
        <v>33.697732856298408</v>
      </c>
      <c r="C251" s="1">
        <f t="shared" ca="1" si="9"/>
        <v>49.997056739907798</v>
      </c>
      <c r="D251" s="1">
        <f t="shared" ca="1" si="10"/>
        <v>132.83397953139973</v>
      </c>
      <c r="E251" s="1">
        <f t="shared" ca="1" si="11"/>
        <v>21.101168521977534</v>
      </c>
      <c r="H251"/>
      <c r="Y251">
        <v>124.5</v>
      </c>
      <c r="Z251">
        <v>33.697732856298408</v>
      </c>
    </row>
    <row r="252" spans="1:26" x14ac:dyDescent="0.25">
      <c r="A252">
        <v>125</v>
      </c>
      <c r="B252">
        <v>33.550616677961855</v>
      </c>
      <c r="C252" s="1">
        <f t="shared" ca="1" si="9"/>
        <v>49.997200284396342</v>
      </c>
      <c r="D252" s="1">
        <f t="shared" ca="1" si="10"/>
        <v>135.24505616171982</v>
      </c>
      <c r="E252" s="1">
        <f t="shared" ca="1" si="11"/>
        <v>20.954052343640981</v>
      </c>
      <c r="H252"/>
      <c r="Y252">
        <v>125</v>
      </c>
      <c r="Z252">
        <v>33.550616677961855</v>
      </c>
    </row>
    <row r="253" spans="1:26" x14ac:dyDescent="0.25">
      <c r="A253">
        <v>125.5</v>
      </c>
      <c r="B253">
        <v>33.40500145981536</v>
      </c>
      <c r="C253" s="1">
        <f t="shared" ca="1" si="9"/>
        <v>49.997336828137563</v>
      </c>
      <c r="D253" s="1">
        <f t="shared" ca="1" si="10"/>
        <v>137.65279648743794</v>
      </c>
      <c r="E253" s="1">
        <f t="shared" ca="1" si="11"/>
        <v>20.808437125494486</v>
      </c>
      <c r="H253"/>
      <c r="Y253">
        <v>125.5</v>
      </c>
      <c r="Z253">
        <v>33.40500145981536</v>
      </c>
    </row>
    <row r="254" spans="1:26" x14ac:dyDescent="0.25">
      <c r="A254">
        <v>126</v>
      </c>
      <c r="B254">
        <v>33.260828299758224</v>
      </c>
      <c r="C254" s="1">
        <f t="shared" ca="1" si="9"/>
        <v>49.997466712561945</v>
      </c>
      <c r="D254" s="1">
        <f t="shared" ca="1" si="10"/>
        <v>140.05753268046854</v>
      </c>
      <c r="E254" s="1">
        <f t="shared" ca="1" si="11"/>
        <v>20.66426396543735</v>
      </c>
      <c r="H254"/>
      <c r="Y254">
        <v>126</v>
      </c>
      <c r="Z254">
        <v>33.260828299758224</v>
      </c>
    </row>
    <row r="255" spans="1:26" x14ac:dyDescent="0.25">
      <c r="A255">
        <v>126.5</v>
      </c>
      <c r="B255">
        <v>33.118040859334243</v>
      </c>
      <c r="C255" s="1">
        <f t="shared" ca="1" si="9"/>
        <v>49.997590262448206</v>
      </c>
      <c r="D255" s="1">
        <f t="shared" ca="1" si="10"/>
        <v>142.45959402608247</v>
      </c>
      <c r="E255" s="1">
        <f t="shared" ca="1" si="11"/>
        <v>20.521476525013369</v>
      </c>
      <c r="H255"/>
      <c r="Y255">
        <v>126.5</v>
      </c>
      <c r="Z255">
        <v>33.118040859334243</v>
      </c>
    </row>
    <row r="256" spans="1:26" x14ac:dyDescent="0.25">
      <c r="A256">
        <v>127</v>
      </c>
      <c r="B256">
        <v>32.976585254211351</v>
      </c>
      <c r="C256" s="1">
        <f t="shared" ca="1" si="9"/>
        <v>49.997707786735411</v>
      </c>
      <c r="D256" s="1">
        <f t="shared" ca="1" si="10"/>
        <v>144.85930613359915</v>
      </c>
      <c r="E256" s="1">
        <f t="shared" ca="1" si="11"/>
        <v>20.380020919890477</v>
      </c>
      <c r="H256"/>
      <c r="Y256">
        <v>127</v>
      </c>
      <c r="Z256">
        <v>32.976585254211351</v>
      </c>
    </row>
    <row r="257" spans="1:26" x14ac:dyDescent="0.25">
      <c r="A257">
        <v>127.5</v>
      </c>
      <c r="B257">
        <v>32.836409949302606</v>
      </c>
      <c r="C257" s="1">
        <f t="shared" ca="1" si="9"/>
        <v>49.997819579295488</v>
      </c>
      <c r="D257" s="1">
        <f t="shared" ca="1" si="10"/>
        <v>147.25699024420621</v>
      </c>
      <c r="E257" s="1">
        <f t="shared" ca="1" si="11"/>
        <v>20.239845614981732</v>
      </c>
      <c r="H257"/>
      <c r="Y257">
        <v>127.5</v>
      </c>
      <c r="Z257">
        <v>32.836409949302606</v>
      </c>
    </row>
    <row r="258" spans="1:26" x14ac:dyDescent="0.25">
      <c r="A258">
        <v>128</v>
      </c>
      <c r="B258">
        <v>32.697465658334259</v>
      </c>
      <c r="C258" s="1">
        <f t="shared" ref="C258:C321" ca="1" si="12">IF(A258&gt;=$K$5,OFFSET($B$1,2*$K$5,0)+$L$5*(1-EXP((-1/$M$5)*(A258-$K$5))),0)</f>
        <v>49.997925919668077</v>
      </c>
      <c r="D258" s="1">
        <f t="shared" ref="D258:D321" ca="1" si="13">IF(A258&gt;=$K$5,(C258-B258)*(C258-B258)*0.5,0)</f>
        <v>149.6529626269953</v>
      </c>
      <c r="E258" s="1">
        <f t="shared" ref="E258:E321" ca="1" si="14">IF(A258&gt;=$K$5,(B258-$L$6),0)</f>
        <v>20.100901324013385</v>
      </c>
      <c r="H258"/>
      <c r="Y258">
        <v>128</v>
      </c>
      <c r="Z258">
        <v>32.697465658334259</v>
      </c>
    </row>
    <row r="259" spans="1:26" x14ac:dyDescent="0.25">
      <c r="A259">
        <v>128.5</v>
      </c>
      <c r="B259">
        <v>32.5597052476747</v>
      </c>
      <c r="C259" s="1">
        <f t="shared" ca="1" si="12"/>
        <v>49.998027073759502</v>
      </c>
      <c r="D259" s="1">
        <f t="shared" ca="1" si="13"/>
        <v>152.04753405505281</v>
      </c>
      <c r="E259" s="1">
        <f t="shared" ca="1" si="14"/>
        <v>19.963140913353826</v>
      </c>
      <c r="H259"/>
      <c r="Y259">
        <v>128.5</v>
      </c>
      <c r="Z259">
        <v>32.5597052476747</v>
      </c>
    </row>
    <row r="260" spans="1:26" x14ac:dyDescent="0.25">
      <c r="A260">
        <v>129</v>
      </c>
      <c r="B260">
        <v>32.42308364424558</v>
      </c>
      <c r="C260" s="1">
        <f t="shared" ca="1" si="12"/>
        <v>49.998123294507664</v>
      </c>
      <c r="D260" s="1">
        <f t="shared" ca="1" si="13"/>
        <v>154.44100935414221</v>
      </c>
      <c r="E260" s="1">
        <f t="shared" ca="1" si="14"/>
        <v>19.826519309924706</v>
      </c>
      <c r="H260"/>
      <c r="Y260">
        <v>129</v>
      </c>
      <c r="Z260">
        <v>32.42308364424558</v>
      </c>
    </row>
    <row r="261" spans="1:26" x14ac:dyDescent="0.25">
      <c r="A261">
        <v>129.5</v>
      </c>
      <c r="B261">
        <v>32.287557747344081</v>
      </c>
      <c r="C261" s="1">
        <f t="shared" ca="1" si="12"/>
        <v>49.998214822514569</v>
      </c>
      <c r="D261" s="1">
        <f t="shared" ca="1" si="13"/>
        <v>156.83368701714323</v>
      </c>
      <c r="E261" s="1">
        <f t="shared" ca="1" si="14"/>
        <v>19.690993413023207</v>
      </c>
      <c r="H261"/>
      <c r="Y261">
        <v>129.5</v>
      </c>
      <c r="Z261">
        <v>32.287557747344081</v>
      </c>
    </row>
    <row r="262" spans="1:26" x14ac:dyDescent="0.25">
      <c r="A262">
        <v>130</v>
      </c>
      <c r="B262">
        <v>32.153086344211985</v>
      </c>
      <c r="C262" s="1">
        <f t="shared" ca="1" si="12"/>
        <v>49.998301886647901</v>
      </c>
      <c r="D262" s="1">
        <f t="shared" ca="1" si="13"/>
        <v>159.22585887799821</v>
      </c>
      <c r="E262" s="1">
        <f t="shared" ca="1" si="14"/>
        <v>19.556522009891111</v>
      </c>
      <c r="H262"/>
      <c r="Y262">
        <v>130</v>
      </c>
      <c r="Z262">
        <v>32.153086344211985</v>
      </c>
    </row>
    <row r="263" spans="1:26" x14ac:dyDescent="0.25">
      <c r="A263">
        <v>130.5</v>
      </c>
      <c r="B263">
        <v>32.019630029194481</v>
      </c>
      <c r="C263" s="1">
        <f t="shared" ca="1" si="12"/>
        <v>49.998384704613343</v>
      </c>
      <c r="D263" s="1">
        <f t="shared" ca="1" si="13"/>
        <v>161.6178098394478</v>
      </c>
      <c r="E263" s="1">
        <f t="shared" ca="1" si="14"/>
        <v>19.423065694873607</v>
      </c>
      <c r="H263"/>
      <c r="Y263">
        <v>130.5</v>
      </c>
      <c r="Z263">
        <v>32.019630029194481</v>
      </c>
    </row>
    <row r="264" spans="1:26" x14ac:dyDescent="0.25">
      <c r="A264">
        <v>131</v>
      </c>
      <c r="B264">
        <v>31.887151126337635</v>
      </c>
      <c r="C264" s="1">
        <f t="shared" ca="1" si="12"/>
        <v>49.998463483498959</v>
      </c>
      <c r="D264" s="1">
        <f t="shared" ca="1" si="13"/>
        <v>164.00981764933223</v>
      </c>
      <c r="E264" s="1">
        <f t="shared" ca="1" si="14"/>
        <v>19.290586792016761</v>
      </c>
      <c r="H264"/>
      <c r="Y264">
        <v>131</v>
      </c>
      <c r="Z264">
        <v>31.887151126337635</v>
      </c>
    </row>
    <row r="265" spans="1:26" x14ac:dyDescent="0.25">
      <c r="A265">
        <v>131.5</v>
      </c>
      <c r="B265">
        <v>31.755613615279884</v>
      </c>
      <c r="C265" s="1">
        <f t="shared" ca="1" si="12"/>
        <v>49.998538420292974</v>
      </c>
      <c r="D265" s="1">
        <f t="shared" ca="1" si="13"/>
        <v>166.40215272068093</v>
      </c>
      <c r="E265" s="1">
        <f t="shared" ca="1" si="14"/>
        <v>19.15904928095901</v>
      </c>
      <c r="H265"/>
      <c r="Y265">
        <v>131.5</v>
      </c>
      <c r="Z265">
        <v>31.755613615279884</v>
      </c>
    </row>
    <row r="266" spans="1:26" x14ac:dyDescent="0.25">
      <c r="A266">
        <v>132</v>
      </c>
      <c r="B266">
        <v>31.624983060299176</v>
      </c>
      <c r="C266" s="1">
        <f t="shared" ca="1" si="12"/>
        <v>49.998609702376427</v>
      </c>
      <c r="D266" s="1">
        <f t="shared" ca="1" si="13"/>
        <v>168.7950779912255</v>
      </c>
      <c r="E266" s="1">
        <f t="shared" ca="1" si="14"/>
        <v>19.028418725978305</v>
      </c>
      <c r="H266"/>
      <c r="Y266">
        <v>132</v>
      </c>
      <c r="Z266">
        <v>31.624983060299176</v>
      </c>
    </row>
    <row r="267" spans="1:26" x14ac:dyDescent="0.25">
      <c r="A267">
        <v>132.5</v>
      </c>
      <c r="B267">
        <v>31.495226542382401</v>
      </c>
      <c r="C267" s="1">
        <f t="shared" ca="1" si="12"/>
        <v>49.998677507991644</v>
      </c>
      <c r="D267" s="1">
        <f t="shared" ca="1" si="13"/>
        <v>171.18884881835282</v>
      </c>
      <c r="E267" s="1">
        <f t="shared" ca="1" si="14"/>
        <v>18.898662208061531</v>
      </c>
      <c r="H267"/>
      <c r="Y267">
        <v>132.5</v>
      </c>
      <c r="Z267">
        <v>31.495226542382401</v>
      </c>
    </row>
    <row r="268" spans="1:26" x14ac:dyDescent="0.25">
      <c r="A268">
        <v>133</v>
      </c>
      <c r="B268">
        <v>31.366312594190259</v>
      </c>
      <c r="C268" s="1">
        <f t="shared" ca="1" si="12"/>
        <v>49.998742006687984</v>
      </c>
      <c r="D268" s="1">
        <f t="shared" ca="1" si="13"/>
        <v>173.58371290585515</v>
      </c>
      <c r="E268" s="1">
        <f t="shared" ca="1" si="14"/>
        <v>18.769748259869388</v>
      </c>
      <c r="H268"/>
      <c r="Y268">
        <v>133</v>
      </c>
      <c r="Z268">
        <v>31.366312594190259</v>
      </c>
    </row>
    <row r="269" spans="1:26" x14ac:dyDescent="0.25">
      <c r="A269">
        <v>133.5</v>
      </c>
      <c r="B269">
        <v>31.23821113779513</v>
      </c>
      <c r="C269" s="1">
        <f t="shared" ca="1" si="12"/>
        <v>49.998803359745786</v>
      </c>
      <c r="D269" s="1">
        <f t="shared" ca="1" si="13"/>
        <v>175.97991025915772</v>
      </c>
      <c r="E269" s="1">
        <f t="shared" ca="1" si="14"/>
        <v>18.641646803474259</v>
      </c>
      <c r="H269"/>
      <c r="Y269">
        <v>133.5</v>
      </c>
      <c r="Z269">
        <v>31.23821113779513</v>
      </c>
    </row>
    <row r="270" spans="1:26" x14ac:dyDescent="0.25">
      <c r="A270">
        <v>134</v>
      </c>
      <c r="B270">
        <v>31.110893425074941</v>
      </c>
      <c r="C270" s="1">
        <f t="shared" ca="1" si="12"/>
        <v>49.998861720579647</v>
      </c>
      <c r="D270" s="1">
        <f t="shared" ca="1" si="13"/>
        <v>178.37767316599547</v>
      </c>
      <c r="E270" s="1">
        <f t="shared" ca="1" si="14"/>
        <v>18.514329090754067</v>
      </c>
      <c r="H270"/>
      <c r="Y270">
        <v>134</v>
      </c>
      <c r="Z270">
        <v>31.110893425074941</v>
      </c>
    </row>
    <row r="271" spans="1:26" x14ac:dyDescent="0.25">
      <c r="A271">
        <v>134.5</v>
      </c>
      <c r="B271">
        <v>30.984331980650758</v>
      </c>
      <c r="C271" s="1">
        <f t="shared" ca="1" si="12"/>
        <v>49.998917235122057</v>
      </c>
      <c r="D271" s="1">
        <f t="shared" ca="1" si="13"/>
        <v>180.77722619977868</v>
      </c>
      <c r="E271" s="1">
        <f t="shared" ca="1" si="14"/>
        <v>18.387767646329884</v>
      </c>
      <c r="H271"/>
      <c r="Y271">
        <v>134.5</v>
      </c>
      <c r="Z271">
        <v>30.984331980650758</v>
      </c>
    </row>
    <row r="272" spans="1:26" x14ac:dyDescent="0.25">
      <c r="A272">
        <v>135</v>
      </c>
      <c r="B272">
        <v>30.858500547260945</v>
      </c>
      <c r="C272" s="1">
        <f t="shared" ca="1" si="12"/>
        <v>49.99897004218829</v>
      </c>
      <c r="D272" s="1">
        <f t="shared" ca="1" si="13"/>
        <v>183.17878624312212</v>
      </c>
      <c r="E272" s="1">
        <f t="shared" ca="1" si="14"/>
        <v>18.261936212940071</v>
      </c>
      <c r="H272"/>
      <c r="Y272">
        <v>135</v>
      </c>
      <c r="Z272">
        <v>30.858500547260945</v>
      </c>
    </row>
    <row r="273" spans="1:26" x14ac:dyDescent="0.25">
      <c r="A273">
        <v>135.5</v>
      </c>
      <c r="B273">
        <v>30.733374033468593</v>
      </c>
      <c r="C273" s="1">
        <f t="shared" ca="1" si="12"/>
        <v>49.999020273823504</v>
      </c>
      <c r="D273" s="1">
        <f t="shared" ca="1" si="13"/>
        <v>185.58256252925065</v>
      </c>
      <c r="E273" s="1">
        <f t="shared" ca="1" si="14"/>
        <v>18.136809699147719</v>
      </c>
      <c r="H273"/>
      <c r="Y273">
        <v>135.5</v>
      </c>
      <c r="Z273">
        <v>30.733374033468593</v>
      </c>
    </row>
    <row r="274" spans="1:26" x14ac:dyDescent="0.25">
      <c r="A274">
        <v>136</v>
      </c>
      <c r="B274">
        <v>30.608928463603384</v>
      </c>
      <c r="C274" s="1">
        <f t="shared" ca="1" si="12"/>
        <v>49.999068055632961</v>
      </c>
      <c r="D274" s="1">
        <f t="shared" ca="1" si="13"/>
        <v>187.98875669919647</v>
      </c>
      <c r="E274" s="1">
        <f t="shared" ca="1" si="14"/>
        <v>18.01236412928251</v>
      </c>
      <c r="H274"/>
      <c r="Y274">
        <v>136</v>
      </c>
      <c r="Z274">
        <v>30.608928463603384</v>
      </c>
    </row>
    <row r="275" spans="1:26" x14ac:dyDescent="0.25">
      <c r="A275">
        <v>136.5</v>
      </c>
      <c r="B275">
        <v>30.485140929843503</v>
      </c>
      <c r="C275" s="1">
        <f t="shared" ca="1" si="12"/>
        <v>49.999113507096077</v>
      </c>
      <c r="D275" s="1">
        <f t="shared" ca="1" si="13"/>
        <v>190.39756287288273</v>
      </c>
      <c r="E275" s="1">
        <f t="shared" ca="1" si="14"/>
        <v>17.888576595522629</v>
      </c>
      <c r="H275"/>
      <c r="Y275">
        <v>136.5</v>
      </c>
      <c r="Z275">
        <v>30.485140929843503</v>
      </c>
    </row>
    <row r="276" spans="1:26" x14ac:dyDescent="0.25">
      <c r="A276">
        <v>137</v>
      </c>
      <c r="B276">
        <v>30.361989546346877</v>
      </c>
      <c r="C276" s="1">
        <f t="shared" ca="1" si="12"/>
        <v>49.999156741865178</v>
      </c>
      <c r="D276" s="1">
        <f t="shared" ca="1" si="13"/>
        <v>192.80916773237007</v>
      </c>
      <c r="E276" s="1">
        <f t="shared" ca="1" si="14"/>
        <v>17.765425212026003</v>
      </c>
      <c r="H276"/>
      <c r="Y276">
        <v>137</v>
      </c>
      <c r="Z276">
        <v>30.361989546346877</v>
      </c>
    </row>
    <row r="277" spans="1:26" x14ac:dyDescent="0.25">
      <c r="A277">
        <v>137.5</v>
      </c>
      <c r="B277">
        <v>30.239453405344708</v>
      </c>
      <c r="C277" s="1">
        <f t="shared" ca="1" si="12"/>
        <v>49.999197868049706</v>
      </c>
      <c r="D277" s="1">
        <f t="shared" ca="1" si="13"/>
        <v>195.2237506157004</v>
      </c>
      <c r="E277" s="1">
        <f t="shared" ca="1" si="14"/>
        <v>17.642889071023838</v>
      </c>
      <c r="H277"/>
      <c r="Y277">
        <v>137.5</v>
      </c>
      <c r="Z277">
        <v>30.239453405344708</v>
      </c>
    </row>
    <row r="278" spans="1:26" x14ac:dyDescent="0.25">
      <c r="A278">
        <v>138</v>
      </c>
      <c r="B278">
        <v>30.117512535114169</v>
      </c>
      <c r="C278" s="1">
        <f t="shared" ca="1" si="12"/>
        <v>49.999236988486551</v>
      </c>
      <c r="D278" s="1">
        <f t="shared" ca="1" si="13"/>
        <v>197.64148361991266</v>
      </c>
      <c r="E278" s="1">
        <f t="shared" ca="1" si="14"/>
        <v>17.520948200793299</v>
      </c>
      <c r="H278"/>
      <c r="Y278">
        <v>138</v>
      </c>
      <c r="Z278">
        <v>30.117512535114169</v>
      </c>
    </row>
    <row r="279" spans="1:26" x14ac:dyDescent="0.25">
      <c r="A279">
        <v>138.5</v>
      </c>
      <c r="B279">
        <v>29.996147859750547</v>
      </c>
      <c r="C279" s="1">
        <f t="shared" ca="1" si="12"/>
        <v>49.999274200997171</v>
      </c>
      <c r="D279" s="1">
        <f t="shared" ca="1" si="13"/>
        <v>200.06253171193728</v>
      </c>
      <c r="E279" s="1">
        <f t="shared" ca="1" si="14"/>
        <v>17.399583525429676</v>
      </c>
      <c r="H279"/>
      <c r="Y279">
        <v>138.5</v>
      </c>
      <c r="Z279">
        <v>29.996147859750547</v>
      </c>
    </row>
    <row r="280" spans="1:26" x14ac:dyDescent="0.25">
      <c r="A280">
        <v>139</v>
      </c>
      <c r="B280">
        <v>29.875341160662366</v>
      </c>
      <c r="C280" s="1">
        <f t="shared" ca="1" si="12"/>
        <v>49.999309598632237</v>
      </c>
      <c r="D280" s="1">
        <f t="shared" ca="1" si="13"/>
        <v>202.48705284620377</v>
      </c>
      <c r="E280" s="1">
        <f t="shared" ca="1" si="14"/>
        <v>17.278776826341492</v>
      </c>
      <c r="H280"/>
      <c r="Y280">
        <v>139</v>
      </c>
      <c r="Z280">
        <v>29.875341160662366</v>
      </c>
    </row>
    <row r="281" spans="1:26" x14ac:dyDescent="0.25">
      <c r="A281">
        <v>139.5</v>
      </c>
      <c r="B281">
        <v>29.755075039716107</v>
      </c>
      <c r="C281" s="1">
        <f t="shared" ca="1" si="12"/>
        <v>49.999343269904266</v>
      </c>
      <c r="D281" s="1">
        <f t="shared" ca="1" si="13"/>
        <v>204.91519808790278</v>
      </c>
      <c r="E281" s="1">
        <f t="shared" ca="1" si="14"/>
        <v>17.158510705395237</v>
      </c>
      <c r="H281"/>
      <c r="Y281">
        <v>139.5</v>
      </c>
      <c r="Z281">
        <v>29.755075039716107</v>
      </c>
    </row>
    <row r="282" spans="1:26" x14ac:dyDescent="0.25">
      <c r="A282">
        <v>140</v>
      </c>
      <c r="B282">
        <v>29.635332883960743</v>
      </c>
      <c r="C282" s="1">
        <f t="shared" ca="1" si="12"/>
        <v>49.999375299008982</v>
      </c>
      <c r="D282" s="1">
        <f t="shared" ca="1" si="13"/>
        <v>207.34711174094184</v>
      </c>
      <c r="E282" s="1">
        <f t="shared" ca="1" si="14"/>
        <v>17.038768549639869</v>
      </c>
      <c r="H282"/>
      <c r="Y282">
        <v>140</v>
      </c>
      <c r="Z282">
        <v>29.635332883960743</v>
      </c>
    </row>
    <row r="283" spans="1:26" x14ac:dyDescent="0.25">
      <c r="A283">
        <v>140.5</v>
      </c>
      <c r="B283">
        <v>29.516098831864518</v>
      </c>
      <c r="C283" s="1">
        <f t="shared" ca="1" si="12"/>
        <v>49.999405766035835</v>
      </c>
      <c r="D283" s="1">
        <f t="shared" ca="1" si="13"/>
        <v>209.78293147973537</v>
      </c>
      <c r="E283" s="1">
        <f t="shared" ca="1" si="14"/>
        <v>16.919534497543644</v>
      </c>
      <c r="H283"/>
      <c r="Y283">
        <v>140.5</v>
      </c>
      <c r="Z283">
        <v>29.516098831864518</v>
      </c>
    </row>
    <row r="284" spans="1:26" x14ac:dyDescent="0.25">
      <c r="A284">
        <v>141</v>
      </c>
      <c r="B284">
        <v>29.397357740999777</v>
      </c>
      <c r="C284" s="1">
        <f t="shared" ca="1" si="12"/>
        <v>49.999434747168245</v>
      </c>
      <c r="D284" s="1">
        <f t="shared" ca="1" si="13"/>
        <v>212.22278848404775</v>
      </c>
      <c r="E284" s="1">
        <f t="shared" ca="1" si="14"/>
        <v>16.800793406678906</v>
      </c>
      <c r="H284"/>
      <c r="Y284">
        <v>141</v>
      </c>
      <c r="Z284">
        <v>29.397357740999777</v>
      </c>
    </row>
    <row r="285" spans="1:26" x14ac:dyDescent="0.25">
      <c r="A285">
        <v>141.5</v>
      </c>
      <c r="B285">
        <v>29.279095157114337</v>
      </c>
      <c r="C285" s="1">
        <f t="shared" ca="1" si="12"/>
        <v>49.999462314874151</v>
      </c>
      <c r="D285" s="1">
        <f t="shared" ca="1" si="13"/>
        <v>214.66680757618576</v>
      </c>
      <c r="E285" s="1">
        <f t="shared" ca="1" si="14"/>
        <v>16.682530822793467</v>
      </c>
      <c r="H285"/>
      <c r="Y285">
        <v>141.5</v>
      </c>
      <c r="Z285">
        <v>29.279095157114337</v>
      </c>
    </row>
    <row r="286" spans="1:26" x14ac:dyDescent="0.25">
      <c r="A286">
        <v>142</v>
      </c>
      <c r="B286">
        <v>29.161297284529905</v>
      </c>
      <c r="C286" s="1">
        <f t="shared" ca="1" si="12"/>
        <v>49.999488538087178</v>
      </c>
      <c r="D286" s="1">
        <f t="shared" ca="1" si="13"/>
        <v>217.11510735991541</v>
      </c>
      <c r="E286" s="1">
        <f t="shared" ca="1" si="14"/>
        <v>16.564732950209034</v>
      </c>
      <c r="H286"/>
      <c r="Y286">
        <v>142</v>
      </c>
      <c r="Z286">
        <v>29.161297284529905</v>
      </c>
    </row>
    <row r="287" spans="1:26" x14ac:dyDescent="0.25">
      <c r="A287">
        <v>142.5</v>
      </c>
      <c r="B287">
        <v>29.04395095781145</v>
      </c>
      <c r="C287" s="1">
        <f t="shared" ca="1" si="12"/>
        <v>49.999513482379008</v>
      </c>
      <c r="D287" s="1">
        <f t="shared" ca="1" si="13"/>
        <v>219.56780036053013</v>
      </c>
      <c r="E287" s="1">
        <f t="shared" ca="1" si="14"/>
        <v>16.44738662349058</v>
      </c>
      <c r="H287"/>
      <c r="Y287">
        <v>142.5</v>
      </c>
      <c r="Z287">
        <v>29.04395095781145</v>
      </c>
    </row>
    <row r="288" spans="1:26" x14ac:dyDescent="0.25">
      <c r="A288">
        <v>143</v>
      </c>
      <c r="B288">
        <v>28.927043614652948</v>
      </c>
      <c r="C288" s="1">
        <f t="shared" ca="1" si="12"/>
        <v>49.999537210123378</v>
      </c>
      <c r="D288" s="1">
        <f t="shared" ca="1" si="13"/>
        <v>222.02499316557115</v>
      </c>
      <c r="E288" s="1">
        <f t="shared" ca="1" si="14"/>
        <v>16.330479280332078</v>
      </c>
      <c r="H288"/>
      <c r="Y288">
        <v>143</v>
      </c>
      <c r="Z288">
        <v>28.927043614652948</v>
      </c>
    </row>
    <row r="289" spans="1:26" x14ac:dyDescent="0.25">
      <c r="A289">
        <v>143.5</v>
      </c>
      <c r="B289">
        <v>28.810563269927826</v>
      </c>
      <c r="C289" s="1">
        <f t="shared" ca="1" si="12"/>
        <v>49.999559780652</v>
      </c>
      <c r="D289" s="1">
        <f t="shared" ca="1" si="13"/>
        <v>224.4867865657406</v>
      </c>
      <c r="E289" s="1">
        <f t="shared" ca="1" si="14"/>
        <v>16.213998935606952</v>
      </c>
      <c r="H289"/>
      <c r="Y289">
        <v>143.5</v>
      </c>
      <c r="Z289">
        <v>28.810563269927826</v>
      </c>
    </row>
    <row r="290" spans="1:26" x14ac:dyDescent="0.25">
      <c r="A290">
        <v>144</v>
      </c>
      <c r="B290">
        <v>28.694498490854297</v>
      </c>
      <c r="C290" s="1">
        <f t="shared" ca="1" si="12"/>
        <v>49.99958125040294</v>
      </c>
      <c r="D290" s="1">
        <f t="shared" ca="1" si="13"/>
        <v>226.95327569560843</v>
      </c>
      <c r="E290" s="1">
        <f t="shared" ca="1" si="14"/>
        <v>16.097934156533427</v>
      </c>
      <c r="H290"/>
      <c r="Y290">
        <v>144</v>
      </c>
      <c r="Z290">
        <v>28.694498490854297</v>
      </c>
    </row>
    <row r="291" spans="1:26" x14ac:dyDescent="0.25">
      <c r="A291">
        <v>144.5</v>
      </c>
      <c r="B291">
        <v>28.578838373228049</v>
      </c>
      <c r="C291" s="1">
        <f t="shared" ca="1" si="12"/>
        <v>49.999601673061782</v>
      </c>
      <c r="D291" s="1">
        <f t="shared" ca="1" si="13"/>
        <v>229.4245501737519</v>
      </c>
      <c r="E291" s="1">
        <f t="shared" ca="1" si="14"/>
        <v>15.982274038907176</v>
      </c>
      <c r="H291"/>
      <c r="Y291">
        <v>144.5</v>
      </c>
      <c r="Z291">
        <v>28.578838373228049</v>
      </c>
    </row>
    <row r="292" spans="1:26" x14ac:dyDescent="0.25">
      <c r="A292">
        <v>145</v>
      </c>
      <c r="B292">
        <v>28.463572518676489</v>
      </c>
      <c r="C292" s="1">
        <f t="shared" ca="1" si="12"/>
        <v>49.999621099695794</v>
      </c>
      <c r="D292" s="1">
        <f t="shared" ca="1" si="13"/>
        <v>231.90069424201181</v>
      </c>
      <c r="E292" s="1">
        <f t="shared" ca="1" si="14"/>
        <v>15.867008184355617</v>
      </c>
      <c r="H292"/>
      <c r="Y292">
        <v>145</v>
      </c>
      <c r="Z292">
        <v>28.463572518676489</v>
      </c>
    </row>
    <row r="293" spans="1:26" x14ac:dyDescent="0.25">
      <c r="A293">
        <v>145.5</v>
      </c>
      <c r="B293">
        <v>28.34869101289117</v>
      </c>
      <c r="C293" s="1">
        <f t="shared" ca="1" si="12"/>
        <v>49.999639578881691</v>
      </c>
      <c r="D293" s="1">
        <f t="shared" ca="1" si="13"/>
        <v>234.3817869035835</v>
      </c>
      <c r="E293" s="1">
        <f t="shared" ca="1" si="14"/>
        <v>15.752126678570297</v>
      </c>
      <c r="H293"/>
      <c r="Y293">
        <v>145.5</v>
      </c>
      <c r="Z293">
        <v>28.34869101289117</v>
      </c>
    </row>
    <row r="294" spans="1:26" x14ac:dyDescent="0.25">
      <c r="A294">
        <v>146</v>
      </c>
      <c r="B294">
        <v>28.234184404796316</v>
      </c>
      <c r="C294" s="1">
        <f t="shared" ca="1" si="12"/>
        <v>49.999657156827048</v>
      </c>
      <c r="D294" s="1">
        <f t="shared" ca="1" si="13"/>
        <v>236.86790205969612</v>
      </c>
      <c r="E294" s="1">
        <f t="shared" ca="1" si="14"/>
        <v>15.637620070475444</v>
      </c>
      <c r="H294"/>
      <c r="Y294">
        <v>146</v>
      </c>
      <c r="Z294">
        <v>28.234184404796316</v>
      </c>
    </row>
    <row r="295" spans="1:26" x14ac:dyDescent="0.25">
      <c r="A295">
        <v>146.5</v>
      </c>
      <c r="B295">
        <v>28.120043686613503</v>
      </c>
      <c r="C295" s="1">
        <f t="shared" ca="1" si="12"/>
        <v>49.999673877485897</v>
      </c>
      <c r="D295" s="1">
        <f t="shared" ca="1" si="13"/>
        <v>239.35910864466737</v>
      </c>
      <c r="E295" s="1">
        <f t="shared" ca="1" si="14"/>
        <v>15.523479352292631</v>
      </c>
      <c r="H295"/>
      <c r="Y295">
        <v>146.5</v>
      </c>
      <c r="Z295">
        <v>28.120043686613503</v>
      </c>
    </row>
    <row r="296" spans="1:26" x14ac:dyDescent="0.25">
      <c r="A296">
        <v>147</v>
      </c>
      <c r="B296">
        <v>28.00626027478414</v>
      </c>
      <c r="C296" s="1">
        <f t="shared" ca="1" si="12"/>
        <v>49.999689782668597</v>
      </c>
      <c r="D296" s="1">
        <f t="shared" ca="1" si="13"/>
        <v>241.85547075914138</v>
      </c>
      <c r="E296" s="1">
        <f t="shared" ca="1" si="14"/>
        <v>15.409695940463267</v>
      </c>
      <c r="H296"/>
      <c r="Y296">
        <v>147</v>
      </c>
      <c r="Z296">
        <v>28.00626027478414</v>
      </c>
    </row>
    <row r="297" spans="1:26" x14ac:dyDescent="0.25">
      <c r="A297">
        <v>147.5</v>
      </c>
      <c r="B297">
        <v>27.892825991713018</v>
      </c>
      <c r="C297" s="1">
        <f t="shared" ca="1" si="12"/>
        <v>49.999704912146377</v>
      </c>
      <c r="D297" s="1">
        <f t="shared" ca="1" si="13"/>
        <v>244.3570478013504</v>
      </c>
      <c r="E297" s="1">
        <f t="shared" ca="1" si="14"/>
        <v>15.296261657392145</v>
      </c>
      <c r="H297"/>
      <c r="Y297">
        <v>147.5</v>
      </c>
      <c r="Z297">
        <v>27.892825991713018</v>
      </c>
    </row>
    <row r="298" spans="1:26" x14ac:dyDescent="0.25">
      <c r="A298">
        <v>148</v>
      </c>
      <c r="B298">
        <v>27.779733048297771</v>
      </c>
      <c r="C298" s="1">
        <f t="shared" ca="1" si="12"/>
        <v>49.999719303750823</v>
      </c>
      <c r="D298" s="1">
        <f t="shared" ca="1" si="13"/>
        <v>246.86389459626125</v>
      </c>
      <c r="E298" s="1">
        <f t="shared" ca="1" si="14"/>
        <v>15.183168713976899</v>
      </c>
      <c r="H298"/>
      <c r="Y298">
        <v>148</v>
      </c>
      <c r="Z298">
        <v>27.779733048297771</v>
      </c>
    </row>
    <row r="299" spans="1:26" x14ac:dyDescent="0.25">
      <c r="A299">
        <v>148.5</v>
      </c>
      <c r="B299">
        <v>27.66697402721055</v>
      </c>
      <c r="C299" s="1">
        <f t="shared" ca="1" si="12"/>
        <v>49.999732993468434</v>
      </c>
      <c r="D299" s="1">
        <f t="shared" ca="1" si="13"/>
        <v>249.37606152248597</v>
      </c>
      <c r="E299" s="1">
        <f t="shared" ca="1" si="14"/>
        <v>15.070409692889678</v>
      </c>
      <c r="H299"/>
      <c r="Y299">
        <v>148.5</v>
      </c>
      <c r="Z299">
        <v>27.66697402721055</v>
      </c>
    </row>
    <row r="300" spans="1:26" x14ac:dyDescent="0.25">
      <c r="A300">
        <v>149</v>
      </c>
      <c r="B300">
        <v>27.554541866899562</v>
      </c>
      <c r="C300" s="1">
        <f t="shared" ca="1" si="12"/>
        <v>49.999746015530647</v>
      </c>
      <c r="D300" s="1">
        <f t="shared" ca="1" si="13"/>
        <v>251.89359463686301</v>
      </c>
      <c r="E300" s="1">
        <f t="shared" ca="1" si="14"/>
        <v>14.95797753257869</v>
      </c>
      <c r="H300"/>
      <c r="Y300">
        <v>149</v>
      </c>
      <c r="Z300">
        <v>27.554541866899562</v>
      </c>
    </row>
    <row r="301" spans="1:26" x14ac:dyDescent="0.25">
      <c r="A301">
        <v>149.5</v>
      </c>
      <c r="B301">
        <v>27.44242984627985</v>
      </c>
      <c r="C301" s="1">
        <f t="shared" ca="1" si="12"/>
        <v>49.999758402499381</v>
      </c>
      <c r="D301" s="1">
        <f t="shared" ca="1" si="13"/>
        <v>254.41653579661855</v>
      </c>
      <c r="E301" s="1">
        <f t="shared" ca="1" si="14"/>
        <v>14.845865511958978</v>
      </c>
      <c r="H301"/>
      <c r="Y301">
        <v>149.5</v>
      </c>
      <c r="Z301">
        <v>27.44242984627985</v>
      </c>
    </row>
    <row r="302" spans="1:26" x14ac:dyDescent="0.25">
      <c r="A302">
        <v>150</v>
      </c>
      <c r="B302">
        <v>27.330631570083479</v>
      </c>
      <c r="C302" s="1">
        <f t="shared" ca="1" si="12"/>
        <v>49.999770185348524</v>
      </c>
      <c r="D302" s="1">
        <f t="shared" ca="1" si="13"/>
        <v>256.94492277905039</v>
      </c>
      <c r="E302" s="1">
        <f t="shared" ca="1" si="14"/>
        <v>14.734067235762607</v>
      </c>
      <c r="H302"/>
      <c r="Y302">
        <v>150</v>
      </c>
      <c r="Z302">
        <v>27.330631570083479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B362"/>
  <sheetViews>
    <sheetView topLeftCell="F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.140625" customWidth="1"/>
    <col min="11" max="11" width="1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1.1057397040193058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1.1057397040193058</v>
      </c>
      <c r="AB3" s="78" t="s">
        <v>170</v>
      </c>
    </row>
    <row r="4" spans="1:28" x14ac:dyDescent="0.25">
      <c r="A4">
        <v>1</v>
      </c>
      <c r="B4">
        <v>2.5736273886978172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2.5736273886978172</v>
      </c>
      <c r="AB4" s="78" t="s">
        <v>171</v>
      </c>
    </row>
    <row r="5" spans="1:28" ht="15.75" thickBot="1" x14ac:dyDescent="0.3">
      <c r="A5">
        <v>1.5</v>
      </c>
      <c r="B5">
        <v>4.0410189821816473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41.984831710388647</v>
      </c>
      <c r="M5" s="4">
        <v>17</v>
      </c>
      <c r="N5" s="4">
        <v>95</v>
      </c>
      <c r="O5" s="11">
        <v>115</v>
      </c>
      <c r="P5" s="12">
        <v>55</v>
      </c>
      <c r="Y5">
        <v>1.5</v>
      </c>
      <c r="Z5">
        <v>4.0410189821816473</v>
      </c>
      <c r="AB5" s="78" t="s">
        <v>172</v>
      </c>
    </row>
    <row r="6" spans="1:28" x14ac:dyDescent="0.25">
      <c r="A6">
        <v>2</v>
      </c>
      <c r="B6">
        <v>5.5079204224069729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13.015168289611349</v>
      </c>
      <c r="Y6">
        <v>2</v>
      </c>
      <c r="Z6">
        <v>5.5079204224069729</v>
      </c>
      <c r="AB6" s="78" t="s">
        <v>173</v>
      </c>
    </row>
    <row r="7" spans="1:28" x14ac:dyDescent="0.25">
      <c r="A7">
        <v>2.5</v>
      </c>
      <c r="B7">
        <v>6.9743676849004173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35</v>
      </c>
      <c r="K7" s="22">
        <f>$K$6 +$J$7</f>
        <v>65</v>
      </c>
      <c r="L7" s="24">
        <f ca="1">OFFSET($B$1,2*$K$7,0)</f>
        <v>53.358739896554347</v>
      </c>
      <c r="Y7">
        <v>2.5</v>
      </c>
      <c r="Z7">
        <v>6.9743676849004173</v>
      </c>
      <c r="AB7" s="78" t="s">
        <v>174</v>
      </c>
    </row>
    <row r="8" spans="1:28" ht="15.75" thickBot="1" x14ac:dyDescent="0.3">
      <c r="A8">
        <v>3</v>
      </c>
      <c r="B8">
        <v>7.8556497418664089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7.8556497418664089</v>
      </c>
      <c r="AB8" s="78" t="s">
        <v>175</v>
      </c>
    </row>
    <row r="9" spans="1:28" x14ac:dyDescent="0.25">
      <c r="A9">
        <v>3.5</v>
      </c>
      <c r="B9">
        <v>9.3240353335249058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9.3240353335249058</v>
      </c>
    </row>
    <row r="10" spans="1:28" x14ac:dyDescent="0.25">
      <c r="A10">
        <v>4</v>
      </c>
      <c r="B10">
        <v>10.791706383484549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10.791706383484549</v>
      </c>
    </row>
    <row r="11" spans="1:28" ht="15.75" thickBot="1" x14ac:dyDescent="0.3">
      <c r="A11">
        <v>4.5</v>
      </c>
      <c r="B11">
        <v>12.258796294117072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12.258796294117072</v>
      </c>
    </row>
    <row r="12" spans="1:28" ht="15.75" thickTop="1" x14ac:dyDescent="0.25">
      <c r="A12">
        <v>5</v>
      </c>
      <c r="B12">
        <v>13.725408173594799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13.725408173594799</v>
      </c>
    </row>
    <row r="13" spans="1:28" ht="15.75" thickBot="1" x14ac:dyDescent="0.3">
      <c r="A13">
        <v>5.5</v>
      </c>
      <c r="B13">
        <v>15.092285337753962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115</v>
      </c>
      <c r="Q13" s="26">
        <f ca="1">OFFSET($C$1,2*$O$5,0)</f>
        <v>54.708664522445133</v>
      </c>
      <c r="Y13">
        <v>5.5</v>
      </c>
      <c r="Z13">
        <v>15.092285337753962</v>
      </c>
    </row>
    <row r="14" spans="1:28" ht="16.5" thickTop="1" x14ac:dyDescent="0.25">
      <c r="A14">
        <v>6</v>
      </c>
      <c r="B14">
        <v>16.934627456274235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41.9848317103886* [1 - exp (1/17)*(txp - 30)]</v>
      </c>
      <c r="O14" s="25" t="s">
        <v>38</v>
      </c>
      <c r="P14" s="26">
        <f>$O$5</f>
        <v>115</v>
      </c>
      <c r="Q14" s="26">
        <f ca="1">OFFSET($B$1,2*$K$5,0)</f>
        <v>13.015168289611349</v>
      </c>
      <c r="Y14">
        <v>6</v>
      </c>
      <c r="Z14">
        <v>16.934627456274235</v>
      </c>
    </row>
    <row r="15" spans="1:28" x14ac:dyDescent="0.25">
      <c r="A15">
        <v>6.5</v>
      </c>
      <c r="B15">
        <v>18.779184727580571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2191.923323887459</v>
      </c>
      <c r="Y15">
        <v>6.5</v>
      </c>
      <c r="Z15">
        <v>18.779184727580571</v>
      </c>
    </row>
    <row r="16" spans="1:28" x14ac:dyDescent="0.25">
      <c r="A16">
        <v>7</v>
      </c>
      <c r="B16">
        <v>20.625628863009926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41.984831710388647</v>
      </c>
      <c r="L16" t="s">
        <v>14</v>
      </c>
      <c r="P16" s="1">
        <f>$K$5</f>
        <v>30</v>
      </c>
      <c r="Q16" s="2">
        <f ca="1">OFFSET($B$1,2*$K$5,0)</f>
        <v>13.015168289611349</v>
      </c>
      <c r="Y16">
        <v>7</v>
      </c>
      <c r="Z16">
        <v>20.625628863009926</v>
      </c>
    </row>
    <row r="17" spans="1:26" ht="15.75" thickBot="1" x14ac:dyDescent="0.3">
      <c r="A17">
        <v>7.5</v>
      </c>
      <c r="B17">
        <v>22.473670252999849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17</v>
      </c>
      <c r="L17" t="s">
        <v>15</v>
      </c>
      <c r="P17" s="1">
        <f>$O$5</f>
        <v>115</v>
      </c>
      <c r="Q17" s="2">
        <f ca="1">OFFSET($B$1,2*$K$5,0)</f>
        <v>13.015168289611349</v>
      </c>
      <c r="Y17">
        <v>7.5</v>
      </c>
      <c r="Z17">
        <v>22.473670252999849</v>
      </c>
    </row>
    <row r="18" spans="1:26" ht="15.75" thickBot="1" x14ac:dyDescent="0.3">
      <c r="A18">
        <v>8</v>
      </c>
      <c r="B18">
        <v>24.03580441706961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2.1396409271228136</v>
      </c>
      <c r="L18" s="16" t="s">
        <v>23</v>
      </c>
      <c r="Y18">
        <v>8</v>
      </c>
      <c r="Z18">
        <v>24.03580441706961</v>
      </c>
    </row>
    <row r="19" spans="1:26" x14ac:dyDescent="0.25">
      <c r="A19">
        <v>8.5</v>
      </c>
      <c r="B19">
        <v>25.889092468794679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1.1526734744840859</v>
      </c>
      <c r="L19" s="16" t="s">
        <v>23</v>
      </c>
      <c r="P19">
        <f>$N$5</f>
        <v>95</v>
      </c>
      <c r="Q19">
        <f>$P$5</f>
        <v>55</v>
      </c>
      <c r="Y19">
        <v>8.5</v>
      </c>
      <c r="Z19">
        <v>25.889092468794679</v>
      </c>
    </row>
    <row r="20" spans="1:26" ht="15.75" thickBot="1" x14ac:dyDescent="0.3">
      <c r="A20">
        <v>9</v>
      </c>
      <c r="B20">
        <v>27.742953880788715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115</v>
      </c>
      <c r="Q20">
        <f>$P$5</f>
        <v>55</v>
      </c>
      <c r="Y20">
        <v>9</v>
      </c>
      <c r="Z20">
        <v>27.742953880788715</v>
      </c>
    </row>
    <row r="21" spans="1:26" x14ac:dyDescent="0.25">
      <c r="A21">
        <v>9.5</v>
      </c>
      <c r="B21">
        <v>29.5972930035927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29.5972930035927</v>
      </c>
    </row>
    <row r="22" spans="1:26" x14ac:dyDescent="0.25">
      <c r="A22">
        <v>10</v>
      </c>
      <c r="B22">
        <v>31.452021874072106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31.452021874072106</v>
      </c>
    </row>
    <row r="23" spans="1:26" x14ac:dyDescent="0.25">
      <c r="A23">
        <v>10.5</v>
      </c>
      <c r="B23">
        <v>32.686633997466863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55</v>
      </c>
      <c r="L23" t="s">
        <v>14</v>
      </c>
      <c r="Y23">
        <v>10.5</v>
      </c>
      <c r="Z23">
        <v>32.686633997466863</v>
      </c>
    </row>
    <row r="24" spans="1:26" x14ac:dyDescent="0.25">
      <c r="A24">
        <v>11</v>
      </c>
      <c r="B24">
        <v>32.126438543308616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20</v>
      </c>
      <c r="L24" t="s">
        <v>15</v>
      </c>
      <c r="Y24">
        <v>11</v>
      </c>
      <c r="Z24">
        <v>32.126438543308616</v>
      </c>
    </row>
    <row r="25" spans="1:26" x14ac:dyDescent="0.25">
      <c r="A25">
        <v>11.5</v>
      </c>
      <c r="B25">
        <v>31.563982038792322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31.563982038792322</v>
      </c>
    </row>
    <row r="26" spans="1:26" x14ac:dyDescent="0.25">
      <c r="A26">
        <v>12</v>
      </c>
      <c r="B26">
        <v>30.999408839995777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61.58735321499281</v>
      </c>
      <c r="L26" t="s">
        <v>14</v>
      </c>
      <c r="Y26">
        <v>12</v>
      </c>
      <c r="Z26">
        <v>30.999408839995777</v>
      </c>
    </row>
    <row r="27" spans="1:26" x14ac:dyDescent="0.25">
      <c r="A27">
        <v>12.5</v>
      </c>
      <c r="B27">
        <v>30.432910996008921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86</v>
      </c>
      <c r="L27" t="s">
        <v>15</v>
      </c>
      <c r="Y27">
        <v>12.5</v>
      </c>
      <c r="Z27">
        <v>30.432910996008921</v>
      </c>
    </row>
    <row r="28" spans="1:26" x14ac:dyDescent="0.25">
      <c r="A28">
        <v>13</v>
      </c>
      <c r="B28">
        <v>29.864638098514074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29.864638098514074</v>
      </c>
    </row>
    <row r="29" spans="1:26" x14ac:dyDescent="0.25">
      <c r="A29">
        <v>13.5</v>
      </c>
      <c r="B29">
        <v>29.294487416410053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29.294487416410053</v>
      </c>
    </row>
    <row r="30" spans="1:26" x14ac:dyDescent="0.25">
      <c r="A30">
        <v>14</v>
      </c>
      <c r="B30">
        <v>28.722548864077872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2680.7478336099821</v>
      </c>
      <c r="L30" t="s">
        <v>34</v>
      </c>
      <c r="Y30">
        <v>14</v>
      </c>
      <c r="Z30">
        <v>28.722548864077872</v>
      </c>
    </row>
    <row r="31" spans="1:26" ht="15.75" x14ac:dyDescent="0.25">
      <c r="A31">
        <v>14.5</v>
      </c>
      <c r="B31">
        <v>28.148901116624238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9398.7194880075185</v>
      </c>
      <c r="Y31">
        <v>14.5</v>
      </c>
      <c r="Z31">
        <v>28.148901116624238</v>
      </c>
    </row>
    <row r="32" spans="1:26" ht="15.75" x14ac:dyDescent="0.25">
      <c r="A32">
        <v>15</v>
      </c>
      <c r="B32">
        <v>27.573613341660497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9398.7194880075185</v>
      </c>
      <c r="Y32">
        <v>15</v>
      </c>
      <c r="Z32">
        <v>27.573613341660497</v>
      </c>
    </row>
    <row r="33" spans="1:26" x14ac:dyDescent="0.25">
      <c r="A33">
        <v>15.5</v>
      </c>
      <c r="B33">
        <v>26.996746557142544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26.996746557142544</v>
      </c>
    </row>
    <row r="34" spans="1:26" x14ac:dyDescent="0.25">
      <c r="A34">
        <v>16</v>
      </c>
      <c r="B34">
        <v>26.418354700811577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26.418354700811577</v>
      </c>
    </row>
    <row r="35" spans="1:26" x14ac:dyDescent="0.25">
      <c r="A35">
        <v>16.5</v>
      </c>
      <c r="B35">
        <v>25.838485476681143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25.838485476681143</v>
      </c>
    </row>
    <row r="36" spans="1:26" x14ac:dyDescent="0.25">
      <c r="A36">
        <v>17</v>
      </c>
      <c r="B36">
        <v>25.257181028654898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25.257181028654898</v>
      </c>
    </row>
    <row r="37" spans="1:26" x14ac:dyDescent="0.25">
      <c r="A37">
        <v>17.5</v>
      </c>
      <c r="B37">
        <v>24.674478479628569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24.674478479628569</v>
      </c>
    </row>
    <row r="38" spans="1:26" x14ac:dyDescent="0.25">
      <c r="A38">
        <v>18</v>
      </c>
      <c r="B38">
        <v>24.090410365474511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24.090410365474511</v>
      </c>
    </row>
    <row r="39" spans="1:26" x14ac:dyDescent="0.25">
      <c r="A39">
        <v>18.5</v>
      </c>
      <c r="B39">
        <v>23.505004986468748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23.505004986468748</v>
      </c>
    </row>
    <row r="40" spans="1:26" x14ac:dyDescent="0.25">
      <c r="A40">
        <v>19</v>
      </c>
      <c r="B40">
        <v>22.918286693503962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22.918286693503962</v>
      </c>
    </row>
    <row r="41" spans="1:26" x14ac:dyDescent="0.25">
      <c r="A41">
        <v>19.5</v>
      </c>
      <c r="B41">
        <v>22.330276122455725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22.330276122455725</v>
      </c>
    </row>
    <row r="42" spans="1:26" x14ac:dyDescent="0.25">
      <c r="A42">
        <v>20</v>
      </c>
      <c r="B42">
        <v>21.740990387040334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21.740990387040334</v>
      </c>
    </row>
    <row r="43" spans="1:26" x14ac:dyDescent="0.25">
      <c r="A43">
        <v>20.5</v>
      </c>
      <c r="B43">
        <v>21.150443238207533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21.150443238207533</v>
      </c>
    </row>
    <row r="44" spans="1:26" x14ac:dyDescent="0.25">
      <c r="A44">
        <v>21</v>
      </c>
      <c r="B44">
        <v>20.558645196374687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20.558645196374687</v>
      </c>
    </row>
    <row r="45" spans="1:26" x14ac:dyDescent="0.25">
      <c r="A45">
        <v>21.5</v>
      </c>
      <c r="B45">
        <v>19.965603661512866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19.965603661512866</v>
      </c>
    </row>
    <row r="46" spans="1:26" x14ac:dyDescent="0.25">
      <c r="A46">
        <v>22</v>
      </c>
      <c r="B46">
        <v>19.371323005138052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19.371323005138052</v>
      </c>
    </row>
    <row r="47" spans="1:26" x14ac:dyDescent="0.25">
      <c r="A47">
        <v>22.5</v>
      </c>
      <c r="B47">
        <v>18.776759869231189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18.776759869231189</v>
      </c>
    </row>
    <row r="48" spans="1:26" x14ac:dyDescent="0.25">
      <c r="A48">
        <v>23</v>
      </c>
      <c r="B48">
        <v>18.204845293049701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18.204845293049701</v>
      </c>
    </row>
    <row r="49" spans="1:26" x14ac:dyDescent="0.25">
      <c r="A49">
        <v>23.5</v>
      </c>
      <c r="B49">
        <v>17.66403879570229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17.66403879570229</v>
      </c>
    </row>
    <row r="50" spans="1:26" x14ac:dyDescent="0.25">
      <c r="A50">
        <v>24</v>
      </c>
      <c r="B50">
        <v>17.152392336040869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17.152392336040869</v>
      </c>
    </row>
    <row r="51" spans="1:26" x14ac:dyDescent="0.25">
      <c r="A51">
        <v>24.5</v>
      </c>
      <c r="B51">
        <v>16.668111818524316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16.668111818524316</v>
      </c>
    </row>
    <row r="52" spans="1:26" x14ac:dyDescent="0.25">
      <c r="A52">
        <v>25</v>
      </c>
      <c r="B52">
        <v>16.209537235245762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16.209537235245762</v>
      </c>
    </row>
    <row r="53" spans="1:26" x14ac:dyDescent="0.25">
      <c r="A53">
        <v>25.5</v>
      </c>
      <c r="B53">
        <v>15.775126663458632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15.775126663458632</v>
      </c>
    </row>
    <row r="54" spans="1:26" x14ac:dyDescent="0.25">
      <c r="A54">
        <v>26</v>
      </c>
      <c r="B54">
        <v>15.363443249712059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15.363443249712059</v>
      </c>
    </row>
    <row r="55" spans="1:26" x14ac:dyDescent="0.25">
      <c r="A55">
        <v>26.5</v>
      </c>
      <c r="B55">
        <v>14.973144514828645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14.973144514828645</v>
      </c>
    </row>
    <row r="56" spans="1:26" x14ac:dyDescent="0.25">
      <c r="A56">
        <v>27</v>
      </c>
      <c r="B56">
        <v>14.602973469083908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14.602973469083908</v>
      </c>
    </row>
    <row r="57" spans="1:26" x14ac:dyDescent="0.25">
      <c r="A57">
        <v>27.5</v>
      </c>
      <c r="B57">
        <v>14.251751145472484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14.251751145472484</v>
      </c>
    </row>
    <row r="58" spans="1:26" x14ac:dyDescent="0.25">
      <c r="A58">
        <v>28</v>
      </c>
      <c r="B58">
        <v>13.918370249557396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13.918370249557396</v>
      </c>
    </row>
    <row r="59" spans="1:26" x14ac:dyDescent="0.25">
      <c r="A59">
        <v>28.5</v>
      </c>
      <c r="B59">
        <v>13.60178969371225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13.60178969371225</v>
      </c>
    </row>
    <row r="60" spans="1:26" x14ac:dyDescent="0.25">
      <c r="A60">
        <v>29</v>
      </c>
      <c r="B60">
        <v>13.301029836628294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13.301029836628294</v>
      </c>
    </row>
    <row r="61" spans="1:26" x14ac:dyDescent="0.25">
      <c r="A61">
        <v>29.5</v>
      </c>
      <c r="B61">
        <v>13.015168289611349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13.015168289611349</v>
      </c>
    </row>
    <row r="62" spans="1:26" x14ac:dyDescent="0.25">
      <c r="A62">
        <v>30</v>
      </c>
      <c r="B62">
        <v>12.742192739465343</v>
      </c>
      <c r="C62" s="1">
        <f t="shared" ca="1" si="0"/>
        <v>13.015168289611349</v>
      </c>
      <c r="D62" s="1">
        <f t="shared" ca="1" si="1"/>
        <v>3.7257825488757272E-2</v>
      </c>
      <c r="E62" s="1">
        <f t="shared" ca="1" si="2"/>
        <v>-0.27297555014600583</v>
      </c>
      <c r="H62"/>
      <c r="Y62">
        <v>30</v>
      </c>
      <c r="Z62">
        <v>12.742192739465343</v>
      </c>
    </row>
    <row r="63" spans="1:26" x14ac:dyDescent="0.25">
      <c r="A63">
        <v>30.5</v>
      </c>
      <c r="B63">
        <v>13.17061465112225</v>
      </c>
      <c r="C63" s="1">
        <f t="shared" ca="1" si="0"/>
        <v>14.232033484992639</v>
      </c>
      <c r="D63" s="1">
        <f t="shared" ca="1" si="1"/>
        <v>0.56330497044738859</v>
      </c>
      <c r="E63" s="1">
        <f t="shared" ca="1" si="2"/>
        <v>0.15544636151090074</v>
      </c>
      <c r="H63"/>
      <c r="Y63">
        <v>30.5</v>
      </c>
      <c r="Z63">
        <v>13.17061465112225</v>
      </c>
    </row>
    <row r="64" spans="1:26" x14ac:dyDescent="0.25">
      <c r="A64">
        <v>31</v>
      </c>
      <c r="B64">
        <v>14.959182857639634</v>
      </c>
      <c r="C64" s="1">
        <f t="shared" ca="1" si="0"/>
        <v>15.413629731008005</v>
      </c>
      <c r="D64" s="1">
        <f t="shared" ca="1" si="1"/>
        <v>0.10326098035714384</v>
      </c>
      <c r="E64" s="1">
        <f t="shared" ca="1" si="2"/>
        <v>1.944014568028285</v>
      </c>
      <c r="H64"/>
      <c r="Y64">
        <v>31</v>
      </c>
      <c r="Z64">
        <v>14.959182857639634</v>
      </c>
    </row>
    <row r="65" spans="1:26" x14ac:dyDescent="0.25">
      <c r="A65">
        <v>31.5</v>
      </c>
      <c r="B65">
        <v>16.753310936973925</v>
      </c>
      <c r="C65" s="1">
        <f t="shared" ca="1" si="0"/>
        <v>16.560979243424736</v>
      </c>
      <c r="D65" s="1">
        <f t="shared" ca="1" si="1"/>
        <v>1.8495740171749573E-2</v>
      </c>
      <c r="E65" s="1">
        <f t="shared" ca="1" si="2"/>
        <v>3.7381426473625758</v>
      </c>
      <c r="H65"/>
      <c r="Y65">
        <v>31.5</v>
      </c>
      <c r="Z65">
        <v>16.753310936973925</v>
      </c>
    </row>
    <row r="66" spans="1:26" x14ac:dyDescent="0.25">
      <c r="A66">
        <v>32</v>
      </c>
      <c r="B66">
        <v>18.552365085773619</v>
      </c>
      <c r="C66" s="1">
        <f t="shared" ref="C66:C129" ca="1" si="3">IF(A66&gt;=$K$5,OFFSET($B$1,2*$K$5,0)+$L$5*(1-EXP((-1/$M$5)*(A66-$K$5))),0)</f>
        <v>17.675074610672368</v>
      </c>
      <c r="D66" s="1">
        <f t="shared" ref="D66:D129" ca="1" si="4">IF(A66&gt;=$K$5,(C66-B66)*(C66-B66)*0.5,0)</f>
        <v>0.38481928885168948</v>
      </c>
      <c r="E66" s="1">
        <f t="shared" ref="E66:E129" ca="1" si="5">IF(A66&gt;=$K$5,(B66-$L$6),0)</f>
        <v>5.5371967961622701</v>
      </c>
      <c r="H66"/>
      <c r="Y66">
        <v>32</v>
      </c>
      <c r="Z66">
        <v>18.552365085773619</v>
      </c>
    </row>
    <row r="67" spans="1:26" x14ac:dyDescent="0.25">
      <c r="A67">
        <v>32.5</v>
      </c>
      <c r="B67">
        <v>20.355574353611214</v>
      </c>
      <c r="C67" s="1">
        <f t="shared" ca="1" si="3"/>
        <v>18.756879652545091</v>
      </c>
      <c r="D67" s="1">
        <f t="shared" ca="1" si="4"/>
        <v>1.2779123736084494</v>
      </c>
      <c r="E67" s="1">
        <f t="shared" ca="1" si="5"/>
        <v>7.3404060639998647</v>
      </c>
      <c r="H67"/>
      <c r="Y67">
        <v>32.5</v>
      </c>
      <c r="Z67">
        <v>20.355574353611214</v>
      </c>
    </row>
    <row r="68" spans="1:26" x14ac:dyDescent="0.25">
      <c r="A68">
        <v>33</v>
      </c>
      <c r="B68">
        <v>21.358830614706537</v>
      </c>
      <c r="C68" s="1">
        <f t="shared" ca="1" si="3"/>
        <v>19.807330254016016</v>
      </c>
      <c r="D68" s="1">
        <f t="shared" ca="1" si="4"/>
        <v>1.2035766846114095</v>
      </c>
      <c r="E68" s="1">
        <f t="shared" ca="1" si="5"/>
        <v>8.3436623250951882</v>
      </c>
      <c r="H68"/>
      <c r="Y68">
        <v>33</v>
      </c>
      <c r="Z68">
        <v>21.358830614706537</v>
      </c>
    </row>
    <row r="69" spans="1:26" x14ac:dyDescent="0.25">
      <c r="A69">
        <v>33.5</v>
      </c>
      <c r="B69">
        <v>20.780049113047045</v>
      </c>
      <c r="C69" s="1">
        <f t="shared" ca="1" si="3"/>
        <v>20.827335174884603</v>
      </c>
      <c r="D69" s="1">
        <f t="shared" ca="1" si="4"/>
        <v>1.1179858220526329E-3</v>
      </c>
      <c r="E69" s="1">
        <f t="shared" ca="1" si="5"/>
        <v>7.7648808234356963</v>
      </c>
      <c r="H69"/>
      <c r="Y69">
        <v>33.5</v>
      </c>
      <c r="Z69">
        <v>20.780049113047045</v>
      </c>
    </row>
    <row r="70" spans="1:26" x14ac:dyDescent="0.25">
      <c r="A70">
        <v>34</v>
      </c>
      <c r="B70">
        <v>20.199436903251698</v>
      </c>
      <c r="C70" s="1">
        <f t="shared" ca="1" si="3"/>
        <v>21.817776835957737</v>
      </c>
      <c r="D70" s="1">
        <f t="shared" ca="1" si="4"/>
        <v>1.3095120688954938</v>
      </c>
      <c r="E70" s="1">
        <f t="shared" ca="1" si="5"/>
        <v>7.1842686136403486</v>
      </c>
      <c r="H70"/>
      <c r="Y70">
        <v>34</v>
      </c>
      <c r="Z70">
        <v>20.199436903251698</v>
      </c>
    </row>
    <row r="71" spans="1:26" x14ac:dyDescent="0.25">
      <c r="A71">
        <v>34.5</v>
      </c>
      <c r="B71">
        <v>19.617101113710156</v>
      </c>
      <c r="C71" s="1">
        <f t="shared" ca="1" si="3"/>
        <v>22.779512082444544</v>
      </c>
      <c r="D71" s="1">
        <f t="shared" ca="1" si="4"/>
        <v>5.0004215675857857</v>
      </c>
      <c r="E71" s="1">
        <f t="shared" ca="1" si="5"/>
        <v>6.6019328240988067</v>
      </c>
      <c r="H71"/>
      <c r="Y71">
        <v>34.5</v>
      </c>
      <c r="Z71">
        <v>19.617101113710156</v>
      </c>
    </row>
    <row r="72" spans="1:26" x14ac:dyDescent="0.25">
      <c r="A72">
        <v>35</v>
      </c>
      <c r="B72">
        <v>20.578314454349488</v>
      </c>
      <c r="C72" s="1">
        <f t="shared" ca="1" si="3"/>
        <v>23.713372925225418</v>
      </c>
      <c r="D72" s="1">
        <f t="shared" ca="1" si="4"/>
        <v>4.9142958079054599</v>
      </c>
      <c r="E72" s="1">
        <f t="shared" ca="1" si="5"/>
        <v>7.5631461647381393</v>
      </c>
      <c r="H72"/>
      <c r="Y72">
        <v>35</v>
      </c>
      <c r="Z72">
        <v>20.578314454349488</v>
      </c>
    </row>
    <row r="73" spans="1:26" x14ac:dyDescent="0.25">
      <c r="A73">
        <v>35.5</v>
      </c>
      <c r="B73">
        <v>22.386405958853516</v>
      </c>
      <c r="C73" s="1">
        <f t="shared" ca="1" si="3"/>
        <v>24.620167260636478</v>
      </c>
      <c r="D73" s="1">
        <f t="shared" ca="1" si="4"/>
        <v>2.4948447766715578</v>
      </c>
      <c r="E73" s="1">
        <f t="shared" ca="1" si="5"/>
        <v>9.3712376692421664</v>
      </c>
      <c r="H73"/>
      <c r="Y73">
        <v>35.5</v>
      </c>
      <c r="Z73">
        <v>22.386405958853516</v>
      </c>
    </row>
    <row r="74" spans="1:26" x14ac:dyDescent="0.25">
      <c r="A74">
        <v>36</v>
      </c>
      <c r="B74">
        <v>24.197391432640337</v>
      </c>
      <c r="C74" s="1">
        <f t="shared" ca="1" si="3"/>
        <v>25.50067956939224</v>
      </c>
      <c r="D74" s="1">
        <f t="shared" ca="1" si="4"/>
        <v>0.84927998369912283</v>
      </c>
      <c r="E74" s="1">
        <f t="shared" ca="1" si="5"/>
        <v>11.182223143028988</v>
      </c>
      <c r="H74"/>
      <c r="Y74">
        <v>36</v>
      </c>
      <c r="Z74">
        <v>24.197391432640337</v>
      </c>
    </row>
    <row r="75" spans="1:26" x14ac:dyDescent="0.25">
      <c r="A75">
        <v>36.5</v>
      </c>
      <c r="B75">
        <v>26.010851551259744</v>
      </c>
      <c r="C75" s="1">
        <f t="shared" ca="1" si="3"/>
        <v>26.355671595251053</v>
      </c>
      <c r="D75" s="1">
        <f t="shared" ca="1" si="4"/>
        <v>5.9450431369084039E-2</v>
      </c>
      <c r="E75" s="1">
        <f t="shared" ca="1" si="5"/>
        <v>12.995683261648395</v>
      </c>
      <c r="H75"/>
      <c r="Y75">
        <v>36.5</v>
      </c>
      <c r="Z75">
        <v>26.010851551259744</v>
      </c>
    </row>
    <row r="76" spans="1:26" x14ac:dyDescent="0.25">
      <c r="A76">
        <v>37</v>
      </c>
      <c r="B76">
        <v>27.826432368418864</v>
      </c>
      <c r="C76" s="1">
        <f t="shared" ca="1" si="3"/>
        <v>27.185883004010517</v>
      </c>
      <c r="D76" s="1">
        <f t="shared" ca="1" si="4"/>
        <v>0.20515174412196871</v>
      </c>
      <c r="E76" s="1">
        <f t="shared" ca="1" si="5"/>
        <v>14.811264078807515</v>
      </c>
      <c r="H76"/>
      <c r="Y76">
        <v>37</v>
      </c>
      <c r="Z76">
        <v>27.826432368418864</v>
      </c>
    </row>
    <row r="77" spans="1:26" x14ac:dyDescent="0.25">
      <c r="A77">
        <v>37.5</v>
      </c>
      <c r="B77">
        <v>28.101457904207301</v>
      </c>
      <c r="C77" s="1">
        <f t="shared" ca="1" si="3"/>
        <v>27.992032023402871</v>
      </c>
      <c r="D77" s="1">
        <f t="shared" ca="1" si="4"/>
        <v>5.987011694912679E-3</v>
      </c>
      <c r="E77" s="1">
        <f t="shared" ca="1" si="5"/>
        <v>15.086289614595952</v>
      </c>
      <c r="H77"/>
      <c r="Y77">
        <v>37.5</v>
      </c>
      <c r="Z77">
        <v>28.101457904207301</v>
      </c>
    </row>
    <row r="78" spans="1:26" x14ac:dyDescent="0.25">
      <c r="A78">
        <v>38</v>
      </c>
      <c r="B78">
        <v>27.528820562172143</v>
      </c>
      <c r="C78" s="1">
        <f t="shared" ca="1" si="3"/>
        <v>28.774816064444089</v>
      </c>
      <c r="D78" s="1">
        <f t="shared" ca="1" si="4"/>
        <v>0.77625239584095895</v>
      </c>
      <c r="E78" s="1">
        <f t="shared" ca="1" si="5"/>
        <v>14.513652272560794</v>
      </c>
      <c r="H78"/>
      <c r="Y78">
        <v>38</v>
      </c>
      <c r="Z78">
        <v>27.528820562172143</v>
      </c>
    </row>
    <row r="79" spans="1:26" x14ac:dyDescent="0.25">
      <c r="A79">
        <v>38.5</v>
      </c>
      <c r="B79">
        <v>26.954667880213023</v>
      </c>
      <c r="C79" s="1">
        <f t="shared" ca="1" si="3"/>
        <v>29.53491232477408</v>
      </c>
      <c r="D79" s="1">
        <f t="shared" ca="1" si="4"/>
        <v>3.3288306968440984</v>
      </c>
      <c r="E79" s="1">
        <f t="shared" ca="1" si="5"/>
        <v>13.939499590601674</v>
      </c>
      <c r="H79"/>
      <c r="Y79">
        <v>38.5</v>
      </c>
      <c r="Z79">
        <v>26.954667880213023</v>
      </c>
    </row>
    <row r="80" spans="1:26" x14ac:dyDescent="0.25">
      <c r="A80">
        <v>39</v>
      </c>
      <c r="B80">
        <v>26.379079299441479</v>
      </c>
      <c r="C80" s="1">
        <f t="shared" ca="1" si="3"/>
        <v>30.272978374510036</v>
      </c>
      <c r="D80" s="1">
        <f t="shared" ca="1" si="4"/>
        <v>7.5812250034098811</v>
      </c>
      <c r="E80" s="1">
        <f t="shared" ca="1" si="5"/>
        <v>13.363911009830129</v>
      </c>
      <c r="H80"/>
      <c r="Y80">
        <v>39</v>
      </c>
      <c r="Z80">
        <v>26.379079299441479</v>
      </c>
    </row>
    <row r="81" spans="1:26" x14ac:dyDescent="0.25">
      <c r="A81">
        <v>39.5</v>
      </c>
      <c r="B81">
        <v>25.802193892324041</v>
      </c>
      <c r="C81" s="1">
        <f t="shared" ca="1" si="3"/>
        <v>30.989652725119708</v>
      </c>
      <c r="D81" s="1">
        <f t="shared" ca="1" si="4"/>
        <v>13.454864570974889</v>
      </c>
      <c r="E81" s="1">
        <f t="shared" ca="1" si="5"/>
        <v>12.787025602712692</v>
      </c>
      <c r="H81"/>
      <c r="Y81">
        <v>39.5</v>
      </c>
      <c r="Z81">
        <v>25.802193892324041</v>
      </c>
    </row>
    <row r="82" spans="1:26" x14ac:dyDescent="0.25">
      <c r="A82">
        <v>40</v>
      </c>
      <c r="B82">
        <v>25.223913651389172</v>
      </c>
      <c r="C82" s="1">
        <f t="shared" ca="1" si="3"/>
        <v>31.685555381806797</v>
      </c>
      <c r="D82" s="1">
        <f t="shared" ca="1" si="4"/>
        <v>20.876406926137243</v>
      </c>
      <c r="E82" s="1">
        <f t="shared" ca="1" si="5"/>
        <v>12.208745361777822</v>
      </c>
      <c r="H82"/>
      <c r="Y82">
        <v>40</v>
      </c>
      <c r="Z82">
        <v>25.223913651389172</v>
      </c>
    </row>
    <row r="83" spans="1:26" x14ac:dyDescent="0.25">
      <c r="A83">
        <v>40.5</v>
      </c>
      <c r="B83">
        <v>24.644281910889269</v>
      </c>
      <c r="C83" s="1">
        <f t="shared" ca="1" si="3"/>
        <v>32.36128837988629</v>
      </c>
      <c r="D83" s="1">
        <f t="shared" ca="1" si="4"/>
        <v>29.77609442127093</v>
      </c>
      <c r="E83" s="1">
        <f t="shared" ca="1" si="5"/>
        <v>11.62911362127792</v>
      </c>
      <c r="H83"/>
      <c r="Y83">
        <v>40.5</v>
      </c>
      <c r="Z83">
        <v>24.644281910889269</v>
      </c>
    </row>
    <row r="84" spans="1:26" x14ac:dyDescent="0.25">
      <c r="A84">
        <v>41</v>
      </c>
      <c r="B84">
        <v>24.06333451804543</v>
      </c>
      <c r="C84" s="1">
        <f t="shared" ca="1" si="3"/>
        <v>33.017436305613806</v>
      </c>
      <c r="D84" s="1">
        <f t="shared" ca="1" si="4"/>
        <v>40.087969411067597</v>
      </c>
      <c r="E84" s="1">
        <f t="shared" ca="1" si="5"/>
        <v>11.048166228434081</v>
      </c>
      <c r="H84"/>
      <c r="Y84">
        <v>41</v>
      </c>
      <c r="Z84">
        <v>24.06333451804543</v>
      </c>
    </row>
    <row r="85" spans="1:26" x14ac:dyDescent="0.25">
      <c r="A85">
        <v>41.5</v>
      </c>
      <c r="B85">
        <v>23.481100880077015</v>
      </c>
      <c r="C85" s="1">
        <f t="shared" ca="1" si="3"/>
        <v>33.654566801919501</v>
      </c>
      <c r="D85" s="1">
        <f t="shared" ca="1" si="4"/>
        <v>51.749704431445181</v>
      </c>
      <c r="E85" s="1">
        <f t="shared" ca="1" si="5"/>
        <v>10.465932590465666</v>
      </c>
      <c r="H85"/>
      <c r="Y85">
        <v>41.5</v>
      </c>
      <c r="Z85">
        <v>23.481100880077015</v>
      </c>
    </row>
    <row r="86" spans="1:26" x14ac:dyDescent="0.25">
      <c r="A86">
        <v>42</v>
      </c>
      <c r="B86">
        <v>24.390848161060791</v>
      </c>
      <c r="C86" s="1">
        <f t="shared" ca="1" si="3"/>
        <v>34.273231059484054</v>
      </c>
      <c r="D86" s="1">
        <f t="shared" ca="1" si="4"/>
        <v>48.830745875524286</v>
      </c>
      <c r="E86" s="1">
        <f t="shared" ca="1" si="5"/>
        <v>11.375679871449442</v>
      </c>
      <c r="H86"/>
      <c r="Y86">
        <v>42</v>
      </c>
      <c r="Z86">
        <v>24.390848161060791</v>
      </c>
    </row>
    <row r="87" spans="1:26" x14ac:dyDescent="0.25">
      <c r="A87">
        <v>42.5</v>
      </c>
      <c r="B87">
        <v>26.118757086753423</v>
      </c>
      <c r="C87" s="1">
        <f t="shared" ca="1" si="3"/>
        <v>34.873964293581622</v>
      </c>
      <c r="D87" s="1">
        <f t="shared" ca="1" si="4"/>
        <v>38.326826617248223</v>
      </c>
      <c r="E87" s="1">
        <f t="shared" ca="1" si="5"/>
        <v>13.103588797142073</v>
      </c>
      <c r="H87"/>
      <c r="Y87">
        <v>42.5</v>
      </c>
      <c r="Z87">
        <v>26.118757086753423</v>
      </c>
    </row>
    <row r="88" spans="1:26" x14ac:dyDescent="0.25">
      <c r="A88">
        <v>43</v>
      </c>
      <c r="B88">
        <v>27.848411183269111</v>
      </c>
      <c r="C88" s="1">
        <f t="shared" ca="1" si="3"/>
        <v>35.45728620710215</v>
      </c>
      <c r="D88" s="1">
        <f t="shared" ca="1" si="4"/>
        <v>28.94748956415512</v>
      </c>
      <c r="E88" s="1">
        <f t="shared" ca="1" si="5"/>
        <v>14.833242893657761</v>
      </c>
      <c r="H88"/>
      <c r="Y88">
        <v>43</v>
      </c>
      <c r="Z88">
        <v>27.848411183269111</v>
      </c>
    </row>
    <row r="89" spans="1:26" x14ac:dyDescent="0.25">
      <c r="A89">
        <v>43.5</v>
      </c>
      <c r="B89">
        <v>29.579596857117114</v>
      </c>
      <c r="C89" s="1">
        <f t="shared" ca="1" si="3"/>
        <v>36.023701440153829</v>
      </c>
      <c r="D89" s="1">
        <f t="shared" ca="1" si="4"/>
        <v>20.7632419385574</v>
      </c>
      <c r="E89" s="1">
        <f t="shared" ca="1" si="5"/>
        <v>16.564428567505765</v>
      </c>
      <c r="H89"/>
      <c r="Y89">
        <v>43.5</v>
      </c>
      <c r="Z89">
        <v>29.579596857117114</v>
      </c>
    </row>
    <row r="90" spans="1:26" x14ac:dyDescent="0.25">
      <c r="A90">
        <v>44</v>
      </c>
      <c r="B90">
        <v>31.312102884922719</v>
      </c>
      <c r="C90" s="1">
        <f t="shared" ca="1" si="3"/>
        <v>36.573700006634382</v>
      </c>
      <c r="D90" s="1">
        <f t="shared" ca="1" si="4"/>
        <v>13.842202135602228</v>
      </c>
      <c r="E90" s="1">
        <f t="shared" ca="1" si="5"/>
        <v>18.29693459531137</v>
      </c>
      <c r="H90"/>
      <c r="Y90">
        <v>44</v>
      </c>
      <c r="Z90">
        <v>31.312102884922719</v>
      </c>
    </row>
    <row r="91" spans="1:26" x14ac:dyDescent="0.25">
      <c r="A91">
        <v>44.5</v>
      </c>
      <c r="B91">
        <v>31.567938827207307</v>
      </c>
      <c r="C91" s="1">
        <f t="shared" ca="1" si="3"/>
        <v>37.107757718149109</v>
      </c>
      <c r="D91" s="1">
        <f t="shared" ca="1" si="4"/>
        <v>15.34479667221783</v>
      </c>
      <c r="E91" s="1">
        <f t="shared" ca="1" si="5"/>
        <v>18.552770537595958</v>
      </c>
      <c r="H91"/>
      <c r="Y91">
        <v>44.5</v>
      </c>
      <c r="Z91">
        <v>31.567938827207307</v>
      </c>
    </row>
    <row r="92" spans="1:26" x14ac:dyDescent="0.25">
      <c r="A92">
        <v>45</v>
      </c>
      <c r="B92">
        <v>31.014090174401694</v>
      </c>
      <c r="C92" s="1">
        <f t="shared" ca="1" si="3"/>
        <v>37.6263365956423</v>
      </c>
      <c r="D92" s="1">
        <f t="shared" ca="1" si="4"/>
        <v>21.860901367604601</v>
      </c>
      <c r="E92" s="1">
        <f t="shared" ca="1" si="5"/>
        <v>17.998921884790345</v>
      </c>
      <c r="H92"/>
      <c r="Y92">
        <v>45</v>
      </c>
      <c r="Z92">
        <v>31.014090174401694</v>
      </c>
    </row>
    <row r="93" spans="1:26" x14ac:dyDescent="0.25">
      <c r="A93">
        <v>45.5</v>
      </c>
      <c r="B93">
        <v>30.459336555947665</v>
      </c>
      <c r="C93" s="1">
        <f t="shared" ca="1" si="3"/>
        <v>38.129885269098125</v>
      </c>
      <c r="D93" s="1">
        <f t="shared" ca="1" si="4"/>
        <v>29.418658780407085</v>
      </c>
      <c r="E93" s="1">
        <f t="shared" ca="1" si="5"/>
        <v>17.444168266336316</v>
      </c>
      <c r="H93"/>
      <c r="Y93">
        <v>45.5</v>
      </c>
      <c r="Z93">
        <v>30.459336555947665</v>
      </c>
    </row>
    <row r="94" spans="1:26" x14ac:dyDescent="0.25">
      <c r="A94">
        <v>46</v>
      </c>
      <c r="B94">
        <v>29.903741727724086</v>
      </c>
      <c r="C94" s="1">
        <f t="shared" ca="1" si="3"/>
        <v>38.618839365656868</v>
      </c>
      <c r="D94" s="1">
        <f t="shared" ca="1" si="4"/>
        <v>37.976463419350779</v>
      </c>
      <c r="E94" s="1">
        <f t="shared" ca="1" si="5"/>
        <v>16.888573438112736</v>
      </c>
      <c r="H94"/>
      <c r="Y94">
        <v>46</v>
      </c>
      <c r="Z94">
        <v>29.903741727724086</v>
      </c>
    </row>
    <row r="95" spans="1:26" x14ac:dyDescent="0.25">
      <c r="A95">
        <v>46.5</v>
      </c>
      <c r="B95">
        <v>29.347361919491441</v>
      </c>
      <c r="C95" s="1">
        <f t="shared" ca="1" si="3"/>
        <v>39.093621886482111</v>
      </c>
      <c r="D95" s="1">
        <f t="shared" ca="1" si="4"/>
        <v>47.494791672082499</v>
      </c>
      <c r="E95" s="1">
        <f t="shared" ca="1" si="5"/>
        <v>16.332193629880091</v>
      </c>
      <c r="H95"/>
      <c r="Y95">
        <v>46.5</v>
      </c>
      <c r="Z95">
        <v>29.347361919491441</v>
      </c>
    </row>
    <row r="96" spans="1:26" x14ac:dyDescent="0.25">
      <c r="A96">
        <v>47</v>
      </c>
      <c r="B96">
        <v>28.7901389439787</v>
      </c>
      <c r="C96" s="1">
        <f t="shared" ca="1" si="3"/>
        <v>39.554643572705174</v>
      </c>
      <c r="D96" s="1">
        <f t="shared" ca="1" si="4"/>
        <v>57.937279950936841</v>
      </c>
      <c r="E96" s="1">
        <f t="shared" ca="1" si="5"/>
        <v>15.774970654367351</v>
      </c>
      <c r="H96"/>
      <c r="Y96">
        <v>47</v>
      </c>
      <c r="Z96">
        <v>28.7901389439787</v>
      </c>
    </row>
    <row r="97" spans="1:26" x14ac:dyDescent="0.25">
      <c r="A97">
        <v>47.5</v>
      </c>
      <c r="B97">
        <v>28.232099985103023</v>
      </c>
      <c r="C97" s="1">
        <f t="shared" ca="1" si="3"/>
        <v>40.002303260763014</v>
      </c>
      <c r="D97" s="1">
        <f t="shared" ca="1" si="4"/>
        <v>69.268842575178596</v>
      </c>
      <c r="E97" s="1">
        <f t="shared" ca="1" si="5"/>
        <v>15.216931695491674</v>
      </c>
      <c r="H97"/>
      <c r="Y97">
        <v>47.5</v>
      </c>
      <c r="Z97">
        <v>28.232099985103023</v>
      </c>
    </row>
    <row r="98" spans="1:26" x14ac:dyDescent="0.25">
      <c r="A98">
        <v>48</v>
      </c>
      <c r="B98">
        <v>27.673267767015393</v>
      </c>
      <c r="C98" s="1">
        <f t="shared" ca="1" si="3"/>
        <v>40.436988227437425</v>
      </c>
      <c r="D98" s="1">
        <f t="shared" ca="1" si="4"/>
        <v>81.456279995898001</v>
      </c>
      <c r="E98" s="1">
        <f t="shared" ca="1" si="5"/>
        <v>14.658099477404043</v>
      </c>
      <c r="H98"/>
      <c r="Y98">
        <v>48</v>
      </c>
      <c r="Z98">
        <v>27.673267767015393</v>
      </c>
    </row>
    <row r="99" spans="1:26" x14ac:dyDescent="0.25">
      <c r="A99">
        <v>48.5</v>
      </c>
      <c r="B99">
        <v>27.113661204631711</v>
      </c>
      <c r="C99" s="1">
        <f t="shared" ca="1" si="3"/>
        <v>40.859074524893614</v>
      </c>
      <c r="D99" s="1">
        <f t="shared" ca="1" si="4"/>
        <v>94.468193672416675</v>
      </c>
      <c r="E99" s="1">
        <f t="shared" ca="1" si="5"/>
        <v>14.098492915020362</v>
      </c>
      <c r="H99"/>
      <c r="Y99">
        <v>48.5</v>
      </c>
      <c r="Z99">
        <v>27.113661204631711</v>
      </c>
    </row>
    <row r="100" spans="1:26" x14ac:dyDescent="0.25">
      <c r="A100">
        <v>49</v>
      </c>
      <c r="B100">
        <v>26.553295909569172</v>
      </c>
      <c r="C100" s="1">
        <f t="shared" ca="1" si="3"/>
        <v>41.268927306008372</v>
      </c>
      <c r="D100" s="1">
        <f t="shared" ca="1" si="4"/>
        <v>108.27490369793355</v>
      </c>
      <c r="E100" s="1">
        <f t="shared" ca="1" si="5"/>
        <v>13.538127619957823</v>
      </c>
      <c r="H100"/>
      <c r="Y100">
        <v>49</v>
      </c>
      <c r="Z100">
        <v>26.553295909569172</v>
      </c>
    </row>
    <row r="101" spans="1:26" x14ac:dyDescent="0.25">
      <c r="A101">
        <v>49.5</v>
      </c>
      <c r="B101">
        <v>26.589750855316499</v>
      </c>
      <c r="C101" s="1">
        <f t="shared" ca="1" si="3"/>
        <v>41.666901140268962</v>
      </c>
      <c r="D101" s="1">
        <f t="shared" ca="1" si="4"/>
        <v>113.66023035752107</v>
      </c>
      <c r="E101" s="1">
        <f t="shared" ca="1" si="5"/>
        <v>13.57458256570515</v>
      </c>
      <c r="H101"/>
      <c r="Y101">
        <v>49.5</v>
      </c>
      <c r="Z101">
        <v>26.589750855316499</v>
      </c>
    </row>
    <row r="102" spans="1:26" x14ac:dyDescent="0.25">
      <c r="A102">
        <v>50</v>
      </c>
      <c r="B102">
        <v>28.315558546095573</v>
      </c>
      <c r="C102" s="1">
        <f t="shared" ca="1" si="3"/>
        <v>42.053340320516284</v>
      </c>
      <c r="D102" s="1">
        <f t="shared" ca="1" si="4"/>
        <v>94.363324040802922</v>
      </c>
      <c r="E102" s="1">
        <f t="shared" ca="1" si="5"/>
        <v>15.300390256484224</v>
      </c>
      <c r="H102"/>
      <c r="Y102">
        <v>50</v>
      </c>
      <c r="Z102">
        <v>28.315558546095573</v>
      </c>
    </row>
    <row r="103" spans="1:26" x14ac:dyDescent="0.25">
      <c r="A103">
        <v>50.5</v>
      </c>
      <c r="B103">
        <v>30.043118735578094</v>
      </c>
      <c r="C103" s="1">
        <f t="shared" ca="1" si="3"/>
        <v>42.42857916079754</v>
      </c>
      <c r="D103" s="1">
        <f t="shared" ca="1" si="4"/>
        <v>76.69981497233853</v>
      </c>
      <c r="E103" s="1">
        <f t="shared" ca="1" si="5"/>
        <v>17.027950445966745</v>
      </c>
      <c r="H103"/>
      <c r="Y103">
        <v>50.5</v>
      </c>
      <c r="Z103">
        <v>30.043118735578094</v>
      </c>
    </row>
    <row r="104" spans="1:26" x14ac:dyDescent="0.25">
      <c r="A104">
        <v>51</v>
      </c>
      <c r="B104">
        <v>31.772308991156102</v>
      </c>
      <c r="C104" s="1">
        <f t="shared" ca="1" si="3"/>
        <v>42.792942285586044</v>
      </c>
      <c r="D104" s="1">
        <f t="shared" ca="1" si="4"/>
        <v>60.727179105148878</v>
      </c>
      <c r="E104" s="1">
        <f t="shared" ca="1" si="5"/>
        <v>18.757140701544753</v>
      </c>
      <c r="H104"/>
      <c r="Y104">
        <v>51</v>
      </c>
      <c r="Z104">
        <v>31.772308991156102</v>
      </c>
    </row>
    <row r="105" spans="1:26" x14ac:dyDescent="0.25">
      <c r="A105">
        <v>51.5</v>
      </c>
      <c r="B105">
        <v>33.502906325128635</v>
      </c>
      <c r="C105" s="1">
        <f t="shared" ca="1" si="3"/>
        <v>43.146744910618487</v>
      </c>
      <c r="D105" s="1">
        <f t="shared" ca="1" si="4"/>
        <v>46.50181133149146</v>
      </c>
      <c r="E105" s="1">
        <f t="shared" ca="1" si="5"/>
        <v>20.487738035517285</v>
      </c>
      <c r="H105"/>
      <c r="Y105">
        <v>51.5</v>
      </c>
      <c r="Z105">
        <v>33.502906325128635</v>
      </c>
    </row>
    <row r="106" spans="1:26" x14ac:dyDescent="0.25">
      <c r="A106">
        <v>52</v>
      </c>
      <c r="B106">
        <v>34.644350749338045</v>
      </c>
      <c r="C106" s="1">
        <f t="shared" ca="1" si="3"/>
        <v>43.490293115592607</v>
      </c>
      <c r="D106" s="1">
        <f t="shared" ca="1" si="4"/>
        <v>39.12534817354868</v>
      </c>
      <c r="E106" s="1">
        <f t="shared" ca="1" si="5"/>
        <v>21.629182459726696</v>
      </c>
      <c r="H106"/>
      <c r="Y106">
        <v>52</v>
      </c>
      <c r="Z106">
        <v>34.644350749338045</v>
      </c>
    </row>
    <row r="107" spans="1:26" x14ac:dyDescent="0.25">
      <c r="A107">
        <v>52.5</v>
      </c>
      <c r="B107">
        <v>34.090206948354592</v>
      </c>
      <c r="C107" s="1">
        <f t="shared" ca="1" si="3"/>
        <v>43.823884108961053</v>
      </c>
      <c r="D107" s="1">
        <f t="shared" ca="1" si="4"/>
        <v>47.372235533455935</v>
      </c>
      <c r="E107" s="1">
        <f t="shared" ca="1" si="5"/>
        <v>21.075038658743242</v>
      </c>
      <c r="H107"/>
      <c r="Y107">
        <v>52.5</v>
      </c>
      <c r="Z107">
        <v>34.090206948354592</v>
      </c>
    </row>
    <row r="108" spans="1:26" x14ac:dyDescent="0.25">
      <c r="A108">
        <v>53</v>
      </c>
      <c r="B108">
        <v>34.923317041749911</v>
      </c>
      <c r="C108" s="1">
        <f t="shared" ca="1" si="3"/>
        <v>44.147806485050708</v>
      </c>
      <c r="D108" s="1">
        <f t="shared" ca="1" si="4"/>
        <v>42.545602744783928</v>
      </c>
      <c r="E108" s="1">
        <f t="shared" ca="1" si="5"/>
        <v>21.908148752138562</v>
      </c>
      <c r="H108"/>
      <c r="Y108">
        <v>53</v>
      </c>
      <c r="Z108">
        <v>34.923317041749911</v>
      </c>
    </row>
    <row r="109" spans="1:26" x14ac:dyDescent="0.25">
      <c r="A109">
        <v>53.5</v>
      </c>
      <c r="B109">
        <v>36.542770411085542</v>
      </c>
      <c r="C109" s="1">
        <f t="shared" ca="1" si="3"/>
        <v>44.462340473729682</v>
      </c>
      <c r="D109" s="1">
        <f t="shared" ca="1" si="4"/>
        <v>31.359794988564659</v>
      </c>
      <c r="E109" s="1">
        <f t="shared" ca="1" si="5"/>
        <v>23.527602121474192</v>
      </c>
      <c r="H109"/>
      <c r="Y109">
        <v>53.5</v>
      </c>
      <c r="Z109">
        <v>36.542770411085542</v>
      </c>
    </row>
    <row r="110" spans="1:26" x14ac:dyDescent="0.25">
      <c r="A110">
        <v>54</v>
      </c>
      <c r="B110">
        <v>38.162862139075479</v>
      </c>
      <c r="C110" s="1">
        <f t="shared" ca="1" si="3"/>
        <v>44.767758182838271</v>
      </c>
      <c r="D110" s="1">
        <f t="shared" ca="1" si="4"/>
        <v>21.812325874456693</v>
      </c>
      <c r="E110" s="1">
        <f t="shared" ca="1" si="5"/>
        <v>25.14769384946413</v>
      </c>
      <c r="H110"/>
      <c r="Y110">
        <v>54</v>
      </c>
      <c r="Z110">
        <v>38.162862139075479</v>
      </c>
    </row>
    <row r="111" spans="1:26" x14ac:dyDescent="0.25">
      <c r="A111">
        <v>54.5</v>
      </c>
      <c r="B111">
        <v>39.783500884558634</v>
      </c>
      <c r="C111" s="1">
        <f t="shared" ca="1" si="3"/>
        <v>45.064323833593235</v>
      </c>
      <c r="D111" s="1">
        <f t="shared" ca="1" si="4"/>
        <v>13.943545509525249</v>
      </c>
      <c r="E111" s="1">
        <f t="shared" ca="1" si="5"/>
        <v>26.768332594947285</v>
      </c>
      <c r="H111"/>
      <c r="Y111">
        <v>54.5</v>
      </c>
      <c r="Z111">
        <v>39.783500884558634</v>
      </c>
    </row>
    <row r="112" spans="1:26" x14ac:dyDescent="0.25">
      <c r="A112">
        <v>55</v>
      </c>
      <c r="B112">
        <v>41.404611999870397</v>
      </c>
      <c r="C112" s="1">
        <f t="shared" ca="1" si="3"/>
        <v>45.352293989169397</v>
      </c>
      <c r="D112" s="1">
        <f t="shared" ca="1" si="4"/>
        <v>7.7920965443178529</v>
      </c>
      <c r="E112" s="1">
        <f t="shared" ca="1" si="5"/>
        <v>28.389443710259048</v>
      </c>
      <c r="H112"/>
      <c r="Y112">
        <v>55</v>
      </c>
      <c r="Z112">
        <v>41.404611999870397</v>
      </c>
    </row>
    <row r="113" spans="1:26" x14ac:dyDescent="0.25">
      <c r="A113">
        <v>55.5</v>
      </c>
      <c r="B113">
        <v>42.115908499737635</v>
      </c>
      <c r="C113" s="1">
        <f t="shared" ca="1" si="3"/>
        <v>45.63191777665611</v>
      </c>
      <c r="D113" s="1">
        <f t="shared" ca="1" si="4"/>
        <v>6.181160617688386</v>
      </c>
      <c r="E113" s="1">
        <f t="shared" ca="1" si="5"/>
        <v>29.100740210126286</v>
      </c>
      <c r="H113"/>
      <c r="Y113">
        <v>55.5</v>
      </c>
      <c r="Z113">
        <v>42.115908499737635</v>
      </c>
    </row>
    <row r="114" spans="1:26" x14ac:dyDescent="0.25">
      <c r="A114">
        <v>56</v>
      </c>
      <c r="B114">
        <v>43.736280884436773</v>
      </c>
      <c r="C114" s="1">
        <f t="shared" ca="1" si="3"/>
        <v>45.903437102580583</v>
      </c>
      <c r="D114" s="1">
        <f t="shared" ca="1" si="4"/>
        <v>2.3482830369196885</v>
      </c>
      <c r="E114" s="1">
        <f t="shared" ca="1" si="5"/>
        <v>30.721112594825424</v>
      </c>
      <c r="H114"/>
      <c r="Y114">
        <v>56</v>
      </c>
      <c r="Z114">
        <v>43.736280884436773</v>
      </c>
    </row>
    <row r="115" spans="1:26" x14ac:dyDescent="0.25">
      <c r="A115">
        <v>56.5</v>
      </c>
      <c r="B115">
        <v>45.357183870761062</v>
      </c>
      <c r="C115" s="1">
        <f t="shared" ca="1" si="3"/>
        <v>46.167086862184775</v>
      </c>
      <c r="D115" s="1">
        <f t="shared" ca="1" si="4"/>
        <v>0.32797142775853877</v>
      </c>
      <c r="E115" s="1">
        <f t="shared" ca="1" si="5"/>
        <v>32.34201558114971</v>
      </c>
      <c r="H115"/>
      <c r="Y115">
        <v>56.5</v>
      </c>
      <c r="Z115">
        <v>45.357183870761062</v>
      </c>
    </row>
    <row r="116" spans="1:26" x14ac:dyDescent="0.25">
      <c r="A116">
        <v>57</v>
      </c>
      <c r="B116">
        <v>46.978511866640403</v>
      </c>
      <c r="C116" s="1">
        <f t="shared" ca="1" si="3"/>
        <v>46.423095142636541</v>
      </c>
      <c r="D116" s="1">
        <f t="shared" ca="1" si="4"/>
        <v>0.15424386865159129</v>
      </c>
      <c r="E116" s="1">
        <f t="shared" ca="1" si="5"/>
        <v>33.96334357702905</v>
      </c>
      <c r="H116"/>
      <c r="Y116">
        <v>57</v>
      </c>
      <c r="Z116">
        <v>46.978511866640403</v>
      </c>
    </row>
    <row r="117" spans="1:26" x14ac:dyDescent="0.25">
      <c r="A117">
        <v>57.5</v>
      </c>
      <c r="B117">
        <v>48.600203122637552</v>
      </c>
      <c r="C117" s="1">
        <f t="shared" ca="1" si="3"/>
        <v>46.67168342035113</v>
      </c>
      <c r="D117" s="1">
        <f t="shared" ca="1" si="4"/>
        <v>1.8595941210534557</v>
      </c>
      <c r="E117" s="1">
        <f t="shared" ca="1" si="5"/>
        <v>35.585034833026199</v>
      </c>
      <c r="H117"/>
      <c r="Y117">
        <v>57.5</v>
      </c>
      <c r="Z117">
        <v>48.600203122637552</v>
      </c>
    </row>
    <row r="118" spans="1:26" x14ac:dyDescent="0.25">
      <c r="A118">
        <v>58</v>
      </c>
      <c r="B118">
        <v>49.743700692267609</v>
      </c>
      <c r="C118" s="1">
        <f t="shared" ca="1" si="3"/>
        <v>46.913066752593565</v>
      </c>
      <c r="D118" s="1">
        <f t="shared" ca="1" si="4"/>
        <v>4.0062442502172999</v>
      </c>
      <c r="E118" s="1">
        <f t="shared" ca="1" si="5"/>
        <v>36.728532402656256</v>
      </c>
      <c r="H118"/>
      <c r="Y118">
        <v>58</v>
      </c>
      <c r="Z118">
        <v>49.743700692267609</v>
      </c>
    </row>
    <row r="119" spans="1:26" x14ac:dyDescent="0.25">
      <c r="A119">
        <v>58.5</v>
      </c>
      <c r="B119">
        <v>49.219920700639086</v>
      </c>
      <c r="C119" s="1">
        <f t="shared" ca="1" si="3"/>
        <v>47.147453963527795</v>
      </c>
      <c r="D119" s="1">
        <f t="shared" ca="1" si="4"/>
        <v>2.1475591882163614</v>
      </c>
      <c r="E119" s="1">
        <f t="shared" ca="1" si="5"/>
        <v>36.204752411027741</v>
      </c>
      <c r="H119"/>
      <c r="Y119">
        <v>58.5</v>
      </c>
      <c r="Z119">
        <v>49.219920700639086</v>
      </c>
    </row>
    <row r="120" spans="1:26" x14ac:dyDescent="0.25">
      <c r="A120">
        <v>59</v>
      </c>
      <c r="B120">
        <v>48.695515785238641</v>
      </c>
      <c r="C120" s="1">
        <f t="shared" ca="1" si="3"/>
        <v>47.375047824873377</v>
      </c>
      <c r="D120" s="1">
        <f t="shared" ca="1" si="4"/>
        <v>0.8718178171755997</v>
      </c>
      <c r="E120" s="1">
        <f t="shared" ca="1" si="5"/>
        <v>35.680347495627288</v>
      </c>
      <c r="H120"/>
      <c r="Y120">
        <v>59</v>
      </c>
      <c r="Z120">
        <v>48.695515785238641</v>
      </c>
    </row>
    <row r="121" spans="1:26" x14ac:dyDescent="0.25">
      <c r="A121">
        <v>59.5</v>
      </c>
      <c r="B121">
        <v>48.170592379822885</v>
      </c>
      <c r="C121" s="1">
        <f t="shared" ca="1" si="3"/>
        <v>47.596045231326315</v>
      </c>
      <c r="D121" s="1">
        <f t="shared" ca="1" si="4"/>
        <v>0.16505221292277011</v>
      </c>
      <c r="E121" s="1">
        <f t="shared" ca="1" si="5"/>
        <v>35.15542409021154</v>
      </c>
      <c r="H121"/>
      <c r="Y121">
        <v>59.5</v>
      </c>
      <c r="Z121">
        <v>48.170592379822885</v>
      </c>
    </row>
    <row r="122" spans="1:26" x14ac:dyDescent="0.25">
      <c r="A122">
        <v>60</v>
      </c>
      <c r="B122">
        <v>47.645226162848815</v>
      </c>
      <c r="C122" s="1">
        <f t="shared" ca="1" si="3"/>
        <v>47.810637370895293</v>
      </c>
      <c r="D122" s="1">
        <f t="shared" ca="1" si="4"/>
        <v>1.3680433873697691E-2</v>
      </c>
      <c r="E122" s="1">
        <f t="shared" ca="1" si="5"/>
        <v>34.630057873237462</v>
      </c>
      <c r="H122"/>
      <c r="Y122">
        <v>60</v>
      </c>
      <c r="Z122">
        <v>47.645226162848815</v>
      </c>
    </row>
    <row r="123" spans="1:26" x14ac:dyDescent="0.25">
      <c r="A123">
        <v>60.5</v>
      </c>
      <c r="B123">
        <v>47.119469768806475</v>
      </c>
      <c r="C123" s="1">
        <f t="shared" ca="1" si="3"/>
        <v>48.019009890301348</v>
      </c>
      <c r="D123" s="1">
        <f t="shared" ca="1" si="4"/>
        <v>0.40458621508950526</v>
      </c>
      <c r="E123" s="1">
        <f t="shared" ca="1" si="5"/>
        <v>34.104301479195129</v>
      </c>
      <c r="H123"/>
      <c r="Y123">
        <v>60.5</v>
      </c>
      <c r="Z123">
        <v>47.119469768806475</v>
      </c>
    </row>
    <row r="124" spans="1:26" x14ac:dyDescent="0.25">
      <c r="A124">
        <v>61</v>
      </c>
      <c r="B124">
        <v>46.593340082212102</v>
      </c>
      <c r="C124" s="1">
        <f t="shared" ca="1" si="3"/>
        <v>48.221343055583304</v>
      </c>
      <c r="D124" s="1">
        <f t="shared" ca="1" si="4"/>
        <v>1.3251968406527386</v>
      </c>
      <c r="E124" s="1">
        <f t="shared" ca="1" si="5"/>
        <v>33.578171792600756</v>
      </c>
      <c r="H124"/>
      <c r="Y124">
        <v>61</v>
      </c>
      <c r="Z124">
        <v>46.593340082212102</v>
      </c>
    </row>
    <row r="125" spans="1:26" x14ac:dyDescent="0.25">
      <c r="A125">
        <v>61.5</v>
      </c>
      <c r="B125">
        <v>46.066862108251499</v>
      </c>
      <c r="C125" s="1">
        <f t="shared" ca="1" si="3"/>
        <v>48.417811908048634</v>
      </c>
      <c r="D125" s="1">
        <f t="shared" ca="1" si="4"/>
        <v>2.7634824805830949</v>
      </c>
      <c r="E125" s="1">
        <f t="shared" ca="1" si="5"/>
        <v>33.051693818640146</v>
      </c>
      <c r="H125"/>
      <c r="Y125">
        <v>61.5</v>
      </c>
      <c r="Z125">
        <v>46.066862108251499</v>
      </c>
    </row>
    <row r="126" spans="1:26" x14ac:dyDescent="0.25">
      <c r="A126">
        <v>62</v>
      </c>
      <c r="B126">
        <v>45.63269052497742</v>
      </c>
      <c r="C126" s="1">
        <f t="shared" ca="1" si="3"/>
        <v>48.608586415704153</v>
      </c>
      <c r="D126" s="1">
        <f t="shared" ca="1" si="4"/>
        <v>4.4279781762221271</v>
      </c>
      <c r="E126" s="1">
        <f t="shared" ca="1" si="5"/>
        <v>32.617522235366067</v>
      </c>
      <c r="H126"/>
      <c r="Y126">
        <v>62</v>
      </c>
      <c r="Z126">
        <v>45.63269052497742</v>
      </c>
    </row>
    <row r="127" spans="1:26" x14ac:dyDescent="0.25">
      <c r="A127">
        <v>62.5</v>
      </c>
      <c r="B127">
        <v>47.186004711276226</v>
      </c>
      <c r="C127" s="1">
        <f t="shared" ca="1" si="3"/>
        <v>48.793831620297695</v>
      </c>
      <c r="D127" s="1">
        <f t="shared" ca="1" si="4"/>
        <v>1.2925536846867656</v>
      </c>
      <c r="E127" s="1">
        <f t="shared" ca="1" si="5"/>
        <v>34.170836421664873</v>
      </c>
      <c r="H127"/>
      <c r="Y127">
        <v>62.5</v>
      </c>
      <c r="Z127">
        <v>47.186004711276226</v>
      </c>
    </row>
    <row r="128" spans="1:26" x14ac:dyDescent="0.25">
      <c r="A128">
        <v>63</v>
      </c>
      <c r="B128">
        <v>48.752269749349303</v>
      </c>
      <c r="C128" s="1">
        <f t="shared" ca="1" si="3"/>
        <v>48.973707780098209</v>
      </c>
      <c r="D128" s="1">
        <f t="shared" ca="1" si="4"/>
        <v>2.4517400730976843E-2</v>
      </c>
      <c r="E128" s="1">
        <f t="shared" ca="1" si="5"/>
        <v>35.737101459737957</v>
      </c>
      <c r="H128"/>
      <c r="Y128">
        <v>63</v>
      </c>
      <c r="Z128">
        <v>48.752269749349303</v>
      </c>
    </row>
    <row r="129" spans="1:26" x14ac:dyDescent="0.25">
      <c r="A129">
        <v>63.5</v>
      </c>
      <c r="B129">
        <v>50.318909114486686</v>
      </c>
      <c r="C129" s="1">
        <f t="shared" ca="1" si="3"/>
        <v>49.148370508537369</v>
      </c>
      <c r="D129" s="1">
        <f t="shared" ca="1" si="4"/>
        <v>0.68508031400888625</v>
      </c>
      <c r="E129" s="1">
        <f t="shared" ca="1" si="5"/>
        <v>37.303740824875334</v>
      </c>
      <c r="H129"/>
      <c r="Y129">
        <v>63.5</v>
      </c>
      <c r="Z129">
        <v>50.318909114486686</v>
      </c>
    </row>
    <row r="130" spans="1:26" x14ac:dyDescent="0.25">
      <c r="A130">
        <v>64</v>
      </c>
      <c r="B130">
        <v>51.88585649826706</v>
      </c>
      <c r="C130" s="1">
        <f t="shared" ref="C130:C193" ca="1" si="6">IF(A130&gt;=$K$5,OFFSET($B$1,2*$K$5,0)+$L$5*(1-EXP((-1/$M$5)*(A130-$K$5))),0)</f>
        <v>49.317970908833033</v>
      </c>
      <c r="D130" s="1">
        <f t="shared" ref="D130:D193" ca="1" si="7">IF(A130&gt;=$K$5,(C130-B130)*(C130-B130)*0.5,0)</f>
        <v>3.297018200211471</v>
      </c>
      <c r="E130" s="1">
        <f t="shared" ref="E130:E193" ca="1" si="8">IF(A130&gt;=$K$5,(B130-$L$6),0)</f>
        <v>38.870688208655707</v>
      </c>
      <c r="H130"/>
      <c r="Y130">
        <v>64</v>
      </c>
      <c r="Z130">
        <v>51.88585649826706</v>
      </c>
    </row>
    <row r="131" spans="1:26" x14ac:dyDescent="0.25">
      <c r="A131">
        <v>64.5</v>
      </c>
      <c r="B131">
        <v>53.358739896554347</v>
      </c>
      <c r="C131" s="1">
        <f t="shared" ca="1" si="6"/>
        <v>49.482655704710737</v>
      </c>
      <c r="D131" s="1">
        <f t="shared" ca="1" si="7"/>
        <v>7.5120143311299659</v>
      </c>
      <c r="E131" s="1">
        <f t="shared" ca="1" si="8"/>
        <v>40.343571606943001</v>
      </c>
      <c r="H131"/>
      <c r="Y131">
        <v>64.5</v>
      </c>
      <c r="Z131">
        <v>53.358739896554347</v>
      </c>
    </row>
    <row r="132" spans="1:26" x14ac:dyDescent="0.25">
      <c r="A132">
        <v>65</v>
      </c>
      <c r="B132">
        <v>52.855274767003877</v>
      </c>
      <c r="C132" s="1">
        <f t="shared" ca="1" si="6"/>
        <v>49.64256736733654</v>
      </c>
      <c r="D132" s="1">
        <f t="shared" ca="1" si="7"/>
        <v>5.1607444179386324</v>
      </c>
      <c r="E132" s="1">
        <f t="shared" ca="1" si="8"/>
        <v>39.840106477392524</v>
      </c>
      <c r="H132"/>
      <c r="Y132">
        <v>65</v>
      </c>
      <c r="Z132">
        <v>52.855274767003877</v>
      </c>
    </row>
    <row r="133" spans="1:26" x14ac:dyDescent="0.25">
      <c r="A133">
        <v>65.5</v>
      </c>
      <c r="B133">
        <v>52.341233954185554</v>
      </c>
      <c r="C133" s="1">
        <f t="shared" ca="1" si="6"/>
        <v>49.797844238570846</v>
      </c>
      <c r="D133" s="1">
        <f t="shared" ca="1" si="7"/>
        <v>3.2344156227473335</v>
      </c>
      <c r="E133" s="1">
        <f t="shared" ca="1" si="8"/>
        <v>39.326065664574202</v>
      </c>
      <c r="H133"/>
      <c r="Y133">
        <v>65.5</v>
      </c>
      <c r="Z133">
        <v>52.341233954185554</v>
      </c>
    </row>
    <row r="134" spans="1:26" x14ac:dyDescent="0.25">
      <c r="A134">
        <v>66</v>
      </c>
      <c r="B134">
        <v>51.826951535441644</v>
      </c>
      <c r="C134" s="1">
        <f t="shared" ca="1" si="6"/>
        <v>49.9486206506499</v>
      </c>
      <c r="D134" s="1">
        <f t="shared" ca="1" si="7"/>
        <v>1.7640634563812678</v>
      </c>
      <c r="E134" s="1">
        <f t="shared" ca="1" si="8"/>
        <v>38.811783245830298</v>
      </c>
      <c r="H134"/>
      <c r="Y134">
        <v>66</v>
      </c>
      <c r="Z134">
        <v>51.826951535441644</v>
      </c>
    </row>
    <row r="135" spans="1:26" x14ac:dyDescent="0.25">
      <c r="A135">
        <v>66.5</v>
      </c>
      <c r="B135">
        <v>51.312466537370732</v>
      </c>
      <c r="C135" s="1">
        <f t="shared" ca="1" si="6"/>
        <v>50.095027042398542</v>
      </c>
      <c r="D135" s="1">
        <f t="shared" ca="1" si="7"/>
        <v>0.7410794619590706</v>
      </c>
      <c r="E135" s="1">
        <f t="shared" ca="1" si="8"/>
        <v>38.297298247759386</v>
      </c>
      <c r="H135"/>
      <c r="Y135">
        <v>66.5</v>
      </c>
      <c r="Z135">
        <v>51.312466537370732</v>
      </c>
    </row>
    <row r="136" spans="1:26" x14ac:dyDescent="0.25">
      <c r="A136">
        <v>67</v>
      </c>
      <c r="B136">
        <v>50.797804313515783</v>
      </c>
      <c r="C136" s="1">
        <f t="shared" ca="1" si="6"/>
        <v>50.237190072074682</v>
      </c>
      <c r="D136" s="1">
        <f t="shared" ca="1" si="7"/>
        <v>0.15714416385329058</v>
      </c>
      <c r="E136" s="1">
        <f t="shared" ca="1" si="8"/>
        <v>37.782636023904431</v>
      </c>
      <c r="H136"/>
      <c r="Y136">
        <v>67</v>
      </c>
      <c r="Z136">
        <v>50.797804313515783</v>
      </c>
    </row>
    <row r="137" spans="1:26" x14ac:dyDescent="0.25">
      <c r="A137">
        <v>67.5</v>
      </c>
      <c r="B137">
        <v>50.282981466076961</v>
      </c>
      <c r="C137" s="1">
        <f t="shared" ca="1" si="6"/>
        <v>50.375232726943167</v>
      </c>
      <c r="D137" s="1">
        <f t="shared" ca="1" si="7"/>
        <v>4.2551475657023998E-3</v>
      </c>
      <c r="E137" s="1">
        <f t="shared" ca="1" si="8"/>
        <v>37.267813176465609</v>
      </c>
      <c r="H137"/>
      <c r="Y137">
        <v>67.5</v>
      </c>
      <c r="Z137">
        <v>50.282981466076961</v>
      </c>
    </row>
    <row r="138" spans="1:26" x14ac:dyDescent="0.25">
      <c r="A138">
        <v>68</v>
      </c>
      <c r="B138">
        <v>49.768009383462065</v>
      </c>
      <c r="C138" s="1">
        <f t="shared" ca="1" si="6"/>
        <v>50.509274429673852</v>
      </c>
      <c r="D138" s="1">
        <f t="shared" ca="1" si="7"/>
        <v>0.2747369343676811</v>
      </c>
      <c r="E138" s="1">
        <f t="shared" ca="1" si="8"/>
        <v>36.752841093850719</v>
      </c>
      <c r="H138"/>
      <c r="Y138">
        <v>68</v>
      </c>
      <c r="Z138">
        <v>49.768009383462065</v>
      </c>
    </row>
    <row r="139" spans="1:26" x14ac:dyDescent="0.25">
      <c r="A139">
        <v>68.5</v>
      </c>
      <c r="B139">
        <v>49.252897425501416</v>
      </c>
      <c r="C139" s="1">
        <f t="shared" ca="1" si="6"/>
        <v>50.639431141655777</v>
      </c>
      <c r="D139" s="1">
        <f t="shared" ca="1" si="7"/>
        <v>0.96123787301641062</v>
      </c>
      <c r="E139" s="1">
        <f t="shared" ca="1" si="8"/>
        <v>36.237729135890064</v>
      </c>
      <c r="H139"/>
      <c r="Y139">
        <v>68.5</v>
      </c>
      <c r="Z139">
        <v>49.252897425501416</v>
      </c>
    </row>
    <row r="140" spans="1:26" x14ac:dyDescent="0.25">
      <c r="A140">
        <v>69</v>
      </c>
      <c r="B140">
        <v>48.737653348101084</v>
      </c>
      <c r="C140" s="1">
        <f t="shared" ca="1" si="6"/>
        <v>50.765815463317097</v>
      </c>
      <c r="D140" s="1">
        <f t="shared" ca="1" si="7"/>
        <v>2.0567207827987457</v>
      </c>
      <c r="E140" s="1">
        <f t="shared" ca="1" si="8"/>
        <v>35.722485058489738</v>
      </c>
      <c r="H140"/>
      <c r="Y140">
        <v>69</v>
      </c>
      <c r="Z140">
        <v>48.737653348101084</v>
      </c>
    </row>
    <row r="141" spans="1:26" x14ac:dyDescent="0.25">
      <c r="A141">
        <v>69.5</v>
      </c>
      <c r="B141">
        <v>48.222283630705618</v>
      </c>
      <c r="C141" s="1">
        <f t="shared" ca="1" si="6"/>
        <v>50.888536731537314</v>
      </c>
      <c r="D141" s="1">
        <f t="shared" ca="1" si="7"/>
        <v>3.5544527988473171</v>
      </c>
      <c r="E141" s="1">
        <f t="shared" ca="1" si="8"/>
        <v>35.207115341094266</v>
      </c>
      <c r="H141"/>
      <c r="Y141">
        <v>69.5</v>
      </c>
      <c r="Z141">
        <v>48.222283630705618</v>
      </c>
    </row>
    <row r="142" spans="1:26" x14ac:dyDescent="0.25">
      <c r="A142">
        <v>70</v>
      </c>
      <c r="B142">
        <v>47.706793729183062</v>
      </c>
      <c r="C142" s="1">
        <f t="shared" ca="1" si="6"/>
        <v>51.007701114236099</v>
      </c>
      <c r="D142" s="1">
        <f t="shared" ca="1" si="7"/>
        <v>5.4479947823488395</v>
      </c>
      <c r="E142" s="1">
        <f t="shared" ca="1" si="8"/>
        <v>34.691625439571709</v>
      </c>
      <c r="H142"/>
      <c r="Y142">
        <v>70</v>
      </c>
      <c r="Z142">
        <v>47.706793729183062</v>
      </c>
    </row>
    <row r="143" spans="1:26" x14ac:dyDescent="0.25">
      <c r="A143">
        <v>70.5</v>
      </c>
      <c r="B143">
        <v>47.191188271456234</v>
      </c>
      <c r="C143" s="1">
        <f t="shared" ca="1" si="6"/>
        <v>51.12341170222075</v>
      </c>
      <c r="D143" s="1">
        <f t="shared" ca="1" si="7"/>
        <v>7.7311905547267301</v>
      </c>
      <c r="E143" s="1">
        <f t="shared" ca="1" si="8"/>
        <v>34.176019981844888</v>
      </c>
      <c r="H143"/>
      <c r="Y143">
        <v>70.5</v>
      </c>
      <c r="Z143">
        <v>47.191188271456234</v>
      </c>
    </row>
    <row r="144" spans="1:26" x14ac:dyDescent="0.25">
      <c r="A144">
        <v>71</v>
      </c>
      <c r="B144">
        <v>46.675471209150288</v>
      </c>
      <c r="C144" s="1">
        <f t="shared" ca="1" si="6"/>
        <v>51.235768598371479</v>
      </c>
      <c r="D144" s="1">
        <f t="shared" ca="1" si="7"/>
        <v>10.398156139068805</v>
      </c>
      <c r="E144" s="1">
        <f t="shared" ca="1" si="8"/>
        <v>33.660302919538935</v>
      </c>
      <c r="H144"/>
      <c r="Y144">
        <v>71</v>
      </c>
      <c r="Z144">
        <v>46.675471209150288</v>
      </c>
    </row>
    <row r="145" spans="1:26" x14ac:dyDescent="0.25">
      <c r="A145">
        <v>71.5</v>
      </c>
      <c r="B145">
        <v>46.159645935428195</v>
      </c>
      <c r="C145" s="1">
        <f t="shared" ca="1" si="6"/>
        <v>51.344869004241858</v>
      </c>
      <c r="D145" s="1">
        <f t="shared" ca="1" si="7"/>
        <v>13.443269136678691</v>
      </c>
      <c r="E145" s="1">
        <f t="shared" ca="1" si="8"/>
        <v>33.144477645816849</v>
      </c>
      <c r="H145"/>
      <c r="Y145">
        <v>71.5</v>
      </c>
      <c r="Z145">
        <v>46.159645935428195</v>
      </c>
    </row>
    <row r="146" spans="1:26" x14ac:dyDescent="0.25">
      <c r="A146">
        <v>72</v>
      </c>
      <c r="B146">
        <v>45.643715376806341</v>
      </c>
      <c r="C146" s="1">
        <f t="shared" ca="1" si="6"/>
        <v>51.450807304149279</v>
      </c>
      <c r="D146" s="1">
        <f t="shared" ca="1" si="7"/>
        <v>16.861158326305759</v>
      </c>
      <c r="E146" s="1">
        <f t="shared" ca="1" si="8"/>
        <v>32.628547087194988</v>
      </c>
      <c r="H146"/>
      <c r="Y146">
        <v>72</v>
      </c>
      <c r="Z146">
        <v>45.643715376806341</v>
      </c>
    </row>
    <row r="147" spans="1:26" x14ac:dyDescent="0.25">
      <c r="A147">
        <v>72.5</v>
      </c>
      <c r="B147">
        <v>46.666542009204555</v>
      </c>
      <c r="C147" s="1">
        <f t="shared" ca="1" si="6"/>
        <v>51.553675146828127</v>
      </c>
      <c r="D147" s="1">
        <f t="shared" ca="1" si="7"/>
        <v>11.942035152429208</v>
      </c>
      <c r="E147" s="1">
        <f t="shared" ca="1" si="8"/>
        <v>33.651373719593209</v>
      </c>
      <c r="H147"/>
      <c r="Y147">
        <v>72.5</v>
      </c>
      <c r="Z147">
        <v>46.666542009204555</v>
      </c>
    </row>
    <row r="148" spans="1:26" x14ac:dyDescent="0.25">
      <c r="A148">
        <v>73</v>
      </c>
      <c r="B148">
        <v>48.231883068995316</v>
      </c>
      <c r="C148" s="1">
        <f t="shared" ca="1" si="6"/>
        <v>51.653561524716466</v>
      </c>
      <c r="D148" s="1">
        <f t="shared" ca="1" si="7"/>
        <v>5.8539417271731358</v>
      </c>
      <c r="E148" s="1">
        <f t="shared" ca="1" si="8"/>
        <v>35.216714779383963</v>
      </c>
      <c r="H148"/>
      <c r="Y148">
        <v>73</v>
      </c>
      <c r="Z148">
        <v>48.231883068995316</v>
      </c>
    </row>
    <row r="149" spans="1:26" x14ac:dyDescent="0.25">
      <c r="A149">
        <v>73.5</v>
      </c>
      <c r="B149">
        <v>49.797613249834221</v>
      </c>
      <c r="C149" s="1">
        <f t="shared" ca="1" si="6"/>
        <v>51.750552850944644</v>
      </c>
      <c r="D149" s="1">
        <f t="shared" ca="1" si="7"/>
        <v>1.9069865427926682</v>
      </c>
      <c r="E149" s="1">
        <f t="shared" ca="1" si="8"/>
        <v>36.782444960222875</v>
      </c>
      <c r="H149"/>
      <c r="Y149">
        <v>73.5</v>
      </c>
      <c r="Z149">
        <v>49.797613249834221</v>
      </c>
    </row>
    <row r="150" spans="1:26" x14ac:dyDescent="0.25">
      <c r="A150">
        <v>74</v>
      </c>
      <c r="B150">
        <v>51.363717207045525</v>
      </c>
      <c r="C150" s="1">
        <f t="shared" ca="1" si="6"/>
        <v>51.844733034092499</v>
      </c>
      <c r="D150" s="1">
        <f t="shared" ca="1" si="7"/>
        <v>0.1156881129348423</v>
      </c>
      <c r="E150" s="1">
        <f t="shared" ca="1" si="8"/>
        <v>38.348548917434172</v>
      </c>
      <c r="H150"/>
      <c r="Y150">
        <v>74</v>
      </c>
      <c r="Z150">
        <v>51.363717207045525</v>
      </c>
    </row>
    <row r="151" spans="1:26" x14ac:dyDescent="0.25">
      <c r="A151">
        <v>74.5</v>
      </c>
      <c r="B151">
        <v>52.93013699908547</v>
      </c>
      <c r="C151" s="1">
        <f t="shared" ca="1" si="6"/>
        <v>51.936183550779916</v>
      </c>
      <c r="D151" s="1">
        <f t="shared" ca="1" si="7"/>
        <v>0.49397172869925066</v>
      </c>
      <c r="E151" s="1">
        <f t="shared" ca="1" si="8"/>
        <v>39.914968709474124</v>
      </c>
      <c r="H151"/>
      <c r="Y151">
        <v>74.5</v>
      </c>
      <c r="Z151">
        <v>52.93013699908547</v>
      </c>
    </row>
    <row r="152" spans="1:26" x14ac:dyDescent="0.25">
      <c r="A152">
        <v>75</v>
      </c>
      <c r="B152">
        <v>52.956020991442301</v>
      </c>
      <c r="C152" s="1">
        <f t="shared" ca="1" si="6"/>
        <v>52.024983516153355</v>
      </c>
      <c r="D152" s="1">
        <f t="shared" ca="1" si="7"/>
        <v>0.43341539019620723</v>
      </c>
      <c r="E152" s="1">
        <f t="shared" ca="1" si="8"/>
        <v>39.940852701830948</v>
      </c>
      <c r="H152"/>
      <c r="Y152">
        <v>75</v>
      </c>
      <c r="Z152">
        <v>52.956020991442301</v>
      </c>
    </row>
    <row r="153" spans="1:26" x14ac:dyDescent="0.25">
      <c r="A153">
        <v>75.5</v>
      </c>
      <c r="B153">
        <v>52.441416651054588</v>
      </c>
      <c r="C153" s="1">
        <f t="shared" ca="1" si="6"/>
        <v>52.111209752329572</v>
      </c>
      <c r="D153" s="1">
        <f t="shared" ca="1" si="7"/>
        <v>5.4518297982796692E-2</v>
      </c>
      <c r="E153" s="1">
        <f t="shared" ca="1" si="8"/>
        <v>39.426248361443243</v>
      </c>
      <c r="H153"/>
      <c r="Y153">
        <v>75.5</v>
      </c>
      <c r="Z153">
        <v>52.441416651054588</v>
      </c>
    </row>
    <row r="154" spans="1:26" x14ac:dyDescent="0.25">
      <c r="A154">
        <v>76</v>
      </c>
      <c r="B154">
        <v>51.926585261823185</v>
      </c>
      <c r="C154" s="1">
        <f t="shared" ca="1" si="6"/>
        <v>52.194936854855442</v>
      </c>
      <c r="D154" s="1">
        <f t="shared" ca="1" si="7"/>
        <v>3.6006288741475066E-2</v>
      </c>
      <c r="E154" s="1">
        <f t="shared" ca="1" si="8"/>
        <v>38.911416972211839</v>
      </c>
      <c r="H154"/>
      <c r="Y154">
        <v>76</v>
      </c>
      <c r="Z154">
        <v>51.926585261823185</v>
      </c>
    </row>
    <row r="155" spans="1:26" x14ac:dyDescent="0.25">
      <c r="A155">
        <v>76.5</v>
      </c>
      <c r="B155">
        <v>51.411563637444246</v>
      </c>
      <c r="C155" s="1">
        <f t="shared" ca="1" si="6"/>
        <v>52.276237257241689</v>
      </c>
      <c r="D155" s="1">
        <f t="shared" ca="1" si="7"/>
        <v>0.37383023438680685</v>
      </c>
      <c r="E155" s="1">
        <f t="shared" ca="1" si="8"/>
        <v>38.396395347832893</v>
      </c>
      <c r="H155"/>
      <c r="Y155">
        <v>76.5</v>
      </c>
      <c r="Z155">
        <v>51.411563637444246</v>
      </c>
    </row>
    <row r="156" spans="1:26" x14ac:dyDescent="0.25">
      <c r="A156">
        <v>77</v>
      </c>
      <c r="B156">
        <v>50.896381552820294</v>
      </c>
      <c r="C156" s="1">
        <f t="shared" ca="1" si="6"/>
        <v>52.355181293626117</v>
      </c>
      <c r="D156" s="1">
        <f t="shared" ca="1" si="7"/>
        <v>1.0640483418875679</v>
      </c>
      <c r="E156" s="1">
        <f t="shared" ca="1" si="8"/>
        <v>37.881213263208949</v>
      </c>
      <c r="H156"/>
      <c r="Y156">
        <v>77</v>
      </c>
      <c r="Z156">
        <v>50.896381552820294</v>
      </c>
    </row>
    <row r="157" spans="1:26" x14ac:dyDescent="0.25">
      <c r="A157">
        <v>77.5</v>
      </c>
      <c r="B157">
        <v>50.381058646646508</v>
      </c>
      <c r="C157" s="1">
        <f t="shared" ca="1" si="6"/>
        <v>52.431837259620693</v>
      </c>
      <c r="D157" s="1">
        <f t="shared" ca="1" si="7"/>
        <v>2.1028464597161602</v>
      </c>
      <c r="E157" s="1">
        <f t="shared" ca="1" si="8"/>
        <v>37.365890357035155</v>
      </c>
      <c r="H157"/>
      <c r="Y157">
        <v>77.5</v>
      </c>
      <c r="Z157">
        <v>50.381058646646508</v>
      </c>
    </row>
    <row r="158" spans="1:26" x14ac:dyDescent="0.25">
      <c r="A158">
        <v>78</v>
      </c>
      <c r="B158">
        <v>49.865605429991724</v>
      </c>
      <c r="C158" s="1">
        <f t="shared" ca="1" si="6"/>
        <v>52.506271471395067</v>
      </c>
      <c r="D158" s="1">
        <f t="shared" ca="1" si="7"/>
        <v>3.4865585711103995</v>
      </c>
      <c r="E158" s="1">
        <f t="shared" ca="1" si="8"/>
        <v>36.850437140380379</v>
      </c>
      <c r="H158"/>
      <c r="Y158">
        <v>78</v>
      </c>
      <c r="Z158">
        <v>49.865605429991724</v>
      </c>
    </row>
    <row r="159" spans="1:26" x14ac:dyDescent="0.25">
      <c r="A159">
        <v>78.5</v>
      </c>
      <c r="B159">
        <v>49.350030370427703</v>
      </c>
      <c r="C159" s="1">
        <f t="shared" ca="1" si="6"/>
        <v>52.578548323047613</v>
      </c>
      <c r="D159" s="1">
        <f t="shared" ca="1" si="7"/>
        <v>5.2116640851945286</v>
      </c>
      <c r="E159" s="1">
        <f t="shared" ca="1" si="8"/>
        <v>36.33486208081635</v>
      </c>
      <c r="H159"/>
      <c r="Y159">
        <v>78.5</v>
      </c>
      <c r="Z159">
        <v>49.350030370427703</v>
      </c>
    </row>
    <row r="160" spans="1:26" x14ac:dyDescent="0.25">
      <c r="A160">
        <v>79</v>
      </c>
      <c r="B160">
        <v>48.834340331533504</v>
      </c>
      <c r="C160" s="1">
        <f t="shared" ca="1" si="6"/>
        <v>52.648730342313669</v>
      </c>
      <c r="D160" s="1">
        <f t="shared" ca="1" si="7"/>
        <v>7.274785577169756</v>
      </c>
      <c r="E160" s="1">
        <f t="shared" ca="1" si="8"/>
        <v>35.819172041922158</v>
      </c>
      <c r="H160"/>
      <c r="Y160">
        <v>79</v>
      </c>
      <c r="Z160">
        <v>48.834340331533504</v>
      </c>
    </row>
    <row r="161" spans="1:26" x14ac:dyDescent="0.25">
      <c r="A161">
        <v>79.5</v>
      </c>
      <c r="B161">
        <v>50.252831130685479</v>
      </c>
      <c r="C161" s="1">
        <f t="shared" ca="1" si="6"/>
        <v>52.716878244659242</v>
      </c>
      <c r="D161" s="1">
        <f t="shared" ca="1" si="7"/>
        <v>3.0357640899412148</v>
      </c>
      <c r="E161" s="1">
        <f t="shared" ca="1" si="8"/>
        <v>37.237662841074126</v>
      </c>
      <c r="H161"/>
      <c r="Y161">
        <v>79.5</v>
      </c>
      <c r="Z161">
        <v>50.252831130685479</v>
      </c>
    </row>
    <row r="162" spans="1:26" x14ac:dyDescent="0.25">
      <c r="A162">
        <v>80</v>
      </c>
      <c r="B162">
        <v>51.795408619310763</v>
      </c>
      <c r="C162" s="1">
        <f t="shared" ca="1" si="6"/>
        <v>52.783050985806724</v>
      </c>
      <c r="D162" s="1">
        <f t="shared" ca="1" si="7"/>
        <v>0.48771872204887179</v>
      </c>
      <c r="E162" s="1">
        <f t="shared" ca="1" si="8"/>
        <v>38.78024032969941</v>
      </c>
      <c r="H162"/>
      <c r="Y162">
        <v>80</v>
      </c>
      <c r="Z162">
        <v>51.795408619310763</v>
      </c>
    </row>
    <row r="163" spans="1:26" x14ac:dyDescent="0.25">
      <c r="A163">
        <v>80.5</v>
      </c>
      <c r="B163">
        <v>53.338308239142279</v>
      </c>
      <c r="C163" s="1">
        <f t="shared" ca="1" si="6"/>
        <v>52.847305812738398</v>
      </c>
      <c r="D163" s="1">
        <f t="shared" ca="1" si="7"/>
        <v>0.12054169136724931</v>
      </c>
      <c r="E163" s="1">
        <f t="shared" ca="1" si="8"/>
        <v>40.323139949530926</v>
      </c>
      <c r="H163"/>
      <c r="Y163">
        <v>80.5</v>
      </c>
      <c r="Z163">
        <v>53.338308239142279</v>
      </c>
    </row>
    <row r="164" spans="1:26" x14ac:dyDescent="0.25">
      <c r="A164">
        <v>81</v>
      </c>
      <c r="B164">
        <v>54.881472572434411</v>
      </c>
      <c r="C164" s="1">
        <f t="shared" ca="1" si="6"/>
        <v>52.909698313221611</v>
      </c>
      <c r="D164" s="1">
        <f t="shared" ca="1" si="7"/>
        <v>1.9439468646470941</v>
      </c>
      <c r="E164" s="1">
        <f t="shared" ca="1" si="8"/>
        <v>41.866304282823066</v>
      </c>
      <c r="H164"/>
      <c r="Y164">
        <v>81</v>
      </c>
      <c r="Z164">
        <v>54.881472572434411</v>
      </c>
    </row>
    <row r="165" spans="1:26" x14ac:dyDescent="0.25">
      <c r="A165">
        <v>81.5</v>
      </c>
      <c r="B165">
        <v>56.424858939701174</v>
      </c>
      <c r="C165" s="1">
        <f t="shared" ca="1" si="6"/>
        <v>52.970282463898542</v>
      </c>
      <c r="D165" s="1">
        <f t="shared" ca="1" si="7"/>
        <v>5.9670493135844671</v>
      </c>
      <c r="E165" s="1">
        <f t="shared" ca="1" si="8"/>
        <v>43.409690650089829</v>
      </c>
      <c r="H165"/>
      <c r="Y165">
        <v>81.5</v>
      </c>
      <c r="Z165">
        <v>56.424858939701174</v>
      </c>
    </row>
    <row r="166" spans="1:26" x14ac:dyDescent="0.25">
      <c r="A166">
        <v>82</v>
      </c>
      <c r="B166">
        <v>56.03755221563835</v>
      </c>
      <c r="C166" s="1">
        <f t="shared" ca="1" si="6"/>
        <v>53.029110676982114</v>
      </c>
      <c r="D166" s="1">
        <f t="shared" ca="1" si="7"/>
        <v>4.5253602457561488</v>
      </c>
      <c r="E166" s="1">
        <f t="shared" ca="1" si="8"/>
        <v>43.022383926027004</v>
      </c>
      <c r="H166"/>
      <c r="Y166">
        <v>82</v>
      </c>
      <c r="Z166">
        <v>56.03755221563835</v>
      </c>
    </row>
    <row r="167" spans="1:26" x14ac:dyDescent="0.25">
      <c r="A167">
        <v>82.5</v>
      </c>
      <c r="B167">
        <v>55.528321113024354</v>
      </c>
      <c r="C167" s="1">
        <f t="shared" ca="1" si="6"/>
        <v>53.086233845598642</v>
      </c>
      <c r="D167" s="1">
        <f t="shared" ca="1" si="7"/>
        <v>2.9818951108613918</v>
      </c>
      <c r="E167" s="1">
        <f t="shared" ca="1" si="8"/>
        <v>42.513152823413009</v>
      </c>
      <c r="H167"/>
      <c r="Y167">
        <v>82.5</v>
      </c>
      <c r="Z167">
        <v>55.528321113024354</v>
      </c>
    </row>
    <row r="168" spans="1:26" x14ac:dyDescent="0.25">
      <c r="A168">
        <v>83</v>
      </c>
      <c r="B168">
        <v>55.018913683626558</v>
      </c>
      <c r="C168" s="1">
        <f t="shared" ca="1" si="6"/>
        <v>53.141701387816127</v>
      </c>
      <c r="D168" s="1">
        <f t="shared" ca="1" si="7"/>
        <v>1.7619630017709336</v>
      </c>
      <c r="E168" s="1">
        <f t="shared" ca="1" si="8"/>
        <v>42.003745394015212</v>
      </c>
      <c r="H168"/>
      <c r="Y168">
        <v>83</v>
      </c>
      <c r="Z168">
        <v>55.018913683626558</v>
      </c>
    </row>
    <row r="169" spans="1:26" x14ac:dyDescent="0.25">
      <c r="A169">
        <v>83.5</v>
      </c>
      <c r="B169">
        <v>54.509358193066355</v>
      </c>
      <c r="C169" s="1">
        <f t="shared" ca="1" si="6"/>
        <v>53.195561289396537</v>
      </c>
      <c r="D169" s="1">
        <f t="shared" ca="1" si="7"/>
        <v>0.86303115204620062</v>
      </c>
      <c r="E169" s="1">
        <f t="shared" ca="1" si="8"/>
        <v>41.494189903455009</v>
      </c>
      <c r="H169"/>
      <c r="Y169">
        <v>83.5</v>
      </c>
      <c r="Z169">
        <v>54.509358193066355</v>
      </c>
    </row>
    <row r="170" spans="1:26" x14ac:dyDescent="0.25">
      <c r="A170">
        <v>84</v>
      </c>
      <c r="B170">
        <v>53.999682837947311</v>
      </c>
      <c r="C170" s="1">
        <f t="shared" ca="1" si="6"/>
        <v>53.247860145309033</v>
      </c>
      <c r="D170" s="1">
        <f t="shared" ca="1" si="7"/>
        <v>0.28261868058293538</v>
      </c>
      <c r="E170" s="1">
        <f t="shared" ca="1" si="8"/>
        <v>40.984514548335966</v>
      </c>
      <c r="H170"/>
      <c r="Y170">
        <v>84</v>
      </c>
      <c r="Z170">
        <v>53.999682837947311</v>
      </c>
    </row>
    <row r="171" spans="1:26" x14ac:dyDescent="0.25">
      <c r="A171">
        <v>84.5</v>
      </c>
      <c r="B171">
        <v>53.489909443347464</v>
      </c>
      <c r="C171" s="1">
        <f t="shared" ca="1" si="6"/>
        <v>53.298643200039876</v>
      </c>
      <c r="D171" s="1">
        <f t="shared" ca="1" si="7"/>
        <v>1.8291387914498729E-2</v>
      </c>
      <c r="E171" s="1">
        <f t="shared" ca="1" si="8"/>
        <v>40.474741153736119</v>
      </c>
      <c r="H171"/>
      <c r="Y171">
        <v>84.5</v>
      </c>
      <c r="Z171">
        <v>53.489909443347464</v>
      </c>
    </row>
    <row r="172" spans="1:26" x14ac:dyDescent="0.25">
      <c r="A172">
        <v>85</v>
      </c>
      <c r="B172">
        <v>52.980046344305237</v>
      </c>
      <c r="C172" s="1">
        <f t="shared" ca="1" si="6"/>
        <v>53.347954386734102</v>
      </c>
      <c r="D172" s="1">
        <f t="shared" ca="1" si="7"/>
        <v>6.7678163841920005E-2</v>
      </c>
      <c r="E172" s="1">
        <f t="shared" ca="1" si="8"/>
        <v>39.964878054693884</v>
      </c>
      <c r="H172"/>
      <c r="Y172">
        <v>85</v>
      </c>
      <c r="Z172">
        <v>52.980046344305237</v>
      </c>
    </row>
    <row r="173" spans="1:26" x14ac:dyDescent="0.25">
      <c r="A173">
        <v>85.5</v>
      </c>
      <c r="B173">
        <v>52.470100210841629</v>
      </c>
      <c r="C173" s="1">
        <f t="shared" ca="1" si="6"/>
        <v>53.395836365202726</v>
      </c>
      <c r="D173" s="1">
        <f t="shared" ca="1" si="7"/>
        <v>0.42849371374563633</v>
      </c>
      <c r="E173" s="1">
        <f t="shared" ca="1" si="8"/>
        <v>39.454931921230283</v>
      </c>
      <c r="H173"/>
      <c r="Y173">
        <v>85.5</v>
      </c>
      <c r="Z173">
        <v>52.470100210841629</v>
      </c>
    </row>
    <row r="174" spans="1:26" x14ac:dyDescent="0.25">
      <c r="A174">
        <v>86</v>
      </c>
      <c r="B174">
        <v>51.960076413657113</v>
      </c>
      <c r="C174" s="1">
        <f t="shared" ca="1" si="6"/>
        <v>53.442330558828331</v>
      </c>
      <c r="D174" s="1">
        <f t="shared" ca="1" si="7"/>
        <v>1.0985386754386297</v>
      </c>
      <c r="E174" s="1">
        <f t="shared" ca="1" si="8"/>
        <v>38.944908124045767</v>
      </c>
      <c r="H174"/>
      <c r="Y174">
        <v>86</v>
      </c>
      <c r="Z174">
        <v>51.960076413657113</v>
      </c>
    </row>
    <row r="175" spans="1:26" x14ac:dyDescent="0.25">
      <c r="A175">
        <v>86.5</v>
      </c>
      <c r="B175">
        <v>51.44997930537248</v>
      </c>
      <c r="C175" s="1">
        <f t="shared" ca="1" si="6"/>
        <v>53.487477190401037</v>
      </c>
      <c r="D175" s="1">
        <f t="shared" ca="1" si="7"/>
        <v>2.0756988157479217</v>
      </c>
      <c r="E175" s="1">
        <f t="shared" ca="1" si="8"/>
        <v>38.434811015761127</v>
      </c>
      <c r="H175"/>
      <c r="Y175">
        <v>86.5</v>
      </c>
      <c r="Z175">
        <v>51.44997930537248</v>
      </c>
    </row>
    <row r="176" spans="1:26" x14ac:dyDescent="0.25">
      <c r="A176">
        <v>87</v>
      </c>
      <c r="B176">
        <v>50.93981243698061</v>
      </c>
      <c r="C176" s="1">
        <f t="shared" ca="1" si="6"/>
        <v>53.531315316915808</v>
      </c>
      <c r="D176" s="1">
        <f t="shared" ca="1" si="7"/>
        <v>3.3579435883562145</v>
      </c>
      <c r="E176" s="1">
        <f t="shared" ca="1" si="8"/>
        <v>37.924644147369264</v>
      </c>
      <c r="H176"/>
      <c r="Y176">
        <v>87</v>
      </c>
      <c r="Z176">
        <v>50.93981243698061</v>
      </c>
    </row>
    <row r="177" spans="1:26" x14ac:dyDescent="0.25">
      <c r="A177">
        <v>87.5</v>
      </c>
      <c r="B177">
        <v>50.429578724583529</v>
      </c>
      <c r="C177" s="1">
        <f t="shared" ca="1" si="6"/>
        <v>53.57388286336122</v>
      </c>
      <c r="D177" s="1">
        <f t="shared" ca="1" si="7"/>
        <v>4.9433242585672605</v>
      </c>
      <c r="E177" s="1">
        <f t="shared" ca="1" si="8"/>
        <v>37.414410434972183</v>
      </c>
      <c r="H177"/>
      <c r="Y177">
        <v>87.5</v>
      </c>
      <c r="Z177">
        <v>50.429578724583529</v>
      </c>
    </row>
    <row r="178" spans="1:26" x14ac:dyDescent="0.25">
      <c r="A178">
        <v>88</v>
      </c>
      <c r="B178">
        <v>49.919280577969637</v>
      </c>
      <c r="C178" s="1">
        <f t="shared" ca="1" si="6"/>
        <v>53.615216655528897</v>
      </c>
      <c r="D178" s="1">
        <f t="shared" ca="1" si="7"/>
        <v>6.829971744702064</v>
      </c>
      <c r="E178" s="1">
        <f t="shared" ca="1" si="8"/>
        <v>36.904112288358291</v>
      </c>
      <c r="H178"/>
      <c r="Y178">
        <v>88</v>
      </c>
      <c r="Z178">
        <v>49.919280577969637</v>
      </c>
    </row>
    <row r="179" spans="1:26" x14ac:dyDescent="0.25">
      <c r="A179">
        <v>88.5</v>
      </c>
      <c r="B179">
        <v>49.408919999887424</v>
      </c>
      <c r="C179" s="1">
        <f t="shared" ca="1" si="6"/>
        <v>53.655352451872076</v>
      </c>
      <c r="D179" s="1">
        <f t="shared" ca="1" si="7"/>
        <v>9.016094284634196</v>
      </c>
      <c r="E179" s="1">
        <f t="shared" ca="1" si="8"/>
        <v>36.393751710276078</v>
      </c>
      <c r="H179"/>
      <c r="Y179">
        <v>88.5</v>
      </c>
      <c r="Z179">
        <v>49.408919999887424</v>
      </c>
    </row>
    <row r="180" spans="1:26" x14ac:dyDescent="0.25">
      <c r="A180">
        <v>89</v>
      </c>
      <c r="B180">
        <v>48.898498662806482</v>
      </c>
      <c r="C180" s="1">
        <f t="shared" ca="1" si="6"/>
        <v>53.694324974440661</v>
      </c>
      <c r="D180" s="1">
        <f t="shared" ca="1" si="7"/>
        <v>11.49997500568135</v>
      </c>
      <c r="E180" s="1">
        <f t="shared" ca="1" si="8"/>
        <v>35.883330373195136</v>
      </c>
      <c r="H180"/>
      <c r="Y180">
        <v>89</v>
      </c>
      <c r="Z180">
        <v>48.898498662806482</v>
      </c>
    </row>
    <row r="181" spans="1:26" x14ac:dyDescent="0.25">
      <c r="A181">
        <v>89.5</v>
      </c>
      <c r="B181">
        <v>48.388017968371074</v>
      </c>
      <c r="C181" s="1">
        <f t="shared" ca="1" si="6"/>
        <v>53.732167938919872</v>
      </c>
      <c r="D181" s="1">
        <f t="shared" ca="1" si="7"/>
        <v>14.279969453858362</v>
      </c>
      <c r="E181" s="1">
        <f t="shared" ca="1" si="8"/>
        <v>35.372849678759721</v>
      </c>
      <c r="H181"/>
      <c r="Y181">
        <v>89.5</v>
      </c>
      <c r="Z181">
        <v>48.388017968371074</v>
      </c>
    </row>
    <row r="182" spans="1:26" x14ac:dyDescent="0.25">
      <c r="A182">
        <v>90</v>
      </c>
      <c r="B182">
        <v>47.877479093539009</v>
      </c>
      <c r="C182" s="1">
        <f t="shared" ca="1" si="6"/>
        <v>53.76891408379808</v>
      </c>
      <c r="D182" s="1">
        <f t="shared" ca="1" si="7"/>
        <v>17.354503122224454</v>
      </c>
      <c r="E182" s="1">
        <f t="shared" ca="1" si="8"/>
        <v>34.862310803927656</v>
      </c>
      <c r="H182"/>
      <c r="Y182">
        <v>90</v>
      </c>
      <c r="Z182">
        <v>47.877479093539009</v>
      </c>
    </row>
    <row r="183" spans="1:26" x14ac:dyDescent="0.25">
      <c r="A183">
        <v>90.5</v>
      </c>
      <c r="B183">
        <v>47.366883026465828</v>
      </c>
      <c r="C183" s="1">
        <f t="shared" ca="1" si="6"/>
        <v>53.80459519868937</v>
      </c>
      <c r="D183" s="1">
        <f t="shared" ca="1" si="7"/>
        <v>20.722069006197575</v>
      </c>
      <c r="E183" s="1">
        <f t="shared" ca="1" si="8"/>
        <v>34.351714736854476</v>
      </c>
      <c r="H183"/>
      <c r="Y183">
        <v>90.5</v>
      </c>
      <c r="Z183">
        <v>47.366883026465828</v>
      </c>
    </row>
    <row r="184" spans="1:26" x14ac:dyDescent="0.25">
      <c r="A184">
        <v>91</v>
      </c>
      <c r="B184">
        <v>46.856230594483542</v>
      </c>
      <c r="C184" s="1">
        <f t="shared" ca="1" si="6"/>
        <v>53.839242151835236</v>
      </c>
      <c r="D184" s="1">
        <f t="shared" ca="1" si="7"/>
        <v>24.381225205053671</v>
      </c>
      <c r="E184" s="1">
        <f t="shared" ca="1" si="8"/>
        <v>33.841062304872196</v>
      </c>
      <c r="H184"/>
      <c r="Y184">
        <v>91</v>
      </c>
      <c r="Z184">
        <v>46.856230594483542</v>
      </c>
    </row>
    <row r="185" spans="1:26" x14ac:dyDescent="0.25">
      <c r="A185">
        <v>91.5</v>
      </c>
      <c r="B185">
        <v>46.345522485975017</v>
      </c>
      <c r="C185" s="1">
        <f t="shared" ca="1" si="6"/>
        <v>53.872884916809042</v>
      </c>
      <c r="D185" s="1">
        <f t="shared" ca="1" si="7"/>
        <v>28.330592582565757</v>
      </c>
      <c r="E185" s="1">
        <f t="shared" ca="1" si="8"/>
        <v>33.330354196363672</v>
      </c>
      <c r="H185"/>
      <c r="Y185">
        <v>91.5</v>
      </c>
      <c r="Z185">
        <v>46.345522485975017</v>
      </c>
    </row>
    <row r="186" spans="1:26" x14ac:dyDescent="0.25">
      <c r="A186">
        <v>92</v>
      </c>
      <c r="B186">
        <v>45.834759267524674</v>
      </c>
      <c r="C186" s="1">
        <f t="shared" ca="1" si="6"/>
        <v>53.905552598446675</v>
      </c>
      <c r="D186" s="1">
        <f t="shared" ca="1" si="7"/>
        <v>32.568852495227524</v>
      </c>
      <c r="E186" s="1">
        <f t="shared" ca="1" si="8"/>
        <v>32.819590977913322</v>
      </c>
      <c r="H186"/>
      <c r="Y186">
        <v>92</v>
      </c>
      <c r="Z186">
        <v>45.834759267524674</v>
      </c>
    </row>
    <row r="187" spans="1:26" x14ac:dyDescent="0.25">
      <c r="A187">
        <v>92.5</v>
      </c>
      <c r="B187">
        <v>45.323941397408781</v>
      </c>
      <c r="C187" s="1">
        <f t="shared" ca="1" si="6"/>
        <v>53.937273458025487</v>
      </c>
      <c r="D187" s="1">
        <f t="shared" ca="1" si="7"/>
        <v>37.094744593223815</v>
      </c>
      <c r="E187" s="1">
        <f t="shared" ca="1" si="8"/>
        <v>32.308773107797435</v>
      </c>
      <c r="H187"/>
      <c r="Y187">
        <v>92.5</v>
      </c>
      <c r="Z187">
        <v>45.323941397408781</v>
      </c>
    </row>
    <row r="188" spans="1:26" x14ac:dyDescent="0.25">
      <c r="A188">
        <v>93</v>
      </c>
      <c r="B188">
        <v>45.365337666442208</v>
      </c>
      <c r="C188" s="1">
        <f t="shared" ca="1" si="6"/>
        <v>53.96807493771361</v>
      </c>
      <c r="D188" s="1">
        <f t="shared" ca="1" si="7"/>
        <v>37.003544279261057</v>
      </c>
      <c r="E188" s="1">
        <f t="shared" ca="1" si="8"/>
        <v>32.350169376830863</v>
      </c>
      <c r="H188"/>
      <c r="Y188">
        <v>93</v>
      </c>
      <c r="Z188">
        <v>45.365337666442208</v>
      </c>
    </row>
    <row r="189" spans="1:26" x14ac:dyDescent="0.25">
      <c r="A189">
        <v>93.5</v>
      </c>
      <c r="B189">
        <v>46.908728276581378</v>
      </c>
      <c r="C189" s="1">
        <f t="shared" ca="1" si="6"/>
        <v>53.997983684310469</v>
      </c>
      <c r="D189" s="1">
        <f t="shared" ca="1" si="7"/>
        <v>25.128771118008082</v>
      </c>
      <c r="E189" s="1">
        <f t="shared" ca="1" si="8"/>
        <v>33.893559986970033</v>
      </c>
      <c r="H189"/>
      <c r="Y189">
        <v>93.5</v>
      </c>
      <c r="Z189">
        <v>46.908728276581378</v>
      </c>
    </row>
    <row r="190" spans="1:26" x14ac:dyDescent="0.25">
      <c r="A190">
        <v>94</v>
      </c>
      <c r="B190">
        <v>48.452266842524523</v>
      </c>
      <c r="C190" s="1">
        <f t="shared" ca="1" si="6"/>
        <v>54.027025572299394</v>
      </c>
      <c r="D190" s="1">
        <f t="shared" ca="1" si="7"/>
        <v>15.538967447600566</v>
      </c>
      <c r="E190" s="1">
        <f t="shared" ca="1" si="8"/>
        <v>35.43709855291317</v>
      </c>
      <c r="H190"/>
      <c r="Y190">
        <v>94</v>
      </c>
      <c r="Z190">
        <v>48.452266842524523</v>
      </c>
    </row>
    <row r="191" spans="1:26" x14ac:dyDescent="0.25">
      <c r="A191">
        <v>94.5</v>
      </c>
      <c r="B191">
        <v>49.996006314355185</v>
      </c>
      <c r="C191" s="1">
        <f t="shared" ca="1" si="6"/>
        <v>54.055225726231939</v>
      </c>
      <c r="D191" s="1">
        <f t="shared" ca="1" si="7"/>
        <v>8.2386311168785298</v>
      </c>
      <c r="E191" s="1">
        <f t="shared" ca="1" si="8"/>
        <v>36.980838024743832</v>
      </c>
      <c r="H191"/>
      <c r="Y191">
        <v>94.5</v>
      </c>
      <c r="Z191">
        <v>49.996006314355185</v>
      </c>
    </row>
    <row r="192" spans="1:26" x14ac:dyDescent="0.25">
      <c r="A192">
        <v>95</v>
      </c>
      <c r="B192">
        <v>51.539917886095708</v>
      </c>
      <c r="C192" s="1">
        <f t="shared" ca="1" si="6"/>
        <v>54.082608542463532</v>
      </c>
      <c r="D192" s="1">
        <f t="shared" ca="1" si="7"/>
        <v>3.2326378869901191</v>
      </c>
      <c r="E192" s="1">
        <f t="shared" ca="1" si="8"/>
        <v>38.524749596484355</v>
      </c>
      <c r="H192"/>
      <c r="Y192">
        <v>95</v>
      </c>
      <c r="Z192">
        <v>51.539917886095708</v>
      </c>
    </row>
    <row r="193" spans="1:26" x14ac:dyDescent="0.25">
      <c r="A193">
        <v>95.5</v>
      </c>
      <c r="B193">
        <v>52.548634569243497</v>
      </c>
      <c r="C193" s="1">
        <f t="shared" ca="1" si="6"/>
        <v>54.109197710259096</v>
      </c>
      <c r="D193" s="1">
        <f t="shared" ca="1" si="7"/>
        <v>1.2176786585482366</v>
      </c>
      <c r="E193" s="1">
        <f t="shared" ca="1" si="8"/>
        <v>39.533466279632151</v>
      </c>
      <c r="H193"/>
      <c r="Y193">
        <v>95.5</v>
      </c>
      <c r="Z193">
        <v>52.548634569243497</v>
      </c>
    </row>
    <row r="194" spans="1:26" x14ac:dyDescent="0.25">
      <c r="A194">
        <v>96</v>
      </c>
      <c r="B194">
        <v>53.332569771523559</v>
      </c>
      <c r="C194" s="1">
        <f t="shared" ref="C194:C257" ca="1" si="9">IF(A194&gt;=$K$5,OFFSET($B$1,2*$K$5,0)+$L$5*(1-EXP((-1/$M$5)*(A194-$K$5))),0)</f>
        <v>54.135016232286986</v>
      </c>
      <c r="D194" s="1">
        <f t="shared" ref="D194:D257" ca="1" si="10">IF(A194&gt;=$K$5,(C194-B194)*(C194-B194)*0.5,0)</f>
        <v>0.32196016119587523</v>
      </c>
      <c r="E194" s="1">
        <f t="shared" ref="E194:E257" ca="1" si="11">IF(A194&gt;=$K$5,(B194-$L$6),0)</f>
        <v>40.317401481912214</v>
      </c>
      <c r="H194"/>
      <c r="Y194">
        <v>96</v>
      </c>
      <c r="Z194">
        <v>53.332569771523559</v>
      </c>
    </row>
    <row r="195" spans="1:26" x14ac:dyDescent="0.25">
      <c r="A195">
        <v>96.5</v>
      </c>
      <c r="B195">
        <v>54.843360952900852</v>
      </c>
      <c r="C195" s="1">
        <f t="shared" ca="1" si="9"/>
        <v>54.160086444518882</v>
      </c>
      <c r="D195" s="1">
        <f t="shared" ca="1" si="10"/>
        <v>0.23343202690231155</v>
      </c>
      <c r="E195" s="1">
        <f t="shared" ca="1" si="11"/>
        <v>41.828192663289499</v>
      </c>
      <c r="H195"/>
      <c r="Y195">
        <v>96.5</v>
      </c>
      <c r="Z195">
        <v>54.843360952900852</v>
      </c>
    </row>
    <row r="196" spans="1:26" x14ac:dyDescent="0.25">
      <c r="A196">
        <v>97</v>
      </c>
      <c r="B196">
        <v>56.354297338873678</v>
      </c>
      <c r="C196" s="1">
        <f t="shared" ca="1" si="9"/>
        <v>54.184430035552992</v>
      </c>
      <c r="D196" s="1">
        <f t="shared" ca="1" si="10"/>
        <v>2.3541620570100927</v>
      </c>
      <c r="E196" s="1">
        <f t="shared" ca="1" si="11"/>
        <v>43.339129049262326</v>
      </c>
      <c r="H196"/>
      <c r="Y196">
        <v>97</v>
      </c>
      <c r="Z196">
        <v>56.354297338873678</v>
      </c>
    </row>
    <row r="197" spans="1:26" x14ac:dyDescent="0.25">
      <c r="A197">
        <v>97.5</v>
      </c>
      <c r="B197">
        <v>57.865354740828728</v>
      </c>
      <c r="C197" s="1">
        <f t="shared" ca="1" si="9"/>
        <v>54.208068065377191</v>
      </c>
      <c r="D197" s="1">
        <f t="shared" ca="1" si="10"/>
        <v>6.6878729132176797</v>
      </c>
      <c r="E197" s="1">
        <f t="shared" ca="1" si="11"/>
        <v>44.850186451217382</v>
      </c>
      <c r="H197"/>
      <c r="Y197">
        <v>97.5</v>
      </c>
      <c r="Z197">
        <v>57.865354740828728</v>
      </c>
    </row>
    <row r="198" spans="1:26" x14ac:dyDescent="0.25">
      <c r="A198">
        <v>98</v>
      </c>
      <c r="B198">
        <v>59.37651518370145</v>
      </c>
      <c r="C198" s="1">
        <f t="shared" ca="1" si="9"/>
        <v>54.231020983588238</v>
      </c>
      <c r="D198" s="1">
        <f t="shared" ca="1" si="10"/>
        <v>13.238055281699355</v>
      </c>
      <c r="E198" s="1">
        <f t="shared" ca="1" si="11"/>
        <v>46.361346894090104</v>
      </c>
      <c r="H198"/>
      <c r="Y198">
        <v>98</v>
      </c>
      <c r="Z198">
        <v>59.37651518370145</v>
      </c>
    </row>
    <row r="199" spans="1:26" x14ac:dyDescent="0.25">
      <c r="A199">
        <v>98.5</v>
      </c>
      <c r="B199">
        <v>59.597280328944969</v>
      </c>
      <c r="C199" s="1">
        <f t="shared" ca="1" si="9"/>
        <v>54.253308647083117</v>
      </c>
      <c r="D199" s="1">
        <f t="shared" ca="1" si="10"/>
        <v>14.279016668270696</v>
      </c>
      <c r="E199" s="1">
        <f t="shared" ca="1" si="11"/>
        <v>46.582112039333623</v>
      </c>
      <c r="H199"/>
      <c r="Y199">
        <v>98.5</v>
      </c>
      <c r="Z199">
        <v>59.597280328944969</v>
      </c>
    </row>
    <row r="200" spans="1:26" x14ac:dyDescent="0.25">
      <c r="A200">
        <v>99</v>
      </c>
      <c r="B200">
        <v>59.095583067059913</v>
      </c>
      <c r="C200" s="1">
        <f t="shared" ca="1" si="9"/>
        <v>54.274950337237414</v>
      </c>
      <c r="D200" s="1">
        <f t="shared" ca="1" si="10"/>
        <v>11.61924995791796</v>
      </c>
      <c r="E200" s="1">
        <f t="shared" ca="1" si="11"/>
        <v>46.080414777448567</v>
      </c>
      <c r="H200"/>
      <c r="Y200">
        <v>99</v>
      </c>
      <c r="Z200">
        <v>59.095583067059913</v>
      </c>
    </row>
    <row r="201" spans="1:26" x14ac:dyDescent="0.25">
      <c r="A201">
        <v>99.5</v>
      </c>
      <c r="B201">
        <v>58.593733781824078</v>
      </c>
      <c r="C201" s="1">
        <f t="shared" ca="1" si="9"/>
        <v>54.295964776586004</v>
      </c>
      <c r="D201" s="1">
        <f t="shared" ca="1" si="10"/>
        <v>9.2354092111925308</v>
      </c>
      <c r="E201" s="1">
        <f t="shared" ca="1" si="11"/>
        <v>45.578565492212732</v>
      </c>
      <c r="H201"/>
      <c r="Y201">
        <v>99.5</v>
      </c>
      <c r="Z201">
        <v>58.593733781824078</v>
      </c>
    </row>
    <row r="202" spans="1:26" x14ac:dyDescent="0.25">
      <c r="A202">
        <v>100</v>
      </c>
      <c r="B202">
        <v>58.091769036793984</v>
      </c>
      <c r="C202" s="1">
        <f t="shared" ca="1" si="9"/>
        <v>54.31637014502013</v>
      </c>
      <c r="D202" s="1">
        <f t="shared" ca="1" si="10"/>
        <v>7.126818396003622</v>
      </c>
      <c r="E202" s="1">
        <f t="shared" ca="1" si="11"/>
        <v>45.076600747182638</v>
      </c>
      <c r="H202"/>
      <c r="Y202">
        <v>100</v>
      </c>
      <c r="Z202">
        <v>58.091769036793984</v>
      </c>
    </row>
    <row r="203" spans="1:26" x14ac:dyDescent="0.25">
      <c r="A203">
        <v>100.5</v>
      </c>
      <c r="B203">
        <v>57.589695462972017</v>
      </c>
      <c r="C203" s="1">
        <f t="shared" ca="1" si="9"/>
        <v>54.33618409551508</v>
      </c>
      <c r="D203" s="1">
        <f t="shared" ca="1" si="10"/>
        <v>5.2926681090857555</v>
      </c>
      <c r="E203" s="1">
        <f t="shared" ca="1" si="11"/>
        <v>44.574527173360664</v>
      </c>
      <c r="H203"/>
      <c r="Y203">
        <v>100.5</v>
      </c>
      <c r="Z203">
        <v>57.589695462972017</v>
      </c>
    </row>
    <row r="204" spans="1:26" x14ac:dyDescent="0.25">
      <c r="A204">
        <v>101</v>
      </c>
      <c r="B204">
        <v>57.087559689291922</v>
      </c>
      <c r="C204" s="1">
        <f t="shared" ca="1" si="9"/>
        <v>54.35542376940208</v>
      </c>
      <c r="D204" s="1">
        <f t="shared" ca="1" si="10"/>
        <v>3.7322833423761566</v>
      </c>
      <c r="E204" s="1">
        <f t="shared" ca="1" si="11"/>
        <v>44.072391399680569</v>
      </c>
      <c r="H204"/>
      <c r="Y204">
        <v>101</v>
      </c>
      <c r="Z204">
        <v>57.087559689291922</v>
      </c>
    </row>
    <row r="205" spans="1:26" x14ac:dyDescent="0.25">
      <c r="A205">
        <v>101.5</v>
      </c>
      <c r="B205">
        <v>56.585374191643758</v>
      </c>
      <c r="C205" s="1">
        <f t="shared" ca="1" si="9"/>
        <v>54.374105811197438</v>
      </c>
      <c r="D205" s="1">
        <f t="shared" ca="1" si="10"/>
        <v>2.4448539251808459</v>
      </c>
      <c r="E205" s="1">
        <f t="shared" ca="1" si="11"/>
        <v>43.570205902032413</v>
      </c>
      <c r="H205"/>
      <c r="Y205">
        <v>101.5</v>
      </c>
      <c r="Z205">
        <v>56.585374191643758</v>
      </c>
    </row>
    <row r="206" spans="1:26" x14ac:dyDescent="0.25">
      <c r="A206">
        <v>102</v>
      </c>
      <c r="B206">
        <v>56.08314451159869</v>
      </c>
      <c r="C206" s="1">
        <f t="shared" ca="1" si="9"/>
        <v>54.392246383002004</v>
      </c>
      <c r="D206" s="1">
        <f t="shared" ca="1" si="10"/>
        <v>1.4295682406458874</v>
      </c>
      <c r="E206" s="1">
        <f t="shared" ca="1" si="11"/>
        <v>43.067976221987337</v>
      </c>
      <c r="H206"/>
      <c r="Y206">
        <v>102</v>
      </c>
      <c r="Z206">
        <v>56.08314451159869</v>
      </c>
    </row>
    <row r="207" spans="1:26" x14ac:dyDescent="0.25">
      <c r="A207">
        <v>102.5</v>
      </c>
      <c r="B207">
        <v>55.580875026361781</v>
      </c>
      <c r="C207" s="1">
        <f t="shared" ca="1" si="9"/>
        <v>54.409861178483226</v>
      </c>
      <c r="D207" s="1">
        <f t="shared" ca="1" si="10"/>
        <v>0.68563671596167008</v>
      </c>
      <c r="E207" s="1">
        <f t="shared" ca="1" si="11"/>
        <v>42.565706736750428</v>
      </c>
      <c r="H207"/>
      <c r="Y207">
        <v>102.5</v>
      </c>
      <c r="Z207">
        <v>55.580875026361781</v>
      </c>
    </row>
    <row r="208" spans="1:26" x14ac:dyDescent="0.25">
      <c r="A208">
        <v>103</v>
      </c>
      <c r="B208">
        <v>55.078569212398534</v>
      </c>
      <c r="C208" s="1">
        <f t="shared" ca="1" si="9"/>
        <v>54.426965436451937</v>
      </c>
      <c r="D208" s="1">
        <f t="shared" ca="1" si="10"/>
        <v>0.21229374041393173</v>
      </c>
      <c r="E208" s="1">
        <f t="shared" ca="1" si="11"/>
        <v>42.063400922787181</v>
      </c>
      <c r="H208"/>
      <c r="Y208">
        <v>103</v>
      </c>
      <c r="Z208">
        <v>55.078569212398534</v>
      </c>
    </row>
    <row r="209" spans="1:26" x14ac:dyDescent="0.25">
      <c r="A209">
        <v>103.5</v>
      </c>
      <c r="B209">
        <v>54.576229848037755</v>
      </c>
      <c r="C209" s="1">
        <f t="shared" ca="1" si="9"/>
        <v>54.443573954045675</v>
      </c>
      <c r="D209" s="1">
        <f t="shared" ca="1" si="10"/>
        <v>8.7987931054189974E-3</v>
      </c>
      <c r="E209" s="1">
        <f t="shared" ca="1" si="11"/>
        <v>41.561061558426402</v>
      </c>
      <c r="H209"/>
      <c r="Y209">
        <v>103.5</v>
      </c>
      <c r="Z209">
        <v>54.576229848037755</v>
      </c>
    </row>
    <row r="210" spans="1:26" x14ac:dyDescent="0.25">
      <c r="A210">
        <v>104</v>
      </c>
      <c r="B210">
        <v>54.073859169231426</v>
      </c>
      <c r="C210" s="1">
        <f t="shared" ca="1" si="9"/>
        <v>54.459701099529923</v>
      </c>
      <c r="D210" s="1">
        <f t="shared" ca="1" si="10"/>
        <v>7.4436997588235104E-2</v>
      </c>
      <c r="E210" s="1">
        <f t="shared" ca="1" si="11"/>
        <v>41.058690879620073</v>
      </c>
      <c r="H210"/>
      <c r="Y210">
        <v>104</v>
      </c>
      <c r="Z210">
        <v>54.073859169231426</v>
      </c>
    </row>
    <row r="211" spans="1:26" x14ac:dyDescent="0.25">
      <c r="A211">
        <v>104.5</v>
      </c>
      <c r="B211">
        <v>54.426341552246079</v>
      </c>
      <c r="C211" s="1">
        <f t="shared" ca="1" si="9"/>
        <v>54.475360824728298</v>
      </c>
      <c r="D211" s="1">
        <f t="shared" ca="1" si="10"/>
        <v>1.2014445373430349E-3</v>
      </c>
      <c r="E211" s="1">
        <f t="shared" ca="1" si="11"/>
        <v>41.411173262634733</v>
      </c>
      <c r="H211"/>
      <c r="Y211">
        <v>104.5</v>
      </c>
      <c r="Z211">
        <v>54.426341552246079</v>
      </c>
    </row>
    <row r="212" spans="1:26" x14ac:dyDescent="0.25">
      <c r="A212">
        <v>105</v>
      </c>
      <c r="B212">
        <v>55.935879489567718</v>
      </c>
      <c r="C212" s="1">
        <f t="shared" ca="1" si="9"/>
        <v>54.490566677092446</v>
      </c>
      <c r="D212" s="1">
        <f t="shared" ca="1" si="10"/>
        <v>1.0444645629525908</v>
      </c>
      <c r="E212" s="1">
        <f t="shared" ca="1" si="11"/>
        <v>42.920711199956372</v>
      </c>
      <c r="H212"/>
      <c r="Y212">
        <v>105</v>
      </c>
      <c r="Z212">
        <v>55.935879489567718</v>
      </c>
    </row>
    <row r="213" spans="1:26" x14ac:dyDescent="0.25">
      <c r="A213">
        <v>105.5</v>
      </c>
      <c r="B213">
        <v>57.445654366252974</v>
      </c>
      <c r="C213" s="1">
        <f t="shared" ca="1" si="9"/>
        <v>54.505331811422153</v>
      </c>
      <c r="D213" s="1">
        <f t="shared" ca="1" si="10"/>
        <v>4.3227483632234245</v>
      </c>
      <c r="E213" s="1">
        <f t="shared" ca="1" si="11"/>
        <v>44.430486076641628</v>
      </c>
      <c r="H213"/>
      <c r="Y213">
        <v>105.5</v>
      </c>
      <c r="Z213">
        <v>57.445654366252974</v>
      </c>
    </row>
    <row r="214" spans="1:26" x14ac:dyDescent="0.25">
      <c r="A214">
        <v>106</v>
      </c>
      <c r="B214">
        <v>58.955705810954669</v>
      </c>
      <c r="C214" s="1">
        <f t="shared" ca="1" si="9"/>
        <v>54.519669001245717</v>
      </c>
      <c r="D214" s="1">
        <f t="shared" ca="1" si="10"/>
        <v>9.8392112885463892</v>
      </c>
      <c r="E214" s="1">
        <f t="shared" ca="1" si="11"/>
        <v>45.940537521343316</v>
      </c>
      <c r="H214"/>
      <c r="Y214">
        <v>106</v>
      </c>
      <c r="Z214">
        <v>58.955705810954669</v>
      </c>
    </row>
    <row r="215" spans="1:26" x14ac:dyDescent="0.25">
      <c r="A215">
        <v>106.5</v>
      </c>
      <c r="B215">
        <v>60.465979748966383</v>
      </c>
      <c r="C215" s="1">
        <f t="shared" ca="1" si="9"/>
        <v>54.533590649870604</v>
      </c>
      <c r="D215" s="1">
        <f t="shared" ca="1" si="10"/>
        <v>17.596620211535217</v>
      </c>
      <c r="E215" s="1">
        <f t="shared" ca="1" si="11"/>
        <v>47.450811459355037</v>
      </c>
      <c r="H215"/>
      <c r="Y215">
        <v>106.5</v>
      </c>
      <c r="Z215">
        <v>60.465979748966383</v>
      </c>
    </row>
    <row r="216" spans="1:26" x14ac:dyDescent="0.25">
      <c r="A216">
        <v>107</v>
      </c>
      <c r="B216">
        <v>61.120512216580416</v>
      </c>
      <c r="C216" s="1">
        <f t="shared" ca="1" si="9"/>
        <v>54.547108801113595</v>
      </c>
      <c r="D216" s="1">
        <f t="shared" ca="1" si="10"/>
        <v>21.604816231235432</v>
      </c>
      <c r="E216" s="1">
        <f t="shared" ca="1" si="11"/>
        <v>48.10534392696907</v>
      </c>
      <c r="H216"/>
      <c r="Y216">
        <v>107</v>
      </c>
      <c r="Z216">
        <v>61.120512216580416</v>
      </c>
    </row>
    <row r="217" spans="1:26" x14ac:dyDescent="0.25">
      <c r="A217">
        <v>107.5</v>
      </c>
      <c r="B217">
        <v>60.619191491679025</v>
      </c>
      <c r="C217" s="1">
        <f t="shared" ca="1" si="9"/>
        <v>54.560235149720185</v>
      </c>
      <c r="D217" s="1">
        <f t="shared" ca="1" si="10"/>
        <v>18.355475976881625</v>
      </c>
      <c r="E217" s="1">
        <f t="shared" ca="1" si="11"/>
        <v>47.60402320206768</v>
      </c>
      <c r="H217"/>
      <c r="Y217">
        <v>107.5</v>
      </c>
      <c r="Z217">
        <v>60.619191491679025</v>
      </c>
    </row>
    <row r="218" spans="1:26" x14ac:dyDescent="0.25">
      <c r="A218">
        <v>108</v>
      </c>
      <c r="B218">
        <v>60.117657212090492</v>
      </c>
      <c r="C218" s="1">
        <f t="shared" ca="1" si="9"/>
        <v>54.572981051481776</v>
      </c>
      <c r="D218" s="1">
        <f t="shared" ca="1" si="10"/>
        <v>15.371716863011308</v>
      </c>
      <c r="E218" s="1">
        <f t="shared" ca="1" si="11"/>
        <v>47.102488922479139</v>
      </c>
      <c r="H218"/>
      <c r="Y218">
        <v>108</v>
      </c>
      <c r="Z218">
        <v>60.117657212090492</v>
      </c>
    </row>
    <row r="219" spans="1:26" x14ac:dyDescent="0.25">
      <c r="A219">
        <v>108.5</v>
      </c>
      <c r="B219">
        <v>59.615960703240894</v>
      </c>
      <c r="C219" s="1">
        <f t="shared" ca="1" si="9"/>
        <v>54.585357533059806</v>
      </c>
      <c r="D219" s="1">
        <f t="shared" ca="1" si="10"/>
        <v>12.653484127918006</v>
      </c>
      <c r="E219" s="1">
        <f t="shared" ca="1" si="11"/>
        <v>46.600792413629549</v>
      </c>
      <c r="H219"/>
      <c r="Y219">
        <v>108.5</v>
      </c>
      <c r="Z219">
        <v>59.615960703240894</v>
      </c>
    </row>
    <row r="220" spans="1:26" x14ac:dyDescent="0.25">
      <c r="A220">
        <v>109</v>
      </c>
      <c r="B220">
        <v>59.114109080046724</v>
      </c>
      <c r="C220" s="1">
        <f t="shared" ca="1" si="9"/>
        <v>54.59737530152502</v>
      </c>
      <c r="D220" s="1">
        <f t="shared" ca="1" si="10"/>
        <v>10.200442013019476</v>
      </c>
      <c r="E220" s="1">
        <f t="shared" ca="1" si="11"/>
        <v>46.098940790435378</v>
      </c>
      <c r="H220"/>
      <c r="Y220">
        <v>109</v>
      </c>
      <c r="Z220">
        <v>59.114109080046724</v>
      </c>
    </row>
    <row r="221" spans="1:26" x14ac:dyDescent="0.25">
      <c r="A221">
        <v>109.5</v>
      </c>
      <c r="B221">
        <v>58.612178652571835</v>
      </c>
      <c r="C221" s="1">
        <f t="shared" ca="1" si="9"/>
        <v>54.609044753620353</v>
      </c>
      <c r="D221" s="1">
        <f t="shared" ca="1" si="10"/>
        <v>8.0125405064672481</v>
      </c>
      <c r="E221" s="1">
        <f t="shared" ca="1" si="11"/>
        <v>45.597010362960489</v>
      </c>
      <c r="H221"/>
      <c r="Y221">
        <v>109.5</v>
      </c>
      <c r="Z221">
        <v>58.612178652571835</v>
      </c>
    </row>
    <row r="222" spans="1:26" x14ac:dyDescent="0.25">
      <c r="A222">
        <v>110</v>
      </c>
      <c r="B222">
        <v>58.110179585704536</v>
      </c>
      <c r="C222" s="1">
        <f t="shared" ca="1" si="9"/>
        <v>54.62037598475527</v>
      </c>
      <c r="D222" s="1">
        <f t="shared" ca="1" si="10"/>
        <v>6.0893645865992312</v>
      </c>
      <c r="E222" s="1">
        <f t="shared" ca="1" si="11"/>
        <v>45.09501129609319</v>
      </c>
      <c r="H222"/>
      <c r="Y222">
        <v>110</v>
      </c>
      <c r="Z222">
        <v>58.110179585704536</v>
      </c>
    </row>
    <row r="223" spans="1:26" x14ac:dyDescent="0.25">
      <c r="A223">
        <v>110.5</v>
      </c>
      <c r="B223">
        <v>57.60812010830265</v>
      </c>
      <c r="C223" s="1">
        <f t="shared" ca="1" si="9"/>
        <v>54.631378797739472</v>
      </c>
      <c r="D223" s="1">
        <f t="shared" ca="1" si="10"/>
        <v>4.4304944150066916</v>
      </c>
      <c r="E223" s="1">
        <f t="shared" ca="1" si="11"/>
        <v>44.592951818691304</v>
      </c>
      <c r="H223"/>
      <c r="Y223">
        <v>110.5</v>
      </c>
      <c r="Z223">
        <v>57.60812010830265</v>
      </c>
    </row>
    <row r="224" spans="1:26" x14ac:dyDescent="0.25">
      <c r="A224">
        <v>111</v>
      </c>
      <c r="B224">
        <v>57.106006755218125</v>
      </c>
      <c r="C224" s="1">
        <f t="shared" ca="1" si="9"/>
        <v>54.642062711263392</v>
      </c>
      <c r="D224" s="1">
        <f t="shared" ca="1" si="10"/>
        <v>3.0355101258700015</v>
      </c>
      <c r="E224" s="1">
        <f t="shared" ca="1" si="11"/>
        <v>44.09083846560678</v>
      </c>
      <c r="H224"/>
      <c r="Y224">
        <v>111</v>
      </c>
      <c r="Z224">
        <v>57.106006755218125</v>
      </c>
    </row>
    <row r="225" spans="1:26" x14ac:dyDescent="0.25">
      <c r="A225">
        <v>111.5</v>
      </c>
      <c r="B225">
        <v>56.603844751042445</v>
      </c>
      <c r="C225" s="1">
        <f t="shared" ca="1" si="9"/>
        <v>54.652436968133046</v>
      </c>
      <c r="D225" s="1">
        <f t="shared" ca="1" si="10"/>
        <v>1.9039961675996884</v>
      </c>
      <c r="E225" s="1">
        <f t="shared" ca="1" si="11"/>
        <v>43.588676461431092</v>
      </c>
      <c r="H225"/>
      <c r="Y225">
        <v>111.5</v>
      </c>
      <c r="Z225">
        <v>56.603844751042445</v>
      </c>
    </row>
    <row r="226" spans="1:26" x14ac:dyDescent="0.25">
      <c r="A226">
        <v>112</v>
      </c>
      <c r="B226">
        <v>56.101638304519163</v>
      </c>
      <c r="C226" s="1">
        <f t="shared" ca="1" si="9"/>
        <v>54.662510543266023</v>
      </c>
      <c r="D226" s="1">
        <f t="shared" ca="1" si="10"/>
        <v>1.0355443566047369</v>
      </c>
      <c r="E226" s="1">
        <f t="shared" ca="1" si="11"/>
        <v>43.086470014907817</v>
      </c>
      <c r="H226"/>
      <c r="Y226">
        <v>112</v>
      </c>
      <c r="Z226">
        <v>56.101638304519163</v>
      </c>
    </row>
    <row r="227" spans="1:26" x14ac:dyDescent="0.25">
      <c r="A227">
        <v>112.5</v>
      </c>
      <c r="B227">
        <v>55.599390834542277</v>
      </c>
      <c r="C227" s="1">
        <f t="shared" ca="1" si="9"/>
        <v>54.672292151455878</v>
      </c>
      <c r="D227" s="1">
        <f t="shared" ca="1" si="10"/>
        <v>0.42975598409026761</v>
      </c>
      <c r="E227" s="1">
        <f t="shared" ca="1" si="11"/>
        <v>42.584222544930924</v>
      </c>
      <c r="H227"/>
      <c r="Y227">
        <v>112.5</v>
      </c>
      <c r="Z227">
        <v>55.599390834542277</v>
      </c>
    </row>
    <row r="228" spans="1:26" x14ac:dyDescent="0.25">
      <c r="A228">
        <v>113</v>
      </c>
      <c r="B228">
        <v>55.097105143746951</v>
      </c>
      <c r="C228" s="1">
        <f t="shared" ca="1" si="9"/>
        <v>54.681790254911363</v>
      </c>
      <c r="D228" s="1">
        <f t="shared" ca="1" si="10"/>
        <v>8.6243228444258677E-2</v>
      </c>
      <c r="E228" s="1">
        <f t="shared" ca="1" si="11"/>
        <v>42.081936854135606</v>
      </c>
      <c r="H228"/>
      <c r="Y228">
        <v>113</v>
      </c>
      <c r="Z228">
        <v>55.097105143746951</v>
      </c>
    </row>
    <row r="229" spans="1:26" x14ac:dyDescent="0.25">
      <c r="A229">
        <v>113.5</v>
      </c>
      <c r="B229">
        <v>54.594783551953356</v>
      </c>
      <c r="C229" s="1">
        <f t="shared" ca="1" si="9"/>
        <v>54.691013070577284</v>
      </c>
      <c r="D229" s="1">
        <f t="shared" ca="1" si="10"/>
        <v>4.630060127296531E-3</v>
      </c>
      <c r="E229" s="1">
        <f t="shared" ca="1" si="11"/>
        <v>41.579615262342003</v>
      </c>
      <c r="H229"/>
      <c r="Y229">
        <v>113.5</v>
      </c>
      <c r="Z229">
        <v>54.594783551953356</v>
      </c>
    </row>
    <row r="230" spans="1:26" x14ac:dyDescent="0.25">
      <c r="A230">
        <v>114</v>
      </c>
      <c r="B230">
        <v>55.316120072086029</v>
      </c>
      <c r="C230" s="1">
        <f t="shared" ca="1" si="9"/>
        <v>54.699968577243027</v>
      </c>
      <c r="D230" s="1">
        <f t="shared" ca="1" si="10"/>
        <v>0.18982133229863324</v>
      </c>
      <c r="E230" s="1">
        <f t="shared" ca="1" si="11"/>
        <v>42.300951782474684</v>
      </c>
      <c r="H230"/>
      <c r="Y230">
        <v>114</v>
      </c>
      <c r="Z230">
        <v>55.316120072086029</v>
      </c>
    </row>
    <row r="231" spans="1:26" x14ac:dyDescent="0.25">
      <c r="A231">
        <v>114.5</v>
      </c>
      <c r="B231">
        <v>56.814240496221707</v>
      </c>
      <c r="C231" s="1">
        <f t="shared" ca="1" si="9"/>
        <v>54.708664522445133</v>
      </c>
      <c r="D231" s="1">
        <f t="shared" ca="1" si="10"/>
        <v>2.2167250906725839</v>
      </c>
      <c r="E231" s="1">
        <f t="shared" ca="1" si="11"/>
        <v>43.799072206610361</v>
      </c>
      <c r="H231"/>
      <c r="Y231">
        <v>114.5</v>
      </c>
      <c r="Z231">
        <v>56.814240496221707</v>
      </c>
    </row>
    <row r="232" spans="1:26" x14ac:dyDescent="0.25">
      <c r="A232">
        <v>115</v>
      </c>
      <c r="B232">
        <v>58.312458891802379</v>
      </c>
      <c r="C232" s="1">
        <f t="shared" ca="1" si="9"/>
        <v>54.717108429169869</v>
      </c>
      <c r="D232" s="1">
        <f t="shared" ca="1" si="10"/>
        <v>6.4632724745759011</v>
      </c>
      <c r="E232" s="1">
        <f t="shared" ca="1" si="11"/>
        <v>45.297290602191026</v>
      </c>
      <c r="H232"/>
      <c r="Y232">
        <v>115</v>
      </c>
      <c r="Z232">
        <v>58.312458891802379</v>
      </c>
    </row>
    <row r="233" spans="1:26" x14ac:dyDescent="0.25">
      <c r="A233">
        <v>115.5</v>
      </c>
      <c r="B233">
        <v>59.810787599483845</v>
      </c>
      <c r="C233" s="1">
        <f t="shared" ca="1" si="9"/>
        <v>54.725307602361383</v>
      </c>
      <c r="D233" s="1">
        <f t="shared" ca="1" si="10"/>
        <v>12.93105340056634</v>
      </c>
      <c r="E233" s="1">
        <f t="shared" ca="1" si="11"/>
        <v>46.795619309872492</v>
      </c>
      <c r="H233"/>
      <c r="Y233">
        <v>115.5</v>
      </c>
      <c r="Z233">
        <v>59.810787599483845</v>
      </c>
    </row>
    <row r="234" spans="1:26" x14ac:dyDescent="0.25">
      <c r="A234">
        <v>116</v>
      </c>
      <c r="B234">
        <v>61.309201624507786</v>
      </c>
      <c r="C234" s="1">
        <f t="shared" ca="1" si="9"/>
        <v>54.733269135241358</v>
      </c>
      <c r="D234" s="1">
        <f t="shared" ca="1" si="10"/>
        <v>21.62144405169488</v>
      </c>
      <c r="E234" s="1">
        <f t="shared" ca="1" si="11"/>
        <v>48.29403333489644</v>
      </c>
      <c r="H234"/>
      <c r="Y234">
        <v>116</v>
      </c>
      <c r="Z234">
        <v>61.309201624507786</v>
      </c>
    </row>
    <row r="235" spans="1:26" x14ac:dyDescent="0.25">
      <c r="A235">
        <v>116.5</v>
      </c>
      <c r="B235">
        <v>61.58735321499281</v>
      </c>
      <c r="C235" s="1">
        <f t="shared" ca="1" si="9"/>
        <v>54.740999915445443</v>
      </c>
      <c r="D235" s="1">
        <f t="shared" ca="1" si="10"/>
        <v>23.43627675111156</v>
      </c>
      <c r="E235" s="1">
        <f t="shared" ca="1" si="11"/>
        <v>48.572184925381464</v>
      </c>
      <c r="H235"/>
      <c r="Y235">
        <v>116.5</v>
      </c>
      <c r="Z235">
        <v>61.58735321499281</v>
      </c>
    </row>
    <row r="236" spans="1:26" x14ac:dyDescent="0.25">
      <c r="A236">
        <v>117</v>
      </c>
      <c r="B236">
        <v>61.088394954951355</v>
      </c>
      <c r="C236" s="1">
        <f t="shared" ca="1" si="9"/>
        <v>54.748506630981893</v>
      </c>
      <c r="D236" s="1">
        <f t="shared" ca="1" si="10"/>
        <v>20.097091980202151</v>
      </c>
      <c r="E236" s="1">
        <f t="shared" ca="1" si="11"/>
        <v>48.073226665340002</v>
      </c>
      <c r="H236"/>
      <c r="Y236">
        <v>117</v>
      </c>
      <c r="Z236">
        <v>61.088394954951355</v>
      </c>
    </row>
    <row r="237" spans="1:26" x14ac:dyDescent="0.25">
      <c r="A237">
        <v>117.5</v>
      </c>
      <c r="B237">
        <v>60.589335763193354</v>
      </c>
      <c r="C237" s="1">
        <f t="shared" ca="1" si="9"/>
        <v>54.755795776017365</v>
      </c>
      <c r="D237" s="1">
        <f t="shared" ca="1" si="10"/>
        <v>17.015094390990619</v>
      </c>
      <c r="E237" s="1">
        <f t="shared" ca="1" si="11"/>
        <v>47.574167473582008</v>
      </c>
      <c r="H237"/>
      <c r="Y237">
        <v>117.5</v>
      </c>
      <c r="Z237">
        <v>60.589335763193354</v>
      </c>
    </row>
    <row r="238" spans="1:26" x14ac:dyDescent="0.25">
      <c r="A238">
        <v>118</v>
      </c>
      <c r="B238">
        <v>60.090193360980976</v>
      </c>
      <c r="C238" s="1">
        <f t="shared" ca="1" si="9"/>
        <v>54.762873656495231</v>
      </c>
      <c r="D238" s="1">
        <f t="shared" ca="1" si="10"/>
        <v>14.190167616901045</v>
      </c>
      <c r="E238" s="1">
        <f t="shared" ca="1" si="11"/>
        <v>47.075025071369623</v>
      </c>
      <c r="H238"/>
      <c r="Y238">
        <v>118</v>
      </c>
      <c r="Z238">
        <v>60.090193360980976</v>
      </c>
    </row>
    <row r="239" spans="1:26" x14ac:dyDescent="0.25">
      <c r="A239">
        <v>118.5</v>
      </c>
      <c r="B239">
        <v>59.590982803530977</v>
      </c>
      <c r="C239" s="1">
        <f t="shared" ca="1" si="9"/>
        <v>54.769746395590857</v>
      </c>
      <c r="D239" s="1">
        <f t="shared" ca="1" si="10"/>
        <v>11.622160250623674</v>
      </c>
      <c r="E239" s="1">
        <f t="shared" ca="1" si="11"/>
        <v>46.575814513919624</v>
      </c>
      <c r="H239"/>
      <c r="Y239">
        <v>118.5</v>
      </c>
      <c r="Z239">
        <v>59.590982803530977</v>
      </c>
    </row>
    <row r="240" spans="1:26" x14ac:dyDescent="0.25">
      <c r="A240">
        <v>119</v>
      </c>
      <c r="B240">
        <v>59.091741066585385</v>
      </c>
      <c r="C240" s="1">
        <f t="shared" ca="1" si="9"/>
        <v>54.776419939008861</v>
      </c>
      <c r="D240" s="1">
        <f t="shared" ca="1" si="10"/>
        <v>9.3109982170541628</v>
      </c>
      <c r="E240" s="1">
        <f t="shared" ca="1" si="11"/>
        <v>46.076572776974032</v>
      </c>
      <c r="H240"/>
      <c r="Y240">
        <v>119</v>
      </c>
      <c r="Z240">
        <v>59.091741066585385</v>
      </c>
    </row>
    <row r="241" spans="1:26" x14ac:dyDescent="0.25">
      <c r="A241">
        <v>119.5</v>
      </c>
      <c r="B241">
        <v>58.592472767119595</v>
      </c>
      <c r="C241" s="1">
        <f t="shared" ca="1" si="9"/>
        <v>54.782900060126835</v>
      </c>
      <c r="D241" s="1">
        <f t="shared" ca="1" si="10"/>
        <v>7.2564221049320743</v>
      </c>
      <c r="E241" s="1">
        <f t="shared" ca="1" si="11"/>
        <v>45.57730447750825</v>
      </c>
      <c r="H241"/>
      <c r="Y241">
        <v>119.5</v>
      </c>
      <c r="Z241">
        <v>58.592472767119595</v>
      </c>
    </row>
    <row r="242" spans="1:26" x14ac:dyDescent="0.25">
      <c r="A242">
        <v>120</v>
      </c>
      <c r="B242">
        <v>58.093181503935661</v>
      </c>
      <c r="C242" s="1">
        <f t="shared" ca="1" si="9"/>
        <v>54.789192364990015</v>
      </c>
      <c r="D242" s="1">
        <f t="shared" ca="1" si="10"/>
        <v>5.4581721151353948</v>
      </c>
      <c r="E242" s="1">
        <f t="shared" ca="1" si="11"/>
        <v>45.078013214324315</v>
      </c>
      <c r="H242"/>
      <c r="Y242">
        <v>120</v>
      </c>
      <c r="Z242">
        <v>58.093181503935661</v>
      </c>
    </row>
    <row r="243" spans="1:26" x14ac:dyDescent="0.25">
      <c r="A243">
        <v>120.5</v>
      </c>
      <c r="B243">
        <v>57.593870092063597</v>
      </c>
      <c r="C243" s="1">
        <f t="shared" ca="1" si="9"/>
        <v>54.795302297161086</v>
      </c>
      <c r="D243" s="1">
        <f t="shared" ca="1" si="10"/>
        <v>3.9159908513327495</v>
      </c>
      <c r="E243" s="1">
        <f t="shared" ca="1" si="11"/>
        <v>44.578701802452244</v>
      </c>
      <c r="H243"/>
      <c r="Y243">
        <v>120.5</v>
      </c>
      <c r="Z243">
        <v>57.593870092063597</v>
      </c>
    </row>
    <row r="244" spans="1:26" x14ac:dyDescent="0.25">
      <c r="A244">
        <v>121</v>
      </c>
      <c r="B244">
        <v>57.094540743044448</v>
      </c>
      <c r="C244" s="1">
        <f t="shared" ca="1" si="9"/>
        <v>54.801235142429519</v>
      </c>
      <c r="D244" s="1">
        <f t="shared" ca="1" si="10"/>
        <v>2.6296252889058991</v>
      </c>
      <c r="E244" s="1">
        <f t="shared" ca="1" si="11"/>
        <v>44.079372453433095</v>
      </c>
      <c r="H244"/>
      <c r="Y244">
        <v>121</v>
      </c>
      <c r="Z244">
        <v>57.094540743044448</v>
      </c>
    </row>
    <row r="245" spans="1:26" x14ac:dyDescent="0.25">
      <c r="A245">
        <v>121.5</v>
      </c>
      <c r="B245">
        <v>56.595195203578882</v>
      </c>
      <c r="C245" s="1">
        <f t="shared" ca="1" si="9"/>
        <v>54.806996033384394</v>
      </c>
      <c r="D245" s="1">
        <f t="shared" ca="1" si="10"/>
        <v>1.5988281361421284</v>
      </c>
      <c r="E245" s="1">
        <f t="shared" ca="1" si="11"/>
        <v>43.580026913967529</v>
      </c>
      <c r="H245"/>
      <c r="Y245">
        <v>121.5</v>
      </c>
      <c r="Z245">
        <v>56.595195203578882</v>
      </c>
    </row>
    <row r="246" spans="1:26" x14ac:dyDescent="0.25">
      <c r="A246">
        <v>122</v>
      </c>
      <c r="B246">
        <v>56.095834862159762</v>
      </c>
      <c r="C246" s="1">
        <f t="shared" ca="1" si="9"/>
        <v>54.812589953854655</v>
      </c>
      <c r="D246" s="1">
        <f t="shared" ca="1" si="10"/>
        <v>0.82335874734549175</v>
      </c>
      <c r="E246" s="1">
        <f t="shared" ca="1" si="11"/>
        <v>43.080666572548409</v>
      </c>
      <c r="H246"/>
      <c r="Y246">
        <v>122</v>
      </c>
      <c r="Z246">
        <v>56.095834862159762</v>
      </c>
    </row>
    <row r="247" spans="1:26" x14ac:dyDescent="0.25">
      <c r="A247">
        <v>122.5</v>
      </c>
      <c r="B247">
        <v>55.596460831085338</v>
      </c>
      <c r="C247" s="1">
        <f t="shared" ca="1" si="9"/>
        <v>54.818021743220683</v>
      </c>
      <c r="D247" s="1">
        <f t="shared" ca="1" si="10"/>
        <v>0.30298370675777786</v>
      </c>
      <c r="E247" s="1">
        <f t="shared" ca="1" si="11"/>
        <v>42.581292541473985</v>
      </c>
      <c r="H247"/>
      <c r="Y247">
        <v>122.5</v>
      </c>
      <c r="Z247">
        <v>55.596460831085338</v>
      </c>
    </row>
    <row r="248" spans="1:26" x14ac:dyDescent="0.25">
      <c r="A248">
        <v>123</v>
      </c>
      <c r="B248">
        <v>55.097074009540599</v>
      </c>
      <c r="C248" s="1">
        <f t="shared" ca="1" si="9"/>
        <v>54.823296100600956</v>
      </c>
      <c r="D248" s="1">
        <f t="shared" ca="1" si="10"/>
        <v>3.747717171168162E-2</v>
      </c>
      <c r="E248" s="1">
        <f t="shared" ca="1" si="11"/>
        <v>42.081905719929253</v>
      </c>
      <c r="H248"/>
      <c r="Y248">
        <v>123</v>
      </c>
      <c r="Z248">
        <v>55.097074009540599</v>
      </c>
    </row>
    <row r="249" spans="1:26" x14ac:dyDescent="0.25">
      <c r="A249">
        <v>123.5</v>
      </c>
      <c r="B249">
        <v>54.597675132120507</v>
      </c>
      <c r="C249" s="1">
        <f t="shared" ca="1" si="9"/>
        <v>54.828417588917262</v>
      </c>
      <c r="D249" s="1">
        <f t="shared" ca="1" si="10"/>
        <v>2.6621040684301042E-2</v>
      </c>
      <c r="E249" s="1">
        <f t="shared" ca="1" si="11"/>
        <v>41.582506842509162</v>
      </c>
      <c r="H249"/>
      <c r="Y249">
        <v>123.5</v>
      </c>
      <c r="Z249">
        <v>54.597675132120507</v>
      </c>
    </row>
    <row r="250" spans="1:26" x14ac:dyDescent="0.25">
      <c r="A250">
        <v>124</v>
      </c>
      <c r="B250">
        <v>54.098663897450891</v>
      </c>
      <c r="C250" s="1">
        <f t="shared" ca="1" si="9"/>
        <v>54.833390638842204</v>
      </c>
      <c r="D250" s="1">
        <f t="shared" ca="1" si="10"/>
        <v>0.26991169225774869</v>
      </c>
      <c r="E250" s="1">
        <f t="shared" ca="1" si="11"/>
        <v>41.083495607839538</v>
      </c>
      <c r="H250"/>
      <c r="Y250">
        <v>124</v>
      </c>
      <c r="Z250">
        <v>54.098663897450891</v>
      </c>
    </row>
    <row r="251" spans="1:26" x14ac:dyDescent="0.25">
      <c r="A251">
        <v>124.5</v>
      </c>
      <c r="B251">
        <v>53.614485033145449</v>
      </c>
      <c r="C251" s="1">
        <f t="shared" ca="1" si="9"/>
        <v>54.838219552632225</v>
      </c>
      <c r="D251" s="1">
        <f t="shared" ca="1" si="10"/>
        <v>0.74876308709176487</v>
      </c>
      <c r="E251" s="1">
        <f t="shared" ca="1" si="11"/>
        <v>40.599316743534104</v>
      </c>
      <c r="H251"/>
      <c r="Y251">
        <v>124.5</v>
      </c>
      <c r="Z251">
        <v>53.614485033145449</v>
      </c>
    </row>
    <row r="252" spans="1:26" x14ac:dyDescent="0.25">
      <c r="A252">
        <v>125</v>
      </c>
      <c r="B252">
        <v>53.151325064281274</v>
      </c>
      <c r="C252" s="1">
        <f t="shared" ca="1" si="9"/>
        <v>54.842908507849501</v>
      </c>
      <c r="D252" s="1">
        <f t="shared" ca="1" si="10"/>
        <v>1.4307272732770706</v>
      </c>
      <c r="E252" s="1">
        <f t="shared" ca="1" si="11"/>
        <v>40.136156774669928</v>
      </c>
      <c r="H252"/>
      <c r="Y252">
        <v>125</v>
      </c>
      <c r="Z252">
        <v>53.151325064281274</v>
      </c>
    </row>
    <row r="253" spans="1:26" x14ac:dyDescent="0.25">
      <c r="A253">
        <v>125.5</v>
      </c>
      <c r="B253">
        <v>52.707838061344773</v>
      </c>
      <c r="C253" s="1">
        <f t="shared" ca="1" si="9"/>
        <v>54.847461560976086</v>
      </c>
      <c r="D253" s="1">
        <f t="shared" ca="1" si="10"/>
        <v>2.2889943600872726</v>
      </c>
      <c r="E253" s="1">
        <f t="shared" ca="1" si="11"/>
        <v>39.692669771733421</v>
      </c>
      <c r="H253"/>
      <c r="Y253">
        <v>125.5</v>
      </c>
      <c r="Z253">
        <v>52.707838061344773</v>
      </c>
    </row>
    <row r="254" spans="1:26" x14ac:dyDescent="0.25">
      <c r="A254">
        <v>126</v>
      </c>
      <c r="B254">
        <v>52.281665535577076</v>
      </c>
      <c r="C254" s="1">
        <f t="shared" ca="1" si="9"/>
        <v>54.851882650923201</v>
      </c>
      <c r="D254" s="1">
        <f t="shared" ca="1" si="10"/>
        <v>3.3030080100090782</v>
      </c>
      <c r="E254" s="1">
        <f t="shared" ca="1" si="11"/>
        <v>39.266497245965724</v>
      </c>
      <c r="H254"/>
      <c r="Y254">
        <v>126</v>
      </c>
      <c r="Z254">
        <v>52.281665535577076</v>
      </c>
    </row>
    <row r="255" spans="1:26" x14ac:dyDescent="0.25">
      <c r="A255">
        <v>126.5</v>
      </c>
      <c r="B255">
        <v>51.868776155786712</v>
      </c>
      <c r="C255" s="1">
        <f t="shared" ca="1" si="9"/>
        <v>54.85617560243881</v>
      </c>
      <c r="D255" s="1">
        <f t="shared" ca="1" si="10"/>
        <v>4.4622777269286313</v>
      </c>
      <c r="E255" s="1">
        <f t="shared" ca="1" si="11"/>
        <v>38.853607866175366</v>
      </c>
      <c r="H255"/>
      <c r="Y255">
        <v>126.5</v>
      </c>
      <c r="Z255">
        <v>51.868776155786712</v>
      </c>
    </row>
    <row r="256" spans="1:26" x14ac:dyDescent="0.25">
      <c r="A256">
        <v>127</v>
      </c>
      <c r="B256">
        <v>51.46839719666815</v>
      </c>
      <c r="C256" s="1">
        <f t="shared" ca="1" si="9"/>
        <v>54.860344129416504</v>
      </c>
      <c r="D256" s="1">
        <f t="shared" ca="1" si="10"/>
        <v>5.7526519972904833</v>
      </c>
      <c r="E256" s="1">
        <f t="shared" ca="1" si="11"/>
        <v>38.453228907056797</v>
      </c>
      <c r="H256"/>
      <c r="Y256">
        <v>127</v>
      </c>
      <c r="Z256">
        <v>51.46839719666815</v>
      </c>
    </row>
    <row r="257" spans="1:26" x14ac:dyDescent="0.25">
      <c r="A257">
        <v>127.5</v>
      </c>
      <c r="B257">
        <v>51.079971980194024</v>
      </c>
      <c r="C257" s="1">
        <f t="shared" ca="1" si="9"/>
        <v>54.864391838108446</v>
      </c>
      <c r="D257" s="1">
        <f t="shared" ca="1" si="10"/>
        <v>7.1609168304885067</v>
      </c>
      <c r="E257" s="1">
        <f t="shared" ca="1" si="11"/>
        <v>38.064803690582679</v>
      </c>
      <c r="H257"/>
      <c r="Y257">
        <v>127.5</v>
      </c>
      <c r="Z257">
        <v>51.079971980194024</v>
      </c>
    </row>
    <row r="258" spans="1:26" x14ac:dyDescent="0.25">
      <c r="A258">
        <v>128</v>
      </c>
      <c r="B258">
        <v>50.702973603412339</v>
      </c>
      <c r="C258" s="1">
        <f t="shared" ref="C258:C321" ca="1" si="12">IF(A258&gt;=$K$5,OFFSET($B$1,2*$K$5,0)+$L$5*(1-EXP((-1/$M$5)*(A258-$K$5))),0)</f>
        <v>54.868322230245155</v>
      </c>
      <c r="D258" s="1">
        <f t="shared" ref="D258:D321" ca="1" si="13">IF(A258&gt;=$K$5,(C258-B258)*(C258-B258)*0.5,0)</f>
        <v>8.675064591529015</v>
      </c>
      <c r="E258" s="1">
        <f t="shared" ref="E258:E321" ca="1" si="14">IF(A258&gt;=$K$5,(B258-$L$6),0)</f>
        <v>37.687805313800993</v>
      </c>
      <c r="H258"/>
      <c r="Y258">
        <v>128</v>
      </c>
      <c r="Z258">
        <v>50.702973603412339</v>
      </c>
    </row>
    <row r="259" spans="1:26" x14ac:dyDescent="0.25">
      <c r="A259">
        <v>128.5</v>
      </c>
      <c r="B259">
        <v>50.33690222129853</v>
      </c>
      <c r="C259" s="1">
        <f t="shared" ca="1" si="12"/>
        <v>54.872138706064931</v>
      </c>
      <c r="D259" s="1">
        <f t="shared" ca="1" si="13"/>
        <v>10.284184986378149</v>
      </c>
      <c r="E259" s="1">
        <f t="shared" ca="1" si="14"/>
        <v>37.321733931687177</v>
      </c>
      <c r="H259"/>
      <c r="Y259">
        <v>128.5</v>
      </c>
      <c r="Z259">
        <v>50.33690222129853</v>
      </c>
    </row>
    <row r="260" spans="1:26" x14ac:dyDescent="0.25">
      <c r="A260">
        <v>129</v>
      </c>
      <c r="B260">
        <v>49.981282792189923</v>
      </c>
      <c r="C260" s="1">
        <f t="shared" ca="1" si="12"/>
        <v>54.875844567255442</v>
      </c>
      <c r="D260" s="1">
        <f t="shared" ca="1" si="13"/>
        <v>11.978367484966261</v>
      </c>
      <c r="E260" s="1">
        <f t="shared" ca="1" si="14"/>
        <v>36.966114502578577</v>
      </c>
      <c r="H260"/>
      <c r="Y260">
        <v>129</v>
      </c>
      <c r="Z260">
        <v>49.981282792189923</v>
      </c>
    </row>
    <row r="261" spans="1:26" x14ac:dyDescent="0.25">
      <c r="A261">
        <v>129.5</v>
      </c>
      <c r="B261">
        <v>49.635663183440322</v>
      </c>
      <c r="C261" s="1">
        <f t="shared" ca="1" si="12"/>
        <v>54.879443019810083</v>
      </c>
      <c r="D261" s="1">
        <f t="shared" ca="1" si="13"/>
        <v>13.748613486159039</v>
      </c>
      <c r="E261" s="1">
        <f t="shared" ca="1" si="14"/>
        <v>36.620494893828976</v>
      </c>
      <c r="H261"/>
      <c r="Y261">
        <v>129.5</v>
      </c>
      <c r="Z261">
        <v>49.635663183440322</v>
      </c>
    </row>
    <row r="262" spans="1:26" x14ac:dyDescent="0.25">
      <c r="A262">
        <v>130</v>
      </c>
      <c r="B262">
        <v>49.299612558956895</v>
      </c>
      <c r="C262" s="1">
        <f t="shared" ca="1" si="12"/>
        <v>54.882937176801491</v>
      </c>
      <c r="D262" s="1">
        <f t="shared" ca="1" si="13"/>
        <v>15.586756894114753</v>
      </c>
      <c r="E262" s="1">
        <f t="shared" ca="1" si="14"/>
        <v>36.284444269345542</v>
      </c>
      <c r="H262"/>
      <c r="Y262">
        <v>130</v>
      </c>
      <c r="Z262">
        <v>49.299612558956895</v>
      </c>
    </row>
    <row r="263" spans="1:26" x14ac:dyDescent="0.25">
      <c r="A263">
        <v>130.5</v>
      </c>
      <c r="B263">
        <v>48.972719988605832</v>
      </c>
      <c r="C263" s="1">
        <f t="shared" ca="1" si="12"/>
        <v>54.886330061074688</v>
      </c>
      <c r="D263" s="1">
        <f t="shared" ca="1" si="13"/>
        <v>17.485392044602555</v>
      </c>
      <c r="E263" s="1">
        <f t="shared" ca="1" si="14"/>
        <v>35.957551698994479</v>
      </c>
      <c r="H263"/>
      <c r="Y263">
        <v>130.5</v>
      </c>
      <c r="Z263">
        <v>48.972719988605832</v>
      </c>
    </row>
    <row r="264" spans="1:26" x14ac:dyDescent="0.25">
      <c r="A264">
        <v>131</v>
      </c>
      <c r="B264">
        <v>48.65459323345511</v>
      </c>
      <c r="C264" s="1">
        <f t="shared" ca="1" si="12"/>
        <v>54.889624607862288</v>
      </c>
      <c r="D264" s="1">
        <f t="shared" ca="1" si="13"/>
        <v>19.437808119920934</v>
      </c>
      <c r="E264" s="1">
        <f t="shared" ca="1" si="14"/>
        <v>35.639424943843764</v>
      </c>
      <c r="H264"/>
      <c r="Y264">
        <v>131</v>
      </c>
      <c r="Z264">
        <v>48.65459323345511</v>
      </c>
    </row>
    <row r="265" spans="1:26" x14ac:dyDescent="0.25">
      <c r="A265">
        <v>131.5</v>
      </c>
      <c r="B265">
        <v>48.34485767149048</v>
      </c>
      <c r="C265" s="1">
        <f t="shared" ca="1" si="12"/>
        <v>54.892823667323697</v>
      </c>
      <c r="D265" s="1">
        <f t="shared" ca="1" si="13"/>
        <v>21.437929341294044</v>
      </c>
      <c r="E265" s="1">
        <f t="shared" ca="1" si="14"/>
        <v>35.329689381879135</v>
      </c>
      <c r="H265"/>
      <c r="Y265">
        <v>131.5</v>
      </c>
      <c r="Z265">
        <v>48.34485767149048</v>
      </c>
    </row>
    <row r="266" spans="1:26" x14ac:dyDescent="0.25">
      <c r="A266">
        <v>132</v>
      </c>
      <c r="B266">
        <v>48.043155336584171</v>
      </c>
      <c r="C266" s="1">
        <f t="shared" ca="1" si="12"/>
        <v>54.895930007010904</v>
      </c>
      <c r="D266" s="1">
        <f t="shared" ca="1" si="13"/>
        <v>23.480260341821108</v>
      </c>
      <c r="E266" s="1">
        <f t="shared" ca="1" si="14"/>
        <v>35.027987046972825</v>
      </c>
      <c r="H266"/>
      <c r="Y266">
        <v>132</v>
      </c>
      <c r="Z266">
        <v>48.043155336584171</v>
      </c>
    </row>
    <row r="267" spans="1:26" x14ac:dyDescent="0.25">
      <c r="A267">
        <v>132.5</v>
      </c>
      <c r="B267">
        <v>47.749144049714076</v>
      </c>
      <c r="C267" s="1">
        <f t="shared" ca="1" si="12"/>
        <v>54.898946314262659</v>
      </c>
      <c r="D267" s="1">
        <f t="shared" ca="1" si="13"/>
        <v>25.559836211072025</v>
      </c>
      <c r="E267" s="1">
        <f t="shared" ca="1" si="14"/>
        <v>34.733975760102723</v>
      </c>
      <c r="H267"/>
      <c r="Y267">
        <v>132.5</v>
      </c>
      <c r="Z267">
        <v>47.749144049714076</v>
      </c>
    </row>
    <row r="268" spans="1:26" x14ac:dyDescent="0.25">
      <c r="A268">
        <v>133</v>
      </c>
      <c r="B268">
        <v>47.462496626180915</v>
      </c>
      <c r="C268" s="1">
        <f t="shared" ca="1" si="12"/>
        <v>54.90187519852941</v>
      </c>
      <c r="D268" s="1">
        <f t="shared" ca="1" si="13"/>
        <v>27.67217677135897</v>
      </c>
      <c r="E268" s="1">
        <f t="shared" ca="1" si="14"/>
        <v>34.447328336569569</v>
      </c>
      <c r="H268"/>
      <c r="Y268">
        <v>133</v>
      </c>
      <c r="Z268">
        <v>47.462496626180915</v>
      </c>
    </row>
    <row r="269" spans="1:26" x14ac:dyDescent="0.25">
      <c r="A269">
        <v>133.5</v>
      </c>
      <c r="B269">
        <v>47.182900146201689</v>
      </c>
      <c r="C269" s="1">
        <f t="shared" ca="1" si="12"/>
        <v>54.904719193630712</v>
      </c>
      <c r="D269" s="1">
        <f t="shared" ca="1" si="13"/>
        <v>29.813244700618828</v>
      </c>
      <c r="E269" s="1">
        <f t="shared" ca="1" si="14"/>
        <v>34.167731856590336</v>
      </c>
      <c r="H269"/>
      <c r="Y269">
        <v>133.5</v>
      </c>
      <c r="Z269">
        <v>47.182900146201689</v>
      </c>
    </row>
    <row r="270" spans="1:26" x14ac:dyDescent="0.25">
      <c r="A270">
        <v>134</v>
      </c>
      <c r="B270">
        <v>46.910055279034431</v>
      </c>
      <c r="C270" s="1">
        <f t="shared" ca="1" si="12"/>
        <v>54.90748075994729</v>
      </c>
      <c r="D270" s="1">
        <f t="shared" ca="1" si="13"/>
        <v>31.979407161377143</v>
      </c>
      <c r="E270" s="1">
        <f t="shared" ca="1" si="14"/>
        <v>33.894886989423085</v>
      </c>
      <c r="H270"/>
      <c r="Y270">
        <v>134</v>
      </c>
      <c r="Z270">
        <v>46.910055279034431</v>
      </c>
    </row>
    <row r="271" spans="1:26" x14ac:dyDescent="0.25">
      <c r="A271">
        <v>134.5</v>
      </c>
      <c r="B271">
        <v>46.643675652915171</v>
      </c>
      <c r="C271" s="1">
        <f t="shared" ca="1" si="12"/>
        <v>54.910162286549564</v>
      </c>
      <c r="D271" s="1">
        <f t="shared" ca="1" si="13"/>
        <v>34.167400632028041</v>
      </c>
      <c r="E271" s="1">
        <f t="shared" ca="1" si="14"/>
        <v>33.628507363303825</v>
      </c>
      <c r="H271"/>
      <c r="Y271">
        <v>134.5</v>
      </c>
      <c r="Z271">
        <v>46.643675652915171</v>
      </c>
    </row>
    <row r="272" spans="1:26" x14ac:dyDescent="0.25">
      <c r="A272">
        <v>135</v>
      </c>
      <c r="B272">
        <v>46.38348726471731</v>
      </c>
      <c r="C272" s="1">
        <f t="shared" ca="1" si="12"/>
        <v>54.912766093264437</v>
      </c>
      <c r="D272" s="1">
        <f t="shared" ca="1" si="13"/>
        <v>36.37429866755113</v>
      </c>
      <c r="E272" s="1">
        <f t="shared" ca="1" si="14"/>
        <v>33.368318975105964</v>
      </c>
      <c r="H272"/>
      <c r="Y272">
        <v>135</v>
      </c>
      <c r="Z272">
        <v>46.38348726471731</v>
      </c>
    </row>
    <row r="273" spans="1:26" x14ac:dyDescent="0.25">
      <c r="A273">
        <v>135.5</v>
      </c>
      <c r="B273">
        <v>46.129227924493648</v>
      </c>
      <c r="C273" s="1">
        <f t="shared" ca="1" si="12"/>
        <v>54.915294432682245</v>
      </c>
      <c r="D273" s="1">
        <f t="shared" ca="1" si="13"/>
        <v>38.597482343156685</v>
      </c>
      <c r="E273" s="1">
        <f t="shared" ca="1" si="14"/>
        <v>33.114059634882295</v>
      </c>
      <c r="H273"/>
      <c r="Y273">
        <v>135.5</v>
      </c>
      <c r="Z273">
        <v>46.129227924493648</v>
      </c>
    </row>
    <row r="274" spans="1:26" x14ac:dyDescent="0.25">
      <c r="A274">
        <v>136</v>
      </c>
      <c r="B274">
        <v>45.880646731022168</v>
      </c>
      <c r="C274" s="1">
        <f t="shared" ca="1" si="12"/>
        <v>54.9177494921055</v>
      </c>
      <c r="D274" s="1">
        <f t="shared" ca="1" si="13"/>
        <v>40.834613157189992</v>
      </c>
      <c r="E274" s="1">
        <f t="shared" ca="1" si="14"/>
        <v>32.865478441410815</v>
      </c>
      <c r="H274"/>
      <c r="Y274">
        <v>136</v>
      </c>
      <c r="Z274">
        <v>45.880646731022168</v>
      </c>
    </row>
    <row r="275" spans="1:26" x14ac:dyDescent="0.25">
      <c r="A275">
        <v>136.5</v>
      </c>
      <c r="B275">
        <v>45.637503575217067</v>
      </c>
      <c r="C275" s="1">
        <f t="shared" ca="1" si="12"/>
        <v>54.920133395441113</v>
      </c>
      <c r="D275" s="1">
        <f t="shared" ca="1" si="13"/>
        <v>43.083608189656346</v>
      </c>
      <c r="E275" s="1">
        <f t="shared" ca="1" si="14"/>
        <v>32.622335285605715</v>
      </c>
      <c r="H275"/>
      <c r="Y275">
        <v>136.5</v>
      </c>
      <c r="Z275">
        <v>45.637503575217067</v>
      </c>
    </row>
    <row r="276" spans="1:26" x14ac:dyDescent="0.25">
      <c r="A276">
        <v>137</v>
      </c>
      <c r="B276">
        <v>45.399568668838278</v>
      </c>
      <c r="C276" s="1">
        <f t="shared" ca="1" si="12"/>
        <v>54.922448205037853</v>
      </c>
      <c r="D276" s="1">
        <f t="shared" ca="1" si="13"/>
        <v>45.342617330484316</v>
      </c>
      <c r="E276" s="1">
        <f t="shared" ca="1" si="14"/>
        <v>32.384400379226932</v>
      </c>
      <c r="H276"/>
      <c r="Y276">
        <v>137</v>
      </c>
      <c r="Z276">
        <v>45.399568668838278</v>
      </c>
    </row>
    <row r="277" spans="1:26" x14ac:dyDescent="0.25">
      <c r="A277">
        <v>137.5</v>
      </c>
      <c r="B277">
        <v>45.166622096375029</v>
      </c>
      <c r="C277" s="1">
        <f t="shared" ca="1" si="12"/>
        <v>54.924695923470537</v>
      </c>
      <c r="D277" s="1">
        <f t="shared" ca="1" si="13"/>
        <v>47.61000240752319</v>
      </c>
      <c r="E277" s="1">
        <f t="shared" ca="1" si="14"/>
        <v>32.151453806763683</v>
      </c>
      <c r="H277"/>
      <c r="Y277">
        <v>137.5</v>
      </c>
      <c r="Z277">
        <v>45.166622096375029</v>
      </c>
    </row>
    <row r="278" spans="1:26" x14ac:dyDescent="0.25">
      <c r="A278">
        <v>138</v>
      </c>
      <c r="B278">
        <v>44.938453388324007</v>
      </c>
      <c r="C278" s="1">
        <f t="shared" ca="1" si="12"/>
        <v>54.926878495272447</v>
      </c>
      <c r="D278" s="1">
        <f t="shared" ca="1" si="13"/>
        <v>49.884318058558982</v>
      </c>
      <c r="E278" s="1">
        <f t="shared" ca="1" si="14"/>
        <v>31.923285098712658</v>
      </c>
      <c r="H278"/>
      <c r="Y278">
        <v>138</v>
      </c>
      <c r="Z278">
        <v>44.938453388324007</v>
      </c>
    </row>
    <row r="279" spans="1:26" x14ac:dyDescent="0.25">
      <c r="A279">
        <v>138.5</v>
      </c>
      <c r="B279">
        <v>44.714861114351031</v>
      </c>
      <c r="C279" s="1">
        <f t="shared" ca="1" si="12"/>
        <v>54.928997808617581</v>
      </c>
      <c r="D279" s="1">
        <f t="shared" ca="1" si="13"/>
        <v>52.164294204581203</v>
      </c>
      <c r="E279" s="1">
        <f t="shared" ca="1" si="14"/>
        <v>31.699692824739682</v>
      </c>
      <c r="H279"/>
      <c r="Y279">
        <v>138.5</v>
      </c>
      <c r="Z279">
        <v>44.714861114351031</v>
      </c>
    </row>
    <row r="280" spans="1:26" x14ac:dyDescent="0.25">
      <c r="A280">
        <v>139</v>
      </c>
      <c r="B280">
        <v>44.4956524950369</v>
      </c>
      <c r="C280" s="1">
        <f t="shared" ca="1" si="12"/>
        <v>54.931055696954132</v>
      </c>
      <c r="D280" s="1">
        <f t="shared" ca="1" si="13"/>
        <v>54.448819993292211</v>
      </c>
      <c r="E280" s="1">
        <f t="shared" ca="1" si="14"/>
        <v>31.480484205425551</v>
      </c>
      <c r="H280"/>
      <c r="Y280">
        <v>139</v>
      </c>
      <c r="Z280">
        <v>44.4956524950369</v>
      </c>
    </row>
    <row r="281" spans="1:26" x14ac:dyDescent="0.25">
      <c r="A281">
        <v>139.5</v>
      </c>
      <c r="B281">
        <v>44.280643031074881</v>
      </c>
      <c r="C281" s="1">
        <f t="shared" ca="1" si="12"/>
        <v>54.933053940590668</v>
      </c>
      <c r="D281" s="1">
        <f t="shared" ca="1" si="13"/>
        <v>56.736929092585477</v>
      </c>
      <c r="E281" s="1">
        <f t="shared" ca="1" si="14"/>
        <v>31.265474741463532</v>
      </c>
      <c r="H281"/>
      <c r="Y281">
        <v>139.5</v>
      </c>
      <c r="Z281">
        <v>44.280643031074881</v>
      </c>
    </row>
    <row r="282" spans="1:26" x14ac:dyDescent="0.25">
      <c r="A282">
        <v>140</v>
      </c>
      <c r="B282">
        <v>44.069656148920679</v>
      </c>
      <c r="C282" s="1">
        <f t="shared" ca="1" si="12"/>
        <v>54.934994268236267</v>
      </c>
      <c r="D282" s="1">
        <f t="shared" ca="1" si="13"/>
        <v>59.027786223526199</v>
      </c>
      <c r="E282" s="1">
        <f t="shared" ca="1" si="14"/>
        <v>31.054487859309329</v>
      </c>
      <c r="H282"/>
      <c r="Y282">
        <v>140</v>
      </c>
      <c r="Z282">
        <v>44.069656148920679</v>
      </c>
    </row>
    <row r="283" spans="1:26" x14ac:dyDescent="0.25">
      <c r="A283">
        <v>140.5</v>
      </c>
      <c r="B283">
        <v>43.8625228620024</v>
      </c>
      <c r="C283" s="1">
        <f t="shared" ca="1" si="12"/>
        <v>54.936878358496031</v>
      </c>
      <c r="D283" s="1">
        <f t="shared" ca="1" si="13"/>
        <v>61.320674831359348</v>
      </c>
      <c r="E283" s="1">
        <f t="shared" ca="1" si="14"/>
        <v>30.847354572391051</v>
      </c>
      <c r="H283"/>
      <c r="Y283">
        <v>140.5</v>
      </c>
      <c r="Z283">
        <v>43.8625228620024</v>
      </c>
    </row>
    <row r="284" spans="1:26" x14ac:dyDescent="0.25">
      <c r="A284">
        <v>141</v>
      </c>
      <c r="B284">
        <v>43.659081446685306</v>
      </c>
      <c r="C284" s="1">
        <f t="shared" ca="1" si="12"/>
        <v>54.938707841323335</v>
      </c>
      <c r="D284" s="1">
        <f t="shared" ca="1" si="13"/>
        <v>63.614985801307455</v>
      </c>
      <c r="E284" s="1">
        <f t="shared" ca="1" si="14"/>
        <v>30.643913157073957</v>
      </c>
      <c r="H284"/>
      <c r="Y284">
        <v>141</v>
      </c>
      <c r="Z284">
        <v>43.659081446685306</v>
      </c>
    </row>
    <row r="285" spans="1:26" x14ac:dyDescent="0.25">
      <c r="A285">
        <v>141.5</v>
      </c>
      <c r="B285">
        <v>43.459177132257075</v>
      </c>
      <c r="C285" s="1">
        <f t="shared" ca="1" si="12"/>
        <v>54.940484299429869</v>
      </c>
      <c r="D285" s="1">
        <f t="shared" ca="1" si="13"/>
        <v>65.910207133486679</v>
      </c>
      <c r="E285" s="1">
        <f t="shared" ca="1" si="14"/>
        <v>30.444008842645726</v>
      </c>
      <c r="H285"/>
      <c r="Y285">
        <v>141.5</v>
      </c>
      <c r="Z285">
        <v>43.459177132257075</v>
      </c>
    </row>
    <row r="286" spans="1:26" x14ac:dyDescent="0.25">
      <c r="A286">
        <v>142</v>
      </c>
      <c r="B286">
        <v>43.262661804258819</v>
      </c>
      <c r="C286" s="1">
        <f t="shared" ca="1" si="12"/>
        <v>54.942209269654882</v>
      </c>
      <c r="D286" s="1">
        <f t="shared" ca="1" si="13"/>
        <v>68.205914498219798</v>
      </c>
      <c r="E286" s="1">
        <f t="shared" ca="1" si="14"/>
        <v>30.24749351464747</v>
      </c>
      <c r="H286"/>
      <c r="Y286">
        <v>142</v>
      </c>
      <c r="Z286">
        <v>43.262661804258819</v>
      </c>
    </row>
    <row r="287" spans="1:26" x14ac:dyDescent="0.25">
      <c r="A287">
        <v>142.5</v>
      </c>
      <c r="B287">
        <v>43.069393720536951</v>
      </c>
      <c r="C287" s="1">
        <f t="shared" ca="1" si="12"/>
        <v>54.943884244294722</v>
      </c>
      <c r="D287" s="1">
        <f t="shared" ca="1" si="13"/>
        <v>70.501762599406547</v>
      </c>
      <c r="E287" s="1">
        <f t="shared" ca="1" si="14"/>
        <v>30.054225430925602</v>
      </c>
      <c r="H287"/>
      <c r="Y287">
        <v>142.5</v>
      </c>
      <c r="Z287">
        <v>43.069393720536951</v>
      </c>
    </row>
    <row r="288" spans="1:26" x14ac:dyDescent="0.25">
      <c r="A288">
        <v>143</v>
      </c>
      <c r="B288">
        <v>42.879237239433422</v>
      </c>
      <c r="C288" s="1">
        <f t="shared" ca="1" si="12"/>
        <v>54.945510672393837</v>
      </c>
      <c r="D288" s="1">
        <f t="shared" ca="1" si="13"/>
        <v>72.797477279483161</v>
      </c>
      <c r="E288" s="1">
        <f t="shared" ca="1" si="14"/>
        <v>29.864068949822073</v>
      </c>
      <c r="H288"/>
      <c r="Y288">
        <v>143</v>
      </c>
      <c r="Z288">
        <v>42.879237239433422</v>
      </c>
    </row>
    <row r="289" spans="1:26" x14ac:dyDescent="0.25">
      <c r="A289">
        <v>143.5</v>
      </c>
      <c r="B289">
        <v>42.692062559568512</v>
      </c>
      <c r="C289" s="1">
        <f t="shared" ca="1" si="12"/>
        <v>54.947089960998369</v>
      </c>
      <c r="D289" s="1">
        <f t="shared" ca="1" si="13"/>
        <v>75.092848304898311</v>
      </c>
      <c r="E289" s="1">
        <f t="shared" ca="1" si="14"/>
        <v>29.676894269957163</v>
      </c>
      <c r="H289"/>
      <c r="Y289">
        <v>143.5</v>
      </c>
      <c r="Z289">
        <v>42.692062559568512</v>
      </c>
    </row>
    <row r="290" spans="1:26" x14ac:dyDescent="0.25">
      <c r="A290">
        <v>144</v>
      </c>
      <c r="B290">
        <v>42.507745470703014</v>
      </c>
      <c r="C290" s="1">
        <f t="shared" ca="1" si="12"/>
        <v>54.948623476373427</v>
      </c>
      <c r="D290" s="1">
        <f t="shared" ca="1" si="13"/>
        <v>77.387722775986916</v>
      </c>
      <c r="E290" s="1">
        <f t="shared" ca="1" si="14"/>
        <v>29.492577181091665</v>
      </c>
      <c r="H290"/>
      <c r="Y290">
        <v>144</v>
      </c>
      <c r="Z290">
        <v>42.507745470703014</v>
      </c>
    </row>
    <row r="291" spans="1:26" x14ac:dyDescent="0.25">
      <c r="A291">
        <v>144.5</v>
      </c>
      <c r="B291">
        <v>42.326167115194352</v>
      </c>
      <c r="C291" s="1">
        <f t="shared" ca="1" si="12"/>
        <v>54.95011254518505</v>
      </c>
      <c r="D291" s="1">
        <f t="shared" ca="1" si="13"/>
        <v>79.681999109691517</v>
      </c>
      <c r="E291" s="1">
        <f t="shared" ca="1" si="14"/>
        <v>29.310998825583003</v>
      </c>
      <c r="H291"/>
      <c r="Y291">
        <v>144.5</v>
      </c>
      <c r="Z291">
        <v>42.326167115194352</v>
      </c>
    </row>
    <row r="292" spans="1:26" x14ac:dyDescent="0.25">
      <c r="A292">
        <v>145</v>
      </c>
      <c r="B292">
        <v>42.147213759587636</v>
      </c>
      <c r="C292" s="1">
        <f t="shared" ca="1" si="12"/>
        <v>54.951558455647884</v>
      </c>
      <c r="D292" s="1">
        <f t="shared" ca="1" si="13"/>
        <v>81.975621547763097</v>
      </c>
      <c r="E292" s="1">
        <f t="shared" ca="1" si="14"/>
        <v>29.132045469976287</v>
      </c>
      <c r="H292"/>
      <c r="Y292">
        <v>145</v>
      </c>
      <c r="Z292">
        <v>42.147213759587636</v>
      </c>
    </row>
    <row r="293" spans="1:26" x14ac:dyDescent="0.25">
      <c r="A293">
        <v>145.5</v>
      </c>
      <c r="B293">
        <v>41.970776575905035</v>
      </c>
      <c r="C293" s="1">
        <f t="shared" ca="1" si="12"/>
        <v>54.952962458639703</v>
      </c>
      <c r="D293" s="1">
        <f t="shared" ca="1" si="13"/>
        <v>84.268575146937664</v>
      </c>
      <c r="E293" s="1">
        <f t="shared" ca="1" si="14"/>
        <v>28.955608286293685</v>
      </c>
      <c r="H293"/>
      <c r="Y293">
        <v>145.5</v>
      </c>
      <c r="Z293">
        <v>41.970776575905035</v>
      </c>
    </row>
    <row r="294" spans="1:26" x14ac:dyDescent="0.25">
      <c r="A294">
        <v>146</v>
      </c>
      <c r="B294">
        <v>41.796751432218414</v>
      </c>
      <c r="C294" s="1">
        <f t="shared" ca="1" si="12"/>
        <v>54.954325768783534</v>
      </c>
      <c r="D294" s="1">
        <f t="shared" ca="1" si="13"/>
        <v>86.560881211118513</v>
      </c>
      <c r="E294" s="1">
        <f t="shared" ca="1" si="14"/>
        <v>28.781583142607065</v>
      </c>
      <c r="H294"/>
      <c r="Y294">
        <v>146</v>
      </c>
      <c r="Z294">
        <v>41.796751432218414</v>
      </c>
    </row>
    <row r="295" spans="1:26" x14ac:dyDescent="0.25">
      <c r="A295">
        <v>146.5</v>
      </c>
      <c r="B295">
        <v>41.625038692110039</v>
      </c>
      <c r="C295" s="1">
        <f t="shared" ca="1" si="12"/>
        <v>54.955649565498419</v>
      </c>
      <c r="D295" s="1">
        <f t="shared" ca="1" si="13"/>
        <v>88.852593128850259</v>
      </c>
      <c r="E295" s="1">
        <f t="shared" ca="1" si="14"/>
        <v>28.609870402498689</v>
      </c>
      <c r="H295"/>
      <c r="Y295">
        <v>146.5</v>
      </c>
      <c r="Z295">
        <v>41.625038692110039</v>
      </c>
    </row>
    <row r="296" spans="1:26" x14ac:dyDescent="0.25">
      <c r="A296">
        <v>147</v>
      </c>
      <c r="B296">
        <v>41.455543022643432</v>
      </c>
      <c r="C296" s="1">
        <f t="shared" ca="1" si="12"/>
        <v>54.956934994019775</v>
      </c>
      <c r="D296" s="1">
        <f t="shared" ca="1" si="13"/>
        <v>91.143792582372782</v>
      </c>
      <c r="E296" s="1">
        <f t="shared" ca="1" si="14"/>
        <v>28.440374733032083</v>
      </c>
      <c r="H296"/>
      <c r="Y296">
        <v>147</v>
      </c>
      <c r="Z296">
        <v>41.455543022643432</v>
      </c>
    </row>
    <row r="297" spans="1:26" x14ac:dyDescent="0.25">
      <c r="A297">
        <v>147.5</v>
      </c>
      <c r="B297">
        <v>41.288173210484331</v>
      </c>
      <c r="C297" s="1">
        <f t="shared" ca="1" si="12"/>
        <v>54.958183166390157</v>
      </c>
      <c r="D297" s="1">
        <f t="shared" ca="1" si="13"/>
        <v>93.434586097282207</v>
      </c>
      <c r="E297" s="1">
        <f t="shared" ca="1" si="14"/>
        <v>28.273004920872982</v>
      </c>
      <c r="H297"/>
      <c r="Y297">
        <v>147.5</v>
      </c>
      <c r="Z297">
        <v>41.288173210484331</v>
      </c>
    </row>
    <row r="298" spans="1:26" x14ac:dyDescent="0.25">
      <c r="A298">
        <v>148</v>
      </c>
      <c r="B298">
        <v>41.122841985827009</v>
      </c>
      <c r="C298" s="1">
        <f t="shared" ca="1" si="12"/>
        <v>54.959395162421302</v>
      </c>
      <c r="D298" s="1">
        <f t="shared" ca="1" si="13"/>
        <v>95.725101904360812</v>
      </c>
      <c r="E298" s="1">
        <f t="shared" ca="1" si="14"/>
        <v>28.107673696215659</v>
      </c>
      <c r="H298"/>
      <c r="Y298">
        <v>148</v>
      </c>
      <c r="Z298">
        <v>41.122841985827009</v>
      </c>
    </row>
    <row r="299" spans="1:26" x14ac:dyDescent="0.25">
      <c r="A299">
        <v>148.5</v>
      </c>
      <c r="B299">
        <v>40.959465853796516</v>
      </c>
      <c r="C299" s="1">
        <f t="shared" ca="1" si="12"/>
        <v>54.960572030628242</v>
      </c>
      <c r="D299" s="1">
        <f t="shared" ca="1" si="13"/>
        <v>98.015487087457757</v>
      </c>
      <c r="E299" s="1">
        <f t="shared" ca="1" si="14"/>
        <v>27.944297564185167</v>
      </c>
      <c r="H299"/>
      <c r="Y299">
        <v>148.5</v>
      </c>
      <c r="Z299">
        <v>40.959465853796516</v>
      </c>
    </row>
    <row r="300" spans="1:26" x14ac:dyDescent="0.25">
      <c r="A300">
        <v>149</v>
      </c>
      <c r="B300">
        <v>40.797964933011542</v>
      </c>
      <c r="C300" s="1">
        <f t="shared" ca="1" si="12"/>
        <v>54.961714789136451</v>
      </c>
      <c r="D300" s="1">
        <f t="shared" ca="1" si="13"/>
        <v>100.30590499343919</v>
      </c>
      <c r="E300" s="1">
        <f t="shared" ca="1" si="14"/>
        <v>27.782796643400193</v>
      </c>
      <c r="H300"/>
      <c r="Y300">
        <v>149</v>
      </c>
      <c r="Z300">
        <v>40.797964933011542</v>
      </c>
    </row>
    <row r="301" spans="1:26" x14ac:dyDescent="0.25">
      <c r="A301">
        <v>149.5</v>
      </c>
      <c r="B301">
        <v>40.63826280100605</v>
      </c>
      <c r="C301" s="1">
        <f t="shared" ca="1" si="12"/>
        <v>54.962824426562634</v>
      </c>
      <c r="D301" s="1">
        <f t="shared" ca="1" si="13"/>
        <v>102.59653288218414</v>
      </c>
      <c r="E301" s="1">
        <f t="shared" ca="1" si="14"/>
        <v>27.623094511394701</v>
      </c>
      <c r="H301"/>
      <c r="Y301">
        <v>149.5</v>
      </c>
      <c r="Z301">
        <v>40.63826280100605</v>
      </c>
    </row>
    <row r="302" spans="1:26" x14ac:dyDescent="0.25">
      <c r="A302">
        <v>150</v>
      </c>
      <c r="B302">
        <v>40.480286346220645</v>
      </c>
      <c r="C302" s="1">
        <f t="shared" ca="1" si="12"/>
        <v>54.963901902869935</v>
      </c>
      <c r="D302" s="1">
        <f t="shared" ca="1" si="13"/>
        <v>104.88755979640666</v>
      </c>
      <c r="E302" s="1">
        <f t="shared" ca="1" si="14"/>
        <v>27.465118056609295</v>
      </c>
      <c r="H302"/>
      <c r="Y302">
        <v>150</v>
      </c>
      <c r="Z302">
        <v>40.480286346220645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AB362"/>
  <sheetViews>
    <sheetView topLeftCell="G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.140625" customWidth="1"/>
    <col min="11" max="11" width="14.57031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Q2" s="78"/>
      <c r="R2" s="78"/>
      <c r="S2" s="78"/>
      <c r="T2" s="78"/>
      <c r="U2" s="78"/>
      <c r="V2" s="78"/>
      <c r="W2" s="78"/>
      <c r="X2" s="78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0.88666353034411038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0.88666353034411038</v>
      </c>
      <c r="AB3" s="78" t="s">
        <v>170</v>
      </c>
    </row>
    <row r="4" spans="1:28" x14ac:dyDescent="0.25">
      <c r="A4">
        <v>1</v>
      </c>
      <c r="B4">
        <v>2.2413059773555193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2.2413059773555193</v>
      </c>
      <c r="AB4" s="78" t="s">
        <v>171</v>
      </c>
    </row>
    <row r="5" spans="1:28" ht="15.75" thickBot="1" x14ac:dyDescent="0.3">
      <c r="A5">
        <v>1.5</v>
      </c>
      <c r="B5">
        <v>3.5942686400599921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135.96882474628308</v>
      </c>
      <c r="M5" s="4">
        <v>14</v>
      </c>
      <c r="N5" s="4">
        <v>80</v>
      </c>
      <c r="O5" s="11">
        <v>107</v>
      </c>
      <c r="P5" s="12">
        <v>148</v>
      </c>
      <c r="Y5">
        <v>1.5</v>
      </c>
      <c r="Z5">
        <v>3.5942686400599921</v>
      </c>
      <c r="AB5" s="78" t="s">
        <v>172</v>
      </c>
    </row>
    <row r="6" spans="1:28" x14ac:dyDescent="0.25">
      <c r="A6">
        <v>2</v>
      </c>
      <c r="B6">
        <v>4.9453718927944417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12.031175253716928</v>
      </c>
      <c r="Y6">
        <v>2</v>
      </c>
      <c r="Z6">
        <v>4.9453718927944417</v>
      </c>
      <c r="AB6" s="78" t="s">
        <v>173</v>
      </c>
    </row>
    <row r="7" spans="1:28" x14ac:dyDescent="0.25">
      <c r="A7">
        <v>2.5</v>
      </c>
      <c r="B7">
        <v>6.2946524964195856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52</v>
      </c>
      <c r="K7" s="22">
        <f>$K$6 +$J$7</f>
        <v>82</v>
      </c>
      <c r="L7" s="24">
        <f ca="1">OFFSET($B$1,2*$K$7,0)</f>
        <v>151.67043769720436</v>
      </c>
      <c r="Y7">
        <v>2.5</v>
      </c>
      <c r="Z7">
        <v>6.2946524964195856</v>
      </c>
      <c r="AB7" s="78" t="s">
        <v>174</v>
      </c>
    </row>
    <row r="8" spans="1:28" ht="15.75" thickBot="1" x14ac:dyDescent="0.3">
      <c r="A8">
        <v>3</v>
      </c>
      <c r="B8">
        <v>7.4624633563012814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7.4624633563012814</v>
      </c>
      <c r="AB8" s="78" t="s">
        <v>175</v>
      </c>
    </row>
    <row r="9" spans="1:28" x14ac:dyDescent="0.25">
      <c r="A9">
        <v>3.5</v>
      </c>
      <c r="B9">
        <v>8.8100517961710842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8.8100517961710842</v>
      </c>
    </row>
    <row r="10" spans="1:28" x14ac:dyDescent="0.25">
      <c r="A10">
        <v>4</v>
      </c>
      <c r="B10">
        <v>10.156047286926846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10.156047286926846</v>
      </c>
    </row>
    <row r="11" spans="1:28" ht="15.75" thickBot="1" x14ac:dyDescent="0.3">
      <c r="A11">
        <v>4.5</v>
      </c>
      <c r="B11">
        <v>11.500662752539901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11.500662752539901</v>
      </c>
    </row>
    <row r="12" spans="1:28" ht="15.75" thickTop="1" x14ac:dyDescent="0.25">
      <c r="A12">
        <v>5</v>
      </c>
      <c r="B12">
        <v>12.844085022620614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12.844085022620614</v>
      </c>
    </row>
    <row r="13" spans="1:28" ht="15.75" thickBot="1" x14ac:dyDescent="0.3">
      <c r="A13">
        <v>5.5</v>
      </c>
      <c r="B13">
        <v>14.297602317931901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107</v>
      </c>
      <c r="Q13" s="26">
        <f ca="1">OFFSET($C$1,2*$O$5,0)</f>
        <v>147.42412236761609</v>
      </c>
      <c r="Y13">
        <v>5.5</v>
      </c>
      <c r="Z13">
        <v>14.297602317931901</v>
      </c>
    </row>
    <row r="14" spans="1:28" ht="16.5" thickTop="1" x14ac:dyDescent="0.25">
      <c r="A14">
        <v>6</v>
      </c>
      <c r="B14">
        <v>16.015178618140794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135.968824746283* [1 - exp (1/14)*(txp - 30)]</v>
      </c>
      <c r="O14" s="25" t="s">
        <v>38</v>
      </c>
      <c r="P14" s="26">
        <f>$O$5</f>
        <v>107</v>
      </c>
      <c r="Q14" s="26">
        <f ca="1">OFFSET($B$1,2*$K$5,0)</f>
        <v>12.031175253716928</v>
      </c>
      <c r="Y14">
        <v>6</v>
      </c>
      <c r="Z14">
        <v>16.015178618140794</v>
      </c>
    </row>
    <row r="15" spans="1:28" x14ac:dyDescent="0.25">
      <c r="A15">
        <v>6.5</v>
      </c>
      <c r="B15">
        <v>17.734558884578689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53467.157057503398</v>
      </c>
      <c r="Y15">
        <v>6.5</v>
      </c>
      <c r="Z15">
        <v>17.734558884578689</v>
      </c>
    </row>
    <row r="16" spans="1:28" x14ac:dyDescent="0.25">
      <c r="A16">
        <v>7</v>
      </c>
      <c r="B16">
        <v>19.455464448950504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135.96882474628308</v>
      </c>
      <c r="L16" t="s">
        <v>14</v>
      </c>
      <c r="P16" s="1">
        <f>$K$5</f>
        <v>30</v>
      </c>
      <c r="Q16" s="2">
        <f ca="1">OFFSET($B$1,2*$K$5,0)</f>
        <v>12.031175253716928</v>
      </c>
      <c r="Y16">
        <v>7</v>
      </c>
      <c r="Z16">
        <v>19.455464448950504</v>
      </c>
    </row>
    <row r="17" spans="1:26" ht="15.75" thickBot="1" x14ac:dyDescent="0.3">
      <c r="A17">
        <v>7.5</v>
      </c>
      <c r="B17">
        <v>21.177661311748199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14</v>
      </c>
      <c r="L17" t="s">
        <v>15</v>
      </c>
      <c r="P17" s="1">
        <f>$O$5</f>
        <v>107</v>
      </c>
      <c r="Q17" s="2">
        <f ca="1">OFFSET($B$1,2*$K$5,0)</f>
        <v>12.031175253716928</v>
      </c>
      <c r="Y17">
        <v>7.5</v>
      </c>
      <c r="Z17">
        <v>21.177661311748199</v>
      </c>
    </row>
    <row r="18" spans="1:26" ht="15.75" thickBot="1" x14ac:dyDescent="0.3">
      <c r="A18">
        <v>8</v>
      </c>
      <c r="B18">
        <v>22.703578591491532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8.1670344264273584</v>
      </c>
      <c r="L18" s="16" t="s">
        <v>23</v>
      </c>
      <c r="Y18">
        <v>8</v>
      </c>
      <c r="Z18">
        <v>22.703578591491532</v>
      </c>
    </row>
    <row r="19" spans="1:26" x14ac:dyDescent="0.25">
      <c r="A19">
        <v>8.5</v>
      </c>
      <c r="B19">
        <v>24.426914666062125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2.6853704316055276</v>
      </c>
      <c r="L19" s="16" t="s">
        <v>23</v>
      </c>
      <c r="P19">
        <f>$N$5</f>
        <v>80</v>
      </c>
      <c r="Q19">
        <f>$P$5</f>
        <v>148</v>
      </c>
      <c r="Y19">
        <v>8.5</v>
      </c>
      <c r="Z19">
        <v>24.426914666062125</v>
      </c>
    </row>
    <row r="20" spans="1:26" ht="15.75" thickBot="1" x14ac:dyDescent="0.3">
      <c r="A20">
        <v>9</v>
      </c>
      <c r="B20">
        <v>26.151171485941671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107</v>
      </c>
      <c r="Q20">
        <f>$P$5</f>
        <v>148</v>
      </c>
      <c r="Y20">
        <v>9</v>
      </c>
      <c r="Z20">
        <v>26.151171485941671</v>
      </c>
    </row>
    <row r="21" spans="1:26" x14ac:dyDescent="0.25">
      <c r="A21">
        <v>9.5</v>
      </c>
      <c r="B21">
        <v>27.87619166349463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27.87619166349463</v>
      </c>
    </row>
    <row r="22" spans="1:26" x14ac:dyDescent="0.25">
      <c r="A22">
        <v>10</v>
      </c>
      <c r="B22">
        <v>29.601844815732772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29.601844815732772</v>
      </c>
    </row>
    <row r="23" spans="1:26" x14ac:dyDescent="0.25">
      <c r="A23">
        <v>10.5</v>
      </c>
      <c r="B23">
        <v>30.344634638132526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148</v>
      </c>
      <c r="L23" t="s">
        <v>14</v>
      </c>
      <c r="Y23">
        <v>10.5</v>
      </c>
      <c r="Z23">
        <v>30.344634638132526</v>
      </c>
    </row>
    <row r="24" spans="1:26" x14ac:dyDescent="0.25">
      <c r="A24">
        <v>11</v>
      </c>
      <c r="B24">
        <v>29.803883650156553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27</v>
      </c>
      <c r="L24" t="s">
        <v>15</v>
      </c>
      <c r="Y24">
        <v>11</v>
      </c>
      <c r="Z24">
        <v>29.803883650156553</v>
      </c>
    </row>
    <row r="25" spans="1:26" x14ac:dyDescent="0.25">
      <c r="A25">
        <v>11.5</v>
      </c>
      <c r="B25">
        <v>29.261721397611559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29.261721397611559</v>
      </c>
    </row>
    <row r="26" spans="1:26" x14ac:dyDescent="0.25">
      <c r="A26">
        <v>12</v>
      </c>
      <c r="B26">
        <v>28.718258023477485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152.91519762257167</v>
      </c>
      <c r="L26" t="s">
        <v>14</v>
      </c>
      <c r="Y26">
        <v>12</v>
      </c>
      <c r="Z26">
        <v>28.718258023477485</v>
      </c>
    </row>
    <row r="27" spans="1:26" x14ac:dyDescent="0.25">
      <c r="A27">
        <v>12.5</v>
      </c>
      <c r="B27">
        <v>28.173645106111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51.5</v>
      </c>
      <c r="L27" t="s">
        <v>15</v>
      </c>
      <c r="Y27">
        <v>12.5</v>
      </c>
      <c r="Z27">
        <v>28.173645106111</v>
      </c>
    </row>
    <row r="28" spans="1:26" x14ac:dyDescent="0.25">
      <c r="A28">
        <v>13</v>
      </c>
      <c r="B28">
        <v>27.627900503269903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27.627900503269903</v>
      </c>
    </row>
    <row r="29" spans="1:26" x14ac:dyDescent="0.25">
      <c r="A29">
        <v>13.5</v>
      </c>
      <c r="B29">
        <v>27.081047857394356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27.081047857394356</v>
      </c>
    </row>
    <row r="30" spans="1:26" x14ac:dyDescent="0.25">
      <c r="A30">
        <v>14</v>
      </c>
      <c r="B30">
        <v>26.533137925095119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7163.7300564657944</v>
      </c>
      <c r="L30" t="s">
        <v>34</v>
      </c>
      <c r="Y30">
        <v>14</v>
      </c>
      <c r="Z30">
        <v>26.533137925095119</v>
      </c>
    </row>
    <row r="31" spans="1:26" ht="15.75" x14ac:dyDescent="0.25">
      <c r="A31">
        <v>14.5</v>
      </c>
      <c r="B31">
        <v>25.984214413897408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21074.633528359951</v>
      </c>
      <c r="Y31">
        <v>14.5</v>
      </c>
      <c r="Z31">
        <v>25.984214413897408</v>
      </c>
    </row>
    <row r="32" spans="1:26" ht="15.75" x14ac:dyDescent="0.25">
      <c r="A32">
        <v>15</v>
      </c>
      <c r="B32">
        <v>25.434315188310908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21074.633528359951</v>
      </c>
      <c r="Y32">
        <v>15</v>
      </c>
      <c r="Z32">
        <v>25.434315188310908</v>
      </c>
    </row>
    <row r="33" spans="1:26" x14ac:dyDescent="0.25">
      <c r="A33">
        <v>15.5</v>
      </c>
      <c r="B33">
        <v>24.883473196886364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24.883473196886364</v>
      </c>
    </row>
    <row r="34" spans="1:26" x14ac:dyDescent="0.25">
      <c r="A34">
        <v>16</v>
      </c>
      <c r="B34">
        <v>24.331717187605317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24.331717187605317</v>
      </c>
    </row>
    <row r="35" spans="1:26" x14ac:dyDescent="0.25">
      <c r="A35">
        <v>16.5</v>
      </c>
      <c r="B35">
        <v>23.779072262389441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23.779072262389441</v>
      </c>
    </row>
    <row r="36" spans="1:26" x14ac:dyDescent="0.25">
      <c r="A36">
        <v>17</v>
      </c>
      <c r="B36">
        <v>23.22556030904412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23.22556030904412</v>
      </c>
    </row>
    <row r="37" spans="1:26" x14ac:dyDescent="0.25">
      <c r="A37">
        <v>17.5</v>
      </c>
      <c r="B37">
        <v>22.671200339560283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22.671200339560283</v>
      </c>
    </row>
    <row r="38" spans="1:26" x14ac:dyDescent="0.25">
      <c r="A38">
        <v>18</v>
      </c>
      <c r="B38">
        <v>22.116008756626407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22.116008756626407</v>
      </c>
    </row>
    <row r="39" spans="1:26" x14ac:dyDescent="0.25">
      <c r="A39">
        <v>18.5</v>
      </c>
      <c r="B39">
        <v>21.559999564882069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21.559999564882069</v>
      </c>
    </row>
    <row r="40" spans="1:26" x14ac:dyDescent="0.25">
      <c r="A40">
        <v>19</v>
      </c>
      <c r="B40">
        <v>21.003184539439918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21.003184539439918</v>
      </c>
    </row>
    <row r="41" spans="1:26" x14ac:dyDescent="0.25">
      <c r="A41">
        <v>19.5</v>
      </c>
      <c r="B41">
        <v>20.445573361195795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20.445573361195795</v>
      </c>
    </row>
    <row r="42" spans="1:26" x14ac:dyDescent="0.25">
      <c r="A42">
        <v>20</v>
      </c>
      <c r="B42">
        <v>19.887173726190113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19.887173726190113</v>
      </c>
    </row>
    <row r="43" spans="1:26" x14ac:dyDescent="0.25">
      <c r="A43">
        <v>20.5</v>
      </c>
      <c r="B43">
        <v>19.327991434598776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19.327991434598776</v>
      </c>
    </row>
    <row r="44" spans="1:26" x14ac:dyDescent="0.25">
      <c r="A44">
        <v>21</v>
      </c>
      <c r="B44">
        <v>18.768030463677686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18.768030463677686</v>
      </c>
    </row>
    <row r="45" spans="1:26" x14ac:dyDescent="0.25">
      <c r="A45">
        <v>21.5</v>
      </c>
      <c r="B45">
        <v>18.20729302806533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18.20729302806533</v>
      </c>
    </row>
    <row r="46" spans="1:26" x14ac:dyDescent="0.25">
      <c r="A46">
        <v>22</v>
      </c>
      <c r="B46">
        <v>17.653879885903724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17.653879885903724</v>
      </c>
    </row>
    <row r="47" spans="1:26" x14ac:dyDescent="0.25">
      <c r="A47">
        <v>22.5</v>
      </c>
      <c r="B47">
        <v>17.128345897484255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17.128345897484255</v>
      </c>
    </row>
    <row r="48" spans="1:26" x14ac:dyDescent="0.25">
      <c r="A48">
        <v>23</v>
      </c>
      <c r="B48">
        <v>16.630146911076881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16.630146911076881</v>
      </c>
    </row>
    <row r="49" spans="1:26" x14ac:dyDescent="0.25">
      <c r="A49">
        <v>23.5</v>
      </c>
      <c r="B49">
        <v>16.157655533071328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16.157655533071328</v>
      </c>
    </row>
    <row r="50" spans="1:26" x14ac:dyDescent="0.25">
      <c r="A50">
        <v>24</v>
      </c>
      <c r="B50">
        <v>15.709365559194215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15.709365559194215</v>
      </c>
    </row>
    <row r="51" spans="1:26" x14ac:dyDescent="0.25">
      <c r="A51">
        <v>24.5</v>
      </c>
      <c r="B51">
        <v>15.283876683943856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15.283876683943856</v>
      </c>
    </row>
    <row r="52" spans="1:26" x14ac:dyDescent="0.25">
      <c r="A52">
        <v>25</v>
      </c>
      <c r="B52">
        <v>14.879882268908732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14.879882268908732</v>
      </c>
    </row>
    <row r="53" spans="1:26" x14ac:dyDescent="0.25">
      <c r="A53">
        <v>25.5</v>
      </c>
      <c r="B53">
        <v>14.49615944929619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14.49615944929619</v>
      </c>
    </row>
    <row r="54" spans="1:26" x14ac:dyDescent="0.25">
      <c r="A54">
        <v>26</v>
      </c>
      <c r="B54">
        <v>14.131561034368065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14.131561034368065</v>
      </c>
    </row>
    <row r="55" spans="1:26" x14ac:dyDescent="0.25">
      <c r="A55">
        <v>26.5</v>
      </c>
      <c r="B55">
        <v>13.785008790232459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13.785008790232459</v>
      </c>
    </row>
    <row r="56" spans="1:26" x14ac:dyDescent="0.25">
      <c r="A56">
        <v>27</v>
      </c>
      <c r="B56">
        <v>13.455487793407501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13.455487793407501</v>
      </c>
    </row>
    <row r="57" spans="1:26" x14ac:dyDescent="0.25">
      <c r="A57">
        <v>27.5</v>
      </c>
      <c r="B57">
        <v>13.142041618894151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13.142041618894151</v>
      </c>
    </row>
    <row r="58" spans="1:26" x14ac:dyDescent="0.25">
      <c r="A58">
        <v>28</v>
      </c>
      <c r="B58">
        <v>12.843768183283201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12.843768183283201</v>
      </c>
    </row>
    <row r="59" spans="1:26" x14ac:dyDescent="0.25">
      <c r="A59">
        <v>28.5</v>
      </c>
      <c r="B59">
        <v>12.559816106271338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12.559816106271338</v>
      </c>
    </row>
    <row r="60" spans="1:26" x14ac:dyDescent="0.25">
      <c r="A60">
        <v>29</v>
      </c>
      <c r="B60">
        <v>12.289381486322702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12.289381486322702</v>
      </c>
    </row>
    <row r="61" spans="1:26" x14ac:dyDescent="0.25">
      <c r="A61">
        <v>29.5</v>
      </c>
      <c r="B61">
        <v>12.031175253716928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12.031175253716928</v>
      </c>
    </row>
    <row r="62" spans="1:26" x14ac:dyDescent="0.25">
      <c r="A62">
        <v>30</v>
      </c>
      <c r="B62">
        <v>11.782872136632308</v>
      </c>
      <c r="C62" s="1">
        <f t="shared" ca="1" si="0"/>
        <v>12.031175253716928</v>
      </c>
      <c r="D62" s="1">
        <f t="shared" ca="1" si="1"/>
        <v>3.0827218976969075E-2</v>
      </c>
      <c r="E62" s="1">
        <f t="shared" ca="1" si="2"/>
        <v>-0.24830311708461927</v>
      </c>
      <c r="H62"/>
      <c r="Y62">
        <v>30</v>
      </c>
      <c r="Z62">
        <v>11.782872136632308</v>
      </c>
    </row>
    <row r="63" spans="1:26" x14ac:dyDescent="0.25">
      <c r="A63">
        <v>30.5</v>
      </c>
      <c r="B63">
        <v>13.200870388616886</v>
      </c>
      <c r="C63" s="1">
        <f t="shared" ca="1" si="0"/>
        <v>16.801513064738991</v>
      </c>
      <c r="D63" s="1">
        <f t="shared" ca="1" si="1"/>
        <v>6.482313840555876</v>
      </c>
      <c r="E63" s="1">
        <f t="shared" ca="1" si="2"/>
        <v>1.1696951348999587</v>
      </c>
      <c r="H63"/>
      <c r="Y63">
        <v>30.5</v>
      </c>
      <c r="Z63">
        <v>13.200870388616886</v>
      </c>
    </row>
    <row r="64" spans="1:26" x14ac:dyDescent="0.25">
      <c r="A64">
        <v>31</v>
      </c>
      <c r="B64">
        <v>14.897416804681733</v>
      </c>
      <c r="C64" s="1">
        <f t="shared" ca="1" si="0"/>
        <v>21.404488078636568</v>
      </c>
      <c r="D64" s="1">
        <f t="shared" ca="1" si="1"/>
        <v>21.170988282164103</v>
      </c>
      <c r="E64" s="1">
        <f t="shared" ca="1" si="2"/>
        <v>2.8662415509648049</v>
      </c>
      <c r="H64"/>
      <c r="Y64">
        <v>31</v>
      </c>
      <c r="Z64">
        <v>14.897416804681733</v>
      </c>
    </row>
    <row r="65" spans="1:26" x14ac:dyDescent="0.25">
      <c r="A65">
        <v>31.5</v>
      </c>
      <c r="B65">
        <v>16.597228645605956</v>
      </c>
      <c r="C65" s="1">
        <f t="shared" ca="1" si="0"/>
        <v>25.845972061093974</v>
      </c>
      <c r="D65" s="1">
        <f t="shared" ca="1" si="1"/>
        <v>42.769627382766487</v>
      </c>
      <c r="E65" s="1">
        <f t="shared" ca="1" si="2"/>
        <v>4.566053391889028</v>
      </c>
      <c r="H65"/>
      <c r="Y65">
        <v>31.5</v>
      </c>
      <c r="Z65">
        <v>16.597228645605956</v>
      </c>
    </row>
    <row r="66" spans="1:26" x14ac:dyDescent="0.25">
      <c r="A66">
        <v>32</v>
      </c>
      <c r="B66">
        <v>18.299803838194727</v>
      </c>
      <c r="C66" s="1">
        <f t="shared" ref="C66:C129" ca="1" si="3">IF(A66&gt;=$K$5,OFFSET($B$1,2*$K$5,0)+$L$5*(1-EXP((-1/$M$5)*(A66-$K$5))),0)</f>
        <v>30.131630772441614</v>
      </c>
      <c r="D66" s="1">
        <f t="shared" ref="D66:D129" ca="1" si="4">IF(A66&gt;=$K$5,(C66-B66)*(C66-B66)*0.5,0)</f>
        <v>69.996064300985054</v>
      </c>
      <c r="E66" s="1">
        <f t="shared" ref="E66:E129" ca="1" si="5">IF(A66&gt;=$K$5,(B66-$L$6),0)</f>
        <v>6.2686285844777991</v>
      </c>
      <c r="H66"/>
      <c r="Y66">
        <v>32</v>
      </c>
      <c r="Z66">
        <v>18.299803838194727</v>
      </c>
    </row>
    <row r="67" spans="1:26" x14ac:dyDescent="0.25">
      <c r="A67">
        <v>32.5</v>
      </c>
      <c r="B67">
        <v>20.004732142771164</v>
      </c>
      <c r="C67" s="1">
        <f t="shared" ca="1" si="3"/>
        <v>34.266931195159287</v>
      </c>
      <c r="D67" s="1">
        <f t="shared" ca="1" si="4"/>
        <v>101.70516090497034</v>
      </c>
      <c r="E67" s="1">
        <f t="shared" ca="1" si="5"/>
        <v>7.9735568890542368</v>
      </c>
      <c r="H67"/>
      <c r="Y67">
        <v>32.5</v>
      </c>
      <c r="Z67">
        <v>20.004732142771164</v>
      </c>
    </row>
    <row r="68" spans="1:26" x14ac:dyDescent="0.25">
      <c r="A68">
        <v>33</v>
      </c>
      <c r="B68">
        <v>21.468073672168764</v>
      </c>
      <c r="C68" s="1">
        <f t="shared" ca="1" si="3"/>
        <v>38.257148507809383</v>
      </c>
      <c r="D68" s="1">
        <f t="shared" ca="1" si="4"/>
        <v>140.93651691837053</v>
      </c>
      <c r="E68" s="1">
        <f t="shared" ca="1" si="5"/>
        <v>9.4368984184518361</v>
      </c>
      <c r="H68"/>
      <c r="Y68">
        <v>33</v>
      </c>
      <c r="Z68">
        <v>21.468073672168764</v>
      </c>
    </row>
    <row r="69" spans="1:26" x14ac:dyDescent="0.25">
      <c r="A69">
        <v>33.5</v>
      </c>
      <c r="B69">
        <v>23.177713534003189</v>
      </c>
      <c r="C69" s="1">
        <f t="shared" ca="1" si="3"/>
        <v>42.107372814296127</v>
      </c>
      <c r="D69" s="1">
        <f t="shared" ca="1" si="4"/>
        <v>179.16600023399027</v>
      </c>
      <c r="E69" s="1">
        <f t="shared" ca="1" si="5"/>
        <v>11.146538280286261</v>
      </c>
      <c r="H69"/>
      <c r="Y69">
        <v>33.5</v>
      </c>
      <c r="Z69">
        <v>23.177713534003189</v>
      </c>
    </row>
    <row r="70" spans="1:26" x14ac:dyDescent="0.25">
      <c r="A70">
        <v>34</v>
      </c>
      <c r="B70">
        <v>24.888721930570952</v>
      </c>
      <c r="C70" s="1">
        <f t="shared" ca="1" si="3"/>
        <v>45.822515637035238</v>
      </c>
      <c r="D70" s="1">
        <f t="shared" ca="1" si="4"/>
        <v>219.11185947240187</v>
      </c>
      <c r="E70" s="1">
        <f t="shared" ca="1" si="5"/>
        <v>12.857546676854025</v>
      </c>
      <c r="H70"/>
      <c r="Y70">
        <v>34</v>
      </c>
      <c r="Z70">
        <v>24.888721930570952</v>
      </c>
    </row>
    <row r="71" spans="1:26" x14ac:dyDescent="0.25">
      <c r="A71">
        <v>34.5</v>
      </c>
      <c r="B71">
        <v>26.600925477033996</v>
      </c>
      <c r="C71" s="1">
        <f t="shared" ca="1" si="3"/>
        <v>49.407316182316791</v>
      </c>
      <c r="D71" s="1">
        <f t="shared" ca="1" si="4"/>
        <v>260.06572850100474</v>
      </c>
      <c r="E71" s="1">
        <f t="shared" ca="1" si="5"/>
        <v>14.569750223317069</v>
      </c>
      <c r="H71"/>
      <c r="Y71">
        <v>34.5</v>
      </c>
      <c r="Z71">
        <v>26.600925477033996</v>
      </c>
    </row>
    <row r="72" spans="1:26" x14ac:dyDescent="0.25">
      <c r="A72">
        <v>35</v>
      </c>
      <c r="B72">
        <v>28.314170965325584</v>
      </c>
      <c r="C72" s="1">
        <f t="shared" ca="1" si="3"/>
        <v>52.866347385853715</v>
      </c>
      <c r="D72" s="1">
        <f t="shared" ca="1" si="4"/>
        <v>301.40468349236875</v>
      </c>
      <c r="E72" s="1">
        <f t="shared" ca="1" si="5"/>
        <v>16.282995711608656</v>
      </c>
      <c r="H72"/>
      <c r="Y72">
        <v>35</v>
      </c>
      <c r="Z72">
        <v>28.314170965325584</v>
      </c>
    </row>
    <row r="73" spans="1:26" x14ac:dyDescent="0.25">
      <c r="A73">
        <v>35.5</v>
      </c>
      <c r="B73">
        <v>29.045021152767401</v>
      </c>
      <c r="C73" s="1">
        <f t="shared" ca="1" si="3"/>
        <v>56.204021746228037</v>
      </c>
      <c r="D73" s="1">
        <f t="shared" ca="1" si="4"/>
        <v>368.80565661779758</v>
      </c>
      <c r="E73" s="1">
        <f t="shared" ca="1" si="5"/>
        <v>17.013845899050473</v>
      </c>
      <c r="H73"/>
      <c r="Y73">
        <v>35.5</v>
      </c>
      <c r="Z73">
        <v>29.045021152767401</v>
      </c>
    </row>
    <row r="74" spans="1:26" x14ac:dyDescent="0.25">
      <c r="A74">
        <v>36</v>
      </c>
      <c r="B74">
        <v>30.596242880107791</v>
      </c>
      <c r="C74" s="1">
        <f t="shared" ca="1" si="3"/>
        <v>59.424596953676087</v>
      </c>
      <c r="D74" s="1">
        <f t="shared" ca="1" si="4"/>
        <v>415.5369992955109</v>
      </c>
      <c r="E74" s="1">
        <f t="shared" ca="1" si="5"/>
        <v>18.565067626390864</v>
      </c>
      <c r="H74"/>
      <c r="Y74">
        <v>36</v>
      </c>
      <c r="Z74">
        <v>30.596242880107791</v>
      </c>
    </row>
    <row r="75" spans="1:26" x14ac:dyDescent="0.25">
      <c r="A75">
        <v>36.5</v>
      </c>
      <c r="B75">
        <v>32.147416645536779</v>
      </c>
      <c r="C75" s="1">
        <f t="shared" ca="1" si="3"/>
        <v>62.532181321393054</v>
      </c>
      <c r="D75" s="1">
        <f t="shared" ca="1" si="4"/>
        <v>461.61696220358164</v>
      </c>
      <c r="E75" s="1">
        <f t="shared" ca="1" si="5"/>
        <v>20.116241391819852</v>
      </c>
      <c r="H75"/>
      <c r="Y75">
        <v>36.5</v>
      </c>
      <c r="Z75">
        <v>32.147416645536779</v>
      </c>
    </row>
    <row r="76" spans="1:26" x14ac:dyDescent="0.25">
      <c r="A76">
        <v>37</v>
      </c>
      <c r="B76">
        <v>33.698568550467066</v>
      </c>
      <c r="C76" s="1">
        <f t="shared" ca="1" si="3"/>
        <v>65.530739026285488</v>
      </c>
      <c r="D76" s="1">
        <f t="shared" ca="1" si="4"/>
        <v>506.64353860078302</v>
      </c>
      <c r="E76" s="1">
        <f t="shared" ca="1" si="5"/>
        <v>21.667393296750138</v>
      </c>
      <c r="H76"/>
      <c r="Y76">
        <v>37</v>
      </c>
      <c r="Z76">
        <v>33.698568550467066</v>
      </c>
    </row>
    <row r="77" spans="1:26" x14ac:dyDescent="0.25">
      <c r="A77">
        <v>37.5</v>
      </c>
      <c r="B77">
        <v>35.249714005688169</v>
      </c>
      <c r="C77" s="1">
        <f t="shared" ca="1" si="3"/>
        <v>68.424095165856812</v>
      </c>
      <c r="D77" s="1">
        <f t="shared" ca="1" si="4"/>
        <v>550.2697826800761</v>
      </c>
      <c r="E77" s="1">
        <f t="shared" ca="1" si="5"/>
        <v>23.218538751971241</v>
      </c>
      <c r="H77"/>
      <c r="Y77">
        <v>37.5</v>
      </c>
      <c r="Z77">
        <v>35.249714005688169</v>
      </c>
    </row>
    <row r="78" spans="1:26" x14ac:dyDescent="0.25">
      <c r="A78">
        <v>38</v>
      </c>
      <c r="B78">
        <v>36.524166117408015</v>
      </c>
      <c r="C78" s="1">
        <f t="shared" ca="1" si="3"/>
        <v>71.21594063767688</v>
      </c>
      <c r="D78" s="1">
        <f t="shared" ca="1" si="4"/>
        <v>601.75960968258801</v>
      </c>
      <c r="E78" s="1">
        <f t="shared" ca="1" si="5"/>
        <v>24.492990863691087</v>
      </c>
      <c r="H78"/>
      <c r="Y78">
        <v>38</v>
      </c>
      <c r="Z78">
        <v>36.524166117408015</v>
      </c>
    </row>
    <row r="79" spans="1:26" x14ac:dyDescent="0.25">
      <c r="A79">
        <v>38.5</v>
      </c>
      <c r="B79">
        <v>38.077420504851638</v>
      </c>
      <c r="C79" s="1">
        <f t="shared" ca="1" si="3"/>
        <v>73.909836847659861</v>
      </c>
      <c r="D79" s="1">
        <f t="shared" ca="1" si="4"/>
        <v>641.9810304821749</v>
      </c>
      <c r="E79" s="1">
        <f t="shared" ca="1" si="5"/>
        <v>26.04624525113471</v>
      </c>
      <c r="H79"/>
      <c r="Y79">
        <v>38.5</v>
      </c>
      <c r="Z79">
        <v>38.077420504851638</v>
      </c>
    </row>
    <row r="80" spans="1:26" x14ac:dyDescent="0.25">
      <c r="A80">
        <v>39</v>
      </c>
      <c r="B80">
        <v>39.63040193148489</v>
      </c>
      <c r="C80" s="1">
        <f t="shared" ca="1" si="3"/>
        <v>76.509220253156741</v>
      </c>
      <c r="D80" s="1">
        <f t="shared" ca="1" si="4"/>
        <v>680.02362040143964</v>
      </c>
      <c r="E80" s="1">
        <f t="shared" ca="1" si="5"/>
        <v>27.599226677767962</v>
      </c>
      <c r="H80"/>
      <c r="Y80">
        <v>39</v>
      </c>
      <c r="Z80">
        <v>39.63040193148489</v>
      </c>
    </row>
    <row r="81" spans="1:26" x14ac:dyDescent="0.25">
      <c r="A81">
        <v>39.5</v>
      </c>
      <c r="B81">
        <v>41.183170832329793</v>
      </c>
      <c r="C81" s="1">
        <f t="shared" ca="1" si="3"/>
        <v>79.017406746657628</v>
      </c>
      <c r="D81" s="1">
        <f t="shared" ca="1" si="4"/>
        <v>715.71470361050706</v>
      </c>
      <c r="E81" s="1">
        <f t="shared" ca="1" si="5"/>
        <v>29.151995578612866</v>
      </c>
      <c r="H81"/>
      <c r="Y81">
        <v>39.5</v>
      </c>
      <c r="Z81">
        <v>41.183170832329793</v>
      </c>
    </row>
    <row r="82" spans="1:26" x14ac:dyDescent="0.25">
      <c r="A82">
        <v>40</v>
      </c>
      <c r="B82">
        <v>42.735773779476375</v>
      </c>
      <c r="C82" s="1">
        <f t="shared" ca="1" si="3"/>
        <v>81.437595885696055</v>
      </c>
      <c r="D82" s="1">
        <f t="shared" ca="1" si="4"/>
        <v>748.91551717073719</v>
      </c>
      <c r="E82" s="1">
        <f t="shared" ca="1" si="5"/>
        <v>30.704598525759447</v>
      </c>
      <c r="H82"/>
      <c r="Y82">
        <v>40</v>
      </c>
      <c r="Z82">
        <v>42.735773779476375</v>
      </c>
    </row>
    <row r="83" spans="1:26" x14ac:dyDescent="0.25">
      <c r="A83">
        <v>40.5</v>
      </c>
      <c r="B83">
        <v>44.044770334704772</v>
      </c>
      <c r="C83" s="1">
        <f t="shared" ca="1" si="3"/>
        <v>83.772874974351097</v>
      </c>
      <c r="D83" s="1">
        <f t="shared" ca="1" si="4"/>
        <v>789.16114912934393</v>
      </c>
      <c r="E83" s="1">
        <f t="shared" ca="1" si="5"/>
        <v>32.013595080987841</v>
      </c>
      <c r="H83"/>
      <c r="Y83">
        <v>40.5</v>
      </c>
      <c r="Z83">
        <v>44.044770334704772</v>
      </c>
    </row>
    <row r="84" spans="1:26" x14ac:dyDescent="0.25">
      <c r="A84">
        <v>41</v>
      </c>
      <c r="B84">
        <v>45.520464957549592</v>
      </c>
      <c r="C84" s="1">
        <f t="shared" ca="1" si="3"/>
        <v>86.026223001553703</v>
      </c>
      <c r="D84" s="1">
        <f t="shared" ca="1" si="4"/>
        <v>820.35821735970183</v>
      </c>
      <c r="E84" s="1">
        <f t="shared" ca="1" si="5"/>
        <v>33.489289703832668</v>
      </c>
      <c r="H84"/>
      <c r="Y84">
        <v>41</v>
      </c>
      <c r="Z84">
        <v>45.520464957549592</v>
      </c>
    </row>
    <row r="85" spans="1:26" x14ac:dyDescent="0.25">
      <c r="A85">
        <v>41.5</v>
      </c>
      <c r="B85">
        <v>46.996273849647565</v>
      </c>
      <c r="C85" s="1">
        <f t="shared" ca="1" si="3"/>
        <v>88.200514441221529</v>
      </c>
      <c r="D85" s="1">
        <f t="shared" ca="1" si="4"/>
        <v>848.89472136415577</v>
      </c>
      <c r="E85" s="1">
        <f t="shared" ca="1" si="5"/>
        <v>34.965098595930641</v>
      </c>
      <c r="H85"/>
      <c r="Y85">
        <v>41.5</v>
      </c>
      <c r="Z85">
        <v>46.996273849647565</v>
      </c>
    </row>
    <row r="86" spans="1:26" x14ac:dyDescent="0.25">
      <c r="A86">
        <v>42</v>
      </c>
      <c r="B86">
        <v>48.472030444528436</v>
      </c>
      <c r="C86" s="1">
        <f t="shared" ca="1" si="3"/>
        <v>90.298522919069356</v>
      </c>
      <c r="D86" s="1">
        <f t="shared" ca="1" si="4"/>
        <v>874.72773636141414</v>
      </c>
      <c r="E86" s="1">
        <f t="shared" ca="1" si="5"/>
        <v>36.440855190811504</v>
      </c>
      <c r="H86"/>
      <c r="Y86">
        <v>42</v>
      </c>
      <c r="Z86">
        <v>48.472030444528436</v>
      </c>
    </row>
    <row r="87" spans="1:26" x14ac:dyDescent="0.25">
      <c r="A87">
        <v>42.5</v>
      </c>
      <c r="B87">
        <v>49.947748844779085</v>
      </c>
      <c r="C87" s="1">
        <f t="shared" ca="1" si="3"/>
        <v>92.32292475077314</v>
      </c>
      <c r="D87" s="1">
        <f t="shared" ca="1" si="4"/>
        <v>897.82776653196959</v>
      </c>
      <c r="E87" s="1">
        <f t="shared" ca="1" si="5"/>
        <v>37.916573591062161</v>
      </c>
      <c r="H87"/>
      <c r="Y87">
        <v>42.5</v>
      </c>
      <c r="Z87">
        <v>49.947748844779085</v>
      </c>
    </row>
    <row r="88" spans="1:26" x14ac:dyDescent="0.25">
      <c r="A88">
        <v>43</v>
      </c>
      <c r="B88">
        <v>51.227954965042144</v>
      </c>
      <c r="C88" s="1">
        <f t="shared" ca="1" si="3"/>
        <v>94.276302356000741</v>
      </c>
      <c r="D88" s="1">
        <f t="shared" ca="1" si="4"/>
        <v>926.58010654632596</v>
      </c>
      <c r="E88" s="1">
        <f t="shared" ca="1" si="5"/>
        <v>39.19677971132522</v>
      </c>
      <c r="H88"/>
      <c r="Y88">
        <v>43</v>
      </c>
      <c r="Z88">
        <v>51.227954965042144</v>
      </c>
    </row>
    <row r="89" spans="1:26" x14ac:dyDescent="0.25">
      <c r="A89">
        <v>43.5</v>
      </c>
      <c r="B89">
        <v>52.697644643291937</v>
      </c>
      <c r="C89" s="1">
        <f t="shared" ca="1" si="3"/>
        <v>96.161147552664787</v>
      </c>
      <c r="D89" s="1">
        <f t="shared" ca="1" si="4"/>
        <v>944.5380425765311</v>
      </c>
      <c r="E89" s="1">
        <f t="shared" ca="1" si="5"/>
        <v>40.666469389575013</v>
      </c>
      <c r="H89"/>
      <c r="Y89">
        <v>43.5</v>
      </c>
      <c r="Z89">
        <v>52.697644643291937</v>
      </c>
    </row>
    <row r="90" spans="1:26" x14ac:dyDescent="0.25">
      <c r="A90">
        <v>44</v>
      </c>
      <c r="B90">
        <v>54.173297977553155</v>
      </c>
      <c r="C90" s="1">
        <f t="shared" ca="1" si="3"/>
        <v>97.979864735599605</v>
      </c>
      <c r="D90" s="1">
        <f t="shared" ca="1" si="4"/>
        <v>959.50764556359013</v>
      </c>
      <c r="E90" s="1">
        <f t="shared" ca="1" si="5"/>
        <v>42.142122723836223</v>
      </c>
      <c r="H90"/>
      <c r="Y90">
        <v>44</v>
      </c>
      <c r="Z90">
        <v>54.173297977553155</v>
      </c>
    </row>
    <row r="91" spans="1:26" x14ac:dyDescent="0.25">
      <c r="A91">
        <v>44.5</v>
      </c>
      <c r="B91">
        <v>55.648929466434772</v>
      </c>
      <c r="C91" s="1">
        <f t="shared" ca="1" si="3"/>
        <v>99.7347739437174</v>
      </c>
      <c r="D91" s="1">
        <f t="shared" ca="1" si="4"/>
        <v>971.78084163757558</v>
      </c>
      <c r="E91" s="1">
        <f t="shared" ca="1" si="5"/>
        <v>43.617754212717841</v>
      </c>
      <c r="H91"/>
      <c r="Y91">
        <v>44.5</v>
      </c>
      <c r="Z91">
        <v>55.648929466434772</v>
      </c>
    </row>
    <row r="92" spans="1:26" x14ac:dyDescent="0.25">
      <c r="A92">
        <v>45</v>
      </c>
      <c r="B92">
        <v>57.124547370057883</v>
      </c>
      <c r="C92" s="1">
        <f t="shared" ca="1" si="3"/>
        <v>101.42811381955616</v>
      </c>
      <c r="D92" s="1">
        <f t="shared" ca="1" si="4"/>
        <v>981.40300007255462</v>
      </c>
      <c r="E92" s="1">
        <f t="shared" ca="1" si="5"/>
        <v>45.093372116340959</v>
      </c>
      <c r="H92"/>
      <c r="Y92">
        <v>45</v>
      </c>
      <c r="Z92">
        <v>57.124547370057883</v>
      </c>
    </row>
    <row r="93" spans="1:26" x14ac:dyDescent="0.25">
      <c r="A93">
        <v>45.5</v>
      </c>
      <c r="B93">
        <v>58.5051466119276</v>
      </c>
      <c r="C93" s="1">
        <f t="shared" ca="1" si="3"/>
        <v>103.06204446499449</v>
      </c>
      <c r="D93" s="1">
        <f t="shared" ca="1" si="4"/>
        <v>992.65857314431821</v>
      </c>
      <c r="E93" s="1">
        <f t="shared" ca="1" si="5"/>
        <v>46.473971358210676</v>
      </c>
      <c r="H93"/>
      <c r="Y93">
        <v>45.5</v>
      </c>
      <c r="Z93">
        <v>58.5051466119276</v>
      </c>
    </row>
    <row r="94" spans="1:26" x14ac:dyDescent="0.25">
      <c r="A94">
        <v>46</v>
      </c>
      <c r="B94">
        <v>59.08686858377532</v>
      </c>
      <c r="C94" s="1">
        <f t="shared" ca="1" si="3"/>
        <v>104.63865019677658</v>
      </c>
      <c r="D94" s="1">
        <f t="shared" ca="1" si="4"/>
        <v>1037.4824040592798</v>
      </c>
      <c r="E94" s="1">
        <f t="shared" ca="1" si="5"/>
        <v>47.055693330058389</v>
      </c>
      <c r="H94"/>
      <c r="Y94">
        <v>46</v>
      </c>
      <c r="Z94">
        <v>59.08686858377532</v>
      </c>
    </row>
    <row r="95" spans="1:26" x14ac:dyDescent="0.25">
      <c r="A95">
        <v>46.5</v>
      </c>
      <c r="B95">
        <v>60.564337333635528</v>
      </c>
      <c r="C95" s="1">
        <f t="shared" ca="1" si="3"/>
        <v>106.159942205362</v>
      </c>
      <c r="D95" s="1">
        <f t="shared" ca="1" si="4"/>
        <v>1039.4795918093034</v>
      </c>
      <c r="E95" s="1">
        <f t="shared" ca="1" si="5"/>
        <v>48.533162079918597</v>
      </c>
      <c r="H95"/>
      <c r="Y95">
        <v>46.5</v>
      </c>
      <c r="Z95">
        <v>60.564337333635528</v>
      </c>
    </row>
    <row r="96" spans="1:26" x14ac:dyDescent="0.25">
      <c r="A96">
        <v>47</v>
      </c>
      <c r="B96">
        <v>62.041790495128282</v>
      </c>
      <c r="C96" s="1">
        <f t="shared" ca="1" si="3"/>
        <v>107.62786112049233</v>
      </c>
      <c r="D96" s="1">
        <f t="shared" ca="1" si="4"/>
        <v>1039.0449175303393</v>
      </c>
      <c r="E96" s="1">
        <f t="shared" ca="1" si="5"/>
        <v>50.010615241411358</v>
      </c>
      <c r="H96"/>
      <c r="Y96">
        <v>47</v>
      </c>
      <c r="Z96">
        <v>62.041790495128282</v>
      </c>
    </row>
    <row r="97" spans="1:26" x14ac:dyDescent="0.25">
      <c r="A97">
        <v>47.5</v>
      </c>
      <c r="B97">
        <v>63.51923348443448</v>
      </c>
      <c r="C97" s="1">
        <f t="shared" ca="1" si="3"/>
        <v>109.04427948674737</v>
      </c>
      <c r="D97" s="1">
        <f t="shared" ca="1" si="4"/>
        <v>1036.2649067563525</v>
      </c>
      <c r="E97" s="1">
        <f t="shared" ca="1" si="5"/>
        <v>51.488058230717556</v>
      </c>
      <c r="H97"/>
      <c r="Y97">
        <v>47.5</v>
      </c>
      <c r="Z97">
        <v>63.51923348443448</v>
      </c>
    </row>
    <row r="98" spans="1:26" x14ac:dyDescent="0.25">
      <c r="A98">
        <v>48</v>
      </c>
      <c r="B98">
        <v>64.996670319756234</v>
      </c>
      <c r="C98" s="1">
        <f t="shared" ca="1" si="3"/>
        <v>110.41100415224872</v>
      </c>
      <c r="D98" s="1">
        <f t="shared" ca="1" si="4"/>
        <v>1031.2308587245359</v>
      </c>
      <c r="E98" s="1">
        <f t="shared" ca="1" si="5"/>
        <v>52.96549506603931</v>
      </c>
      <c r="H98"/>
      <c r="Y98">
        <v>48</v>
      </c>
      <c r="Z98">
        <v>64.996670319756234</v>
      </c>
    </row>
    <row r="99" spans="1:26" x14ac:dyDescent="0.25">
      <c r="A99">
        <v>48.5</v>
      </c>
      <c r="B99">
        <v>66.243643552996815</v>
      </c>
      <c r="C99" s="1">
        <f t="shared" ca="1" si="3"/>
        <v>111.72977857355799</v>
      </c>
      <c r="D99" s="1">
        <f t="shared" ca="1" si="4"/>
        <v>1034.494239554361</v>
      </c>
      <c r="E99" s="1">
        <f t="shared" ca="1" si="5"/>
        <v>54.212468299279891</v>
      </c>
      <c r="H99"/>
      <c r="Y99">
        <v>48.5</v>
      </c>
      <c r="Z99">
        <v>66.243643552996815</v>
      </c>
    </row>
    <row r="100" spans="1:26" x14ac:dyDescent="0.25">
      <c r="A100">
        <v>49</v>
      </c>
      <c r="B100">
        <v>67.719288863927147</v>
      </c>
      <c r="C100" s="1">
        <f t="shared" ca="1" si="3"/>
        <v>113.00228503970973</v>
      </c>
      <c r="D100" s="1">
        <f t="shared" ca="1" si="4"/>
        <v>1025.2748713279702</v>
      </c>
      <c r="E100" s="1">
        <f t="shared" ca="1" si="5"/>
        <v>55.688113610210223</v>
      </c>
      <c r="H100"/>
      <c r="Y100">
        <v>49</v>
      </c>
      <c r="Z100">
        <v>67.719288863927147</v>
      </c>
    </row>
    <row r="101" spans="1:26" x14ac:dyDescent="0.25">
      <c r="A101">
        <v>49.5</v>
      </c>
      <c r="B101">
        <v>69.195115974917542</v>
      </c>
      <c r="C101" s="1">
        <f t="shared" ca="1" si="3"/>
        <v>114.2301468182165</v>
      </c>
      <c r="D101" s="1">
        <f t="shared" ca="1" si="4"/>
        <v>1014.077001528444</v>
      </c>
      <c r="E101" s="1">
        <f t="shared" ca="1" si="5"/>
        <v>57.163940721200618</v>
      </c>
      <c r="H101"/>
      <c r="Y101">
        <v>49.5</v>
      </c>
      <c r="Z101">
        <v>69.195115974917542</v>
      </c>
    </row>
    <row r="102" spans="1:26" x14ac:dyDescent="0.25">
      <c r="A102">
        <v>50</v>
      </c>
      <c r="B102">
        <v>70.671090721397633</v>
      </c>
      <c r="C102" s="1">
        <f t="shared" ca="1" si="3"/>
        <v>115.41493022578308</v>
      </c>
      <c r="D102" s="1">
        <f t="shared" ca="1" si="4"/>
        <v>1001.005586797102</v>
      </c>
      <c r="E102" s="1">
        <f t="shared" ca="1" si="5"/>
        <v>58.639915467680709</v>
      </c>
      <c r="H102"/>
      <c r="Y102">
        <v>50</v>
      </c>
      <c r="Z102">
        <v>70.671090721397633</v>
      </c>
    </row>
    <row r="103" spans="1:26" x14ac:dyDescent="0.25">
      <c r="A103">
        <v>50.5</v>
      </c>
      <c r="B103">
        <v>72.147188695588895</v>
      </c>
      <c r="C103" s="1">
        <f t="shared" ca="1" si="3"/>
        <v>116.55814662637192</v>
      </c>
      <c r="D103" s="1">
        <f t="shared" ca="1" si="4"/>
        <v>986.16659216488995</v>
      </c>
      <c r="E103" s="1">
        <f t="shared" ca="1" si="5"/>
        <v>60.116013441871971</v>
      </c>
      <c r="H103"/>
      <c r="Y103">
        <v>50.5</v>
      </c>
      <c r="Z103">
        <v>72.147188695588895</v>
      </c>
    </row>
    <row r="104" spans="1:26" x14ac:dyDescent="0.25">
      <c r="A104">
        <v>51</v>
      </c>
      <c r="B104">
        <v>72.76004483368007</v>
      </c>
      <c r="C104" s="1">
        <f t="shared" ca="1" si="3"/>
        <v>117.66125435916807</v>
      </c>
      <c r="D104" s="1">
        <f t="shared" ca="1" si="4"/>
        <v>1008.0593084258871</v>
      </c>
      <c r="E104" s="1">
        <f t="shared" ca="1" si="5"/>
        <v>60.728869579963145</v>
      </c>
      <c r="H104"/>
      <c r="Y104">
        <v>51</v>
      </c>
      <c r="Z104">
        <v>72.76004483368007</v>
      </c>
    </row>
    <row r="105" spans="1:26" x14ac:dyDescent="0.25">
      <c r="A105">
        <v>51.5</v>
      </c>
      <c r="B105">
        <v>72.265650378371674</v>
      </c>
      <c r="C105" s="1">
        <f t="shared" ca="1" si="3"/>
        <v>118.72566059890353</v>
      </c>
      <c r="D105" s="1">
        <f t="shared" ca="1" si="4"/>
        <v>1079.2662748459622</v>
      </c>
      <c r="E105" s="1">
        <f t="shared" ca="1" si="5"/>
        <v>60.23447512465475</v>
      </c>
      <c r="H105"/>
      <c r="Y105">
        <v>51.5</v>
      </c>
      <c r="Z105">
        <v>72.265650378371674</v>
      </c>
    </row>
    <row r="106" spans="1:26" x14ac:dyDescent="0.25">
      <c r="A106">
        <v>52</v>
      </c>
      <c r="B106">
        <v>72.171235606657646</v>
      </c>
      <c r="C106" s="1">
        <f t="shared" ca="1" si="3"/>
        <v>119.75272315091371</v>
      </c>
      <c r="D106" s="1">
        <f t="shared" ca="1" si="4"/>
        <v>1131.9989784620975</v>
      </c>
      <c r="E106" s="1">
        <f t="shared" ca="1" si="5"/>
        <v>60.140060352940722</v>
      </c>
      <c r="H106"/>
      <c r="Y106">
        <v>52</v>
      </c>
      <c r="Z106">
        <v>72.171235606657646</v>
      </c>
    </row>
    <row r="107" spans="1:26" x14ac:dyDescent="0.25">
      <c r="A107">
        <v>52.5</v>
      </c>
      <c r="B107">
        <v>73.680693455317908</v>
      </c>
      <c r="C107" s="1">
        <f t="shared" ca="1" si="3"/>
        <v>120.74375218321612</v>
      </c>
      <c r="D107" s="1">
        <f t="shared" ca="1" si="4"/>
        <v>1107.4657484127979</v>
      </c>
      <c r="E107" s="1">
        <f t="shared" ca="1" si="5"/>
        <v>61.649518201600984</v>
      </c>
      <c r="H107"/>
      <c r="Y107">
        <v>52.5</v>
      </c>
      <c r="Z107">
        <v>73.680693455317908</v>
      </c>
    </row>
    <row r="108" spans="1:26" x14ac:dyDescent="0.25">
      <c r="A108">
        <v>53</v>
      </c>
      <c r="B108">
        <v>75.190443298095346</v>
      </c>
      <c r="C108" s="1">
        <f t="shared" ca="1" si="3"/>
        <v>121.70001189782064</v>
      </c>
      <c r="D108" s="1">
        <f t="shared" ca="1" si="4"/>
        <v>1081.5699856662768</v>
      </c>
      <c r="E108" s="1">
        <f t="shared" ca="1" si="5"/>
        <v>63.159268044378422</v>
      </c>
      <c r="H108"/>
      <c r="Y108">
        <v>53</v>
      </c>
      <c r="Z108">
        <v>75.190443298095346</v>
      </c>
    </row>
    <row r="109" spans="1:26" x14ac:dyDescent="0.25">
      <c r="A109">
        <v>53.5</v>
      </c>
      <c r="B109">
        <v>76.700366975328663</v>
      </c>
      <c r="C109" s="1">
        <f t="shared" ca="1" si="3"/>
        <v>122.62272214340349</v>
      </c>
      <c r="D109" s="1">
        <f t="shared" ca="1" si="4"/>
        <v>1054.4313520914045</v>
      </c>
      <c r="E109" s="1">
        <f t="shared" ca="1" si="5"/>
        <v>64.669191721611739</v>
      </c>
      <c r="H109"/>
      <c r="Y109">
        <v>53.5</v>
      </c>
      <c r="Z109">
        <v>76.700366975328663</v>
      </c>
    </row>
    <row r="110" spans="1:26" x14ac:dyDescent="0.25">
      <c r="A110">
        <v>54</v>
      </c>
      <c r="B110">
        <v>78.21042778057523</v>
      </c>
      <c r="C110" s="1">
        <f t="shared" ca="1" si="3"/>
        <v>123.51305997140216</v>
      </c>
      <c r="D110" s="1">
        <f t="shared" ca="1" si="4"/>
        <v>1026.1642417086741</v>
      </c>
      <c r="E110" s="1">
        <f t="shared" ca="1" si="5"/>
        <v>66.179252526858306</v>
      </c>
      <c r="H110"/>
      <c r="Y110">
        <v>54</v>
      </c>
      <c r="Z110">
        <v>78.21042778057523</v>
      </c>
    </row>
    <row r="111" spans="1:26" x14ac:dyDescent="0.25">
      <c r="A111">
        <v>54.5</v>
      </c>
      <c r="B111">
        <v>79.358047048338747</v>
      </c>
      <c r="C111" s="1">
        <f t="shared" ca="1" si="3"/>
        <v>124.37216113751592</v>
      </c>
      <c r="D111" s="1">
        <f t="shared" ca="1" si="4"/>
        <v>1013.1352336167292</v>
      </c>
      <c r="E111" s="1">
        <f t="shared" ca="1" si="5"/>
        <v>67.326871794621823</v>
      </c>
      <c r="H111"/>
      <c r="Y111">
        <v>54.5</v>
      </c>
      <c r="Z111">
        <v>79.358047048338747</v>
      </c>
    </row>
    <row r="112" spans="1:26" x14ac:dyDescent="0.25">
      <c r="A112">
        <v>55</v>
      </c>
      <c r="B112">
        <v>80.844730721524826</v>
      </c>
      <c r="C112" s="1">
        <f t="shared" ca="1" si="3"/>
        <v>125.20112155052799</v>
      </c>
      <c r="D112" s="1">
        <f t="shared" ca="1" si="4"/>
        <v>983.74470368763787</v>
      </c>
      <c r="E112" s="1">
        <f t="shared" ca="1" si="5"/>
        <v>68.813555467807902</v>
      </c>
      <c r="H112"/>
      <c r="Y112">
        <v>55</v>
      </c>
      <c r="Z112">
        <v>80.844730721524826</v>
      </c>
    </row>
    <row r="113" spans="1:26" x14ac:dyDescent="0.25">
      <c r="A113">
        <v>55.5</v>
      </c>
      <c r="B113">
        <v>82.354293489367251</v>
      </c>
      <c r="C113" s="1">
        <f t="shared" ca="1" si="3"/>
        <v>126.00099867029682</v>
      </c>
      <c r="D113" s="1">
        <f t="shared" ca="1" si="4"/>
        <v>952.51743657549218</v>
      </c>
      <c r="E113" s="1">
        <f t="shared" ca="1" si="5"/>
        <v>70.323118235650327</v>
      </c>
      <c r="H113"/>
      <c r="Y113">
        <v>55.5</v>
      </c>
      <c r="Z113">
        <v>82.354293489367251</v>
      </c>
    </row>
    <row r="114" spans="1:26" x14ac:dyDescent="0.25">
      <c r="A114">
        <v>56</v>
      </c>
      <c r="B114">
        <v>83.864028727528932</v>
      </c>
      <c r="C114" s="1">
        <f t="shared" ca="1" si="3"/>
        <v>126.77281285670045</v>
      </c>
      <c r="D114" s="1">
        <f t="shared" ca="1" si="4"/>
        <v>920.58187772192093</v>
      </c>
      <c r="E114" s="1">
        <f t="shared" ca="1" si="5"/>
        <v>71.832853473812008</v>
      </c>
      <c r="H114"/>
      <c r="Y114">
        <v>56</v>
      </c>
      <c r="Z114">
        <v>83.864028727528932</v>
      </c>
    </row>
    <row r="115" spans="1:26" x14ac:dyDescent="0.25">
      <c r="A115">
        <v>56.5</v>
      </c>
      <c r="B115">
        <v>85.373903769808692</v>
      </c>
      <c r="C115" s="1">
        <f t="shared" ca="1" si="3"/>
        <v>127.51754867125408</v>
      </c>
      <c r="D115" s="1">
        <f t="shared" ca="1" si="4"/>
        <v>888.04340278956181</v>
      </c>
      <c r="E115" s="1">
        <f t="shared" ca="1" si="5"/>
        <v>73.342728516091768</v>
      </c>
      <c r="H115"/>
      <c r="Y115">
        <v>56.5</v>
      </c>
      <c r="Z115">
        <v>85.373903769808692</v>
      </c>
    </row>
    <row r="116" spans="1:26" x14ac:dyDescent="0.25">
      <c r="A116">
        <v>57</v>
      </c>
      <c r="B116">
        <v>86.795366318778292</v>
      </c>
      <c r="C116" s="1">
        <f t="shared" ca="1" si="3"/>
        <v>128.23615613306202</v>
      </c>
      <c r="D116" s="1">
        <f t="shared" ca="1" si="4"/>
        <v>858.66953021582117</v>
      </c>
      <c r="E116" s="1">
        <f t="shared" ca="1" si="5"/>
        <v>74.764191065061368</v>
      </c>
      <c r="H116"/>
      <c r="Y116">
        <v>57</v>
      </c>
      <c r="Z116">
        <v>86.795366318778292</v>
      </c>
    </row>
    <row r="117" spans="1:26" x14ac:dyDescent="0.25">
      <c r="A117">
        <v>57.5</v>
      </c>
      <c r="B117">
        <v>88.199160613243492</v>
      </c>
      <c r="C117" s="1">
        <f t="shared" ca="1" si="3"/>
        <v>128.92955193070549</v>
      </c>
      <c r="D117" s="1">
        <f t="shared" ca="1" si="4"/>
        <v>829.48238843679167</v>
      </c>
      <c r="E117" s="1">
        <f t="shared" ca="1" si="5"/>
        <v>76.167985359526568</v>
      </c>
      <c r="H117"/>
      <c r="Y117">
        <v>57.5</v>
      </c>
      <c r="Z117">
        <v>88.199160613243492</v>
      </c>
    </row>
    <row r="118" spans="1:26" x14ac:dyDescent="0.25">
      <c r="A118">
        <v>58</v>
      </c>
      <c r="B118">
        <v>89.70505650099193</v>
      </c>
      <c r="C118" s="1">
        <f t="shared" ca="1" si="3"/>
        <v>129.59862059161244</v>
      </c>
      <c r="D118" s="1">
        <f t="shared" ca="1" si="4"/>
        <v>795.74822792622331</v>
      </c>
      <c r="E118" s="1">
        <f t="shared" ca="1" si="5"/>
        <v>77.673881247275006</v>
      </c>
      <c r="H118"/>
      <c r="Y118">
        <v>58</v>
      </c>
      <c r="Z118">
        <v>89.70505650099193</v>
      </c>
    </row>
    <row r="119" spans="1:26" x14ac:dyDescent="0.25">
      <c r="A119">
        <v>58.5</v>
      </c>
      <c r="B119">
        <v>91.210993446253696</v>
      </c>
      <c r="C119" s="1">
        <f t="shared" ca="1" si="3"/>
        <v>130.24421561040143</v>
      </c>
      <c r="D119" s="1">
        <f t="shared" ca="1" si="4"/>
        <v>761.79621625785683</v>
      </c>
      <c r="E119" s="1">
        <f t="shared" ca="1" si="5"/>
        <v>79.179818192536771</v>
      </c>
      <c r="H119"/>
      <c r="Y119">
        <v>58.5</v>
      </c>
      <c r="Z119">
        <v>91.210993446253696</v>
      </c>
    </row>
    <row r="120" spans="1:26" x14ac:dyDescent="0.25">
      <c r="A120">
        <v>59</v>
      </c>
      <c r="B120">
        <v>92.716965225065849</v>
      </c>
      <c r="C120" s="1">
        <f t="shared" ca="1" si="3"/>
        <v>130.86716053763828</v>
      </c>
      <c r="D120" s="1">
        <f t="shared" ca="1" si="4"/>
        <v>727.71870119371192</v>
      </c>
      <c r="E120" s="1">
        <f t="shared" ca="1" si="5"/>
        <v>80.685789971348925</v>
      </c>
      <c r="H120"/>
      <c r="Y120">
        <v>59</v>
      </c>
      <c r="Z120">
        <v>92.716965225065849</v>
      </c>
    </row>
    <row r="121" spans="1:26" x14ac:dyDescent="0.25">
      <c r="A121">
        <v>59.5</v>
      </c>
      <c r="B121">
        <v>94.21177050229538</v>
      </c>
      <c r="C121" s="1">
        <f t="shared" ca="1" si="3"/>
        <v>131.46825003039507</v>
      </c>
      <c r="D121" s="1">
        <f t="shared" ca="1" si="4"/>
        <v>694.0226334138556</v>
      </c>
      <c r="E121" s="1">
        <f t="shared" ca="1" si="5"/>
        <v>82.180595248578456</v>
      </c>
      <c r="H121"/>
      <c r="Y121">
        <v>59.5</v>
      </c>
      <c r="Z121">
        <v>94.21177050229538</v>
      </c>
    </row>
    <row r="122" spans="1:26" x14ac:dyDescent="0.25">
      <c r="A122">
        <v>60</v>
      </c>
      <c r="B122">
        <v>95.357593592425516</v>
      </c>
      <c r="C122" s="1">
        <f t="shared" ca="1" si="3"/>
        <v>132.04825086595076</v>
      </c>
      <c r="D122" s="1">
        <f t="shared" ca="1" si="4"/>
        <v>673.10216558164552</v>
      </c>
      <c r="E122" s="1">
        <f t="shared" ca="1" si="5"/>
        <v>83.326418338708592</v>
      </c>
      <c r="H122"/>
      <c r="Y122">
        <v>60</v>
      </c>
      <c r="Z122">
        <v>95.357593592425516</v>
      </c>
    </row>
    <row r="123" spans="1:26" x14ac:dyDescent="0.25">
      <c r="A123">
        <v>60.5</v>
      </c>
      <c r="B123">
        <v>96.869941176181015</v>
      </c>
      <c r="C123" s="1">
        <f t="shared" ca="1" si="3"/>
        <v>132.60790291992774</v>
      </c>
      <c r="D123" s="1">
        <f t="shared" ca="1" si="4"/>
        <v>638.60095479875213</v>
      </c>
      <c r="E123" s="1">
        <f t="shared" ca="1" si="5"/>
        <v>84.838765922464091</v>
      </c>
      <c r="H123"/>
      <c r="Y123">
        <v>60.5</v>
      </c>
      <c r="Z123">
        <v>96.869941176181015</v>
      </c>
    </row>
    <row r="124" spans="1:26" x14ac:dyDescent="0.25">
      <c r="A124">
        <v>61</v>
      </c>
      <c r="B124">
        <v>98.381684330503631</v>
      </c>
      <c r="C124" s="1">
        <f t="shared" ca="1" si="3"/>
        <v>133.14792011011087</v>
      </c>
      <c r="D124" s="1">
        <f t="shared" ca="1" si="4"/>
        <v>604.34557514162145</v>
      </c>
      <c r="E124" s="1">
        <f t="shared" ca="1" si="5"/>
        <v>86.350509076786707</v>
      </c>
      <c r="H124"/>
      <c r="Y124">
        <v>61</v>
      </c>
      <c r="Z124">
        <v>98.381684330503631</v>
      </c>
    </row>
    <row r="125" spans="1:26" x14ac:dyDescent="0.25">
      <c r="A125">
        <v>61.5</v>
      </c>
      <c r="B125">
        <v>99.892944106210734</v>
      </c>
      <c r="C125" s="1">
        <f t="shared" ca="1" si="3"/>
        <v>133.66899130715373</v>
      </c>
      <c r="D125" s="1">
        <f t="shared" ca="1" si="4"/>
        <v>570.41068226016466</v>
      </c>
      <c r="E125" s="1">
        <f t="shared" ca="1" si="5"/>
        <v>87.86176885249381</v>
      </c>
      <c r="H125"/>
      <c r="Y125">
        <v>61.5</v>
      </c>
      <c r="Z125">
        <v>99.892944106210734</v>
      </c>
    </row>
    <row r="126" spans="1:26" x14ac:dyDescent="0.25">
      <c r="A126">
        <v>62</v>
      </c>
      <c r="B126">
        <v>101.40380741399666</v>
      </c>
      <c r="C126" s="1">
        <f t="shared" ca="1" si="3"/>
        <v>134.17178121333362</v>
      </c>
      <c r="D126" s="1">
        <f t="shared" ca="1" si="4"/>
        <v>536.87005345701664</v>
      </c>
      <c r="E126" s="1">
        <f t="shared" ca="1" si="5"/>
        <v>89.372632160279736</v>
      </c>
      <c r="H126"/>
      <c r="Y126">
        <v>62</v>
      </c>
      <c r="Z126">
        <v>101.40380741399666</v>
      </c>
    </row>
    <row r="127" spans="1:26" x14ac:dyDescent="0.25">
      <c r="A127">
        <v>62.5</v>
      </c>
      <c r="B127">
        <v>102.48267071099377</v>
      </c>
      <c r="C127" s="1">
        <f t="shared" ca="1" si="3"/>
        <v>134.65693121047605</v>
      </c>
      <c r="D127" s="1">
        <f t="shared" ca="1" si="4"/>
        <v>517.59151934427268</v>
      </c>
      <c r="E127" s="1">
        <f t="shared" ca="1" si="5"/>
        <v>90.451495457276849</v>
      </c>
      <c r="H127"/>
      <c r="Y127">
        <v>62.5</v>
      </c>
      <c r="Z127">
        <v>102.48267071099377</v>
      </c>
    </row>
    <row r="128" spans="1:26" x14ac:dyDescent="0.25">
      <c r="A128">
        <v>63</v>
      </c>
      <c r="B128">
        <v>103.99535418011419</v>
      </c>
      <c r="C128" s="1">
        <f t="shared" ca="1" si="3"/>
        <v>135.12506017813101</v>
      </c>
      <c r="D128" s="1">
        <f t="shared" ca="1" si="4"/>
        <v>484.5292977614821</v>
      </c>
      <c r="E128" s="1">
        <f t="shared" ca="1" si="5"/>
        <v>91.964178926397267</v>
      </c>
      <c r="H128"/>
      <c r="Y128">
        <v>63</v>
      </c>
      <c r="Z128">
        <v>103.99535418011419</v>
      </c>
    </row>
    <row r="129" spans="1:26" x14ac:dyDescent="0.25">
      <c r="A129">
        <v>63.5</v>
      </c>
      <c r="B129">
        <v>105.50808635251884</v>
      </c>
      <c r="C129" s="1">
        <f t="shared" ca="1" si="3"/>
        <v>135.57676528304384</v>
      </c>
      <c r="D129" s="1">
        <f t="shared" ca="1" si="4"/>
        <v>452.0627263134989</v>
      </c>
      <c r="E129" s="1">
        <f t="shared" ca="1" si="5"/>
        <v>93.476911098801921</v>
      </c>
      <c r="H129"/>
      <c r="Y129">
        <v>63.5</v>
      </c>
      <c r="Z129">
        <v>105.50808635251884</v>
      </c>
    </row>
    <row r="130" spans="1:26" x14ac:dyDescent="0.25">
      <c r="A130">
        <v>64</v>
      </c>
      <c r="B130">
        <v>107.02085841960523</v>
      </c>
      <c r="C130" s="1">
        <f t="shared" ref="C130:C193" ca="1" si="6">IF(A130&gt;=$K$5,OFFSET($B$1,2*$K$5,0)+$L$5*(1-EXP((-1/$M$5)*(A130-$K$5))),0)</f>
        <v>136.01262274092863</v>
      </c>
      <c r="D130" s="1">
        <f t="shared" ref="D130:D193" ca="1" si="7">IF(A130&gt;=$K$5,(C130-B130)*(C130-B130)*0.5,0)</f>
        <v>420.26119923158029</v>
      </c>
      <c r="E130" s="1">
        <f t="shared" ref="E130:E193" ca="1" si="8">IF(A130&gt;=$K$5,(B130-$L$6),0)</f>
        <v>94.989683165888309</v>
      </c>
      <c r="H130"/>
      <c r="Y130">
        <v>64</v>
      </c>
      <c r="Z130">
        <v>107.02085841960523</v>
      </c>
    </row>
    <row r="131" spans="1:26" x14ac:dyDescent="0.25">
      <c r="A131">
        <v>64.5</v>
      </c>
      <c r="B131">
        <v>108.53366407779158</v>
      </c>
      <c r="C131" s="1">
        <f t="shared" ca="1" si="6"/>
        <v>136.43318855151526</v>
      </c>
      <c r="D131" s="1">
        <f t="shared" ca="1" si="7"/>
        <v>389.1917329299531</v>
      </c>
      <c r="E131" s="1">
        <f t="shared" ca="1" si="8"/>
        <v>96.502488824074661</v>
      </c>
      <c r="H131"/>
      <c r="Y131">
        <v>64.5</v>
      </c>
      <c r="Z131">
        <v>108.53366407779158</v>
      </c>
    </row>
    <row r="132" spans="1:26" x14ac:dyDescent="0.25">
      <c r="A132">
        <v>65</v>
      </c>
      <c r="B132">
        <v>109.03115512367526</v>
      </c>
      <c r="C132" s="1">
        <f t="shared" ca="1" si="6"/>
        <v>136.83899920780823</v>
      </c>
      <c r="D132" s="1">
        <f t="shared" ca="1" si="7"/>
        <v>386.63809630372441</v>
      </c>
      <c r="E132" s="1">
        <f t="shared" ca="1" si="8"/>
        <v>96.999979869958338</v>
      </c>
      <c r="H132"/>
      <c r="Y132">
        <v>65</v>
      </c>
      <c r="Z132">
        <v>109.03115512367526</v>
      </c>
    </row>
    <row r="133" spans="1:26" x14ac:dyDescent="0.25">
      <c r="A133">
        <v>65.5</v>
      </c>
      <c r="B133">
        <v>110.54344074867647</v>
      </c>
      <c r="C133" s="1">
        <f t="shared" ca="1" si="6"/>
        <v>137.2305723804615</v>
      </c>
      <c r="D133" s="1">
        <f t="shared" ca="1" si="7"/>
        <v>356.10149736611032</v>
      </c>
      <c r="E133" s="1">
        <f t="shared" ca="1" si="8"/>
        <v>98.51226549495955</v>
      </c>
      <c r="H133"/>
      <c r="Y133">
        <v>65.5</v>
      </c>
      <c r="Z133">
        <v>110.54344074867647</v>
      </c>
    </row>
    <row r="134" spans="1:26" x14ac:dyDescent="0.25">
      <c r="A134">
        <v>66</v>
      </c>
      <c r="B134">
        <v>112.05609788917488</v>
      </c>
      <c r="C134" s="1">
        <f t="shared" ca="1" si="6"/>
        <v>137.60840757814313</v>
      </c>
      <c r="D134" s="1">
        <f t="shared" ca="1" si="7"/>
        <v>326.46026522047038</v>
      </c>
      <c r="E134" s="1">
        <f t="shared" ca="1" si="8"/>
        <v>100.02492263545795</v>
      </c>
      <c r="H134"/>
      <c r="Y134">
        <v>66</v>
      </c>
      <c r="Z134">
        <v>112.05609788917488</v>
      </c>
    </row>
    <row r="135" spans="1:26" x14ac:dyDescent="0.25">
      <c r="A135">
        <v>66.5</v>
      </c>
      <c r="B135">
        <v>113.56881302021233</v>
      </c>
      <c r="C135" s="1">
        <f t="shared" ca="1" si="6"/>
        <v>137.97298678473121</v>
      </c>
      <c r="D135" s="1">
        <f t="shared" ca="1" si="7"/>
        <v>297.78184856441561</v>
      </c>
      <c r="E135" s="1">
        <f t="shared" ca="1" si="8"/>
        <v>101.53763776649541</v>
      </c>
      <c r="H135"/>
      <c r="Y135">
        <v>66.5</v>
      </c>
      <c r="Z135">
        <v>113.56881302021233</v>
      </c>
    </row>
    <row r="136" spans="1:26" x14ac:dyDescent="0.25">
      <c r="A136">
        <v>67</v>
      </c>
      <c r="B136">
        <v>115.08157483611897</v>
      </c>
      <c r="C136" s="1">
        <f t="shared" ca="1" si="6"/>
        <v>138.32477507415467</v>
      </c>
      <c r="D136" s="1">
        <f t="shared" ca="1" si="7"/>
        <v>270.12317865271137</v>
      </c>
      <c r="E136" s="1">
        <f t="shared" ca="1" si="8"/>
        <v>103.05039958240205</v>
      </c>
      <c r="H136"/>
      <c r="Y136">
        <v>67</v>
      </c>
      <c r="Z136">
        <v>115.08157483611897</v>
      </c>
    </row>
    <row r="137" spans="1:26" x14ac:dyDescent="0.25">
      <c r="A137">
        <v>67.5</v>
      </c>
      <c r="B137">
        <v>116.46432217226214</v>
      </c>
      <c r="C137" s="1">
        <f t="shared" ca="1" si="6"/>
        <v>138.66422120366286</v>
      </c>
      <c r="D137" s="1">
        <f t="shared" ca="1" si="7"/>
        <v>246.41775850219329</v>
      </c>
      <c r="E137" s="1">
        <f t="shared" ca="1" si="8"/>
        <v>104.43314691854522</v>
      </c>
      <c r="H137"/>
      <c r="Y137">
        <v>67.5</v>
      </c>
      <c r="Z137">
        <v>116.46432217226214</v>
      </c>
    </row>
    <row r="138" spans="1:26" x14ac:dyDescent="0.25">
      <c r="A138">
        <v>68</v>
      </c>
      <c r="B138">
        <v>118.01265986370593</v>
      </c>
      <c r="C138" s="1">
        <f t="shared" ca="1" si="6"/>
        <v>138.9917581862808</v>
      </c>
      <c r="D138" s="1">
        <f t="shared" ca="1" si="7"/>
        <v>220.06128321413186</v>
      </c>
      <c r="E138" s="1">
        <f t="shared" ca="1" si="8"/>
        <v>105.98148460998901</v>
      </c>
      <c r="H138"/>
      <c r="Y138">
        <v>68</v>
      </c>
      <c r="Z138">
        <v>118.01265986370593</v>
      </c>
    </row>
    <row r="139" spans="1:26" x14ac:dyDescent="0.25">
      <c r="A139">
        <v>68.5</v>
      </c>
      <c r="B139">
        <v>119.56396422375344</v>
      </c>
      <c r="C139" s="1">
        <f t="shared" ca="1" si="6"/>
        <v>139.30780384318047</v>
      </c>
      <c r="D139" s="1">
        <f t="shared" ca="1" si="7"/>
        <v>194.90960145882806</v>
      </c>
      <c r="E139" s="1">
        <f t="shared" ca="1" si="8"/>
        <v>107.53278897003652</v>
      </c>
      <c r="H139"/>
      <c r="Y139">
        <v>68.5</v>
      </c>
      <c r="Z139">
        <v>119.56396422375344</v>
      </c>
    </row>
    <row r="140" spans="1:26" x14ac:dyDescent="0.25">
      <c r="A140">
        <v>69</v>
      </c>
      <c r="B140">
        <v>121.11542433590533</v>
      </c>
      <c r="C140" s="1">
        <f t="shared" ca="1" si="6"/>
        <v>139.61276133667261</v>
      </c>
      <c r="D140" s="1">
        <f t="shared" ca="1" si="7"/>
        <v>171.07573805997703</v>
      </c>
      <c r="E140" s="1">
        <f t="shared" ca="1" si="8"/>
        <v>109.08424908218841</v>
      </c>
      <c r="H140"/>
      <c r="Y140">
        <v>69</v>
      </c>
      <c r="Z140">
        <v>121.11542433590533</v>
      </c>
    </row>
    <row r="141" spans="1:26" x14ac:dyDescent="0.25">
      <c r="A141">
        <v>69.5</v>
      </c>
      <c r="B141">
        <v>122.66701111356406</v>
      </c>
      <c r="C141" s="1">
        <f t="shared" ca="1" si="6"/>
        <v>139.90701968449898</v>
      </c>
      <c r="D141" s="1">
        <f t="shared" ca="1" si="7"/>
        <v>148.60894776295473</v>
      </c>
      <c r="E141" s="1">
        <f t="shared" ca="1" si="8"/>
        <v>110.63583585984713</v>
      </c>
      <c r="H141"/>
      <c r="Y141">
        <v>69.5</v>
      </c>
      <c r="Z141">
        <v>122.66701111356406</v>
      </c>
    </row>
    <row r="142" spans="1:26" x14ac:dyDescent="0.25">
      <c r="A142">
        <v>70</v>
      </c>
      <c r="B142">
        <v>123.97267710910504</v>
      </c>
      <c r="C142" s="1">
        <f t="shared" ca="1" si="6"/>
        <v>140.19095425608134</v>
      </c>
      <c r="D142" s="1">
        <f t="shared" ca="1" si="7"/>
        <v>131.51625680806694</v>
      </c>
      <c r="E142" s="1">
        <f t="shared" ca="1" si="8"/>
        <v>111.94150185538811</v>
      </c>
      <c r="H142"/>
      <c r="Y142">
        <v>70</v>
      </c>
      <c r="Z142">
        <v>123.97267710910504</v>
      </c>
    </row>
    <row r="143" spans="1:26" x14ac:dyDescent="0.25">
      <c r="A143">
        <v>70.5</v>
      </c>
      <c r="B143">
        <v>123.46566787508426</v>
      </c>
      <c r="C143" s="1">
        <f t="shared" ca="1" si="6"/>
        <v>140.46492725135968</v>
      </c>
      <c r="D143" s="1">
        <f t="shared" ca="1" si="7"/>
        <v>144.48740967094386</v>
      </c>
      <c r="E143" s="1">
        <f t="shared" ca="1" si="8"/>
        <v>111.43449262136734</v>
      </c>
      <c r="H143"/>
      <c r="Y143">
        <v>70.5</v>
      </c>
      <c r="Z143">
        <v>123.46566787508426</v>
      </c>
    </row>
    <row r="144" spans="1:26" x14ac:dyDescent="0.25">
      <c r="A144">
        <v>71</v>
      </c>
      <c r="B144">
        <v>124.65375818211059</v>
      </c>
      <c r="C144" s="1">
        <f t="shared" ca="1" si="6"/>
        <v>140.72928816283121</v>
      </c>
      <c r="D144" s="1">
        <f t="shared" ca="1" si="7"/>
        <v>129.2113320805237</v>
      </c>
      <c r="E144" s="1">
        <f t="shared" ca="1" si="8"/>
        <v>112.62258292839367</v>
      </c>
      <c r="H144"/>
      <c r="Y144">
        <v>71</v>
      </c>
      <c r="Z144">
        <v>124.65375818211059</v>
      </c>
    </row>
    <row r="145" spans="1:26" x14ac:dyDescent="0.25">
      <c r="A145">
        <v>71.5</v>
      </c>
      <c r="B145">
        <v>126.20449269408363</v>
      </c>
      <c r="C145" s="1">
        <f t="shared" ca="1" si="6"/>
        <v>140.98437422137891</v>
      </c>
      <c r="D145" s="1">
        <f t="shared" ca="1" si="7"/>
        <v>109.22244898044225</v>
      </c>
      <c r="E145" s="1">
        <f t="shared" ca="1" si="8"/>
        <v>114.1733174403667</v>
      </c>
      <c r="H145"/>
      <c r="Y145">
        <v>71.5</v>
      </c>
      <c r="Z145">
        <v>126.20449269408363</v>
      </c>
    </row>
    <row r="146" spans="1:26" x14ac:dyDescent="0.25">
      <c r="A146">
        <v>72</v>
      </c>
      <c r="B146">
        <v>127.75546926448376</v>
      </c>
      <c r="C146" s="1">
        <f t="shared" ca="1" si="6"/>
        <v>141.2305108264587</v>
      </c>
      <c r="D146" s="1">
        <f t="shared" ca="1" si="7"/>
        <v>90.78837254847592</v>
      </c>
      <c r="E146" s="1">
        <f t="shared" ca="1" si="8"/>
        <v>115.72429401076684</v>
      </c>
      <c r="H146"/>
      <c r="Y146">
        <v>72</v>
      </c>
      <c r="Z146">
        <v>127.75546926448376</v>
      </c>
    </row>
    <row r="147" spans="1:26" x14ac:dyDescent="0.25">
      <c r="A147">
        <v>72.5</v>
      </c>
      <c r="B147">
        <v>129.30663694491616</v>
      </c>
      <c r="C147" s="1">
        <f t="shared" ca="1" si="6"/>
        <v>141.46801196119387</v>
      </c>
      <c r="D147" s="1">
        <f t="shared" ca="1" si="7"/>
        <v>73.949521143271738</v>
      </c>
      <c r="E147" s="1">
        <f t="shared" ca="1" si="8"/>
        <v>117.27546169119924</v>
      </c>
      <c r="H147"/>
      <c r="Y147">
        <v>72.5</v>
      </c>
      <c r="Z147">
        <v>129.30663694491616</v>
      </c>
    </row>
    <row r="148" spans="1:26" x14ac:dyDescent="0.25">
      <c r="A148">
        <v>73</v>
      </c>
      <c r="B148">
        <v>130.8579594386845</v>
      </c>
      <c r="C148" s="1">
        <f t="shared" ca="1" si="6"/>
        <v>141.69718059290634</v>
      </c>
      <c r="D148" s="1">
        <f t="shared" ca="1" si="7"/>
        <v>58.744357615065034</v>
      </c>
      <c r="E148" s="1">
        <f t="shared" ca="1" si="8"/>
        <v>118.82678418496758</v>
      </c>
      <c r="H148"/>
      <c r="Y148">
        <v>73</v>
      </c>
      <c r="Z148">
        <v>130.8579594386845</v>
      </c>
    </row>
    <row r="149" spans="1:26" x14ac:dyDescent="0.25">
      <c r="A149">
        <v>73.5</v>
      </c>
      <c r="B149">
        <v>130.68474742092147</v>
      </c>
      <c r="C149" s="1">
        <f t="shared" ca="1" si="6"/>
        <v>141.91830905959571</v>
      </c>
      <c r="D149" s="1">
        <f t="shared" ca="1" si="7"/>
        <v>63.096453544946804</v>
      </c>
      <c r="E149" s="1">
        <f t="shared" ca="1" si="8"/>
        <v>118.65357216720454</v>
      </c>
      <c r="H149"/>
      <c r="Y149">
        <v>73.5</v>
      </c>
      <c r="Z149">
        <v>130.68474742092147</v>
      </c>
    </row>
    <row r="150" spans="1:26" x14ac:dyDescent="0.25">
      <c r="A150">
        <v>74</v>
      </c>
      <c r="B150">
        <v>131.60040044142866</v>
      </c>
      <c r="C150" s="1">
        <f t="shared" ca="1" si="6"/>
        <v>142.13167944285891</v>
      </c>
      <c r="D150" s="1">
        <f t="shared" ca="1" si="7"/>
        <v>55.453918702982854</v>
      </c>
      <c r="E150" s="1">
        <f t="shared" ca="1" si="8"/>
        <v>119.56922518771174</v>
      </c>
      <c r="H150"/>
      <c r="Y150">
        <v>74</v>
      </c>
      <c r="Z150">
        <v>131.60040044142866</v>
      </c>
    </row>
    <row r="151" spans="1:26" x14ac:dyDescent="0.25">
      <c r="A151">
        <v>74.5</v>
      </c>
      <c r="B151">
        <v>133.16397499248595</v>
      </c>
      <c r="C151" s="1">
        <f t="shared" ca="1" si="6"/>
        <v>142.33756392772642</v>
      </c>
      <c r="D151" s="1">
        <f t="shared" ca="1" si="7"/>
        <v>42.077366976383225</v>
      </c>
      <c r="E151" s="1">
        <f t="shared" ca="1" si="8"/>
        <v>121.13279973876902</v>
      </c>
      <c r="H151"/>
      <c r="Y151">
        <v>74.5</v>
      </c>
      <c r="Z151">
        <v>133.16397499248595</v>
      </c>
    </row>
    <row r="152" spans="1:26" x14ac:dyDescent="0.25">
      <c r="A152">
        <v>75</v>
      </c>
      <c r="B152">
        <v>134.72772032214405</v>
      </c>
      <c r="C152" s="1">
        <f t="shared" ca="1" si="6"/>
        <v>142.53622514987396</v>
      </c>
      <c r="D152" s="1">
        <f t="shared" ca="1" si="7"/>
        <v>30.486373822340617</v>
      </c>
      <c r="E152" s="1">
        <f t="shared" ca="1" si="8"/>
        <v>122.69654506842713</v>
      </c>
      <c r="H152"/>
      <c r="Y152">
        <v>75</v>
      </c>
      <c r="Z152">
        <v>134.72772032214405</v>
      </c>
    </row>
    <row r="153" spans="1:26" x14ac:dyDescent="0.25">
      <c r="A153">
        <v>75.5</v>
      </c>
      <c r="B153">
        <v>136.29159952059479</v>
      </c>
      <c r="C153" s="1">
        <f t="shared" ca="1" si="6"/>
        <v>142.72791653065264</v>
      </c>
      <c r="D153" s="1">
        <f t="shared" ca="1" si="7"/>
        <v>20.713088326980003</v>
      </c>
      <c r="E153" s="1">
        <f t="shared" ca="1" si="8"/>
        <v>124.26042426687786</v>
      </c>
      <c r="H153"/>
      <c r="Y153">
        <v>75.5</v>
      </c>
      <c r="Z153">
        <v>136.29159952059479</v>
      </c>
    </row>
    <row r="154" spans="1:26" x14ac:dyDescent="0.25">
      <c r="A154">
        <v>76</v>
      </c>
      <c r="B154">
        <v>137.85558637525622</v>
      </c>
      <c r="C154" s="1">
        <f t="shared" ca="1" si="6"/>
        <v>142.91288260036472</v>
      </c>
      <c r="D154" s="1">
        <f t="shared" ca="1" si="7"/>
        <v>12.78812255424835</v>
      </c>
      <c r="E154" s="1">
        <f t="shared" ca="1" si="8"/>
        <v>125.8244111215393</v>
      </c>
      <c r="H154"/>
      <c r="Y154">
        <v>76</v>
      </c>
      <c r="Z154">
        <v>137.85558637525622</v>
      </c>
    </row>
    <row r="155" spans="1:26" x14ac:dyDescent="0.25">
      <c r="A155">
        <v>76.5</v>
      </c>
      <c r="B155">
        <v>137.9290670747063</v>
      </c>
      <c r="C155" s="1">
        <f t="shared" ca="1" si="6"/>
        <v>143.09135931019782</v>
      </c>
      <c r="D155" s="1">
        <f t="shared" ca="1" si="7"/>
        <v>13.32463056230802</v>
      </c>
      <c r="E155" s="1">
        <f t="shared" ca="1" si="8"/>
        <v>125.89789182098937</v>
      </c>
      <c r="H155"/>
      <c r="Y155">
        <v>76.5</v>
      </c>
      <c r="Z155">
        <v>137.9290670747063</v>
      </c>
    </row>
    <row r="156" spans="1:26" x14ac:dyDescent="0.25">
      <c r="A156">
        <v>77</v>
      </c>
      <c r="B156">
        <v>139.12517455797689</v>
      </c>
      <c r="C156" s="1">
        <f t="shared" ca="1" si="6"/>
        <v>143.26357433321488</v>
      </c>
      <c r="D156" s="1">
        <f t="shared" ca="1" si="7"/>
        <v>8.5631763498449054</v>
      </c>
      <c r="E156" s="1">
        <f t="shared" ca="1" si="8"/>
        <v>127.09399930425997</v>
      </c>
      <c r="H156"/>
      <c r="Y156">
        <v>77</v>
      </c>
      <c r="Z156">
        <v>139.12517455797689</v>
      </c>
    </row>
    <row r="157" spans="1:26" x14ac:dyDescent="0.25">
      <c r="A157">
        <v>77.5</v>
      </c>
      <c r="B157">
        <v>140.68797065817344</v>
      </c>
      <c r="C157" s="1">
        <f t="shared" ca="1" si="6"/>
        <v>143.4297473547845</v>
      </c>
      <c r="D157" s="1">
        <f t="shared" ca="1" si="7"/>
        <v>3.758669727039714</v>
      </c>
      <c r="E157" s="1">
        <f t="shared" ca="1" si="8"/>
        <v>128.65679540445652</v>
      </c>
      <c r="H157"/>
      <c r="Y157">
        <v>77.5</v>
      </c>
      <c r="Z157">
        <v>140.68797065817344</v>
      </c>
    </row>
    <row r="158" spans="1:26" x14ac:dyDescent="0.25">
      <c r="A158">
        <v>78</v>
      </c>
      <c r="B158">
        <v>142.25100983066727</v>
      </c>
      <c r="C158" s="1">
        <f t="shared" ca="1" si="6"/>
        <v>143.59009035282156</v>
      </c>
      <c r="D158" s="1">
        <f t="shared" ca="1" si="7"/>
        <v>0.89656832240650364</v>
      </c>
      <c r="E158" s="1">
        <f t="shared" ca="1" si="8"/>
        <v>130.21983457695035</v>
      </c>
      <c r="H158"/>
      <c r="Y158">
        <v>78</v>
      </c>
      <c r="Z158">
        <v>142.25100983066727</v>
      </c>
    </row>
    <row r="159" spans="1:26" x14ac:dyDescent="0.25">
      <c r="A159">
        <v>78.5</v>
      </c>
      <c r="B159">
        <v>143.81424202647841</v>
      </c>
      <c r="C159" s="1">
        <f t="shared" ca="1" si="6"/>
        <v>143.74480786819601</v>
      </c>
      <c r="D159" s="1">
        <f t="shared" ca="1" si="7"/>
        <v>2.410551168193048E-3</v>
      </c>
      <c r="E159" s="1">
        <f t="shared" ca="1" si="8"/>
        <v>131.78306677276149</v>
      </c>
      <c r="H159"/>
      <c r="Y159">
        <v>78.5</v>
      </c>
      <c r="Z159">
        <v>143.81424202647841</v>
      </c>
    </row>
    <row r="160" spans="1:26" x14ac:dyDescent="0.25">
      <c r="A160">
        <v>79</v>
      </c>
      <c r="B160">
        <v>145.37763152284637</v>
      </c>
      <c r="C160" s="1">
        <f t="shared" ca="1" si="6"/>
        <v>143.89409726565447</v>
      </c>
      <c r="D160" s="1">
        <f t="shared" ca="1" si="7"/>
        <v>1.1004369461309698</v>
      </c>
      <c r="E160" s="1">
        <f t="shared" ca="1" si="8"/>
        <v>133.34645626912945</v>
      </c>
      <c r="H160"/>
      <c r="Y160">
        <v>79</v>
      </c>
      <c r="Z160">
        <v>145.37763152284637</v>
      </c>
    </row>
    <row r="161" spans="1:26" x14ac:dyDescent="0.25">
      <c r="A161">
        <v>79.5</v>
      </c>
      <c r="B161">
        <v>145.49526561678189</v>
      </c>
      <c r="C161" s="1">
        <f t="shared" ca="1" si="6"/>
        <v>144.0381489855879</v>
      </c>
      <c r="D161" s="1">
        <f t="shared" ca="1" si="7"/>
        <v>1.0615944384510723</v>
      </c>
      <c r="E161" s="1">
        <f t="shared" ca="1" si="8"/>
        <v>133.46409036306497</v>
      </c>
      <c r="H161"/>
      <c r="Y161">
        <v>79.5</v>
      </c>
      <c r="Z161">
        <v>145.49526561678189</v>
      </c>
    </row>
    <row r="162" spans="1:26" x14ac:dyDescent="0.25">
      <c r="A162">
        <v>80</v>
      </c>
      <c r="B162">
        <v>147.03863697344755</v>
      </c>
      <c r="C162" s="1">
        <f t="shared" ca="1" si="6"/>
        <v>144.17714678696589</v>
      </c>
      <c r="D162" s="1">
        <f t="shared" ca="1" si="7"/>
        <v>4.0940630436654235</v>
      </c>
      <c r="E162" s="1">
        <f t="shared" ca="1" si="8"/>
        <v>135.00746171973063</v>
      </c>
      <c r="H162"/>
      <c r="Y162">
        <v>80</v>
      </c>
      <c r="Z162">
        <v>147.03863697344755</v>
      </c>
    </row>
    <row r="163" spans="1:26" x14ac:dyDescent="0.25">
      <c r="A163">
        <v>80.5</v>
      </c>
      <c r="B163">
        <v>148.58248509211441</v>
      </c>
      <c r="C163" s="1">
        <f t="shared" ca="1" si="6"/>
        <v>144.31126798174824</v>
      </c>
      <c r="D163" s="1">
        <f t="shared" ca="1" si="7"/>
        <v>9.1216478019423501</v>
      </c>
      <c r="E163" s="1">
        <f t="shared" ca="1" si="8"/>
        <v>136.55130983839749</v>
      </c>
      <c r="H163"/>
      <c r="Y163">
        <v>80.5</v>
      </c>
      <c r="Z163">
        <v>148.58248509211441</v>
      </c>
    </row>
    <row r="164" spans="1:26" x14ac:dyDescent="0.25">
      <c r="A164">
        <v>81</v>
      </c>
      <c r="B164">
        <v>150.12642487572268</v>
      </c>
      <c r="C164" s="1">
        <f t="shared" ca="1" si="6"/>
        <v>144.440683661072</v>
      </c>
      <c r="D164" s="1">
        <f t="shared" ca="1" si="7"/>
        <v>16.163826579988672</v>
      </c>
      <c r="E164" s="1">
        <f t="shared" ca="1" si="8"/>
        <v>138.09524962200575</v>
      </c>
      <c r="H164"/>
      <c r="Y164">
        <v>81</v>
      </c>
      <c r="Z164">
        <v>150.12642487572268</v>
      </c>
    </row>
    <row r="165" spans="1:26" x14ac:dyDescent="0.25">
      <c r="A165">
        <v>81.5</v>
      </c>
      <c r="B165">
        <v>151.67043769720436</v>
      </c>
      <c r="C165" s="1">
        <f t="shared" ca="1" si="6"/>
        <v>144.56555891350331</v>
      </c>
      <c r="D165" s="1">
        <f t="shared" ca="1" si="7"/>
        <v>25.239651265542683</v>
      </c>
      <c r="E165" s="1">
        <f t="shared" ca="1" si="8"/>
        <v>139.63926244348744</v>
      </c>
      <c r="H165"/>
      <c r="Y165">
        <v>81.5</v>
      </c>
      <c r="Z165">
        <v>151.67043769720436</v>
      </c>
    </row>
    <row r="166" spans="1:26" x14ac:dyDescent="0.25">
      <c r="A166">
        <v>82</v>
      </c>
      <c r="B166">
        <v>152.91519762257167</v>
      </c>
      <c r="C166" s="1">
        <f t="shared" ca="1" si="6"/>
        <v>144.68605303563177</v>
      </c>
      <c r="D166" s="1">
        <f t="shared" ca="1" si="7"/>
        <v>33.859410316381094</v>
      </c>
      <c r="E166" s="1">
        <f t="shared" ca="1" si="8"/>
        <v>140.88402236885474</v>
      </c>
      <c r="H166"/>
      <c r="Y166">
        <v>82</v>
      </c>
      <c r="Z166">
        <v>152.91519762257167</v>
      </c>
    </row>
    <row r="167" spans="1:26" x14ac:dyDescent="0.25">
      <c r="A167">
        <v>82.5</v>
      </c>
      <c r="B167">
        <v>152.40626343940127</v>
      </c>
      <c r="C167" s="1">
        <f t="shared" ca="1" si="6"/>
        <v>144.80231973527668</v>
      </c>
      <c r="D167" s="1">
        <f t="shared" ca="1" si="7"/>
        <v>28.909979927747987</v>
      </c>
      <c r="E167" s="1">
        <f t="shared" ca="1" si="8"/>
        <v>140.37508818568435</v>
      </c>
      <c r="H167"/>
      <c r="Y167">
        <v>82.5</v>
      </c>
      <c r="Z167">
        <v>152.40626343940127</v>
      </c>
    </row>
    <row r="168" spans="1:26" x14ac:dyDescent="0.25">
      <c r="A168">
        <v>83</v>
      </c>
      <c r="B168">
        <v>151.8971871840763</v>
      </c>
      <c r="C168" s="1">
        <f t="shared" ca="1" si="6"/>
        <v>144.9145073275636</v>
      </c>
      <c r="D168" s="1">
        <f t="shared" ca="1" si="7"/>
        <v>24.378908989274134</v>
      </c>
      <c r="E168" s="1">
        <f t="shared" ca="1" si="8"/>
        <v>139.86601193035938</v>
      </c>
      <c r="H168"/>
      <c r="Y168">
        <v>83</v>
      </c>
      <c r="Z168">
        <v>151.8971871840763</v>
      </c>
    </row>
    <row r="169" spans="1:26" x14ac:dyDescent="0.25">
      <c r="A169">
        <v>83.5</v>
      </c>
      <c r="B169">
        <v>151.38814317397225</v>
      </c>
      <c r="C169" s="1">
        <f t="shared" ca="1" si="6"/>
        <v>145.022758924122</v>
      </c>
      <c r="D169" s="1">
        <f t="shared" ca="1" si="7"/>
        <v>20.259058324120822</v>
      </c>
      <c r="E169" s="1">
        <f t="shared" ca="1" si="8"/>
        <v>139.35696792025533</v>
      </c>
      <c r="H169"/>
      <c r="Y169">
        <v>83.5</v>
      </c>
      <c r="Z169">
        <v>151.38814317397225</v>
      </c>
    </row>
    <row r="170" spans="1:26" x14ac:dyDescent="0.25">
      <c r="A170">
        <v>84</v>
      </c>
      <c r="B170">
        <v>150.87913399876493</v>
      </c>
      <c r="C170" s="1">
        <f t="shared" ca="1" si="6"/>
        <v>145.12721261564496</v>
      </c>
      <c r="D170" s="1">
        <f t="shared" ca="1" si="7"/>
        <v>16.542299798796339</v>
      </c>
      <c r="E170" s="1">
        <f t="shared" ca="1" si="8"/>
        <v>138.847958745048</v>
      </c>
      <c r="H170"/>
      <c r="Y170">
        <v>84</v>
      </c>
      <c r="Z170">
        <v>150.87913399876493</v>
      </c>
    </row>
    <row r="171" spans="1:26" x14ac:dyDescent="0.25">
      <c r="A171">
        <v>84.5</v>
      </c>
      <c r="B171">
        <v>150.37015590604352</v>
      </c>
      <c r="C171" s="1">
        <f t="shared" ca="1" si="6"/>
        <v>145.22800164804403</v>
      </c>
      <c r="D171" s="1">
        <f t="shared" ca="1" si="7"/>
        <v>13.22087520653116</v>
      </c>
      <c r="E171" s="1">
        <f t="shared" ca="1" si="8"/>
        <v>138.3389806523266</v>
      </c>
      <c r="H171"/>
      <c r="Y171">
        <v>84.5</v>
      </c>
      <c r="Z171">
        <v>150.37015590604352</v>
      </c>
    </row>
    <row r="172" spans="1:26" x14ac:dyDescent="0.25">
      <c r="A172">
        <v>85</v>
      </c>
      <c r="B172">
        <v>149.8612038982009</v>
      </c>
      <c r="C172" s="1">
        <f t="shared" ca="1" si="6"/>
        <v>145.32525459242376</v>
      </c>
      <c r="D172" s="1">
        <f t="shared" ca="1" si="7"/>
        <v>10.287418052290047</v>
      </c>
      <c r="E172" s="1">
        <f t="shared" ca="1" si="8"/>
        <v>137.83002864448397</v>
      </c>
      <c r="H172"/>
      <c r="Y172">
        <v>85</v>
      </c>
      <c r="Z172">
        <v>149.8612038982009</v>
      </c>
    </row>
    <row r="173" spans="1:26" x14ac:dyDescent="0.25">
      <c r="A173">
        <v>85.5</v>
      </c>
      <c r="B173">
        <v>149.35227592873591</v>
      </c>
      <c r="C173" s="1">
        <f t="shared" ca="1" si="6"/>
        <v>145.41909550909293</v>
      </c>
      <c r="D173" s="1">
        <f t="shared" ca="1" si="7"/>
        <v>7.7349541067314647</v>
      </c>
      <c r="E173" s="1">
        <f t="shared" ca="1" si="8"/>
        <v>137.32110067501898</v>
      </c>
      <c r="H173"/>
      <c r="Y173">
        <v>85.5</v>
      </c>
      <c r="Z173">
        <v>149.35227592873591</v>
      </c>
    </row>
    <row r="174" spans="1:26" x14ac:dyDescent="0.25">
      <c r="A174">
        <v>86</v>
      </c>
      <c r="B174">
        <v>148.84336992239221</v>
      </c>
      <c r="C174" s="1">
        <f t="shared" ca="1" si="6"/>
        <v>145.50964410582148</v>
      </c>
      <c r="D174" s="1">
        <f t="shared" ca="1" si="7"/>
        <v>5.5568639100351032</v>
      </c>
      <c r="E174" s="1">
        <f t="shared" ca="1" si="8"/>
        <v>136.81219466867529</v>
      </c>
      <c r="H174"/>
      <c r="Y174">
        <v>86</v>
      </c>
      <c r="Z174">
        <v>148.84336992239221</v>
      </c>
    </row>
    <row r="175" spans="1:26" x14ac:dyDescent="0.25">
      <c r="A175">
        <v>86.5</v>
      </c>
      <c r="B175">
        <v>148.33448381011345</v>
      </c>
      <c r="C175" s="1">
        <f t="shared" ca="1" si="6"/>
        <v>145.59701589054544</v>
      </c>
      <c r="D175" s="1">
        <f t="shared" ca="1" si="7"/>
        <v>3.7468653053320282</v>
      </c>
      <c r="E175" s="1">
        <f t="shared" ca="1" si="8"/>
        <v>136.30330855639653</v>
      </c>
      <c r="H175"/>
      <c r="Y175">
        <v>86.5</v>
      </c>
      <c r="Z175">
        <v>148.33448381011345</v>
      </c>
    </row>
    <row r="176" spans="1:26" x14ac:dyDescent="0.25">
      <c r="A176">
        <v>87</v>
      </c>
      <c r="B176">
        <v>147.82561555522364</v>
      </c>
      <c r="C176" s="1">
        <f t="shared" ca="1" si="6"/>
        <v>145.68132231871385</v>
      </c>
      <c r="D176" s="1">
        <f t="shared" ca="1" si="7"/>
        <v>2.2989967420707975</v>
      </c>
      <c r="E176" s="1">
        <f t="shared" ca="1" si="8"/>
        <v>135.79444030150671</v>
      </c>
      <c r="H176"/>
      <c r="Y176">
        <v>87</v>
      </c>
      <c r="Z176">
        <v>147.82561555522364</v>
      </c>
    </row>
    <row r="177" spans="1:26" x14ac:dyDescent="0.25">
      <c r="A177">
        <v>87.5</v>
      </c>
      <c r="B177">
        <v>147.31676317264541</v>
      </c>
      <c r="C177" s="1">
        <f t="shared" ca="1" si="6"/>
        <v>145.76267093546664</v>
      </c>
      <c r="D177" s="1">
        <f t="shared" ca="1" si="7"/>
        <v>1.2076013408296484</v>
      </c>
      <c r="E177" s="1">
        <f t="shared" ca="1" si="8"/>
        <v>135.28558791892848</v>
      </c>
      <c r="H177"/>
      <c r="Y177">
        <v>87.5</v>
      </c>
      <c r="Z177">
        <v>147.31676317264541</v>
      </c>
    </row>
    <row r="178" spans="1:26" x14ac:dyDescent="0.25">
      <c r="A178">
        <v>88</v>
      </c>
      <c r="B178">
        <v>146.80792474263379</v>
      </c>
      <c r="C178" s="1">
        <f t="shared" ca="1" si="6"/>
        <v>145.84116551282406</v>
      </c>
      <c r="D178" s="1">
        <f t="shared" ca="1" si="7"/>
        <v>0.4673117042111461</v>
      </c>
      <c r="E178" s="1">
        <f t="shared" ca="1" si="8"/>
        <v>134.77674948891686</v>
      </c>
      <c r="H178"/>
      <c r="Y178">
        <v>88</v>
      </c>
      <c r="Z178">
        <v>146.80792474263379</v>
      </c>
    </row>
    <row r="179" spans="1:26" x14ac:dyDescent="0.25">
      <c r="A179">
        <v>88.5</v>
      </c>
      <c r="B179">
        <v>146.29909842021175</v>
      </c>
      <c r="C179" s="1">
        <f t="shared" ca="1" si="6"/>
        <v>145.91690618206297</v>
      </c>
      <c r="D179" s="1">
        <f t="shared" ca="1" si="7"/>
        <v>7.3035453450585056E-2</v>
      </c>
      <c r="E179" s="1">
        <f t="shared" ca="1" si="8"/>
        <v>134.26792316649482</v>
      </c>
      <c r="H179"/>
      <c r="Y179">
        <v>88.5</v>
      </c>
      <c r="Z179">
        <v>146.29909842021175</v>
      </c>
    </row>
    <row r="180" spans="1:26" x14ac:dyDescent="0.25">
      <c r="A180">
        <v>89</v>
      </c>
      <c r="B180">
        <v>145.79028244127002</v>
      </c>
      <c r="C180" s="1">
        <f t="shared" ca="1" si="6"/>
        <v>145.98998956144905</v>
      </c>
      <c r="D180" s="1">
        <f t="shared" ca="1" si="7"/>
        <v>1.9941466925100307E-2</v>
      </c>
      <c r="E180" s="1">
        <f t="shared" ca="1" si="8"/>
        <v>133.7591071875531</v>
      </c>
      <c r="H180"/>
      <c r="Y180">
        <v>89</v>
      </c>
      <c r="Z180">
        <v>145.79028244127002</v>
      </c>
    </row>
    <row r="181" spans="1:26" x14ac:dyDescent="0.25">
      <c r="A181">
        <v>89.5</v>
      </c>
      <c r="B181">
        <v>145.28147512608766</v>
      </c>
      <c r="C181" s="1">
        <f t="shared" ca="1" si="6"/>
        <v>146.06050887948729</v>
      </c>
      <c r="D181" s="1">
        <f t="shared" ca="1" si="7"/>
        <v>0.30344679446795836</v>
      </c>
      <c r="E181" s="1">
        <f t="shared" ca="1" si="8"/>
        <v>133.25029987237073</v>
      </c>
      <c r="H181"/>
      <c r="Y181">
        <v>89.5</v>
      </c>
      <c r="Z181">
        <v>145.28147512608766</v>
      </c>
    </row>
    <row r="182" spans="1:26" x14ac:dyDescent="0.25">
      <c r="A182">
        <v>90</v>
      </c>
      <c r="B182">
        <v>145.17883277948474</v>
      </c>
      <c r="C182" s="1">
        <f t="shared" ca="1" si="6"/>
        <v>146.12855409384863</v>
      </c>
      <c r="D182" s="1">
        <f t="shared" ca="1" si="7"/>
        <v>0.45098528747854566</v>
      </c>
      <c r="E182" s="1">
        <f t="shared" ca="1" si="8"/>
        <v>133.14765752576781</v>
      </c>
      <c r="H182"/>
      <c r="Y182">
        <v>90</v>
      </c>
      <c r="Z182">
        <v>145.17883277948474</v>
      </c>
    </row>
    <row r="183" spans="1:26" x14ac:dyDescent="0.25">
      <c r="A183">
        <v>90.5</v>
      </c>
      <c r="B183">
        <v>146.69939480175969</v>
      </c>
      <c r="C183" s="1">
        <f t="shared" ca="1" si="6"/>
        <v>146.19421200612416</v>
      </c>
      <c r="D183" s="1">
        <f t="shared" ca="1" si="7"/>
        <v>0.12760482850306681</v>
      </c>
      <c r="E183" s="1">
        <f t="shared" ca="1" si="8"/>
        <v>134.66821954804277</v>
      </c>
      <c r="H183"/>
      <c r="Y183">
        <v>90.5</v>
      </c>
      <c r="Z183">
        <v>146.69939480175969</v>
      </c>
    </row>
    <row r="184" spans="1:26" x14ac:dyDescent="0.25">
      <c r="A184">
        <v>91</v>
      </c>
      <c r="B184">
        <v>148.22016443141737</v>
      </c>
      <c r="C184" s="1">
        <f t="shared" ca="1" si="6"/>
        <v>146.25756637255301</v>
      </c>
      <c r="D184" s="1">
        <f t="shared" ca="1" si="7"/>
        <v>1.9258955703290741</v>
      </c>
      <c r="E184" s="1">
        <f t="shared" ca="1" si="8"/>
        <v>136.18898917770045</v>
      </c>
      <c r="H184"/>
      <c r="Y184">
        <v>91</v>
      </c>
      <c r="Z184">
        <v>148.22016443141737</v>
      </c>
    </row>
    <row r="185" spans="1:26" x14ac:dyDescent="0.25">
      <c r="A185">
        <v>91.5</v>
      </c>
      <c r="B185">
        <v>149.74117509509054</v>
      </c>
      <c r="C185" s="1">
        <f t="shared" ca="1" si="6"/>
        <v>146.31869801086583</v>
      </c>
      <c r="D185" s="1">
        <f t="shared" ca="1" si="7"/>
        <v>5.8566746960216349</v>
      </c>
      <c r="E185" s="1">
        <f t="shared" ca="1" si="8"/>
        <v>137.70999984137362</v>
      </c>
      <c r="H185"/>
      <c r="Y185">
        <v>91.5</v>
      </c>
      <c r="Z185">
        <v>149.74117509509054</v>
      </c>
    </row>
    <row r="186" spans="1:26" x14ac:dyDescent="0.25">
      <c r="A186">
        <v>92</v>
      </c>
      <c r="B186">
        <v>151.26237089353992</v>
      </c>
      <c r="C186" s="1">
        <f t="shared" ca="1" si="6"/>
        <v>146.37768490337945</v>
      </c>
      <c r="D186" s="1">
        <f t="shared" ca="1" si="7"/>
        <v>11.930078611235022</v>
      </c>
      <c r="E186" s="1">
        <f t="shared" ca="1" si="8"/>
        <v>139.231195639823</v>
      </c>
      <c r="H186"/>
      <c r="Y186">
        <v>92</v>
      </c>
      <c r="Z186">
        <v>151.26237089353992</v>
      </c>
    </row>
    <row r="187" spans="1:26" x14ac:dyDescent="0.25">
      <c r="A187">
        <v>92.5</v>
      </c>
      <c r="B187">
        <v>152.33934782836818</v>
      </c>
      <c r="C187" s="1">
        <f t="shared" ca="1" si="6"/>
        <v>146.43460229647482</v>
      </c>
      <c r="D187" s="1">
        <f t="shared" ca="1" si="7"/>
        <v>17.433009898207267</v>
      </c>
      <c r="E187" s="1">
        <f t="shared" ca="1" si="8"/>
        <v>140.30817257465125</v>
      </c>
      <c r="H187"/>
      <c r="Y187">
        <v>92.5</v>
      </c>
      <c r="Z187">
        <v>152.33934782836818</v>
      </c>
    </row>
    <row r="188" spans="1:26" x14ac:dyDescent="0.25">
      <c r="A188">
        <v>93</v>
      </c>
      <c r="B188">
        <v>151.83685247943555</v>
      </c>
      <c r="C188" s="1">
        <f t="shared" ca="1" si="6"/>
        <v>146.48952279658468</v>
      </c>
      <c r="D188" s="1">
        <f t="shared" ca="1" si="7"/>
        <v>14.296967368548989</v>
      </c>
      <c r="E188" s="1">
        <f t="shared" ca="1" si="8"/>
        <v>139.80567722571863</v>
      </c>
      <c r="H188"/>
      <c r="Y188">
        <v>93</v>
      </c>
      <c r="Z188">
        <v>151.83685247943555</v>
      </c>
    </row>
    <row r="189" spans="1:26" x14ac:dyDescent="0.25">
      <c r="A189">
        <v>93.5</v>
      </c>
      <c r="B189">
        <v>151.33408743037816</v>
      </c>
      <c r="C189" s="1">
        <f t="shared" ca="1" si="6"/>
        <v>146.54251646281355</v>
      </c>
      <c r="D189" s="1">
        <f t="shared" ca="1" si="7"/>
        <v>11.479576168604027</v>
      </c>
      <c r="E189" s="1">
        <f t="shared" ca="1" si="8"/>
        <v>139.30291217666124</v>
      </c>
      <c r="H189"/>
      <c r="Y189">
        <v>93.5</v>
      </c>
      <c r="Z189">
        <v>151.33408743037816</v>
      </c>
    </row>
    <row r="190" spans="1:26" x14ac:dyDescent="0.25">
      <c r="A190">
        <v>94</v>
      </c>
      <c r="B190">
        <v>150.83115248541307</v>
      </c>
      <c r="C190" s="1">
        <f t="shared" ca="1" si="6"/>
        <v>146.59365089630856</v>
      </c>
      <c r="D190" s="1">
        <f t="shared" ca="1" si="7"/>
        <v>8.9782098588316277</v>
      </c>
      <c r="E190" s="1">
        <f t="shared" ca="1" si="8"/>
        <v>138.79997723169615</v>
      </c>
      <c r="H190"/>
      <c r="Y190">
        <v>94</v>
      </c>
      <c r="Z190">
        <v>150.83115248541307</v>
      </c>
    </row>
    <row r="191" spans="1:26" x14ac:dyDescent="0.25">
      <c r="A191">
        <v>94.5</v>
      </c>
      <c r="B191">
        <v>150.32806493144929</v>
      </c>
      <c r="C191" s="1">
        <f t="shared" ca="1" si="6"/>
        <v>146.64299132649435</v>
      </c>
      <c r="D191" s="1">
        <f t="shared" ca="1" si="7"/>
        <v>6.7898837369677869</v>
      </c>
      <c r="E191" s="1">
        <f t="shared" ca="1" si="8"/>
        <v>138.29688967773237</v>
      </c>
      <c r="H191"/>
      <c r="Y191">
        <v>94.5</v>
      </c>
      <c r="Z191">
        <v>150.32806493144929</v>
      </c>
    </row>
    <row r="192" spans="1:26" x14ac:dyDescent="0.25">
      <c r="A192">
        <v>95</v>
      </c>
      <c r="B192">
        <v>149.82489046623999</v>
      </c>
      <c r="C192" s="1">
        <f t="shared" ca="1" si="6"/>
        <v>146.69060069428278</v>
      </c>
      <c r="D192" s="1">
        <f t="shared" ca="1" si="7"/>
        <v>4.9118861872978012</v>
      </c>
      <c r="E192" s="1">
        <f t="shared" ca="1" si="8"/>
        <v>137.79371521252307</v>
      </c>
      <c r="H192"/>
      <c r="Y192">
        <v>95</v>
      </c>
      <c r="Z192">
        <v>149.82489046623999</v>
      </c>
    </row>
    <row r="193" spans="1:26" x14ac:dyDescent="0.25">
      <c r="A193">
        <v>95.5</v>
      </c>
      <c r="B193">
        <v>149.32164382083332</v>
      </c>
      <c r="C193" s="1">
        <f t="shared" ca="1" si="6"/>
        <v>146.73653973236335</v>
      </c>
      <c r="D193" s="1">
        <f t="shared" ca="1" si="7"/>
        <v>3.3413815741120549</v>
      </c>
      <c r="E193" s="1">
        <f t="shared" ca="1" si="8"/>
        <v>137.29046856711639</v>
      </c>
      <c r="H193"/>
      <c r="Y193">
        <v>95.5</v>
      </c>
      <c r="Z193">
        <v>149.32164382083332</v>
      </c>
    </row>
    <row r="194" spans="1:26" x14ac:dyDescent="0.25">
      <c r="A194">
        <v>96</v>
      </c>
      <c r="B194">
        <v>148.81833391791463</v>
      </c>
      <c r="C194" s="1">
        <f t="shared" ref="C194:C257" ca="1" si="9">IF(A194&gt;=$K$5,OFFSET($B$1,2*$K$5,0)+$L$5*(1-EXP((-1/$M$5)*(A194-$K$5))),0)</f>
        <v>146.78086704267642</v>
      </c>
      <c r="D194" s="1">
        <f t="shared" ref="D194:D257" ca="1" si="10">IF(A194&gt;=$K$5,(C194-B194)*(C194-B194)*0.5,0)</f>
        <v>2.0756356338464763</v>
      </c>
      <c r="E194" s="1">
        <f t="shared" ref="E194:E257" ca="1" si="11">IF(A194&gt;=$K$5,(B194-$L$6),0)</f>
        <v>136.7871586641977</v>
      </c>
      <c r="H194"/>
      <c r="Y194">
        <v>96</v>
      </c>
      <c r="Z194">
        <v>148.81833391791463</v>
      </c>
    </row>
    <row r="195" spans="1:26" x14ac:dyDescent="0.25">
      <c r="A195">
        <v>96.5</v>
      </c>
      <c r="B195">
        <v>148.31496774002775</v>
      </c>
      <c r="C195" s="1">
        <f t="shared" ca="1" si="9"/>
        <v>146.82363917116865</v>
      </c>
      <c r="D195" s="1">
        <f t="shared" ca="1" si="10"/>
        <v>1.1120304501476703</v>
      </c>
      <c r="E195" s="1">
        <f t="shared" ca="1" si="11"/>
        <v>136.28379248631083</v>
      </c>
      <c r="H195"/>
      <c r="Y195">
        <v>96.5</v>
      </c>
      <c r="Z195">
        <v>148.31496774002775</v>
      </c>
    </row>
    <row r="196" spans="1:26" x14ac:dyDescent="0.25">
      <c r="A196">
        <v>97</v>
      </c>
      <c r="B196">
        <v>147.81155079554975</v>
      </c>
      <c r="C196" s="1">
        <f t="shared" ca="1" si="9"/>
        <v>146.86491067992552</v>
      </c>
      <c r="D196" s="1">
        <f t="shared" ca="1" si="10"/>
        <v>0.44806375425453165</v>
      </c>
      <c r="E196" s="1">
        <f t="shared" ca="1" si="11"/>
        <v>135.78037554183283</v>
      </c>
      <c r="H196"/>
      <c r="Y196">
        <v>97</v>
      </c>
      <c r="Z196">
        <v>147.81155079554975</v>
      </c>
    </row>
    <row r="197" spans="1:26" x14ac:dyDescent="0.25">
      <c r="A197">
        <v>97.5</v>
      </c>
      <c r="B197">
        <v>147.3080874708204</v>
      </c>
      <c r="C197" s="1">
        <f t="shared" ca="1" si="9"/>
        <v>146.90473421677333</v>
      </c>
      <c r="D197" s="1">
        <f t="shared" ca="1" si="10"/>
        <v>8.1346923775176744E-2</v>
      </c>
      <c r="E197" s="1">
        <f t="shared" ca="1" si="11"/>
        <v>135.27691221710347</v>
      </c>
      <c r="H197"/>
      <c r="Y197">
        <v>97.5</v>
      </c>
      <c r="Z197">
        <v>147.3080874708204</v>
      </c>
    </row>
    <row r="198" spans="1:26" x14ac:dyDescent="0.25">
      <c r="A198">
        <v>98</v>
      </c>
      <c r="B198">
        <v>146.8045812963351</v>
      </c>
      <c r="C198" s="1">
        <f t="shared" ca="1" si="9"/>
        <v>146.94316058243911</v>
      </c>
      <c r="D198" s="1">
        <f t="shared" ca="1" si="10"/>
        <v>9.6021092685477667E-3</v>
      </c>
      <c r="E198" s="1">
        <f t="shared" ca="1" si="11"/>
        <v>134.77340604261818</v>
      </c>
      <c r="H198"/>
      <c r="Y198">
        <v>98</v>
      </c>
      <c r="Z198">
        <v>146.8045812963351</v>
      </c>
    </row>
    <row r="199" spans="1:26" x14ac:dyDescent="0.25">
      <c r="A199">
        <v>98.5</v>
      </c>
      <c r="B199">
        <v>146.30103514806109</v>
      </c>
      <c r="C199" s="1">
        <f t="shared" ca="1" si="9"/>
        <v>146.9802387953543</v>
      </c>
      <c r="D199" s="1">
        <f t="shared" ca="1" si="10"/>
        <v>0.23065879724819743</v>
      </c>
      <c r="E199" s="1">
        <f t="shared" ca="1" si="11"/>
        <v>134.26985989434417</v>
      </c>
      <c r="H199"/>
      <c r="Y199">
        <v>98.5</v>
      </c>
      <c r="Z199">
        <v>146.30103514806109</v>
      </c>
    </row>
    <row r="200" spans="1:26" x14ac:dyDescent="0.25">
      <c r="A200">
        <v>99</v>
      </c>
      <c r="B200">
        <v>145.79745139977476</v>
      </c>
      <c r="C200" s="1">
        <f t="shared" ca="1" si="9"/>
        <v>147.01601615418497</v>
      </c>
      <c r="D200" s="1">
        <f t="shared" ca="1" si="10"/>
        <v>0.74245003034540724</v>
      </c>
      <c r="E200" s="1">
        <f t="shared" ca="1" si="11"/>
        <v>133.76627614605783</v>
      </c>
      <c r="H200"/>
      <c r="Y200">
        <v>99</v>
      </c>
      <c r="Z200">
        <v>145.79745139977476</v>
      </c>
    </row>
    <row r="201" spans="1:26" x14ac:dyDescent="0.25">
      <c r="A201">
        <v>99.5</v>
      </c>
      <c r="B201">
        <v>145.29383203841326</v>
      </c>
      <c r="C201" s="1">
        <f t="shared" ca="1" si="9"/>
        <v>147.05053829816822</v>
      </c>
      <c r="D201" s="1">
        <f t="shared" ca="1" si="10"/>
        <v>1.5430084415311369</v>
      </c>
      <c r="E201" s="1">
        <f t="shared" ca="1" si="11"/>
        <v>133.26265678469633</v>
      </c>
      <c r="H201"/>
      <c r="Y201">
        <v>99.5</v>
      </c>
      <c r="Z201">
        <v>145.29383203841326</v>
      </c>
    </row>
    <row r="202" spans="1:26" x14ac:dyDescent="0.25">
      <c r="A202">
        <v>100</v>
      </c>
      <c r="B202">
        <v>144.79017875149643</v>
      </c>
      <c r="C202" s="1">
        <f t="shared" ca="1" si="9"/>
        <v>147.08384926533159</v>
      </c>
      <c r="D202" s="1">
        <f t="shared" ca="1" si="10"/>
        <v>2.6304622130184394</v>
      </c>
      <c r="E202" s="1">
        <f t="shared" ca="1" si="11"/>
        <v>132.7590034977795</v>
      </c>
      <c r="H202"/>
      <c r="Y202">
        <v>100</v>
      </c>
      <c r="Z202">
        <v>144.79017875149643</v>
      </c>
    </row>
    <row r="203" spans="1:26" x14ac:dyDescent="0.25">
      <c r="A203">
        <v>100.5</v>
      </c>
      <c r="B203">
        <v>145.1886163789369</v>
      </c>
      <c r="C203" s="1">
        <f t="shared" ca="1" si="9"/>
        <v>147.11599154867</v>
      </c>
      <c r="D203" s="1">
        <f t="shared" ca="1" si="10"/>
        <v>1.8573875224518412</v>
      </c>
      <c r="E203" s="1">
        <f t="shared" ca="1" si="11"/>
        <v>133.15744112521998</v>
      </c>
      <c r="H203"/>
      <c r="Y203">
        <v>100.5</v>
      </c>
      <c r="Z203">
        <v>145.1886163789369</v>
      </c>
    </row>
    <row r="204" spans="1:26" x14ac:dyDescent="0.25">
      <c r="A204">
        <v>101</v>
      </c>
      <c r="B204">
        <v>146.7114930210673</v>
      </c>
      <c r="C204" s="1">
        <f t="shared" ca="1" si="9"/>
        <v>147.14700615035176</v>
      </c>
      <c r="D204" s="1">
        <f t="shared" ca="1" si="10"/>
        <v>9.4835842889570934E-2</v>
      </c>
      <c r="E204" s="1">
        <f t="shared" ca="1" si="11"/>
        <v>134.68031776735037</v>
      </c>
      <c r="H204"/>
      <c r="Y204">
        <v>101</v>
      </c>
      <c r="Z204">
        <v>146.7114930210673</v>
      </c>
    </row>
    <row r="205" spans="1:26" x14ac:dyDescent="0.25">
      <c r="A205">
        <v>101.5</v>
      </c>
      <c r="B205">
        <v>148.23433790315505</v>
      </c>
      <c r="C205" s="1">
        <f t="shared" ca="1" si="9"/>
        <v>147.17693263402285</v>
      </c>
      <c r="D205" s="1">
        <f t="shared" ca="1" si="10"/>
        <v>0.55905295159427415</v>
      </c>
      <c r="E205" s="1">
        <f t="shared" ca="1" si="11"/>
        <v>136.20316264943813</v>
      </c>
      <c r="H205"/>
      <c r="Y205">
        <v>101.5</v>
      </c>
      <c r="Z205">
        <v>148.23433790315505</v>
      </c>
    </row>
    <row r="206" spans="1:26" x14ac:dyDescent="0.25">
      <c r="A206">
        <v>102</v>
      </c>
      <c r="B206">
        <v>149.75718876318371</v>
      </c>
      <c r="C206" s="1">
        <f t="shared" ca="1" si="9"/>
        <v>147.20580917527607</v>
      </c>
      <c r="D206" s="1">
        <f t="shared" ca="1" si="10"/>
        <v>3.2547689007958605</v>
      </c>
      <c r="E206" s="1">
        <f t="shared" ca="1" si="11"/>
        <v>137.72601350946678</v>
      </c>
      <c r="H206"/>
      <c r="Y206">
        <v>102</v>
      </c>
      <c r="Z206">
        <v>149.75718876318371</v>
      </c>
    </row>
    <row r="207" spans="1:26" x14ac:dyDescent="0.25">
      <c r="A207">
        <v>102.5</v>
      </c>
      <c r="B207">
        <v>151.28003759756223</v>
      </c>
      <c r="C207" s="1">
        <f t="shared" ca="1" si="9"/>
        <v>147.23367261034966</v>
      </c>
      <c r="D207" s="1">
        <f t="shared" ca="1" si="10"/>
        <v>8.1865348048698916</v>
      </c>
      <c r="E207" s="1">
        <f t="shared" ca="1" si="11"/>
        <v>139.2488623438453</v>
      </c>
      <c r="H207"/>
      <c r="Y207">
        <v>102.5</v>
      </c>
      <c r="Z207">
        <v>151.28003759756223</v>
      </c>
    </row>
    <row r="208" spans="1:26" x14ac:dyDescent="0.25">
      <c r="A208">
        <v>103</v>
      </c>
      <c r="B208">
        <v>151.87528679295576</v>
      </c>
      <c r="C208" s="1">
        <f t="shared" ca="1" si="9"/>
        <v>147.26055848311711</v>
      </c>
      <c r="D208" s="1">
        <f t="shared" ca="1" si="10"/>
        <v>10.647858686813159</v>
      </c>
      <c r="E208" s="1">
        <f t="shared" ca="1" si="11"/>
        <v>139.84411153923884</v>
      </c>
      <c r="H208"/>
      <c r="Y208">
        <v>103</v>
      </c>
      <c r="Z208">
        <v>151.87528679295576</v>
      </c>
    </row>
    <row r="209" spans="1:26" x14ac:dyDescent="0.25">
      <c r="A209">
        <v>103.5</v>
      </c>
      <c r="B209">
        <v>151.37154234239321</v>
      </c>
      <c r="C209" s="1">
        <f t="shared" ca="1" si="9"/>
        <v>147.2865010904288</v>
      </c>
      <c r="D209" s="1">
        <f t="shared" ca="1" si="10"/>
        <v>8.3437810151254865</v>
      </c>
      <c r="E209" s="1">
        <f t="shared" ca="1" si="11"/>
        <v>139.34036708867629</v>
      </c>
      <c r="H209"/>
      <c r="Y209">
        <v>103.5</v>
      </c>
      <c r="Z209">
        <v>151.37154234239321</v>
      </c>
    </row>
    <row r="210" spans="1:26" x14ac:dyDescent="0.25">
      <c r="A210">
        <v>104</v>
      </c>
      <c r="B210">
        <v>150.86774527843707</v>
      </c>
      <c r="C210" s="1">
        <f t="shared" ca="1" si="9"/>
        <v>147.31153352586247</v>
      </c>
      <c r="D210" s="1">
        <f t="shared" ca="1" si="10"/>
        <v>6.3233210145748453</v>
      </c>
      <c r="E210" s="1">
        <f t="shared" ca="1" si="11"/>
        <v>138.83657002472015</v>
      </c>
      <c r="H210"/>
      <c r="Y210">
        <v>104</v>
      </c>
      <c r="Z210">
        <v>150.86774527843707</v>
      </c>
    </row>
    <row r="211" spans="1:26" x14ac:dyDescent="0.25">
      <c r="A211">
        <v>104.5</v>
      </c>
      <c r="B211">
        <v>150.36390581360263</v>
      </c>
      <c r="C211" s="1">
        <f t="shared" ca="1" si="9"/>
        <v>147.33568772193885</v>
      </c>
      <c r="D211" s="1">
        <f t="shared" ca="1" si="10"/>
        <v>4.5850524053398951</v>
      </c>
      <c r="E211" s="1">
        <f t="shared" ca="1" si="11"/>
        <v>138.3327305598857</v>
      </c>
      <c r="H211"/>
      <c r="Y211">
        <v>104.5</v>
      </c>
      <c r="Z211">
        <v>150.36390581360263</v>
      </c>
    </row>
    <row r="212" spans="1:26" x14ac:dyDescent="0.25">
      <c r="A212">
        <v>105</v>
      </c>
      <c r="B212">
        <v>149.86003160227494</v>
      </c>
      <c r="C212" s="1">
        <f t="shared" ca="1" si="9"/>
        <v>147.35899449085647</v>
      </c>
      <c r="D212" s="1">
        <f t="shared" ca="1" si="10"/>
        <v>3.1275933163462204</v>
      </c>
      <c r="E212" s="1">
        <f t="shared" ca="1" si="11"/>
        <v>137.82885634855802</v>
      </c>
      <c r="H212"/>
      <c r="Y212">
        <v>105</v>
      </c>
      <c r="Z212">
        <v>149.86003160227494</v>
      </c>
    </row>
    <row r="213" spans="1:26" x14ac:dyDescent="0.25">
      <c r="A213">
        <v>105.5</v>
      </c>
      <c r="B213">
        <v>149.3561312561888</v>
      </c>
      <c r="C213" s="1">
        <f t="shared" ca="1" si="9"/>
        <v>147.38148356379688</v>
      </c>
      <c r="D213" s="1">
        <f t="shared" ca="1" si="10"/>
        <v>1.9496167545343792</v>
      </c>
      <c r="E213" s="1">
        <f t="shared" ca="1" si="11"/>
        <v>137.32495600247188</v>
      </c>
      <c r="H213"/>
      <c r="Y213">
        <v>105.5</v>
      </c>
      <c r="Z213">
        <v>149.3561312561888</v>
      </c>
    </row>
    <row r="214" spans="1:26" x14ac:dyDescent="0.25">
      <c r="A214">
        <v>106</v>
      </c>
      <c r="B214">
        <v>148.85220721941599</v>
      </c>
      <c r="C214" s="1">
        <f t="shared" ca="1" si="9"/>
        <v>147.40318362885122</v>
      </c>
      <c r="D214" s="1">
        <f t="shared" ca="1" si="10"/>
        <v>1.0498346830065999</v>
      </c>
      <c r="E214" s="1">
        <f t="shared" ca="1" si="11"/>
        <v>136.82103196569906</v>
      </c>
      <c r="H214"/>
      <c r="Y214">
        <v>106</v>
      </c>
      <c r="Z214">
        <v>148.85220721941599</v>
      </c>
    </row>
    <row r="215" spans="1:26" x14ac:dyDescent="0.25">
      <c r="A215">
        <v>106.5</v>
      </c>
      <c r="B215">
        <v>148.3482613778412</v>
      </c>
      <c r="C215" s="1">
        <f t="shared" ca="1" si="9"/>
        <v>147.42412236761609</v>
      </c>
      <c r="D215" s="1">
        <f t="shared" ca="1" si="10"/>
        <v>0.42701645510991798</v>
      </c>
      <c r="E215" s="1">
        <f t="shared" ca="1" si="11"/>
        <v>136.31708612412427</v>
      </c>
      <c r="H215"/>
      <c r="Y215">
        <v>106.5</v>
      </c>
      <c r="Z215">
        <v>148.3482613778412</v>
      </c>
    </row>
    <row r="216" spans="1:26" x14ac:dyDescent="0.25">
      <c r="A216">
        <v>107</v>
      </c>
      <c r="B216">
        <v>147.84429519094513</v>
      </c>
      <c r="C216" s="1">
        <f t="shared" ca="1" si="9"/>
        <v>147.44432649050538</v>
      </c>
      <c r="D216" s="1">
        <f t="shared" ca="1" si="10"/>
        <v>7.9987480665734106E-2</v>
      </c>
      <c r="E216" s="1">
        <f t="shared" ca="1" si="11"/>
        <v>135.81311993722821</v>
      </c>
      <c r="H216"/>
      <c r="Y216">
        <v>107</v>
      </c>
      <c r="Z216">
        <v>147.84429519094513</v>
      </c>
    </row>
    <row r="217" spans="1:26" x14ac:dyDescent="0.25">
      <c r="A217">
        <v>107.5</v>
      </c>
      <c r="B217">
        <v>147.34030979352227</v>
      </c>
      <c r="C217" s="1">
        <f t="shared" ca="1" si="9"/>
        <v>147.46382177082327</v>
      </c>
      <c r="D217" s="1">
        <f t="shared" ca="1" si="10"/>
        <v>7.6276042684022263E-3</v>
      </c>
      <c r="E217" s="1">
        <f t="shared" ca="1" si="11"/>
        <v>135.30913453980534</v>
      </c>
      <c r="H217"/>
      <c r="Y217">
        <v>107.5</v>
      </c>
      <c r="Z217">
        <v>147.34030979352227</v>
      </c>
    </row>
    <row r="218" spans="1:26" x14ac:dyDescent="0.25">
      <c r="A218">
        <v>108</v>
      </c>
      <c r="B218">
        <v>146.83630607349014</v>
      </c>
      <c r="C218" s="1">
        <f t="shared" ca="1" si="9"/>
        <v>147.48263307764205</v>
      </c>
      <c r="D218" s="1">
        <f t="shared" ca="1" si="10"/>
        <v>0.20886929814799399</v>
      </c>
      <c r="E218" s="1">
        <f t="shared" ca="1" si="11"/>
        <v>134.80513081977321</v>
      </c>
      <c r="H218"/>
      <c r="Y218">
        <v>108</v>
      </c>
      <c r="Z218">
        <v>146.83630607349014</v>
      </c>
    </row>
    <row r="219" spans="1:26" x14ac:dyDescent="0.25">
      <c r="A219">
        <v>108.5</v>
      </c>
      <c r="B219">
        <v>146.33228473136498</v>
      </c>
      <c r="C219" s="1">
        <f t="shared" ca="1" si="9"/>
        <v>147.50078440752594</v>
      </c>
      <c r="D219" s="1">
        <f t="shared" ca="1" si="10"/>
        <v>0.68269574659413712</v>
      </c>
      <c r="E219" s="1">
        <f t="shared" ca="1" si="11"/>
        <v>134.30110947764805</v>
      </c>
      <c r="H219"/>
      <c r="Y219">
        <v>108.5</v>
      </c>
      <c r="Z219">
        <v>146.33228473136498</v>
      </c>
    </row>
    <row r="220" spans="1:26" x14ac:dyDescent="0.25">
      <c r="A220">
        <v>109</v>
      </c>
      <c r="B220">
        <v>145.82824632568943</v>
      </c>
      <c r="C220" s="1">
        <f t="shared" ca="1" si="9"/>
        <v>147.51829891514248</v>
      </c>
      <c r="D220" s="1">
        <f t="shared" ca="1" si="10"/>
        <v>1.4281388775584731</v>
      </c>
      <c r="E220" s="1">
        <f t="shared" ca="1" si="11"/>
        <v>133.79707107197251</v>
      </c>
      <c r="H220"/>
      <c r="Y220">
        <v>109</v>
      </c>
      <c r="Z220">
        <v>145.82824632568943</v>
      </c>
    </row>
    <row r="221" spans="1:26" x14ac:dyDescent="0.25">
      <c r="A221">
        <v>109.5</v>
      </c>
      <c r="B221">
        <v>145.32419130769225</v>
      </c>
      <c r="C221" s="1">
        <f t="shared" ca="1" si="9"/>
        <v>147.5351989427995</v>
      </c>
      <c r="D221" s="1">
        <f t="shared" ca="1" si="10"/>
        <v>2.444277381251279</v>
      </c>
      <c r="E221" s="1">
        <f t="shared" ca="1" si="11"/>
        <v>133.29301605397532</v>
      </c>
      <c r="H221"/>
      <c r="Y221">
        <v>109.5</v>
      </c>
      <c r="Z221">
        <v>145.32419130769225</v>
      </c>
    </row>
    <row r="222" spans="1:26" x14ac:dyDescent="0.25">
      <c r="A222">
        <v>110</v>
      </c>
      <c r="B222">
        <v>144.82012004770718</v>
      </c>
      <c r="C222" s="1">
        <f t="shared" ca="1" si="9"/>
        <v>147.55150604894612</v>
      </c>
      <c r="D222" s="1">
        <f t="shared" ca="1" si="10"/>
        <v>3.7302347438820385</v>
      </c>
      <c r="E222" s="1">
        <f t="shared" ca="1" si="11"/>
        <v>132.78894479399025</v>
      </c>
      <c r="H222"/>
      <c r="Y222">
        <v>110</v>
      </c>
      <c r="Z222">
        <v>144.82012004770718</v>
      </c>
    </row>
    <row r="223" spans="1:26" x14ac:dyDescent="0.25">
      <c r="A223">
        <v>110.5</v>
      </c>
      <c r="B223">
        <v>144.31603285528163</v>
      </c>
      <c r="C223" s="1">
        <f t="shared" ca="1" si="9"/>
        <v>147.56724103567353</v>
      </c>
      <c r="D223" s="1">
        <f t="shared" ca="1" si="10"/>
        <v>5.2851773161236011</v>
      </c>
      <c r="E223" s="1">
        <f t="shared" ca="1" si="11"/>
        <v>132.28485760156471</v>
      </c>
      <c r="H223"/>
      <c r="Y223">
        <v>110.5</v>
      </c>
      <c r="Z223">
        <v>144.31603285528163</v>
      </c>
    </row>
    <row r="224" spans="1:26" x14ac:dyDescent="0.25">
      <c r="A224">
        <v>111</v>
      </c>
      <c r="B224">
        <v>143.81192999445761</v>
      </c>
      <c r="C224" s="1">
        <f t="shared" ca="1" si="9"/>
        <v>147.58242397525132</v>
      </c>
      <c r="D224" s="1">
        <f t="shared" ca="1" si="10"/>
        <v>7.1083124296007698</v>
      </c>
      <c r="E224" s="1">
        <f t="shared" ca="1" si="11"/>
        <v>131.78075474074069</v>
      </c>
      <c r="H224"/>
      <c r="Y224">
        <v>111</v>
      </c>
      <c r="Z224">
        <v>143.81192999445761</v>
      </c>
    </row>
    <row r="225" spans="1:26" x14ac:dyDescent="0.25">
      <c r="A225">
        <v>111.5</v>
      </c>
      <c r="B225">
        <v>143.30781169536266</v>
      </c>
      <c r="C225" s="1">
        <f t="shared" ca="1" si="9"/>
        <v>147.59707423573238</v>
      </c>
      <c r="D225" s="1">
        <f t="shared" ca="1" si="10"/>
        <v>9.1988865701094493</v>
      </c>
      <c r="E225" s="1">
        <f t="shared" ca="1" si="11"/>
        <v>131.27663644164573</v>
      </c>
      <c r="H225"/>
      <c r="Y225">
        <v>111.5</v>
      </c>
      <c r="Z225">
        <v>143.30781169536266</v>
      </c>
    </row>
    <row r="226" spans="1:26" x14ac:dyDescent="0.25">
      <c r="A226">
        <v>112</v>
      </c>
      <c r="B226">
        <v>142.80367816298008</v>
      </c>
      <c r="C226" s="1">
        <f t="shared" ca="1" si="9"/>
        <v>147.61121050565976</v>
      </c>
      <c r="D226" s="1">
        <f t="shared" ca="1" si="10"/>
        <v>11.556183612955579</v>
      </c>
      <c r="E226" s="1">
        <f t="shared" ca="1" si="11"/>
        <v>130.77250290926315</v>
      </c>
      <c r="H226"/>
      <c r="Y226">
        <v>112</v>
      </c>
      <c r="Z226">
        <v>142.80367816298008</v>
      </c>
    </row>
    <row r="227" spans="1:26" x14ac:dyDescent="0.25">
      <c r="A227">
        <v>112.5</v>
      </c>
      <c r="B227">
        <v>142.2995295837662</v>
      </c>
      <c r="C227" s="1">
        <f t="shared" ca="1" si="9"/>
        <v>147.62485081790661</v>
      </c>
      <c r="D227" s="1">
        <f t="shared" ca="1" si="10"/>
        <v>14.179523123393336</v>
      </c>
      <c r="E227" s="1">
        <f t="shared" ca="1" si="11"/>
        <v>130.26835433004928</v>
      </c>
      <c r="H227"/>
      <c r="Y227">
        <v>112.5</v>
      </c>
      <c r="Z227">
        <v>142.2995295837662</v>
      </c>
    </row>
    <row r="228" spans="1:26" x14ac:dyDescent="0.25">
      <c r="A228">
        <v>113</v>
      </c>
      <c r="B228">
        <v>141.79536613062729</v>
      </c>
      <c r="C228" s="1">
        <f t="shared" ca="1" si="9"/>
        <v>147.63801257267986</v>
      </c>
      <c r="D228" s="1">
        <f t="shared" ca="1" si="10"/>
        <v>17.068258723414772</v>
      </c>
      <c r="E228" s="1">
        <f t="shared" ca="1" si="11"/>
        <v>129.76419087691036</v>
      </c>
      <c r="H228"/>
      <c r="Y228">
        <v>113</v>
      </c>
      <c r="Z228">
        <v>141.79536613062729</v>
      </c>
    </row>
    <row r="229" spans="1:26" x14ac:dyDescent="0.25">
      <c r="A229">
        <v>113.5</v>
      </c>
      <c r="B229">
        <v>141.2911879666409</v>
      </c>
      <c r="C229" s="1">
        <f t="shared" ca="1" si="9"/>
        <v>147.65071255971645</v>
      </c>
      <c r="D229" s="1">
        <f t="shared" ca="1" si="10"/>
        <v>20.221776524966359</v>
      </c>
      <c r="E229" s="1">
        <f t="shared" ca="1" si="11"/>
        <v>129.26001271292398</v>
      </c>
      <c r="H229"/>
      <c r="Y229">
        <v>113.5</v>
      </c>
      <c r="Z229">
        <v>141.2911879666409</v>
      </c>
    </row>
    <row r="230" spans="1:26" x14ac:dyDescent="0.25">
      <c r="A230">
        <v>114</v>
      </c>
      <c r="B230">
        <v>140.78699524782942</v>
      </c>
      <c r="C230" s="1">
        <f t="shared" ca="1" si="9"/>
        <v>147.66296697970139</v>
      </c>
      <c r="D230" s="1">
        <f t="shared" ca="1" si="10"/>
        <v>23.639493628751215</v>
      </c>
      <c r="E230" s="1">
        <f t="shared" ca="1" si="11"/>
        <v>128.7558199941125</v>
      </c>
      <c r="H230"/>
      <c r="Y230">
        <v>114</v>
      </c>
      <c r="Z230">
        <v>140.78699524782942</v>
      </c>
    </row>
    <row r="231" spans="1:26" x14ac:dyDescent="0.25">
      <c r="A231">
        <v>114.5</v>
      </c>
      <c r="B231">
        <v>140.28278812520645</v>
      </c>
      <c r="C231" s="1">
        <f t="shared" ca="1" si="9"/>
        <v>147.67479146493389</v>
      </c>
      <c r="D231" s="1">
        <f t="shared" ca="1" si="10"/>
        <v>27.320856687270798</v>
      </c>
      <c r="E231" s="1">
        <f t="shared" ca="1" si="11"/>
        <v>128.25161287148953</v>
      </c>
      <c r="H231"/>
      <c r="Y231">
        <v>114.5</v>
      </c>
      <c r="Z231">
        <v>140.28278812520645</v>
      </c>
    </row>
    <row r="232" spans="1:26" x14ac:dyDescent="0.25">
      <c r="A232">
        <v>115</v>
      </c>
      <c r="B232">
        <v>139.77856674627509</v>
      </c>
      <c r="C232" s="1">
        <f t="shared" ca="1" si="9"/>
        <v>147.68620109926871</v>
      </c>
      <c r="D232" s="1">
        <f t="shared" ca="1" si="10"/>
        <v>31.265340530322455</v>
      </c>
      <c r="E232" s="1">
        <f t="shared" ca="1" si="11"/>
        <v>127.74739149255817</v>
      </c>
      <c r="H232"/>
      <c r="Y232">
        <v>115</v>
      </c>
      <c r="Z232">
        <v>139.77856674627509</v>
      </c>
    </row>
    <row r="233" spans="1:26" x14ac:dyDescent="0.25">
      <c r="A233">
        <v>115.5</v>
      </c>
      <c r="B233">
        <v>139.27433125611114</v>
      </c>
      <c r="C233" s="1">
        <f t="shared" ca="1" si="9"/>
        <v>147.69721043735788</v>
      </c>
      <c r="D233" s="1">
        <f t="shared" ca="1" si="10"/>
        <v>35.472446850939896</v>
      </c>
      <c r="E233" s="1">
        <f t="shared" ca="1" si="11"/>
        <v>127.24315600239422</v>
      </c>
      <c r="H233"/>
      <c r="Y233">
        <v>115.5</v>
      </c>
      <c r="Z233">
        <v>139.27433125611114</v>
      </c>
    </row>
    <row r="234" spans="1:26" x14ac:dyDescent="0.25">
      <c r="A234">
        <v>116</v>
      </c>
      <c r="B234">
        <v>138.77008179813225</v>
      </c>
      <c r="C234" s="1">
        <f t="shared" ca="1" si="9"/>
        <v>147.70783352321706</v>
      </c>
      <c r="D234" s="1">
        <f t="shared" ca="1" si="10"/>
        <v>39.941702949628237</v>
      </c>
      <c r="E234" s="1">
        <f t="shared" ca="1" si="11"/>
        <v>126.73890654441533</v>
      </c>
      <c r="H234"/>
      <c r="Y234">
        <v>116</v>
      </c>
      <c r="Z234">
        <v>138.77008179813225</v>
      </c>
    </row>
    <row r="235" spans="1:26" x14ac:dyDescent="0.25">
      <c r="A235">
        <v>116.5</v>
      </c>
      <c r="B235">
        <v>138.26581851463268</v>
      </c>
      <c r="C235" s="1">
        <f t="shared" ca="1" si="9"/>
        <v>147.71808390814107</v>
      </c>
      <c r="D235" s="1">
        <f t="shared" ca="1" si="10"/>
        <v>44.6726605346581</v>
      </c>
      <c r="E235" s="1">
        <f t="shared" ca="1" si="11"/>
        <v>126.23464326091576</v>
      </c>
      <c r="H235"/>
      <c r="Y235">
        <v>116.5</v>
      </c>
      <c r="Z235">
        <v>138.26581851463268</v>
      </c>
    </row>
    <row r="236" spans="1:26" x14ac:dyDescent="0.25">
      <c r="A236">
        <v>117</v>
      </c>
      <c r="B236">
        <v>137.76154154713839</v>
      </c>
      <c r="C236" s="1">
        <f t="shared" ca="1" si="9"/>
        <v>147.72797466799017</v>
      </c>
      <c r="D236" s="1">
        <f t="shared" ca="1" si="10"/>
        <v>49.664894576205626</v>
      </c>
      <c r="E236" s="1">
        <f t="shared" ca="1" si="11"/>
        <v>125.73036629342147</v>
      </c>
      <c r="H236"/>
      <c r="Y236">
        <v>117</v>
      </c>
      <c r="Z236">
        <v>137.76154154713839</v>
      </c>
    </row>
    <row r="237" spans="1:26" x14ac:dyDescent="0.25">
      <c r="A237">
        <v>117.5</v>
      </c>
      <c r="B237">
        <v>137.25725103663271</v>
      </c>
      <c r="C237" s="1">
        <f t="shared" ca="1" si="9"/>
        <v>147.73751841987053</v>
      </c>
      <c r="D237" s="1">
        <f t="shared" ca="1" si="10"/>
        <v>54.918002212079209</v>
      </c>
      <c r="E237" s="1">
        <f t="shared" ca="1" si="11"/>
        <v>125.22607578291579</v>
      </c>
      <c r="H237"/>
      <c r="Y237">
        <v>117.5</v>
      </c>
      <c r="Z237">
        <v>137.25725103663271</v>
      </c>
    </row>
    <row r="238" spans="1:26" x14ac:dyDescent="0.25">
      <c r="A238">
        <v>118</v>
      </c>
      <c r="B238">
        <v>136.75294712368517</v>
      </c>
      <c r="C238" s="1">
        <f t="shared" ca="1" si="9"/>
        <v>147.74672733822899</v>
      </c>
      <c r="D238" s="1">
        <f t="shared" ca="1" si="10"/>
        <v>60.431601702847566</v>
      </c>
      <c r="E238" s="1">
        <f t="shared" ca="1" si="11"/>
        <v>124.72177186996825</v>
      </c>
      <c r="H238"/>
      <c r="Y238">
        <v>118</v>
      </c>
      <c r="Z238">
        <v>136.75294712368517</v>
      </c>
    </row>
    <row r="239" spans="1:26" x14ac:dyDescent="0.25">
      <c r="A239">
        <v>118.5</v>
      </c>
      <c r="B239">
        <v>136.24862994850722</v>
      </c>
      <c r="C239" s="1">
        <f t="shared" ca="1" si="9"/>
        <v>147.75561317038353</v>
      </c>
      <c r="D239" s="1">
        <f t="shared" ca="1" si="10"/>
        <v>66.205331434271457</v>
      </c>
      <c r="E239" s="1">
        <f t="shared" ca="1" si="11"/>
        <v>124.21745469479029</v>
      </c>
      <c r="H239"/>
      <c r="Y239">
        <v>118.5</v>
      </c>
      <c r="Z239">
        <v>136.24862994850722</v>
      </c>
    </row>
    <row r="240" spans="1:26" x14ac:dyDescent="0.25">
      <c r="A240">
        <v>119</v>
      </c>
      <c r="B240">
        <v>135.74429965095862</v>
      </c>
      <c r="C240" s="1">
        <f t="shared" ca="1" si="9"/>
        <v>147.76418725150845</v>
      </c>
      <c r="D240" s="1">
        <f t="shared" ca="1" si="10"/>
        <v>72.23884896492568</v>
      </c>
      <c r="E240" s="1">
        <f t="shared" ca="1" si="11"/>
        <v>123.7131243972417</v>
      </c>
      <c r="H240"/>
      <c r="Y240">
        <v>119</v>
      </c>
      <c r="Z240">
        <v>135.74429965095862</v>
      </c>
    </row>
    <row r="241" spans="1:26" x14ac:dyDescent="0.25">
      <c r="A241">
        <v>119.5</v>
      </c>
      <c r="B241">
        <v>135.23995637051374</v>
      </c>
      <c r="C241" s="1">
        <f t="shared" ca="1" si="9"/>
        <v>147.77246051909424</v>
      </c>
      <c r="D241" s="1">
        <f t="shared" ca="1" si="10"/>
        <v>78.531830117093719</v>
      </c>
      <c r="E241" s="1">
        <f t="shared" ca="1" si="11"/>
        <v>123.20878111679681</v>
      </c>
      <c r="H241"/>
      <c r="Y241">
        <v>119.5</v>
      </c>
      <c r="Z241">
        <v>135.23995637051374</v>
      </c>
    </row>
    <row r="242" spans="1:26" x14ac:dyDescent="0.25">
      <c r="A242">
        <v>120</v>
      </c>
      <c r="B242">
        <v>134.73560024620721</v>
      </c>
      <c r="C242" s="1">
        <f t="shared" ca="1" si="9"/>
        <v>147.78044352689983</v>
      </c>
      <c r="D242" s="1">
        <f t="shared" ca="1" si="10"/>
        <v>85.08396810891567</v>
      </c>
      <c r="E242" s="1">
        <f t="shared" ca="1" si="11"/>
        <v>122.70442499249029</v>
      </c>
      <c r="H242"/>
      <c r="Y242">
        <v>120</v>
      </c>
      <c r="Z242">
        <v>134.73560024620721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B362"/>
  <sheetViews>
    <sheetView topLeftCell="J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4.140625" customWidth="1"/>
    <col min="11" max="11" width="14.855468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1.0846079623059297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1.0846079623059297</v>
      </c>
      <c r="AB3" s="78" t="s">
        <v>170</v>
      </c>
    </row>
    <row r="4" spans="1:28" x14ac:dyDescent="0.25">
      <c r="A4">
        <v>1</v>
      </c>
      <c r="B4">
        <v>2.4122151303377315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2.4122151303377315</v>
      </c>
      <c r="AB4" s="78" t="s">
        <v>171</v>
      </c>
    </row>
    <row r="5" spans="1:28" ht="15.75" thickBot="1" x14ac:dyDescent="0.3">
      <c r="A5">
        <v>1.5</v>
      </c>
      <c r="B5">
        <v>3.738573624532711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45.932739166963614</v>
      </c>
      <c r="M5" s="4">
        <v>10</v>
      </c>
      <c r="N5" s="4">
        <v>55</v>
      </c>
      <c r="O5" s="11">
        <v>76</v>
      </c>
      <c r="P5" s="12">
        <v>56</v>
      </c>
      <c r="Y5">
        <v>1.5</v>
      </c>
      <c r="Z5">
        <v>3.738573624532711</v>
      </c>
      <c r="AB5" s="78" t="s">
        <v>172</v>
      </c>
    </row>
    <row r="6" spans="1:28" x14ac:dyDescent="0.25">
      <c r="A6">
        <v>2</v>
      </c>
      <c r="B6">
        <v>5.0632815148667865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10.067260833036389</v>
      </c>
      <c r="Y6">
        <v>2</v>
      </c>
      <c r="Z6">
        <v>5.0632815148667865</v>
      </c>
      <c r="AB6" s="78" t="s">
        <v>173</v>
      </c>
    </row>
    <row r="7" spans="1:28" x14ac:dyDescent="0.25">
      <c r="A7">
        <v>2.5</v>
      </c>
      <c r="B7">
        <v>6.3862574675070505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29</v>
      </c>
      <c r="K7" s="22">
        <f>$K$6 +$J$7</f>
        <v>59</v>
      </c>
      <c r="L7" s="24">
        <f ca="1">OFFSET($B$1,2*$K$7,0)</f>
        <v>62.257313465852853</v>
      </c>
      <c r="Y7">
        <v>2.5</v>
      </c>
      <c r="Z7">
        <v>6.3862574675070505</v>
      </c>
      <c r="AB7" s="78" t="s">
        <v>174</v>
      </c>
    </row>
    <row r="8" spans="1:28" ht="15.75" thickBot="1" x14ac:dyDescent="0.3">
      <c r="A8">
        <v>3</v>
      </c>
      <c r="B8">
        <v>6.6801363842645038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6.6801363842645038</v>
      </c>
      <c r="AB8" s="78" t="s">
        <v>175</v>
      </c>
    </row>
    <row r="9" spans="1:28" x14ac:dyDescent="0.25">
      <c r="A9">
        <v>3.5</v>
      </c>
      <c r="B9">
        <v>8.0014821024396188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8.0014821024396188</v>
      </c>
    </row>
    <row r="10" spans="1:28" x14ac:dyDescent="0.25">
      <c r="A10">
        <v>4</v>
      </c>
      <c r="B10">
        <v>9.3213584124169628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9.3213584124169628</v>
      </c>
    </row>
    <row r="11" spans="1:28" ht="15.75" thickBot="1" x14ac:dyDescent="0.3">
      <c r="A11">
        <v>4.5</v>
      </c>
      <c r="B11">
        <v>10.639875607790152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10.639875607790152</v>
      </c>
    </row>
    <row r="12" spans="1:28" ht="15.75" thickTop="1" x14ac:dyDescent="0.25">
      <c r="A12">
        <v>5</v>
      </c>
      <c r="B12">
        <v>11.957188941143849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11.957188941143849</v>
      </c>
    </row>
    <row r="13" spans="1:28" ht="15.75" thickBot="1" x14ac:dyDescent="0.3">
      <c r="A13">
        <v>5.5</v>
      </c>
      <c r="B13">
        <v>12.858186994648332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76</v>
      </c>
      <c r="Q13" s="26">
        <f ca="1">OFFSET($C$1,2*$O$5,0)</f>
        <v>55.514619357312512</v>
      </c>
      <c r="Y13">
        <v>5.5</v>
      </c>
      <c r="Z13">
        <v>12.858186994648332</v>
      </c>
    </row>
    <row r="14" spans="1:28" ht="16.5" thickTop="1" x14ac:dyDescent="0.25">
      <c r="A14">
        <v>6</v>
      </c>
      <c r="B14">
        <v>14.048594297779113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45.9327391669636* [1 - exp (1/10)*(txp - 30)]</v>
      </c>
      <c r="O14" s="25" t="s">
        <v>38</v>
      </c>
      <c r="P14" s="26">
        <f>$O$5</f>
        <v>76</v>
      </c>
      <c r="Q14" s="26">
        <f ca="1">OFFSET($B$1,2*$K$5,0)</f>
        <v>10.067260833036389</v>
      </c>
      <c r="Y14">
        <v>6</v>
      </c>
      <c r="Z14">
        <v>14.048594297779113</v>
      </c>
    </row>
    <row r="15" spans="1:28" x14ac:dyDescent="0.25">
      <c r="A15">
        <v>6.5</v>
      </c>
      <c r="B15">
        <v>15.334158992502688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2390.0695603382569</v>
      </c>
      <c r="Y15">
        <v>6.5</v>
      </c>
      <c r="Z15">
        <v>15.334158992502688</v>
      </c>
    </row>
    <row r="16" spans="1:28" x14ac:dyDescent="0.25">
      <c r="A16">
        <v>7</v>
      </c>
      <c r="B16">
        <v>16.618652632153847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45.932739166963614</v>
      </c>
      <c r="L16" t="s">
        <v>14</v>
      </c>
      <c r="P16" s="1">
        <f>$K$5</f>
        <v>30</v>
      </c>
      <c r="Q16" s="2">
        <f ca="1">OFFSET($B$1,2*$K$5,0)</f>
        <v>10.067260833036389</v>
      </c>
      <c r="Y16">
        <v>7</v>
      </c>
      <c r="Z16">
        <v>16.618652632153847</v>
      </c>
    </row>
    <row r="17" spans="1:26" ht="15.75" thickBot="1" x14ac:dyDescent="0.3">
      <c r="A17">
        <v>7.5</v>
      </c>
      <c r="B17">
        <v>17.902254297018622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10</v>
      </c>
      <c r="L17" t="s">
        <v>15</v>
      </c>
      <c r="P17" s="1">
        <f>$O$5</f>
        <v>76</v>
      </c>
      <c r="Q17" s="2">
        <f ca="1">OFFSET($B$1,2*$K$5,0)</f>
        <v>10.067260833036389</v>
      </c>
      <c r="Y17">
        <v>7.5</v>
      </c>
      <c r="Z17">
        <v>17.902254297018622</v>
      </c>
    </row>
    <row r="18" spans="1:26" ht="15.75" thickBot="1" x14ac:dyDescent="0.3">
      <c r="A18">
        <v>8</v>
      </c>
      <c r="B18">
        <v>19.176335239240306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3.614624915523371</v>
      </c>
      <c r="L18" s="16" t="s">
        <v>23</v>
      </c>
      <c r="Y18">
        <v>8</v>
      </c>
      <c r="Z18">
        <v>19.176335239240306</v>
      </c>
    </row>
    <row r="19" spans="1:26" x14ac:dyDescent="0.25">
      <c r="A19">
        <v>8.5</v>
      </c>
      <c r="B19">
        <v>20.20342513608152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1.7996569873384987</v>
      </c>
      <c r="L19" s="16" t="s">
        <v>23</v>
      </c>
      <c r="P19">
        <f>$N$5</f>
        <v>55</v>
      </c>
      <c r="Q19">
        <f>$P$5</f>
        <v>56</v>
      </c>
      <c r="Y19">
        <v>8.5</v>
      </c>
      <c r="Z19">
        <v>20.20342513608152</v>
      </c>
    </row>
    <row r="20" spans="1:26" ht="15.75" thickBot="1" x14ac:dyDescent="0.3">
      <c r="A20">
        <v>9</v>
      </c>
      <c r="B20">
        <v>21.483258068038758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76</v>
      </c>
      <c r="Q20">
        <f>$P$5</f>
        <v>56</v>
      </c>
      <c r="Y20">
        <v>9</v>
      </c>
      <c r="Z20">
        <v>21.483258068038758</v>
      </c>
    </row>
    <row r="21" spans="1:26" x14ac:dyDescent="0.25">
      <c r="A21">
        <v>9.5</v>
      </c>
      <c r="B21">
        <v>22.762847909510924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22.762847909510924</v>
      </c>
    </row>
    <row r="22" spans="1:26" x14ac:dyDescent="0.25">
      <c r="A22">
        <v>10</v>
      </c>
      <c r="B22">
        <v>24.042234328874773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24.042234328874773</v>
      </c>
    </row>
    <row r="23" spans="1:26" x14ac:dyDescent="0.25">
      <c r="A23">
        <v>10.5</v>
      </c>
      <c r="B23">
        <v>25.321459907321668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56</v>
      </c>
      <c r="L23" t="s">
        <v>14</v>
      </c>
      <c r="Y23">
        <v>10.5</v>
      </c>
      <c r="Z23">
        <v>25.321459907321668</v>
      </c>
    </row>
    <row r="24" spans="1:26" x14ac:dyDescent="0.25">
      <c r="A24">
        <v>11</v>
      </c>
      <c r="B24">
        <v>25.184696106606768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21</v>
      </c>
      <c r="L24" t="s">
        <v>15</v>
      </c>
      <c r="Y24">
        <v>11</v>
      </c>
      <c r="Z24">
        <v>25.184696106606768</v>
      </c>
    </row>
    <row r="25" spans="1:26" x14ac:dyDescent="0.25">
      <c r="A25">
        <v>11.5</v>
      </c>
      <c r="B25">
        <v>24.728852353711236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24.728852353711236</v>
      </c>
    </row>
    <row r="26" spans="1:26" x14ac:dyDescent="0.25">
      <c r="A26">
        <v>12</v>
      </c>
      <c r="B26">
        <v>24.273934122008487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72.959541308062327</v>
      </c>
      <c r="L26" t="s">
        <v>14</v>
      </c>
      <c r="Y26">
        <v>12</v>
      </c>
      <c r="Z26">
        <v>24.273934122008487</v>
      </c>
    </row>
    <row r="27" spans="1:26" x14ac:dyDescent="0.25">
      <c r="A27">
        <v>12.5</v>
      </c>
      <c r="B27">
        <v>23.819931550650605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91.5</v>
      </c>
      <c r="L27" t="s">
        <v>15</v>
      </c>
      <c r="Y27">
        <v>12.5</v>
      </c>
      <c r="Z27">
        <v>23.819931550650605</v>
      </c>
    </row>
    <row r="28" spans="1:26" x14ac:dyDescent="0.25">
      <c r="A28">
        <v>13</v>
      </c>
      <c r="B28">
        <v>23.366966679019875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23.366966679019875</v>
      </c>
    </row>
    <row r="29" spans="1:26" x14ac:dyDescent="0.25">
      <c r="A29">
        <v>13.5</v>
      </c>
      <c r="B29">
        <v>22.914994389736723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22.914994389736723</v>
      </c>
    </row>
    <row r="30" spans="1:26" x14ac:dyDescent="0.25">
      <c r="A30">
        <v>14</v>
      </c>
      <c r="B30">
        <v>22.463973217024947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1542.4919482283747</v>
      </c>
      <c r="L30" t="s">
        <v>34</v>
      </c>
      <c r="Y30">
        <v>14</v>
      </c>
      <c r="Z30">
        <v>22.463973217024947</v>
      </c>
    </row>
    <row r="31" spans="1:26" ht="15.75" x14ac:dyDescent="0.25">
      <c r="A31">
        <v>14.5</v>
      </c>
      <c r="B31">
        <v>22.013865028541854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9275.8787069746959</v>
      </c>
      <c r="Y31">
        <v>14.5</v>
      </c>
      <c r="Z31">
        <v>22.013865028541854</v>
      </c>
    </row>
    <row r="32" spans="1:26" ht="15.75" x14ac:dyDescent="0.25">
      <c r="A32">
        <v>15</v>
      </c>
      <c r="B32">
        <v>21.564634773403991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9275.8787069746959</v>
      </c>
      <c r="Y32">
        <v>15</v>
      </c>
      <c r="Z32">
        <v>21.564634773403991</v>
      </c>
    </row>
    <row r="33" spans="1:26" x14ac:dyDescent="0.25">
      <c r="A33">
        <v>15.5</v>
      </c>
      <c r="B33">
        <v>21.116250273290024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21.116250273290024</v>
      </c>
    </row>
    <row r="34" spans="1:26" x14ac:dyDescent="0.25">
      <c r="A34">
        <v>16</v>
      </c>
      <c r="B34">
        <v>20.668682043976428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20.668682043976428</v>
      </c>
    </row>
    <row r="35" spans="1:26" x14ac:dyDescent="0.25">
      <c r="A35">
        <v>16.5</v>
      </c>
      <c r="B35">
        <v>20.221903139115533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20.221903139115533</v>
      </c>
    </row>
    <row r="36" spans="1:26" x14ac:dyDescent="0.25">
      <c r="A36">
        <v>17</v>
      </c>
      <c r="B36">
        <v>19.775889010907278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19.775889010907278</v>
      </c>
    </row>
    <row r="37" spans="1:26" x14ac:dyDescent="0.25">
      <c r="A37">
        <v>17.5</v>
      </c>
      <c r="B37">
        <v>19.330617384127617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19.330617384127617</v>
      </c>
    </row>
    <row r="38" spans="1:26" x14ac:dyDescent="0.25">
      <c r="A38">
        <v>18</v>
      </c>
      <c r="B38">
        <v>18.886068141127257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18.886068141127257</v>
      </c>
    </row>
    <row r="39" spans="1:26" x14ac:dyDescent="0.25">
      <c r="A39">
        <v>18.5</v>
      </c>
      <c r="B39">
        <v>18.442223216146239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18.442223216146239</v>
      </c>
    </row>
    <row r="40" spans="1:26" x14ac:dyDescent="0.25">
      <c r="A40">
        <v>19</v>
      </c>
      <c r="B40">
        <v>17.999066497751251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17.999066497751251</v>
      </c>
    </row>
    <row r="41" spans="1:26" x14ac:dyDescent="0.25">
      <c r="A41">
        <v>19.5</v>
      </c>
      <c r="B41">
        <v>17.556583738495256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17.556583738495256</v>
      </c>
    </row>
    <row r="42" spans="1:26" x14ac:dyDescent="0.25">
      <c r="A42">
        <v>20</v>
      </c>
      <c r="B42">
        <v>17.114762471081701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17.114762471081701</v>
      </c>
    </row>
    <row r="43" spans="1:26" x14ac:dyDescent="0.25">
      <c r="A43">
        <v>20.5</v>
      </c>
      <c r="B43">
        <v>16.673591930428028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16.673591930428028</v>
      </c>
    </row>
    <row r="44" spans="1:26" x14ac:dyDescent="0.25">
      <c r="A44">
        <v>21</v>
      </c>
      <c r="B44">
        <v>16.233062981090182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16.233062981090182</v>
      </c>
    </row>
    <row r="45" spans="1:26" x14ac:dyDescent="0.25">
      <c r="A45">
        <v>21.5</v>
      </c>
      <c r="B45">
        <v>15.793168049546741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15.793168049546741</v>
      </c>
    </row>
    <row r="46" spans="1:26" x14ac:dyDescent="0.25">
      <c r="A46">
        <v>22</v>
      </c>
      <c r="B46">
        <v>15.353901060855662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15.353901060855662</v>
      </c>
    </row>
    <row r="47" spans="1:26" x14ac:dyDescent="0.25">
      <c r="A47">
        <v>22.5</v>
      </c>
      <c r="B47">
        <v>14.915257379196337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14.915257379196337</v>
      </c>
    </row>
    <row r="48" spans="1:26" x14ac:dyDescent="0.25">
      <c r="A48">
        <v>23</v>
      </c>
      <c r="B48">
        <v>14.477233751794596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14.477233751794596</v>
      </c>
    </row>
    <row r="49" spans="1:26" x14ac:dyDescent="0.25">
      <c r="A49">
        <v>23.5</v>
      </c>
      <c r="B49">
        <v>14.03982825570186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14.03982825570186</v>
      </c>
    </row>
    <row r="50" spans="1:26" x14ac:dyDescent="0.25">
      <c r="A50">
        <v>24</v>
      </c>
      <c r="B50">
        <v>13.603100904176815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13.603100904176815</v>
      </c>
    </row>
    <row r="51" spans="1:26" x14ac:dyDescent="0.25">
      <c r="A51">
        <v>24.5</v>
      </c>
      <c r="B51">
        <v>13.180669757013046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13.180669757013046</v>
      </c>
    </row>
    <row r="52" spans="1:26" x14ac:dyDescent="0.25">
      <c r="A52">
        <v>25</v>
      </c>
      <c r="B52">
        <v>12.782745892294729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12.782745892294729</v>
      </c>
    </row>
    <row r="53" spans="1:26" x14ac:dyDescent="0.25">
      <c r="A53">
        <v>25.5</v>
      </c>
      <c r="B53">
        <v>12.407701589800674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12.407701589800674</v>
      </c>
    </row>
    <row r="54" spans="1:26" x14ac:dyDescent="0.25">
      <c r="A54">
        <v>26</v>
      </c>
      <c r="B54">
        <v>12.054046602717925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12.054046602717925</v>
      </c>
    </row>
    <row r="55" spans="1:26" x14ac:dyDescent="0.25">
      <c r="A55">
        <v>26.5</v>
      </c>
      <c r="B55">
        <v>11.720406101449971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11.720406101449971</v>
      </c>
    </row>
    <row r="56" spans="1:26" x14ac:dyDescent="0.25">
      <c r="A56">
        <v>27</v>
      </c>
      <c r="B56">
        <v>11.40550464773982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11.40550464773982</v>
      </c>
    </row>
    <row r="57" spans="1:26" x14ac:dyDescent="0.25">
      <c r="A57">
        <v>27.5</v>
      </c>
      <c r="B57">
        <v>11.108154275499549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11.108154275499549</v>
      </c>
    </row>
    <row r="58" spans="1:26" x14ac:dyDescent="0.25">
      <c r="A58">
        <v>28</v>
      </c>
      <c r="B58">
        <v>10.827245384563367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10.827245384563367</v>
      </c>
    </row>
    <row r="59" spans="1:26" x14ac:dyDescent="0.25">
      <c r="A59">
        <v>28.5</v>
      </c>
      <c r="B59">
        <v>10.561732025264675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10.561732025264675</v>
      </c>
    </row>
    <row r="60" spans="1:26" x14ac:dyDescent="0.25">
      <c r="A60">
        <v>29</v>
      </c>
      <c r="B60">
        <v>10.309006244936821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10.309006244936821</v>
      </c>
    </row>
    <row r="61" spans="1:26" x14ac:dyDescent="0.25">
      <c r="A61">
        <v>29.5</v>
      </c>
      <c r="B61">
        <v>10.067260833036389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10.067260833036389</v>
      </c>
    </row>
    <row r="62" spans="1:26" x14ac:dyDescent="0.25">
      <c r="A62">
        <v>30</v>
      </c>
      <c r="B62">
        <v>9.8359958251322546</v>
      </c>
      <c r="C62" s="1">
        <f t="shared" ca="1" si="0"/>
        <v>10.067260833036389</v>
      </c>
      <c r="D62" s="1">
        <f t="shared" ca="1" si="1"/>
        <v>2.674175194044975E-2</v>
      </c>
      <c r="E62" s="1">
        <f t="shared" ca="1" si="2"/>
        <v>-0.23126500790413473</v>
      </c>
      <c r="H62"/>
      <c r="Y62">
        <v>30</v>
      </c>
      <c r="Z62">
        <v>9.8359958251322546</v>
      </c>
    </row>
    <row r="63" spans="1:26" x14ac:dyDescent="0.25">
      <c r="A63">
        <v>30.5</v>
      </c>
      <c r="B63">
        <v>9.6147275107683488</v>
      </c>
      <c r="C63" s="1">
        <f t="shared" ca="1" si="0"/>
        <v>12.307426956467799</v>
      </c>
      <c r="D63" s="1">
        <f t="shared" ca="1" si="1"/>
        <v>3.6253151524350624</v>
      </c>
      <c r="E63" s="1">
        <f t="shared" ca="1" si="2"/>
        <v>-0.45253332226804055</v>
      </c>
      <c r="H63"/>
      <c r="Y63">
        <v>30.5</v>
      </c>
      <c r="Z63">
        <v>9.6147275107683488</v>
      </c>
    </row>
    <row r="64" spans="1:26" x14ac:dyDescent="0.25">
      <c r="A64">
        <v>31</v>
      </c>
      <c r="B64">
        <v>9.469153034286574</v>
      </c>
      <c r="C64" s="1">
        <f t="shared" ca="1" si="0"/>
        <v>14.438338888845458</v>
      </c>
      <c r="D64" s="1">
        <f t="shared" ca="1" si="1"/>
        <v>12.346404028574051</v>
      </c>
      <c r="E64" s="1">
        <f t="shared" ca="1" si="2"/>
        <v>-0.59810779874981534</v>
      </c>
      <c r="H64"/>
      <c r="Y64">
        <v>31</v>
      </c>
      <c r="Z64">
        <v>9.469153034286574</v>
      </c>
    </row>
    <row r="65" spans="1:26" x14ac:dyDescent="0.25">
      <c r="A65">
        <v>31.5</v>
      </c>
      <c r="B65">
        <v>10.808569609114326</v>
      </c>
      <c r="C65" s="1">
        <f t="shared" ca="1" si="0"/>
        <v>16.465325019942757</v>
      </c>
      <c r="D65" s="1">
        <f t="shared" ca="1" si="1"/>
        <v>15.999440888968367</v>
      </c>
      <c r="E65" s="1">
        <f t="shared" ca="1" si="2"/>
        <v>0.74130877607793622</v>
      </c>
      <c r="H65"/>
      <c r="Y65">
        <v>31.5</v>
      </c>
      <c r="Z65">
        <v>10.808569609114326</v>
      </c>
    </row>
    <row r="66" spans="1:26" x14ac:dyDescent="0.25">
      <c r="A66">
        <v>32</v>
      </c>
      <c r="B66">
        <v>12.160234371551557</v>
      </c>
      <c r="C66" s="1">
        <f t="shared" ref="C66:C129" ca="1" si="3">IF(A66&gt;=$K$5,OFFSET($B$1,2*$K$5,0)+$L$5*(1-EXP((-1/$M$5)*(A66-$K$5))),0)</f>
        <v>18.393453870897375</v>
      </c>
      <c r="D66" s="1">
        <f t="shared" ref="D66:D129" ca="1" si="4">IF(A66&gt;=$K$5,(C66-B66)*(C66-B66)*0.5,0)</f>
        <v>19.426512663512465</v>
      </c>
      <c r="E66" s="1">
        <f t="shared" ref="E66:E129" ca="1" si="5">IF(A66&gt;=$K$5,(B66-$L$6),0)</f>
        <v>2.0929735385151673</v>
      </c>
      <c r="H66"/>
      <c r="Y66">
        <v>32</v>
      </c>
      <c r="Z66">
        <v>12.160234371551557</v>
      </c>
    </row>
    <row r="67" spans="1:26" x14ac:dyDescent="0.25">
      <c r="A67">
        <v>32.5</v>
      </c>
      <c r="B67">
        <v>13.509873681979533</v>
      </c>
      <c r="C67" s="1">
        <f t="shared" ca="1" si="3"/>
        <v>20.227546768154152</v>
      </c>
      <c r="D67" s="1">
        <f t="shared" ca="1" si="4"/>
        <v>22.563565846357417</v>
      </c>
      <c r="E67" s="1">
        <f t="shared" ca="1" si="5"/>
        <v>3.4426128489431438</v>
      </c>
      <c r="H67"/>
      <c r="Y67">
        <v>32.5</v>
      </c>
      <c r="Z67">
        <v>13.509873681979533</v>
      </c>
    </row>
    <row r="68" spans="1:26" x14ac:dyDescent="0.25">
      <c r="A68">
        <v>33</v>
      </c>
      <c r="B68">
        <v>14.857757003429858</v>
      </c>
      <c r="C68" s="1">
        <f t="shared" ca="1" si="3"/>
        <v>21.972189899292566</v>
      </c>
      <c r="D68" s="1">
        <f t="shared" ca="1" si="4"/>
        <v>25.307577714866714</v>
      </c>
      <c r="E68" s="1">
        <f t="shared" ca="1" si="5"/>
        <v>4.7904961703934692</v>
      </c>
      <c r="H68"/>
      <c r="Y68">
        <v>33</v>
      </c>
      <c r="Z68">
        <v>14.857757003429858</v>
      </c>
    </row>
    <row r="69" spans="1:26" x14ac:dyDescent="0.25">
      <c r="A69">
        <v>33.5</v>
      </c>
      <c r="B69">
        <v>16.128002108314949</v>
      </c>
      <c r="C69" s="1">
        <f t="shared" ca="1" si="3"/>
        <v>23.631745780884486</v>
      </c>
      <c r="D69" s="1">
        <f t="shared" ca="1" si="4"/>
        <v>28.153084551813688</v>
      </c>
      <c r="E69" s="1">
        <f t="shared" ca="1" si="5"/>
        <v>6.0607412752785592</v>
      </c>
      <c r="H69"/>
      <c r="Y69">
        <v>33.5</v>
      </c>
      <c r="Z69">
        <v>16.128002108314949</v>
      </c>
    </row>
    <row r="70" spans="1:26" x14ac:dyDescent="0.25">
      <c r="A70">
        <v>34</v>
      </c>
      <c r="B70">
        <v>15.686135405397707</v>
      </c>
      <c r="C70" s="1">
        <f t="shared" ca="1" si="3"/>
        <v>25.210364167057939</v>
      </c>
      <c r="D70" s="1">
        <f t="shared" ca="1" si="4"/>
        <v>45.355466752218007</v>
      </c>
      <c r="E70" s="1">
        <f t="shared" ca="1" si="5"/>
        <v>5.6188745723613174</v>
      </c>
      <c r="H70"/>
      <c r="Y70">
        <v>34</v>
      </c>
      <c r="Z70">
        <v>15.686135405397707</v>
      </c>
    </row>
    <row r="71" spans="1:26" x14ac:dyDescent="0.25">
      <c r="A71">
        <v>34.5</v>
      </c>
      <c r="B71">
        <v>16.156863197190297</v>
      </c>
      <c r="C71" s="1">
        <f t="shared" ca="1" si="3"/>
        <v>26.711992426043963</v>
      </c>
      <c r="D71" s="1">
        <f t="shared" ca="1" si="4"/>
        <v>55.705376518900493</v>
      </c>
      <c r="E71" s="1">
        <f t="shared" ca="1" si="5"/>
        <v>6.0896023641539081</v>
      </c>
      <c r="H71"/>
      <c r="Y71">
        <v>34.5</v>
      </c>
      <c r="Z71">
        <v>16.156863197190297</v>
      </c>
    </row>
    <row r="72" spans="1:26" x14ac:dyDescent="0.25">
      <c r="A72">
        <v>35</v>
      </c>
      <c r="B72">
        <v>17.501197996061915</v>
      </c>
      <c r="C72" s="1">
        <f t="shared" ca="1" si="3"/>
        <v>28.140385410653245</v>
      </c>
      <c r="D72" s="1">
        <f t="shared" ca="1" si="4"/>
        <v>56.596154421399277</v>
      </c>
      <c r="E72" s="1">
        <f t="shared" ca="1" si="5"/>
        <v>7.4339371630255258</v>
      </c>
      <c r="H72"/>
      <c r="Y72">
        <v>35</v>
      </c>
      <c r="Z72">
        <v>17.501197996061915</v>
      </c>
    </row>
    <row r="73" spans="1:26" x14ac:dyDescent="0.25">
      <c r="A73">
        <v>35.5</v>
      </c>
      <c r="B73">
        <v>18.8445528396506</v>
      </c>
      <c r="C73" s="1">
        <f t="shared" ca="1" si="3"/>
        <v>29.499114847363995</v>
      </c>
      <c r="D73" s="1">
        <f t="shared" ca="1" si="4"/>
        <v>56.75984578810484</v>
      </c>
      <c r="E73" s="1">
        <f t="shared" ca="1" si="5"/>
        <v>8.7772920066142106</v>
      </c>
      <c r="H73"/>
      <c r="Y73">
        <v>35.5</v>
      </c>
      <c r="Z73">
        <v>18.8445528396506</v>
      </c>
    </row>
    <row r="74" spans="1:26" x14ac:dyDescent="0.25">
      <c r="A74">
        <v>36</v>
      </c>
      <c r="B74">
        <v>20.187025004163701</v>
      </c>
      <c r="C74" s="1">
        <f t="shared" ca="1" si="3"/>
        <v>30.791578267498537</v>
      </c>
      <c r="D74" s="1">
        <f t="shared" ca="1" si="4"/>
        <v>56.228274957452761</v>
      </c>
      <c r="E74" s="1">
        <f t="shared" ca="1" si="5"/>
        <v>10.119764171127311</v>
      </c>
      <c r="H74"/>
      <c r="Y74">
        <v>36</v>
      </c>
      <c r="Z74">
        <v>20.187025004163701</v>
      </c>
    </row>
    <row r="75" spans="1:26" x14ac:dyDescent="0.25">
      <c r="A75">
        <v>36.5</v>
      </c>
      <c r="B75">
        <v>21.528714999103574</v>
      </c>
      <c r="C75" s="1">
        <f t="shared" ca="1" si="3"/>
        <v>32.021007502821334</v>
      </c>
      <c r="D75" s="1">
        <f t="shared" ca="1" si="4"/>
        <v>55.044100991785946</v>
      </c>
      <c r="E75" s="1">
        <f t="shared" ca="1" si="5"/>
        <v>11.461454166067185</v>
      </c>
      <c r="H75"/>
      <c r="Y75">
        <v>36.5</v>
      </c>
      <c r="Z75">
        <v>21.528714999103574</v>
      </c>
    </row>
    <row r="76" spans="1:26" x14ac:dyDescent="0.25">
      <c r="A76">
        <v>37</v>
      </c>
      <c r="B76">
        <v>21.943088910743889</v>
      </c>
      <c r="C76" s="1">
        <f t="shared" ca="1" si="3"/>
        <v>33.190476766801808</v>
      </c>
      <c r="D76" s="1">
        <f t="shared" ca="1" si="4"/>
        <v>63.25186679229958</v>
      </c>
      <c r="E76" s="1">
        <f t="shared" ca="1" si="5"/>
        <v>11.875828077707499</v>
      </c>
      <c r="H76"/>
      <c r="Y76">
        <v>37</v>
      </c>
      <c r="Z76">
        <v>21.943088910743889</v>
      </c>
    </row>
    <row r="77" spans="1:26" x14ac:dyDescent="0.25">
      <c r="A77">
        <v>37.5</v>
      </c>
      <c r="B77">
        <v>22.154852346776593</v>
      </c>
      <c r="C77" s="1">
        <f t="shared" ca="1" si="3"/>
        <v>34.302910341749211</v>
      </c>
      <c r="D77" s="1">
        <f t="shared" ca="1" si="4"/>
        <v>73.787656524609062</v>
      </c>
      <c r="E77" s="1">
        <f t="shared" ca="1" si="5"/>
        <v>12.087591513740204</v>
      </c>
      <c r="H77"/>
      <c r="Y77">
        <v>37.5</v>
      </c>
      <c r="Z77">
        <v>22.154852346776593</v>
      </c>
    </row>
    <row r="78" spans="1:26" x14ac:dyDescent="0.25">
      <c r="A78">
        <v>38</v>
      </c>
      <c r="B78">
        <v>23.677480368681579</v>
      </c>
      <c r="C78" s="1">
        <f t="shared" ca="1" si="3"/>
        <v>35.361089891041715</v>
      </c>
      <c r="D78" s="1">
        <f t="shared" ca="1" si="4"/>
        <v>68.253365735492224</v>
      </c>
      <c r="E78" s="1">
        <f t="shared" ca="1" si="5"/>
        <v>13.610219535645189</v>
      </c>
      <c r="H78"/>
      <c r="Y78">
        <v>38</v>
      </c>
      <c r="Z78">
        <v>23.677480368681579</v>
      </c>
    </row>
    <row r="79" spans="1:26" x14ac:dyDescent="0.25">
      <c r="A79">
        <v>38.5</v>
      </c>
      <c r="B79">
        <v>25.20014759296113</v>
      </c>
      <c r="C79" s="1">
        <f t="shared" ca="1" si="3"/>
        <v>36.367661414733647</v>
      </c>
      <c r="D79" s="1">
        <f t="shared" ca="1" si="4"/>
        <v>62.356682479740094</v>
      </c>
      <c r="E79" s="1">
        <f t="shared" ca="1" si="5"/>
        <v>15.132886759924741</v>
      </c>
      <c r="H79"/>
      <c r="Y79">
        <v>38.5</v>
      </c>
      <c r="Z79">
        <v>25.20014759296113</v>
      </c>
    </row>
    <row r="80" spans="1:26" x14ac:dyDescent="0.25">
      <c r="A80">
        <v>39</v>
      </c>
      <c r="B80">
        <v>26.722852602691685</v>
      </c>
      <c r="C80" s="1">
        <f t="shared" ca="1" si="3"/>
        <v>37.325141865933915</v>
      </c>
      <c r="D80" s="1">
        <f t="shared" ca="1" si="4"/>
        <v>56.204268810730738</v>
      </c>
      <c r="E80" s="1">
        <f t="shared" ca="1" si="5"/>
        <v>16.655591769655295</v>
      </c>
      <c r="H80"/>
      <c r="Y80">
        <v>39</v>
      </c>
      <c r="Z80">
        <v>26.722852602691685</v>
      </c>
    </row>
    <row r="81" spans="1:26" x14ac:dyDescent="0.25">
      <c r="A81">
        <v>39.5</v>
      </c>
      <c r="B81">
        <v>28.245593502323409</v>
      </c>
      <c r="C81" s="1">
        <f t="shared" ca="1" si="3"/>
        <v>38.235925444499841</v>
      </c>
      <c r="D81" s="1">
        <f t="shared" ca="1" si="4"/>
        <v>49.903366157435364</v>
      </c>
      <c r="E81" s="1">
        <f t="shared" ca="1" si="5"/>
        <v>18.17833266928702</v>
      </c>
      <c r="H81"/>
      <c r="Y81">
        <v>39.5</v>
      </c>
      <c r="Z81">
        <v>28.245593502323409</v>
      </c>
    </row>
    <row r="82" spans="1:26" x14ac:dyDescent="0.25">
      <c r="A82">
        <v>40</v>
      </c>
      <c r="B82">
        <v>29.056486413260096</v>
      </c>
      <c r="C82" s="1">
        <f t="shared" ca="1" si="3"/>
        <v>39.102289583783808</v>
      </c>
      <c r="D82" s="1">
        <f t="shared" ca="1" si="4"/>
        <v>50.459080670452131</v>
      </c>
      <c r="E82" s="1">
        <f t="shared" ca="1" si="5"/>
        <v>18.989225580223707</v>
      </c>
      <c r="H82"/>
      <c r="Y82">
        <v>40</v>
      </c>
      <c r="Z82">
        <v>29.056486413260096</v>
      </c>
    </row>
    <row r="83" spans="1:26" x14ac:dyDescent="0.25">
      <c r="A83">
        <v>40.5</v>
      </c>
      <c r="B83">
        <v>28.553276298512536</v>
      </c>
      <c r="C83" s="1">
        <f t="shared" ca="1" si="3"/>
        <v>39.92640064540295</v>
      </c>
      <c r="D83" s="1">
        <f t="shared" ca="1" si="4"/>
        <v>64.673978704915754</v>
      </c>
      <c r="E83" s="1">
        <f t="shared" ca="1" si="5"/>
        <v>18.486015465476147</v>
      </c>
      <c r="H83"/>
      <c r="Y83">
        <v>40.5</v>
      </c>
      <c r="Z83">
        <v>28.553276298512536</v>
      </c>
    </row>
    <row r="84" spans="1:26" x14ac:dyDescent="0.25">
      <c r="A84">
        <v>41</v>
      </c>
      <c r="B84">
        <v>29.465393749746148</v>
      </c>
      <c r="C84" s="1">
        <f t="shared" ca="1" si="3"/>
        <v>40.710319336271603</v>
      </c>
      <c r="D84" s="1">
        <f t="shared" ca="1" si="4"/>
        <v>63.224175723247413</v>
      </c>
      <c r="E84" s="1">
        <f t="shared" ca="1" si="5"/>
        <v>19.398132916709759</v>
      </c>
      <c r="H84"/>
      <c r="Y84">
        <v>41</v>
      </c>
      <c r="Z84">
        <v>29.465393749746148</v>
      </c>
    </row>
    <row r="85" spans="1:26" x14ac:dyDescent="0.25">
      <c r="A85">
        <v>41.5</v>
      </c>
      <c r="B85">
        <v>30.985496705135731</v>
      </c>
      <c r="C85" s="1">
        <f t="shared" ca="1" si="3"/>
        <v>41.456005861441945</v>
      </c>
      <c r="D85" s="1">
        <f t="shared" ca="1" si="4"/>
        <v>54.815780996146131</v>
      </c>
      <c r="E85" s="1">
        <f t="shared" ca="1" si="5"/>
        <v>20.918235872099341</v>
      </c>
      <c r="H85"/>
      <c r="Y85">
        <v>41.5</v>
      </c>
      <c r="Z85">
        <v>30.985496705135731</v>
      </c>
    </row>
    <row r="86" spans="1:26" x14ac:dyDescent="0.25">
      <c r="A86">
        <v>42</v>
      </c>
      <c r="B86">
        <v>32.505950391605801</v>
      </c>
      <c r="C86" s="1">
        <f t="shared" ca="1" si="3"/>
        <v>42.165324825637668</v>
      </c>
      <c r="D86" s="1">
        <f t="shared" ca="1" si="4"/>
        <v>46.651757228414233</v>
      </c>
      <c r="E86" s="1">
        <f t="shared" ca="1" si="5"/>
        <v>22.438689558569411</v>
      </c>
      <c r="H86"/>
      <c r="Y86">
        <v>42</v>
      </c>
      <c r="Z86">
        <v>32.505950391605801</v>
      </c>
    </row>
    <row r="87" spans="1:26" x14ac:dyDescent="0.25">
      <c r="A87">
        <v>42.5</v>
      </c>
      <c r="B87">
        <v>34.026667652536638</v>
      </c>
      <c r="C87" s="1">
        <f t="shared" ca="1" si="3"/>
        <v>42.840049895736996</v>
      </c>
      <c r="D87" s="1">
        <f t="shared" ca="1" si="4"/>
        <v>38.83785328237969</v>
      </c>
      <c r="E87" s="1">
        <f t="shared" ca="1" si="5"/>
        <v>23.959406819500249</v>
      </c>
      <c r="H87"/>
      <c r="Y87">
        <v>42.5</v>
      </c>
      <c r="Z87">
        <v>34.026667652536638</v>
      </c>
    </row>
    <row r="88" spans="1:26" x14ac:dyDescent="0.25">
      <c r="A88">
        <v>43</v>
      </c>
      <c r="B88">
        <v>35.547592393944647</v>
      </c>
      <c r="C88" s="1">
        <f t="shared" ca="1" si="3"/>
        <v>43.4818682358638</v>
      </c>
      <c r="D88" s="1">
        <f t="shared" ca="1" si="4"/>
        <v>31.47636656783094</v>
      </c>
      <c r="E88" s="1">
        <f t="shared" ca="1" si="5"/>
        <v>25.480331560908258</v>
      </c>
      <c r="H88"/>
      <c r="Y88">
        <v>43</v>
      </c>
      <c r="Z88">
        <v>35.547592393944647</v>
      </c>
    </row>
    <row r="89" spans="1:26" x14ac:dyDescent="0.25">
      <c r="A89">
        <v>43.5</v>
      </c>
      <c r="B89">
        <v>35.634935859156954</v>
      </c>
      <c r="C89" s="1">
        <f t="shared" ca="1" si="3"/>
        <v>44.092384726176604</v>
      </c>
      <c r="D89" s="1">
        <f t="shared" ca="1" si="4"/>
        <v>35.764220669125983</v>
      </c>
      <c r="E89" s="1">
        <f t="shared" ca="1" si="5"/>
        <v>25.567675026120565</v>
      </c>
      <c r="H89"/>
      <c r="Y89">
        <v>43.5</v>
      </c>
      <c r="Z89">
        <v>35.634935859156954</v>
      </c>
    </row>
    <row r="90" spans="1:26" x14ac:dyDescent="0.25">
      <c r="A90">
        <v>44</v>
      </c>
      <c r="B90">
        <v>35.132372822454428</v>
      </c>
      <c r="C90" s="1">
        <f t="shared" ca="1" si="3"/>
        <v>44.673125975905066</v>
      </c>
      <c r="D90" s="1">
        <f t="shared" ca="1" si="4"/>
        <v>45.512985367539144</v>
      </c>
      <c r="E90" s="1">
        <f t="shared" ca="1" si="5"/>
        <v>25.065111989418039</v>
      </c>
      <c r="H90"/>
      <c r="Y90">
        <v>44</v>
      </c>
      <c r="Z90">
        <v>35.132372822454428</v>
      </c>
    </row>
    <row r="91" spans="1:26" x14ac:dyDescent="0.25">
      <c r="A91">
        <v>44.5</v>
      </c>
      <c r="B91">
        <v>34.62942626000558</v>
      </c>
      <c r="C91" s="1">
        <f t="shared" ca="1" si="3"/>
        <v>45.225544140668092</v>
      </c>
      <c r="D91" s="1">
        <f t="shared" ca="1" si="4"/>
        <v>56.138857070447898</v>
      </c>
      <c r="E91" s="1">
        <f t="shared" ca="1" si="5"/>
        <v>24.562165426969191</v>
      </c>
      <c r="H91"/>
      <c r="Y91">
        <v>44.5</v>
      </c>
      <c r="Z91">
        <v>34.62942626000558</v>
      </c>
    </row>
    <row r="92" spans="1:26" x14ac:dyDescent="0.25">
      <c r="A92">
        <v>45</v>
      </c>
      <c r="B92">
        <v>34.126185163115011</v>
      </c>
      <c r="C92" s="1">
        <f t="shared" ca="1" si="3"/>
        <v>45.751020553619355</v>
      </c>
      <c r="D92" s="1">
        <f t="shared" ca="1" si="4"/>
        <v>67.568398928161145</v>
      </c>
      <c r="E92" s="1">
        <f t="shared" ca="1" si="5"/>
        <v>24.058924330078622</v>
      </c>
      <c r="H92"/>
      <c r="Y92">
        <v>45</v>
      </c>
      <c r="Z92">
        <v>34.126185163115011</v>
      </c>
    </row>
    <row r="93" spans="1:26" x14ac:dyDescent="0.25">
      <c r="A93">
        <v>45.5</v>
      </c>
      <c r="B93">
        <v>33.675237694149061</v>
      </c>
      <c r="C93" s="1">
        <f t="shared" ca="1" si="3"/>
        <v>46.250869179499688</v>
      </c>
      <c r="D93" s="1">
        <f t="shared" ca="1" si="4"/>
        <v>79.073253627671008</v>
      </c>
      <c r="E93" s="1">
        <f t="shared" ca="1" si="5"/>
        <v>23.607976861112672</v>
      </c>
      <c r="H93"/>
      <c r="Y93">
        <v>45.5</v>
      </c>
      <c r="Z93">
        <v>33.675237694149061</v>
      </c>
    </row>
    <row r="94" spans="1:26" x14ac:dyDescent="0.25">
      <c r="A94">
        <v>46</v>
      </c>
      <c r="B94">
        <v>35.232461246751036</v>
      </c>
      <c r="C94" s="1">
        <f t="shared" ca="1" si="3"/>
        <v>46.726339900233327</v>
      </c>
      <c r="D94" s="1">
        <f t="shared" ca="1" si="4"/>
        <v>66.054623250487936</v>
      </c>
      <c r="E94" s="1">
        <f t="shared" ca="1" si="5"/>
        <v>25.165200413714647</v>
      </c>
      <c r="H94"/>
      <c r="Y94">
        <v>46</v>
      </c>
      <c r="Z94">
        <v>35.232461246751036</v>
      </c>
    </row>
    <row r="95" spans="1:26" x14ac:dyDescent="0.25">
      <c r="A95">
        <v>46.5</v>
      </c>
      <c r="B95">
        <v>36.854309667012011</v>
      </c>
      <c r="C95" s="1">
        <f t="shared" ca="1" si="3"/>
        <v>47.178621640283708</v>
      </c>
      <c r="D95" s="1">
        <f t="shared" ca="1" si="4"/>
        <v>53.295708860720666</v>
      </c>
      <c r="E95" s="1">
        <f t="shared" ca="1" si="5"/>
        <v>26.787048833975621</v>
      </c>
      <c r="H95"/>
      <c r="Y95">
        <v>46.5</v>
      </c>
      <c r="Z95">
        <v>36.854309667012011</v>
      </c>
    </row>
    <row r="96" spans="1:26" x14ac:dyDescent="0.25">
      <c r="A96">
        <v>47</v>
      </c>
      <c r="B96">
        <v>38.476869235727683</v>
      </c>
      <c r="C96" s="1">
        <f t="shared" ca="1" si="3"/>
        <v>47.608845339584022</v>
      </c>
      <c r="D96" s="1">
        <f t="shared" ca="1" si="4"/>
        <v>41.696493780701594</v>
      </c>
      <c r="E96" s="1">
        <f t="shared" ca="1" si="5"/>
        <v>28.409608402691294</v>
      </c>
      <c r="H96"/>
      <c r="Y96">
        <v>47</v>
      </c>
      <c r="Z96">
        <v>38.476869235727683</v>
      </c>
    </row>
    <row r="97" spans="1:26" x14ac:dyDescent="0.25">
      <c r="A97">
        <v>47.5</v>
      </c>
      <c r="B97">
        <v>40.099987058556714</v>
      </c>
      <c r="C97" s="1">
        <f t="shared" ca="1" si="3"/>
        <v>48.018086781476015</v>
      </c>
      <c r="D97" s="1">
        <f t="shared" ca="1" si="4"/>
        <v>31.348151611047356</v>
      </c>
      <c r="E97" s="1">
        <f t="shared" ca="1" si="5"/>
        <v>30.032726225520324</v>
      </c>
      <c r="H97"/>
      <c r="Y97">
        <v>47.5</v>
      </c>
      <c r="Z97">
        <v>40.099987058556714</v>
      </c>
    </row>
    <row r="98" spans="1:26" x14ac:dyDescent="0.25">
      <c r="A98">
        <v>48</v>
      </c>
      <c r="B98">
        <v>41.659660716801348</v>
      </c>
      <c r="C98" s="1">
        <f t="shared" ca="1" si="3"/>
        <v>48.407369282728794</v>
      </c>
      <c r="D98" s="1">
        <f t="shared" ca="1" si="4"/>
        <v>22.765785445345319</v>
      </c>
      <c r="E98" s="1">
        <f t="shared" ca="1" si="5"/>
        <v>31.592399883764958</v>
      </c>
      <c r="H98"/>
      <c r="Y98">
        <v>48</v>
      </c>
      <c r="Z98">
        <v>41.659660716801348</v>
      </c>
    </row>
    <row r="99" spans="1:26" x14ac:dyDescent="0.25">
      <c r="A99">
        <v>48.5</v>
      </c>
      <c r="B99">
        <v>41.187438518249394</v>
      </c>
      <c r="C99" s="1">
        <f t="shared" ca="1" si="3"/>
        <v>48.777666252363673</v>
      </c>
      <c r="D99" s="1">
        <f t="shared" ca="1" si="4"/>
        <v>28.805778527858791</v>
      </c>
      <c r="E99" s="1">
        <f t="shared" ca="1" si="5"/>
        <v>31.120177685213005</v>
      </c>
      <c r="H99"/>
      <c r="Y99">
        <v>48.5</v>
      </c>
      <c r="Z99">
        <v>41.187438518249394</v>
      </c>
    </row>
    <row r="100" spans="1:26" x14ac:dyDescent="0.25">
      <c r="A100">
        <v>49</v>
      </c>
      <c r="B100">
        <v>40.662706407164364</v>
      </c>
      <c r="C100" s="1">
        <f t="shared" ca="1" si="3"/>
        <v>49.129903625683809</v>
      </c>
      <c r="D100" s="1">
        <f t="shared" ca="1" si="4"/>
        <v>35.84671436865171</v>
      </c>
      <c r="E100" s="1">
        <f t="shared" ca="1" si="5"/>
        <v>30.595445574127975</v>
      </c>
      <c r="H100"/>
      <c r="Y100">
        <v>49</v>
      </c>
      <c r="Z100">
        <v>40.662706407164364</v>
      </c>
    </row>
    <row r="101" spans="1:26" x14ac:dyDescent="0.25">
      <c r="A101">
        <v>49.5</v>
      </c>
      <c r="B101">
        <v>40.609143456629525</v>
      </c>
      <c r="C101" s="1">
        <f t="shared" ca="1" si="3"/>
        <v>49.464962179594764</v>
      </c>
      <c r="D101" s="1">
        <f t="shared" ca="1" si="4"/>
        <v>39.212762627010839</v>
      </c>
      <c r="E101" s="1">
        <f t="shared" ca="1" si="5"/>
        <v>30.541882623593136</v>
      </c>
      <c r="H101"/>
      <c r="Y101">
        <v>49.5</v>
      </c>
      <c r="Z101">
        <v>40.609143456629525</v>
      </c>
    </row>
    <row r="102" spans="1:26" x14ac:dyDescent="0.25">
      <c r="A102">
        <v>50</v>
      </c>
      <c r="B102">
        <v>42.230708001374197</v>
      </c>
      <c r="C102" s="1">
        <f t="shared" ca="1" si="3"/>
        <v>49.783679735005535</v>
      </c>
      <c r="D102" s="1">
        <f t="shared" ca="1" si="4"/>
        <v>28.523691004516991</v>
      </c>
      <c r="E102" s="1">
        <f t="shared" ca="1" si="5"/>
        <v>32.163447168337811</v>
      </c>
      <c r="H102"/>
      <c r="Y102">
        <v>50</v>
      </c>
      <c r="Z102">
        <v>42.230708001374197</v>
      </c>
    </row>
    <row r="103" spans="1:26" x14ac:dyDescent="0.25">
      <c r="A103">
        <v>50.5</v>
      </c>
      <c r="B103">
        <v>43.853241263036168</v>
      </c>
      <c r="C103" s="1">
        <f t="shared" ca="1" si="3"/>
        <v>50.086853251817189</v>
      </c>
      <c r="D103" s="1">
        <f t="shared" ca="1" si="4"/>
        <v>19.42895921333724</v>
      </c>
      <c r="E103" s="1">
        <f t="shared" ca="1" si="5"/>
        <v>33.785980429999782</v>
      </c>
      <c r="H103"/>
      <c r="Y103">
        <v>50.5</v>
      </c>
      <c r="Z103">
        <v>43.853241263036168</v>
      </c>
    </row>
    <row r="104" spans="1:26" x14ac:dyDescent="0.25">
      <c r="A104">
        <v>51</v>
      </c>
      <c r="B104">
        <v>45.476311814144474</v>
      </c>
      <c r="C104" s="1">
        <f t="shared" ca="1" si="3"/>
        <v>50.37524082173779</v>
      </c>
      <c r="D104" s="1">
        <f t="shared" ca="1" si="4"/>
        <v>11.999752710719621</v>
      </c>
      <c r="E104" s="1">
        <f t="shared" ca="1" si="5"/>
        <v>35.409050981108081</v>
      </c>
      <c r="H104"/>
      <c r="Y104">
        <v>51</v>
      </c>
      <c r="Z104">
        <v>45.476311814144474</v>
      </c>
    </row>
    <row r="105" spans="1:26" x14ac:dyDescent="0.25">
      <c r="A105">
        <v>51.5</v>
      </c>
      <c r="B105">
        <v>47.099807404918032</v>
      </c>
      <c r="C105" s="1">
        <f t="shared" ca="1" si="3"/>
        <v>50.649563563906526</v>
      </c>
      <c r="D105" s="1">
        <f t="shared" ca="1" si="4"/>
        <v>6.3003843941383728</v>
      </c>
      <c r="E105" s="1">
        <f t="shared" ca="1" si="5"/>
        <v>37.032546571881639</v>
      </c>
      <c r="H105"/>
      <c r="Y105">
        <v>51.5</v>
      </c>
      <c r="Z105">
        <v>47.099807404918032</v>
      </c>
    </row>
    <row r="106" spans="1:26" x14ac:dyDescent="0.25">
      <c r="A106">
        <v>52</v>
      </c>
      <c r="B106">
        <v>48.23590046618979</v>
      </c>
      <c r="C106" s="1">
        <f t="shared" ca="1" si="3"/>
        <v>50.910507428067163</v>
      </c>
      <c r="D106" s="1">
        <f t="shared" ca="1" si="4"/>
        <v>3.5767612002614562</v>
      </c>
      <c r="E106" s="1">
        <f t="shared" ca="1" si="5"/>
        <v>38.168639633153404</v>
      </c>
      <c r="H106"/>
      <c r="Y106">
        <v>52</v>
      </c>
      <c r="Z106">
        <v>48.23590046618979</v>
      </c>
    </row>
    <row r="107" spans="1:26" x14ac:dyDescent="0.25">
      <c r="A107">
        <v>52.5</v>
      </c>
      <c r="B107">
        <v>47.711573915195203</v>
      </c>
      <c r="C107" s="1">
        <f t="shared" ca="1" si="3"/>
        <v>51.158724909799659</v>
      </c>
      <c r="D107" s="1">
        <f t="shared" ca="1" si="4"/>
        <v>5.9414249898012459</v>
      </c>
      <c r="E107" s="1">
        <f t="shared" ca="1" si="5"/>
        <v>37.644313082158817</v>
      </c>
      <c r="H107"/>
      <c r="Y107">
        <v>52.5</v>
      </c>
      <c r="Z107">
        <v>47.711573915195203</v>
      </c>
    </row>
    <row r="108" spans="1:26" x14ac:dyDescent="0.25">
      <c r="A108">
        <v>53</v>
      </c>
      <c r="B108">
        <v>49.047302388846823</v>
      </c>
      <c r="C108" s="1">
        <f t="shared" ca="1" si="3"/>
        <v>51.394836682099097</v>
      </c>
      <c r="D108" s="1">
        <f t="shared" ca="1" si="4"/>
        <v>2.7554586289977259</v>
      </c>
      <c r="E108" s="1">
        <f t="shared" ca="1" si="5"/>
        <v>38.980041555810431</v>
      </c>
      <c r="H108"/>
      <c r="Y108">
        <v>53</v>
      </c>
      <c r="Z108">
        <v>49.047302388846823</v>
      </c>
    </row>
    <row r="109" spans="1:26" x14ac:dyDescent="0.25">
      <c r="A109">
        <v>53.5</v>
      </c>
      <c r="B109">
        <v>50.616355710087184</v>
      </c>
      <c r="C109" s="1">
        <f t="shared" ca="1" si="3"/>
        <v>51.619433147381329</v>
      </c>
      <c r="D109" s="1">
        <f t="shared" ca="1" si="4"/>
        <v>0.50308217260429478</v>
      </c>
      <c r="E109" s="1">
        <f t="shared" ca="1" si="5"/>
        <v>40.549094877050791</v>
      </c>
      <c r="H109"/>
      <c r="Y109">
        <v>53.5</v>
      </c>
      <c r="Z109">
        <v>50.616355710087184</v>
      </c>
    </row>
    <row r="110" spans="1:26" x14ac:dyDescent="0.25">
      <c r="A110">
        <v>54</v>
      </c>
      <c r="B110">
        <v>52.185724180248975</v>
      </c>
      <c r="C110" s="1">
        <f t="shared" ca="1" si="3"/>
        <v>51.833075913796634</v>
      </c>
      <c r="D110" s="1">
        <f t="shared" ca="1" si="4"/>
        <v>6.2180399915920781E-2</v>
      </c>
      <c r="E110" s="1">
        <f t="shared" ca="1" si="5"/>
        <v>42.118463347212582</v>
      </c>
      <c r="H110"/>
      <c r="Y110">
        <v>54</v>
      </c>
      <c r="Z110">
        <v>52.185724180248975</v>
      </c>
    </row>
    <row r="111" spans="1:26" x14ac:dyDescent="0.25">
      <c r="A111">
        <v>54.5</v>
      </c>
      <c r="B111">
        <v>53.755333732298112</v>
      </c>
      <c r="C111" s="1">
        <f t="shared" ca="1" si="3"/>
        <v>52.036299199542611</v>
      </c>
      <c r="D111" s="1">
        <f t="shared" ca="1" si="4"/>
        <v>1.4775398624029614</v>
      </c>
      <c r="E111" s="1">
        <f t="shared" ca="1" si="5"/>
        <v>43.688072899261726</v>
      </c>
      <c r="H111"/>
      <c r="Y111">
        <v>54.5</v>
      </c>
      <c r="Z111">
        <v>53.755333732298112</v>
      </c>
    </row>
    <row r="112" spans="1:26" x14ac:dyDescent="0.25">
      <c r="A112">
        <v>55</v>
      </c>
      <c r="B112">
        <v>55.325136132710995</v>
      </c>
      <c r="C112" s="1">
        <f t="shared" ca="1" si="3"/>
        <v>52.229611168687896</v>
      </c>
      <c r="D112" s="1">
        <f t="shared" ca="1" si="4"/>
        <v>4.7911374014451038</v>
      </c>
      <c r="E112" s="1">
        <f t="shared" ca="1" si="5"/>
        <v>45.257875299674609</v>
      </c>
      <c r="H112"/>
      <c r="Y112">
        <v>55</v>
      </c>
      <c r="Z112">
        <v>55.325136132710995</v>
      </c>
    </row>
    <row r="113" spans="1:26" x14ac:dyDescent="0.25">
      <c r="A113">
        <v>55.5</v>
      </c>
      <c r="B113">
        <v>55.006321247144257</v>
      </c>
      <c r="C113" s="1">
        <f t="shared" ca="1" si="3"/>
        <v>52.41349520184707</v>
      </c>
      <c r="D113" s="1">
        <f t="shared" ca="1" si="4"/>
        <v>3.3613734505857251</v>
      </c>
      <c r="E113" s="1">
        <f t="shared" ca="1" si="5"/>
        <v>44.939060414107871</v>
      </c>
      <c r="H113"/>
      <c r="Y113">
        <v>55.5</v>
      </c>
      <c r="Z113">
        <v>55.006321247144257</v>
      </c>
    </row>
    <row r="114" spans="1:26" x14ac:dyDescent="0.25">
      <c r="A114">
        <v>56</v>
      </c>
      <c r="B114">
        <v>54.909718509859118</v>
      </c>
      <c r="C114" s="1">
        <f t="shared" ca="1" si="3"/>
        <v>52.588411104883932</v>
      </c>
      <c r="D114" s="1">
        <f t="shared" ca="1" si="4"/>
        <v>2.6942340341963176</v>
      </c>
      <c r="E114" s="1">
        <f t="shared" ca="1" si="5"/>
        <v>44.842457676822733</v>
      </c>
      <c r="H114"/>
      <c r="Y114">
        <v>56</v>
      </c>
      <c r="Z114">
        <v>54.909718509859118</v>
      </c>
    </row>
    <row r="115" spans="1:26" x14ac:dyDescent="0.25">
      <c r="A115">
        <v>56.5</v>
      </c>
      <c r="B115">
        <v>56.484111709114003</v>
      </c>
      <c r="C115" s="1">
        <f t="shared" ca="1" si="3"/>
        <v>52.754796258665721</v>
      </c>
      <c r="D115" s="1">
        <f t="shared" ca="1" si="4"/>
        <v>6.953896864476139</v>
      </c>
      <c r="E115" s="1">
        <f t="shared" ca="1" si="5"/>
        <v>46.416850876077618</v>
      </c>
      <c r="H115"/>
      <c r="Y115">
        <v>56.5</v>
      </c>
      <c r="Z115">
        <v>56.484111709114003</v>
      </c>
    </row>
    <row r="116" spans="1:26" x14ac:dyDescent="0.25">
      <c r="A116">
        <v>57</v>
      </c>
      <c r="B116">
        <v>58.058278772228043</v>
      </c>
      <c r="C116" s="1">
        <f t="shared" ca="1" si="3"/>
        <v>52.913066712743031</v>
      </c>
      <c r="D116" s="1">
        <f t="shared" ca="1" si="4"/>
        <v>13.236603568534997</v>
      </c>
      <c r="E116" s="1">
        <f t="shared" ca="1" si="5"/>
        <v>47.99101793919165</v>
      </c>
      <c r="H116"/>
      <c r="Y116">
        <v>57</v>
      </c>
      <c r="Z116">
        <v>58.058278772228043</v>
      </c>
    </row>
    <row r="117" spans="1:26" x14ac:dyDescent="0.25">
      <c r="A117">
        <v>57.5</v>
      </c>
      <c r="B117">
        <v>59.632215884957596</v>
      </c>
      <c r="C117" s="1">
        <f t="shared" ca="1" si="3"/>
        <v>53.063618225690448</v>
      </c>
      <c r="D117" s="1">
        <f t="shared" ca="1" si="4"/>
        <v>21.573237604664929</v>
      </c>
      <c r="E117" s="1">
        <f t="shared" ca="1" si="5"/>
        <v>49.564955051921203</v>
      </c>
      <c r="H117"/>
      <c r="Y117">
        <v>57.5</v>
      </c>
      <c r="Z117">
        <v>59.632215884957596</v>
      </c>
    </row>
    <row r="118" spans="1:26" x14ac:dyDescent="0.25">
      <c r="A118">
        <v>58</v>
      </c>
      <c r="B118">
        <v>61.205972630642506</v>
      </c>
      <c r="C118" s="1">
        <f t="shared" ca="1" si="3"/>
        <v>53.20682725470914</v>
      </c>
      <c r="D118" s="1">
        <f t="shared" ca="1" si="4"/>
        <v>31.993163372658081</v>
      </c>
      <c r="E118" s="1">
        <f t="shared" ca="1" si="5"/>
        <v>51.138711797606121</v>
      </c>
      <c r="H118"/>
      <c r="Y118">
        <v>58</v>
      </c>
      <c r="Z118">
        <v>61.205972630642506</v>
      </c>
    </row>
    <row r="119" spans="1:26" x14ac:dyDescent="0.25">
      <c r="A119">
        <v>58.5</v>
      </c>
      <c r="B119">
        <v>62.257313465852853</v>
      </c>
      <c r="C119" s="1">
        <f t="shared" ca="1" si="3"/>
        <v>53.343051896965903</v>
      </c>
      <c r="D119" s="1">
        <f t="shared" ca="1" si="4"/>
        <v>39.732029659267411</v>
      </c>
      <c r="E119" s="1">
        <f t="shared" ca="1" si="5"/>
        <v>52.19005263281646</v>
      </c>
      <c r="H119"/>
      <c r="Y119">
        <v>58.5</v>
      </c>
      <c r="Z119">
        <v>62.257313465852853</v>
      </c>
    </row>
    <row r="120" spans="1:26" x14ac:dyDescent="0.25">
      <c r="A120">
        <v>59</v>
      </c>
      <c r="B120">
        <v>61.746304915928057</v>
      </c>
      <c r="C120" s="1">
        <f t="shared" ca="1" si="3"/>
        <v>53.472632785022611</v>
      </c>
      <c r="D120" s="1">
        <f t="shared" ca="1" si="4"/>
        <v>34.226825264860729</v>
      </c>
      <c r="E120" s="1">
        <f t="shared" ca="1" si="5"/>
        <v>51.679044082891664</v>
      </c>
      <c r="H120"/>
      <c r="Y120">
        <v>59</v>
      </c>
      <c r="Z120">
        <v>61.746304915928057</v>
      </c>
    </row>
    <row r="121" spans="1:26" x14ac:dyDescent="0.25">
      <c r="A121">
        <v>59.5</v>
      </c>
      <c r="B121">
        <v>61.234788614191366</v>
      </c>
      <c r="C121" s="1">
        <f t="shared" ca="1" si="3"/>
        <v>53.595893938595083</v>
      </c>
      <c r="D121" s="1">
        <f t="shared" ca="1" si="4"/>
        <v>29.176355932426624</v>
      </c>
      <c r="E121" s="1">
        <f t="shared" ca="1" si="5"/>
        <v>51.167527781154973</v>
      </c>
      <c r="H121"/>
      <c r="Y121">
        <v>59.5</v>
      </c>
      <c r="Z121">
        <v>61.234788614191366</v>
      </c>
    </row>
    <row r="122" spans="1:26" x14ac:dyDescent="0.25">
      <c r="A122">
        <v>60</v>
      </c>
      <c r="B122">
        <v>60.722909175379847</v>
      </c>
      <c r="C122" s="1">
        <f t="shared" ca="1" si="3"/>
        <v>53.713143574771124</v>
      </c>
      <c r="D122" s="1">
        <f t="shared" ca="1" si="4"/>
        <v>24.568406887738689</v>
      </c>
      <c r="E122" s="1">
        <f t="shared" ca="1" si="5"/>
        <v>50.655648342343454</v>
      </c>
      <c r="H122"/>
      <c r="Y122">
        <v>60</v>
      </c>
      <c r="Z122">
        <v>60.722909175379847</v>
      </c>
    </row>
    <row r="123" spans="1:26" x14ac:dyDescent="0.25">
      <c r="A123">
        <v>60.5</v>
      </c>
      <c r="B123">
        <v>60.210720900980434</v>
      </c>
      <c r="C123" s="1">
        <f t="shared" ca="1" si="3"/>
        <v>53.824674878713779</v>
      </c>
      <c r="D123" s="1">
        <f t="shared" ca="1" si="4"/>
        <v>20.39079189925388</v>
      </c>
      <c r="E123" s="1">
        <f t="shared" ca="1" si="5"/>
        <v>50.143460067944048</v>
      </c>
      <c r="H123"/>
      <c r="Y123">
        <v>60.5</v>
      </c>
      <c r="Z123">
        <v>60.210720900980434</v>
      </c>
    </row>
    <row r="124" spans="1:26" x14ac:dyDescent="0.25">
      <c r="A124">
        <v>61</v>
      </c>
      <c r="B124">
        <v>59.698254198429062</v>
      </c>
      <c r="C124" s="1">
        <f t="shared" ca="1" si="3"/>
        <v>53.93076673677696</v>
      </c>
      <c r="D124" s="1">
        <f t="shared" ca="1" si="4"/>
        <v>16.631955810157105</v>
      </c>
      <c r="E124" s="1">
        <f t="shared" ca="1" si="5"/>
        <v>49.630993365392669</v>
      </c>
      <c r="H124"/>
      <c r="Y124">
        <v>61</v>
      </c>
      <c r="Z124">
        <v>59.698254198429062</v>
      </c>
    </row>
    <row r="125" spans="1:26" x14ac:dyDescent="0.25">
      <c r="A125">
        <v>61.5</v>
      </c>
      <c r="B125">
        <v>59.185531828980182</v>
      </c>
      <c r="C125" s="1">
        <f t="shared" ca="1" si="3"/>
        <v>54.031684433866616</v>
      </c>
      <c r="D125" s="1">
        <f t="shared" ca="1" si="4"/>
        <v>13.281071486059444</v>
      </c>
      <c r="E125" s="1">
        <f t="shared" ca="1" si="5"/>
        <v>49.118270995943789</v>
      </c>
      <c r="H125"/>
      <c r="Y125">
        <v>61.5</v>
      </c>
      <c r="Z125">
        <v>59.185531828980182</v>
      </c>
    </row>
    <row r="126" spans="1:26" x14ac:dyDescent="0.25">
      <c r="A126">
        <v>62</v>
      </c>
      <c r="B126">
        <v>58.672572140549299</v>
      </c>
      <c r="C126" s="1">
        <f t="shared" ca="1" si="3"/>
        <v>54.127680316791142</v>
      </c>
      <c r="D126" s="1">
        <f t="shared" ca="1" si="4"/>
        <v>10.328020844831871</v>
      </c>
      <c r="E126" s="1">
        <f t="shared" ca="1" si="5"/>
        <v>48.605311307512906</v>
      </c>
      <c r="H126"/>
      <c r="Y126">
        <v>62</v>
      </c>
      <c r="Z126">
        <v>58.672572140549299</v>
      </c>
    </row>
    <row r="127" spans="1:26" x14ac:dyDescent="0.25">
      <c r="A127">
        <v>62.5</v>
      </c>
      <c r="B127">
        <v>58.159390314296068</v>
      </c>
      <c r="C127" s="1">
        <f t="shared" ca="1" si="3"/>
        <v>54.218994425259879</v>
      </c>
      <c r="D127" s="1">
        <f t="shared" ca="1" si="4"/>
        <v>7.7633598811666502</v>
      </c>
      <c r="E127" s="1">
        <f t="shared" ca="1" si="5"/>
        <v>48.092129481259676</v>
      </c>
      <c r="H127"/>
      <c r="Y127">
        <v>62.5</v>
      </c>
      <c r="Z127">
        <v>58.159390314296068</v>
      </c>
    </row>
    <row r="128" spans="1:26" x14ac:dyDescent="0.25">
      <c r="A128">
        <v>63</v>
      </c>
      <c r="B128">
        <v>57.645999217514202</v>
      </c>
      <c r="C128" s="1">
        <f t="shared" ca="1" si="3"/>
        <v>54.305855092107393</v>
      </c>
      <c r="D128" s="1">
        <f t="shared" ca="1" si="4"/>
        <v>5.5782813892448084</v>
      </c>
      <c r="E128" s="1">
        <f t="shared" ca="1" si="5"/>
        <v>47.578738384477816</v>
      </c>
      <c r="H128"/>
      <c r="Y128">
        <v>63</v>
      </c>
      <c r="Z128">
        <v>57.645999217514202</v>
      </c>
    </row>
    <row r="129" spans="1:26" x14ac:dyDescent="0.25">
      <c r="A129">
        <v>63.5</v>
      </c>
      <c r="B129">
        <v>57.132409989874901</v>
      </c>
      <c r="C129" s="1">
        <f t="shared" ca="1" si="3"/>
        <v>54.388479514244494</v>
      </c>
      <c r="D129" s="1">
        <f t="shared" ca="1" si="4"/>
        <v>3.7645772275466554</v>
      </c>
      <c r="E129" s="1">
        <f t="shared" ca="1" si="5"/>
        <v>47.065149156838515</v>
      </c>
      <c r="H129"/>
      <c r="Y129">
        <v>63.5</v>
      </c>
      <c r="Z129">
        <v>57.132409989874901</v>
      </c>
    </row>
    <row r="130" spans="1:26" x14ac:dyDescent="0.25">
      <c r="A130">
        <v>64</v>
      </c>
      <c r="B130">
        <v>56.618632448897536</v>
      </c>
      <c r="C130" s="1">
        <f t="shared" ref="C130:C193" ca="1" si="6">IF(A130&gt;=$K$5,OFFSET($B$1,2*$K$5,0)+$L$5*(1-EXP((-1/$M$5)*(A130-$K$5))),0)</f>
        <v>54.46707429576368</v>
      </c>
      <c r="D130" s="1">
        <f t="shared" ref="D130:D193" ca="1" si="7">IF(A130&gt;=$K$5,(C130-B130)*(C130-B130)*0.5,0)</f>
        <v>2.3146012431583833</v>
      </c>
      <c r="E130" s="1">
        <f t="shared" ref="E130:E193" ca="1" si="8">IF(A130&gt;=$K$5,(B130-$L$6),0)</f>
        <v>46.551371615861143</v>
      </c>
      <c r="H130"/>
      <c r="Y130">
        <v>64</v>
      </c>
      <c r="Z130">
        <v>56.618632448897536</v>
      </c>
    </row>
    <row r="131" spans="1:26" x14ac:dyDescent="0.25">
      <c r="A131">
        <v>64.5</v>
      </c>
      <c r="B131">
        <v>56.104675372705195</v>
      </c>
      <c r="C131" s="1">
        <f t="shared" ca="1" si="6"/>
        <v>54.541835964556938</v>
      </c>
      <c r="D131" s="1">
        <f t="shared" ca="1" si="7"/>
        <v>1.2212335078305969</v>
      </c>
      <c r="E131" s="1">
        <f t="shared" ca="1" si="8"/>
        <v>46.037414539668802</v>
      </c>
      <c r="H131"/>
      <c r="Y131">
        <v>64.5</v>
      </c>
      <c r="Z131">
        <v>56.104675372705195</v>
      </c>
    </row>
    <row r="132" spans="1:26" x14ac:dyDescent="0.25">
      <c r="A132">
        <v>65</v>
      </c>
      <c r="B132">
        <v>55.787136995061189</v>
      </c>
      <c r="C132" s="1">
        <f t="shared" ca="1" si="6"/>
        <v>54.612951463737858</v>
      </c>
      <c r="D132" s="1">
        <f t="shared" ca="1" si="7"/>
        <v>0.68935583098452724</v>
      </c>
      <c r="E132" s="1">
        <f t="shared" ca="1" si="8"/>
        <v>45.719876162024804</v>
      </c>
      <c r="H132"/>
      <c r="Y132">
        <v>65</v>
      </c>
      <c r="Z132">
        <v>55.787136995061189</v>
      </c>
    </row>
    <row r="133" spans="1:26" x14ac:dyDescent="0.25">
      <c r="A133">
        <v>65.5</v>
      </c>
      <c r="B133">
        <v>57.28891870729457</v>
      </c>
      <c r="C133" s="1">
        <f t="shared" ca="1" si="6"/>
        <v>54.680598619096799</v>
      </c>
      <c r="D133" s="1">
        <f t="shared" ca="1" si="7"/>
        <v>3.4016668412480158</v>
      </c>
      <c r="E133" s="1">
        <f t="shared" ca="1" si="8"/>
        <v>47.221657874258185</v>
      </c>
      <c r="H133"/>
      <c r="Y133">
        <v>65.5</v>
      </c>
      <c r="Z133">
        <v>57.28891870729457</v>
      </c>
    </row>
    <row r="134" spans="1:26" x14ac:dyDescent="0.25">
      <c r="A134">
        <v>66</v>
      </c>
      <c r="B134">
        <v>58.795291421007086</v>
      </c>
      <c r="C134" s="1">
        <f t="shared" ca="1" si="6"/>
        <v>54.744946583758008</v>
      </c>
      <c r="D134" s="1">
        <f t="shared" ca="1" si="7"/>
        <v>8.2026466503151294</v>
      </c>
      <c r="E134" s="1">
        <f t="shared" ca="1" si="8"/>
        <v>48.728030587970693</v>
      </c>
      <c r="H134"/>
      <c r="Y134">
        <v>66</v>
      </c>
      <c r="Z134">
        <v>58.795291421007086</v>
      </c>
    </row>
    <row r="135" spans="1:26" x14ac:dyDescent="0.25">
      <c r="A135">
        <v>66.5</v>
      </c>
      <c r="B135">
        <v>60.301986094902183</v>
      </c>
      <c r="C135" s="1">
        <f t="shared" ca="1" si="6"/>
        <v>54.806156261150477</v>
      </c>
      <c r="D135" s="1">
        <f t="shared" ca="1" si="7"/>
        <v>15.102072780777654</v>
      </c>
      <c r="E135" s="1">
        <f t="shared" ca="1" si="8"/>
        <v>50.23472526186579</v>
      </c>
      <c r="H135"/>
      <c r="Y135">
        <v>66.5</v>
      </c>
      <c r="Z135">
        <v>60.301986094902183</v>
      </c>
    </row>
    <row r="136" spans="1:26" x14ac:dyDescent="0.25">
      <c r="A136">
        <v>67</v>
      </c>
      <c r="B136">
        <v>61.808906413937798</v>
      </c>
      <c r="C136" s="1">
        <f t="shared" ca="1" si="6"/>
        <v>54.864380707350378</v>
      </c>
      <c r="D136" s="1">
        <f t="shared" ca="1" si="7"/>
        <v>24.113218644726754</v>
      </c>
      <c r="E136" s="1">
        <f t="shared" ca="1" si="8"/>
        <v>51.741645580901405</v>
      </c>
      <c r="H136"/>
      <c r="Y136">
        <v>67</v>
      </c>
      <c r="Z136">
        <v>61.808906413937798</v>
      </c>
    </row>
    <row r="137" spans="1:26" x14ac:dyDescent="0.25">
      <c r="A137">
        <v>67.5</v>
      </c>
      <c r="B137">
        <v>63.094022790023175</v>
      </c>
      <c r="C137" s="1">
        <f t="shared" ca="1" si="6"/>
        <v>54.919765513800996</v>
      </c>
      <c r="D137" s="1">
        <f t="shared" ca="1" si="7"/>
        <v>33.409241008935616</v>
      </c>
      <c r="E137" s="1">
        <f t="shared" ca="1" si="8"/>
        <v>53.026761956986789</v>
      </c>
      <c r="H137"/>
      <c r="Y137">
        <v>67.5</v>
      </c>
      <c r="Z137">
        <v>63.094022790023175</v>
      </c>
    </row>
    <row r="138" spans="1:26" x14ac:dyDescent="0.25">
      <c r="A138">
        <v>68</v>
      </c>
      <c r="B138">
        <v>62.597774251456698</v>
      </c>
      <c r="C138" s="1">
        <f t="shared" ca="1" si="6"/>
        <v>54.972449171367103</v>
      </c>
      <c r="D138" s="1">
        <f t="shared" ca="1" si="7"/>
        <v>29.072791288521699</v>
      </c>
      <c r="E138" s="1">
        <f t="shared" ca="1" si="8"/>
        <v>52.530513418420313</v>
      </c>
      <c r="H138"/>
      <c r="Y138">
        <v>68</v>
      </c>
      <c r="Z138">
        <v>62.597774251456698</v>
      </c>
    </row>
    <row r="139" spans="1:26" x14ac:dyDescent="0.25">
      <c r="A139">
        <v>68.5</v>
      </c>
      <c r="B139">
        <v>62.097959459053776</v>
      </c>
      <c r="C139" s="1">
        <f t="shared" ca="1" si="6"/>
        <v>55.022563416634299</v>
      </c>
      <c r="D139" s="1">
        <f t="shared" ca="1" si="7"/>
        <v>25.0306145785426</v>
      </c>
      <c r="E139" s="1">
        <f t="shared" ca="1" si="8"/>
        <v>52.030698626017383</v>
      </c>
      <c r="H139"/>
      <c r="Y139">
        <v>68.5</v>
      </c>
      <c r="Z139">
        <v>62.097959459053776</v>
      </c>
    </row>
    <row r="140" spans="1:26" x14ac:dyDescent="0.25">
      <c r="A140">
        <v>69</v>
      </c>
      <c r="B140">
        <v>61.597870818951691</v>
      </c>
      <c r="C140" s="1">
        <f t="shared" ca="1" si="6"/>
        <v>55.0702335613191</v>
      </c>
      <c r="D140" s="1">
        <f t="shared" ca="1" si="7"/>
        <v>21.305024083616569</v>
      </c>
      <c r="E140" s="1">
        <f t="shared" ca="1" si="8"/>
        <v>51.530609985915305</v>
      </c>
      <c r="H140"/>
      <c r="Y140">
        <v>69</v>
      </c>
      <c r="Z140">
        <v>61.597870818951691</v>
      </c>
    </row>
    <row r="141" spans="1:26" x14ac:dyDescent="0.25">
      <c r="A141">
        <v>69.5</v>
      </c>
      <c r="B141">
        <v>61.097628300616066</v>
      </c>
      <c r="C141" s="1">
        <f t="shared" ca="1" si="6"/>
        <v>55.115578805613481</v>
      </c>
      <c r="D141" s="1">
        <f t="shared" ca="1" si="7"/>
        <v>17.892458080330339</v>
      </c>
      <c r="E141" s="1">
        <f t="shared" ca="1" si="8"/>
        <v>51.03036746757968</v>
      </c>
      <c r="H141"/>
      <c r="Y141">
        <v>69.5</v>
      </c>
      <c r="Z141">
        <v>61.097628300616066</v>
      </c>
    </row>
    <row r="142" spans="1:26" x14ac:dyDescent="0.25">
      <c r="A142">
        <v>70</v>
      </c>
      <c r="B142">
        <v>60.597285625655395</v>
      </c>
      <c r="C142" s="1">
        <f t="shared" ca="1" si="6"/>
        <v>55.158712536247478</v>
      </c>
      <c r="D142" s="1">
        <f t="shared" ca="1" si="7"/>
        <v>14.789038624415989</v>
      </c>
      <c r="E142" s="1">
        <f t="shared" ca="1" si="8"/>
        <v>50.530024792619002</v>
      </c>
      <c r="H142"/>
      <c r="Y142">
        <v>70</v>
      </c>
      <c r="Z142">
        <v>60.597285625655395</v>
      </c>
    </row>
    <row r="143" spans="1:26" x14ac:dyDescent="0.25">
      <c r="A143">
        <v>70.5</v>
      </c>
      <c r="B143">
        <v>60.096859608323051</v>
      </c>
      <c r="C143" s="1">
        <f t="shared" ca="1" si="6"/>
        <v>55.199742610015022</v>
      </c>
      <c r="D143" s="1">
        <f t="shared" ca="1" si="7"/>
        <v>11.990877447558718</v>
      </c>
      <c r="E143" s="1">
        <f t="shared" ca="1" si="8"/>
        <v>50.029598775286658</v>
      </c>
      <c r="H143"/>
      <c r="Y143">
        <v>70.5</v>
      </c>
      <c r="Z143">
        <v>60.096859608323051</v>
      </c>
    </row>
    <row r="144" spans="1:26" x14ac:dyDescent="0.25">
      <c r="A144">
        <v>71</v>
      </c>
      <c r="B144">
        <v>59.596362089218729</v>
      </c>
      <c r="C144" s="1">
        <f t="shared" ca="1" si="6"/>
        <v>55.238771623472147</v>
      </c>
      <c r="D144" s="1">
        <f t="shared" ca="1" si="7"/>
        <v>9.4942973335827592</v>
      </c>
      <c r="E144" s="1">
        <f t="shared" ca="1" si="8"/>
        <v>49.529101256182344</v>
      </c>
      <c r="H144"/>
      <c r="Y144">
        <v>71</v>
      </c>
      <c r="Z144">
        <v>59.596362089218729</v>
      </c>
    </row>
    <row r="145" spans="1:26" x14ac:dyDescent="0.25">
      <c r="A145">
        <v>71.5</v>
      </c>
      <c r="B145">
        <v>59.095801531680017</v>
      </c>
      <c r="C145" s="1">
        <f t="shared" ca="1" si="6"/>
        <v>55.275897169481794</v>
      </c>
      <c r="D145" s="1">
        <f t="shared" ca="1" si="7"/>
        <v>7.2958346681705057</v>
      </c>
      <c r="E145" s="1">
        <f t="shared" ca="1" si="8"/>
        <v>49.028540698643624</v>
      </c>
      <c r="H145"/>
      <c r="Y145">
        <v>71.5</v>
      </c>
      <c r="Z145">
        <v>59.095801531680017</v>
      </c>
    </row>
    <row r="146" spans="1:26" x14ac:dyDescent="0.25">
      <c r="A146">
        <v>72</v>
      </c>
      <c r="B146">
        <v>58.595184099003447</v>
      </c>
      <c r="C146" s="1">
        <f t="shared" ca="1" si="6"/>
        <v>55.311212081246836</v>
      </c>
      <c r="D146" s="1">
        <f t="shared" ca="1" si="7"/>
        <v>5.3922361067042131</v>
      </c>
      <c r="E146" s="1">
        <f t="shared" ca="1" si="8"/>
        <v>48.527923265967061</v>
      </c>
      <c r="H146"/>
      <c r="Y146">
        <v>72</v>
      </c>
      <c r="Z146">
        <v>58.595184099003447</v>
      </c>
    </row>
    <row r="147" spans="1:26" x14ac:dyDescent="0.25">
      <c r="A147">
        <v>72.5</v>
      </c>
      <c r="B147">
        <v>58.094514381709558</v>
      </c>
      <c r="C147" s="1">
        <f t="shared" ca="1" si="6"/>
        <v>55.344804664441384</v>
      </c>
      <c r="D147" s="1">
        <f t="shared" ca="1" si="7"/>
        <v>3.7804517646195128</v>
      </c>
      <c r="E147" s="1">
        <f t="shared" ca="1" si="8"/>
        <v>48.027253548673173</v>
      </c>
      <c r="H147"/>
      <c r="Y147">
        <v>72.5</v>
      </c>
      <c r="Z147">
        <v>58.094514381709558</v>
      </c>
    </row>
    <row r="148" spans="1:26" x14ac:dyDescent="0.25">
      <c r="A148">
        <v>73</v>
      </c>
      <c r="B148">
        <v>57.593795888888394</v>
      </c>
      <c r="C148" s="1">
        <f t="shared" ca="1" si="6"/>
        <v>55.376758918021025</v>
      </c>
      <c r="D148" s="1">
        <f t="shared" ca="1" si="7"/>
        <v>2.4576264650963795</v>
      </c>
      <c r="E148" s="1">
        <f t="shared" ca="1" si="8"/>
        <v>47.526535055852008</v>
      </c>
      <c r="H148"/>
      <c r="Y148">
        <v>73</v>
      </c>
      <c r="Z148">
        <v>57.593795888888394</v>
      </c>
    </row>
    <row r="149" spans="1:26" x14ac:dyDescent="0.25">
      <c r="A149">
        <v>73.5</v>
      </c>
      <c r="B149">
        <v>57.093031380478791</v>
      </c>
      <c r="C149" s="1">
        <f t="shared" ca="1" si="6"/>
        <v>55.407154744263934</v>
      </c>
      <c r="D149" s="1">
        <f t="shared" ca="1" si="7"/>
        <v>1.421090016267561</v>
      </c>
      <c r="E149" s="1">
        <f t="shared" ca="1" si="8"/>
        <v>47.025770547442406</v>
      </c>
      <c r="H149"/>
      <c r="Y149">
        <v>73.5</v>
      </c>
      <c r="Z149">
        <v>57.093031380478791</v>
      </c>
    </row>
    <row r="150" spans="1:26" x14ac:dyDescent="0.25">
      <c r="A150">
        <v>74</v>
      </c>
      <c r="B150">
        <v>56.592223092277571</v>
      </c>
      <c r="C150" s="1">
        <f t="shared" ca="1" si="6"/>
        <v>55.436068148568211</v>
      </c>
      <c r="D150" s="1">
        <f t="shared" ca="1" si="7"/>
        <v>0.6683471269317971</v>
      </c>
      <c r="E150" s="1">
        <f t="shared" ca="1" si="8"/>
        <v>46.524962259241178</v>
      </c>
      <c r="H150"/>
      <c r="Y150">
        <v>74</v>
      </c>
      <c r="Z150">
        <v>56.592223092277571</v>
      </c>
    </row>
    <row r="151" spans="1:26" x14ac:dyDescent="0.25">
      <c r="A151">
        <v>74.5</v>
      </c>
      <c r="B151">
        <v>56.091372888590449</v>
      </c>
      <c r="C151" s="1">
        <f t="shared" ca="1" si="6"/>
        <v>55.46357142950491</v>
      </c>
      <c r="D151" s="1">
        <f t="shared" ca="1" si="7"/>
        <v>0.19706733601496598</v>
      </c>
      <c r="E151" s="1">
        <f t="shared" ca="1" si="8"/>
        <v>46.024112055554056</v>
      </c>
      <c r="H151"/>
      <c r="Y151">
        <v>74.5</v>
      </c>
      <c r="Z151">
        <v>56.091372888590449</v>
      </c>
    </row>
    <row r="152" spans="1:26" x14ac:dyDescent="0.25">
      <c r="A152">
        <v>75</v>
      </c>
      <c r="B152">
        <v>55.590482366054871</v>
      </c>
      <c r="C152" s="1">
        <f t="shared" ca="1" si="6"/>
        <v>55.489733359602226</v>
      </c>
      <c r="D152" s="1">
        <f t="shared" ca="1" si="7"/>
        <v>5.0751811505975585E-3</v>
      </c>
      <c r="E152" s="1">
        <f t="shared" ca="1" si="8"/>
        <v>45.523221533018486</v>
      </c>
      <c r="H152"/>
      <c r="Y152">
        <v>75</v>
      </c>
      <c r="Z152">
        <v>55.590482366054871</v>
      </c>
    </row>
    <row r="153" spans="1:26" x14ac:dyDescent="0.25">
      <c r="A153">
        <v>75.5</v>
      </c>
      <c r="B153">
        <v>55.08955292449825</v>
      </c>
      <c r="C153" s="1">
        <f t="shared" ca="1" si="6"/>
        <v>55.514619357312512</v>
      </c>
      <c r="D153" s="1">
        <f t="shared" ca="1" si="7"/>
        <v>9.034073615272073E-2</v>
      </c>
      <c r="E153" s="1">
        <f t="shared" ca="1" si="8"/>
        <v>45.022292091461864</v>
      </c>
      <c r="H153"/>
      <c r="Y153">
        <v>75.5</v>
      </c>
      <c r="Z153">
        <v>55.08955292449825</v>
      </c>
    </row>
    <row r="154" spans="1:26" x14ac:dyDescent="0.25">
      <c r="A154">
        <v>76</v>
      </c>
      <c r="B154">
        <v>54.588585815524951</v>
      </c>
      <c r="C154" s="1">
        <f t="shared" ca="1" si="6"/>
        <v>55.538291650592583</v>
      </c>
      <c r="D154" s="1">
        <f t="shared" ca="1" si="7"/>
        <v>0.45097058658075473</v>
      </c>
      <c r="E154" s="1">
        <f t="shared" ca="1" si="8"/>
        <v>44.521324982488565</v>
      </c>
      <c r="H154"/>
      <c r="Y154">
        <v>76</v>
      </c>
      <c r="Z154">
        <v>54.588585815524951</v>
      </c>
    </row>
    <row r="155" spans="1:26" x14ac:dyDescent="0.25">
      <c r="A155">
        <v>76.5</v>
      </c>
      <c r="B155">
        <v>54.087582176042567</v>
      </c>
      <c r="C155" s="1">
        <f t="shared" ca="1" si="6"/>
        <v>55.560809432506019</v>
      </c>
      <c r="D155" s="1">
        <f t="shared" ca="1" si="7"/>
        <v>1.085199274593416</v>
      </c>
      <c r="E155" s="1">
        <f t="shared" ca="1" si="8"/>
        <v>44.020321343006174</v>
      </c>
      <c r="H155"/>
      <c r="Y155">
        <v>76.5</v>
      </c>
      <c r="Z155">
        <v>54.087582176042567</v>
      </c>
    </row>
    <row r="156" spans="1:26" x14ac:dyDescent="0.25">
      <c r="A156">
        <v>77</v>
      </c>
      <c r="B156">
        <v>53.58654305159007</v>
      </c>
      <c r="C156" s="1">
        <f t="shared" ca="1" si="6"/>
        <v>55.582229009236556</v>
      </c>
      <c r="D156" s="1">
        <f t="shared" ca="1" si="7"/>
        <v>1.991381220773687</v>
      </c>
      <c r="E156" s="1">
        <f t="shared" ca="1" si="8"/>
        <v>43.519282218553684</v>
      </c>
      <c r="H156"/>
      <c r="Y156">
        <v>77</v>
      </c>
      <c r="Z156">
        <v>53.58654305159007</v>
      </c>
    </row>
    <row r="157" spans="1:26" x14ac:dyDescent="0.25">
      <c r="A157">
        <v>77.5</v>
      </c>
      <c r="B157">
        <v>53.085469412748367</v>
      </c>
      <c r="C157" s="1">
        <f t="shared" ca="1" si="6"/>
        <v>55.602603940883</v>
      </c>
      <c r="D157" s="1">
        <f t="shared" ca="1" si="7"/>
        <v>3.1679831163637817</v>
      </c>
      <c r="E157" s="1">
        <f t="shared" ca="1" si="8"/>
        <v>43.018208579711981</v>
      </c>
      <c r="H157"/>
      <c r="Y157">
        <v>77.5</v>
      </c>
      <c r="Z157">
        <v>53.085469412748367</v>
      </c>
    </row>
    <row r="158" spans="1:26" x14ac:dyDescent="0.25">
      <c r="A158">
        <v>78</v>
      </c>
      <c r="B158">
        <v>52.584362166846248</v>
      </c>
      <c r="C158" s="1">
        <f t="shared" ca="1" si="6"/>
        <v>55.62198517538728</v>
      </c>
      <c r="D158" s="1">
        <f t="shared" ca="1" si="7"/>
        <v>4.6135767710089377</v>
      </c>
      <c r="E158" s="1">
        <f t="shared" ca="1" si="8"/>
        <v>42.517101333809862</v>
      </c>
      <c r="H158"/>
      <c r="Y158">
        <v>78</v>
      </c>
      <c r="Z158">
        <v>52.584362166846248</v>
      </c>
    </row>
    <row r="159" spans="1:26" x14ac:dyDescent="0.25">
      <c r="A159">
        <v>78.5</v>
      </c>
      <c r="B159">
        <v>52.083222166455606</v>
      </c>
      <c r="C159" s="1">
        <f t="shared" ca="1" si="6"/>
        <v>55.640421175930911</v>
      </c>
      <c r="D159" s="1">
        <f t="shared" ca="1" si="7"/>
        <v>6.3268323965060445</v>
      </c>
      <c r="E159" s="1">
        <f t="shared" ca="1" si="8"/>
        <v>42.015961333419213</v>
      </c>
      <c r="H159"/>
      <c r="Y159">
        <v>78.5</v>
      </c>
      <c r="Z159">
        <v>52.083222166455606</v>
      </c>
    </row>
    <row r="160" spans="1:26" x14ac:dyDescent="0.25">
      <c r="A160">
        <v>79</v>
      </c>
      <c r="B160">
        <v>51.582050215686245</v>
      </c>
      <c r="C160" s="1">
        <f t="shared" ca="1" si="6"/>
        <v>55.657958042118111</v>
      </c>
      <c r="D160" s="1">
        <f t="shared" ca="1" si="7"/>
        <v>8.3065123047842686</v>
      </c>
      <c r="E160" s="1">
        <f t="shared" ca="1" si="8"/>
        <v>41.514789382649852</v>
      </c>
      <c r="H160"/>
      <c r="Y160">
        <v>79</v>
      </c>
      <c r="Z160">
        <v>51.582050215686245</v>
      </c>
    </row>
    <row r="161" spans="1:26" x14ac:dyDescent="0.25">
      <c r="A161">
        <v>79.5</v>
      </c>
      <c r="B161">
        <v>51.080847074961696</v>
      </c>
      <c r="C161" s="1">
        <f t="shared" ca="1" si="6"/>
        <v>55.674639625248915</v>
      </c>
      <c r="D161" s="1">
        <f t="shared" ca="1" si="7"/>
        <v>10.551464997537176</v>
      </c>
      <c r="E161" s="1">
        <f t="shared" ca="1" si="8"/>
        <v>41.01358624192531</v>
      </c>
      <c r="H161"/>
      <c r="Y161">
        <v>79.5</v>
      </c>
      <c r="Z161">
        <v>51.080847074961696</v>
      </c>
    </row>
    <row r="162" spans="1:26" x14ac:dyDescent="0.25">
      <c r="A162">
        <v>80</v>
      </c>
      <c r="B162">
        <v>50.579613464738976</v>
      </c>
      <c r="C162" s="1">
        <f t="shared" ca="1" si="6"/>
        <v>55.690507637970185</v>
      </c>
      <c r="D162" s="1">
        <f t="shared" ca="1" si="7"/>
        <v>13.060619624984362</v>
      </c>
      <c r="E162" s="1">
        <f t="shared" ca="1" si="8"/>
        <v>40.512352631702583</v>
      </c>
      <c r="H162"/>
      <c r="Y162">
        <v>80</v>
      </c>
      <c r="Z162">
        <v>50.579613464738976</v>
      </c>
    </row>
    <row r="163" spans="1:26" x14ac:dyDescent="0.25">
      <c r="A163">
        <v>80.5</v>
      </c>
      <c r="B163">
        <v>50.078350068485079</v>
      </c>
      <c r="C163" s="1">
        <f t="shared" ca="1" si="6"/>
        <v>55.705601758579007</v>
      </c>
      <c r="D163" s="1">
        <f t="shared" ca="1" si="7"/>
        <v>15.832980791832485</v>
      </c>
      <c r="E163" s="1">
        <f t="shared" ca="1" si="8"/>
        <v>40.011089235448694</v>
      </c>
      <c r="H163"/>
      <c r="Y163">
        <v>80.5</v>
      </c>
      <c r="Z163">
        <v>50.078350068485079</v>
      </c>
    </row>
    <row r="164" spans="1:26" x14ac:dyDescent="0.25">
      <c r="A164">
        <v>81</v>
      </c>
      <c r="B164">
        <v>49.577057535122407</v>
      </c>
      <c r="C164" s="1">
        <f t="shared" ca="1" si="6"/>
        <v>55.719959730239097</v>
      </c>
      <c r="D164" s="1">
        <f t="shared" ca="1" si="7"/>
        <v>18.867623689384725</v>
      </c>
      <c r="E164" s="1">
        <f t="shared" ca="1" si="8"/>
        <v>39.509796702086021</v>
      </c>
      <c r="H164"/>
      <c r="Y164">
        <v>81</v>
      </c>
      <c r="Z164">
        <v>49.577057535122407</v>
      </c>
    </row>
    <row r="165" spans="1:26" x14ac:dyDescent="0.25">
      <c r="A165">
        <v>81.5</v>
      </c>
      <c r="B165">
        <v>49.07573648109009</v>
      </c>
      <c r="C165" s="1">
        <f t="shared" ca="1" si="6"/>
        <v>55.733617455358313</v>
      </c>
      <c r="D165" s="1">
        <f t="shared" ca="1" si="7"/>
        <v>22.163689533761396</v>
      </c>
      <c r="E165" s="1">
        <f t="shared" ca="1" si="8"/>
        <v>39.008475648053704</v>
      </c>
      <c r="H165"/>
      <c r="Y165">
        <v>81.5</v>
      </c>
      <c r="Z165">
        <v>49.07573648109009</v>
      </c>
    </row>
    <row r="166" spans="1:26" x14ac:dyDescent="0.25">
      <c r="A166">
        <v>82</v>
      </c>
      <c r="B166">
        <v>48.574387492118184</v>
      </c>
      <c r="C166" s="1">
        <f t="shared" ca="1" si="6"/>
        <v>55.746609085363446</v>
      </c>
      <c r="D166" s="1">
        <f t="shared" ca="1" si="7"/>
        <v>25.720381291306797</v>
      </c>
      <c r="E166" s="1">
        <f t="shared" ca="1" si="8"/>
        <v>38.507126659081791</v>
      </c>
      <c r="H166"/>
      <c r="Y166">
        <v>82</v>
      </c>
      <c r="Z166">
        <v>48.574387492118184</v>
      </c>
    </row>
    <row r="167" spans="1:26" x14ac:dyDescent="0.25">
      <c r="A167">
        <v>82.5</v>
      </c>
      <c r="B167">
        <v>48.073011124785232</v>
      </c>
      <c r="C167" s="1">
        <f t="shared" ca="1" si="6"/>
        <v>55.758967106096563</v>
      </c>
      <c r="D167" s="1">
        <f t="shared" ca="1" si="7"/>
        <v>29.536959673327711</v>
      </c>
      <c r="E167" s="1">
        <f t="shared" ca="1" si="8"/>
        <v>38.005750291748839</v>
      </c>
      <c r="H167"/>
      <c r="Y167">
        <v>82.5</v>
      </c>
      <c r="Z167">
        <v>48.073011124785232</v>
      </c>
    </row>
    <row r="168" spans="1:26" x14ac:dyDescent="0.25">
      <c r="A168">
        <v>83</v>
      </c>
      <c r="B168">
        <v>47.571607907905133</v>
      </c>
      <c r="C168" s="1">
        <f t="shared" ca="1" si="6"/>
        <v>55.770722419046493</v>
      </c>
      <c r="D168" s="1">
        <f t="shared" ca="1" si="7"/>
        <v>33.61273938340441</v>
      </c>
      <c r="E168" s="1">
        <f t="shared" ca="1" si="8"/>
        <v>37.504347074868747</v>
      </c>
      <c r="H168"/>
      <c r="Y168">
        <v>83</v>
      </c>
      <c r="Z168">
        <v>47.571607907905133</v>
      </c>
    </row>
    <row r="169" spans="1:26" x14ac:dyDescent="0.25">
      <c r="A169">
        <v>83.5</v>
      </c>
      <c r="B169">
        <v>47.070723593210516</v>
      </c>
      <c r="C169" s="1">
        <f t="shared" ca="1" si="6"/>
        <v>55.78190441861868</v>
      </c>
      <c r="D169" s="1">
        <f t="shared" ca="1" si="7"/>
        <v>37.942335686479431</v>
      </c>
      <c r="E169" s="1">
        <f t="shared" ca="1" si="8"/>
        <v>37.003462760174131</v>
      </c>
      <c r="H169"/>
      <c r="Y169">
        <v>83.5</v>
      </c>
      <c r="Z169">
        <v>47.070723593210516</v>
      </c>
    </row>
    <row r="170" spans="1:26" x14ac:dyDescent="0.25">
      <c r="A170">
        <v>84</v>
      </c>
      <c r="B170">
        <v>46.586087746512554</v>
      </c>
      <c r="C170" s="1">
        <f t="shared" ca="1" si="6"/>
        <v>55.792541065636499</v>
      </c>
      <c r="D170" s="1">
        <f t="shared" ca="1" si="7"/>
        <v>42.379391358604153</v>
      </c>
      <c r="E170" s="1">
        <f t="shared" ca="1" si="8"/>
        <v>36.518826913476161</v>
      </c>
      <c r="H170"/>
      <c r="Y170">
        <v>84</v>
      </c>
      <c r="Z170">
        <v>46.586087746512554</v>
      </c>
    </row>
    <row r="171" spans="1:26" x14ac:dyDescent="0.25">
      <c r="A171">
        <v>84.5</v>
      </c>
      <c r="B171">
        <v>46.123848890313504</v>
      </c>
      <c r="C171" s="1">
        <f t="shared" ca="1" si="6"/>
        <v>55.802658957257876</v>
      </c>
      <c r="D171" s="1">
        <f t="shared" ca="1" si="7"/>
        <v>46.839682155991859</v>
      </c>
      <c r="E171" s="1">
        <f t="shared" ca="1" si="8"/>
        <v>36.056588057277111</v>
      </c>
      <c r="H171"/>
      <c r="Y171">
        <v>84.5</v>
      </c>
      <c r="Z171">
        <v>46.123848890313504</v>
      </c>
    </row>
    <row r="172" spans="1:26" x14ac:dyDescent="0.25">
      <c r="A172">
        <v>85</v>
      </c>
      <c r="B172">
        <v>45.682535616267714</v>
      </c>
      <c r="C172" s="1">
        <f t="shared" ca="1" si="6"/>
        <v>55.812283393482033</v>
      </c>
      <c r="D172" s="1">
        <f t="shared" ca="1" si="7"/>
        <v>51.305895014989225</v>
      </c>
      <c r="E172" s="1">
        <f t="shared" ca="1" si="8"/>
        <v>35.615274783231328</v>
      </c>
      <c r="H172"/>
      <c r="Y172">
        <v>85</v>
      </c>
      <c r="Z172">
        <v>45.682535616267714</v>
      </c>
    </row>
    <row r="173" spans="1:26" x14ac:dyDescent="0.25">
      <c r="A173">
        <v>85.5</v>
      </c>
      <c r="B173">
        <v>45.259458034652944</v>
      </c>
      <c r="C173" s="1">
        <f t="shared" ca="1" si="6"/>
        <v>55.821438440412692</v>
      </c>
      <c r="D173" s="1">
        <f t="shared" ca="1" si="7"/>
        <v>55.777715045826426</v>
      </c>
      <c r="E173" s="1">
        <f t="shared" ca="1" si="8"/>
        <v>35.192197201616551</v>
      </c>
      <c r="H173"/>
      <c r="Y173">
        <v>85.5</v>
      </c>
      <c r="Z173">
        <v>45.259458034652944</v>
      </c>
    </row>
    <row r="174" spans="1:26" x14ac:dyDescent="0.25">
      <c r="A174">
        <v>86</v>
      </c>
      <c r="B174">
        <v>44.850405518527495</v>
      </c>
      <c r="C174" s="1">
        <f t="shared" ca="1" si="6"/>
        <v>55.830146990435807</v>
      </c>
      <c r="D174" s="1">
        <f t="shared" ca="1" si="7"/>
        <v>60.277361394971656</v>
      </c>
      <c r="E174" s="1">
        <f t="shared" ca="1" si="8"/>
        <v>34.783144685491109</v>
      </c>
      <c r="H174"/>
      <c r="Y174">
        <v>86</v>
      </c>
      <c r="Z174">
        <v>44.850405518527495</v>
      </c>
    </row>
    <row r="175" spans="1:26" x14ac:dyDescent="0.25">
      <c r="A175">
        <v>86.5</v>
      </c>
      <c r="B175">
        <v>44.45460475945729</v>
      </c>
      <c r="C175" s="1">
        <f t="shared" ca="1" si="6"/>
        <v>55.838430819462545</v>
      </c>
      <c r="D175" s="1">
        <f t="shared" ca="1" si="7"/>
        <v>64.795747882227388</v>
      </c>
      <c r="E175" s="1">
        <f t="shared" ca="1" si="8"/>
        <v>34.387343926420897</v>
      </c>
      <c r="H175"/>
      <c r="Y175">
        <v>86.5</v>
      </c>
      <c r="Z175">
        <v>44.45460475945729</v>
      </c>
    </row>
    <row r="176" spans="1:26" x14ac:dyDescent="0.25">
      <c r="A176">
        <v>87</v>
      </c>
      <c r="B176">
        <v>44.071454328564506</v>
      </c>
      <c r="C176" s="1">
        <f t="shared" ca="1" si="6"/>
        <v>55.846310641380313</v>
      </c>
      <c r="D176" s="1">
        <f t="shared" ca="1" si="7"/>
        <v>69.323620593729132</v>
      </c>
      <c r="E176" s="1">
        <f t="shared" ca="1" si="8"/>
        <v>34.004193495528114</v>
      </c>
      <c r="H176"/>
      <c r="Y176">
        <v>87</v>
      </c>
      <c r="Z176">
        <v>44.071454328564506</v>
      </c>
    </row>
    <row r="177" spans="1:26" x14ac:dyDescent="0.25">
      <c r="A177">
        <v>87.5</v>
      </c>
      <c r="B177">
        <v>43.700380660658404</v>
      </c>
      <c r="C177" s="1">
        <f t="shared" ca="1" si="6"/>
        <v>55.853806159848304</v>
      </c>
      <c r="D177" s="1">
        <f t="shared" ca="1" si="7"/>
        <v>73.852875682179643</v>
      </c>
      <c r="E177" s="1">
        <f t="shared" ca="1" si="8"/>
        <v>33.633119827622011</v>
      </c>
      <c r="H177"/>
      <c r="Y177">
        <v>87.5</v>
      </c>
      <c r="Z177">
        <v>43.700380660658404</v>
      </c>
    </row>
    <row r="178" spans="1:26" x14ac:dyDescent="0.25">
      <c r="A178">
        <v>88</v>
      </c>
      <c r="B178">
        <v>43.340836586761611</v>
      </c>
      <c r="C178" s="1">
        <f t="shared" ca="1" si="6"/>
        <v>55.860936117566951</v>
      </c>
      <c r="D178" s="1">
        <f t="shared" ca="1" si="7"/>
        <v>78.37644613063604</v>
      </c>
      <c r="E178" s="1">
        <f t="shared" ca="1" si="8"/>
        <v>33.273575753725225</v>
      </c>
      <c r="H178"/>
      <c r="Y178">
        <v>88</v>
      </c>
      <c r="Z178">
        <v>43.340836586761611</v>
      </c>
    </row>
    <row r="179" spans="1:26" x14ac:dyDescent="0.25">
      <c r="A179">
        <v>88.5</v>
      </c>
      <c r="B179">
        <v>43.255685100666824</v>
      </c>
      <c r="C179" s="1">
        <f t="shared" ca="1" si="6"/>
        <v>55.867718343144375</v>
      </c>
      <c r="D179" s="1">
        <f t="shared" ca="1" si="7"/>
        <v>79.531691254679401</v>
      </c>
      <c r="E179" s="1">
        <f t="shared" ca="1" si="8"/>
        <v>33.188424267630438</v>
      </c>
      <c r="H179"/>
      <c r="Y179">
        <v>88.5</v>
      </c>
      <c r="Z179">
        <v>43.255685100666824</v>
      </c>
    </row>
    <row r="180" spans="1:26" x14ac:dyDescent="0.25">
      <c r="A180">
        <v>89</v>
      </c>
      <c r="B180">
        <v>44.763493271083377</v>
      </c>
      <c r="C180" s="1">
        <f t="shared" ca="1" si="6"/>
        <v>55.874169795677219</v>
      </c>
      <c r="D180" s="1">
        <f t="shared" ca="1" si="7"/>
        <v>61.723566417080349</v>
      </c>
      <c r="E180" s="1">
        <f t="shared" ca="1" si="8"/>
        <v>34.696232438046991</v>
      </c>
      <c r="H180"/>
      <c r="Y180">
        <v>89</v>
      </c>
      <c r="Z180">
        <v>44.763493271083377</v>
      </c>
    </row>
    <row r="181" spans="1:26" x14ac:dyDescent="0.25">
      <c r="A181">
        <v>89.5</v>
      </c>
      <c r="B181">
        <v>46.271576668135069</v>
      </c>
      <c r="C181" s="1">
        <f t="shared" ca="1" si="6"/>
        <v>55.880306607157237</v>
      </c>
      <c r="D181" s="1">
        <f t="shared" ca="1" si="7"/>
        <v>46.163845520530487</v>
      </c>
      <c r="E181" s="1">
        <f t="shared" ca="1" si="8"/>
        <v>36.204315835098683</v>
      </c>
      <c r="H181"/>
      <c r="Y181">
        <v>89.5</v>
      </c>
      <c r="Z181">
        <v>46.271576668135069</v>
      </c>
    </row>
    <row r="182" spans="1:26" x14ac:dyDescent="0.25">
      <c r="A182">
        <v>90</v>
      </c>
      <c r="B182">
        <v>47.7794155570569</v>
      </c>
      <c r="C182" s="1">
        <f t="shared" ca="1" si="6"/>
        <v>55.88614412280964</v>
      </c>
      <c r="D182" s="1">
        <f t="shared" ca="1" si="7"/>
        <v>32.859524019395735</v>
      </c>
      <c r="E182" s="1">
        <f t="shared" ca="1" si="8"/>
        <v>37.712154724020508</v>
      </c>
      <c r="H182"/>
      <c r="Y182">
        <v>90</v>
      </c>
      <c r="Z182">
        <v>47.7794155570569</v>
      </c>
    </row>
    <row r="183" spans="1:26" x14ac:dyDescent="0.25">
      <c r="A183">
        <v>90.5</v>
      </c>
      <c r="B183">
        <v>49.287312413692227</v>
      </c>
      <c r="C183" s="1">
        <f t="shared" ca="1" si="6"/>
        <v>55.891696939464197</v>
      </c>
      <c r="D183" s="1">
        <f t="shared" ca="1" si="7"/>
        <v>21.808947482128122</v>
      </c>
      <c r="E183" s="1">
        <f t="shared" ca="1" si="8"/>
        <v>39.220051580655834</v>
      </c>
      <c r="H183"/>
      <c r="Y183">
        <v>90.5</v>
      </c>
      <c r="Z183">
        <v>49.287312413692227</v>
      </c>
    </row>
    <row r="184" spans="1:26" x14ac:dyDescent="0.25">
      <c r="A184">
        <v>91</v>
      </c>
      <c r="B184">
        <v>50.510110591164327</v>
      </c>
      <c r="C184" s="1">
        <f t="shared" ca="1" si="6"/>
        <v>55.896978942054858</v>
      </c>
      <c r="D184" s="1">
        <f t="shared" ca="1" si="7"/>
        <v>14.509175314913032</v>
      </c>
      <c r="E184" s="1">
        <f t="shared" ca="1" si="8"/>
        <v>40.442849758127934</v>
      </c>
      <c r="H184"/>
      <c r="Y184">
        <v>91</v>
      </c>
      <c r="Z184">
        <v>50.510110591164327</v>
      </c>
    </row>
    <row r="185" spans="1:26" x14ac:dyDescent="0.25">
      <c r="A185">
        <v>91.5</v>
      </c>
      <c r="B185">
        <v>50.009278547190441</v>
      </c>
      <c r="C185" s="1">
        <f t="shared" ca="1" si="6"/>
        <v>55.902003338339384</v>
      </c>
      <c r="D185" s="1">
        <f t="shared" ca="1" si="7"/>
        <v>17.362102732110678</v>
      </c>
      <c r="E185" s="1">
        <f t="shared" ca="1" si="8"/>
        <v>39.942017714154048</v>
      </c>
      <c r="H185"/>
      <c r="Y185">
        <v>91.5</v>
      </c>
      <c r="Z185">
        <v>50.009278547190441</v>
      </c>
    </row>
    <row r="186" spans="1:26" x14ac:dyDescent="0.25">
      <c r="A186">
        <v>92</v>
      </c>
      <c r="B186">
        <v>49.507675506221844</v>
      </c>
      <c r="C186" s="1">
        <f t="shared" ca="1" si="6"/>
        <v>55.906782691925585</v>
      </c>
      <c r="D186" s="1">
        <f t="shared" ca="1" si="7"/>
        <v>20.474286387062627</v>
      </c>
      <c r="E186" s="1">
        <f t="shared" ca="1" si="8"/>
        <v>39.440414673185458</v>
      </c>
      <c r="H186"/>
      <c r="Y186">
        <v>92</v>
      </c>
      <c r="Z186">
        <v>49.507675506221844</v>
      </c>
    </row>
    <row r="187" spans="1:26" x14ac:dyDescent="0.25">
      <c r="A187">
        <v>92.5</v>
      </c>
      <c r="B187">
        <v>49.005992384194336</v>
      </c>
      <c r="C187" s="1">
        <f t="shared" ca="1" si="6"/>
        <v>55.911328953686876</v>
      </c>
      <c r="D187" s="1">
        <f t="shared" ca="1" si="7"/>
        <v>23.841836568985503</v>
      </c>
      <c r="E187" s="1">
        <f t="shared" ca="1" si="8"/>
        <v>38.938731551157943</v>
      </c>
      <c r="H187"/>
      <c r="Y187">
        <v>92.5</v>
      </c>
      <c r="Z187">
        <v>49.005992384194336</v>
      </c>
    </row>
    <row r="188" spans="1:26" x14ac:dyDescent="0.25">
      <c r="A188">
        <v>93</v>
      </c>
      <c r="B188">
        <v>48.504270248829791</v>
      </c>
      <c r="C188" s="1">
        <f t="shared" ca="1" si="6"/>
        <v>55.915653491645685</v>
      </c>
      <c r="D188" s="1">
        <f t="shared" ca="1" si="7"/>
        <v>27.464300785946122</v>
      </c>
      <c r="E188" s="1">
        <f t="shared" ca="1" si="8"/>
        <v>38.437009415793398</v>
      </c>
      <c r="H188"/>
      <c r="Y188">
        <v>93</v>
      </c>
      <c r="Z188">
        <v>48.504270248829791</v>
      </c>
    </row>
    <row r="189" spans="1:26" x14ac:dyDescent="0.25">
      <c r="A189">
        <v>93.5</v>
      </c>
      <c r="B189">
        <v>48.002529236628931</v>
      </c>
      <c r="C189" s="1">
        <f t="shared" ca="1" si="6"/>
        <v>55.919767119399481</v>
      </c>
      <c r="D189" s="1">
        <f t="shared" ca="1" si="7"/>
        <v>31.341327846188552</v>
      </c>
      <c r="E189" s="1">
        <f t="shared" ca="1" si="8"/>
        <v>37.935268403592545</v>
      </c>
      <c r="H189"/>
      <c r="Y189">
        <v>93.5</v>
      </c>
      <c r="Z189">
        <v>48.002529236628931</v>
      </c>
    </row>
    <row r="190" spans="1:26" x14ac:dyDescent="0.25">
      <c r="A190">
        <v>94</v>
      </c>
      <c r="B190">
        <v>47.500970006588119</v>
      </c>
      <c r="C190" s="1">
        <f t="shared" ca="1" si="6"/>
        <v>55.923680123160338</v>
      </c>
      <c r="D190" s="1">
        <f t="shared" ca="1" si="7"/>
        <v>35.471022853904003</v>
      </c>
      <c r="E190" s="1">
        <f t="shared" ca="1" si="8"/>
        <v>37.433709173551733</v>
      </c>
      <c r="H190"/>
      <c r="Y190">
        <v>94</v>
      </c>
      <c r="Z190">
        <v>47.500970006588119</v>
      </c>
    </row>
    <row r="191" spans="1:26" x14ac:dyDescent="0.25">
      <c r="A191">
        <v>94.5</v>
      </c>
      <c r="B191">
        <v>47.014398908446907</v>
      </c>
      <c r="C191" s="1">
        <f t="shared" ca="1" si="6"/>
        <v>55.927402287475843</v>
      </c>
      <c r="D191" s="1">
        <f t="shared" ca="1" si="7"/>
        <v>39.720814617290614</v>
      </c>
      <c r="E191" s="1">
        <f t="shared" ca="1" si="8"/>
        <v>36.947138075410521</v>
      </c>
      <c r="H191"/>
      <c r="Y191">
        <v>94.5</v>
      </c>
      <c r="Z191">
        <v>47.014398908446907</v>
      </c>
    </row>
    <row r="192" spans="1:26" x14ac:dyDescent="0.25">
      <c r="A192">
        <v>95</v>
      </c>
      <c r="B192">
        <v>46.550948640374926</v>
      </c>
      <c r="C192" s="1">
        <f t="shared" ca="1" si="6"/>
        <v>55.930942919695568</v>
      </c>
      <c r="D192" s="1">
        <f t="shared" ca="1" si="7"/>
        <v>43.992146340043981</v>
      </c>
      <c r="E192" s="1">
        <f t="shared" ca="1" si="8"/>
        <v>36.483687807338541</v>
      </c>
      <c r="H192"/>
      <c r="Y192">
        <v>95</v>
      </c>
      <c r="Z192">
        <v>46.550948640374926</v>
      </c>
    </row>
    <row r="193" spans="1:26" x14ac:dyDescent="0.25">
      <c r="A193">
        <v>95.5</v>
      </c>
      <c r="B193">
        <v>46.108895106717085</v>
      </c>
      <c r="C193" s="1">
        <f t="shared" ca="1" si="6"/>
        <v>55.934310873244328</v>
      </c>
      <c r="D193" s="1">
        <f t="shared" ca="1" si="7"/>
        <v>48.269397492561062</v>
      </c>
      <c r="E193" s="1">
        <f t="shared" ca="1" si="8"/>
        <v>36.0416342736807</v>
      </c>
      <c r="H193"/>
      <c r="Y193">
        <v>95.5</v>
      </c>
      <c r="Z193">
        <v>46.108895106717085</v>
      </c>
    </row>
    <row r="194" spans="1:26" x14ac:dyDescent="0.25">
      <c r="A194">
        <v>96</v>
      </c>
      <c r="B194">
        <v>45.685190365969888</v>
      </c>
      <c r="C194" s="1">
        <f t="shared" ref="C194:C257" ca="1" si="9">IF(A194&gt;=$K$5,OFFSET($B$1,2*$K$5,0)+$L$5*(1-EXP((-1/$M$5)*(A194-$K$5))),0)</f>
        <v>55.937514569760239</v>
      </c>
      <c r="D194" s="1">
        <f t="shared" ref="D194:D257" ca="1" si="10">IF(A194&gt;=$K$5,(C194-B194)*(C194-B194)*0.5,0)</f>
        <v>52.555075789812733</v>
      </c>
      <c r="E194" s="1">
        <f t="shared" ref="E194:E257" ca="1" si="11">IF(A194&gt;=$K$5,(B194-$L$6),0)</f>
        <v>35.617929532933502</v>
      </c>
      <c r="H194"/>
      <c r="Y194">
        <v>96</v>
      </c>
      <c r="Z194">
        <v>45.685190365969888</v>
      </c>
    </row>
    <row r="195" spans="1:26" x14ac:dyDescent="0.25">
      <c r="A195">
        <v>96.5</v>
      </c>
      <c r="B195">
        <v>45.275660967882601</v>
      </c>
      <c r="C195" s="1">
        <f t="shared" ca="1" si="9"/>
        <v>55.940562020153351</v>
      </c>
      <c r="D195" s="1">
        <f t="shared" ca="1" si="10"/>
        <v>56.870057227362878</v>
      </c>
      <c r="E195" s="1">
        <f t="shared" ca="1" si="11"/>
        <v>35.208400134846215</v>
      </c>
      <c r="H195"/>
      <c r="Y195">
        <v>96.5</v>
      </c>
      <c r="Z195">
        <v>45.275660967882601</v>
      </c>
    </row>
    <row r="196" spans="1:26" x14ac:dyDescent="0.25">
      <c r="A196">
        <v>97</v>
      </c>
      <c r="B196">
        <v>44.879514365993465</v>
      </c>
      <c r="C196" s="1">
        <f t="shared" ca="1" si="9"/>
        <v>55.943460844636988</v>
      </c>
      <c r="D196" s="1">
        <f t="shared" ca="1" si="10"/>
        <v>61.2054558411442</v>
      </c>
      <c r="E196" s="1">
        <f t="shared" ca="1" si="11"/>
        <v>34.812253532957072</v>
      </c>
      <c r="H196"/>
      <c r="Y196">
        <v>97</v>
      </c>
      <c r="Z196">
        <v>44.879514365993465</v>
      </c>
    </row>
    <row r="197" spans="1:26" x14ac:dyDescent="0.25">
      <c r="A197">
        <v>97.5</v>
      </c>
      <c r="B197">
        <v>44.49609996591095</v>
      </c>
      <c r="C197" s="1">
        <f t="shared" ca="1" si="9"/>
        <v>55.946218291782287</v>
      </c>
      <c r="D197" s="1">
        <f t="shared" ca="1" si="10"/>
        <v>65.55260483822731</v>
      </c>
      <c r="E197" s="1">
        <f t="shared" ca="1" si="11"/>
        <v>34.428839132874558</v>
      </c>
      <c r="H197"/>
      <c r="Y197">
        <v>97.5</v>
      </c>
      <c r="Z197">
        <v>44.49609996591095</v>
      </c>
    </row>
    <row r="198" spans="1:26" x14ac:dyDescent="0.25">
      <c r="A198">
        <v>98</v>
      </c>
      <c r="B198">
        <v>44.124811549177046</v>
      </c>
      <c r="C198" s="1">
        <f t="shared" ca="1" si="9"/>
        <v>55.948841256643405</v>
      </c>
      <c r="D198" s="1">
        <f t="shared" ca="1" si="10"/>
        <v>69.903839261523487</v>
      </c>
      <c r="E198" s="1">
        <f t="shared" ca="1" si="11"/>
        <v>34.057550716140653</v>
      </c>
      <c r="H198"/>
      <c r="Y198">
        <v>98</v>
      </c>
      <c r="Z198">
        <v>44.124811549177046</v>
      </c>
    </row>
    <row r="199" spans="1:26" x14ac:dyDescent="0.25">
      <c r="A199">
        <v>98.5</v>
      </c>
      <c r="B199">
        <v>43.765080338148898</v>
      </c>
      <c r="C199" s="1">
        <f t="shared" ca="1" si="9"/>
        <v>55.951336297998722</v>
      </c>
      <c r="D199" s="1">
        <f t="shared" ca="1" si="10"/>
        <v>74.252417159487678</v>
      </c>
      <c r="E199" s="1">
        <f t="shared" ca="1" si="11"/>
        <v>33.697819505112506</v>
      </c>
      <c r="H199"/>
      <c r="Y199">
        <v>98.5</v>
      </c>
      <c r="Z199">
        <v>43.765080338148898</v>
      </c>
    </row>
    <row r="200" spans="1:26" x14ac:dyDescent="0.25">
      <c r="A200">
        <v>99</v>
      </c>
      <c r="B200">
        <v>43.416370006847558</v>
      </c>
      <c r="C200" s="1">
        <f t="shared" ca="1" si="9"/>
        <v>55.95370965475125</v>
      </c>
      <c r="D200" s="1">
        <f t="shared" ca="1" si="10"/>
        <v>78.59244272344894</v>
      </c>
      <c r="E200" s="1">
        <f t="shared" ca="1" si="11"/>
        <v>33.349109173811172</v>
      </c>
      <c r="H200"/>
      <c r="Y200">
        <v>99</v>
      </c>
      <c r="Z200">
        <v>43.416370006847558</v>
      </c>
    </row>
    <row r="201" spans="1:26" x14ac:dyDescent="0.25">
      <c r="A201">
        <v>99.5</v>
      </c>
      <c r="B201">
        <v>43.07817301005462</v>
      </c>
      <c r="C201" s="1">
        <f t="shared" ca="1" si="9"/>
        <v>55.955967261529096</v>
      </c>
      <c r="D201" s="1">
        <f t="shared" ca="1" si="10"/>
        <v>82.918792391654534</v>
      </c>
      <c r="E201" s="1">
        <f t="shared" ca="1" si="11"/>
        <v>33.010912177018227</v>
      </c>
      <c r="H201"/>
      <c r="Y201">
        <v>99.5</v>
      </c>
      <c r="Z201">
        <v>43.07817301005462</v>
      </c>
    </row>
    <row r="202" spans="1:26" x14ac:dyDescent="0.25">
      <c r="A202">
        <v>100</v>
      </c>
      <c r="B202">
        <v>42.750007809670642</v>
      </c>
      <c r="C202" s="1">
        <f t="shared" ca="1" si="9"/>
        <v>55.958114763525131</v>
      </c>
      <c r="D202" s="1">
        <f t="shared" ca="1" si="10"/>
        <v>87.227044652229665</v>
      </c>
      <c r="E202" s="1">
        <f t="shared" ca="1" si="11"/>
        <v>32.682746976634249</v>
      </c>
      <c r="H202"/>
      <c r="Y202">
        <v>100</v>
      </c>
      <c r="Z202">
        <v>42.750007809670642</v>
      </c>
    </row>
    <row r="203" spans="1:26" x14ac:dyDescent="0.25">
      <c r="A203">
        <v>100.5</v>
      </c>
      <c r="B203">
        <v>42.431416715807451</v>
      </c>
      <c r="C203" s="1">
        <f t="shared" ca="1" si="9"/>
        <v>55.960157530612932</v>
      </c>
      <c r="D203" s="1">
        <f t="shared" ca="1" si="10"/>
        <v>91.513414017091833</v>
      </c>
      <c r="E203" s="1">
        <f t="shared" ca="1" si="11"/>
        <v>32.364155882771058</v>
      </c>
      <c r="H203"/>
      <c r="Y203">
        <v>100.5</v>
      </c>
      <c r="Z203">
        <v>42.431416715807451</v>
      </c>
    </row>
    <row r="204" spans="1:26" x14ac:dyDescent="0.25">
      <c r="A204">
        <v>101</v>
      </c>
      <c r="B204">
        <v>42.121964152826521</v>
      </c>
      <c r="C204" s="1">
        <f t="shared" ca="1" si="9"/>
        <v>55.962100670774248</v>
      </c>
      <c r="D204" s="1">
        <f t="shared" ca="1" si="10"/>
        <v>95.774689417715109</v>
      </c>
      <c r="E204" s="1">
        <f t="shared" ca="1" si="11"/>
        <v>32.054703319790136</v>
      </c>
      <c r="H204"/>
      <c r="Y204">
        <v>101</v>
      </c>
      <c r="Z204">
        <v>42.121964152826521</v>
      </c>
    </row>
    <row r="205" spans="1:26" x14ac:dyDescent="0.25">
      <c r="A205">
        <v>101.5</v>
      </c>
      <c r="B205">
        <v>41.821235222660157</v>
      </c>
      <c r="C205" s="1">
        <f t="shared" ca="1" si="9"/>
        <v>55.963949042871633</v>
      </c>
      <c r="D205" s="1">
        <f t="shared" ca="1" si="10"/>
        <v>100.00817710020034</v>
      </c>
      <c r="E205" s="1">
        <f t="shared" ca="1" si="11"/>
        <v>31.753974389623767</v>
      </c>
      <c r="H205"/>
      <c r="Y205">
        <v>101.5</v>
      </c>
      <c r="Z205">
        <v>41.821235222660157</v>
      </c>
    </row>
    <row r="206" spans="1:26" x14ac:dyDescent="0.25">
      <c r="A206">
        <v>102</v>
      </c>
      <c r="B206">
        <v>41.528834479377437</v>
      </c>
      <c r="C206" s="1">
        <f t="shared" ca="1" si="9"/>
        <v>55.965707268798084</v>
      </c>
      <c r="D206" s="1">
        <f t="shared" ca="1" si="10"/>
        <v>104.21164796895715</v>
      </c>
      <c r="E206" s="1">
        <f t="shared" ca="1" si="11"/>
        <v>31.461573646341048</v>
      </c>
      <c r="H206"/>
      <c r="Y206">
        <v>102</v>
      </c>
      <c r="Z206">
        <v>41.528834479377437</v>
      </c>
    </row>
    <row r="207" spans="1:26" x14ac:dyDescent="0.25">
      <c r="A207">
        <v>102.5</v>
      </c>
      <c r="B207">
        <v>41.244384856852307</v>
      </c>
      <c r="C207" s="1">
        <f t="shared" ca="1" si="9"/>
        <v>55.967379745034236</v>
      </c>
      <c r="D207" s="1">
        <f t="shared" ca="1" si="10"/>
        <v>108.38328923871562</v>
      </c>
      <c r="E207" s="1">
        <f t="shared" ca="1" si="11"/>
        <v>31.177124023815917</v>
      </c>
      <c r="H207"/>
      <c r="Y207">
        <v>102.5</v>
      </c>
      <c r="Z207">
        <v>41.244384856852307</v>
      </c>
    </row>
    <row r="208" spans="1:26" x14ac:dyDescent="0.25">
      <c r="A208">
        <v>103</v>
      </c>
      <c r="B208">
        <v>40.96752671009348</v>
      </c>
      <c r="C208" s="1">
        <f t="shared" ca="1" si="9"/>
        <v>55.968970653641847</v>
      </c>
      <c r="D208" s="1">
        <f t="shared" ca="1" si="10"/>
        <v>112.52166019571199</v>
      </c>
      <c r="E208" s="1">
        <f t="shared" ca="1" si="11"/>
        <v>30.900265877057091</v>
      </c>
      <c r="H208"/>
      <c r="Y208">
        <v>103</v>
      </c>
      <c r="Z208">
        <v>40.96752671009348</v>
      </c>
    </row>
    <row r="209" spans="1:26" x14ac:dyDescent="0.25">
      <c r="A209">
        <v>103.5</v>
      </c>
      <c r="B209">
        <v>40.69791694334166</v>
      </c>
      <c r="C209" s="1">
        <f t="shared" ca="1" si="9"/>
        <v>55.970483972721112</v>
      </c>
      <c r="D209" s="1">
        <f t="shared" ca="1" si="10"/>
        <v>116.62565183344415</v>
      </c>
      <c r="E209" s="1">
        <f t="shared" ca="1" si="11"/>
        <v>30.630656110305271</v>
      </c>
      <c r="H209"/>
      <c r="Y209">
        <v>103.5</v>
      </c>
      <c r="Z209">
        <v>40.69791694334166</v>
      </c>
    </row>
    <row r="210" spans="1:26" x14ac:dyDescent="0.25">
      <c r="A210">
        <v>104</v>
      </c>
      <c r="B210">
        <v>40.435228206459797</v>
      </c>
      <c r="C210" s="1">
        <f t="shared" ca="1" si="9"/>
        <v>55.971923486357952</v>
      </c>
      <c r="D210" s="1">
        <f t="shared" ca="1" si="10"/>
        <v>120.6944501102048</v>
      </c>
      <c r="E210" s="1">
        <f t="shared" ca="1" si="11"/>
        <v>30.367967373423408</v>
      </c>
      <c r="H210"/>
      <c r="Y210">
        <v>104</v>
      </c>
      <c r="Z210">
        <v>40.435228206459797</v>
      </c>
    </row>
    <row r="211" spans="1:26" x14ac:dyDescent="0.25">
      <c r="A211">
        <v>104.5</v>
      </c>
      <c r="B211">
        <v>40.179148146802092</v>
      </c>
      <c r="C211" s="1">
        <f t="shared" ca="1" si="9"/>
        <v>55.973292794086291</v>
      </c>
      <c r="D211" s="1">
        <f t="shared" ca="1" si="10"/>
        <v>124.72750256966806</v>
      </c>
      <c r="E211" s="1">
        <f t="shared" ca="1" si="11"/>
        <v>30.111887313765703</v>
      </c>
      <c r="H211"/>
      <c r="Y211">
        <v>104.5</v>
      </c>
      <c r="Z211">
        <v>40.179148146802092</v>
      </c>
    </row>
    <row r="212" spans="1:26" x14ac:dyDescent="0.25">
      <c r="A212">
        <v>105</v>
      </c>
      <c r="B212">
        <v>39.929378707555991</v>
      </c>
      <c r="C212" s="1">
        <f t="shared" ca="1" si="9"/>
        <v>55.974595319888678</v>
      </c>
      <c r="D212" s="1">
        <f t="shared" ca="1" si="10"/>
        <v>128.72448806833842</v>
      </c>
      <c r="E212" s="1">
        <f t="shared" ca="1" si="11"/>
        <v>29.862117874519601</v>
      </c>
      <c r="H212"/>
      <c r="Y212">
        <v>105</v>
      </c>
      <c r="Z212">
        <v>39.929378707555991</v>
      </c>
    </row>
    <row r="213" spans="1:26" x14ac:dyDescent="0.25">
      <c r="A213">
        <v>105.5</v>
      </c>
      <c r="B213">
        <v>40.744454707006824</v>
      </c>
      <c r="C213" s="1">
        <f t="shared" ca="1" si="9"/>
        <v>55.975834320758082</v>
      </c>
      <c r="D213" s="1">
        <f t="shared" ca="1" si="10"/>
        <v>115.99746246909872</v>
      </c>
      <c r="E213" s="1">
        <f t="shared" ca="1" si="11"/>
        <v>30.677193873970435</v>
      </c>
      <c r="H213"/>
      <c r="Y213">
        <v>105.5</v>
      </c>
      <c r="Z213">
        <v>40.744454707006824</v>
      </c>
    </row>
    <row r="214" spans="1:26" x14ac:dyDescent="0.25">
      <c r="A214">
        <v>106</v>
      </c>
      <c r="B214">
        <v>42.236374512425769</v>
      </c>
      <c r="C214" s="1">
        <f t="shared" ca="1" si="9"/>
        <v>55.977012894842048</v>
      </c>
      <c r="D214" s="1">
        <f t="shared" ca="1" si="10"/>
        <v>94.40257157816572</v>
      </c>
      <c r="E214" s="1">
        <f t="shared" ca="1" si="11"/>
        <v>32.169113679389383</v>
      </c>
      <c r="H214"/>
      <c r="Y214">
        <v>106</v>
      </c>
      <c r="Z214">
        <v>42.236374512425769</v>
      </c>
    </row>
    <row r="215" spans="1:26" x14ac:dyDescent="0.25">
      <c r="A215">
        <v>106.5</v>
      </c>
      <c r="B215">
        <v>43.728574353620672</v>
      </c>
      <c r="C215" s="1">
        <f t="shared" ca="1" si="9"/>
        <v>55.978133989189658</v>
      </c>
      <c r="D215" s="1">
        <f t="shared" ca="1" si="10"/>
        <v>75.025855632680489</v>
      </c>
      <c r="E215" s="1">
        <f t="shared" ca="1" si="11"/>
        <v>33.661313520584287</v>
      </c>
      <c r="H215"/>
      <c r="Y215">
        <v>106.5</v>
      </c>
      <c r="Z215">
        <v>43.728574353620672</v>
      </c>
    </row>
    <row r="216" spans="1:26" x14ac:dyDescent="0.25">
      <c r="A216">
        <v>107</v>
      </c>
      <c r="B216">
        <v>45.220893488311653</v>
      </c>
      <c r="C216" s="1">
        <f t="shared" ca="1" si="9"/>
        <v>55.979200407120757</v>
      </c>
      <c r="D216" s="1">
        <f t="shared" ca="1" si="10"/>
        <v>57.870583879647924</v>
      </c>
      <c r="E216" s="1">
        <f t="shared" ca="1" si="11"/>
        <v>35.15363265527526</v>
      </c>
      <c r="H216"/>
      <c r="Y216">
        <v>107</v>
      </c>
      <c r="Z216">
        <v>45.220893488311653</v>
      </c>
    </row>
    <row r="217" spans="1:26" x14ac:dyDescent="0.25">
      <c r="A217">
        <v>107.5</v>
      </c>
      <c r="B217">
        <v>46.712818675486425</v>
      </c>
      <c r="C217" s="1">
        <f t="shared" ca="1" si="9"/>
        <v>55.980214815235627</v>
      </c>
      <c r="D217" s="1">
        <f t="shared" ca="1" si="10"/>
        <v>42.942315605519205</v>
      </c>
      <c r="E217" s="1">
        <f t="shared" ca="1" si="11"/>
        <v>36.645557842450032</v>
      </c>
      <c r="H217"/>
      <c r="Y217">
        <v>107.5</v>
      </c>
      <c r="Z217">
        <v>46.712818675486425</v>
      </c>
    </row>
    <row r="218" spans="1:26" x14ac:dyDescent="0.25">
      <c r="A218">
        <v>108</v>
      </c>
      <c r="B218">
        <v>46.992849618868611</v>
      </c>
      <c r="C218" s="1">
        <f t="shared" ca="1" si="9"/>
        <v>55.981179750082944</v>
      </c>
      <c r="D218" s="1">
        <f t="shared" ca="1" si="10"/>
        <v>40.395039273847736</v>
      </c>
      <c r="E218" s="1">
        <f t="shared" ca="1" si="11"/>
        <v>36.925588785832218</v>
      </c>
      <c r="H218"/>
      <c r="Y218">
        <v>108</v>
      </c>
      <c r="Z218">
        <v>46.992849618868611</v>
      </c>
    </row>
    <row r="219" spans="1:26" x14ac:dyDescent="0.25">
      <c r="A219">
        <v>108.5</v>
      </c>
      <c r="B219">
        <v>46.495966942917924</v>
      </c>
      <c r="C219" s="1">
        <f t="shared" ca="1" si="9"/>
        <v>55.982097624502444</v>
      </c>
      <c r="D219" s="1">
        <f t="shared" ca="1" si="10"/>
        <v>44.99333765404959</v>
      </c>
      <c r="E219" s="1">
        <f t="shared" ca="1" si="11"/>
        <v>36.428706109881531</v>
      </c>
      <c r="H219"/>
      <c r="Y219">
        <v>108.5</v>
      </c>
      <c r="Z219">
        <v>46.495966942917924</v>
      </c>
    </row>
    <row r="220" spans="1:26" x14ac:dyDescent="0.25">
      <c r="A220">
        <v>109</v>
      </c>
      <c r="B220">
        <v>46.008440985372502</v>
      </c>
      <c r="C220" s="1">
        <f t="shared" ca="1" si="9"/>
        <v>55.982970733658263</v>
      </c>
      <c r="D220" s="1">
        <f t="shared" ca="1" si="10"/>
        <v>49.745621849718802</v>
      </c>
      <c r="E220" s="1">
        <f t="shared" ca="1" si="11"/>
        <v>35.941180152336116</v>
      </c>
      <c r="H220"/>
      <c r="Y220">
        <v>109</v>
      </c>
      <c r="Z220">
        <v>46.008440985372502</v>
      </c>
    </row>
    <row r="221" spans="1:26" x14ac:dyDescent="0.25">
      <c r="A221">
        <v>109.5</v>
      </c>
      <c r="B221">
        <v>45.547222456127102</v>
      </c>
      <c r="C221" s="1">
        <f t="shared" ca="1" si="9"/>
        <v>55.98380126077808</v>
      </c>
      <c r="D221" s="1">
        <f t="shared" ca="1" si="10"/>
        <v>54.461088572845014</v>
      </c>
      <c r="E221" s="1">
        <f t="shared" ca="1" si="11"/>
        <v>35.479961623090716</v>
      </c>
      <c r="H221"/>
      <c r="Y221">
        <v>109.5</v>
      </c>
      <c r="Z221">
        <v>45.547222456127102</v>
      </c>
    </row>
    <row r="222" spans="1:26" x14ac:dyDescent="0.25">
      <c r="A222">
        <v>110</v>
      </c>
      <c r="B222">
        <v>45.109300020888718</v>
      </c>
      <c r="C222" s="1">
        <f t="shared" ca="1" si="9"/>
        <v>55.9845912826123</v>
      </c>
      <c r="D222" s="1">
        <f t="shared" ca="1" si="10"/>
        <v>59.135980013660649</v>
      </c>
      <c r="E222" s="1">
        <f t="shared" ca="1" si="11"/>
        <v>35.042039187852325</v>
      </c>
      <c r="H222"/>
      <c r="Y222">
        <v>110</v>
      </c>
      <c r="Z222">
        <v>45.109300020888718</v>
      </c>
    </row>
    <row r="223" spans="1:26" x14ac:dyDescent="0.25">
      <c r="A223">
        <v>110.5</v>
      </c>
      <c r="B223">
        <v>46.300150898910388</v>
      </c>
      <c r="C223" s="1">
        <f t="shared" ca="1" si="9"/>
        <v>55.985342774627</v>
      </c>
      <c r="D223" s="1">
        <f t="shared" ca="1" si="10"/>
        <v>46.901470834723533</v>
      </c>
      <c r="E223" s="1">
        <f t="shared" ca="1" si="11"/>
        <v>36.232890065874003</v>
      </c>
      <c r="H223"/>
      <c r="Y223">
        <v>110.5</v>
      </c>
      <c r="Z223">
        <v>46.300150898910388</v>
      </c>
    </row>
    <row r="224" spans="1:26" x14ac:dyDescent="0.25">
      <c r="A224">
        <v>111</v>
      </c>
      <c r="B224">
        <v>47.794106713352875</v>
      </c>
      <c r="C224" s="1">
        <f t="shared" ca="1" si="9"/>
        <v>55.986057615943665</v>
      </c>
      <c r="D224" s="1">
        <f t="shared" ca="1" si="10"/>
        <v>33.554029795229027</v>
      </c>
      <c r="E224" s="1">
        <f t="shared" ca="1" si="11"/>
        <v>37.726845880316489</v>
      </c>
      <c r="H224"/>
      <c r="Y224">
        <v>111</v>
      </c>
      <c r="Z224">
        <v>47.794106713352875</v>
      </c>
    </row>
    <row r="225" spans="1:26" x14ac:dyDescent="0.25">
      <c r="A225">
        <v>111.5</v>
      </c>
      <c r="B225">
        <v>49.288059088021285</v>
      </c>
      <c r="C225" s="1">
        <f t="shared" ca="1" si="9"/>
        <v>55.986737594037919</v>
      </c>
      <c r="D225" s="1">
        <f t="shared" ca="1" si="10"/>
        <v>22.436146863484623</v>
      </c>
      <c r="E225" s="1">
        <f t="shared" ca="1" si="11"/>
        <v>39.220798254984899</v>
      </c>
      <c r="H225"/>
      <c r="Y225">
        <v>111.5</v>
      </c>
      <c r="Z225">
        <v>49.288059088021285</v>
      </c>
    </row>
    <row r="226" spans="1:26" x14ac:dyDescent="0.25">
      <c r="A226">
        <v>112</v>
      </c>
      <c r="B226">
        <v>50.781991408054374</v>
      </c>
      <c r="C226" s="1">
        <f t="shared" ca="1" si="9"/>
        <v>55.987384409209199</v>
      </c>
      <c r="D226" s="1">
        <f t="shared" ca="1" si="10"/>
        <v>13.548058148235816</v>
      </c>
      <c r="E226" s="1">
        <f t="shared" ca="1" si="11"/>
        <v>40.714730575017981</v>
      </c>
      <c r="H226"/>
      <c r="Y226">
        <v>112</v>
      </c>
      <c r="Z226">
        <v>50.781991408054374</v>
      </c>
    </row>
    <row r="227" spans="1:26" x14ac:dyDescent="0.25">
      <c r="A227">
        <v>112.5</v>
      </c>
      <c r="B227">
        <v>52.275895733154286</v>
      </c>
      <c r="C227" s="1">
        <f t="shared" ca="1" si="9"/>
        <v>55.987999678832324</v>
      </c>
      <c r="D227" s="1">
        <f t="shared" ca="1" si="10"/>
        <v>6.8898578517592295</v>
      </c>
      <c r="E227" s="1">
        <f t="shared" ca="1" si="11"/>
        <v>42.2086349001179</v>
      </c>
      <c r="H227"/>
      <c r="Y227">
        <v>112.5</v>
      </c>
      <c r="Z227">
        <v>52.275895733154286</v>
      </c>
    </row>
    <row r="228" spans="1:26" x14ac:dyDescent="0.25">
      <c r="A228">
        <v>113</v>
      </c>
      <c r="B228">
        <v>52.093268055079399</v>
      </c>
      <c r="C228" s="1">
        <f t="shared" ca="1" si="9"/>
        <v>55.988584941401854</v>
      </c>
      <c r="D228" s="1">
        <f t="shared" ca="1" si="10"/>
        <v>7.5867468224344323</v>
      </c>
      <c r="E228" s="1">
        <f t="shared" ca="1" si="11"/>
        <v>42.026007222043006</v>
      </c>
      <c r="H228"/>
      <c r="Y228">
        <v>113</v>
      </c>
      <c r="Z228">
        <v>52.093268055079399</v>
      </c>
    </row>
    <row r="229" spans="1:26" x14ac:dyDescent="0.25">
      <c r="A229">
        <v>113.5</v>
      </c>
      <c r="B229">
        <v>52.206077550775042</v>
      </c>
      <c r="C229" s="1">
        <f t="shared" ca="1" si="9"/>
        <v>55.989141660379047</v>
      </c>
      <c r="D229" s="1">
        <f t="shared" ca="1" si="10"/>
        <v>7.1557870286869729</v>
      </c>
      <c r="E229" s="1">
        <f t="shared" ca="1" si="11"/>
        <v>42.138816717738649</v>
      </c>
      <c r="H229"/>
      <c r="Y229">
        <v>113.5</v>
      </c>
      <c r="Z229">
        <v>52.206077550775042</v>
      </c>
    </row>
    <row r="230" spans="1:26" x14ac:dyDescent="0.25">
      <c r="A230">
        <v>114</v>
      </c>
      <c r="B230">
        <v>53.695930900723489</v>
      </c>
      <c r="C230" s="1">
        <f t="shared" ca="1" si="9"/>
        <v>55.989671227851332</v>
      </c>
      <c r="D230" s="1">
        <f t="shared" ca="1" si="10"/>
        <v>2.6306223441462713</v>
      </c>
      <c r="E230" s="1">
        <f t="shared" ca="1" si="11"/>
        <v>43.628670067687096</v>
      </c>
      <c r="H230"/>
      <c r="Y230">
        <v>114</v>
      </c>
      <c r="Z230">
        <v>53.695930900723489</v>
      </c>
    </row>
    <row r="231" spans="1:26" x14ac:dyDescent="0.25">
      <c r="A231">
        <v>114.5</v>
      </c>
      <c r="B231">
        <v>55.186084582619657</v>
      </c>
      <c r="C231" s="1">
        <f t="shared" ca="1" si="9"/>
        <v>55.990174968013221</v>
      </c>
      <c r="D231" s="1">
        <f t="shared" ca="1" si="10"/>
        <v>0.32328067394118559</v>
      </c>
      <c r="E231" s="1">
        <f t="shared" ca="1" si="11"/>
        <v>45.118823749583271</v>
      </c>
      <c r="H231"/>
      <c r="Y231">
        <v>114.5</v>
      </c>
      <c r="Z231">
        <v>55.186084582619657</v>
      </c>
    </row>
    <row r="232" spans="1:26" x14ac:dyDescent="0.25">
      <c r="A232">
        <v>115</v>
      </c>
      <c r="B232">
        <v>56.676435179639633</v>
      </c>
      <c r="C232" s="1">
        <f t="shared" ca="1" si="9"/>
        <v>55.990654140477517</v>
      </c>
      <c r="D232" s="1">
        <f t="shared" ca="1" si="10"/>
        <v>0.23514781683713568</v>
      </c>
      <c r="E232" s="1">
        <f t="shared" ca="1" si="11"/>
        <v>46.60917434660324</v>
      </c>
      <c r="H232"/>
      <c r="Y232">
        <v>115</v>
      </c>
      <c r="Z232">
        <v>56.676435179639633</v>
      </c>
    </row>
    <row r="233" spans="1:26" x14ac:dyDescent="0.25">
      <c r="A233">
        <v>115.5</v>
      </c>
      <c r="B233">
        <v>58.166930288358152</v>
      </c>
      <c r="C233" s="1">
        <f t="shared" ca="1" si="9"/>
        <v>55.991109943424959</v>
      </c>
      <c r="D233" s="1">
        <f t="shared" ca="1" si="10"/>
        <v>2.3670970867125996</v>
      </c>
      <c r="E233" s="1">
        <f t="shared" ca="1" si="11"/>
        <v>48.099669455321759</v>
      </c>
      <c r="H233"/>
      <c r="Y233">
        <v>115.5</v>
      </c>
      <c r="Z233">
        <v>58.166930288358152</v>
      </c>
    </row>
    <row r="234" spans="1:26" x14ac:dyDescent="0.25">
      <c r="A234">
        <v>116</v>
      </c>
      <c r="B234">
        <v>59.042619066696069</v>
      </c>
      <c r="C234" s="1">
        <f t="shared" ca="1" si="9"/>
        <v>55.991543516600345</v>
      </c>
      <c r="D234" s="1">
        <f t="shared" ca="1" si="10"/>
        <v>4.6545310061959642</v>
      </c>
      <c r="E234" s="1">
        <f t="shared" ca="1" si="11"/>
        <v>48.975358233659676</v>
      </c>
      <c r="H234"/>
      <c r="Y234">
        <v>116</v>
      </c>
      <c r="Z234">
        <v>59.042619066696069</v>
      </c>
    </row>
    <row r="235" spans="1:26" x14ac:dyDescent="0.25">
      <c r="A235">
        <v>116.5</v>
      </c>
      <c r="B235">
        <v>60.385690017169985</v>
      </c>
      <c r="C235" s="1">
        <f t="shared" ca="1" si="9"/>
        <v>55.991955944162441</v>
      </c>
      <c r="D235" s="1">
        <f t="shared" ca="1" si="10"/>
        <v>9.6524495521537279</v>
      </c>
      <c r="E235" s="1">
        <f t="shared" ca="1" si="11"/>
        <v>50.318429184133592</v>
      </c>
      <c r="H235"/>
      <c r="Y235">
        <v>116.5</v>
      </c>
      <c r="Z235">
        <v>60.385690017169985</v>
      </c>
    </row>
    <row r="236" spans="1:26" x14ac:dyDescent="0.25">
      <c r="A236">
        <v>117</v>
      </c>
      <c r="B236">
        <v>61.87623608986614</v>
      </c>
      <c r="C236" s="1">
        <f t="shared" ca="1" si="9"/>
        <v>55.992348257394994</v>
      </c>
      <c r="D236" s="1">
        <f t="shared" ca="1" si="10"/>
        <v>17.310068012551</v>
      </c>
      <c r="E236" s="1">
        <f t="shared" ca="1" si="11"/>
        <v>51.808975256829754</v>
      </c>
      <c r="H236"/>
      <c r="Y236">
        <v>117</v>
      </c>
      <c r="Z236">
        <v>61.87623608986614</v>
      </c>
    </row>
    <row r="237" spans="1:26" x14ac:dyDescent="0.25">
      <c r="A237">
        <v>117.5</v>
      </c>
      <c r="B237">
        <v>63.366925867550044</v>
      </c>
      <c r="C237" s="1">
        <f t="shared" ca="1" si="9"/>
        <v>55.992721437285411</v>
      </c>
      <c r="D237" s="1">
        <f t="shared" ca="1" si="10"/>
        <v>27.189445489667275</v>
      </c>
      <c r="E237" s="1">
        <f t="shared" ca="1" si="11"/>
        <v>53.299665034513652</v>
      </c>
      <c r="H237"/>
      <c r="Y237">
        <v>117.5</v>
      </c>
      <c r="Z237">
        <v>63.366925867550044</v>
      </c>
    </row>
    <row r="238" spans="1:26" x14ac:dyDescent="0.25">
      <c r="A238">
        <v>118</v>
      </c>
      <c r="B238">
        <v>64.857725607896867</v>
      </c>
      <c r="C238" s="1">
        <f t="shared" ca="1" si="9"/>
        <v>55.993076416977814</v>
      </c>
      <c r="D238" s="1">
        <f t="shared" ca="1" si="10"/>
        <v>39.291002639030907</v>
      </c>
      <c r="E238" s="1">
        <f t="shared" ca="1" si="11"/>
        <v>54.790464774860482</v>
      </c>
      <c r="H238"/>
      <c r="Y238">
        <v>118</v>
      </c>
      <c r="Z238">
        <v>64.857725607896867</v>
      </c>
    </row>
    <row r="239" spans="1:26" x14ac:dyDescent="0.25">
      <c r="A239">
        <v>118.5</v>
      </c>
      <c r="B239">
        <v>66.348614681337096</v>
      </c>
      <c r="C239" s="1">
        <f t="shared" ca="1" si="9"/>
        <v>55.99341408410632</v>
      </c>
      <c r="D239" s="1">
        <f t="shared" ca="1" si="10"/>
        <v>53.615089704444316</v>
      </c>
      <c r="E239" s="1">
        <f t="shared" ca="1" si="11"/>
        <v>56.281353848300711</v>
      </c>
      <c r="H239"/>
      <c r="Y239">
        <v>118.5</v>
      </c>
      <c r="Z239">
        <v>66.348614681337096</v>
      </c>
    </row>
    <row r="240" spans="1:26" x14ac:dyDescent="0.25">
      <c r="A240">
        <v>119</v>
      </c>
      <c r="B240">
        <v>65.991162837908647</v>
      </c>
      <c r="C240" s="1">
        <f t="shared" ca="1" si="9"/>
        <v>55.993735283014644</v>
      </c>
      <c r="D240" s="1">
        <f t="shared" ca="1" si="10"/>
        <v>49.974278857676943</v>
      </c>
      <c r="E240" s="1">
        <f t="shared" ca="1" si="11"/>
        <v>55.923902004872261</v>
      </c>
      <c r="H240"/>
      <c r="Y240">
        <v>119</v>
      </c>
      <c r="Z240">
        <v>65.991162837908647</v>
      </c>
    </row>
    <row r="241" spans="1:26" x14ac:dyDescent="0.25">
      <c r="A241">
        <v>119.5</v>
      </c>
      <c r="B241">
        <v>66.917519292363949</v>
      </c>
      <c r="C241" s="1">
        <f t="shared" ca="1" si="9"/>
        <v>55.994040816867354</v>
      </c>
      <c r="D241" s="1">
        <f t="shared" ca="1" si="10"/>
        <v>59.661191002318702</v>
      </c>
      <c r="E241" s="1">
        <f t="shared" ca="1" si="11"/>
        <v>56.850258459327563</v>
      </c>
      <c r="H241"/>
      <c r="Y241">
        <v>119.5</v>
      </c>
      <c r="Z241">
        <v>66.917519292363949</v>
      </c>
    </row>
    <row r="242" spans="1:26" x14ac:dyDescent="0.25">
      <c r="A242">
        <v>120</v>
      </c>
      <c r="B242">
        <v>68.415340906040072</v>
      </c>
      <c r="C242" s="1">
        <f t="shared" ca="1" si="9"/>
        <v>55.994331449658247</v>
      </c>
      <c r="D242" s="1">
        <f t="shared" ca="1" si="10"/>
        <v>77.140737957763349</v>
      </c>
      <c r="E242" s="1">
        <f t="shared" ca="1" si="11"/>
        <v>58.348080073003686</v>
      </c>
      <c r="H242"/>
      <c r="Y242">
        <v>120</v>
      </c>
      <c r="Z242">
        <v>68.415340906040072</v>
      </c>
    </row>
    <row r="243" spans="1:26" x14ac:dyDescent="0.25">
      <c r="A243">
        <v>120.5</v>
      </c>
      <c r="B243">
        <v>69.913290162032794</v>
      </c>
      <c r="C243" s="1">
        <f t="shared" ca="1" si="9"/>
        <v>55.994607908120656</v>
      </c>
      <c r="D243" s="1">
        <f t="shared" ca="1" si="10"/>
        <v>96.86485784268433</v>
      </c>
      <c r="E243" s="1">
        <f t="shared" ca="1" si="11"/>
        <v>59.846029328996408</v>
      </c>
      <c r="H243"/>
      <c r="Y243">
        <v>120.5</v>
      </c>
      <c r="Z243">
        <v>69.913290162032794</v>
      </c>
    </row>
    <row r="244" spans="1:26" x14ac:dyDescent="0.25">
      <c r="A244">
        <v>121</v>
      </c>
      <c r="B244">
        <v>71.411329595226789</v>
      </c>
      <c r="C244" s="1">
        <f t="shared" ca="1" si="9"/>
        <v>55.994870883544763</v>
      </c>
      <c r="D244" s="1">
        <f t="shared" ca="1" si="10"/>
        <v>118.83359960449832</v>
      </c>
      <c r="E244" s="1">
        <f t="shared" ca="1" si="11"/>
        <v>61.344068762190403</v>
      </c>
      <c r="H244"/>
      <c r="Y244">
        <v>121</v>
      </c>
      <c r="Z244">
        <v>71.411329595226789</v>
      </c>
    </row>
    <row r="245" spans="1:26" x14ac:dyDescent="0.25">
      <c r="A245">
        <v>121.5</v>
      </c>
      <c r="B245">
        <v>72.909436774153079</v>
      </c>
      <c r="C245" s="1">
        <f t="shared" ca="1" si="9"/>
        <v>55.995121033506081</v>
      </c>
      <c r="D245" s="1">
        <f t="shared" ca="1" si="10"/>
        <v>143.04703848714939</v>
      </c>
      <c r="E245" s="1">
        <f t="shared" ca="1" si="11"/>
        <v>62.842175941116693</v>
      </c>
      <c r="H245"/>
      <c r="Y245">
        <v>121.5</v>
      </c>
      <c r="Z245">
        <v>72.909436774153079</v>
      </c>
    </row>
    <row r="246" spans="1:26" x14ac:dyDescent="0.25">
      <c r="A246">
        <v>122</v>
      </c>
      <c r="B246">
        <v>72.959541308062327</v>
      </c>
      <c r="C246" s="1">
        <f t="shared" ca="1" si="9"/>
        <v>55.995358983509831</v>
      </c>
      <c r="D246" s="1">
        <f t="shared" ca="1" si="10"/>
        <v>143.89174097032966</v>
      </c>
      <c r="E246" s="1">
        <f t="shared" ca="1" si="11"/>
        <v>62.892280475025942</v>
      </c>
      <c r="H246"/>
      <c r="Y246">
        <v>122</v>
      </c>
      <c r="Z246">
        <v>72.959541308062327</v>
      </c>
    </row>
    <row r="247" spans="1:26" x14ac:dyDescent="0.25">
      <c r="A247">
        <v>122.5</v>
      </c>
      <c r="B247">
        <v>72.461519657117606</v>
      </c>
      <c r="C247" s="1">
        <f t="shared" ca="1" si="9"/>
        <v>55.995585328554967</v>
      </c>
      <c r="D247" s="1">
        <f t="shared" ca="1" si="10"/>
        <v>135.5634966562688</v>
      </c>
      <c r="E247" s="1">
        <f t="shared" ca="1" si="11"/>
        <v>62.39425882408122</v>
      </c>
      <c r="H247"/>
      <c r="Y247">
        <v>122.5</v>
      </c>
      <c r="Z247">
        <v>72.461519657117606</v>
      </c>
    </row>
    <row r="248" spans="1:26" x14ac:dyDescent="0.25">
      <c r="A248">
        <v>123</v>
      </c>
      <c r="B248">
        <v>71.963283092375605</v>
      </c>
      <c r="C248" s="1">
        <f t="shared" ca="1" si="9"/>
        <v>55.995800634621972</v>
      </c>
      <c r="D248" s="1">
        <f t="shared" ca="1" si="10"/>
        <v>127.48024801933499</v>
      </c>
      <c r="E248" s="1">
        <f t="shared" ca="1" si="11"/>
        <v>61.896022259339219</v>
      </c>
      <c r="H248"/>
      <c r="Y248">
        <v>123</v>
      </c>
      <c r="Z248">
        <v>71.963283092375605</v>
      </c>
    </row>
    <row r="249" spans="1:26" x14ac:dyDescent="0.25">
      <c r="A249">
        <v>123.5</v>
      </c>
      <c r="B249">
        <v>71.464892476917669</v>
      </c>
      <c r="C249" s="1">
        <f t="shared" ca="1" si="9"/>
        <v>55.996005440088197</v>
      </c>
      <c r="D249" s="1">
        <f t="shared" ca="1" si="10"/>
        <v>119.64323307909544</v>
      </c>
      <c r="E249" s="1">
        <f t="shared" ca="1" si="11"/>
        <v>61.397631643881283</v>
      </c>
      <c r="H249"/>
      <c r="Y249">
        <v>123.5</v>
      </c>
      <c r="Z249">
        <v>71.464892476917669</v>
      </c>
    </row>
    <row r="250" spans="1:26" x14ac:dyDescent="0.25">
      <c r="A250">
        <v>124</v>
      </c>
      <c r="B250">
        <v>70.966434400003891</v>
      </c>
      <c r="C250" s="1">
        <f t="shared" ca="1" si="9"/>
        <v>55.996200257073966</v>
      </c>
      <c r="D250" s="1">
        <f t="shared" ca="1" si="10"/>
        <v>112.05395514707244</v>
      </c>
      <c r="E250" s="1">
        <f t="shared" ca="1" si="11"/>
        <v>60.899173566967505</v>
      </c>
      <c r="H250"/>
      <c r="Y250">
        <v>124</v>
      </c>
      <c r="Z250">
        <v>70.966434400003891</v>
      </c>
    </row>
    <row r="251" spans="1:26" x14ac:dyDescent="0.25">
      <c r="A251">
        <v>124.5</v>
      </c>
      <c r="B251">
        <v>70.467922301223439</v>
      </c>
      <c r="C251" s="1">
        <f t="shared" ca="1" si="9"/>
        <v>55.996385572723213</v>
      </c>
      <c r="D251" s="1">
        <f t="shared" ca="1" si="10"/>
        <v>104.71268764216551</v>
      </c>
      <c r="E251" s="1">
        <f t="shared" ca="1" si="11"/>
        <v>60.400661468187053</v>
      </c>
      <c r="H251"/>
      <c r="Y251">
        <v>124.5</v>
      </c>
      <c r="Z251">
        <v>70.467922301223439</v>
      </c>
    </row>
    <row r="252" spans="1:26" x14ac:dyDescent="0.25">
      <c r="A252">
        <v>125</v>
      </c>
      <c r="B252">
        <v>69.969365428325375</v>
      </c>
      <c r="C252" s="1">
        <f t="shared" ca="1" si="9"/>
        <v>55.9965618504216</v>
      </c>
      <c r="D252" s="1">
        <f t="shared" ca="1" si="10"/>
        <v>97.619619913340273</v>
      </c>
      <c r="E252" s="1">
        <f t="shared" ca="1" si="11"/>
        <v>59.902104595288989</v>
      </c>
      <c r="H252"/>
      <c r="Y252">
        <v>125</v>
      </c>
      <c r="Z252">
        <v>69.969365428325375</v>
      </c>
    </row>
    <row r="253" spans="1:26" x14ac:dyDescent="0.25">
      <c r="A253">
        <v>125.5</v>
      </c>
      <c r="B253">
        <v>69.47077018925107</v>
      </c>
      <c r="C253" s="1">
        <f t="shared" ca="1" si="9"/>
        <v>55.996729530955193</v>
      </c>
      <c r="D253" s="1">
        <f t="shared" ca="1" si="10"/>
        <v>90.774885830705188</v>
      </c>
      <c r="E253" s="1">
        <f t="shared" ca="1" si="11"/>
        <v>59.403509356214684</v>
      </c>
      <c r="H253"/>
      <c r="Y253">
        <v>125.5</v>
      </c>
      <c r="Z253">
        <v>69.47077018925107</v>
      </c>
    </row>
    <row r="254" spans="1:26" x14ac:dyDescent="0.25">
      <c r="A254">
        <v>126</v>
      </c>
      <c r="B254">
        <v>68.972141070088668</v>
      </c>
      <c r="C254" s="1">
        <f t="shared" ca="1" si="9"/>
        <v>55.996889033612661</v>
      </c>
      <c r="D254" s="1">
        <f t="shared" ca="1" si="10"/>
        <v>84.178582705037385</v>
      </c>
      <c r="E254" s="1">
        <f t="shared" ca="1" si="11"/>
        <v>58.904880237052282</v>
      </c>
      <c r="H254"/>
      <c r="Y254">
        <v>126</v>
      </c>
      <c r="Z254">
        <v>68.972141070088668</v>
      </c>
    </row>
    <row r="255" spans="1:26" x14ac:dyDescent="0.25">
      <c r="A255">
        <v>126.5</v>
      </c>
      <c r="B255">
        <v>68.473481255406028</v>
      </c>
      <c r="C255" s="1">
        <f t="shared" ca="1" si="9"/>
        <v>55.997040757233734</v>
      </c>
      <c r="D255" s="1">
        <f t="shared" ca="1" si="10"/>
        <v>77.830783752216874</v>
      </c>
      <c r="E255" s="1">
        <f t="shared" ca="1" si="11"/>
        <v>58.406220422369643</v>
      </c>
      <c r="H255"/>
      <c r="Y255">
        <v>126.5</v>
      </c>
      <c r="Z255">
        <v>68.473481255406028</v>
      </c>
    </row>
    <row r="256" spans="1:26" x14ac:dyDescent="0.25">
      <c r="A256">
        <v>127</v>
      </c>
      <c r="B256">
        <v>67.974793047475458</v>
      </c>
      <c r="C256" s="1">
        <f t="shared" ca="1" si="9"/>
        <v>55.997185081206482</v>
      </c>
      <c r="D256" s="1">
        <f t="shared" ca="1" si="10"/>
        <v>71.731546296815026</v>
      </c>
      <c r="E256" s="1">
        <f t="shared" ca="1" si="11"/>
        <v>57.907532214439073</v>
      </c>
      <c r="H256"/>
      <c r="Y256">
        <v>127</v>
      </c>
      <c r="Z256">
        <v>67.974793047475458</v>
      </c>
    </row>
    <row r="257" spans="1:26" x14ac:dyDescent="0.25">
      <c r="A257">
        <v>127.5</v>
      </c>
      <c r="B257">
        <v>67.476078149605684</v>
      </c>
      <c r="C257" s="1">
        <f t="shared" ca="1" si="9"/>
        <v>55.997322366416029</v>
      </c>
      <c r="D257" s="1">
        <f t="shared" ca="1" si="10"/>
        <v>65.880917165054981</v>
      </c>
      <c r="E257" s="1">
        <f t="shared" ca="1" si="11"/>
        <v>57.408817316569298</v>
      </c>
      <c r="H257"/>
      <c r="Y257">
        <v>127.5</v>
      </c>
      <c r="Z257">
        <v>67.476078149605684</v>
      </c>
    </row>
    <row r="258" spans="1:26" x14ac:dyDescent="0.25">
      <c r="A258">
        <v>128</v>
      </c>
      <c r="B258">
        <v>66.97733785764791</v>
      </c>
      <c r="C258" s="1">
        <f t="shared" ref="C258:C321" ca="1" si="12">IF(A258&gt;=$K$5,OFFSET($B$1,2*$K$5,0)+$L$5*(1-EXP((-1/$M$5)*(A258-$K$5))),0)</f>
        <v>55.997452956146887</v>
      </c>
      <c r="D258" s="1">
        <f t="shared" ref="D258:D321" ca="1" si="13">IF(A258&gt;=$K$5,(C258-B258)*(C258-B258)*0.5,0)</f>
        <v>60.27893622510507</v>
      </c>
      <c r="E258" s="1">
        <f t="shared" ref="E258:E321" ca="1" si="14">IF(A258&gt;=$K$5,(B258-$L$6),0)</f>
        <v>56.910077024611525</v>
      </c>
      <c r="H258"/>
      <c r="Y258">
        <v>128</v>
      </c>
      <c r="Z258">
        <v>66.97733785764791</v>
      </c>
    </row>
    <row r="259" spans="1:26" x14ac:dyDescent="0.25">
      <c r="A259">
        <v>128.5</v>
      </c>
      <c r="B259">
        <v>66.47857318945303</v>
      </c>
      <c r="C259" s="1">
        <f t="shared" ca="1" si="12"/>
        <v>55.997577176941434</v>
      </c>
      <c r="D259" s="1">
        <f t="shared" ca="1" si="13"/>
        <v>54.925638707141992</v>
      </c>
      <c r="E259" s="1">
        <f t="shared" ca="1" si="14"/>
        <v>56.411312356416644</v>
      </c>
      <c r="H259"/>
      <c r="Y259">
        <v>128.5</v>
      </c>
      <c r="Z259">
        <v>66.47857318945303</v>
      </c>
    </row>
    <row r="260" spans="1:26" x14ac:dyDescent="0.25">
      <c r="A260">
        <v>129</v>
      </c>
      <c r="B260">
        <v>65.979784972400282</v>
      </c>
      <c r="C260" s="1">
        <f t="shared" ca="1" si="12"/>
        <v>55.997695339416339</v>
      </c>
      <c r="D260" s="1">
        <f t="shared" ca="1" si="13"/>
        <v>49.821056720462749</v>
      </c>
      <c r="E260" s="1">
        <f t="shared" ca="1" si="14"/>
        <v>55.912524139363896</v>
      </c>
      <c r="H260"/>
      <c r="Y260">
        <v>129</v>
      </c>
      <c r="Z260">
        <v>65.979784972400282</v>
      </c>
    </row>
    <row r="261" spans="1:26" x14ac:dyDescent="0.25">
      <c r="A261">
        <v>129.5</v>
      </c>
      <c r="B261">
        <v>65.480973902593476</v>
      </c>
      <c r="C261" s="1">
        <f t="shared" ca="1" si="12"/>
        <v>55.997807739039331</v>
      </c>
      <c r="D261" s="1">
        <f t="shared" ca="1" si="13"/>
        <v>44.965220242789123</v>
      </c>
      <c r="E261" s="1">
        <f t="shared" ca="1" si="14"/>
        <v>55.41371306955709</v>
      </c>
      <c r="H261"/>
      <c r="Y261">
        <v>129.5</v>
      </c>
      <c r="Z261">
        <v>65.480973902593476</v>
      </c>
    </row>
    <row r="262" spans="1:26" x14ac:dyDescent="0.25">
      <c r="A262">
        <v>130</v>
      </c>
      <c r="B262">
        <v>64.982140584911704</v>
      </c>
      <c r="C262" s="1">
        <f t="shared" ca="1" si="12"/>
        <v>55.997914656868019</v>
      </c>
      <c r="D262" s="1">
        <f t="shared" ca="1" si="13"/>
        <v>40.358157763066203</v>
      </c>
      <c r="E262" s="1">
        <f t="shared" ca="1" si="14"/>
        <v>54.914879751875318</v>
      </c>
      <c r="H262"/>
      <c r="Y262">
        <v>130</v>
      </c>
      <c r="Z262">
        <v>64.982140584911704</v>
      </c>
    </row>
    <row r="263" spans="1:26" x14ac:dyDescent="0.25">
      <c r="A263">
        <v>130.5</v>
      </c>
      <c r="B263">
        <v>64.483285560121942</v>
      </c>
      <c r="C263" s="1">
        <f t="shared" ca="1" si="12"/>
        <v>55.998016360252677</v>
      </c>
      <c r="D263" s="1">
        <f t="shared" ca="1" si="13"/>
        <v>35.999896697124996</v>
      </c>
      <c r="E263" s="1">
        <f t="shared" ca="1" si="14"/>
        <v>54.416024727085556</v>
      </c>
      <c r="H263"/>
      <c r="Y263">
        <v>130.5</v>
      </c>
      <c r="Z263">
        <v>64.483285560121942</v>
      </c>
    </row>
    <row r="264" spans="1:26" x14ac:dyDescent="0.25">
      <c r="A264">
        <v>131</v>
      </c>
      <c r="B264">
        <v>63.984409323248748</v>
      </c>
      <c r="C264" s="1">
        <f t="shared" ca="1" si="12"/>
        <v>55.99811310350475</v>
      </c>
      <c r="D264" s="1">
        <f t="shared" ca="1" si="13"/>
        <v>31.89046365474864</v>
      </c>
      <c r="E264" s="1">
        <f t="shared" ca="1" si="14"/>
        <v>53.917148490212355</v>
      </c>
      <c r="H264"/>
      <c r="Y264">
        <v>131</v>
      </c>
      <c r="Z264">
        <v>63.984409323248748</v>
      </c>
    </row>
    <row r="265" spans="1:26" x14ac:dyDescent="0.25">
      <c r="A265">
        <v>131.5</v>
      </c>
      <c r="B265">
        <v>63.485512336035086</v>
      </c>
      <c r="C265" s="1">
        <f t="shared" ca="1" si="12"/>
        <v>55.998205128532717</v>
      </c>
      <c r="D265" s="1">
        <f t="shared" ca="1" si="13"/>
        <v>28.029884609758458</v>
      </c>
      <c r="E265" s="1">
        <f t="shared" ca="1" si="14"/>
        <v>53.4182515029987</v>
      </c>
      <c r="H265"/>
      <c r="Y265">
        <v>131.5</v>
      </c>
      <c r="Z265">
        <v>63.485512336035086</v>
      </c>
    </row>
    <row r="266" spans="1:26" x14ac:dyDescent="0.25">
      <c r="A266">
        <v>132</v>
      </c>
      <c r="B266">
        <v>62.986595035409771</v>
      </c>
      <c r="C266" s="1">
        <f t="shared" ca="1" si="12"/>
        <v>55.998292665447138</v>
      </c>
      <c r="D266" s="1">
        <f t="shared" ca="1" si="13"/>
        <v>24.418185007012671</v>
      </c>
      <c r="E266" s="1">
        <f t="shared" ca="1" si="14"/>
        <v>52.919334202373378</v>
      </c>
      <c r="H266"/>
      <c r="Y266">
        <v>132</v>
      </c>
      <c r="Z266">
        <v>62.986595035409771</v>
      </c>
    </row>
    <row r="267" spans="1:26" x14ac:dyDescent="0.25">
      <c r="A267">
        <v>132.5</v>
      </c>
      <c r="B267">
        <v>62.487657839255697</v>
      </c>
      <c r="C267" s="1">
        <f t="shared" ca="1" si="12"/>
        <v>55.998375933135847</v>
      </c>
      <c r="D267" s="1">
        <f t="shared" ca="1" si="13"/>
        <v>21.055389828547234</v>
      </c>
      <c r="E267" s="1">
        <f t="shared" ca="1" si="14"/>
        <v>52.420397006219304</v>
      </c>
      <c r="H267"/>
      <c r="Y267">
        <v>132.5</v>
      </c>
      <c r="Z267">
        <v>62.487657839255697</v>
      </c>
    </row>
    <row r="268" spans="1:26" x14ac:dyDescent="0.25">
      <c r="A268">
        <v>133</v>
      </c>
      <c r="B268">
        <v>61.988701150353393</v>
      </c>
      <c r="C268" s="1">
        <f t="shared" ca="1" si="12"/>
        <v>55.998455139811469</v>
      </c>
      <c r="D268" s="1">
        <f t="shared" ca="1" si="13"/>
        <v>17.941523633406717</v>
      </c>
      <c r="E268" s="1">
        <f t="shared" ca="1" si="14"/>
        <v>51.921440317317007</v>
      </c>
      <c r="H268"/>
      <c r="Y268">
        <v>133</v>
      </c>
      <c r="Z268">
        <v>61.988701150353393</v>
      </c>
    </row>
    <row r="269" spans="1:26" x14ac:dyDescent="0.25">
      <c r="A269">
        <v>133.5</v>
      </c>
      <c r="B269">
        <v>61.489725359090905</v>
      </c>
      <c r="C269" s="1">
        <f t="shared" ca="1" si="12"/>
        <v>55.998530483531923</v>
      </c>
      <c r="D269" s="1">
        <f t="shared" ca="1" si="13"/>
        <v>15.076610580682612</v>
      </c>
      <c r="E269" s="1">
        <f t="shared" ca="1" si="14"/>
        <v>51.422464526054512</v>
      </c>
      <c r="H269"/>
      <c r="Y269">
        <v>133.5</v>
      </c>
      <c r="Z269">
        <v>61.489725359090905</v>
      </c>
    </row>
    <row r="270" spans="1:26" x14ac:dyDescent="0.25">
      <c r="A270">
        <v>134</v>
      </c>
      <c r="B270">
        <v>60.990730845339151</v>
      </c>
      <c r="C270" s="1">
        <f t="shared" ca="1" si="12"/>
        <v>55.998602152695781</v>
      </c>
      <c r="D270" s="1">
        <f t="shared" ca="1" si="13"/>
        <v>12.460674441956598</v>
      </c>
      <c r="E270" s="1">
        <f t="shared" ca="1" si="14"/>
        <v>50.923470012302758</v>
      </c>
      <c r="H270"/>
      <c r="Y270">
        <v>134</v>
      </c>
      <c r="Z270">
        <v>60.990730845339151</v>
      </c>
    </row>
    <row r="271" spans="1:26" x14ac:dyDescent="0.25">
      <c r="A271">
        <v>134.5</v>
      </c>
      <c r="B271">
        <v>60.491717979762946</v>
      </c>
      <c r="C271" s="1">
        <f t="shared" ca="1" si="12"/>
        <v>55.998670326513263</v>
      </c>
      <c r="D271" s="1">
        <f t="shared" ca="1" si="13"/>
        <v>10.093738607186239</v>
      </c>
      <c r="E271" s="1">
        <f t="shared" ca="1" si="14"/>
        <v>50.424457146726553</v>
      </c>
      <c r="H271"/>
      <c r="Y271">
        <v>134.5</v>
      </c>
      <c r="Z271">
        <v>60.491717979762946</v>
      </c>
    </row>
    <row r="272" spans="1:26" x14ac:dyDescent="0.25">
      <c r="A272">
        <v>135</v>
      </c>
      <c r="B272">
        <v>59.992687124749722</v>
      </c>
      <c r="C272" s="1">
        <f t="shared" ca="1" si="12"/>
        <v>55.998735175454442</v>
      </c>
      <c r="D272" s="1">
        <f t="shared" ca="1" si="13"/>
        <v>7.9758260866397821</v>
      </c>
      <c r="E272" s="1">
        <f t="shared" ca="1" si="14"/>
        <v>49.925426291713336</v>
      </c>
      <c r="H272"/>
      <c r="Y272">
        <v>135</v>
      </c>
      <c r="Z272">
        <v>59.992687124749722</v>
      </c>
    </row>
    <row r="273" spans="1:26" x14ac:dyDescent="0.25">
      <c r="A273">
        <v>135.5</v>
      </c>
      <c r="B273">
        <v>59.493638635079414</v>
      </c>
      <c r="C273" s="1">
        <f t="shared" ca="1" si="12"/>
        <v>55.99879686167543</v>
      </c>
      <c r="D273" s="1">
        <f t="shared" ca="1" si="13"/>
        <v>6.1069595105647503</v>
      </c>
      <c r="E273" s="1">
        <f t="shared" ca="1" si="14"/>
        <v>49.426377802043021</v>
      </c>
      <c r="H273"/>
      <c r="Y273">
        <v>135.5</v>
      </c>
      <c r="Z273">
        <v>59.493638635079414</v>
      </c>
    </row>
    <row r="274" spans="1:26" x14ac:dyDescent="0.25">
      <c r="A274">
        <v>136</v>
      </c>
      <c r="B274">
        <v>58.994572858418678</v>
      </c>
      <c r="C274" s="1">
        <f t="shared" ca="1" si="12"/>
        <v>55.998855539423928</v>
      </c>
      <c r="D274" s="1">
        <f t="shared" ca="1" si="13"/>
        <v>4.4871611276625458</v>
      </c>
      <c r="E274" s="1">
        <f t="shared" ca="1" si="14"/>
        <v>48.927312025382292</v>
      </c>
      <c r="H274"/>
      <c r="Y274">
        <v>136</v>
      </c>
      <c r="Z274">
        <v>58.994572858418678</v>
      </c>
    </row>
    <row r="275" spans="1:26" x14ac:dyDescent="0.25">
      <c r="A275">
        <v>136.5</v>
      </c>
      <c r="B275">
        <v>58.495490135695889</v>
      </c>
      <c r="C275" s="1">
        <f t="shared" ca="1" si="12"/>
        <v>55.998911355424852</v>
      </c>
      <c r="D275" s="1">
        <f t="shared" ca="1" si="13"/>
        <v>3.1164528030498087</v>
      </c>
      <c r="E275" s="1">
        <f t="shared" ca="1" si="14"/>
        <v>48.428229302659503</v>
      </c>
      <c r="H275"/>
      <c r="Y275">
        <v>136.5</v>
      </c>
      <c r="Z275">
        <v>58.495490135695889</v>
      </c>
    </row>
    <row r="276" spans="1:26" x14ac:dyDescent="0.25">
      <c r="A276">
        <v>137</v>
      </c>
      <c r="B276">
        <v>57.997527603875596</v>
      </c>
      <c r="C276" s="1">
        <f t="shared" ca="1" si="12"/>
        <v>55.998964449247296</v>
      </c>
      <c r="D276" s="1">
        <f t="shared" ca="1" si="13"/>
        <v>1.9971273415189117</v>
      </c>
      <c r="E276" s="1">
        <f t="shared" ca="1" si="14"/>
        <v>47.930266770839211</v>
      </c>
      <c r="H276"/>
      <c r="Y276">
        <v>137</v>
      </c>
      <c r="Z276">
        <v>57.997527603875596</v>
      </c>
    </row>
    <row r="277" spans="1:26" x14ac:dyDescent="0.25">
      <c r="A277">
        <v>137.5</v>
      </c>
      <c r="B277">
        <v>57.517011220674647</v>
      </c>
      <c r="C277" s="1">
        <f t="shared" ca="1" si="12"/>
        <v>55.999014953653472</v>
      </c>
      <c r="D277" s="1">
        <f t="shared" ca="1" si="13"/>
        <v>1.1521563333451112</v>
      </c>
      <c r="E277" s="1">
        <f t="shared" ca="1" si="14"/>
        <v>47.449750387638261</v>
      </c>
      <c r="H277"/>
      <c r="Y277">
        <v>137.5</v>
      </c>
      <c r="Z277">
        <v>57.517011220674647</v>
      </c>
    </row>
    <row r="278" spans="1:26" x14ac:dyDescent="0.25">
      <c r="A278">
        <v>138</v>
      </c>
      <c r="B278">
        <v>57.058095430675579</v>
      </c>
      <c r="C278" s="1">
        <f t="shared" ca="1" si="12"/>
        <v>55.999062994930682</v>
      </c>
      <c r="D278" s="1">
        <f t="shared" ca="1" si="13"/>
        <v>0.56077484997988403</v>
      </c>
      <c r="E278" s="1">
        <f t="shared" ca="1" si="14"/>
        <v>46.990834597639193</v>
      </c>
      <c r="H278"/>
      <c r="Y278">
        <v>138</v>
      </c>
      <c r="Z278">
        <v>57.058095430675579</v>
      </c>
    </row>
    <row r="279" spans="1:26" x14ac:dyDescent="0.25">
      <c r="A279">
        <v>138.5</v>
      </c>
      <c r="B279">
        <v>56.618030412080671</v>
      </c>
      <c r="C279" s="1">
        <f t="shared" ca="1" si="12"/>
        <v>55.999108693207162</v>
      </c>
      <c r="D279" s="1">
        <f t="shared" ca="1" si="13"/>
        <v>0.19153204704666918</v>
      </c>
      <c r="E279" s="1">
        <f t="shared" ca="1" si="14"/>
        <v>46.550769579044285</v>
      </c>
      <c r="H279"/>
      <c r="Y279">
        <v>138.5</v>
      </c>
      <c r="Z279">
        <v>56.618030412080671</v>
      </c>
    </row>
    <row r="280" spans="1:26" x14ac:dyDescent="0.25">
      <c r="A280">
        <v>139</v>
      </c>
      <c r="B280">
        <v>56.192380513671118</v>
      </c>
      <c r="C280" s="1">
        <f t="shared" ca="1" si="12"/>
        <v>55.999152162752395</v>
      </c>
      <c r="D280" s="1">
        <f t="shared" ca="1" si="13"/>
        <v>1.8668597799384564E-2</v>
      </c>
      <c r="E280" s="1">
        <f t="shared" ca="1" si="14"/>
        <v>46.125119680634725</v>
      </c>
      <c r="H280"/>
      <c r="Y280">
        <v>139</v>
      </c>
      <c r="Z280">
        <v>56.192380513671118</v>
      </c>
    </row>
    <row r="281" spans="1:26" x14ac:dyDescent="0.25">
      <c r="A281">
        <v>139.5</v>
      </c>
      <c r="B281">
        <v>55.780315656213645</v>
      </c>
      <c r="C281" s="1">
        <f t="shared" ca="1" si="12"/>
        <v>55.999193512262892</v>
      </c>
      <c r="D281" s="1">
        <f t="shared" ca="1" si="13"/>
        <v>2.3953757934357355E-2</v>
      </c>
      <c r="E281" s="1">
        <f t="shared" ca="1" si="14"/>
        <v>45.713054823177259</v>
      </c>
      <c r="H281"/>
      <c r="Y281">
        <v>139.5</v>
      </c>
      <c r="Z281">
        <v>55.780315656213645</v>
      </c>
    </row>
    <row r="282" spans="1:26" x14ac:dyDescent="0.25">
      <c r="A282">
        <v>140</v>
      </c>
      <c r="B282">
        <v>55.381211295322736</v>
      </c>
      <c r="C282" s="1">
        <f t="shared" ca="1" si="12"/>
        <v>55.99923284513396</v>
      </c>
      <c r="D282" s="1">
        <f t="shared" ca="1" si="13"/>
        <v>0.19097531801553405</v>
      </c>
      <c r="E282" s="1">
        <f t="shared" ca="1" si="14"/>
        <v>45.313950462286343</v>
      </c>
      <c r="H282"/>
      <c r="Y282">
        <v>140</v>
      </c>
      <c r="Z282">
        <v>55.381211295322736</v>
      </c>
    </row>
    <row r="283" spans="1:26" x14ac:dyDescent="0.25">
      <c r="A283">
        <v>140.5</v>
      </c>
      <c r="B283">
        <v>54.994474514626482</v>
      </c>
      <c r="C283" s="1">
        <f t="shared" ca="1" si="12"/>
        <v>55.999270259718273</v>
      </c>
      <c r="D283" s="1">
        <f t="shared" ca="1" si="13"/>
        <v>0.50480724467728333</v>
      </c>
      <c r="E283" s="1">
        <f t="shared" ca="1" si="14"/>
        <v>44.927213681590089</v>
      </c>
      <c r="H283"/>
      <c r="Y283">
        <v>140.5</v>
      </c>
      <c r="Z283">
        <v>54.994474514626482</v>
      </c>
    </row>
    <row r="284" spans="1:26" x14ac:dyDescent="0.25">
      <c r="A284">
        <v>141</v>
      </c>
      <c r="B284">
        <v>54.619541487032492</v>
      </c>
      <c r="C284" s="1">
        <f t="shared" ca="1" si="12"/>
        <v>55.999305849571783</v>
      </c>
      <c r="D284" s="1">
        <f t="shared" ca="1" si="13"/>
        <v>0.95187484806672773</v>
      </c>
      <c r="E284" s="1">
        <f t="shared" ca="1" si="14"/>
        <v>44.552280653996107</v>
      </c>
      <c r="H284"/>
      <c r="Y284">
        <v>141</v>
      </c>
      <c r="Z284">
        <v>54.619541487032492</v>
      </c>
    </row>
    <row r="285" spans="1:26" x14ac:dyDescent="0.25">
      <c r="A285">
        <v>141.5</v>
      </c>
      <c r="B285">
        <v>54.255875419701482</v>
      </c>
      <c r="C285" s="1">
        <f t="shared" ca="1" si="12"/>
        <v>55.999339703687653</v>
      </c>
      <c r="D285" s="1">
        <f t="shared" ca="1" si="13"/>
        <v>1.5198338547677059</v>
      </c>
      <c r="E285" s="1">
        <f t="shared" ca="1" si="14"/>
        <v>44.188614586665096</v>
      </c>
      <c r="H285"/>
      <c r="Y285">
        <v>141.5</v>
      </c>
      <c r="Z285">
        <v>54.255875419701482</v>
      </c>
    </row>
    <row r="286" spans="1:26" x14ac:dyDescent="0.25">
      <c r="A286">
        <v>142</v>
      </c>
      <c r="B286">
        <v>53.902964838688924</v>
      </c>
      <c r="C286" s="1">
        <f t="shared" ca="1" si="12"/>
        <v>55.999371906718807</v>
      </c>
      <c r="D286" s="1">
        <f t="shared" ca="1" si="13"/>
        <v>2.1974612974428256</v>
      </c>
      <c r="E286" s="1">
        <f t="shared" ca="1" si="14"/>
        <v>43.835704005652531</v>
      </c>
      <c r="H286"/>
      <c r="Y286">
        <v>142</v>
      </c>
      <c r="Z286">
        <v>53.902964838688924</v>
      </c>
    </row>
    <row r="287" spans="1:26" x14ac:dyDescent="0.25">
      <c r="A287">
        <v>142.5</v>
      </c>
      <c r="B287">
        <v>53.560322116112779</v>
      </c>
      <c r="C287" s="1">
        <f t="shared" ca="1" si="12"/>
        <v>55.999402539189589</v>
      </c>
      <c r="D287" s="1">
        <f t="shared" ca="1" si="13"/>
        <v>2.9745566551182745</v>
      </c>
      <c r="E287" s="1">
        <f t="shared" ca="1" si="14"/>
        <v>43.493061283076386</v>
      </c>
      <c r="H287"/>
      <c r="Y287">
        <v>142.5</v>
      </c>
      <c r="Z287">
        <v>53.560322116112779</v>
      </c>
    </row>
    <row r="288" spans="1:26" x14ac:dyDescent="0.25">
      <c r="A288">
        <v>143</v>
      </c>
      <c r="B288">
        <v>53.227482174136981</v>
      </c>
      <c r="C288" s="1">
        <f t="shared" ca="1" si="12"/>
        <v>55.999431677697146</v>
      </c>
      <c r="D288" s="1">
        <f t="shared" ca="1" si="13"/>
        <v>3.8418520251437234</v>
      </c>
      <c r="E288" s="1">
        <f t="shared" ca="1" si="14"/>
        <v>43.160221341100595</v>
      </c>
      <c r="H288"/>
      <c r="Y288">
        <v>143</v>
      </c>
      <c r="Z288">
        <v>53.227482174136981</v>
      </c>
    </row>
    <row r="289" spans="1:26" x14ac:dyDescent="0.25">
      <c r="A289">
        <v>143.5</v>
      </c>
      <c r="B289">
        <v>52.904001321137414</v>
      </c>
      <c r="C289" s="1">
        <f t="shared" ca="1" si="12"/>
        <v>55.999459395102932</v>
      </c>
      <c r="D289" s="1">
        <f t="shared" ca="1" si="13"/>
        <v>4.7909303438391539</v>
      </c>
      <c r="E289" s="1">
        <f t="shared" ca="1" si="14"/>
        <v>42.836740488101029</v>
      </c>
      <c r="H289"/>
      <c r="Y289">
        <v>143.5</v>
      </c>
      <c r="Z289">
        <v>52.904001321137414</v>
      </c>
    </row>
    <row r="290" spans="1:26" x14ac:dyDescent="0.25">
      <c r="A290">
        <v>144</v>
      </c>
      <c r="B290">
        <v>52.589456189556572</v>
      </c>
      <c r="C290" s="1">
        <f t="shared" ca="1" si="12"/>
        <v>55.999485760714876</v>
      </c>
      <c r="D290" s="1">
        <f t="shared" ca="1" si="13"/>
        <v>5.8141508380870448</v>
      </c>
      <c r="E290" s="1">
        <f t="shared" ca="1" si="14"/>
        <v>42.522195356520186</v>
      </c>
      <c r="H290"/>
      <c r="Y290">
        <v>144</v>
      </c>
      <c r="Z290">
        <v>52.589456189556572</v>
      </c>
    </row>
    <row r="291" spans="1:26" x14ac:dyDescent="0.25">
      <c r="A291">
        <v>144.5</v>
      </c>
      <c r="B291">
        <v>52.283442754448068</v>
      </c>
      <c r="C291" s="1">
        <f t="shared" ca="1" si="12"/>
        <v>55.999510840460758</v>
      </c>
      <c r="D291" s="1">
        <f t="shared" ca="1" si="13"/>
        <v>6.9045810099410092</v>
      </c>
      <c r="E291" s="1">
        <f t="shared" ca="1" si="14"/>
        <v>42.216181921411675</v>
      </c>
      <c r="H291"/>
      <c r="Y291">
        <v>144.5</v>
      </c>
      <c r="Z291">
        <v>52.283442754448068</v>
      </c>
    </row>
    <row r="292" spans="1:26" x14ac:dyDescent="0.25">
      <c r="A292">
        <v>145</v>
      </c>
      <c r="B292">
        <v>51.985575418095728</v>
      </c>
      <c r="C292" s="1">
        <f t="shared" ca="1" si="12"/>
        <v>55.999534697053008</v>
      </c>
      <c r="D292" s="1">
        <f t="shared" ca="1" si="13"/>
        <v>8.0559345465636252</v>
      </c>
      <c r="E292" s="1">
        <f t="shared" ca="1" si="14"/>
        <v>41.918314585059335</v>
      </c>
      <c r="H292"/>
      <c r="Y292">
        <v>145</v>
      </c>
      <c r="Z292">
        <v>51.985575418095728</v>
      </c>
    </row>
    <row r="293" spans="1:26" x14ac:dyDescent="0.25">
      <c r="A293">
        <v>145.5</v>
      </c>
      <c r="B293">
        <v>51.695486150389847</v>
      </c>
      <c r="C293" s="1">
        <f t="shared" ca="1" si="12"/>
        <v>55.999557390145512</v>
      </c>
      <c r="D293" s="1">
        <f t="shared" ca="1" si="13"/>
        <v>9.2625146184459322</v>
      </c>
      <c r="E293" s="1">
        <f t="shared" ca="1" si="14"/>
        <v>41.628225317353454</v>
      </c>
      <c r="H293"/>
      <c r="Y293">
        <v>145.5</v>
      </c>
      <c r="Z293">
        <v>51.695486150389847</v>
      </c>
    </row>
    <row r="294" spans="1:26" x14ac:dyDescent="0.25">
      <c r="A294">
        <v>146</v>
      </c>
      <c r="B294">
        <v>51.412823677544409</v>
      </c>
      <c r="C294" s="1">
        <f t="shared" ca="1" si="12"/>
        <v>55.999578976482837</v>
      </c>
      <c r="D294" s="1">
        <f t="shared" ca="1" si="13"/>
        <v>10.519162086169874</v>
      </c>
      <c r="E294" s="1">
        <f t="shared" ca="1" si="14"/>
        <v>41.345562844508024</v>
      </c>
      <c r="H294"/>
      <c r="Y294">
        <v>146</v>
      </c>
      <c r="Z294">
        <v>51.412823677544409</v>
      </c>
    </row>
    <row r="295" spans="1:26" x14ac:dyDescent="0.25">
      <c r="A295">
        <v>146.5</v>
      </c>
      <c r="B295">
        <v>51.137252713704996</v>
      </c>
      <c r="C295" s="1">
        <f t="shared" ca="1" si="12"/>
        <v>55.99959951004206</v>
      </c>
      <c r="D295" s="1">
        <f t="shared" ca="1" si="13"/>
        <v>11.821208183924657</v>
      </c>
      <c r="E295" s="1">
        <f t="shared" ca="1" si="14"/>
        <v>41.06999188066861</v>
      </c>
      <c r="H295"/>
      <c r="Y295">
        <v>146.5</v>
      </c>
      <c r="Z295">
        <v>51.137252713704996</v>
      </c>
    </row>
    <row r="296" spans="1:26" x14ac:dyDescent="0.25">
      <c r="A296">
        <v>147</v>
      </c>
      <c r="B296">
        <v>50.86845323133268</v>
      </c>
      <c r="C296" s="1">
        <f t="shared" ca="1" si="12"/>
        <v>55.999619042167794</v>
      </c>
      <c r="D296" s="1">
        <f t="shared" ca="1" si="13"/>
        <v>13.164431289141586</v>
      </c>
      <c r="E296" s="1">
        <f t="shared" ca="1" si="14"/>
        <v>40.801192398296294</v>
      </c>
      <c r="H296"/>
      <c r="Y296">
        <v>147</v>
      </c>
      <c r="Z296">
        <v>50.86845323133268</v>
      </c>
    </row>
    <row r="297" spans="1:26" x14ac:dyDescent="0.25">
      <c r="A297">
        <v>147.5</v>
      </c>
      <c r="B297">
        <v>50.606119767166035</v>
      </c>
      <c r="C297" s="1">
        <f t="shared" ca="1" si="12"/>
        <v>55.999637621700515</v>
      </c>
      <c r="D297" s="1">
        <f t="shared" ca="1" si="13"/>
        <v>14.545017423591108</v>
      </c>
      <c r="E297" s="1">
        <f t="shared" ca="1" si="14"/>
        <v>40.538858934129649</v>
      </c>
      <c r="H297"/>
      <c r="Y297">
        <v>147.5</v>
      </c>
      <c r="Z297">
        <v>50.606119767166035</v>
      </c>
    </row>
    <row r="298" spans="1:26" x14ac:dyDescent="0.25">
      <c r="A298">
        <v>148</v>
      </c>
      <c r="B298">
        <v>50.349960761194566</v>
      </c>
      <c r="C298" s="1">
        <f t="shared" ca="1" si="12"/>
        <v>55.999655295098719</v>
      </c>
      <c r="D298" s="1">
        <f t="shared" ca="1" si="13"/>
        <v>15.959524163213233</v>
      </c>
      <c r="E298" s="1">
        <f t="shared" ca="1" si="14"/>
        <v>40.282699928158181</v>
      </c>
      <c r="H298"/>
      <c r="Y298">
        <v>148</v>
      </c>
      <c r="Z298">
        <v>50.349960761194566</v>
      </c>
    </row>
    <row r="299" spans="1:26" x14ac:dyDescent="0.25">
      <c r="A299">
        <v>148.5</v>
      </c>
      <c r="B299">
        <v>50.09969792651988</v>
      </c>
      <c r="C299" s="1">
        <f t="shared" ca="1" si="12"/>
        <v>55.999672106555138</v>
      </c>
      <c r="D299" s="1">
        <f t="shared" ca="1" si="13"/>
        <v>17.404847662541357</v>
      </c>
      <c r="E299" s="1">
        <f t="shared" ca="1" si="14"/>
        <v>40.032437093483495</v>
      </c>
      <c r="H299"/>
      <c r="Y299">
        <v>148.5</v>
      </c>
      <c r="Z299">
        <v>50.09969792651988</v>
      </c>
    </row>
    <row r="300" spans="1:26" x14ac:dyDescent="0.25">
      <c r="A300">
        <v>149</v>
      </c>
      <c r="B300">
        <v>49.855065648293696</v>
      </c>
      <c r="C300" s="1">
        <f t="shared" ca="1" si="12"/>
        <v>55.999688098107157</v>
      </c>
      <c r="D300" s="1">
        <f t="shared" ca="1" si="13"/>
        <v>18.878192525375791</v>
      </c>
      <c r="E300" s="1">
        <f t="shared" ca="1" si="14"/>
        <v>39.787804815257303</v>
      </c>
      <c r="H300"/>
      <c r="Y300">
        <v>149</v>
      </c>
      <c r="Z300">
        <v>49.855065648293696</v>
      </c>
    </row>
    <row r="301" spans="1:26" x14ac:dyDescent="0.25">
      <c r="A301">
        <v>149.5</v>
      </c>
      <c r="B301">
        <v>49.615810410149535</v>
      </c>
      <c r="C301" s="1">
        <f t="shared" ca="1" si="12"/>
        <v>55.99970330974196</v>
      </c>
      <c r="D301" s="1">
        <f t="shared" ca="1" si="13"/>
        <v>20.37704427673329</v>
      </c>
      <c r="E301" s="1">
        <f t="shared" ca="1" si="14"/>
        <v>39.54854957711315</v>
      </c>
      <c r="H301"/>
      <c r="Y301">
        <v>149.5</v>
      </c>
      <c r="Z301">
        <v>49.615810410149535</v>
      </c>
    </row>
    <row r="302" spans="1:26" x14ac:dyDescent="0.25">
      <c r="A302">
        <v>150</v>
      </c>
      <c r="B302">
        <v>49.381690246712296</v>
      </c>
      <c r="C302" s="1">
        <f t="shared" ca="1" si="12"/>
        <v>55.999717779496592</v>
      </c>
      <c r="D302" s="1">
        <f t="shared" ca="1" si="13"/>
        <v>21.899144212345501</v>
      </c>
      <c r="E302" s="1">
        <f t="shared" ca="1" si="14"/>
        <v>39.31442941367591</v>
      </c>
      <c r="H302"/>
      <c r="Y302">
        <v>150</v>
      </c>
      <c r="Z302">
        <v>49.381690246712296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B362"/>
  <sheetViews>
    <sheetView topLeftCell="I1" zoomScale="80" zoomScaleNormal="80" workbookViewId="0">
      <selection activeCell="K57" sqref="K57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140625" customWidth="1"/>
    <col min="11" max="11" width="1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1.0757952751515807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1.0757952751515807</v>
      </c>
      <c r="AB3" s="78" t="s">
        <v>170</v>
      </c>
    </row>
    <row r="4" spans="1:28" x14ac:dyDescent="0.25">
      <c r="A4">
        <v>1</v>
      </c>
      <c r="B4">
        <v>2.3379728367834591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2.3379728367834591</v>
      </c>
      <c r="AB4" s="78" t="s">
        <v>171</v>
      </c>
    </row>
    <row r="5" spans="1:28" ht="15.75" thickBot="1" x14ac:dyDescent="0.3">
      <c r="A5">
        <v>1.5</v>
      </c>
      <c r="B5">
        <v>3.5971611456059538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38.064613877703259</v>
      </c>
      <c r="M5" s="4">
        <v>11</v>
      </c>
      <c r="N5" s="4">
        <v>60</v>
      </c>
      <c r="O5" s="11">
        <v>120</v>
      </c>
      <c r="P5" s="12">
        <v>49</v>
      </c>
      <c r="Y5">
        <v>1.5</v>
      </c>
      <c r="Z5">
        <v>3.5971611456059538</v>
      </c>
      <c r="AB5" s="78" t="s">
        <v>172</v>
      </c>
    </row>
    <row r="6" spans="1:28" x14ac:dyDescent="0.25">
      <c r="A6">
        <v>2</v>
      </c>
      <c r="B6">
        <v>4.8531576794593567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10.935386122296743</v>
      </c>
      <c r="Y6">
        <v>2</v>
      </c>
      <c r="Z6">
        <v>4.8531576794593567</v>
      </c>
      <c r="AB6" s="78" t="s">
        <v>173</v>
      </c>
    </row>
    <row r="7" spans="1:28" x14ac:dyDescent="0.25">
      <c r="A7">
        <v>2.5</v>
      </c>
      <c r="B7">
        <v>6.1060738673300419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17</v>
      </c>
      <c r="K7" s="22">
        <v>41.5</v>
      </c>
      <c r="L7" s="24">
        <f ca="1">OFFSET($B$1,2*$K$7,0)</f>
        <v>40.183741846808914</v>
      </c>
      <c r="Y7">
        <v>2.5</v>
      </c>
      <c r="Z7">
        <v>6.1060738673300419</v>
      </c>
      <c r="AB7" s="78" t="s">
        <v>174</v>
      </c>
    </row>
    <row r="8" spans="1:28" ht="15.75" thickBot="1" x14ac:dyDescent="0.3">
      <c r="A8">
        <v>3</v>
      </c>
      <c r="B8">
        <v>7.00893169586349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7.00893169586349</v>
      </c>
      <c r="AB8" s="78" t="s">
        <v>175</v>
      </c>
    </row>
    <row r="9" spans="1:28" x14ac:dyDescent="0.25">
      <c r="A9">
        <v>3.5</v>
      </c>
      <c r="B9">
        <v>8.2560355864074637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8.2560355864074637</v>
      </c>
    </row>
    <row r="10" spans="1:28" x14ac:dyDescent="0.25">
      <c r="A10">
        <v>4</v>
      </c>
      <c r="B10">
        <v>9.5009423753061508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9.5009423753061508</v>
      </c>
    </row>
    <row r="11" spans="1:28" ht="15.75" thickBot="1" x14ac:dyDescent="0.3">
      <c r="A11">
        <v>4.5</v>
      </c>
      <c r="B11">
        <v>10.743908423593927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10.743908423593927</v>
      </c>
    </row>
    <row r="12" spans="1:28" ht="15.75" thickTop="1" x14ac:dyDescent="0.25">
      <c r="A12">
        <v>5</v>
      </c>
      <c r="B12">
        <v>11.985178201580487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11.985178201580487</v>
      </c>
    </row>
    <row r="13" spans="1:28" ht="15.75" thickBot="1" x14ac:dyDescent="0.3">
      <c r="A13">
        <v>5.5</v>
      </c>
      <c r="B13">
        <v>13.281138279058165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48.98885850169107</v>
      </c>
      <c r="Y13">
        <v>5.5</v>
      </c>
      <c r="Z13">
        <v>13.281138279058165</v>
      </c>
    </row>
    <row r="14" spans="1:28" ht="16.5" thickTop="1" x14ac:dyDescent="0.25">
      <c r="A14">
        <v>6</v>
      </c>
      <c r="B14">
        <v>15.081750256313098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38.0646138777033* [1 - exp (1/11)*(txp - 30)]</v>
      </c>
      <c r="O14" s="25" t="s">
        <v>38</v>
      </c>
      <c r="P14" s="26">
        <f>$O$5</f>
        <v>120</v>
      </c>
      <c r="Q14" s="26">
        <f ca="1">OFFSET($B$1,2*$K$5,0)</f>
        <v>10.935386122296743</v>
      </c>
      <c r="Y14">
        <v>6</v>
      </c>
      <c r="Z14">
        <v>15.081750256313098</v>
      </c>
    </row>
    <row r="15" spans="1:28" x14ac:dyDescent="0.25">
      <c r="A15">
        <v>6.5</v>
      </c>
      <c r="B15">
        <v>16.885217831131822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715.65625783235078</v>
      </c>
      <c r="Y15">
        <v>6.5</v>
      </c>
      <c r="Z15">
        <v>16.885217831131822</v>
      </c>
    </row>
    <row r="16" spans="1:28" x14ac:dyDescent="0.25">
      <c r="A16">
        <v>7</v>
      </c>
      <c r="B16">
        <v>18.691072663609013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38.064613877703259</v>
      </c>
      <c r="L16" t="s">
        <v>14</v>
      </c>
      <c r="P16" s="1">
        <f>$K$5</f>
        <v>30</v>
      </c>
      <c r="Q16" s="2">
        <f ca="1">OFFSET($B$1,2*$K$5,0)</f>
        <v>10.935386122296743</v>
      </c>
      <c r="Y16">
        <v>7</v>
      </c>
      <c r="Z16">
        <v>18.691072663609013</v>
      </c>
    </row>
    <row r="17" spans="1:26" ht="15.75" thickBot="1" x14ac:dyDescent="0.3">
      <c r="A17">
        <v>7.5</v>
      </c>
      <c r="B17">
        <v>20.498922086685095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11</v>
      </c>
      <c r="L17" t="s">
        <v>15</v>
      </c>
      <c r="P17" s="1">
        <f>$O$5</f>
        <v>120</v>
      </c>
      <c r="Q17" s="2">
        <f ca="1">OFFSET($B$1,2*$K$5,0)</f>
        <v>10.935386122296743</v>
      </c>
      <c r="Y17">
        <v>7.5</v>
      </c>
      <c r="Z17">
        <v>20.498922086685095</v>
      </c>
    </row>
    <row r="18" spans="1:26" ht="15.75" thickBot="1" x14ac:dyDescent="0.3">
      <c r="A18">
        <v>8</v>
      </c>
      <c r="B18">
        <v>21.87090794671191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2.7807234353250676</v>
      </c>
      <c r="L18" s="16" t="s">
        <v>23</v>
      </c>
      <c r="Y18">
        <v>8</v>
      </c>
      <c r="Z18">
        <v>21.87090794671191</v>
      </c>
    </row>
    <row r="19" spans="1:26" x14ac:dyDescent="0.25">
      <c r="A19">
        <v>8.5</v>
      </c>
      <c r="B19">
        <v>23.680684866245947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2.543335280392363</v>
      </c>
      <c r="L19" s="16" t="s">
        <v>23</v>
      </c>
      <c r="P19">
        <f>$N$5</f>
        <v>60</v>
      </c>
      <c r="Q19">
        <f>$P$5</f>
        <v>49</v>
      </c>
      <c r="Y19">
        <v>8.5</v>
      </c>
      <c r="Z19">
        <v>23.680684866245947</v>
      </c>
    </row>
    <row r="20" spans="1:26" ht="15.75" thickBot="1" x14ac:dyDescent="0.3">
      <c r="A20">
        <v>9</v>
      </c>
      <c r="B20">
        <v>25.491796416553559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120</v>
      </c>
      <c r="Q20">
        <f>$P$5</f>
        <v>49</v>
      </c>
      <c r="Y20">
        <v>9</v>
      </c>
      <c r="Z20">
        <v>25.491796416553559</v>
      </c>
    </row>
    <row r="21" spans="1:26" x14ac:dyDescent="0.25">
      <c r="A21">
        <v>9.5</v>
      </c>
      <c r="B21">
        <v>27.303989642434583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27.303989642434583</v>
      </c>
    </row>
    <row r="22" spans="1:26" x14ac:dyDescent="0.25">
      <c r="A22">
        <v>10</v>
      </c>
      <c r="B22">
        <v>29.117059261331296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29.117059261331296</v>
      </c>
    </row>
    <row r="23" spans="1:26" x14ac:dyDescent="0.25">
      <c r="A23">
        <v>10.5</v>
      </c>
      <c r="B23">
        <v>30.144345098775482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49</v>
      </c>
      <c r="L23" t="s">
        <v>14</v>
      </c>
      <c r="Y23">
        <v>10.5</v>
      </c>
      <c r="Z23">
        <v>30.144345098775482</v>
      </c>
    </row>
    <row r="24" spans="1:26" x14ac:dyDescent="0.25">
      <c r="A24">
        <v>11</v>
      </c>
      <c r="B24">
        <v>29.589382013628693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60</v>
      </c>
      <c r="L24" t="s">
        <v>15</v>
      </c>
      <c r="Y24">
        <v>11</v>
      </c>
      <c r="Z24">
        <v>29.589382013628693</v>
      </c>
    </row>
    <row r="25" spans="1:26" x14ac:dyDescent="0.25">
      <c r="A25">
        <v>11.5</v>
      </c>
      <c r="B25">
        <v>29.032082116350178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29.032082116350178</v>
      </c>
    </row>
    <row r="26" spans="1:26" x14ac:dyDescent="0.25">
      <c r="A26">
        <v>12</v>
      </c>
      <c r="B26">
        <v>28.472646331470489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54.041420127513746</v>
      </c>
      <c r="L26" t="s">
        <v>14</v>
      </c>
      <c r="Y26">
        <v>12</v>
      </c>
      <c r="Z26">
        <v>28.472646331470489</v>
      </c>
    </row>
    <row r="27" spans="1:26" x14ac:dyDescent="0.25">
      <c r="A27">
        <v>12.5</v>
      </c>
      <c r="B27">
        <v>27.911379382590017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50.5</v>
      </c>
      <c r="L27" t="s">
        <v>15</v>
      </c>
      <c r="Y27">
        <v>12.5</v>
      </c>
      <c r="Z27">
        <v>27.911379382590017</v>
      </c>
    </row>
    <row r="28" spans="1:26" x14ac:dyDescent="0.25">
      <c r="A28">
        <v>13</v>
      </c>
      <c r="B28">
        <v>27.348221182992106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27.348221182992106</v>
      </c>
    </row>
    <row r="29" spans="1:26" x14ac:dyDescent="0.25">
      <c r="A29">
        <v>13.5</v>
      </c>
      <c r="B29">
        <v>26.783266226370948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26.783266226370948</v>
      </c>
    </row>
    <row r="30" spans="1:26" x14ac:dyDescent="0.25">
      <c r="A30">
        <v>14</v>
      </c>
      <c r="B30">
        <v>26.216607216506894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3048.5585912590259</v>
      </c>
      <c r="L30" t="s">
        <v>34</v>
      </c>
      <c r="Y30">
        <v>14</v>
      </c>
      <c r="Z30">
        <v>26.216607216506894</v>
      </c>
    </row>
    <row r="31" spans="1:26" ht="15.75" x14ac:dyDescent="0.25">
      <c r="A31">
        <v>14.5</v>
      </c>
      <c r="B31">
        <v>25.64832409404363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9154.7133081592874</v>
      </c>
      <c r="Y31">
        <v>14.5</v>
      </c>
      <c r="Z31">
        <v>25.64832409404363</v>
      </c>
    </row>
    <row r="32" spans="1:26" ht="15.75" x14ac:dyDescent="0.25">
      <c r="A32">
        <v>15</v>
      </c>
      <c r="B32">
        <v>25.078486286141803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9154.7133081592874</v>
      </c>
      <c r="Y32">
        <v>15</v>
      </c>
      <c r="Z32">
        <v>25.078486286141803</v>
      </c>
    </row>
    <row r="33" spans="1:26" x14ac:dyDescent="0.25">
      <c r="A33">
        <v>15.5</v>
      </c>
      <c r="B33">
        <v>24.507154412420718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24.507154412420718</v>
      </c>
    </row>
    <row r="34" spans="1:26" x14ac:dyDescent="0.25">
      <c r="A34">
        <v>16</v>
      </c>
      <c r="B34">
        <v>23.934381586577953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23.934381586577953</v>
      </c>
    </row>
    <row r="35" spans="1:26" x14ac:dyDescent="0.25">
      <c r="A35">
        <v>16.5</v>
      </c>
      <c r="B35">
        <v>23.360214416589265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23.360214416589265</v>
      </c>
    </row>
    <row r="36" spans="1:26" x14ac:dyDescent="0.25">
      <c r="A36">
        <v>17</v>
      </c>
      <c r="B36">
        <v>22.784693779511109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22.784693779511109</v>
      </c>
    </row>
    <row r="37" spans="1:26" x14ac:dyDescent="0.25">
      <c r="A37">
        <v>17.5</v>
      </c>
      <c r="B37">
        <v>22.207855427107994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22.207855427107994</v>
      </c>
    </row>
    <row r="38" spans="1:26" x14ac:dyDescent="0.25">
      <c r="A38">
        <v>18</v>
      </c>
      <c r="B38">
        <v>21.629730463945336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21.629730463945336</v>
      </c>
    </row>
    <row r="39" spans="1:26" x14ac:dyDescent="0.25">
      <c r="A39">
        <v>18.5</v>
      </c>
      <c r="B39">
        <v>21.050345728855334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21.050345728855334</v>
      </c>
    </row>
    <row r="40" spans="1:26" x14ac:dyDescent="0.25">
      <c r="A40">
        <v>19</v>
      </c>
      <c r="B40">
        <v>20.469724102790014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20.469724102790014</v>
      </c>
    </row>
    <row r="41" spans="1:26" x14ac:dyDescent="0.25">
      <c r="A41">
        <v>19.5</v>
      </c>
      <c r="B41">
        <v>19.887884760281452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19.887884760281452</v>
      </c>
    </row>
    <row r="42" spans="1:26" x14ac:dyDescent="0.25">
      <c r="A42">
        <v>20</v>
      </c>
      <c r="B42">
        <v>19.304843377488538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19.304843377488538</v>
      </c>
    </row>
    <row r="43" spans="1:26" x14ac:dyDescent="0.25">
      <c r="A43">
        <v>20.5</v>
      </c>
      <c r="B43">
        <v>18.720612306724146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18.720612306724146</v>
      </c>
    </row>
    <row r="44" spans="1:26" x14ac:dyDescent="0.25">
      <c r="A44">
        <v>21</v>
      </c>
      <c r="B44">
        <v>18.135200725135071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18.135200725135071</v>
      </c>
    </row>
    <row r="45" spans="1:26" x14ac:dyDescent="0.25">
      <c r="A45">
        <v>21.5</v>
      </c>
      <c r="B45">
        <v>17.548614763635651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17.548614763635651</v>
      </c>
    </row>
    <row r="46" spans="1:26" x14ac:dyDescent="0.25">
      <c r="A46">
        <v>22</v>
      </c>
      <c r="B46">
        <v>16.960857621126308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16.960857621126308</v>
      </c>
    </row>
    <row r="47" spans="1:26" x14ac:dyDescent="0.25">
      <c r="A47">
        <v>22.5</v>
      </c>
      <c r="B47">
        <v>16.375346467987626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16.375346467987626</v>
      </c>
    </row>
    <row r="48" spans="1:26" x14ac:dyDescent="0.25">
      <c r="A48">
        <v>23</v>
      </c>
      <c r="B48">
        <v>15.818988858742758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15.818988858742758</v>
      </c>
    </row>
    <row r="49" spans="1:26" x14ac:dyDescent="0.25">
      <c r="A49">
        <v>23.5</v>
      </c>
      <c r="B49">
        <v>15.295726308470943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15.295726308470943</v>
      </c>
    </row>
    <row r="50" spans="1:26" x14ac:dyDescent="0.25">
      <c r="A50">
        <v>24</v>
      </c>
      <c r="B50">
        <v>14.803356862119122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14.803356862119122</v>
      </c>
    </row>
    <row r="51" spans="1:26" x14ac:dyDescent="0.25">
      <c r="A51">
        <v>24.5</v>
      </c>
      <c r="B51">
        <v>14.339860031459811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14.339860031459811</v>
      </c>
    </row>
    <row r="52" spans="1:26" x14ac:dyDescent="0.25">
      <c r="A52">
        <v>25</v>
      </c>
      <c r="B52">
        <v>13.903371791941305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13.903371791941305</v>
      </c>
    </row>
    <row r="53" spans="1:26" x14ac:dyDescent="0.25">
      <c r="A53">
        <v>25.5</v>
      </c>
      <c r="B53">
        <v>13.492164964083624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13.492164964083624</v>
      </c>
    </row>
    <row r="54" spans="1:26" x14ac:dyDescent="0.25">
      <c r="A54">
        <v>26</v>
      </c>
      <c r="B54">
        <v>13.104633624853136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13.104633624853136</v>
      </c>
    </row>
    <row r="55" spans="1:26" x14ac:dyDescent="0.25">
      <c r="A55">
        <v>26.5</v>
      </c>
      <c r="B55">
        <v>12.739280547177364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12.739280547177364</v>
      </c>
    </row>
    <row r="56" spans="1:26" x14ac:dyDescent="0.25">
      <c r="A56">
        <v>27</v>
      </c>
      <c r="B56">
        <v>12.394706925712258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12.394706925712258</v>
      </c>
    </row>
    <row r="57" spans="1:26" x14ac:dyDescent="0.25">
      <c r="A57">
        <v>27.5</v>
      </c>
      <c r="B57">
        <v>12.069603838676182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12.069603838676182</v>
      </c>
    </row>
    <row r="58" spans="1:26" x14ac:dyDescent="0.25">
      <c r="A58">
        <v>28</v>
      </c>
      <c r="B58">
        <v>11.762745037047525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11.762745037047525</v>
      </c>
    </row>
    <row r="59" spans="1:26" x14ac:dyDescent="0.25">
      <c r="A59">
        <v>28.5</v>
      </c>
      <c r="B59">
        <v>11.472980756937766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11.472980756937766</v>
      </c>
    </row>
    <row r="60" spans="1:26" x14ac:dyDescent="0.25">
      <c r="A60">
        <v>29</v>
      </c>
      <c r="B60">
        <v>11.198185803901502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11.198185803901502</v>
      </c>
    </row>
    <row r="61" spans="1:26" x14ac:dyDescent="0.25">
      <c r="A61">
        <v>29.5</v>
      </c>
      <c r="B61">
        <v>10.935386122296743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10.935386122296743</v>
      </c>
    </row>
    <row r="62" spans="1:26" x14ac:dyDescent="0.25">
      <c r="A62">
        <v>30</v>
      </c>
      <c r="B62">
        <v>10.683987004372636</v>
      </c>
      <c r="C62" s="1">
        <f t="shared" ca="1" si="0"/>
        <v>10.935386122296743</v>
      </c>
      <c r="D62" s="1">
        <f t="shared" ca="1" si="1"/>
        <v>3.1600758246509549E-2</v>
      </c>
      <c r="E62" s="1">
        <f t="shared" ca="1" si="2"/>
        <v>-0.25139911792410707</v>
      </c>
      <c r="H62"/>
      <c r="Y62">
        <v>30</v>
      </c>
      <c r="Z62">
        <v>10.683987004372636</v>
      </c>
    </row>
    <row r="63" spans="1:26" x14ac:dyDescent="0.25">
      <c r="A63">
        <v>30.5</v>
      </c>
      <c r="B63">
        <v>10.850754991299166</v>
      </c>
      <c r="C63" s="1">
        <f t="shared" ca="1" si="0"/>
        <v>12.626861988642009</v>
      </c>
      <c r="D63" s="1">
        <f t="shared" ca="1" si="1"/>
        <v>1.5772780330051055</v>
      </c>
      <c r="E63" s="1">
        <f t="shared" ca="1" si="2"/>
        <v>-8.4631130997577131E-2</v>
      </c>
      <c r="H63"/>
      <c r="Y63">
        <v>30.5</v>
      </c>
      <c r="Z63">
        <v>10.850754991299166</v>
      </c>
    </row>
    <row r="64" spans="1:26" x14ac:dyDescent="0.25">
      <c r="A64">
        <v>31</v>
      </c>
      <c r="B64">
        <v>12.493874941545478</v>
      </c>
      <c r="C64" s="1">
        <f t="shared" ca="1" si="0"/>
        <v>14.243173803261413</v>
      </c>
      <c r="D64" s="1">
        <f t="shared" ca="1" si="1"/>
        <v>1.5300232538003338</v>
      </c>
      <c r="E64" s="1">
        <f t="shared" ca="1" si="2"/>
        <v>1.5584888192487352</v>
      </c>
      <c r="H64"/>
      <c r="Y64">
        <v>31</v>
      </c>
      <c r="Z64">
        <v>12.493874941545478</v>
      </c>
    </row>
    <row r="65" spans="1:26" x14ac:dyDescent="0.25">
      <c r="A65">
        <v>31.5</v>
      </c>
      <c r="B65">
        <v>14.139177884136068</v>
      </c>
      <c r="C65" s="1">
        <f t="shared" ca="1" si="0"/>
        <v>15.787661628395432</v>
      </c>
      <c r="D65" s="1">
        <f t="shared" ca="1" si="1"/>
        <v>1.3587493275436862</v>
      </c>
      <c r="E65" s="1">
        <f t="shared" ca="1" si="2"/>
        <v>3.2037917618393248</v>
      </c>
      <c r="H65"/>
      <c r="Y65">
        <v>31.5</v>
      </c>
      <c r="Z65">
        <v>14.139177884136068</v>
      </c>
    </row>
    <row r="66" spans="1:26" x14ac:dyDescent="0.25">
      <c r="A66">
        <v>32</v>
      </c>
      <c r="B66">
        <v>15.787548698419606</v>
      </c>
      <c r="C66" s="1">
        <f t="shared" ref="C66:C129" ca="1" si="3">IF(A66&gt;=$K$5,OFFSET($B$1,2*$K$5,0)+$L$5*(1-EXP((-1/$M$5)*(A66-$K$5))),0)</f>
        <v>17.263517104059893</v>
      </c>
      <c r="D66" s="1">
        <f t="shared" ref="D66:D129" ca="1" si="4">IF(A66&gt;=$K$5,(C66-B66)*(C66-B66)*0.5,0)</f>
        <v>1.0892413672241661</v>
      </c>
      <c r="E66" s="1">
        <f t="shared" ref="E66:E129" ca="1" si="5">IF(A66&gt;=$K$5,(B66-$L$6),0)</f>
        <v>4.8521625761228631</v>
      </c>
      <c r="H66"/>
      <c r="Y66">
        <v>32</v>
      </c>
      <c r="Z66">
        <v>15.787548698419606</v>
      </c>
    </row>
    <row r="67" spans="1:26" x14ac:dyDescent="0.25">
      <c r="A67">
        <v>32.5</v>
      </c>
      <c r="B67">
        <v>17.438473062067747</v>
      </c>
      <c r="C67" s="1">
        <f t="shared" ca="1" si="3"/>
        <v>18.673790043479006</v>
      </c>
      <c r="D67" s="1">
        <f t="shared" ca="1" si="4"/>
        <v>0.76300402228151243</v>
      </c>
      <c r="E67" s="1">
        <f t="shared" ca="1" si="5"/>
        <v>6.5030869397710038</v>
      </c>
      <c r="H67"/>
      <c r="Y67">
        <v>32.5</v>
      </c>
      <c r="Z67">
        <v>17.438473062067747</v>
      </c>
    </row>
    <row r="68" spans="1:26" x14ac:dyDescent="0.25">
      <c r="A68">
        <v>33</v>
      </c>
      <c r="B68">
        <v>18.618430699799763</v>
      </c>
      <c r="C68" s="1">
        <f t="shared" ca="1" si="3"/>
        <v>20.021394735437326</v>
      </c>
      <c r="D68" s="1">
        <f t="shared" ca="1" si="4"/>
        <v>0.98415404264621853</v>
      </c>
      <c r="E68" s="1">
        <f t="shared" ca="1" si="5"/>
        <v>7.6830445775030203</v>
      </c>
      <c r="H68"/>
      <c r="Y68">
        <v>33</v>
      </c>
      <c r="Z68">
        <v>18.618430699799763</v>
      </c>
    </row>
    <row r="69" spans="1:26" x14ac:dyDescent="0.25">
      <c r="A69">
        <v>33.5</v>
      </c>
      <c r="B69">
        <v>19.471375602741642</v>
      </c>
      <c r="C69" s="1">
        <f t="shared" ca="1" si="3"/>
        <v>21.309115966574403</v>
      </c>
      <c r="D69" s="1">
        <f t="shared" ca="1" si="4"/>
        <v>1.6886448224300852</v>
      </c>
      <c r="E69" s="1">
        <f t="shared" ca="1" si="5"/>
        <v>8.5359894804448988</v>
      </c>
      <c r="H69"/>
      <c r="Y69">
        <v>33.5</v>
      </c>
      <c r="Z69">
        <v>19.471375602741642</v>
      </c>
    </row>
    <row r="70" spans="1:26" x14ac:dyDescent="0.25">
      <c r="A70">
        <v>34</v>
      </c>
      <c r="B70">
        <v>21.126580576297012</v>
      </c>
      <c r="C70" s="1">
        <f t="shared" ca="1" si="3"/>
        <v>22.539614776066884</v>
      </c>
      <c r="D70" s="1">
        <f t="shared" ca="1" si="4"/>
        <v>0.99833282485964048</v>
      </c>
      <c r="E70" s="1">
        <f t="shared" ca="1" si="5"/>
        <v>10.19119445400027</v>
      </c>
      <c r="H70"/>
      <c r="Y70">
        <v>34</v>
      </c>
      <c r="Z70">
        <v>21.126580576297012</v>
      </c>
    </row>
    <row r="71" spans="1:26" x14ac:dyDescent="0.25">
      <c r="A71">
        <v>34.5</v>
      </c>
      <c r="B71">
        <v>22.7833245464961</v>
      </c>
      <c r="C71" s="1">
        <f t="shared" ca="1" si="3"/>
        <v>23.715433954590026</v>
      </c>
      <c r="D71" s="1">
        <f t="shared" ca="1" si="4"/>
        <v>0.43441397432860396</v>
      </c>
      <c r="E71" s="1">
        <f t="shared" ca="1" si="5"/>
        <v>11.847938424199357</v>
      </c>
      <c r="H71"/>
      <c r="Y71">
        <v>34.5</v>
      </c>
      <c r="Z71">
        <v>22.7833245464961</v>
      </c>
    </row>
    <row r="72" spans="1:26" x14ac:dyDescent="0.25">
      <c r="A72">
        <v>35</v>
      </c>
      <c r="B72">
        <v>24.441371081336207</v>
      </c>
      <c r="C72" s="1">
        <f t="shared" ca="1" si="3"/>
        <v>24.83900329892208</v>
      </c>
      <c r="D72" s="1">
        <f t="shared" ca="1" si="4"/>
        <v>7.9055690231129377E-2</v>
      </c>
      <c r="E72" s="1">
        <f t="shared" ca="1" si="5"/>
        <v>13.505984959039464</v>
      </c>
      <c r="H72"/>
      <c r="Y72">
        <v>35</v>
      </c>
      <c r="Z72">
        <v>24.441371081336207</v>
      </c>
    </row>
    <row r="73" spans="1:26" x14ac:dyDescent="0.25">
      <c r="A73">
        <v>35.5</v>
      </c>
      <c r="B73">
        <v>26.10052510368746</v>
      </c>
      <c r="C73" s="1">
        <f t="shared" ca="1" si="3"/>
        <v>25.912644633049982</v>
      </c>
      <c r="D73" s="1">
        <f t="shared" ca="1" si="4"/>
        <v>1.7649535623479977E-2</v>
      </c>
      <c r="E73" s="1">
        <f t="shared" ca="1" si="5"/>
        <v>15.165138981390717</v>
      </c>
      <c r="H73"/>
      <c r="Y73">
        <v>35.5</v>
      </c>
      <c r="Z73">
        <v>26.10052510368746</v>
      </c>
    </row>
    <row r="74" spans="1:26" x14ac:dyDescent="0.25">
      <c r="A74">
        <v>36</v>
      </c>
      <c r="B74">
        <v>26.368126693453913</v>
      </c>
      <c r="C74" s="1">
        <f t="shared" ca="1" si="3"/>
        <v>26.938576606152374</v>
      </c>
      <c r="D74" s="1">
        <f t="shared" ca="1" si="4"/>
        <v>0.16270655144884077</v>
      </c>
      <c r="E74" s="1">
        <f t="shared" ca="1" si="5"/>
        <v>15.43274057115717</v>
      </c>
      <c r="H74"/>
      <c r="Y74">
        <v>36</v>
      </c>
      <c r="Z74">
        <v>26.368126693453913</v>
      </c>
    </row>
    <row r="75" spans="1:26" x14ac:dyDescent="0.25">
      <c r="A75">
        <v>36.5</v>
      </c>
      <c r="B75">
        <v>27.679058104835235</v>
      </c>
      <c r="C75" s="1">
        <f t="shared" ca="1" si="3"/>
        <v>27.918919277374805</v>
      </c>
      <c r="D75" s="1">
        <f t="shared" ca="1" si="4"/>
        <v>2.8766691046028595E-2</v>
      </c>
      <c r="E75" s="1">
        <f t="shared" ca="1" si="5"/>
        <v>16.743671982538494</v>
      </c>
      <c r="H75"/>
      <c r="Y75">
        <v>36.5</v>
      </c>
      <c r="Z75">
        <v>27.679058104835235</v>
      </c>
    </row>
    <row r="76" spans="1:26" x14ac:dyDescent="0.25">
      <c r="A76">
        <v>37</v>
      </c>
      <c r="B76">
        <v>29.364461733510055</v>
      </c>
      <c r="C76" s="1">
        <f t="shared" ca="1" si="3"/>
        <v>28.855698496871476</v>
      </c>
      <c r="D76" s="1">
        <f t="shared" ca="1" si="4"/>
        <v>0.12942001547748139</v>
      </c>
      <c r="E76" s="1">
        <f t="shared" ca="1" si="5"/>
        <v>18.429075611213314</v>
      </c>
      <c r="H76"/>
      <c r="Y76">
        <v>37</v>
      </c>
      <c r="Z76">
        <v>29.364461733510055</v>
      </c>
    </row>
    <row r="77" spans="1:26" x14ac:dyDescent="0.25">
      <c r="A77">
        <v>37.5</v>
      </c>
      <c r="B77">
        <v>31.050844286097316</v>
      </c>
      <c r="C77" s="1">
        <f t="shared" ca="1" si="3"/>
        <v>29.750850092166743</v>
      </c>
      <c r="D77" s="1">
        <f t="shared" ca="1" si="4"/>
        <v>0.8449924521265999</v>
      </c>
      <c r="E77" s="1">
        <f t="shared" ca="1" si="5"/>
        <v>20.115458163800575</v>
      </c>
      <c r="H77"/>
      <c r="Y77">
        <v>37.5</v>
      </c>
      <c r="Z77">
        <v>31.050844286097316</v>
      </c>
    </row>
    <row r="78" spans="1:26" x14ac:dyDescent="0.25">
      <c r="A78">
        <v>38</v>
      </c>
      <c r="B78">
        <v>32.738047441911121</v>
      </c>
      <c r="C78" s="1">
        <f t="shared" ca="1" si="3"/>
        <v>30.60622386848749</v>
      </c>
      <c r="D78" s="1">
        <f t="shared" ca="1" si="4"/>
        <v>2.2723358741023496</v>
      </c>
      <c r="E78" s="1">
        <f t="shared" ca="1" si="5"/>
        <v>21.80266131961438</v>
      </c>
      <c r="H78"/>
      <c r="Y78">
        <v>38</v>
      </c>
      <c r="Z78">
        <v>32.738047441911121</v>
      </c>
    </row>
    <row r="79" spans="1:26" x14ac:dyDescent="0.25">
      <c r="A79">
        <v>38.5</v>
      </c>
      <c r="B79">
        <v>34.425941600000222</v>
      </c>
      <c r="C79" s="1">
        <f t="shared" ca="1" si="3"/>
        <v>31.423587431332805</v>
      </c>
      <c r="D79" s="1">
        <f t="shared" ca="1" si="4"/>
        <v>4.5070652770573068</v>
      </c>
      <c r="E79" s="1">
        <f t="shared" ca="1" si="5"/>
        <v>23.490555477703481</v>
      </c>
      <c r="H79"/>
      <c r="Y79">
        <v>38.5</v>
      </c>
      <c r="Z79">
        <v>34.425941600000222</v>
      </c>
    </row>
    <row r="80" spans="1:26" x14ac:dyDescent="0.25">
      <c r="A80">
        <v>39</v>
      </c>
      <c r="B80">
        <v>34.257968626826099</v>
      </c>
      <c r="C80" s="1">
        <f t="shared" ca="1" si="3"/>
        <v>32.204629839180349</v>
      </c>
      <c r="D80" s="1">
        <f t="shared" ca="1" si="4"/>
        <v>2.1081000884252585</v>
      </c>
      <c r="E80" s="1">
        <f t="shared" ca="1" si="5"/>
        <v>23.322582504529358</v>
      </c>
      <c r="H80"/>
      <c r="Y80">
        <v>39</v>
      </c>
      <c r="Z80">
        <v>34.257968626826099</v>
      </c>
    </row>
    <row r="81" spans="1:26" x14ac:dyDescent="0.25">
      <c r="A81">
        <v>39.5</v>
      </c>
      <c r="B81">
        <v>35.120759348098822</v>
      </c>
      <c r="C81" s="1">
        <f t="shared" ca="1" si="3"/>
        <v>32.950965093877429</v>
      </c>
      <c r="D81" s="1">
        <f t="shared" ca="1" si="4"/>
        <v>2.3540035528260872</v>
      </c>
      <c r="E81" s="1">
        <f t="shared" ca="1" si="5"/>
        <v>24.185373225802081</v>
      </c>
      <c r="H81"/>
      <c r="Y81">
        <v>39.5</v>
      </c>
      <c r="Z81">
        <v>35.120759348098822</v>
      </c>
    </row>
    <row r="82" spans="1:26" x14ac:dyDescent="0.25">
      <c r="A82">
        <v>40</v>
      </c>
      <c r="B82">
        <v>36.807779600453465</v>
      </c>
      <c r="C82" s="1">
        <f t="shared" ca="1" si="3"/>
        <v>33.664135475929839</v>
      </c>
      <c r="D82" s="1">
        <f t="shared" ca="1" si="4"/>
        <v>4.941249190825955</v>
      </c>
      <c r="E82" s="1">
        <f t="shared" ca="1" si="5"/>
        <v>25.872393478156724</v>
      </c>
      <c r="H82"/>
      <c r="Y82">
        <v>40</v>
      </c>
      <c r="Z82">
        <v>36.807779600453465</v>
      </c>
    </row>
    <row r="83" spans="1:26" x14ac:dyDescent="0.25">
      <c r="A83">
        <v>40.5</v>
      </c>
      <c r="B83">
        <v>38.495482038248817</v>
      </c>
      <c r="C83" s="1">
        <f t="shared" ca="1" si="3"/>
        <v>34.345614731580447</v>
      </c>
      <c r="D83" s="1">
        <f t="shared" ca="1" si="4"/>
        <v>8.6106993314774929</v>
      </c>
      <c r="E83" s="1">
        <f t="shared" ca="1" si="5"/>
        <v>27.560095915952076</v>
      </c>
      <c r="H83"/>
      <c r="Y83">
        <v>40.5</v>
      </c>
      <c r="Z83">
        <v>38.495482038248817</v>
      </c>
    </row>
    <row r="84" spans="1:26" x14ac:dyDescent="0.25">
      <c r="A84">
        <v>41</v>
      </c>
      <c r="B84">
        <v>40.183741846808914</v>
      </c>
      <c r="C84" s="1">
        <f t="shared" ca="1" si="3"/>
        <v>34.9968111182638</v>
      </c>
      <c r="D84" s="1">
        <f t="shared" ca="1" si="4"/>
        <v>13.452125191362775</v>
      </c>
      <c r="E84" s="1">
        <f t="shared" ca="1" si="5"/>
        <v>29.248355724512173</v>
      </c>
      <c r="H84"/>
      <c r="Y84">
        <v>41</v>
      </c>
      <c r="Z84">
        <v>40.183741846808914</v>
      </c>
    </row>
    <row r="85" spans="1:26" x14ac:dyDescent="0.25">
      <c r="A85">
        <v>41.5</v>
      </c>
      <c r="B85">
        <v>41.872460905555236</v>
      </c>
      <c r="C85" s="1">
        <f t="shared" ca="1" si="3"/>
        <v>35.619070314729875</v>
      </c>
      <c r="D85" s="1">
        <f t="shared" ca="1" si="4"/>
        <v>19.552446940711583</v>
      </c>
      <c r="E85" s="1">
        <f t="shared" ca="1" si="5"/>
        <v>30.937074783258495</v>
      </c>
      <c r="H85"/>
      <c r="Y85">
        <v>41.5</v>
      </c>
      <c r="Z85">
        <v>41.872460905555236</v>
      </c>
    </row>
    <row r="86" spans="1:26" x14ac:dyDescent="0.25">
      <c r="A86">
        <v>42</v>
      </c>
      <c r="B86">
        <v>42.150272362388144</v>
      </c>
      <c r="C86" s="1">
        <f t="shared" ca="1" si="3"/>
        <v>36.213678201850861</v>
      </c>
      <c r="D86" s="1">
        <f t="shared" ca="1" si="4"/>
        <v>17.621575113462679</v>
      </c>
      <c r="E86" s="1">
        <f t="shared" ca="1" si="5"/>
        <v>31.214886240091403</v>
      </c>
      <c r="H86"/>
      <c r="Y86">
        <v>42</v>
      </c>
      <c r="Z86">
        <v>42.150272362388144</v>
      </c>
    </row>
    <row r="87" spans="1:26" x14ac:dyDescent="0.25">
      <c r="A87">
        <v>42.5</v>
      </c>
      <c r="B87">
        <v>41.61362246069293</v>
      </c>
      <c r="C87" s="1">
        <f t="shared" ca="1" si="3"/>
        <v>36.781863519857261</v>
      </c>
      <c r="D87" s="1">
        <f t="shared" ca="1" si="4"/>
        <v>11.672947231172715</v>
      </c>
      <c r="E87" s="1">
        <f t="shared" ca="1" si="5"/>
        <v>30.678236338396189</v>
      </c>
      <c r="H87"/>
      <c r="Y87">
        <v>42.5</v>
      </c>
      <c r="Z87">
        <v>41.61362246069293</v>
      </c>
    </row>
    <row r="88" spans="1:26" x14ac:dyDescent="0.25">
      <c r="A88">
        <v>43</v>
      </c>
      <c r="B88">
        <v>41.075985967895107</v>
      </c>
      <c r="C88" s="1">
        <f t="shared" ca="1" si="3"/>
        <v>37.324800407494514</v>
      </c>
      <c r="D88" s="1">
        <f t="shared" ca="1" si="4"/>
        <v>7.0356965542789558</v>
      </c>
      <c r="E88" s="1">
        <f t="shared" ca="1" si="5"/>
        <v>30.140599845598366</v>
      </c>
      <c r="H88"/>
      <c r="Y88">
        <v>43</v>
      </c>
      <c r="Z88">
        <v>41.075985967895107</v>
      </c>
    </row>
    <row r="89" spans="1:26" x14ac:dyDescent="0.25">
      <c r="A89">
        <v>43.5</v>
      </c>
      <c r="B89">
        <v>40.537497704324466</v>
      </c>
      <c r="C89" s="1">
        <f t="shared" ca="1" si="3"/>
        <v>37.843610828347224</v>
      </c>
      <c r="D89" s="1">
        <f t="shared" ca="1" si="4"/>
        <v>3.6285132502812116</v>
      </c>
      <c r="E89" s="1">
        <f t="shared" ca="1" si="5"/>
        <v>29.602111582027725</v>
      </c>
      <c r="H89"/>
      <c r="Y89">
        <v>43.5</v>
      </c>
      <c r="Z89">
        <v>40.537497704324466</v>
      </c>
    </row>
    <row r="90" spans="1:26" x14ac:dyDescent="0.25">
      <c r="A90">
        <v>44</v>
      </c>
      <c r="B90">
        <v>40.22667262778976</v>
      </c>
      <c r="C90" s="1">
        <f t="shared" ca="1" si="3"/>
        <v>38.339366889344866</v>
      </c>
      <c r="D90" s="1">
        <f t="shared" ca="1" si="4"/>
        <v>1.7809614751835137</v>
      </c>
      <c r="E90" s="1">
        <f t="shared" ca="1" si="5"/>
        <v>29.291286505493019</v>
      </c>
      <c r="H90"/>
      <c r="Y90">
        <v>44</v>
      </c>
      <c r="Z90">
        <v>40.22667262778976</v>
      </c>
    </row>
    <row r="91" spans="1:26" x14ac:dyDescent="0.25">
      <c r="A91">
        <v>44.5</v>
      </c>
      <c r="B91">
        <v>41.818492775204298</v>
      </c>
      <c r="C91" s="1">
        <f t="shared" ca="1" si="3"/>
        <v>38.813093056240177</v>
      </c>
      <c r="D91" s="1">
        <f t="shared" ca="1" si="4"/>
        <v>4.5162137353748086</v>
      </c>
      <c r="E91" s="1">
        <f t="shared" ca="1" si="5"/>
        <v>30.883106652907557</v>
      </c>
      <c r="H91"/>
      <c r="Y91">
        <v>44.5</v>
      </c>
      <c r="Z91">
        <v>41.818492775204298</v>
      </c>
    </row>
    <row r="92" spans="1:26" x14ac:dyDescent="0.25">
      <c r="A92">
        <v>45</v>
      </c>
      <c r="B92">
        <v>43.412943683330333</v>
      </c>
      <c r="C92" s="1">
        <f t="shared" ca="1" si="3"/>
        <v>39.265768270638397</v>
      </c>
      <c r="D92" s="1">
        <f t="shared" ca="1" si="4"/>
        <v>8.5995319518182676</v>
      </c>
      <c r="E92" s="1">
        <f t="shared" ca="1" si="5"/>
        <v>32.477557561033592</v>
      </c>
      <c r="H92"/>
      <c r="Y92">
        <v>45</v>
      </c>
      <c r="Z92">
        <v>43.412943683330333</v>
      </c>
    </row>
    <row r="93" spans="1:26" x14ac:dyDescent="0.25">
      <c r="A93">
        <v>45.5</v>
      </c>
      <c r="B93">
        <v>45.0078727685868</v>
      </c>
      <c r="C93" s="1">
        <f t="shared" ca="1" si="3"/>
        <v>39.698327972952157</v>
      </c>
      <c r="D93" s="1">
        <f t="shared" ca="1" si="4"/>
        <v>14.095632968425463</v>
      </c>
      <c r="E93" s="1">
        <f t="shared" ca="1" si="5"/>
        <v>34.072486646290059</v>
      </c>
      <c r="H93"/>
      <c r="Y93">
        <v>45.5</v>
      </c>
      <c r="Z93">
        <v>45.0078727685868</v>
      </c>
    </row>
    <row r="94" spans="1:26" x14ac:dyDescent="0.25">
      <c r="A94">
        <v>46</v>
      </c>
      <c r="B94">
        <v>46.603182724825174</v>
      </c>
      <c r="C94" s="1">
        <f t="shared" ca="1" si="3"/>
        <v>40.111666035462392</v>
      </c>
      <c r="D94" s="1">
        <f t="shared" ca="1" si="4"/>
        <v>21.069894464137771</v>
      </c>
      <c r="E94" s="1">
        <f t="shared" ca="1" si="5"/>
        <v>35.667796602528433</v>
      </c>
      <c r="H94"/>
      <c r="Y94">
        <v>46</v>
      </c>
      <c r="Z94">
        <v>46.603182724825174</v>
      </c>
    </row>
    <row r="95" spans="1:26" x14ac:dyDescent="0.25">
      <c r="A95">
        <v>46.5</v>
      </c>
      <c r="B95">
        <v>47.94921245995149</v>
      </c>
      <c r="C95" s="1">
        <f t="shared" ca="1" si="3"/>
        <v>40.506636609479933</v>
      </c>
      <c r="D95" s="1">
        <f t="shared" ca="1" si="4"/>
        <v>27.695967645011201</v>
      </c>
      <c r="E95" s="1">
        <f t="shared" ca="1" si="5"/>
        <v>37.013826337654748</v>
      </c>
      <c r="H95"/>
      <c r="Y95">
        <v>46.5</v>
      </c>
      <c r="Z95">
        <v>47.94921245995149</v>
      </c>
    </row>
    <row r="96" spans="1:26" x14ac:dyDescent="0.25">
      <c r="A96">
        <v>47</v>
      </c>
      <c r="B96">
        <v>47.432875184816609</v>
      </c>
      <c r="C96" s="1">
        <f t="shared" ca="1" si="3"/>
        <v>40.884055890424747</v>
      </c>
      <c r="D96" s="1">
        <f t="shared" ca="1" si="4"/>
        <v>21.443517075299564</v>
      </c>
      <c r="E96" s="1">
        <f t="shared" ca="1" si="5"/>
        <v>36.497489062519868</v>
      </c>
      <c r="H96"/>
      <c r="Y96">
        <v>47</v>
      </c>
      <c r="Z96">
        <v>47.432875184816609</v>
      </c>
    </row>
    <row r="97" spans="1:26" x14ac:dyDescent="0.25">
      <c r="A97">
        <v>47.5</v>
      </c>
      <c r="B97">
        <v>46.914372638418847</v>
      </c>
      <c r="C97" s="1">
        <f t="shared" ca="1" si="3"/>
        <v>41.244703804470582</v>
      </c>
      <c r="D97" s="1">
        <f t="shared" ca="1" si="4"/>
        <v>16.07257234332214</v>
      </c>
      <c r="E97" s="1">
        <f t="shared" ca="1" si="5"/>
        <v>35.978986516122106</v>
      </c>
      <c r="H97"/>
      <c r="Y97">
        <v>47.5</v>
      </c>
      <c r="Z97">
        <v>46.914372638418847</v>
      </c>
    </row>
    <row r="98" spans="1:26" x14ac:dyDescent="0.25">
      <c r="A98">
        <v>48</v>
      </c>
      <c r="B98">
        <v>46.395356554979251</v>
      </c>
      <c r="C98" s="1">
        <f t="shared" ca="1" si="3"/>
        <v>41.589325620240032</v>
      </c>
      <c r="D98" s="1">
        <f t="shared" ca="1" si="4"/>
        <v>11.548966672835167</v>
      </c>
      <c r="E98" s="1">
        <f t="shared" ca="1" si="5"/>
        <v>35.45997043268251</v>
      </c>
      <c r="H98"/>
      <c r="Y98">
        <v>48</v>
      </c>
      <c r="Z98">
        <v>46.395356554979251</v>
      </c>
    </row>
    <row r="99" spans="1:26" x14ac:dyDescent="0.25">
      <c r="A99">
        <v>48.5</v>
      </c>
      <c r="B99">
        <v>45.875912335331364</v>
      </c>
      <c r="C99" s="1">
        <f t="shared" ca="1" si="3"/>
        <v>41.918633488880985</v>
      </c>
      <c r="D99" s="1">
        <f t="shared" ca="1" si="4"/>
        <v>7.8300279342818202</v>
      </c>
      <c r="E99" s="1">
        <f t="shared" ca="1" si="5"/>
        <v>34.940526213034623</v>
      </c>
      <c r="H99"/>
      <c r="Y99">
        <v>48.5</v>
      </c>
      <c r="Z99">
        <v>45.875912335331364</v>
      </c>
    </row>
    <row r="100" spans="1:26" x14ac:dyDescent="0.25">
      <c r="A100">
        <v>49</v>
      </c>
      <c r="B100">
        <v>45.356095772151946</v>
      </c>
      <c r="C100" s="1">
        <f t="shared" ca="1" si="3"/>
        <v>42.233307915706561</v>
      </c>
      <c r="D100" s="1">
        <f t="shared" ca="1" si="4"/>
        <v>4.87590199818138</v>
      </c>
      <c r="E100" s="1">
        <f t="shared" ca="1" si="5"/>
        <v>34.420709649855205</v>
      </c>
      <c r="H100"/>
      <c r="Y100">
        <v>49</v>
      </c>
      <c r="Z100">
        <v>45.356095772151946</v>
      </c>
    </row>
    <row r="101" spans="1:26" x14ac:dyDescent="0.25">
      <c r="A101">
        <v>49.5</v>
      </c>
      <c r="B101">
        <v>44.835939626717995</v>
      </c>
      <c r="C101" s="1">
        <f t="shared" ca="1" si="3"/>
        <v>42.533999166439997</v>
      </c>
      <c r="D101" s="1">
        <f t="shared" ca="1" si="4"/>
        <v>2.6494649413324387</v>
      </c>
      <c r="E101" s="1">
        <f t="shared" ca="1" si="5"/>
        <v>33.900553504421254</v>
      </c>
      <c r="H101"/>
      <c r="Y101">
        <v>49.5</v>
      </c>
      <c r="Z101">
        <v>44.835939626717995</v>
      </c>
    </row>
    <row r="102" spans="1:26" x14ac:dyDescent="0.25">
      <c r="A102">
        <v>50</v>
      </c>
      <c r="B102">
        <v>44.315469279302157</v>
      </c>
      <c r="C102" s="1">
        <f t="shared" ca="1" si="3"/>
        <v>42.821328610970149</v>
      </c>
      <c r="D102" s="1">
        <f t="shared" ca="1" si="4"/>
        <v>1.11622816838181</v>
      </c>
      <c r="E102" s="1">
        <f t="shared" ca="1" si="5"/>
        <v>33.380083157005416</v>
      </c>
      <c r="H102"/>
      <c r="Y102">
        <v>50</v>
      </c>
      <c r="Z102">
        <v>44.315469279302157</v>
      </c>
    </row>
    <row r="103" spans="1:26" x14ac:dyDescent="0.25">
      <c r="A103">
        <v>50.5</v>
      </c>
      <c r="B103">
        <v>43.794705696524943</v>
      </c>
      <c r="C103" s="1">
        <f t="shared" ca="1" si="3"/>
        <v>43.095890007394658</v>
      </c>
      <c r="D103" s="1">
        <f t="shared" ca="1" si="4"/>
        <v>0.24417168368731759</v>
      </c>
      <c r="E103" s="1">
        <f t="shared" ca="1" si="5"/>
        <v>32.859319574228202</v>
      </c>
      <c r="H103"/>
      <c r="Y103">
        <v>50.5</v>
      </c>
      <c r="Z103">
        <v>43.794705696524943</v>
      </c>
    </row>
    <row r="104" spans="1:26" x14ac:dyDescent="0.25">
      <c r="A104">
        <v>51</v>
      </c>
      <c r="B104">
        <v>43.273666421615964</v>
      </c>
      <c r="C104" s="1">
        <f t="shared" ca="1" si="3"/>
        <v>43.358250729004119</v>
      </c>
      <c r="D104" s="1">
        <f t="shared" ca="1" si="4"/>
        <v>3.5772525281669771E-3</v>
      </c>
      <c r="E104" s="1">
        <f t="shared" ca="1" si="5"/>
        <v>32.338280299319223</v>
      </c>
      <c r="H104"/>
      <c r="Y104">
        <v>51</v>
      </c>
      <c r="Z104">
        <v>43.273666421615964</v>
      </c>
    </row>
    <row r="105" spans="1:26" x14ac:dyDescent="0.25">
      <c r="A105">
        <v>51.5</v>
      </c>
      <c r="B105">
        <v>42.752366313869437</v>
      </c>
      <c r="C105" s="1">
        <f t="shared" ca="1" si="3"/>
        <v>43.608952936742796</v>
      </c>
      <c r="D105" s="1">
        <f t="shared" ca="1" si="4"/>
        <v>0.36687032124279245</v>
      </c>
      <c r="E105" s="1">
        <f t="shared" ca="1" si="5"/>
        <v>31.816980191572696</v>
      </c>
      <c r="H105"/>
      <c r="Y105">
        <v>51.5</v>
      </c>
      <c r="Z105">
        <v>42.752366313869437</v>
      </c>
    </row>
    <row r="106" spans="1:26" x14ac:dyDescent="0.25">
      <c r="A106">
        <v>52</v>
      </c>
      <c r="B106">
        <v>42.230818102452908</v>
      </c>
      <c r="C106" s="1">
        <f t="shared" ca="1" si="3"/>
        <v>43.848514699568732</v>
      </c>
      <c r="D106" s="1">
        <f t="shared" ca="1" si="4"/>
        <v>1.3084711401600582</v>
      </c>
      <c r="E106" s="1">
        <f t="shared" ca="1" si="5"/>
        <v>31.295431980156167</v>
      </c>
      <c r="H106"/>
      <c r="Y106">
        <v>52</v>
      </c>
      <c r="Z106">
        <v>42.230818102452908</v>
      </c>
    </row>
    <row r="107" spans="1:26" x14ac:dyDescent="0.25">
      <c r="A107">
        <v>52.5</v>
      </c>
      <c r="B107">
        <v>41.709032802676191</v>
      </c>
      <c r="C107" s="1">
        <f t="shared" ca="1" si="3"/>
        <v>44.077431065028463</v>
      </c>
      <c r="D107" s="1">
        <f t="shared" ca="1" si="4"/>
        <v>2.8046551645566318</v>
      </c>
      <c r="E107" s="1">
        <f t="shared" ca="1" si="5"/>
        <v>30.77364668037945</v>
      </c>
      <c r="H107"/>
      <c r="Y107">
        <v>52.5</v>
      </c>
      <c r="Z107">
        <v>41.709032802676191</v>
      </c>
    </row>
    <row r="108" spans="1:26" x14ac:dyDescent="0.25">
      <c r="A108">
        <v>53</v>
      </c>
      <c r="B108">
        <v>41.187020030246003</v>
      </c>
      <c r="C108" s="1">
        <f t="shared" ca="1" si="3"/>
        <v>44.296175082258664</v>
      </c>
      <c r="D108" s="1">
        <f t="shared" ca="1" si="4"/>
        <v>4.833422568727924</v>
      </c>
      <c r="E108" s="1">
        <f t="shared" ca="1" si="5"/>
        <v>30.251633907949262</v>
      </c>
      <c r="H108"/>
      <c r="Y108">
        <v>53</v>
      </c>
      <c r="Z108">
        <v>41.187020030246003</v>
      </c>
    </row>
    <row r="109" spans="1:26" x14ac:dyDescent="0.25">
      <c r="A109">
        <v>53.5</v>
      </c>
      <c r="B109">
        <v>40.664788239748951</v>
      </c>
      <c r="C109" s="1">
        <f t="shared" ca="1" si="3"/>
        <v>44.505198779528676</v>
      </c>
      <c r="D109" s="1">
        <f t="shared" ca="1" si="4"/>
        <v>7.3743765570256006</v>
      </c>
      <c r="E109" s="1">
        <f t="shared" ca="1" si="5"/>
        <v>29.72940211745221</v>
      </c>
      <c r="H109"/>
      <c r="Y109">
        <v>53.5</v>
      </c>
      <c r="Z109">
        <v>40.664788239748951</v>
      </c>
    </row>
    <row r="110" spans="1:26" x14ac:dyDescent="0.25">
      <c r="A110">
        <v>54</v>
      </c>
      <c r="B110">
        <v>40.142344906751148</v>
      </c>
      <c r="C110" s="1">
        <f t="shared" ca="1" si="3"/>
        <v>44.704934098344033</v>
      </c>
      <c r="D110" s="1">
        <f t="shared" ca="1" si="4"/>
        <v>10.408610065620106</v>
      </c>
      <c r="E110" s="1">
        <f t="shared" ca="1" si="5"/>
        <v>29.206958784454407</v>
      </c>
      <c r="H110"/>
      <c r="Y110">
        <v>54</v>
      </c>
      <c r="Z110">
        <v>40.142344906751148</v>
      </c>
    </row>
    <row r="111" spans="1:26" x14ac:dyDescent="0.25">
      <c r="A111">
        <v>54.5</v>
      </c>
      <c r="B111">
        <v>39.619696667846732</v>
      </c>
      <c r="C111" s="1">
        <f t="shared" ca="1" si="3"/>
        <v>44.895793786041246</v>
      </c>
      <c r="D111" s="1">
        <f t="shared" ca="1" si="4"/>
        <v>13.918600400310227</v>
      </c>
      <c r="E111" s="1">
        <f t="shared" ca="1" si="5"/>
        <v>28.684310545549991</v>
      </c>
      <c r="H111"/>
      <c r="Y111">
        <v>54.5</v>
      </c>
      <c r="Z111">
        <v>39.619696667846732</v>
      </c>
    </row>
    <row r="112" spans="1:26" x14ac:dyDescent="0.25">
      <c r="A112">
        <v>55</v>
      </c>
      <c r="B112">
        <v>39.542830534655216</v>
      </c>
      <c r="C112" s="1">
        <f t="shared" ca="1" si="3"/>
        <v>45.078172248718417</v>
      </c>
      <c r="D112" s="1">
        <f t="shared" ca="1" si="4"/>
        <v>15.320003945724064</v>
      </c>
      <c r="E112" s="1">
        <f t="shared" ca="1" si="5"/>
        <v>28.607444412358475</v>
      </c>
      <c r="H112"/>
      <c r="Y112">
        <v>55</v>
      </c>
      <c r="Z112">
        <v>39.542830534655216</v>
      </c>
    </row>
    <row r="113" spans="1:26" x14ac:dyDescent="0.25">
      <c r="A113">
        <v>55.5</v>
      </c>
      <c r="B113">
        <v>41.118672499875899</v>
      </c>
      <c r="C113" s="1">
        <f t="shared" ca="1" si="3"/>
        <v>45.252446366264152</v>
      </c>
      <c r="D113" s="1">
        <f t="shared" ca="1" si="4"/>
        <v>8.5440431892172448</v>
      </c>
      <c r="E113" s="1">
        <f t="shared" ca="1" si="5"/>
        <v>30.183286377579158</v>
      </c>
      <c r="H113"/>
      <c r="Y113">
        <v>55.5</v>
      </c>
      <c r="Z113">
        <v>41.118672499875899</v>
      </c>
    </row>
    <row r="114" spans="1:26" x14ac:dyDescent="0.25">
      <c r="A114">
        <v>56</v>
      </c>
      <c r="B114">
        <v>42.695130221602014</v>
      </c>
      <c r="C114" s="1">
        <f t="shared" ca="1" si="3"/>
        <v>45.418976271169129</v>
      </c>
      <c r="D114" s="1">
        <f t="shared" ca="1" si="4"/>
        <v>3.7096686508711887</v>
      </c>
      <c r="E114" s="1">
        <f t="shared" ca="1" si="5"/>
        <v>31.759744099305273</v>
      </c>
      <c r="H114"/>
      <c r="Y114">
        <v>56</v>
      </c>
      <c r="Z114">
        <v>42.695130221602014</v>
      </c>
    </row>
    <row r="115" spans="1:26" x14ac:dyDescent="0.25">
      <c r="A115">
        <v>56.5</v>
      </c>
      <c r="B115">
        <v>44.272226885572408</v>
      </c>
      <c r="C115" s="1">
        <f t="shared" ca="1" si="3"/>
        <v>45.578106092729598</v>
      </c>
      <c r="D115" s="1">
        <f t="shared" ca="1" si="4"/>
        <v>0.85266025184274563</v>
      </c>
      <c r="E115" s="1">
        <f t="shared" ca="1" si="5"/>
        <v>33.336840763275667</v>
      </c>
      <c r="H115"/>
      <c r="Y115">
        <v>56.5</v>
      </c>
      <c r="Z115">
        <v>44.272226885572408</v>
      </c>
    </row>
    <row r="116" spans="1:26" x14ac:dyDescent="0.25">
      <c r="A116">
        <v>57</v>
      </c>
      <c r="B116">
        <v>45.849846115934199</v>
      </c>
      <c r="C116" s="1">
        <f t="shared" ca="1" si="3"/>
        <v>45.730164668180755</v>
      </c>
      <c r="D116" s="1">
        <f t="shared" ca="1" si="4"/>
        <v>7.16182446818007E-3</v>
      </c>
      <c r="E116" s="1">
        <f t="shared" ca="1" si="5"/>
        <v>34.914459993637458</v>
      </c>
      <c r="H116"/>
      <c r="Y116">
        <v>57</v>
      </c>
      <c r="Z116">
        <v>45.849846115934199</v>
      </c>
    </row>
    <row r="117" spans="1:26" x14ac:dyDescent="0.25">
      <c r="A117">
        <v>57.5</v>
      </c>
      <c r="B117">
        <v>46.971738962145864</v>
      </c>
      <c r="C117" s="1">
        <f t="shared" ca="1" si="3"/>
        <v>45.875466222229484</v>
      </c>
      <c r="D117" s="1">
        <f t="shared" ca="1" si="4"/>
        <v>0.60090696014188305</v>
      </c>
      <c r="E117" s="1">
        <f t="shared" ca="1" si="5"/>
        <v>36.036352839849123</v>
      </c>
      <c r="H117"/>
      <c r="Y117">
        <v>57.5</v>
      </c>
      <c r="Z117">
        <v>46.971738962145864</v>
      </c>
    </row>
    <row r="118" spans="1:26" x14ac:dyDescent="0.25">
      <c r="A118">
        <v>58</v>
      </c>
      <c r="B118">
        <v>46.455161184887331</v>
      </c>
      <c r="C118" s="1">
        <f t="shared" ca="1" si="3"/>
        <v>46.014311016390799</v>
      </c>
      <c r="D118" s="1">
        <f t="shared" ca="1" si="4"/>
        <v>9.7174435531710138E-2</v>
      </c>
      <c r="E118" s="1">
        <f t="shared" ca="1" si="5"/>
        <v>35.51977506259059</v>
      </c>
      <c r="H118"/>
      <c r="Y118">
        <v>58</v>
      </c>
      <c r="Z118">
        <v>46.455161184887331</v>
      </c>
    </row>
    <row r="119" spans="1:26" x14ac:dyDescent="0.25">
      <c r="A119">
        <v>58.5</v>
      </c>
      <c r="B119">
        <v>45.938066898721644</v>
      </c>
      <c r="C119" s="1">
        <f t="shared" ca="1" si="3"/>
        <v>46.146985969469625</v>
      </c>
      <c r="D119" s="1">
        <f t="shared" ca="1" si="4"/>
        <v>2.182358906110006E-2</v>
      </c>
      <c r="E119" s="1">
        <f t="shared" ca="1" si="5"/>
        <v>35.002680776424903</v>
      </c>
      <c r="H119"/>
      <c r="Y119">
        <v>58.5</v>
      </c>
      <c r="Z119">
        <v>45.938066898721644</v>
      </c>
    </row>
    <row r="120" spans="1:26" x14ac:dyDescent="0.25">
      <c r="A120">
        <v>59</v>
      </c>
      <c r="B120">
        <v>45.420608047043402</v>
      </c>
      <c r="C120" s="1">
        <f t="shared" ca="1" si="3"/>
        <v>46.273765250470376</v>
      </c>
      <c r="D120" s="1">
        <f t="shared" ca="1" si="4"/>
        <v>0.36393860687966784</v>
      </c>
      <c r="E120" s="1">
        <f t="shared" ca="1" si="5"/>
        <v>34.485221924746661</v>
      </c>
      <c r="H120"/>
      <c r="Y120">
        <v>59</v>
      </c>
      <c r="Z120">
        <v>45.420608047043402</v>
      </c>
    </row>
    <row r="121" spans="1:26" x14ac:dyDescent="0.25">
      <c r="A121">
        <v>59.5</v>
      </c>
      <c r="B121">
        <v>44.902845805443171</v>
      </c>
      <c r="C121" s="1">
        <f t="shared" ca="1" si="3"/>
        <v>46.394910845159373</v>
      </c>
      <c r="D121" s="1">
        <f t="shared" ca="1" si="4"/>
        <v>1.1131290413716559</v>
      </c>
      <c r="E121" s="1">
        <f t="shared" ca="1" si="5"/>
        <v>33.96745968314643</v>
      </c>
      <c r="H121"/>
      <c r="Y121">
        <v>59.5</v>
      </c>
      <c r="Z121">
        <v>44.902845805443171</v>
      </c>
    </row>
    <row r="122" spans="1:26" x14ac:dyDescent="0.25">
      <c r="A122">
        <v>60</v>
      </c>
      <c r="B122">
        <v>45.872197172829431</v>
      </c>
      <c r="C122" s="1">
        <f t="shared" ca="1" si="3"/>
        <v>46.510673097450905</v>
      </c>
      <c r="D122" s="1">
        <f t="shared" ca="1" si="4"/>
        <v>0.20382575316062318</v>
      </c>
      <c r="E122" s="1">
        <f t="shared" ca="1" si="5"/>
        <v>34.93681105053269</v>
      </c>
      <c r="H122"/>
      <c r="Y122">
        <v>60</v>
      </c>
      <c r="Z122">
        <v>45.872197172829431</v>
      </c>
    </row>
    <row r="123" spans="1:26" x14ac:dyDescent="0.25">
      <c r="A123">
        <v>60.5</v>
      </c>
      <c r="B123">
        <v>47.449195196535229</v>
      </c>
      <c r="C123" s="1">
        <f t="shared" ca="1" si="3"/>
        <v>46.62129122673587</v>
      </c>
      <c r="D123" s="1">
        <f t="shared" ca="1" si="4"/>
        <v>0.3427124916047683</v>
      </c>
      <c r="E123" s="1">
        <f t="shared" ca="1" si="5"/>
        <v>36.513809074238488</v>
      </c>
      <c r="H123"/>
      <c r="Y123">
        <v>60.5</v>
      </c>
      <c r="Z123">
        <v>47.449195196535229</v>
      </c>
    </row>
    <row r="124" spans="1:26" x14ac:dyDescent="0.25">
      <c r="A124">
        <v>61</v>
      </c>
      <c r="B124">
        <v>49.026766287293306</v>
      </c>
      <c r="C124" s="1">
        <f t="shared" ca="1" si="3"/>
        <v>46.726993822221715</v>
      </c>
      <c r="D124" s="1">
        <f t="shared" ca="1" si="4"/>
        <v>2.6444766955507308</v>
      </c>
      <c r="E124" s="1">
        <f t="shared" ca="1" si="5"/>
        <v>38.091380164996565</v>
      </c>
      <c r="H124"/>
      <c r="Y124">
        <v>61</v>
      </c>
      <c r="Z124">
        <v>49.026766287293306</v>
      </c>
    </row>
    <row r="125" spans="1:26" x14ac:dyDescent="0.25">
      <c r="A125">
        <v>61.5</v>
      </c>
      <c r="B125">
        <v>50.604802035589785</v>
      </c>
      <c r="C125" s="1">
        <f t="shared" ca="1" si="3"/>
        <v>46.827999315305618</v>
      </c>
      <c r="D125" s="1">
        <f t="shared" ca="1" si="4"/>
        <v>7.1321193939729399</v>
      </c>
      <c r="E125" s="1">
        <f t="shared" ca="1" si="5"/>
        <v>39.669415913293044</v>
      </c>
      <c r="H125"/>
      <c r="Y125">
        <v>61.5</v>
      </c>
      <c r="Z125">
        <v>50.604802035589785</v>
      </c>
    </row>
    <row r="126" spans="1:26" x14ac:dyDescent="0.25">
      <c r="A126">
        <v>62</v>
      </c>
      <c r="B126">
        <v>52.183223508465908</v>
      </c>
      <c r="C126" s="1">
        <f t="shared" ca="1" si="3"/>
        <v>46.924516430956643</v>
      </c>
      <c r="D126" s="1">
        <f t="shared" ca="1" si="4"/>
        <v>13.827000063523013</v>
      </c>
      <c r="E126" s="1">
        <f t="shared" ca="1" si="5"/>
        <v>41.247837386169167</v>
      </c>
      <c r="H126"/>
      <c r="Y126">
        <v>62</v>
      </c>
      <c r="Z126">
        <v>52.183223508465908</v>
      </c>
    </row>
    <row r="127" spans="1:26" x14ac:dyDescent="0.25">
      <c r="A127">
        <v>62.5</v>
      </c>
      <c r="B127">
        <v>52.258438723878093</v>
      </c>
      <c r="C127" s="1">
        <f t="shared" ca="1" si="3"/>
        <v>47.016744619039997</v>
      </c>
      <c r="D127" s="1">
        <f t="shared" ca="1" si="4"/>
        <v>13.737678544347226</v>
      </c>
      <c r="E127" s="1">
        <f t="shared" ca="1" si="5"/>
        <v>41.323052601581352</v>
      </c>
      <c r="H127"/>
      <c r="Y127">
        <v>62.5</v>
      </c>
      <c r="Z127">
        <v>52.258438723878093</v>
      </c>
    </row>
    <row r="128" spans="1:26" x14ac:dyDescent="0.25">
      <c r="A128">
        <v>63</v>
      </c>
      <c r="B128">
        <v>51.742037172322455</v>
      </c>
      <c r="C128" s="1">
        <f t="shared" ca="1" si="3"/>
        <v>47.104874466474442</v>
      </c>
      <c r="D128" s="1">
        <f t="shared" ca="1" si="4"/>
        <v>10.751638980253832</v>
      </c>
      <c r="E128" s="1">
        <f t="shared" ca="1" si="5"/>
        <v>40.806651050025714</v>
      </c>
      <c r="H128"/>
      <c r="Y128">
        <v>63</v>
      </c>
      <c r="Z128">
        <v>51.742037172322455</v>
      </c>
    </row>
    <row r="129" spans="1:26" x14ac:dyDescent="0.25">
      <c r="A129">
        <v>63.5</v>
      </c>
      <c r="B129">
        <v>51.225231666968078</v>
      </c>
      <c r="C129" s="1">
        <f t="shared" ca="1" si="3"/>
        <v>47.189088091074765</v>
      </c>
      <c r="D129" s="1">
        <f t="shared" ca="1" si="4"/>
        <v>8.1452274826124285</v>
      </c>
      <c r="E129" s="1">
        <f t="shared" ca="1" si="5"/>
        <v>40.289845544671337</v>
      </c>
      <c r="H129"/>
      <c r="Y129">
        <v>63.5</v>
      </c>
      <c r="Z129">
        <v>51.225231666968078</v>
      </c>
    </row>
    <row r="130" spans="1:26" x14ac:dyDescent="0.25">
      <c r="A130">
        <v>64</v>
      </c>
      <c r="B130">
        <v>50.708094083500548</v>
      </c>
      <c r="C130" s="1">
        <f t="shared" ref="C130:C193" ca="1" si="6">IF(A130&gt;=$K$5,OFFSET($B$1,2*$K$5,0)+$L$5*(1-EXP((-1/$M$5)*(A130-$K$5))),0)</f>
        <v>47.269559517893015</v>
      </c>
      <c r="D130" s="1">
        <f t="shared" ref="D130:D193" ca="1" si="7">IF(A130&gt;=$K$5,(C130-B130)*(C130-B130)*0.5,0)</f>
        <v>5.9117599794388926</v>
      </c>
      <c r="E130" s="1">
        <f t="shared" ref="E130:E193" ca="1" si="8">IF(A130&gt;=$K$5,(B130-$L$6),0)</f>
        <v>39.772707961203807</v>
      </c>
      <c r="H130"/>
      <c r="Y130">
        <v>64</v>
      </c>
      <c r="Z130">
        <v>50.708094083500548</v>
      </c>
    </row>
    <row r="131" spans="1:26" x14ac:dyDescent="0.25">
      <c r="A131">
        <v>64.5</v>
      </c>
      <c r="B131">
        <v>50.190696471609833</v>
      </c>
      <c r="C131" s="1">
        <f t="shared" ca="1" si="6"/>
        <v>47.346455038836289</v>
      </c>
      <c r="D131" s="1">
        <f t="shared" ca="1" si="7"/>
        <v>4.04485466395285</v>
      </c>
      <c r="E131" s="1">
        <f t="shared" ca="1" si="8"/>
        <v>39.255310349313092</v>
      </c>
      <c r="H131"/>
      <c r="Y131">
        <v>64.5</v>
      </c>
      <c r="Z131">
        <v>50.190696471609833</v>
      </c>
    </row>
    <row r="132" spans="1:26" x14ac:dyDescent="0.25">
      <c r="A132">
        <v>65</v>
      </c>
      <c r="B132">
        <v>49.673076818376728</v>
      </c>
      <c r="C132" s="1">
        <f t="shared" ca="1" si="6"/>
        <v>47.419933556304287</v>
      </c>
      <c r="D132" s="1">
        <f t="shared" ca="1" si="7"/>
        <v>2.5383272797112215</v>
      </c>
      <c r="E132" s="1">
        <f t="shared" ca="1" si="8"/>
        <v>38.737690696079987</v>
      </c>
      <c r="H132"/>
      <c r="Y132">
        <v>65</v>
      </c>
      <c r="Z132">
        <v>49.673076818376728</v>
      </c>
    </row>
    <row r="133" spans="1:26" x14ac:dyDescent="0.25">
      <c r="A133">
        <v>65.5</v>
      </c>
      <c r="B133">
        <v>49.155254837494468</v>
      </c>
      <c r="C133" s="1">
        <f t="shared" ca="1" si="6"/>
        <v>47.490146911556494</v>
      </c>
      <c r="D133" s="1">
        <f t="shared" ca="1" si="7"/>
        <v>1.3862922025107312</v>
      </c>
      <c r="E133" s="1">
        <f t="shared" ca="1" si="8"/>
        <v>38.219868715197727</v>
      </c>
      <c r="H133"/>
      <c r="Y133">
        <v>65.5</v>
      </c>
      <c r="Z133">
        <v>49.155254837494468</v>
      </c>
    </row>
    <row r="134" spans="1:26" x14ac:dyDescent="0.25">
      <c r="A134">
        <v>66</v>
      </c>
      <c r="B134">
        <v>48.637246209163919</v>
      </c>
      <c r="C134" s="1">
        <f t="shared" ca="1" si="6"/>
        <v>47.557240198487875</v>
      </c>
      <c r="D134" s="1">
        <f t="shared" ca="1" si="7"/>
        <v>0.58320649154819171</v>
      </c>
      <c r="E134" s="1">
        <f t="shared" ca="1" si="8"/>
        <v>37.701860086867178</v>
      </c>
      <c r="H134"/>
      <c r="Y134">
        <v>66</v>
      </c>
      <c r="Z134">
        <v>48.637246209163919</v>
      </c>
    </row>
    <row r="135" spans="1:26" x14ac:dyDescent="0.25">
      <c r="A135">
        <v>66.5</v>
      </c>
      <c r="B135">
        <v>48.119063548022019</v>
      </c>
      <c r="C135" s="1">
        <f t="shared" ca="1" si="6"/>
        <v>47.621352063461245</v>
      </c>
      <c r="D135" s="1">
        <f t="shared" ca="1" si="7"/>
        <v>0.12385836093184499</v>
      </c>
      <c r="E135" s="1">
        <f t="shared" ca="1" si="8"/>
        <v>37.183677425725278</v>
      </c>
      <c r="H135"/>
      <c r="Y135">
        <v>66.5</v>
      </c>
      <c r="Z135">
        <v>48.119063548022019</v>
      </c>
    </row>
    <row r="136" spans="1:26" x14ac:dyDescent="0.25">
      <c r="A136">
        <v>67</v>
      </c>
      <c r="B136">
        <v>47.600717122169371</v>
      </c>
      <c r="C136" s="1">
        <f t="shared" ca="1" si="6"/>
        <v>47.682614991816024</v>
      </c>
      <c r="D136" s="1">
        <f t="shared" ca="1" si="7"/>
        <v>3.3536305263300852E-3</v>
      </c>
      <c r="E136" s="1">
        <f t="shared" ca="1" si="8"/>
        <v>36.66533099987263</v>
      </c>
      <c r="H136"/>
      <c r="Y136">
        <v>67</v>
      </c>
      <c r="Z136">
        <v>47.600717122169371</v>
      </c>
    </row>
    <row r="137" spans="1:26" x14ac:dyDescent="0.25">
      <c r="A137">
        <v>67.5</v>
      </c>
      <c r="B137">
        <v>47.082215388155838</v>
      </c>
      <c r="C137" s="1">
        <f t="shared" ca="1" si="6"/>
        <v>47.741155581645401</v>
      </c>
      <c r="D137" s="1">
        <f t="shared" ca="1" si="7"/>
        <v>0.2171010892980316</v>
      </c>
      <c r="E137" s="1">
        <f t="shared" ca="1" si="8"/>
        <v>36.146829265859097</v>
      </c>
      <c r="H137"/>
      <c r="Y137">
        <v>67.5</v>
      </c>
      <c r="Z137">
        <v>47.082215388155838</v>
      </c>
    </row>
    <row r="138" spans="1:26" x14ac:dyDescent="0.25">
      <c r="A138">
        <v>68</v>
      </c>
      <c r="B138">
        <v>46.563565389814691</v>
      </c>
      <c r="C138" s="1">
        <f t="shared" ca="1" si="6"/>
        <v>47.797094805407696</v>
      </c>
      <c r="D138" s="1">
        <f t="shared" ca="1" si="7"/>
        <v>0.76079740956660935</v>
      </c>
      <c r="E138" s="1">
        <f t="shared" ca="1" si="8"/>
        <v>35.62817926751795</v>
      </c>
      <c r="H138"/>
      <c r="Y138">
        <v>68</v>
      </c>
      <c r="Z138">
        <v>46.563565389814691</v>
      </c>
    </row>
    <row r="139" spans="1:26" x14ac:dyDescent="0.25">
      <c r="A139">
        <v>68.5</v>
      </c>
      <c r="B139">
        <v>46.044773056314341</v>
      </c>
      <c r="C139" s="1">
        <f t="shared" ca="1" si="6"/>
        <v>47.850548259912493</v>
      </c>
      <c r="D139" s="1">
        <f t="shared" ca="1" si="7"/>
        <v>1.630412042964974</v>
      </c>
      <c r="E139" s="1">
        <f t="shared" ca="1" si="8"/>
        <v>35.1093869340176</v>
      </c>
      <c r="H139"/>
      <c r="Y139">
        <v>68.5</v>
      </c>
      <c r="Z139">
        <v>46.044773056314341</v>
      </c>
    </row>
    <row r="140" spans="1:26" x14ac:dyDescent="0.25">
      <c r="A140">
        <v>69</v>
      </c>
      <c r="B140">
        <v>45.525843425550484</v>
      </c>
      <c r="C140" s="1">
        <f t="shared" ca="1" si="6"/>
        <v>47.901626405198115</v>
      </c>
      <c r="D140" s="1">
        <f t="shared" ca="1" si="7"/>
        <v>2.8221723831916892</v>
      </c>
      <c r="E140" s="1">
        <f t="shared" ca="1" si="8"/>
        <v>34.590457303253743</v>
      </c>
      <c r="H140"/>
      <c r="Y140">
        <v>69</v>
      </c>
      <c r="Z140">
        <v>45.525843425550484</v>
      </c>
    </row>
    <row r="141" spans="1:26" x14ac:dyDescent="0.25">
      <c r="A141">
        <v>69.5</v>
      </c>
      <c r="B141">
        <v>45.006780812176004</v>
      </c>
      <c r="C141" s="1">
        <f t="shared" ca="1" si="6"/>
        <v>47.950434792794205</v>
      </c>
      <c r="D141" s="1">
        <f t="shared" ca="1" si="7"/>
        <v>4.3325493788046909</v>
      </c>
      <c r="E141" s="1">
        <f t="shared" ca="1" si="8"/>
        <v>34.071394689879263</v>
      </c>
      <c r="H141"/>
      <c r="Y141">
        <v>69.5</v>
      </c>
      <c r="Z141">
        <v>45.006780812176004</v>
      </c>
    </row>
    <row r="142" spans="1:26" x14ac:dyDescent="0.25">
      <c r="A142">
        <v>70</v>
      </c>
      <c r="B142">
        <v>45.634997231794387</v>
      </c>
      <c r="C142" s="1">
        <f t="shared" ca="1" si="6"/>
        <v>47.997074283840881</v>
      </c>
      <c r="D142" s="1">
        <f t="shared" ca="1" si="7"/>
        <v>2.7897039999023288</v>
      </c>
      <c r="E142" s="1">
        <f t="shared" ca="1" si="8"/>
        <v>34.699611109497646</v>
      </c>
      <c r="H142"/>
      <c r="Y142">
        <v>70</v>
      </c>
      <c r="Z142">
        <v>45.634997231794387</v>
      </c>
    </row>
    <row r="143" spans="1:26" x14ac:dyDescent="0.25">
      <c r="A143">
        <v>70.5</v>
      </c>
      <c r="B143">
        <v>47.214658116123985</v>
      </c>
      <c r="C143" s="1">
        <f t="shared" ca="1" si="6"/>
        <v>48.041641257515444</v>
      </c>
      <c r="D143" s="1">
        <f t="shared" ca="1" si="7"/>
        <v>0.34195055807284275</v>
      </c>
      <c r="E143" s="1">
        <f t="shared" ca="1" si="8"/>
        <v>36.279271993827244</v>
      </c>
      <c r="H143"/>
      <c r="Y143">
        <v>70.5</v>
      </c>
      <c r="Z143">
        <v>47.214658116123985</v>
      </c>
    </row>
    <row r="144" spans="1:26" x14ac:dyDescent="0.25">
      <c r="A144">
        <v>71</v>
      </c>
      <c r="B144">
        <v>48.794531542699303</v>
      </c>
      <c r="C144" s="1">
        <f t="shared" ca="1" si="6"/>
        <v>48.084227810197206</v>
      </c>
      <c r="D144" s="1">
        <f t="shared" ca="1" si="7"/>
        <v>0.25226569620320582</v>
      </c>
      <c r="E144" s="1">
        <f t="shared" ca="1" si="8"/>
        <v>37.859145420402562</v>
      </c>
      <c r="H144"/>
      <c r="Y144">
        <v>71</v>
      </c>
      <c r="Z144">
        <v>48.794531542699303</v>
      </c>
    </row>
    <row r="145" spans="1:26" x14ac:dyDescent="0.25">
      <c r="A145">
        <v>71.5</v>
      </c>
      <c r="B145">
        <v>50.374629061243972</v>
      </c>
      <c r="C145" s="1">
        <f t="shared" ca="1" si="6"/>
        <v>48.124921945781985</v>
      </c>
      <c r="D145" s="1">
        <f t="shared" ca="1" si="7"/>
        <v>2.5305910526801481</v>
      </c>
      <c r="E145" s="1">
        <f t="shared" ca="1" si="8"/>
        <v>39.439242938947231</v>
      </c>
      <c r="H145"/>
      <c r="Y145">
        <v>71.5</v>
      </c>
      <c r="Z145">
        <v>50.374629061243972</v>
      </c>
    </row>
    <row r="146" spans="1:26" x14ac:dyDescent="0.25">
      <c r="A146">
        <v>72</v>
      </c>
      <c r="B146">
        <v>51.9549207231235</v>
      </c>
      <c r="C146" s="1">
        <f t="shared" ca="1" si="6"/>
        <v>48.163807757539686</v>
      </c>
      <c r="D146" s="1">
        <f t="shared" ca="1" si="7"/>
        <v>7.1862687589088496</v>
      </c>
      <c r="E146" s="1">
        <f t="shared" ca="1" si="8"/>
        <v>41.019534600826759</v>
      </c>
      <c r="H146"/>
      <c r="Y146">
        <v>72</v>
      </c>
      <c r="Z146">
        <v>51.9549207231235</v>
      </c>
    </row>
    <row r="147" spans="1:26" x14ac:dyDescent="0.25">
      <c r="A147">
        <v>72.5</v>
      </c>
      <c r="B147">
        <v>52.367347865858335</v>
      </c>
      <c r="C147" s="1">
        <f t="shared" ca="1" si="6"/>
        <v>48.200965601890637</v>
      </c>
      <c r="D147" s="1">
        <f t="shared" ca="1" si="7"/>
        <v>8.6793705847523004</v>
      </c>
      <c r="E147" s="1">
        <f t="shared" ca="1" si="8"/>
        <v>41.431961743561594</v>
      </c>
      <c r="H147"/>
      <c r="Y147">
        <v>72.5</v>
      </c>
      <c r="Z147">
        <v>52.367347865858335</v>
      </c>
    </row>
    <row r="148" spans="1:26" x14ac:dyDescent="0.25">
      <c r="A148">
        <v>73</v>
      </c>
      <c r="B148">
        <v>51.849636197940349</v>
      </c>
      <c r="C148" s="1">
        <f t="shared" ca="1" si="6"/>
        <v>48.23647226445982</v>
      </c>
      <c r="D148" s="1">
        <f t="shared" ca="1" si="7"/>
        <v>6.5274768051022427</v>
      </c>
      <c r="E148" s="1">
        <f t="shared" ca="1" si="8"/>
        <v>40.914250075643608</v>
      </c>
      <c r="H148"/>
      <c r="Y148">
        <v>73</v>
      </c>
      <c r="Z148">
        <v>51.849636197940349</v>
      </c>
    </row>
    <row r="149" spans="1:26" x14ac:dyDescent="0.25">
      <c r="A149">
        <v>73.5</v>
      </c>
      <c r="B149">
        <v>51.33171273526122</v>
      </c>
      <c r="C149" s="1">
        <f t="shared" ca="1" si="6"/>
        <v>48.270401118752176</v>
      </c>
      <c r="D149" s="1">
        <f t="shared" ca="1" si="7"/>
        <v>4.6858144066866103</v>
      </c>
      <c r="E149" s="1">
        <f t="shared" ca="1" si="8"/>
        <v>40.396326612964479</v>
      </c>
      <c r="H149"/>
      <c r="Y149">
        <v>73.5</v>
      </c>
      <c r="Z149">
        <v>51.33171273526122</v>
      </c>
    </row>
    <row r="150" spans="1:26" x14ac:dyDescent="0.25">
      <c r="A150">
        <v>74</v>
      </c>
      <c r="B150">
        <v>50.813615496232813</v>
      </c>
      <c r="C150" s="1">
        <f t="shared" ca="1" si="6"/>
        <v>48.302822277776883</v>
      </c>
      <c r="D150" s="1">
        <f t="shared" ca="1" si="7"/>
        <v>3.1520412929221444</v>
      </c>
      <c r="E150" s="1">
        <f t="shared" ca="1" si="8"/>
        <v>39.878229373936072</v>
      </c>
      <c r="H150"/>
      <c r="Y150">
        <v>74</v>
      </c>
      <c r="Z150">
        <v>50.813615496232813</v>
      </c>
    </row>
    <row r="151" spans="1:26" x14ac:dyDescent="0.25">
      <c r="A151">
        <v>74.5</v>
      </c>
      <c r="B151">
        <v>50.295353824967805</v>
      </c>
      <c r="C151" s="1">
        <f t="shared" ca="1" si="6"/>
        <v>48.333802738933876</v>
      </c>
      <c r="D151" s="1">
        <f t="shared" ca="1" si="7"/>
        <v>1.9238413315604421</v>
      </c>
      <c r="E151" s="1">
        <f t="shared" ca="1" si="8"/>
        <v>39.359967702671064</v>
      </c>
      <c r="H151"/>
      <c r="Y151">
        <v>74.5</v>
      </c>
      <c r="Z151">
        <v>50.295353824967805</v>
      </c>
    </row>
    <row r="152" spans="1:26" x14ac:dyDescent="0.25">
      <c r="A152">
        <v>75</v>
      </c>
      <c r="B152">
        <v>49.776934863153883</v>
      </c>
      <c r="C152" s="1">
        <f t="shared" ca="1" si="6"/>
        <v>48.363406522462043</v>
      </c>
      <c r="D152" s="1">
        <f t="shared" ca="1" si="7"/>
        <v>0.99903118496951382</v>
      </c>
      <c r="E152" s="1">
        <f t="shared" ca="1" si="8"/>
        <v>38.841548740857142</v>
      </c>
      <c r="H152"/>
      <c r="Y152">
        <v>75</v>
      </c>
      <c r="Z152">
        <v>49.776934863153883</v>
      </c>
    </row>
    <row r="153" spans="1:26" x14ac:dyDescent="0.25">
      <c r="A153">
        <v>75.5</v>
      </c>
      <c r="B153">
        <v>49.258368201188496</v>
      </c>
      <c r="C153" s="1">
        <f t="shared" ca="1" si="6"/>
        <v>48.391694803735241</v>
      </c>
      <c r="D153" s="1">
        <f t="shared" ca="1" si="7"/>
        <v>0.37556138892658364</v>
      </c>
      <c r="E153" s="1">
        <f t="shared" ca="1" si="8"/>
        <v>38.322982078891755</v>
      </c>
      <c r="H153"/>
      <c r="Y153">
        <v>75.5</v>
      </c>
      <c r="Z153">
        <v>49.258368201188496</v>
      </c>
    </row>
    <row r="154" spans="1:26" x14ac:dyDescent="0.25">
      <c r="A154">
        <v>76</v>
      </c>
      <c r="B154">
        <v>48.73966164441827</v>
      </c>
      <c r="C154" s="1">
        <f t="shared" ca="1" si="6"/>
        <v>48.41872603967947</v>
      </c>
      <c r="D154" s="1">
        <f t="shared" ca="1" si="7"/>
        <v>5.1499831194529597E-2</v>
      </c>
      <c r="E154" s="1">
        <f t="shared" ca="1" si="8"/>
        <v>37.804275522121529</v>
      </c>
      <c r="H154"/>
      <c r="Y154">
        <v>76</v>
      </c>
      <c r="Z154">
        <v>48.73966164441827</v>
      </c>
    </row>
    <row r="155" spans="1:26" x14ac:dyDescent="0.25">
      <c r="A155">
        <v>76.5</v>
      </c>
      <c r="B155">
        <v>48.22082160953272</v>
      </c>
      <c r="C155" s="1">
        <f t="shared" ca="1" si="6"/>
        <v>48.444556089572423</v>
      </c>
      <c r="D155" s="1">
        <f t="shared" ca="1" si="7"/>
        <v>2.5028558779318026E-2</v>
      </c>
      <c r="E155" s="1">
        <f t="shared" ca="1" si="8"/>
        <v>37.285435487235979</v>
      </c>
      <c r="H155"/>
      <c r="Y155">
        <v>76.5</v>
      </c>
      <c r="Z155">
        <v>48.22082160953272</v>
      </c>
    </row>
    <row r="156" spans="1:26" x14ac:dyDescent="0.25">
      <c r="A156">
        <v>77</v>
      </c>
      <c r="B156">
        <v>47.701853422153505</v>
      </c>
      <c r="C156" s="1">
        <f t="shared" ca="1" si="6"/>
        <v>48.4692383304751</v>
      </c>
      <c r="D156" s="1">
        <f t="shared" ca="1" si="7"/>
        <v>0.29443979875987181</v>
      </c>
      <c r="E156" s="1">
        <f t="shared" ca="1" si="8"/>
        <v>36.766467299856764</v>
      </c>
      <c r="H156"/>
      <c r="Y156">
        <v>77</v>
      </c>
      <c r="Z156">
        <v>47.701853422153505</v>
      </c>
    </row>
    <row r="157" spans="1:26" x14ac:dyDescent="0.25">
      <c r="A157">
        <v>77.5</v>
      </c>
      <c r="B157">
        <v>47.182761540744764</v>
      </c>
      <c r="C157" s="1">
        <f t="shared" ca="1" si="6"/>
        <v>48.492823767533963</v>
      </c>
      <c r="D157" s="1">
        <f t="shared" ca="1" si="7"/>
        <v>0.85813151902993767</v>
      </c>
      <c r="E157" s="1">
        <f t="shared" ca="1" si="8"/>
        <v>36.247375418448023</v>
      </c>
      <c r="H157"/>
      <c r="Y157">
        <v>77.5</v>
      </c>
      <c r="Z157">
        <v>47.182761540744764</v>
      </c>
    </row>
    <row r="158" spans="1:26" x14ac:dyDescent="0.25">
      <c r="A158">
        <v>78</v>
      </c>
      <c r="B158">
        <v>46.663549725538729</v>
      </c>
      <c r="C158" s="1">
        <f t="shared" ca="1" si="6"/>
        <v>48.515361139381646</v>
      </c>
      <c r="D158" s="1">
        <f t="shared" ca="1" si="7"/>
        <v>1.7146027562194515</v>
      </c>
      <c r="E158" s="1">
        <f t="shared" ca="1" si="8"/>
        <v>35.728163603241988</v>
      </c>
      <c r="H158"/>
      <c r="Y158">
        <v>78</v>
      </c>
      <c r="Z158">
        <v>46.663549725538729</v>
      </c>
    </row>
    <row r="159" spans="1:26" x14ac:dyDescent="0.25">
      <c r="A159">
        <v>78.5</v>
      </c>
      <c r="B159">
        <v>46.448656023508256</v>
      </c>
      <c r="C159" s="1">
        <f t="shared" ca="1" si="6"/>
        <v>48.536897018853921</v>
      </c>
      <c r="D159" s="1">
        <f t="shared" ca="1" si="7"/>
        <v>2.1803752273211257</v>
      </c>
      <c r="E159" s="1">
        <f t="shared" ca="1" si="8"/>
        <v>35.513269901211515</v>
      </c>
      <c r="H159"/>
      <c r="Y159">
        <v>78.5</v>
      </c>
      <c r="Z159">
        <v>46.448656023508256</v>
      </c>
    </row>
    <row r="160" spans="1:26" x14ac:dyDescent="0.25">
      <c r="A160">
        <v>79</v>
      </c>
      <c r="B160">
        <v>48.027570272246102</v>
      </c>
      <c r="C160" s="1">
        <f t="shared" ca="1" si="6"/>
        <v>48.557475909231158</v>
      </c>
      <c r="D160" s="1">
        <f t="shared" ca="1" si="7"/>
        <v>0.14039999205426903</v>
      </c>
      <c r="E160" s="1">
        <f t="shared" ca="1" si="8"/>
        <v>37.092184149949361</v>
      </c>
      <c r="H160"/>
      <c r="Y160">
        <v>79</v>
      </c>
      <c r="Z160">
        <v>48.027570272246102</v>
      </c>
    </row>
    <row r="161" spans="1:26" x14ac:dyDescent="0.25">
      <c r="A161">
        <v>79.5</v>
      </c>
      <c r="B161">
        <v>49.606922204529738</v>
      </c>
      <c r="C161" s="1">
        <f t="shared" ca="1" si="6"/>
        <v>48.577140336203065</v>
      </c>
      <c r="D161" s="1">
        <f t="shared" ca="1" si="7"/>
        <v>0.53022534816718625</v>
      </c>
      <c r="E161" s="1">
        <f t="shared" ca="1" si="8"/>
        <v>38.671536082232997</v>
      </c>
      <c r="H161"/>
      <c r="Y161">
        <v>79.5</v>
      </c>
      <c r="Z161">
        <v>49.606922204529738</v>
      </c>
    </row>
    <row r="162" spans="1:26" x14ac:dyDescent="0.25">
      <c r="A162">
        <v>80</v>
      </c>
      <c r="B162">
        <v>51.18654710791089</v>
      </c>
      <c r="C162" s="1">
        <f t="shared" ca="1" si="6"/>
        <v>48.595930935746814</v>
      </c>
      <c r="D162" s="1">
        <f t="shared" ca="1" si="7"/>
        <v>3.3556460757390241</v>
      </c>
      <c r="E162" s="1">
        <f t="shared" ca="1" si="8"/>
        <v>40.251160985614149</v>
      </c>
      <c r="H162"/>
      <c r="Y162">
        <v>80</v>
      </c>
      <c r="Z162">
        <v>51.18654710791089</v>
      </c>
    </row>
    <row r="163" spans="1:26" x14ac:dyDescent="0.25">
      <c r="A163">
        <v>80.5</v>
      </c>
      <c r="B163">
        <v>52.7664055796741</v>
      </c>
      <c r="C163" s="1">
        <f t="shared" ca="1" si="6"/>
        <v>48.613886538100139</v>
      </c>
      <c r="D163" s="1">
        <f t="shared" ca="1" si="7"/>
        <v>8.6217071953171605</v>
      </c>
      <c r="E163" s="1">
        <f t="shared" ca="1" si="8"/>
        <v>41.831019457377359</v>
      </c>
      <c r="H163"/>
      <c r="Y163">
        <v>80.5</v>
      </c>
      <c r="Z163">
        <v>52.7664055796741</v>
      </c>
    </row>
    <row r="164" spans="1:26" x14ac:dyDescent="0.25">
      <c r="A164">
        <v>81</v>
      </c>
      <c r="B164">
        <v>54.041420127513746</v>
      </c>
      <c r="C164" s="1">
        <f t="shared" ca="1" si="6"/>
        <v>48.631044248002915</v>
      </c>
      <c r="D164" s="1">
        <f t="shared" ca="1" si="7"/>
        <v>14.636083578796297</v>
      </c>
      <c r="E164" s="1">
        <f t="shared" ca="1" si="8"/>
        <v>43.106034005217005</v>
      </c>
      <c r="H164"/>
      <c r="Y164">
        <v>81</v>
      </c>
      <c r="Z164">
        <v>54.041420127513746</v>
      </c>
    </row>
    <row r="165" spans="1:26" x14ac:dyDescent="0.25">
      <c r="A165">
        <v>81.5</v>
      </c>
      <c r="B165">
        <v>53.523173165784939</v>
      </c>
      <c r="C165" s="1">
        <f t="shared" ca="1" si="6"/>
        <v>48.647439521373016</v>
      </c>
      <c r="D165" s="1">
        <f t="shared" ca="1" si="7"/>
        <v>11.886389285625187</v>
      </c>
      <c r="E165" s="1">
        <f t="shared" ca="1" si="8"/>
        <v>42.587787043488198</v>
      </c>
      <c r="H165"/>
      <c r="Y165">
        <v>81.5</v>
      </c>
      <c r="Z165">
        <v>53.523173165784939</v>
      </c>
    </row>
    <row r="166" spans="1:26" x14ac:dyDescent="0.25">
      <c r="A166">
        <v>82</v>
      </c>
      <c r="B166">
        <v>53.004569464668599</v>
      </c>
      <c r="C166" s="1">
        <f t="shared" ca="1" si="6"/>
        <v>48.663106238575004</v>
      </c>
      <c r="D166" s="1">
        <f t="shared" ca="1" si="7"/>
        <v>9.4241514717615011</v>
      </c>
      <c r="E166" s="1">
        <f t="shared" ca="1" si="8"/>
        <v>42.069183342371858</v>
      </c>
      <c r="H166"/>
      <c r="Y166">
        <v>82</v>
      </c>
      <c r="Z166">
        <v>53.004569464668599</v>
      </c>
    </row>
    <row r="167" spans="1:26" x14ac:dyDescent="0.25">
      <c r="A167">
        <v>82.5</v>
      </c>
      <c r="B167">
        <v>52.485845167382529</v>
      </c>
      <c r="C167" s="1">
        <f t="shared" ca="1" si="6"/>
        <v>48.678076774432881</v>
      </c>
      <c r="D167" s="1">
        <f t="shared" ca="1" si="7"/>
        <v>7.2495500671731694</v>
      </c>
      <c r="E167" s="1">
        <f t="shared" ca="1" si="8"/>
        <v>41.550459045085788</v>
      </c>
      <c r="H167"/>
      <c r="Y167">
        <v>82.5</v>
      </c>
      <c r="Z167">
        <v>52.485845167382529</v>
      </c>
    </row>
    <row r="168" spans="1:26" x14ac:dyDescent="0.25">
      <c r="A168">
        <v>83</v>
      </c>
      <c r="B168">
        <v>51.967017451075677</v>
      </c>
      <c r="C168" s="1">
        <f t="shared" ca="1" si="6"/>
        <v>48.69238206513181</v>
      </c>
      <c r="D168" s="1">
        <f t="shared" ca="1" si="7"/>
        <v>5.3616184554378696</v>
      </c>
      <c r="E168" s="1">
        <f t="shared" ca="1" si="8"/>
        <v>41.031631328778936</v>
      </c>
      <c r="H168"/>
      <c r="Y168">
        <v>83</v>
      </c>
      <c r="Z168">
        <v>51.967017451075677</v>
      </c>
    </row>
    <row r="169" spans="1:26" x14ac:dyDescent="0.25">
      <c r="A169">
        <v>83.5</v>
      </c>
      <c r="B169">
        <v>51.448074714850108</v>
      </c>
      <c r="C169" s="1">
        <f t="shared" ca="1" si="6"/>
        <v>48.706051672146771</v>
      </c>
      <c r="D169" s="1">
        <f t="shared" ca="1" si="7"/>
        <v>3.7593451833580342</v>
      </c>
      <c r="E169" s="1">
        <f t="shared" ca="1" si="8"/>
        <v>40.512688592553367</v>
      </c>
      <c r="H169"/>
      <c r="Y169">
        <v>83.5</v>
      </c>
      <c r="Z169">
        <v>51.448074714850108</v>
      </c>
    </row>
    <row r="170" spans="1:26" x14ac:dyDescent="0.25">
      <c r="A170">
        <v>84</v>
      </c>
      <c r="B170">
        <v>50.929022832820287</v>
      </c>
      <c r="C170" s="1">
        <f t="shared" ca="1" si="6"/>
        <v>48.719113843330582</v>
      </c>
      <c r="D170" s="1">
        <f t="shared" ca="1" si="7"/>
        <v>2.4418488709137041</v>
      </c>
      <c r="E170" s="1">
        <f t="shared" ca="1" si="8"/>
        <v>39.993636710523546</v>
      </c>
      <c r="H170"/>
      <c r="Y170">
        <v>84</v>
      </c>
      <c r="Z170">
        <v>50.929022832820287</v>
      </c>
    </row>
    <row r="171" spans="1:26" x14ac:dyDescent="0.25">
      <c r="A171">
        <v>84.5</v>
      </c>
      <c r="B171">
        <v>50.409866486088106</v>
      </c>
      <c r="C171" s="1">
        <f t="shared" ca="1" si="6"/>
        <v>48.731595571287244</v>
      </c>
      <c r="D171" s="1">
        <f t="shared" ca="1" si="7"/>
        <v>1.4082966317332613</v>
      </c>
      <c r="E171" s="1">
        <f t="shared" ca="1" si="8"/>
        <v>39.474480363791365</v>
      </c>
      <c r="H171"/>
      <c r="Y171">
        <v>84.5</v>
      </c>
      <c r="Z171">
        <v>50.409866486088106</v>
      </c>
    </row>
    <row r="172" spans="1:26" x14ac:dyDescent="0.25">
      <c r="A172">
        <v>85</v>
      </c>
      <c r="B172">
        <v>49.89060941602267</v>
      </c>
      <c r="C172" s="1">
        <f t="shared" ca="1" si="6"/>
        <v>48.74352264915138</v>
      </c>
      <c r="D172" s="1">
        <f t="shared" ca="1" si="7"/>
        <v>0.65790402536561443</v>
      </c>
      <c r="E172" s="1">
        <f t="shared" ca="1" si="8"/>
        <v>38.955223293725929</v>
      </c>
      <c r="H172"/>
      <c r="Y172">
        <v>85</v>
      </c>
      <c r="Z172">
        <v>49.89060941602267</v>
      </c>
    </row>
    <row r="173" spans="1:26" x14ac:dyDescent="0.25">
      <c r="A173">
        <v>85.5</v>
      </c>
      <c r="B173">
        <v>49.371254626044973</v>
      </c>
      <c r="C173" s="1">
        <f t="shared" ca="1" si="6"/>
        <v>48.754919723889053</v>
      </c>
      <c r="D173" s="1">
        <f t="shared" ca="1" si="7"/>
        <v>0.18993435580777368</v>
      </c>
      <c r="E173" s="1">
        <f t="shared" ca="1" si="8"/>
        <v>38.435868503748232</v>
      </c>
      <c r="H173"/>
      <c r="Y173">
        <v>85.5</v>
      </c>
      <c r="Z173">
        <v>49.371254626044973</v>
      </c>
    </row>
    <row r="174" spans="1:26" x14ac:dyDescent="0.25">
      <c r="A174">
        <v>86</v>
      </c>
      <c r="B174">
        <v>48.851804534054764</v>
      </c>
      <c r="C174" s="1">
        <f t="shared" ca="1" si="6"/>
        <v>48.765810347229952</v>
      </c>
      <c r="D174" s="1">
        <f t="shared" ca="1" si="7"/>
        <v>3.6975000838304086E-3</v>
      </c>
      <c r="E174" s="1">
        <f t="shared" ca="1" si="8"/>
        <v>37.916418411758023</v>
      </c>
      <c r="H174"/>
      <c r="Y174">
        <v>86</v>
      </c>
      <c r="Z174">
        <v>48.851804534054764</v>
      </c>
    </row>
    <row r="175" spans="1:26" x14ac:dyDescent="0.25">
      <c r="A175">
        <v>86.5</v>
      </c>
      <c r="B175">
        <v>48.332261087747945</v>
      </c>
      <c r="C175" s="1">
        <f t="shared" ca="1" si="6"/>
        <v>48.776217024336432</v>
      </c>
      <c r="D175" s="1">
        <f t="shared" ca="1" si="7"/>
        <v>9.8548436816080581E-2</v>
      </c>
      <c r="E175" s="1">
        <f t="shared" ca="1" si="8"/>
        <v>37.396874965451204</v>
      </c>
      <c r="H175"/>
      <c r="Y175">
        <v>86.5</v>
      </c>
      <c r="Z175">
        <v>48.332261087747945</v>
      </c>
    </row>
    <row r="176" spans="1:26" x14ac:dyDescent="0.25">
      <c r="A176">
        <v>87</v>
      </c>
      <c r="B176">
        <v>47.812625852014875</v>
      </c>
      <c r="C176" s="1">
        <f t="shared" ca="1" si="6"/>
        <v>48.786161260309775</v>
      </c>
      <c r="D176" s="1">
        <f t="shared" ca="1" si="7"/>
        <v>0.47388559560195898</v>
      </c>
      <c r="E176" s="1">
        <f t="shared" ca="1" si="8"/>
        <v>36.877239729718134</v>
      </c>
      <c r="H176"/>
      <c r="Y176">
        <v>87</v>
      </c>
      <c r="Z176">
        <v>47.812625852014875</v>
      </c>
    </row>
    <row r="177" spans="1:26" x14ac:dyDescent="0.25">
      <c r="A177">
        <v>87.5</v>
      </c>
      <c r="B177">
        <v>47.292900075321782</v>
      </c>
      <c r="C177" s="1">
        <f t="shared" ca="1" si="6"/>
        <v>48.795663604629823</v>
      </c>
      <c r="D177" s="1">
        <f t="shared" ca="1" si="7"/>
        <v>1.1291491125091795</v>
      </c>
      <c r="E177" s="1">
        <f t="shared" ca="1" si="8"/>
        <v>36.357513953025041</v>
      </c>
      <c r="H177"/>
      <c r="Y177">
        <v>87.5</v>
      </c>
      <c r="Z177">
        <v>47.292900075321782</v>
      </c>
    </row>
    <row r="178" spans="1:26" x14ac:dyDescent="0.25">
      <c r="A178">
        <v>88</v>
      </c>
      <c r="B178">
        <v>46.773084740249068</v>
      </c>
      <c r="C178" s="1">
        <f t="shared" ca="1" si="6"/>
        <v>48.804743693619962</v>
      </c>
      <c r="D178" s="1">
        <f t="shared" ca="1" si="7"/>
        <v>2.0638190514060573</v>
      </c>
      <c r="E178" s="1">
        <f t="shared" ca="1" si="8"/>
        <v>35.837698617952327</v>
      </c>
      <c r="H178"/>
      <c r="Y178">
        <v>88</v>
      </c>
      <c r="Z178">
        <v>46.773084740249068</v>
      </c>
    </row>
    <row r="179" spans="1:26" x14ac:dyDescent="0.25">
      <c r="A179">
        <v>88.5</v>
      </c>
      <c r="B179">
        <v>46.253180602072199</v>
      </c>
      <c r="C179" s="1">
        <f t="shared" ca="1" si="6"/>
        <v>48.813420291024954</v>
      </c>
      <c r="D179" s="1">
        <f t="shared" ca="1" si="7"/>
        <v>3.2774136324444512</v>
      </c>
      <c r="E179" s="1">
        <f t="shared" ca="1" si="8"/>
        <v>35.317794479775458</v>
      </c>
      <c r="H179"/>
      <c r="Y179">
        <v>88.5</v>
      </c>
      <c r="Z179">
        <v>46.253180602072199</v>
      </c>
    </row>
    <row r="180" spans="1:26" x14ac:dyDescent="0.25">
      <c r="A180">
        <v>89</v>
      </c>
      <c r="B180">
        <v>45.733188218299667</v>
      </c>
      <c r="C180" s="1">
        <f t="shared" ca="1" si="6"/>
        <v>48.82171132678576</v>
      </c>
      <c r="D180" s="1">
        <f t="shared" ca="1" si="7"/>
        <v>4.7694874958263007</v>
      </c>
      <c r="E180" s="1">
        <f t="shared" ca="1" si="8"/>
        <v>34.797802096002926</v>
      </c>
      <c r="H180"/>
      <c r="Y180">
        <v>89</v>
      </c>
      <c r="Z180">
        <v>45.733188218299667</v>
      </c>
    </row>
    <row r="181" spans="1:26" x14ac:dyDescent="0.25">
      <c r="A181">
        <v>89.5</v>
      </c>
      <c r="B181">
        <v>46.776831939565582</v>
      </c>
      <c r="C181" s="1">
        <f t="shared" ca="1" si="6"/>
        <v>48.829633934091149</v>
      </c>
      <c r="D181" s="1">
        <f t="shared" ca="1" si="7"/>
        <v>2.1069980143640721</v>
      </c>
      <c r="E181" s="1">
        <f t="shared" ca="1" si="8"/>
        <v>35.841445817268841</v>
      </c>
      <c r="H181"/>
      <c r="Y181">
        <v>89.5</v>
      </c>
      <c r="Z181">
        <v>46.776831939565582</v>
      </c>
    </row>
    <row r="182" spans="1:26" x14ac:dyDescent="0.25">
      <c r="A182">
        <v>90</v>
      </c>
      <c r="B182">
        <v>48.313411576436494</v>
      </c>
      <c r="C182" s="1">
        <f t="shared" ca="1" si="6"/>
        <v>48.837204484783058</v>
      </c>
      <c r="D182" s="1">
        <f t="shared" ca="1" si="7"/>
        <v>0.13717950541707624</v>
      </c>
      <c r="E182" s="1">
        <f t="shared" ca="1" si="8"/>
        <v>37.378025454139753</v>
      </c>
      <c r="H182"/>
      <c r="Y182">
        <v>90</v>
      </c>
      <c r="Z182">
        <v>48.313411576436494</v>
      </c>
    </row>
    <row r="183" spans="1:26" x14ac:dyDescent="0.25">
      <c r="A183">
        <v>90.5</v>
      </c>
      <c r="B183">
        <v>49.850164630044397</v>
      </c>
      <c r="C183" s="1">
        <f t="shared" ca="1" si="6"/>
        <v>48.844438623188438</v>
      </c>
      <c r="D183" s="1">
        <f t="shared" ca="1" si="7"/>
        <v>0.50574240043321583</v>
      </c>
      <c r="E183" s="1">
        <f t="shared" ca="1" si="8"/>
        <v>38.914778507747656</v>
      </c>
      <c r="H183"/>
      <c r="Y183">
        <v>90.5</v>
      </c>
      <c r="Z183">
        <v>49.850164630044397</v>
      </c>
    </row>
    <row r="184" spans="1:26" x14ac:dyDescent="0.25">
      <c r="A184">
        <v>91</v>
      </c>
      <c r="B184">
        <v>51.387076089054354</v>
      </c>
      <c r="C184" s="1">
        <f t="shared" ca="1" si="6"/>
        <v>48.851351298447874</v>
      </c>
      <c r="D184" s="1">
        <f t="shared" ca="1" si="7"/>
        <v>3.2149501068481383</v>
      </c>
      <c r="E184" s="1">
        <f t="shared" ca="1" si="8"/>
        <v>40.451689966757613</v>
      </c>
      <c r="H184"/>
      <c r="Y184">
        <v>91</v>
      </c>
      <c r="Z184">
        <v>51.387076089054354</v>
      </c>
    </row>
    <row r="185" spans="1:26" x14ac:dyDescent="0.25">
      <c r="A185">
        <v>91.5</v>
      </c>
      <c r="B185">
        <v>52.924118555259859</v>
      </c>
      <c r="C185" s="1">
        <f t="shared" ca="1" si="6"/>
        <v>48.85795679540751</v>
      </c>
      <c r="D185" s="1">
        <f t="shared" ca="1" si="7"/>
        <v>8.2668357286427767</v>
      </c>
      <c r="E185" s="1">
        <f t="shared" ca="1" si="8"/>
        <v>41.988732432963118</v>
      </c>
      <c r="H185"/>
      <c r="Y185">
        <v>91.5</v>
      </c>
      <c r="Z185">
        <v>52.924118555259859</v>
      </c>
    </row>
    <row r="186" spans="1:26" x14ac:dyDescent="0.25">
      <c r="A186">
        <v>92</v>
      </c>
      <c r="B186">
        <v>52.912079078520108</v>
      </c>
      <c r="C186" s="1">
        <f t="shared" ca="1" si="6"/>
        <v>48.864268764138323</v>
      </c>
      <c r="D186" s="1">
        <f t="shared" ca="1" si="7"/>
        <v>8.1923841706077809</v>
      </c>
      <c r="E186" s="1">
        <f t="shared" ca="1" si="8"/>
        <v>41.976692956223367</v>
      </c>
      <c r="H186"/>
      <c r="Y186">
        <v>92</v>
      </c>
      <c r="Z186">
        <v>52.912079078520108</v>
      </c>
    </row>
    <row r="187" spans="1:26" x14ac:dyDescent="0.25">
      <c r="A187">
        <v>92.5</v>
      </c>
      <c r="B187">
        <v>52.403544126341124</v>
      </c>
      <c r="C187" s="1">
        <f t="shared" ca="1" si="6"/>
        <v>48.870300248143572</v>
      </c>
      <c r="D187" s="1">
        <f t="shared" ca="1" si="7"/>
        <v>6.241906151410241</v>
      </c>
      <c r="E187" s="1">
        <f t="shared" ca="1" si="8"/>
        <v>41.468158004044383</v>
      </c>
      <c r="H187"/>
      <c r="Y187">
        <v>92.5</v>
      </c>
      <c r="Z187">
        <v>52.403544126341124</v>
      </c>
    </row>
    <row r="188" spans="1:26" x14ac:dyDescent="0.25">
      <c r="A188">
        <v>93</v>
      </c>
      <c r="B188">
        <v>51.894923668777913</v>
      </c>
      <c r="C188" s="1">
        <f t="shared" ca="1" si="6"/>
        <v>48.876063711312824</v>
      </c>
      <c r="D188" s="1">
        <f t="shared" ca="1" si="7"/>
        <v>4.556757721393061</v>
      </c>
      <c r="E188" s="1">
        <f t="shared" ca="1" si="8"/>
        <v>40.959537546481172</v>
      </c>
      <c r="H188"/>
      <c r="Y188">
        <v>93</v>
      </c>
      <c r="Z188">
        <v>51.894923668777913</v>
      </c>
    </row>
    <row r="189" spans="1:26" x14ac:dyDescent="0.25">
      <c r="A189">
        <v>93.5</v>
      </c>
      <c r="B189">
        <v>51.386232268660919</v>
      </c>
      <c r="C189" s="1">
        <f t="shared" ca="1" si="6"/>
        <v>48.881571063678258</v>
      </c>
      <c r="D189" s="1">
        <f t="shared" ca="1" si="7"/>
        <v>3.1366638758725967</v>
      </c>
      <c r="E189" s="1">
        <f t="shared" ca="1" si="8"/>
        <v>40.450846146364178</v>
      </c>
      <c r="H189"/>
      <c r="Y189">
        <v>93.5</v>
      </c>
      <c r="Z189">
        <v>51.386232268660919</v>
      </c>
    </row>
    <row r="190" spans="1:26" x14ac:dyDescent="0.25">
      <c r="A190">
        <v>94</v>
      </c>
      <c r="B190">
        <v>50.877479570739339</v>
      </c>
      <c r="C190" s="1">
        <f t="shared" ca="1" si="6"/>
        <v>48.886833686026378</v>
      </c>
      <c r="D190" s="1">
        <f t="shared" ca="1" si="7"/>
        <v>1.9813355191623243</v>
      </c>
      <c r="E190" s="1">
        <f t="shared" ca="1" si="8"/>
        <v>39.942093448442598</v>
      </c>
      <c r="H190"/>
      <c r="Y190">
        <v>94</v>
      </c>
      <c r="Z190">
        <v>50.877479570739339</v>
      </c>
    </row>
    <row r="191" spans="1:26" x14ac:dyDescent="0.25">
      <c r="A191">
        <v>94.5</v>
      </c>
      <c r="B191">
        <v>50.368674306326838</v>
      </c>
      <c r="C191" s="1">
        <f t="shared" ca="1" si="6"/>
        <v>48.891862453416074</v>
      </c>
      <c r="D191" s="1">
        <f t="shared" ca="1" si="7"/>
        <v>1.0904866244488618</v>
      </c>
      <c r="E191" s="1">
        <f t="shared" ca="1" si="8"/>
        <v>39.433288184030097</v>
      </c>
      <c r="H191"/>
      <c r="Y191">
        <v>94.5</v>
      </c>
      <c r="Z191">
        <v>50.368674306326838</v>
      </c>
    </row>
    <row r="192" spans="1:26" x14ac:dyDescent="0.25">
      <c r="A192">
        <v>95</v>
      </c>
      <c r="B192">
        <v>49.859819536960522</v>
      </c>
      <c r="C192" s="1">
        <f t="shared" ca="1" si="6"/>
        <v>48.896667757651663</v>
      </c>
      <c r="D192" s="1">
        <f t="shared" ca="1" si="7"/>
        <v>0.46383067499291059</v>
      </c>
      <c r="E192" s="1">
        <f t="shared" ca="1" si="8"/>
        <v>38.924433414663781</v>
      </c>
      <c r="H192"/>
      <c r="Y192">
        <v>95</v>
      </c>
      <c r="Z192">
        <v>49.859819536960522</v>
      </c>
    </row>
    <row r="193" spans="1:26" x14ac:dyDescent="0.25">
      <c r="A193">
        <v>95.5</v>
      </c>
      <c r="B193">
        <v>49.350917561000209</v>
      </c>
      <c r="C193" s="1">
        <f t="shared" ca="1" si="6"/>
        <v>48.901259528757208</v>
      </c>
      <c r="D193" s="1">
        <f t="shared" ca="1" si="7"/>
        <v>0.10109617298032368</v>
      </c>
      <c r="E193" s="1">
        <f t="shared" ca="1" si="8"/>
        <v>38.415531438703468</v>
      </c>
      <c r="H193"/>
      <c r="Y193">
        <v>95.5</v>
      </c>
      <c r="Z193">
        <v>49.350917561000209</v>
      </c>
    </row>
    <row r="194" spans="1:26" x14ac:dyDescent="0.25">
      <c r="A194">
        <v>96</v>
      </c>
      <c r="B194">
        <v>48.841970095797265</v>
      </c>
      <c r="C194" s="1">
        <f t="shared" ref="C194:C257" ca="1" si="9">IF(A194&gt;=$K$5,OFFSET($B$1,2*$K$5,0)+$L$5*(1-EXP((-1/$M$5)*(A194-$K$5))),0)</f>
        <v>48.905647255496675</v>
      </c>
      <c r="D194" s="1">
        <f t="shared" ref="D194:D257" ca="1" si="10">IF(A194&gt;=$K$5,(C194-B194)*(C194-B194)*0.5,0)</f>
        <v>2.027390333692048E-3</v>
      </c>
      <c r="E194" s="1">
        <f t="shared" ref="E194:E257" ca="1" si="11">IF(A194&gt;=$K$5,(B194-$L$6),0)</f>
        <v>37.906583973500524</v>
      </c>
      <c r="H194"/>
      <c r="Y194">
        <v>96</v>
      </c>
      <c r="Z194">
        <v>48.841970095797265</v>
      </c>
    </row>
    <row r="195" spans="1:26" x14ac:dyDescent="0.25">
      <c r="A195">
        <v>96.5</v>
      </c>
      <c r="B195">
        <v>48.332978414652452</v>
      </c>
      <c r="C195" s="1">
        <f t="shared" ca="1" si="9"/>
        <v>48.909840004982158</v>
      </c>
      <c r="D195" s="1">
        <f t="shared" ca="1" si="10"/>
        <v>0.16638464719885881</v>
      </c>
      <c r="E195" s="1">
        <f t="shared" ca="1" si="11"/>
        <v>37.397592292355711</v>
      </c>
      <c r="H195"/>
      <c r="Y195">
        <v>96.5</v>
      </c>
      <c r="Z195">
        <v>48.332978414652452</v>
      </c>
    </row>
    <row r="196" spans="1:26" x14ac:dyDescent="0.25">
      <c r="A196">
        <v>97</v>
      </c>
      <c r="B196">
        <v>47.823943449755866</v>
      </c>
      <c r="C196" s="1">
        <f t="shared" ca="1" si="9"/>
        <v>48.913846441410818</v>
      </c>
      <c r="D196" s="1">
        <f t="shared" ca="1" si="10"/>
        <v>0.59394426560920754</v>
      </c>
      <c r="E196" s="1">
        <f t="shared" ca="1" si="11"/>
        <v>36.888557327459125</v>
      </c>
      <c r="H196"/>
      <c r="Y196">
        <v>97</v>
      </c>
      <c r="Z196">
        <v>47.823943449755866</v>
      </c>
    </row>
    <row r="197" spans="1:26" x14ac:dyDescent="0.25">
      <c r="A197">
        <v>97.5</v>
      </c>
      <c r="B197">
        <v>47.314865869536163</v>
      </c>
      <c r="C197" s="1">
        <f t="shared" ca="1" si="9"/>
        <v>48.917674843969209</v>
      </c>
      <c r="D197" s="1">
        <f t="shared" ca="1" si="10"/>
        <v>1.2844983042615561</v>
      </c>
      <c r="E197" s="1">
        <f t="shared" ca="1" si="11"/>
        <v>36.379479747239422</v>
      </c>
      <c r="H197"/>
      <c r="Y197">
        <v>97.5</v>
      </c>
      <c r="Z197">
        <v>47.314865869536163</v>
      </c>
    </row>
    <row r="198" spans="1:26" x14ac:dyDescent="0.25">
      <c r="A198">
        <v>98</v>
      </c>
      <c r="B198">
        <v>46.805746136757321</v>
      </c>
      <c r="C198" s="1">
        <f t="shared" ca="1" si="9"/>
        <v>48.921333123941956</v>
      </c>
      <c r="D198" s="1">
        <f t="shared" ca="1" si="10"/>
        <v>2.2378541501724802</v>
      </c>
      <c r="E198" s="1">
        <f t="shared" ca="1" si="11"/>
        <v>35.87036001446058</v>
      </c>
      <c r="H198"/>
      <c r="Y198">
        <v>98</v>
      </c>
      <c r="Z198">
        <v>46.805746136757321</v>
      </c>
    </row>
    <row r="199" spans="1:26" x14ac:dyDescent="0.25">
      <c r="A199">
        <v>98.5</v>
      </c>
      <c r="B199">
        <v>46.296584552133574</v>
      </c>
      <c r="C199" s="1">
        <f t="shared" ca="1" si="9"/>
        <v>48.924828841060233</v>
      </c>
      <c r="D199" s="1">
        <f t="shared" ca="1" si="10"/>
        <v>3.4538340211378</v>
      </c>
      <c r="E199" s="1">
        <f t="shared" ca="1" si="11"/>
        <v>35.361198429836833</v>
      </c>
      <c r="H199"/>
      <c r="Y199">
        <v>98.5</v>
      </c>
      <c r="Z199">
        <v>46.296584552133574</v>
      </c>
    </row>
    <row r="200" spans="1:26" x14ac:dyDescent="0.25">
      <c r="A200">
        <v>99</v>
      </c>
      <c r="B200">
        <v>45.787444471378606</v>
      </c>
      <c r="C200" s="1">
        <f t="shared" ca="1" si="9"/>
        <v>48.92816921912371</v>
      </c>
      <c r="D200" s="1">
        <f t="shared" ca="1" si="10"/>
        <v>4.9320759705492723</v>
      </c>
      <c r="E200" s="1">
        <f t="shared" ca="1" si="11"/>
        <v>34.852058349081865</v>
      </c>
      <c r="H200"/>
      <c r="Y200">
        <v>99</v>
      </c>
      <c r="Z200">
        <v>45.787444471378606</v>
      </c>
    </row>
    <row r="201" spans="1:26" x14ac:dyDescent="0.25">
      <c r="A201">
        <v>99.5</v>
      </c>
      <c r="B201">
        <v>45.291927271536018</v>
      </c>
      <c r="C201" s="1">
        <f t="shared" ca="1" si="9"/>
        <v>48.931361160928333</v>
      </c>
      <c r="D201" s="1">
        <f t="shared" ca="1" si="10"/>
        <v>6.6227395176286361</v>
      </c>
      <c r="E201" s="1">
        <f t="shared" ca="1" si="11"/>
        <v>34.356541149239277</v>
      </c>
      <c r="H201"/>
      <c r="Y201">
        <v>99.5</v>
      </c>
      <c r="Z201">
        <v>45.291927271536018</v>
      </c>
    </row>
    <row r="202" spans="1:26" x14ac:dyDescent="0.25">
      <c r="A202">
        <v>100</v>
      </c>
      <c r="B202">
        <v>44.820140457599393</v>
      </c>
      <c r="C202" s="1">
        <f t="shared" ca="1" si="9"/>
        <v>48.934411262530745</v>
      </c>
      <c r="D202" s="1">
        <f t="shared" ca="1" si="10"/>
        <v>8.4636121281552352</v>
      </c>
      <c r="E202" s="1">
        <f t="shared" ca="1" si="11"/>
        <v>33.884754335302652</v>
      </c>
      <c r="H202"/>
      <c r="Y202">
        <v>100</v>
      </c>
      <c r="Z202">
        <v>44.820140457599393</v>
      </c>
    </row>
    <row r="203" spans="1:26" x14ac:dyDescent="0.25">
      <c r="A203">
        <v>100.5</v>
      </c>
      <c r="B203">
        <v>44.370433018029118</v>
      </c>
      <c r="C203" s="1">
        <f t="shared" ca="1" si="9"/>
        <v>48.937325826878876</v>
      </c>
      <c r="D203" s="1">
        <f t="shared" ca="1" si="10"/>
        <v>10.428254963761816</v>
      </c>
      <c r="E203" s="1">
        <f t="shared" ca="1" si="11"/>
        <v>33.435046895732377</v>
      </c>
      <c r="H203"/>
      <c r="Y203">
        <v>100.5</v>
      </c>
      <c r="Z203">
        <v>44.370433018029118</v>
      </c>
    </row>
    <row r="204" spans="1:26" x14ac:dyDescent="0.25">
      <c r="A204">
        <v>101</v>
      </c>
      <c r="B204">
        <v>43.93814702283079</v>
      </c>
      <c r="C204" s="1">
        <f t="shared" ca="1" si="9"/>
        <v>48.940110876836776</v>
      </c>
      <c r="D204" s="1">
        <f t="shared" ca="1" si="10"/>
        <v>12.509821198391208</v>
      </c>
      <c r="E204" s="1">
        <f t="shared" ca="1" si="11"/>
        <v>33.002760900534049</v>
      </c>
      <c r="H204"/>
      <c r="Y204">
        <v>101</v>
      </c>
      <c r="Z204">
        <v>43.93814702283079</v>
      </c>
    </row>
    <row r="205" spans="1:26" x14ac:dyDescent="0.25">
      <c r="A205">
        <v>101.5</v>
      </c>
      <c r="B205">
        <v>43.520388681455152</v>
      </c>
      <c r="C205" s="1">
        <f t="shared" ca="1" si="9"/>
        <v>48.9427721676307</v>
      </c>
      <c r="D205" s="1">
        <f t="shared" ca="1" si="10"/>
        <v>14.701121335574644</v>
      </c>
      <c r="E205" s="1">
        <f t="shared" ca="1" si="11"/>
        <v>32.585002559158411</v>
      </c>
      <c r="H205"/>
      <c r="Y205">
        <v>101.5</v>
      </c>
      <c r="Z205">
        <v>43.520388681455152</v>
      </c>
    </row>
    <row r="206" spans="1:26" x14ac:dyDescent="0.25">
      <c r="A206">
        <v>102</v>
      </c>
      <c r="B206">
        <v>44.740415543919482</v>
      </c>
      <c r="C206" s="1">
        <f t="shared" ca="1" si="9"/>
        <v>48.945315198742144</v>
      </c>
      <c r="D206" s="1">
        <f t="shared" ca="1" si="10"/>
        <v>8.8405905535638674</v>
      </c>
      <c r="E206" s="1">
        <f t="shared" ca="1" si="11"/>
        <v>33.805029421622741</v>
      </c>
      <c r="H206"/>
      <c r="Y206">
        <v>102</v>
      </c>
      <c r="Z206">
        <v>44.740415543919482</v>
      </c>
    </row>
    <row r="207" spans="1:26" x14ac:dyDescent="0.25">
      <c r="A207">
        <v>102.5</v>
      </c>
      <c r="B207">
        <v>46.27473032574936</v>
      </c>
      <c r="C207" s="1">
        <f t="shared" ca="1" si="9"/>
        <v>48.947745225272314</v>
      </c>
      <c r="D207" s="1">
        <f t="shared" ca="1" si="10"/>
        <v>3.5725043265358543</v>
      </c>
      <c r="E207" s="1">
        <f t="shared" ca="1" si="11"/>
        <v>35.339344203452619</v>
      </c>
      <c r="H207"/>
      <c r="Y207">
        <v>102.5</v>
      </c>
      <c r="Z207">
        <v>46.27473032574936</v>
      </c>
    </row>
    <row r="208" spans="1:26" x14ac:dyDescent="0.25">
      <c r="A208">
        <v>103</v>
      </c>
      <c r="B208">
        <v>47.809471330341538</v>
      </c>
      <c r="C208" s="1">
        <f t="shared" ca="1" si="9"/>
        <v>48.950067268801696</v>
      </c>
      <c r="D208" s="1">
        <f t="shared" ca="1" si="10"/>
        <v>0.65047954741590508</v>
      </c>
      <c r="E208" s="1">
        <f t="shared" ca="1" si="11"/>
        <v>36.874085208044797</v>
      </c>
      <c r="H208"/>
      <c r="Y208">
        <v>103</v>
      </c>
      <c r="Z208">
        <v>47.809471330341538</v>
      </c>
    </row>
    <row r="209" spans="1:26" x14ac:dyDescent="0.25">
      <c r="A209">
        <v>103.5</v>
      </c>
      <c r="B209">
        <v>49.344562996911208</v>
      </c>
      <c r="C209" s="1">
        <f t="shared" ca="1" si="9"/>
        <v>48.952286127766982</v>
      </c>
      <c r="D209" s="1">
        <f t="shared" ca="1" si="10"/>
        <v>7.6940571032798014E-2</v>
      </c>
      <c r="E209" s="1">
        <f t="shared" ca="1" si="11"/>
        <v>38.409176874614467</v>
      </c>
      <c r="H209"/>
      <c r="Y209">
        <v>103.5</v>
      </c>
      <c r="Z209">
        <v>49.344562996911208</v>
      </c>
    </row>
    <row r="210" spans="1:26" x14ac:dyDescent="0.25">
      <c r="A210">
        <v>104</v>
      </c>
      <c r="B210">
        <v>50.879944011393498</v>
      </c>
      <c r="C210" s="1">
        <f t="shared" ca="1" si="9"/>
        <v>48.954406387376899</v>
      </c>
      <c r="D210" s="1">
        <f t="shared" ca="1" si="10"/>
        <v>1.8538475707517441</v>
      </c>
      <c r="E210" s="1">
        <f t="shared" ca="1" si="11"/>
        <v>39.944557889096757</v>
      </c>
      <c r="H210"/>
      <c r="Y210">
        <v>104</v>
      </c>
      <c r="Z210">
        <v>50.879944011393498</v>
      </c>
    </row>
    <row r="211" spans="1:26" x14ac:dyDescent="0.25">
      <c r="A211">
        <v>104.5</v>
      </c>
      <c r="B211">
        <v>50.705447994969198</v>
      </c>
      <c r="C211" s="1">
        <f t="shared" ca="1" si="9"/>
        <v>48.956432429087428</v>
      </c>
      <c r="D211" s="1">
        <f t="shared" ca="1" si="10"/>
        <v>1.5295277248483639</v>
      </c>
      <c r="E211" s="1">
        <f t="shared" ca="1" si="11"/>
        <v>39.770061872672457</v>
      </c>
      <c r="H211"/>
      <c r="Y211">
        <v>104.5</v>
      </c>
      <c r="Z211">
        <v>50.705447994969198</v>
      </c>
    </row>
    <row r="212" spans="1:26" x14ac:dyDescent="0.25">
      <c r="A212">
        <v>105</v>
      </c>
      <c r="B212">
        <v>50.1974341904371</v>
      </c>
      <c r="C212" s="1">
        <f t="shared" ca="1" si="9"/>
        <v>48.958368439655949</v>
      </c>
      <c r="D212" s="1">
        <f t="shared" ca="1" si="10"/>
        <v>0.7676419673794288</v>
      </c>
      <c r="E212" s="1">
        <f t="shared" ca="1" si="11"/>
        <v>39.262048068140359</v>
      </c>
      <c r="H212"/>
      <c r="Y212">
        <v>105</v>
      </c>
      <c r="Z212">
        <v>50.1974341904371</v>
      </c>
    </row>
    <row r="213" spans="1:26" x14ac:dyDescent="0.25">
      <c r="A213">
        <v>105.5</v>
      </c>
      <c r="B213">
        <v>49.689205961400972</v>
      </c>
      <c r="C213" s="1">
        <f t="shared" ca="1" si="9"/>
        <v>48.960218419793051</v>
      </c>
      <c r="D213" s="1">
        <f t="shared" ca="1" si="10"/>
        <v>0.26571141790978037</v>
      </c>
      <c r="E213" s="1">
        <f t="shared" ca="1" si="11"/>
        <v>38.753819839104231</v>
      </c>
      <c r="H213"/>
      <c r="Y213">
        <v>105.5</v>
      </c>
      <c r="Z213">
        <v>49.689205961400972</v>
      </c>
    </row>
    <row r="214" spans="1:26" x14ac:dyDescent="0.25">
      <c r="A214">
        <v>106</v>
      </c>
      <c r="B214">
        <v>49.180793697693815</v>
      </c>
      <c r="C214" s="1">
        <f t="shared" ca="1" si="9"/>
        <v>48.961986192429904</v>
      </c>
      <c r="D214" s="1">
        <f t="shared" ca="1" si="10"/>
        <v>2.3938362179908152E-2</v>
      </c>
      <c r="E214" s="1">
        <f t="shared" ca="1" si="11"/>
        <v>38.245407575397074</v>
      </c>
      <c r="H214"/>
      <c r="Y214">
        <v>106</v>
      </c>
      <c r="Z214">
        <v>49.180793697693815</v>
      </c>
    </row>
    <row r="215" spans="1:26" x14ac:dyDescent="0.25">
      <c r="A215">
        <v>106.5</v>
      </c>
      <c r="B215">
        <v>48.672263858903285</v>
      </c>
      <c r="C215" s="1">
        <f t="shared" ca="1" si="9"/>
        <v>48.963675410618201</v>
      </c>
      <c r="D215" s="1">
        <f t="shared" ca="1" si="10"/>
        <v>4.2460346236447469E-2</v>
      </c>
      <c r="E215" s="1">
        <f t="shared" ca="1" si="11"/>
        <v>37.736877736606544</v>
      </c>
      <c r="H215"/>
      <c r="Y215">
        <v>106.5</v>
      </c>
      <c r="Z215">
        <v>48.672263858903285</v>
      </c>
    </row>
    <row r="216" spans="1:26" x14ac:dyDescent="0.25">
      <c r="A216">
        <v>107</v>
      </c>
      <c r="B216">
        <v>48.1636379343893</v>
      </c>
      <c r="C216" s="1">
        <f t="shared" ca="1" si="9"/>
        <v>48.965289565079125</v>
      </c>
      <c r="D216" s="1">
        <f t="shared" ca="1" si="10"/>
        <v>0.32132266849382807</v>
      </c>
      <c r="E216" s="1">
        <f t="shared" ca="1" si="11"/>
        <v>37.228251812092559</v>
      </c>
      <c r="H216"/>
      <c r="Y216">
        <v>107</v>
      </c>
      <c r="Z216">
        <v>48.1636379343893</v>
      </c>
    </row>
    <row r="217" spans="1:26" x14ac:dyDescent="0.25">
      <c r="A217">
        <v>107.5</v>
      </c>
      <c r="B217">
        <v>47.654925680983908</v>
      </c>
      <c r="C217" s="1">
        <f t="shared" ca="1" si="9"/>
        <v>48.966831991416818</v>
      </c>
      <c r="D217" s="1">
        <f t="shared" ca="1" si="10"/>
        <v>0.86054908367684546</v>
      </c>
      <c r="E217" s="1">
        <f t="shared" ca="1" si="11"/>
        <v>36.719539558687167</v>
      </c>
      <c r="H217"/>
      <c r="Y217">
        <v>107.5</v>
      </c>
      <c r="Z217">
        <v>47.654925680983908</v>
      </c>
    </row>
    <row r="218" spans="1:26" x14ac:dyDescent="0.25">
      <c r="A218">
        <v>108</v>
      </c>
      <c r="B218">
        <v>47.146134558146223</v>
      </c>
      <c r="C218" s="1">
        <f t="shared" ca="1" si="9"/>
        <v>48.968305877011282</v>
      </c>
      <c r="D218" s="1">
        <f t="shared" ca="1" si="10"/>
        <v>1.6601541576472154</v>
      </c>
      <c r="E218" s="1">
        <f t="shared" ca="1" si="11"/>
        <v>36.210748435849482</v>
      </c>
      <c r="H218"/>
      <c r="Y218">
        <v>108</v>
      </c>
      <c r="Z218">
        <v>47.146134558146223</v>
      </c>
    </row>
    <row r="219" spans="1:26" x14ac:dyDescent="0.25">
      <c r="A219">
        <v>108.5</v>
      </c>
      <c r="B219">
        <v>46.637270299987385</v>
      </c>
      <c r="C219" s="1">
        <f t="shared" ca="1" si="9"/>
        <v>48.969714267605042</v>
      </c>
      <c r="D219" s="1">
        <f t="shared" ca="1" si="10"/>
        <v>2.7201474310379981</v>
      </c>
      <c r="E219" s="1">
        <f t="shared" ca="1" si="11"/>
        <v>35.701884177690644</v>
      </c>
      <c r="H219"/>
      <c r="Y219">
        <v>108.5</v>
      </c>
      <c r="Z219">
        <v>46.637270299987385</v>
      </c>
    </row>
    <row r="220" spans="1:26" x14ac:dyDescent="0.25">
      <c r="A220">
        <v>109</v>
      </c>
      <c r="B220">
        <v>46.139616769428365</v>
      </c>
      <c r="C220" s="1">
        <f t="shared" ca="1" si="9"/>
        <v>48.971060073597066</v>
      </c>
      <c r="D220" s="1">
        <f t="shared" ca="1" si="10"/>
        <v>4.0085355923608859</v>
      </c>
      <c r="E220" s="1">
        <f t="shared" ca="1" si="11"/>
        <v>35.204230647131624</v>
      </c>
      <c r="H220"/>
      <c r="Y220">
        <v>109</v>
      </c>
      <c r="Z220">
        <v>46.139616769428365</v>
      </c>
    </row>
    <row r="221" spans="1:26" x14ac:dyDescent="0.25">
      <c r="A221">
        <v>109.5</v>
      </c>
      <c r="B221">
        <v>45.666143098005129</v>
      </c>
      <c r="C221" s="1">
        <f t="shared" ca="1" si="9"/>
        <v>48.972346076057029</v>
      </c>
      <c r="D221" s="1">
        <f t="shared" ca="1" si="10"/>
        <v>5.4654890660396251</v>
      </c>
      <c r="E221" s="1">
        <f t="shared" ca="1" si="11"/>
        <v>34.730756975708388</v>
      </c>
      <c r="H221"/>
      <c r="Y221">
        <v>109.5</v>
      </c>
      <c r="Z221">
        <v>45.666143098005129</v>
      </c>
    </row>
    <row r="222" spans="1:26" x14ac:dyDescent="0.25">
      <c r="A222">
        <v>110</v>
      </c>
      <c r="B222">
        <v>46.1385733754501</v>
      </c>
      <c r="C222" s="1">
        <f t="shared" ca="1" si="9"/>
        <v>48.973574932472324</v>
      </c>
      <c r="D222" s="1">
        <f t="shared" ca="1" si="10"/>
        <v>4.0186169141592174</v>
      </c>
      <c r="E222" s="1">
        <f t="shared" ca="1" si="11"/>
        <v>35.203187253153359</v>
      </c>
      <c r="H222"/>
      <c r="Y222">
        <v>110</v>
      </c>
      <c r="Z222">
        <v>46.1385733754501</v>
      </c>
    </row>
    <row r="223" spans="1:26" x14ac:dyDescent="0.25">
      <c r="A223">
        <v>110.5</v>
      </c>
      <c r="B223">
        <v>47.636032900407649</v>
      </c>
      <c r="C223" s="1">
        <f t="shared" ca="1" si="9"/>
        <v>48.974749182239655</v>
      </c>
      <c r="D223" s="1">
        <f t="shared" ca="1" si="10"/>
        <v>0.89608064162105605</v>
      </c>
      <c r="E223" s="1">
        <f t="shared" ca="1" si="11"/>
        <v>36.700646778110908</v>
      </c>
      <c r="H223"/>
      <c r="Y223">
        <v>110.5</v>
      </c>
      <c r="Z223">
        <v>47.636032900407649</v>
      </c>
    </row>
    <row r="224" spans="1:26" x14ac:dyDescent="0.25">
      <c r="A224">
        <v>111</v>
      </c>
      <c r="B224">
        <v>49.133636864875278</v>
      </c>
      <c r="C224" s="1">
        <f t="shared" ca="1" si="9"/>
        <v>48.975871251912672</v>
      </c>
      <c r="D224" s="1">
        <f t="shared" ca="1" si="10"/>
        <v>1.2444994316733458E-2</v>
      </c>
      <c r="E224" s="1">
        <f t="shared" ca="1" si="11"/>
        <v>38.198250742578537</v>
      </c>
      <c r="H224"/>
      <c r="Y224">
        <v>111</v>
      </c>
      <c r="Z224">
        <v>49.133636864875278</v>
      </c>
    </row>
    <row r="225" spans="1:26" x14ac:dyDescent="0.25">
      <c r="A225">
        <v>111.5</v>
      </c>
      <c r="B225">
        <v>50.631391206388912</v>
      </c>
      <c r="C225" s="1">
        <f t="shared" ca="1" si="9"/>
        <v>48.976943460216319</v>
      </c>
      <c r="D225" s="1">
        <f t="shared" ca="1" si="10"/>
        <v>1.3685986724077868</v>
      </c>
      <c r="E225" s="1">
        <f t="shared" ca="1" si="11"/>
        <v>39.696005084092171</v>
      </c>
      <c r="H225"/>
      <c r="Y225">
        <v>111.5</v>
      </c>
      <c r="Z225">
        <v>50.631391206388912</v>
      </c>
    </row>
    <row r="226" spans="1:26" x14ac:dyDescent="0.25">
      <c r="A226">
        <v>112</v>
      </c>
      <c r="B226">
        <v>52.129257625930151</v>
      </c>
      <c r="C226" s="1">
        <f t="shared" ca="1" si="9"/>
        <v>48.977968022838468</v>
      </c>
      <c r="D226" s="1">
        <f t="shared" ca="1" si="10"/>
        <v>4.9653130812768698</v>
      </c>
      <c r="E226" s="1">
        <f t="shared" ca="1" si="11"/>
        <v>41.19387150363341</v>
      </c>
      <c r="H226"/>
      <c r="Y226">
        <v>112</v>
      </c>
      <c r="Z226">
        <v>52.129257625930151</v>
      </c>
    </row>
    <row r="227" spans="1:26" x14ac:dyDescent="0.25">
      <c r="A227">
        <v>112.5</v>
      </c>
      <c r="B227">
        <v>52.681998720992681</v>
      </c>
      <c r="C227" s="1">
        <f t="shared" ca="1" si="9"/>
        <v>48.978947057008533</v>
      </c>
      <c r="D227" s="1">
        <f t="shared" ca="1" si="10"/>
        <v>6.8562958130678835</v>
      </c>
      <c r="E227" s="1">
        <f t="shared" ca="1" si="11"/>
        <v>41.74661259869594</v>
      </c>
      <c r="H227"/>
      <c r="Y227">
        <v>112.5</v>
      </c>
      <c r="Z227">
        <v>52.681998720992681</v>
      </c>
    </row>
    <row r="228" spans="1:26" x14ac:dyDescent="0.25">
      <c r="A228">
        <v>113</v>
      </c>
      <c r="B228">
        <v>52.183272662053866</v>
      </c>
      <c r="C228" s="1">
        <f t="shared" ca="1" si="9"/>
        <v>48.979882585872687</v>
      </c>
      <c r="D228" s="1">
        <f t="shared" ca="1" si="10"/>
        <v>5.1308539900880312</v>
      </c>
      <c r="E228" s="1">
        <f t="shared" ca="1" si="11"/>
        <v>41.247886539757125</v>
      </c>
      <c r="H228"/>
      <c r="Y228">
        <v>113</v>
      </c>
      <c r="Z228">
        <v>52.183272662053866</v>
      </c>
    </row>
    <row r="229" spans="1:26" x14ac:dyDescent="0.25">
      <c r="A229">
        <v>113.5</v>
      </c>
      <c r="B229">
        <v>51.68439724535942</v>
      </c>
      <c r="C229" s="1">
        <f t="shared" ca="1" si="9"/>
        <v>48.98077654267464</v>
      </c>
      <c r="D229" s="1">
        <f t="shared" ca="1" si="10"/>
        <v>3.6547824519928733</v>
      </c>
      <c r="E229" s="1">
        <f t="shared" ca="1" si="11"/>
        <v>40.749011123062679</v>
      </c>
      <c r="H229"/>
      <c r="Y229">
        <v>113.5</v>
      </c>
      <c r="Z229">
        <v>51.68439724535942</v>
      </c>
    </row>
    <row r="230" spans="1:26" x14ac:dyDescent="0.25">
      <c r="A230">
        <v>114</v>
      </c>
      <c r="B230">
        <v>51.18540010671429</v>
      </c>
      <c r="C230" s="1">
        <f t="shared" ca="1" si="9"/>
        <v>48.981630774750606</v>
      </c>
      <c r="D230" s="1">
        <f t="shared" ca="1" si="10"/>
        <v>2.4282996342518319</v>
      </c>
      <c r="E230" s="1">
        <f t="shared" ca="1" si="11"/>
        <v>40.250013984417549</v>
      </c>
      <c r="H230"/>
      <c r="Y230">
        <v>114</v>
      </c>
      <c r="Z230">
        <v>51.18540010671429</v>
      </c>
    </row>
    <row r="231" spans="1:26" x14ac:dyDescent="0.25">
      <c r="A231">
        <v>114.5</v>
      </c>
      <c r="B231">
        <v>50.686324352271917</v>
      </c>
      <c r="C231" s="1">
        <f t="shared" ca="1" si="9"/>
        <v>48.982447047346788</v>
      </c>
      <c r="D231" s="1">
        <f t="shared" ca="1" si="10"/>
        <v>1.4515989351194605</v>
      </c>
      <c r="E231" s="1">
        <f t="shared" ca="1" si="11"/>
        <v>39.750938229975176</v>
      </c>
      <c r="H231"/>
      <c r="Y231">
        <v>114.5</v>
      </c>
      <c r="Z231">
        <v>50.686324352271917</v>
      </c>
    </row>
    <row r="232" spans="1:26" x14ac:dyDescent="0.25">
      <c r="A232">
        <v>115</v>
      </c>
      <c r="B232">
        <v>50.187210113315381</v>
      </c>
      <c r="C232" s="1">
        <f t="shared" ca="1" si="9"/>
        <v>48.983227047267228</v>
      </c>
      <c r="D232" s="1">
        <f t="shared" ca="1" si="10"/>
        <v>0.72478761166535532</v>
      </c>
      <c r="E232" s="1">
        <f t="shared" ca="1" si="11"/>
        <v>39.25182399101864</v>
      </c>
      <c r="H232"/>
      <c r="Y232">
        <v>115</v>
      </c>
      <c r="Z232">
        <v>50.187210113315381</v>
      </c>
    </row>
    <row r="233" spans="1:26" x14ac:dyDescent="0.25">
      <c r="A233">
        <v>115.5</v>
      </c>
      <c r="B233">
        <v>49.688064048732876</v>
      </c>
      <c r="C233" s="1">
        <f t="shared" ca="1" si="9"/>
        <v>48.983972386359483</v>
      </c>
      <c r="D233" s="1">
        <f t="shared" ca="1" si="10"/>
        <v>0.24787253451186436</v>
      </c>
      <c r="E233" s="1">
        <f t="shared" ca="1" si="11"/>
        <v>38.752677926436135</v>
      </c>
      <c r="H233"/>
      <c r="Y233">
        <v>115.5</v>
      </c>
      <c r="Z233">
        <v>49.688064048732876</v>
      </c>
    </row>
    <row r="234" spans="1:26" x14ac:dyDescent="0.25">
      <c r="A234">
        <v>116</v>
      </c>
      <c r="B234">
        <v>49.188891162442388</v>
      </c>
      <c r="C234" s="1">
        <f t="shared" ca="1" si="9"/>
        <v>48.984684604845533</v>
      </c>
      <c r="D234" s="1">
        <f t="shared" ca="1" si="10"/>
        <v>2.0850159082778832E-2</v>
      </c>
      <c r="E234" s="1">
        <f t="shared" ca="1" si="11"/>
        <v>38.253505040145647</v>
      </c>
      <c r="H234"/>
      <c r="Y234">
        <v>116</v>
      </c>
      <c r="Z234">
        <v>49.188891162442388</v>
      </c>
    </row>
    <row r="235" spans="1:26" x14ac:dyDescent="0.25">
      <c r="A235">
        <v>116.5</v>
      </c>
      <c r="B235">
        <v>48.689695229139431</v>
      </c>
      <c r="C235" s="1">
        <f t="shared" ca="1" si="9"/>
        <v>48.985365174504551</v>
      </c>
      <c r="D235" s="1">
        <f t="shared" ca="1" si="10"/>
        <v>4.3710358296106436E-2</v>
      </c>
      <c r="E235" s="1">
        <f t="shared" ca="1" si="11"/>
        <v>37.75430910684269</v>
      </c>
      <c r="H235"/>
      <c r="Y235">
        <v>116.5</v>
      </c>
      <c r="Z235">
        <v>48.689695229139431</v>
      </c>
    </row>
    <row r="236" spans="1:26" x14ac:dyDescent="0.25">
      <c r="A236">
        <v>117</v>
      </c>
      <c r="B236">
        <v>48.19047911030308</v>
      </c>
      <c r="C236" s="1">
        <f t="shared" ca="1" si="9"/>
        <v>48.986015501714313</v>
      </c>
      <c r="D236" s="1">
        <f t="shared" ca="1" si="10"/>
        <v>0.3164390750298029</v>
      </c>
      <c r="E236" s="1">
        <f t="shared" ca="1" si="11"/>
        <v>37.255092988006339</v>
      </c>
      <c r="H236"/>
      <c r="Y236">
        <v>117</v>
      </c>
      <c r="Z236">
        <v>48.19047911030308</v>
      </c>
    </row>
    <row r="237" spans="1:26" x14ac:dyDescent="0.25">
      <c r="A237">
        <v>117.5</v>
      </c>
      <c r="B237">
        <v>47.691244988753304</v>
      </c>
      <c r="C237" s="1">
        <f t="shared" ca="1" si="9"/>
        <v>48.986636930357442</v>
      </c>
      <c r="D237" s="1">
        <f t="shared" ca="1" si="10"/>
        <v>0.83902014118646828</v>
      </c>
      <c r="E237" s="1">
        <f t="shared" ca="1" si="11"/>
        <v>36.755858866456563</v>
      </c>
      <c r="H237"/>
      <c r="Y237">
        <v>117.5</v>
      </c>
      <c r="Z237">
        <v>47.691244988753304</v>
      </c>
    </row>
    <row r="238" spans="1:26" x14ac:dyDescent="0.25">
      <c r="A238">
        <v>118</v>
      </c>
      <c r="B238">
        <v>47.197557716376117</v>
      </c>
      <c r="C238" s="1">
        <f t="shared" ca="1" si="9"/>
        <v>48.987230744598492</v>
      </c>
      <c r="D238" s="1">
        <f t="shared" ca="1" si="10"/>
        <v>1.6014647739733217</v>
      </c>
      <c r="E238" s="1">
        <f t="shared" ca="1" si="11"/>
        <v>36.262171594079376</v>
      </c>
      <c r="H238"/>
      <c r="Y238">
        <v>118</v>
      </c>
      <c r="Z238">
        <v>47.197557716376117</v>
      </c>
    </row>
    <row r="239" spans="1:26" x14ac:dyDescent="0.25">
      <c r="A239">
        <v>118.5</v>
      </c>
      <c r="B239">
        <v>46.726363596028413</v>
      </c>
      <c r="C239" s="1">
        <f t="shared" ca="1" si="9"/>
        <v>48.987798171537648</v>
      </c>
      <c r="D239" s="1">
        <f t="shared" ca="1" si="10"/>
        <v>2.5570431696543157</v>
      </c>
      <c r="E239" s="1">
        <f t="shared" ca="1" si="11"/>
        <v>35.790977473731672</v>
      </c>
      <c r="H239"/>
      <c r="Y239">
        <v>118.5</v>
      </c>
      <c r="Z239">
        <v>46.726363596028413</v>
      </c>
    </row>
    <row r="240" spans="1:26" x14ac:dyDescent="0.25">
      <c r="A240">
        <v>119</v>
      </c>
      <c r="B240">
        <v>46.276974202960396</v>
      </c>
      <c r="C240" s="1">
        <f t="shared" ca="1" si="9"/>
        <v>48.98834038374649</v>
      </c>
      <c r="D240" s="1">
        <f t="shared" ca="1" si="10"/>
        <v>3.6757532831552839</v>
      </c>
      <c r="E240" s="1">
        <f t="shared" ca="1" si="11"/>
        <v>35.341588080663655</v>
      </c>
      <c r="H240"/>
      <c r="Y240">
        <v>119</v>
      </c>
      <c r="Z240">
        <v>46.276974202960396</v>
      </c>
    </row>
    <row r="241" spans="1:26" x14ac:dyDescent="0.25">
      <c r="A241">
        <v>119.5</v>
      </c>
      <c r="B241">
        <v>45.844066540757105</v>
      </c>
      <c r="C241" s="1">
        <f t="shared" ca="1" si="9"/>
        <v>48.98885850169107</v>
      </c>
      <c r="D241" s="1">
        <f t="shared" ca="1" si="10"/>
        <v>4.9448582387774467</v>
      </c>
      <c r="E241" s="1">
        <f t="shared" ca="1" si="11"/>
        <v>34.908680418460364</v>
      </c>
      <c r="H241"/>
      <c r="Y241">
        <v>119.5</v>
      </c>
      <c r="Z241">
        <v>45.844066540757105</v>
      </c>
    </row>
    <row r="242" spans="1:26" x14ac:dyDescent="0.25">
      <c r="A242">
        <v>120</v>
      </c>
      <c r="B242">
        <v>45.425735928194563</v>
      </c>
      <c r="C242" s="1">
        <f t="shared" ca="1" si="9"/>
        <v>48.989353596047344</v>
      </c>
      <c r="D242" s="1">
        <f t="shared" ca="1" si="10"/>
        <v>6.3496854413162493</v>
      </c>
      <c r="E242" s="1">
        <f t="shared" ca="1" si="11"/>
        <v>34.490349805897822</v>
      </c>
      <c r="H242"/>
      <c r="Y242">
        <v>120</v>
      </c>
      <c r="Z242">
        <v>45.425735928194563</v>
      </c>
    </row>
    <row r="243" spans="1:26" x14ac:dyDescent="0.25">
      <c r="A243">
        <v>120.5</v>
      </c>
      <c r="B243">
        <v>45.021268006786222</v>
      </c>
      <c r="C243" s="1">
        <f t="shared" ca="1" si="9"/>
        <v>48.989826689913663</v>
      </c>
      <c r="D243" s="1">
        <f t="shared" ca="1" si="10"/>
        <v>7.8747290107131027</v>
      </c>
      <c r="E243" s="1">
        <f t="shared" ca="1" si="11"/>
        <v>34.085881884489481</v>
      </c>
      <c r="H243"/>
      <c r="Y243">
        <v>120.5</v>
      </c>
      <c r="Z243">
        <v>45.021268006786222</v>
      </c>
    </row>
    <row r="244" spans="1:26" x14ac:dyDescent="0.25">
      <c r="A244">
        <v>121</v>
      </c>
      <c r="B244">
        <v>44.629997460388914</v>
      </c>
      <c r="C244" s="1">
        <f t="shared" ca="1" si="9"/>
        <v>48.990278760925001</v>
      </c>
      <c r="D244" s="1">
        <f t="shared" ca="1" si="10"/>
        <v>9.5060265099023358</v>
      </c>
      <c r="E244" s="1">
        <f t="shared" ca="1" si="11"/>
        <v>33.694611338092173</v>
      </c>
      <c r="H244"/>
      <c r="Y244">
        <v>121</v>
      </c>
      <c r="Z244">
        <v>44.629997460388914</v>
      </c>
    </row>
    <row r="245" spans="1:26" x14ac:dyDescent="0.25">
      <c r="A245">
        <v>121.5</v>
      </c>
      <c r="B245">
        <v>44.251301263835011</v>
      </c>
      <c r="C245" s="1">
        <f t="shared" ca="1" si="9"/>
        <v>48.990710743273205</v>
      </c>
      <c r="D245" s="1">
        <f t="shared" ca="1" si="10"/>
        <v>11.231001106894308</v>
      </c>
      <c r="E245" s="1">
        <f t="shared" ca="1" si="11"/>
        <v>33.315915141538269</v>
      </c>
      <c r="H245"/>
      <c r="Y245">
        <v>121.5</v>
      </c>
      <c r="Z245">
        <v>44.251301263835011</v>
      </c>
    </row>
    <row r="246" spans="1:26" x14ac:dyDescent="0.25">
      <c r="A246">
        <v>122</v>
      </c>
      <c r="B246">
        <v>43.884593446094676</v>
      </c>
      <c r="C246" s="1">
        <f t="shared" ca="1" si="9"/>
        <v>48.991123529637463</v>
      </c>
      <c r="D246" s="1">
        <f t="shared" ca="1" si="10"/>
        <v>13.038324747063747</v>
      </c>
      <c r="E246" s="1">
        <f t="shared" ca="1" si="11"/>
        <v>32.949207323797935</v>
      </c>
      <c r="H246"/>
      <c r="Y246">
        <v>122</v>
      </c>
      <c r="Z246">
        <v>43.884593446094676</v>
      </c>
    </row>
    <row r="247" spans="1:26" x14ac:dyDescent="0.25">
      <c r="A247">
        <v>122.5</v>
      </c>
      <c r="B247">
        <v>43.529320978674242</v>
      </c>
      <c r="C247" s="1">
        <f t="shared" ca="1" si="9"/>
        <v>48.991517973029033</v>
      </c>
      <c r="D247" s="1">
        <f t="shared" ca="1" si="10"/>
        <v>14.917798002569256</v>
      </c>
      <c r="E247" s="1">
        <f t="shared" ca="1" si="11"/>
        <v>32.593934856377501</v>
      </c>
      <c r="H247"/>
      <c r="Y247">
        <v>122.5</v>
      </c>
      <c r="Z247">
        <v>43.529320978674242</v>
      </c>
    </row>
    <row r="248" spans="1:26" x14ac:dyDescent="0.25">
      <c r="A248">
        <v>123</v>
      </c>
      <c r="B248">
        <v>43.184960502549806</v>
      </c>
      <c r="C248" s="1">
        <f t="shared" ca="1" si="9"/>
        <v>48.991894888553915</v>
      </c>
      <c r="D248" s="1">
        <f t="shared" ca="1" si="10"/>
        <v>16.860243481678456</v>
      </c>
      <c r="E248" s="1">
        <f t="shared" ca="1" si="11"/>
        <v>32.249574380253065</v>
      </c>
      <c r="H248"/>
      <c r="Y248">
        <v>123</v>
      </c>
      <c r="Z248">
        <v>43.184960502549806</v>
      </c>
    </row>
    <row r="249" spans="1:26" x14ac:dyDescent="0.25">
      <c r="A249">
        <v>123.5</v>
      </c>
      <c r="B249">
        <v>42.851015682380307</v>
      </c>
      <c r="C249" s="1">
        <f t="shared" ca="1" si="9"/>
        <v>48.992255055097282</v>
      </c>
      <c r="D249" s="1">
        <f t="shared" ca="1" si="10"/>
        <v>18.857410516504586</v>
      </c>
      <c r="E249" s="1">
        <f t="shared" ca="1" si="11"/>
        <v>31.915629560083566</v>
      </c>
      <c r="H249"/>
      <c r="Y249">
        <v>123.5</v>
      </c>
      <c r="Z249">
        <v>42.851015682380307</v>
      </c>
    </row>
    <row r="250" spans="1:26" x14ac:dyDescent="0.25">
      <c r="A250">
        <v>124</v>
      </c>
      <c r="B250">
        <v>42.527015032230523</v>
      </c>
      <c r="C250" s="1">
        <f t="shared" ca="1" si="9"/>
        <v>48.99259921693303</v>
      </c>
      <c r="D250" s="1">
        <f t="shared" ca="1" si="10"/>
        <v>20.901889424737593</v>
      </c>
      <c r="E250" s="1">
        <f t="shared" ca="1" si="11"/>
        <v>31.591628909933782</v>
      </c>
      <c r="H250"/>
      <c r="Y250">
        <v>124</v>
      </c>
      <c r="Z250">
        <v>42.527015032230523</v>
      </c>
    </row>
    <row r="251" spans="1:26" x14ac:dyDescent="0.25">
      <c r="A251">
        <v>124.5</v>
      </c>
      <c r="B251">
        <v>42.212510097845914</v>
      </c>
      <c r="C251" s="1">
        <f t="shared" ca="1" si="9"/>
        <v>48.992928085261767</v>
      </c>
      <c r="D251" s="1">
        <f t="shared" ca="1" si="10"/>
        <v>22.987034042036218</v>
      </c>
      <c r="E251" s="1">
        <f t="shared" ca="1" si="11"/>
        <v>31.277123975549173</v>
      </c>
      <c r="H251"/>
      <c r="Y251">
        <v>124.5</v>
      </c>
      <c r="Z251">
        <v>42.212510097845914</v>
      </c>
    </row>
    <row r="252" spans="1:26" x14ac:dyDescent="0.25">
      <c r="A252">
        <v>125</v>
      </c>
      <c r="B252">
        <v>41.907073910543026</v>
      </c>
      <c r="C252" s="1">
        <f t="shared" ca="1" si="9"/>
        <v>48.993242339680499</v>
      </c>
      <c r="D252" s="1">
        <f t="shared" ca="1" si="10"/>
        <v>25.106891503052321</v>
      </c>
      <c r="E252" s="1">
        <f t="shared" ca="1" si="11"/>
        <v>30.971687788246285</v>
      </c>
      <c r="H252"/>
      <c r="Y252">
        <v>125</v>
      </c>
      <c r="Z252">
        <v>41.907073910543026</v>
      </c>
    </row>
    <row r="253" spans="1:26" x14ac:dyDescent="0.25">
      <c r="A253">
        <v>125.5</v>
      </c>
      <c r="B253">
        <v>41.610299649869155</v>
      </c>
      <c r="C253" s="1">
        <f t="shared" ca="1" si="9"/>
        <v>48.993542629587033</v>
      </c>
      <c r="D253" s="1">
        <f t="shared" ca="1" si="10"/>
        <v>27.25613844877666</v>
      </c>
      <c r="E253" s="1">
        <f t="shared" ca="1" si="11"/>
        <v>30.674913527572414</v>
      </c>
      <c r="H253"/>
      <c r="Y253">
        <v>125.5</v>
      </c>
      <c r="Z253">
        <v>41.610299649869155</v>
      </c>
    </row>
    <row r="254" spans="1:26" x14ac:dyDescent="0.25">
      <c r="A254">
        <v>126</v>
      </c>
      <c r="B254">
        <v>41.321799468441277</v>
      </c>
      <c r="C254" s="1">
        <f t="shared" ca="1" si="9"/>
        <v>48.993829575521872</v>
      </c>
      <c r="D254" s="1">
        <f t="shared" ca="1" si="10"/>
        <v>29.43002298197554</v>
      </c>
      <c r="E254" s="1">
        <f t="shared" ca="1" si="11"/>
        <v>30.386413346144536</v>
      </c>
      <c r="H254"/>
      <c r="Y254">
        <v>126</v>
      </c>
      <c r="Z254">
        <v>41.321799468441277</v>
      </c>
    </row>
    <row r="255" spans="1:26" x14ac:dyDescent="0.25">
      <c r="A255">
        <v>126.5</v>
      </c>
      <c r="B255">
        <v>41.041203444342308</v>
      </c>
      <c r="C255" s="1">
        <f t="shared" ca="1" si="9"/>
        <v>48.994103770450614</v>
      </c>
      <c r="D255" s="1">
        <f t="shared" ca="1" si="10"/>
        <v>31.624311798506803</v>
      </c>
      <c r="E255" s="1">
        <f t="shared" ca="1" si="11"/>
        <v>30.105817322045567</v>
      </c>
      <c r="H255"/>
      <c r="Y255">
        <v>126.5</v>
      </c>
      <c r="Z255">
        <v>41.041203444342308</v>
      </c>
    </row>
    <row r="256" spans="1:26" x14ac:dyDescent="0.25">
      <c r="A256">
        <v>127</v>
      </c>
      <c r="B256">
        <v>40.768158635266921</v>
      </c>
      <c r="C256" s="1">
        <f t="shared" ca="1" si="9"/>
        <v>48.994365780989256</v>
      </c>
      <c r="D256" s="1">
        <f t="shared" ca="1" si="10"/>
        <v>33.835242002166595</v>
      </c>
      <c r="E256" s="1">
        <f t="shared" ca="1" si="11"/>
        <v>29.83277251297018</v>
      </c>
      <c r="H256"/>
      <c r="Y256">
        <v>127</v>
      </c>
      <c r="Z256">
        <v>40.768158635266921</v>
      </c>
    </row>
    <row r="257" spans="1:26" x14ac:dyDescent="0.25">
      <c r="A257">
        <v>127.5</v>
      </c>
      <c r="B257">
        <v>40.502328215103752</v>
      </c>
      <c r="C257" s="1">
        <f t="shared" ca="1" si="9"/>
        <v>48.994616148575091</v>
      </c>
      <c r="D257" s="1">
        <f t="shared" ca="1" si="10"/>
        <v>36.059477172491448</v>
      </c>
      <c r="E257" s="1">
        <f t="shared" ca="1" si="11"/>
        <v>29.566942092807011</v>
      </c>
      <c r="H257"/>
      <c r="Y257">
        <v>127.5</v>
      </c>
      <c r="Z257">
        <v>40.502328215103752</v>
      </c>
    </row>
    <row r="258" spans="1:26" x14ac:dyDescent="0.25">
      <c r="A258">
        <v>128</v>
      </c>
      <c r="B258">
        <v>40.243390678430593</v>
      </c>
      <c r="C258" s="1">
        <f t="shared" ref="C258:C321" ca="1" si="12">IF(A258&gt;=$K$5,OFFSET($B$1,2*$K$5,0)+$L$5*(1-EXP((-1/$M$5)*(A258-$K$5))),0)</f>
        <v>48.994855390585599</v>
      </c>
      <c r="D258" s="1">
        <f t="shared" ref="D258:D321" ca="1" si="13">IF(A258&gt;=$K$5,(C258-B258)*(C258-B258)*0.5,0)</f>
        <v>38.294067304047147</v>
      </c>
      <c r="E258" s="1">
        <f t="shared" ref="E258:E321" ca="1" si="14">IF(A258&gt;=$K$5,(B258-$L$6),0)</f>
        <v>29.308004556133852</v>
      </c>
      <c r="H258"/>
      <c r="Y258">
        <v>128</v>
      </c>
      <c r="Z258">
        <v>40.243390678430593</v>
      </c>
    </row>
    <row r="259" spans="1:26" x14ac:dyDescent="0.25">
      <c r="A259">
        <v>128.5</v>
      </c>
      <c r="B259">
        <v>39.991039101933268</v>
      </c>
      <c r="C259" s="1">
        <f t="shared" ca="1" si="12"/>
        <v>48.995084001407562</v>
      </c>
      <c r="D259" s="1">
        <f t="shared" ca="1" si="13"/>
        <v>40.536412275874532</v>
      </c>
      <c r="E259" s="1">
        <f t="shared" ca="1" si="14"/>
        <v>29.055652979636527</v>
      </c>
      <c r="H259"/>
      <c r="Y259">
        <v>128.5</v>
      </c>
      <c r="Z259">
        <v>39.991039101933268</v>
      </c>
    </row>
    <row r="260" spans="1:26" x14ac:dyDescent="0.25">
      <c r="A260">
        <v>129</v>
      </c>
      <c r="B260">
        <v>39.744980454370896</v>
      </c>
      <c r="C260" s="1">
        <f t="shared" ca="1" si="12"/>
        <v>48.99530245345872</v>
      </c>
      <c r="D260" s="1">
        <f t="shared" ca="1" si="13"/>
        <v>42.784228543404076</v>
      </c>
      <c r="E260" s="1">
        <f t="shared" ca="1" si="14"/>
        <v>28.809594332074155</v>
      </c>
      <c r="H260"/>
      <c r="Y260">
        <v>129</v>
      </c>
      <c r="Z260">
        <v>39.744980454370896</v>
      </c>
    </row>
    <row r="261" spans="1:26" x14ac:dyDescent="0.25">
      <c r="A261">
        <v>129.5</v>
      </c>
      <c r="B261">
        <v>39.504934948642727</v>
      </c>
      <c r="C261" s="1">
        <f t="shared" ca="1" si="12"/>
        <v>48.995511198164003</v>
      </c>
      <c r="D261" s="1">
        <f t="shared" ca="1" si="13"/>
        <v>45.035518773988663</v>
      </c>
      <c r="E261" s="1">
        <f t="shared" ca="1" si="14"/>
        <v>28.569548826345986</v>
      </c>
      <c r="H261"/>
      <c r="Y261">
        <v>129.5</v>
      </c>
      <c r="Z261">
        <v>39.504934948642727</v>
      </c>
    </row>
    <row r="262" spans="1:26" x14ac:dyDescent="0.25">
      <c r="A262">
        <v>130</v>
      </c>
      <c r="B262">
        <v>39.270635430944544</v>
      </c>
      <c r="C262" s="1">
        <f t="shared" ca="1" si="12"/>
        <v>48.995710666888385</v>
      </c>
      <c r="D262" s="1">
        <f t="shared" ca="1" si="13"/>
        <v>47.288544172384078</v>
      </c>
      <c r="E262" s="1">
        <f t="shared" ca="1" si="14"/>
        <v>28.335249308647803</v>
      </c>
      <c r="H262"/>
      <c r="Y262">
        <v>130</v>
      </c>
      <c r="Z262">
        <v>39.270635430944544</v>
      </c>
    </row>
    <row r="263" spans="1:26" x14ac:dyDescent="0.25">
      <c r="A263">
        <v>130.5</v>
      </c>
      <c r="B263">
        <v>39.041826803067636</v>
      </c>
      <c r="C263" s="1">
        <f t="shared" ca="1" si="12"/>
        <v>48.995901271828302</v>
      </c>
      <c r="D263" s="1">
        <f t="shared" ca="1" si="13"/>
        <v>49.541799264816468</v>
      </c>
      <c r="E263" s="1">
        <f t="shared" ca="1" si="14"/>
        <v>28.106440680770895</v>
      </c>
      <c r="H263"/>
      <c r="Y263">
        <v>130.5</v>
      </c>
      <c r="Z263">
        <v>39.041826803067636</v>
      </c>
    </row>
    <row r="264" spans="1:26" x14ac:dyDescent="0.25">
      <c r="A264">
        <v>131</v>
      </c>
      <c r="B264">
        <v>38.818265474687017</v>
      </c>
      <c r="C264" s="1">
        <f t="shared" ca="1" si="12"/>
        <v>48.996083406863413</v>
      </c>
      <c r="D264" s="1">
        <f t="shared" ca="1" si="13"/>
        <v>51.793988930265705</v>
      </c>
      <c r="E264" s="1">
        <f t="shared" ca="1" si="14"/>
        <v>27.882879352390276</v>
      </c>
      <c r="H264"/>
      <c r="Y264">
        <v>131</v>
      </c>
      <c r="Z264">
        <v>38.818265474687017</v>
      </c>
    </row>
    <row r="265" spans="1:26" x14ac:dyDescent="0.25">
      <c r="A265">
        <v>131.5</v>
      </c>
      <c r="B265">
        <v>38.599718843080041</v>
      </c>
      <c r="C265" s="1">
        <f t="shared" ca="1" si="12"/>
        <v>48.996257448370571</v>
      </c>
      <c r="D265" s="1">
        <f t="shared" ca="1" si="13"/>
        <v>54.04400748564818</v>
      </c>
      <c r="E265" s="1">
        <f t="shared" ca="1" si="14"/>
        <v>27.6643327207833</v>
      </c>
      <c r="H265"/>
      <c r="Y265">
        <v>131.5</v>
      </c>
      <c r="Z265">
        <v>38.599718843080041</v>
      </c>
    </row>
    <row r="266" spans="1:26" x14ac:dyDescent="0.25">
      <c r="A266">
        <v>132</v>
      </c>
      <c r="B266">
        <v>38.385964798163194</v>
      </c>
      <c r="C266" s="1">
        <f t="shared" ca="1" si="12"/>
        <v>48.996423756001597</v>
      </c>
      <c r="D266" s="1">
        <f t="shared" ca="1" si="13"/>
        <v>56.290919647986613</v>
      </c>
      <c r="E266" s="1">
        <f t="shared" ca="1" si="14"/>
        <v>27.450578675866453</v>
      </c>
      <c r="H266"/>
      <c r="Y266">
        <v>132</v>
      </c>
      <c r="Z266">
        <v>38.385964798163194</v>
      </c>
    </row>
    <row r="267" spans="1:26" x14ac:dyDescent="0.25">
      <c r="A267">
        <v>132.5</v>
      </c>
      <c r="B267">
        <v>38.176791251073411</v>
      </c>
      <c r="C267" s="1">
        <f t="shared" ca="1" si="12"/>
        <v>48.996582673426445</v>
      </c>
      <c r="D267" s="1">
        <f t="shared" ca="1" si="13"/>
        <v>58.533943211612154</v>
      </c>
      <c r="E267" s="1">
        <f t="shared" ca="1" si="14"/>
        <v>27.24140512877667</v>
      </c>
      <c r="H267"/>
      <c r="Y267">
        <v>132.5</v>
      </c>
      <c r="Z267">
        <v>38.176791251073411</v>
      </c>
    </row>
    <row r="268" spans="1:26" x14ac:dyDescent="0.25">
      <c r="A268">
        <v>133</v>
      </c>
      <c r="B268">
        <v>37.971995684777909</v>
      </c>
      <c r="C268" s="1">
        <f t="shared" ca="1" si="12"/>
        <v>48.996734529043458</v>
      </c>
      <c r="D268" s="1">
        <f t="shared" ca="1" si="13"/>
        <v>60.772433292128838</v>
      </c>
      <c r="E268" s="1">
        <f t="shared" ca="1" si="14"/>
        <v>27.036609562481168</v>
      </c>
      <c r="H268"/>
      <c r="Y268">
        <v>133</v>
      </c>
      <c r="Z268">
        <v>37.971995684777909</v>
      </c>
    </row>
    <row r="269" spans="1:26" x14ac:dyDescent="0.25">
      <c r="A269">
        <v>133.5</v>
      </c>
      <c r="B269">
        <v>37.771384725395542</v>
      </c>
      <c r="C269" s="1">
        <f t="shared" ca="1" si="12"/>
        <v>48.996879636657923</v>
      </c>
      <c r="D269" s="1">
        <f t="shared" ca="1" si="13"/>
        <v>63.005868001388798</v>
      </c>
      <c r="E269" s="1">
        <f t="shared" ca="1" si="14"/>
        <v>26.835998603098801</v>
      </c>
      <c r="H269"/>
      <c r="Y269">
        <v>133.5</v>
      </c>
      <c r="Z269">
        <v>37.771384725395542</v>
      </c>
    </row>
    <row r="270" spans="1:26" x14ac:dyDescent="0.25">
      <c r="A270">
        <v>134</v>
      </c>
      <c r="B270">
        <v>37.574773733066444</v>
      </c>
      <c r="C270" s="1">
        <f t="shared" ca="1" si="12"/>
        <v>48.997018296130584</v>
      </c>
      <c r="D270" s="1">
        <f t="shared" ca="1" si="13"/>
        <v>65.233835429224158</v>
      </c>
      <c r="E270" s="1">
        <f t="shared" ca="1" si="14"/>
        <v>26.639387610769703</v>
      </c>
      <c r="H270"/>
      <c r="Y270">
        <v>134</v>
      </c>
      <c r="Z270">
        <v>37.574773733066444</v>
      </c>
    </row>
    <row r="271" spans="1:26" x14ac:dyDescent="0.25">
      <c r="A271">
        <v>134.5</v>
      </c>
      <c r="B271">
        <v>37.381986411329052</v>
      </c>
      <c r="C271" s="1">
        <f t="shared" ca="1" si="12"/>
        <v>48.997150793997285</v>
      </c>
      <c r="D271" s="1">
        <f t="shared" ca="1" si="13"/>
        <v>67.456021818202359</v>
      </c>
      <c r="E271" s="1">
        <f t="shared" ca="1" si="14"/>
        <v>26.446600289032311</v>
      </c>
      <c r="H271"/>
      <c r="Y271">
        <v>134.5</v>
      </c>
      <c r="Z271">
        <v>37.381986411329052</v>
      </c>
    </row>
    <row r="272" spans="1:26" x14ac:dyDescent="0.25">
      <c r="A272">
        <v>135</v>
      </c>
      <c r="B272">
        <v>37.192854434060784</v>
      </c>
      <c r="C272" s="1">
        <f t="shared" ca="1" si="12"/>
        <v>48.997277404061087</v>
      </c>
      <c r="D272" s="1">
        <f t="shared" ca="1" si="13"/>
        <v>69.672200827335388</v>
      </c>
      <c r="E272" s="1">
        <f t="shared" ca="1" si="14"/>
        <v>26.257468311764043</v>
      </c>
      <c r="H272"/>
      <c r="Y272">
        <v>135</v>
      </c>
      <c r="Z272">
        <v>37.192854434060784</v>
      </c>
    </row>
    <row r="273" spans="1:26" x14ac:dyDescent="0.25">
      <c r="A273">
        <v>135.5</v>
      </c>
      <c r="B273">
        <v>37.007217089117475</v>
      </c>
      <c r="C273" s="1">
        <f t="shared" ca="1" si="12"/>
        <v>48.997398387958086</v>
      </c>
      <c r="D273" s="1">
        <f t="shared" ca="1" si="13"/>
        <v>71.882223789533555</v>
      </c>
      <c r="E273" s="1">
        <f t="shared" ca="1" si="14"/>
        <v>26.071830966820734</v>
      </c>
      <c r="H273"/>
      <c r="Y273">
        <v>135.5</v>
      </c>
      <c r="Z273">
        <v>37.007217089117475</v>
      </c>
    </row>
    <row r="274" spans="1:26" x14ac:dyDescent="0.25">
      <c r="A274">
        <v>136</v>
      </c>
      <c r="B274">
        <v>36.824920937872015</v>
      </c>
      <c r="C274" s="1">
        <f t="shared" ca="1" si="12"/>
        <v>48.997513995698036</v>
      </c>
      <c r="D274" s="1">
        <f t="shared" ca="1" si="13"/>
        <v>74.086010875717108</v>
      </c>
      <c r="E274" s="1">
        <f t="shared" ca="1" si="14"/>
        <v>25.889534815575274</v>
      </c>
      <c r="H274"/>
      <c r="Y274">
        <v>136</v>
      </c>
      <c r="Z274">
        <v>36.824920937872015</v>
      </c>
    </row>
    <row r="275" spans="1:26" x14ac:dyDescent="0.25">
      <c r="A275">
        <v>136.5</v>
      </c>
      <c r="B275">
        <v>36.645819489908163</v>
      </c>
      <c r="C275" s="1">
        <f t="shared" ca="1" si="12"/>
        <v>48.997624466181037</v>
      </c>
      <c r="D275" s="1">
        <f t="shared" ca="1" si="13"/>
        <v>76.283543085939669</v>
      </c>
      <c r="E275" s="1">
        <f t="shared" ca="1" si="14"/>
        <v>25.710433367611422</v>
      </c>
      <c r="H275"/>
      <c r="Y275">
        <v>136.5</v>
      </c>
      <c r="Z275">
        <v>36.645819489908163</v>
      </c>
    </row>
    <row r="276" spans="1:26" x14ac:dyDescent="0.25">
      <c r="A276">
        <v>137</v>
      </c>
      <c r="B276">
        <v>36.469772892171207</v>
      </c>
      <c r="C276" s="1">
        <f t="shared" ca="1" si="12"/>
        <v>48.997730027691198</v>
      </c>
      <c r="D276" s="1">
        <f t="shared" ca="1" si="13"/>
        <v>78.474854994713127</v>
      </c>
      <c r="E276" s="1">
        <f t="shared" ca="1" si="14"/>
        <v>25.534386769874466</v>
      </c>
      <c r="H276"/>
      <c r="Y276">
        <v>137</v>
      </c>
      <c r="Z276">
        <v>36.469772892171207</v>
      </c>
    </row>
    <row r="277" spans="1:26" x14ac:dyDescent="0.25">
      <c r="A277">
        <v>137.5</v>
      </c>
      <c r="B277">
        <v>36.296647631919491</v>
      </c>
      <c r="C277" s="1">
        <f t="shared" ca="1" si="12"/>
        <v>48.997830898368349</v>
      </c>
      <c r="D277" s="1">
        <f t="shared" ca="1" si="13"/>
        <v>80.660028183960236</v>
      </c>
      <c r="E277" s="1">
        <f t="shared" ca="1" si="14"/>
        <v>25.36126150962275</v>
      </c>
      <c r="H277"/>
      <c r="Y277">
        <v>137.5</v>
      </c>
      <c r="Z277">
        <v>36.296647631919491</v>
      </c>
    </row>
    <row r="278" spans="1:26" x14ac:dyDescent="0.25">
      <c r="A278">
        <v>138</v>
      </c>
      <c r="B278">
        <v>36.126316252855737</v>
      </c>
      <c r="C278" s="1">
        <f t="shared" ca="1" si="12"/>
        <v>48.997927286658893</v>
      </c>
      <c r="D278" s="1">
        <f t="shared" ca="1" si="13"/>
        <v>82.839185302761564</v>
      </c>
      <c r="E278" s="1">
        <f t="shared" ca="1" si="14"/>
        <v>25.190930130558996</v>
      </c>
      <c r="H278"/>
      <c r="Y278">
        <v>138</v>
      </c>
      <c r="Z278">
        <v>36.126316252855737</v>
      </c>
    </row>
    <row r="279" spans="1:26" x14ac:dyDescent="0.25">
      <c r="A279">
        <v>138.5</v>
      </c>
      <c r="B279">
        <v>35.958657083850269</v>
      </c>
      <c r="C279" s="1">
        <f t="shared" ca="1" si="12"/>
        <v>48.99801939174646</v>
      </c>
      <c r="D279" s="1">
        <f t="shared" ca="1" si="13"/>
        <v>85.012484698291942</v>
      </c>
      <c r="E279" s="1">
        <f t="shared" ca="1" si="14"/>
        <v>25.023270961553528</v>
      </c>
      <c r="H279"/>
      <c r="Y279">
        <v>138.5</v>
      </c>
      <c r="Z279">
        <v>35.958657083850269</v>
      </c>
    </row>
    <row r="280" spans="1:26" x14ac:dyDescent="0.25">
      <c r="A280">
        <v>139</v>
      </c>
      <c r="B280">
        <v>35.793553979697386</v>
      </c>
      <c r="C280" s="1">
        <f t="shared" ca="1" si="12"/>
        <v>48.998107403963587</v>
      </c>
      <c r="D280" s="1">
        <f t="shared" ca="1" si="13"/>
        <v>87.180115567150139</v>
      </c>
      <c r="E280" s="1">
        <f t="shared" ca="1" si="14"/>
        <v>24.858167857400645</v>
      </c>
      <c r="H280"/>
      <c r="Y280">
        <v>139</v>
      </c>
      <c r="Z280">
        <v>35.793553979697386</v>
      </c>
    </row>
    <row r="281" spans="1:26" x14ac:dyDescent="0.25">
      <c r="A281">
        <v>139.5</v>
      </c>
      <c r="B281">
        <v>35.630896073372952</v>
      </c>
      <c r="C281" s="1">
        <f t="shared" ca="1" si="12"/>
        <v>48.998191505185012</v>
      </c>
      <c r="D281" s="1">
        <f t="shared" ca="1" si="13"/>
        <v>89.342293580671793</v>
      </c>
      <c r="E281" s="1">
        <f t="shared" ca="1" si="14"/>
        <v>24.695509951076211</v>
      </c>
      <c r="H281"/>
      <c r="Y281">
        <v>139.5</v>
      </c>
      <c r="Z281">
        <v>35.630896073372952</v>
      </c>
    </row>
    <row r="282" spans="1:26" x14ac:dyDescent="0.25">
      <c r="A282">
        <v>140</v>
      </c>
      <c r="B282">
        <v>35.470577539286523</v>
      </c>
      <c r="C282" s="1">
        <f t="shared" ca="1" si="12"/>
        <v>48.998271869203514</v>
      </c>
      <c r="D282" s="1">
        <f t="shared" ca="1" si="13"/>
        <v>91.499256941834147</v>
      </c>
      <c r="E282" s="1">
        <f t="shared" ca="1" si="14"/>
        <v>24.535191416989782</v>
      </c>
      <c r="H282"/>
      <c r="Y282">
        <v>140</v>
      </c>
      <c r="Z282">
        <v>35.470577539286523</v>
      </c>
    </row>
    <row r="283" spans="1:26" x14ac:dyDescent="0.25">
      <c r="A283">
        <v>140.5</v>
      </c>
      <c r="B283">
        <v>35.312497367044443</v>
      </c>
      <c r="C283" s="1">
        <f t="shared" ca="1" si="12"/>
        <v>48.998348662089043</v>
      </c>
      <c r="D283" s="1">
        <f t="shared" ca="1" si="13"/>
        <v>93.651262835036974</v>
      </c>
      <c r="E283" s="1">
        <f t="shared" ca="1" si="14"/>
        <v>24.377111244747702</v>
      </c>
      <c r="H283"/>
      <c r="Y283">
        <v>140.5</v>
      </c>
      <c r="Z283">
        <v>35.312497367044443</v>
      </c>
    </row>
    <row r="284" spans="1:26" x14ac:dyDescent="0.25">
      <c r="A284">
        <v>141</v>
      </c>
      <c r="B284">
        <v>35.156559145262314</v>
      </c>
      <c r="C284" s="1">
        <f t="shared" ca="1" si="12"/>
        <v>48.998422042531907</v>
      </c>
      <c r="D284" s="1">
        <f t="shared" ca="1" si="13"/>
        <v>95.798584233404284</v>
      </c>
      <c r="E284" s="1">
        <f t="shared" ca="1" si="14"/>
        <v>24.221173022965573</v>
      </c>
      <c r="H284"/>
      <c r="Y284">
        <v>141</v>
      </c>
      <c r="Z284">
        <v>35.156559145262314</v>
      </c>
    </row>
    <row r="285" spans="1:26" x14ac:dyDescent="0.25">
      <c r="A285">
        <v>141.5</v>
      </c>
      <c r="B285">
        <v>35.002670854985581</v>
      </c>
      <c r="C285" s="1">
        <f t="shared" ca="1" si="12"/>
        <v>48.998492162170685</v>
      </c>
      <c r="D285" s="1">
        <f t="shared" ca="1" si="13"/>
        <v>97.941507031328271</v>
      </c>
      <c r="E285" s="1">
        <f t="shared" ca="1" si="14"/>
        <v>24.06728473268884</v>
      </c>
      <c r="H285"/>
      <c r="Y285">
        <v>141.5</v>
      </c>
      <c r="Z285">
        <v>35.002670854985581</v>
      </c>
    </row>
    <row r="286" spans="1:26" x14ac:dyDescent="0.25">
      <c r="A286">
        <v>142</v>
      </c>
      <c r="B286">
        <v>34.850744672297097</v>
      </c>
      <c r="C286" s="1">
        <f t="shared" ca="1" si="12"/>
        <v>48.998559165905618</v>
      </c>
      <c r="D286" s="1">
        <f t="shared" ca="1" si="13"/>
        <v>100.08032747277967</v>
      </c>
      <c r="E286" s="1">
        <f t="shared" ca="1" si="14"/>
        <v>23.915358550000356</v>
      </c>
      <c r="H286"/>
      <c r="Y286">
        <v>142</v>
      </c>
      <c r="Z286">
        <v>34.850744672297097</v>
      </c>
    </row>
    <row r="287" spans="1:26" x14ac:dyDescent="0.25">
      <c r="A287">
        <v>142.5</v>
      </c>
      <c r="B287">
        <v>34.700696779707933</v>
      </c>
      <c r="C287" s="1">
        <f t="shared" ca="1" si="12"/>
        <v>48.998623192198011</v>
      </c>
      <c r="D287" s="1">
        <f t="shared" ca="1" si="13"/>
        <v>102.21534984849069</v>
      </c>
      <c r="E287" s="1">
        <f t="shared" ca="1" si="14"/>
        <v>23.765310657411192</v>
      </c>
      <c r="H287"/>
      <c r="Y287">
        <v>142.5</v>
      </c>
      <c r="Z287">
        <v>34.700696779707933</v>
      </c>
    </row>
    <row r="288" spans="1:26" x14ac:dyDescent="0.25">
      <c r="A288">
        <v>143</v>
      </c>
      <c r="B288">
        <v>34.552447185946441</v>
      </c>
      <c r="C288" s="1">
        <f t="shared" ca="1" si="12"/>
        <v>48.998684373356376</v>
      </c>
      <c r="D288" s="1">
        <f t="shared" ca="1" si="13"/>
        <v>104.34688443745284</v>
      </c>
      <c r="E288" s="1">
        <f t="shared" ca="1" si="14"/>
        <v>23.6170610636497</v>
      </c>
      <c r="H288"/>
      <c r="Y288">
        <v>143</v>
      </c>
      <c r="Z288">
        <v>34.552447185946441</v>
      </c>
    </row>
    <row r="289" spans="1:26" x14ac:dyDescent="0.25">
      <c r="A289">
        <v>143.5</v>
      </c>
      <c r="B289">
        <v>34.405919553776727</v>
      </c>
      <c r="C289" s="1">
        <f t="shared" ca="1" si="12"/>
        <v>48.998742835809821</v>
      </c>
      <c r="D289" s="1">
        <f t="shared" ca="1" si="13"/>
        <v>106.47524567032357</v>
      </c>
      <c r="E289" s="1">
        <f t="shared" ca="1" si="14"/>
        <v>23.470533431479986</v>
      </c>
      <c r="H289"/>
      <c r="Y289">
        <v>143.5</v>
      </c>
      <c r="Z289">
        <v>34.405919553776727</v>
      </c>
    </row>
    <row r="290" spans="1:26" x14ac:dyDescent="0.25">
      <c r="A290">
        <v>144</v>
      </c>
      <c r="B290">
        <v>34.261041035493534</v>
      </c>
      <c r="C290" s="1">
        <f t="shared" ca="1" si="12"/>
        <v>48.998798700369342</v>
      </c>
      <c r="D290" s="1">
        <f t="shared" ca="1" si="13"/>
        <v>108.60075049430282</v>
      </c>
      <c r="E290" s="1">
        <f t="shared" ca="1" si="14"/>
        <v>23.325654913196793</v>
      </c>
      <c r="H290"/>
      <c r="Y290">
        <v>144</v>
      </c>
      <c r="Z290">
        <v>34.261041035493534</v>
      </c>
    </row>
    <row r="291" spans="1:26" x14ac:dyDescent="0.25">
      <c r="A291">
        <v>144.5</v>
      </c>
      <c r="B291">
        <v>34.117742115756329</v>
      </c>
      <c r="C291" s="1">
        <f t="shared" ca="1" si="12"/>
        <v>48.998852082477462</v>
      </c>
      <c r="D291" s="1">
        <f t="shared" ca="1" si="13"/>
        <v>110.72371692082353</v>
      </c>
      <c r="E291" s="1">
        <f t="shared" ca="1" si="14"/>
        <v>23.182355993459588</v>
      </c>
      <c r="H291"/>
      <c r="Y291">
        <v>144.5</v>
      </c>
      <c r="Z291">
        <v>34.117742115756329</v>
      </c>
    </row>
    <row r="292" spans="1:26" x14ac:dyDescent="0.25">
      <c r="A292">
        <v>145</v>
      </c>
      <c r="B292">
        <v>33.975956461439608</v>
      </c>
      <c r="C292" s="1">
        <f t="shared" ca="1" si="12"/>
        <v>48.998903092446781</v>
      </c>
      <c r="D292" s="1">
        <f t="shared" ca="1" si="13"/>
        <v>112.84446273904489</v>
      </c>
      <c r="E292" s="1">
        <f t="shared" ca="1" si="14"/>
        <v>23.040570339142867</v>
      </c>
      <c r="H292"/>
      <c r="Y292">
        <v>145</v>
      </c>
      <c r="Z292">
        <v>33.975956461439608</v>
      </c>
    </row>
    <row r="293" spans="1:26" x14ac:dyDescent="0.25">
      <c r="A293">
        <v>145.5</v>
      </c>
      <c r="B293">
        <v>33.835620778190368</v>
      </c>
      <c r="C293" s="1">
        <f t="shared" ca="1" si="12"/>
        <v>48.99895183568794</v>
      </c>
      <c r="D293" s="1">
        <f t="shared" ca="1" si="13"/>
        <v>114.96330437963522</v>
      </c>
      <c r="E293" s="1">
        <f t="shared" ca="1" si="14"/>
        <v>22.900234655893627</v>
      </c>
      <c r="H293"/>
      <c r="Y293">
        <v>145.5</v>
      </c>
      <c r="Z293">
        <v>33.835620778190368</v>
      </c>
    </row>
    <row r="294" spans="1:26" x14ac:dyDescent="0.25">
      <c r="A294">
        <v>146</v>
      </c>
      <c r="B294">
        <v>33.696674673397403</v>
      </c>
      <c r="C294" s="1">
        <f t="shared" ca="1" si="12"/>
        <v>48.998998412927456</v>
      </c>
      <c r="D294" s="1">
        <f t="shared" ca="1" si="13"/>
        <v>117.08055591469251</v>
      </c>
      <c r="E294" s="1">
        <f t="shared" ca="1" si="14"/>
        <v>22.761288551100662</v>
      </c>
      <c r="H294"/>
      <c r="Y294">
        <v>146</v>
      </c>
      <c r="Z294">
        <v>33.696674673397403</v>
      </c>
    </row>
    <row r="295" spans="1:26" x14ac:dyDescent="0.25">
      <c r="A295">
        <v>146.5</v>
      </c>
      <c r="B295">
        <v>33.559060525289311</v>
      </c>
      <c r="C295" s="1">
        <f t="shared" ca="1" si="12"/>
        <v>48.999042920415874</v>
      </c>
      <c r="D295" s="1">
        <f t="shared" ca="1" si="13"/>
        <v>119.1965281809091</v>
      </c>
      <c r="E295" s="1">
        <f t="shared" ca="1" si="14"/>
        <v>22.62367440299257</v>
      </c>
      <c r="H295"/>
      <c r="Y295">
        <v>146.5</v>
      </c>
      <c r="Z295">
        <v>33.559060525289311</v>
      </c>
    </row>
    <row r="296" spans="1:26" x14ac:dyDescent="0.25">
      <c r="A296">
        <v>147</v>
      </c>
      <c r="B296">
        <v>33.422723357891144</v>
      </c>
      <c r="C296" s="1">
        <f t="shared" ca="1" si="12"/>
        <v>48.999085450126643</v>
      </c>
      <c r="D296" s="1">
        <f t="shared" ca="1" si="13"/>
        <v>121.31152801421553</v>
      </c>
      <c r="E296" s="1">
        <f t="shared" ca="1" si="14"/>
        <v>22.487337235594403</v>
      </c>
      <c r="H296"/>
      <c r="Y296">
        <v>147</v>
      </c>
      <c r="Z296">
        <v>33.422723357891144</v>
      </c>
    </row>
    <row r="297" spans="1:26" x14ac:dyDescent="0.25">
      <c r="A297">
        <v>147.5</v>
      </c>
      <c r="B297">
        <v>33.287610721580293</v>
      </c>
      <c r="C297" s="1">
        <f t="shared" ca="1" si="12"/>
        <v>48.999126089946195</v>
      </c>
      <c r="D297" s="1">
        <f t="shared" ca="1" si="13"/>
        <v>123.42585758519895</v>
      </c>
      <c r="E297" s="1">
        <f t="shared" ca="1" si="14"/>
        <v>22.352224599283552</v>
      </c>
      <c r="H297"/>
      <c r="Y297">
        <v>147.5</v>
      </c>
      <c r="Z297">
        <v>33.287610721580293</v>
      </c>
    </row>
    <row r="298" spans="1:26" x14ac:dyDescent="0.25">
      <c r="A298">
        <v>148</v>
      </c>
      <c r="B298">
        <v>33.15367257899441</v>
      </c>
      <c r="C298" s="1">
        <f t="shared" ca="1" si="12"/>
        <v>48.99916492385556</v>
      </c>
      <c r="D298" s="1">
        <f t="shared" ca="1" si="13"/>
        <v>125.53981382552665</v>
      </c>
      <c r="E298" s="1">
        <f t="shared" ca="1" si="14"/>
        <v>22.218286456697669</v>
      </c>
      <c r="H298"/>
      <c r="Y298">
        <v>148</v>
      </c>
      <c r="Z298">
        <v>33.15367257899441</v>
      </c>
    </row>
    <row r="299" spans="1:26" x14ac:dyDescent="0.25">
      <c r="A299">
        <v>148.5</v>
      </c>
      <c r="B299">
        <v>33.020861196054419</v>
      </c>
      <c r="C299" s="1">
        <f t="shared" ca="1" si="12"/>
        <v>48.999202032103909</v>
      </c>
      <c r="D299" s="1">
        <f t="shared" ca="1" si="13"/>
        <v>127.65368793648337</v>
      </c>
      <c r="E299" s="1">
        <f t="shared" ca="1" si="14"/>
        <v>22.085475073757678</v>
      </c>
      <c r="H299"/>
      <c r="Y299">
        <v>148.5</v>
      </c>
      <c r="Z299">
        <v>33.020861196054419</v>
      </c>
    </row>
    <row r="300" spans="1:26" x14ac:dyDescent="0.25">
      <c r="A300">
        <v>149</v>
      </c>
      <c r="B300">
        <v>32.889131037875899</v>
      </c>
      <c r="C300" s="1">
        <f t="shared" ca="1" si="12"/>
        <v>48.999237491374366</v>
      </c>
      <c r="D300" s="1">
        <f t="shared" ca="1" si="13"/>
        <v>129.76776497152647</v>
      </c>
      <c r="E300" s="1">
        <f t="shared" ca="1" si="14"/>
        <v>21.953744915579158</v>
      </c>
      <c r="H300"/>
      <c r="Y300">
        <v>149</v>
      </c>
      <c r="Z300">
        <v>32.889131037875899</v>
      </c>
    </row>
    <row r="301" spans="1:26" x14ac:dyDescent="0.25">
      <c r="A301">
        <v>149.5</v>
      </c>
      <c r="B301">
        <v>32.758438669352266</v>
      </c>
      <c r="C301" s="1">
        <f t="shared" ca="1" si="12"/>
        <v>48.999271374942502</v>
      </c>
      <c r="D301" s="1">
        <f t="shared" ca="1" si="13"/>
        <v>131.88232348548473</v>
      </c>
      <c r="E301" s="1">
        <f t="shared" ca="1" si="14"/>
        <v>21.823052547055525</v>
      </c>
      <c r="H301"/>
      <c r="Y301">
        <v>149.5</v>
      </c>
      <c r="Z301">
        <v>32.758438669352266</v>
      </c>
    </row>
    <row r="302" spans="1:26" x14ac:dyDescent="0.25">
      <c r="A302">
        <v>150</v>
      </c>
      <c r="B302">
        <v>32.628742660202356</v>
      </c>
      <c r="C302" s="1">
        <f t="shared" ca="1" si="12"/>
        <v>48.999303752827757</v>
      </c>
      <c r="D302" s="1">
        <f t="shared" ca="1" si="13"/>
        <v>133.99763524369027</v>
      </c>
      <c r="E302" s="1">
        <f t="shared" ca="1" si="14"/>
        <v>21.693356537905615</v>
      </c>
      <c r="H302"/>
      <c r="Y302">
        <v>150</v>
      </c>
      <c r="Z302">
        <v>32.628742660202356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AB362"/>
  <sheetViews>
    <sheetView topLeftCell="G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.5703125" customWidth="1"/>
    <col min="11" max="11" width="15.285156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1.1659606679271093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1.1659606679271093</v>
      </c>
      <c r="AB3" s="78" t="s">
        <v>170</v>
      </c>
    </row>
    <row r="4" spans="1:28" x14ac:dyDescent="0.25">
      <c r="A4">
        <v>1</v>
      </c>
      <c r="B4">
        <v>2.5892928402205087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2.5892928402205087</v>
      </c>
      <c r="AB4" s="78" t="s">
        <v>171</v>
      </c>
    </row>
    <row r="5" spans="1:28" ht="15.75" thickBot="1" x14ac:dyDescent="0.3">
      <c r="A5">
        <v>1.5</v>
      </c>
      <c r="B5">
        <v>4.012493254319085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80.094120136895825</v>
      </c>
      <c r="M5" s="4">
        <v>20</v>
      </c>
      <c r="N5" s="4">
        <v>115</v>
      </c>
      <c r="O5" s="11">
        <v>124</v>
      </c>
      <c r="P5" s="12">
        <v>90</v>
      </c>
      <c r="Y5">
        <v>1.5</v>
      </c>
      <c r="Z5">
        <v>4.012493254319085</v>
      </c>
      <c r="AB5" s="78" t="s">
        <v>172</v>
      </c>
    </row>
    <row r="6" spans="1:28" x14ac:dyDescent="0.25">
      <c r="A6">
        <v>2</v>
      </c>
      <c r="B6">
        <v>5.4352548861493011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32</v>
      </c>
      <c r="L6" s="24">
        <f ca="1">OFFSET($B$1,2*$K$6,0)</f>
        <v>9.90587986310417</v>
      </c>
      <c r="Y6">
        <v>2</v>
      </c>
      <c r="Z6">
        <v>5.4352548861493011</v>
      </c>
      <c r="AB6" s="78" t="s">
        <v>173</v>
      </c>
    </row>
    <row r="7" spans="1:28" x14ac:dyDescent="0.25">
      <c r="A7">
        <v>2.5</v>
      </c>
      <c r="B7">
        <v>6.8574631833703608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78</v>
      </c>
      <c r="K7" s="22">
        <f>$K$6 +$J$7</f>
        <v>110</v>
      </c>
      <c r="L7" s="24">
        <f ca="1">OFFSET($B$1,2*$K$7,0)</f>
        <v>72.888195733616385</v>
      </c>
      <c r="Y7">
        <v>2.5</v>
      </c>
      <c r="Z7">
        <v>6.8574631833703608</v>
      </c>
      <c r="AB7" s="78" t="s">
        <v>174</v>
      </c>
    </row>
    <row r="8" spans="1:28" ht="15.75" thickBot="1" x14ac:dyDescent="0.3">
      <c r="A8">
        <v>3</v>
      </c>
      <c r="B8">
        <v>7.9543644133010361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7.9543644133010361</v>
      </c>
      <c r="AB8" s="78" t="s">
        <v>175</v>
      </c>
    </row>
    <row r="9" spans="1:28" x14ac:dyDescent="0.25">
      <c r="A9">
        <v>3.5</v>
      </c>
      <c r="B9">
        <v>9.378396865505966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9.378396865505966</v>
      </c>
    </row>
    <row r="10" spans="1:28" x14ac:dyDescent="0.25">
      <c r="A10">
        <v>4</v>
      </c>
      <c r="B10">
        <v>10.801539827747535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10.801539827747535</v>
      </c>
    </row>
    <row r="11" spans="1:28" ht="15.75" thickBot="1" x14ac:dyDescent="0.3">
      <c r="A11">
        <v>4.5</v>
      </c>
      <c r="B11">
        <v>12.223936038881968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12.223936038881968</v>
      </c>
    </row>
    <row r="12" spans="1:28" ht="15.75" thickTop="1" x14ac:dyDescent="0.25">
      <c r="A12">
        <v>5</v>
      </c>
      <c r="B12">
        <v>13.64570191299183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13.64570191299183</v>
      </c>
    </row>
    <row r="13" spans="1:28" ht="15.75" thickBot="1" x14ac:dyDescent="0.3">
      <c r="A13">
        <v>5.5</v>
      </c>
      <c r="B13">
        <v>14.812206117011746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124</v>
      </c>
      <c r="Q13" s="26">
        <f ca="1">OFFSET($C$1,2*$O$5,0)</f>
        <v>90.191736198454279</v>
      </c>
      <c r="Y13">
        <v>5.5</v>
      </c>
      <c r="Z13">
        <v>14.812206117011746</v>
      </c>
    </row>
    <row r="14" spans="1:28" ht="16.5" thickTop="1" x14ac:dyDescent="0.25">
      <c r="A14">
        <v>6</v>
      </c>
      <c r="B14">
        <v>16.23059016762581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80.0941201368958* [1 - exp (1/20)*(txp - 30)]</v>
      </c>
      <c r="O14" s="25" t="s">
        <v>38</v>
      </c>
      <c r="P14" s="26">
        <f>$O$5</f>
        <v>124</v>
      </c>
      <c r="Q14" s="26">
        <f ca="1">OFFSET($B$1,2*$K$5,0)</f>
        <v>10.84453579227932</v>
      </c>
      <c r="Y14">
        <v>6</v>
      </c>
      <c r="Z14">
        <v>16.23059016762581</v>
      </c>
    </row>
    <row r="15" spans="1:28" x14ac:dyDescent="0.25">
      <c r="A15">
        <v>6.5</v>
      </c>
      <c r="B15">
        <v>17.64884850041042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88476.607514928779</v>
      </c>
      <c r="Y15">
        <v>6.5</v>
      </c>
      <c r="Z15">
        <v>17.64884850041042</v>
      </c>
    </row>
    <row r="16" spans="1:28" x14ac:dyDescent="0.25">
      <c r="A16">
        <v>7</v>
      </c>
      <c r="B16">
        <v>19.066986746917113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80.094120136895825</v>
      </c>
      <c r="L16" t="s">
        <v>14</v>
      </c>
      <c r="P16" s="1">
        <f>$K$5</f>
        <v>30</v>
      </c>
      <c r="Q16" s="2">
        <f ca="1">OFFSET($B$1,2*$K$5,0)</f>
        <v>10.84453579227932</v>
      </c>
      <c r="Y16">
        <v>7</v>
      </c>
      <c r="Z16">
        <v>19.066986746917113</v>
      </c>
    </row>
    <row r="17" spans="1:26" ht="15.75" thickBot="1" x14ac:dyDescent="0.3">
      <c r="A17">
        <v>7.5</v>
      </c>
      <c r="B17">
        <v>20.485020013627384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20</v>
      </c>
      <c r="L17" t="s">
        <v>15</v>
      </c>
      <c r="P17" s="1">
        <f>$O$5</f>
        <v>124</v>
      </c>
      <c r="Q17" s="2">
        <f ca="1">OFFSET($B$1,2*$K$5,0)</f>
        <v>10.84453579227932</v>
      </c>
      <c r="Y17">
        <v>7.5</v>
      </c>
      <c r="Z17">
        <v>20.485020013627384</v>
      </c>
    </row>
    <row r="18" spans="1:26" ht="15.75" thickBot="1" x14ac:dyDescent="0.3">
      <c r="A18">
        <v>8</v>
      </c>
      <c r="B18">
        <v>21.726886808354113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3.5433513309732354</v>
      </c>
      <c r="L18" s="16" t="s">
        <v>23</v>
      </c>
      <c r="Y18">
        <v>8</v>
      </c>
      <c r="Z18">
        <v>21.726886808354113</v>
      </c>
    </row>
    <row r="19" spans="1:26" x14ac:dyDescent="0.25">
      <c r="A19">
        <v>8.5</v>
      </c>
      <c r="B19">
        <v>23.644188290704367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0.80746558808349</v>
      </c>
      <c r="L19" s="16" t="s">
        <v>23</v>
      </c>
      <c r="P19">
        <f>$N$5</f>
        <v>115</v>
      </c>
      <c r="Q19">
        <f>$P$5</f>
        <v>90</v>
      </c>
      <c r="Y19">
        <v>8.5</v>
      </c>
      <c r="Z19">
        <v>23.644188290704367</v>
      </c>
    </row>
    <row r="20" spans="1:26" ht="15.75" thickBot="1" x14ac:dyDescent="0.3">
      <c r="A20">
        <v>9</v>
      </c>
      <c r="B20">
        <v>25.563353470283491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124</v>
      </c>
      <c r="Q20">
        <f>$P$5</f>
        <v>90</v>
      </c>
      <c r="Y20">
        <v>9</v>
      </c>
      <c r="Z20">
        <v>25.563353470283491</v>
      </c>
    </row>
    <row r="21" spans="1:26" x14ac:dyDescent="0.25">
      <c r="A21">
        <v>9.5</v>
      </c>
      <c r="B21">
        <v>27.484052347935044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27.484052347935044</v>
      </c>
    </row>
    <row r="22" spans="1:26" x14ac:dyDescent="0.25">
      <c r="A22">
        <v>10</v>
      </c>
      <c r="B22">
        <v>29.406014511428868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29.406014511428868</v>
      </c>
    </row>
    <row r="23" spans="1:26" x14ac:dyDescent="0.25">
      <c r="A23">
        <v>10.5</v>
      </c>
      <c r="B23">
        <v>30.481287585467168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90</v>
      </c>
      <c r="L23" t="s">
        <v>14</v>
      </c>
      <c r="Y23">
        <v>10.5</v>
      </c>
      <c r="Z23">
        <v>30.481287585467168</v>
      </c>
    </row>
    <row r="24" spans="1:26" x14ac:dyDescent="0.25">
      <c r="A24">
        <v>11</v>
      </c>
      <c r="B24">
        <v>29.903933691744626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9</v>
      </c>
      <c r="L24" t="s">
        <v>15</v>
      </c>
      <c r="Y24">
        <v>11</v>
      </c>
      <c r="Z24">
        <v>29.903933691744626</v>
      </c>
    </row>
    <row r="25" spans="1:26" x14ac:dyDescent="0.25">
      <c r="A25">
        <v>11.5</v>
      </c>
      <c r="B25">
        <v>29.323832422308431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29.323832422308431</v>
      </c>
    </row>
    <row r="26" spans="1:26" x14ac:dyDescent="0.25">
      <c r="A26">
        <v>12</v>
      </c>
      <c r="B26">
        <v>28.741282541151225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92.758220590584358</v>
      </c>
      <c r="L26" t="s">
        <v>14</v>
      </c>
      <c r="Y26">
        <v>12</v>
      </c>
      <c r="Z26">
        <v>28.741282541151225</v>
      </c>
    </row>
    <row r="27" spans="1:26" x14ac:dyDescent="0.25">
      <c r="A27">
        <v>12.5</v>
      </c>
      <c r="B27">
        <v>28.156357972083594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88</v>
      </c>
      <c r="L27" t="s">
        <v>15</v>
      </c>
      <c r="Y27">
        <v>12.5</v>
      </c>
      <c r="Z27">
        <v>28.156357972083594</v>
      </c>
    </row>
    <row r="28" spans="1:26" x14ac:dyDescent="0.25">
      <c r="A28">
        <v>13</v>
      </c>
      <c r="B28">
        <v>27.569077988704905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27.569077988704905</v>
      </c>
    </row>
    <row r="29" spans="1:26" x14ac:dyDescent="0.25">
      <c r="A29">
        <v>13.5</v>
      </c>
      <c r="B29">
        <v>26.979553398967358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26.979553398967358</v>
      </c>
    </row>
    <row r="30" spans="1:26" x14ac:dyDescent="0.25">
      <c r="A30">
        <v>14</v>
      </c>
      <c r="B30">
        <v>26.387878687887277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3471.0584071651892</v>
      </c>
      <c r="L30" t="s">
        <v>34</v>
      </c>
      <c r="Y30">
        <v>14</v>
      </c>
      <c r="Z30">
        <v>26.387878687887277</v>
      </c>
    </row>
    <row r="31" spans="1:26" ht="15.75" x14ac:dyDescent="0.25">
      <c r="A31">
        <v>14.5</v>
      </c>
      <c r="B31">
        <v>25.794135340462322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9234.785662319955</v>
      </c>
      <c r="Y31">
        <v>14.5</v>
      </c>
      <c r="Z31">
        <v>25.794135340462322</v>
      </c>
    </row>
    <row r="32" spans="1:26" ht="15.75" x14ac:dyDescent="0.25">
      <c r="A32">
        <v>15</v>
      </c>
      <c r="B32">
        <v>25.198394220936418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9234.785662319955</v>
      </c>
      <c r="Y32">
        <v>15</v>
      </c>
      <c r="Z32">
        <v>25.198394220936418</v>
      </c>
    </row>
    <row r="33" spans="1:26" x14ac:dyDescent="0.25">
      <c r="A33">
        <v>15.5</v>
      </c>
      <c r="B33">
        <v>24.600717288993476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24.600717288993476</v>
      </c>
    </row>
    <row r="34" spans="1:26" x14ac:dyDescent="0.25">
      <c r="A34">
        <v>16</v>
      </c>
      <c r="B34">
        <v>24.001158848799612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24.001158848799612</v>
      </c>
    </row>
    <row r="35" spans="1:26" x14ac:dyDescent="0.25">
      <c r="A35">
        <v>16.5</v>
      </c>
      <c r="B35">
        <v>23.399766467782268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23.399766467782268</v>
      </c>
    </row>
    <row r="36" spans="1:26" x14ac:dyDescent="0.25">
      <c r="A36">
        <v>17</v>
      </c>
      <c r="B36">
        <v>22.796581660874594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22.796581660874594</v>
      </c>
    </row>
    <row r="37" spans="1:26" x14ac:dyDescent="0.25">
      <c r="A37">
        <v>17.5</v>
      </c>
      <c r="B37">
        <v>22.191640407262501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22.191640407262501</v>
      </c>
    </row>
    <row r="38" spans="1:26" x14ac:dyDescent="0.25">
      <c r="A38">
        <v>18</v>
      </c>
      <c r="B38">
        <v>21.584973546684243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21.584973546684243</v>
      </c>
    </row>
    <row r="39" spans="1:26" x14ac:dyDescent="0.25">
      <c r="A39">
        <v>18.5</v>
      </c>
      <c r="B39">
        <v>20.976607088420437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20.976607088420437</v>
      </c>
    </row>
    <row r="40" spans="1:26" x14ac:dyDescent="0.25">
      <c r="A40">
        <v>19</v>
      </c>
      <c r="B40">
        <v>20.366562456450716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20.366562456450716</v>
      </c>
    </row>
    <row r="41" spans="1:26" x14ac:dyDescent="0.25">
      <c r="A41">
        <v>19.5</v>
      </c>
      <c r="B41">
        <v>19.754856687568619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19.754856687568619</v>
      </c>
    </row>
    <row r="42" spans="1:26" x14ac:dyDescent="0.25">
      <c r="A42">
        <v>20</v>
      </c>
      <c r="B42">
        <v>19.141502594656767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19.141502594656767</v>
      </c>
    </row>
    <row r="43" spans="1:26" x14ac:dyDescent="0.25">
      <c r="A43">
        <v>20.5</v>
      </c>
      <c r="B43">
        <v>18.52650890421614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18.52650890421614</v>
      </c>
    </row>
    <row r="44" spans="1:26" x14ac:dyDescent="0.25">
      <c r="A44">
        <v>21</v>
      </c>
      <c r="B44">
        <v>17.909880375200306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17.909880375200306</v>
      </c>
    </row>
    <row r="45" spans="1:26" x14ac:dyDescent="0.25">
      <c r="A45">
        <v>21.5</v>
      </c>
      <c r="B45">
        <v>17.292268087033793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17.292268087033793</v>
      </c>
    </row>
    <row r="46" spans="1:26" x14ac:dyDescent="0.25">
      <c r="A46">
        <v>22</v>
      </c>
      <c r="B46">
        <v>16.697398238332998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16.697398238332998</v>
      </c>
    </row>
    <row r="47" spans="1:26" x14ac:dyDescent="0.25">
      <c r="A47">
        <v>22.5</v>
      </c>
      <c r="B47">
        <v>16.13584696627602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16.13584696627602</v>
      </c>
    </row>
    <row r="48" spans="1:26" x14ac:dyDescent="0.25">
      <c r="A48">
        <v>23</v>
      </c>
      <c r="B48">
        <v>15.605561759269138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15.605561759269138</v>
      </c>
    </row>
    <row r="49" spans="1:26" x14ac:dyDescent="0.25">
      <c r="A49">
        <v>23.5</v>
      </c>
      <c r="B49">
        <v>15.104654435134819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15.104654435134819</v>
      </c>
    </row>
    <row r="50" spans="1:26" x14ac:dyDescent="0.25">
      <c r="A50">
        <v>24</v>
      </c>
      <c r="B50">
        <v>14.6313756748351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14.6313756748351</v>
      </c>
    </row>
    <row r="51" spans="1:26" x14ac:dyDescent="0.25">
      <c r="A51">
        <v>24.5</v>
      </c>
      <c r="B51">
        <v>14.184096051039996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14.184096051039996</v>
      </c>
    </row>
    <row r="52" spans="1:26" x14ac:dyDescent="0.25">
      <c r="A52">
        <v>25</v>
      </c>
      <c r="B52">
        <v>13.761291648086004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13.761291648086004</v>
      </c>
    </row>
    <row r="53" spans="1:26" x14ac:dyDescent="0.25">
      <c r="A53">
        <v>25.5</v>
      </c>
      <c r="B53">
        <v>13.361532943435346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13.361532943435346</v>
      </c>
    </row>
    <row r="54" spans="1:26" x14ac:dyDescent="0.25">
      <c r="A54">
        <v>26</v>
      </c>
      <c r="B54">
        <v>12.98347602015563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12.98347602015563</v>
      </c>
    </row>
    <row r="55" spans="1:26" x14ac:dyDescent="0.25">
      <c r="A55">
        <v>26.5</v>
      </c>
      <c r="B55">
        <v>12.625855458209088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12.625855458209088</v>
      </c>
    </row>
    <row r="56" spans="1:26" x14ac:dyDescent="0.25">
      <c r="A56">
        <v>27</v>
      </c>
      <c r="B56">
        <v>12.287478446340277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12.287478446340277</v>
      </c>
    </row>
    <row r="57" spans="1:26" x14ac:dyDescent="0.25">
      <c r="A57">
        <v>27.5</v>
      </c>
      <c r="B57">
        <v>11.967219791720972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11.967219791720972</v>
      </c>
    </row>
    <row r="58" spans="1:26" x14ac:dyDescent="0.25">
      <c r="A58">
        <v>28</v>
      </c>
      <c r="B58">
        <v>11.664017599080063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11.664017599080063</v>
      </c>
    </row>
    <row r="59" spans="1:26" x14ac:dyDescent="0.25">
      <c r="A59">
        <v>28.5</v>
      </c>
      <c r="B59">
        <v>11.376869457212178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11.376869457212178</v>
      </c>
    </row>
    <row r="60" spans="1:26" x14ac:dyDescent="0.25">
      <c r="A60">
        <v>29</v>
      </c>
      <c r="B60">
        <v>11.104715906310576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11.104715906310576</v>
      </c>
    </row>
    <row r="61" spans="1:26" x14ac:dyDescent="0.25">
      <c r="A61">
        <v>29.5</v>
      </c>
      <c r="B61">
        <v>10.84453579227932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10.84453579227932</v>
      </c>
    </row>
    <row r="62" spans="1:26" x14ac:dyDescent="0.25">
      <c r="A62">
        <v>30</v>
      </c>
      <c r="B62">
        <v>10.594991792946773</v>
      </c>
      <c r="C62" s="1">
        <f t="shared" ca="1" si="0"/>
        <v>10.84453579227932</v>
      </c>
      <c r="D62" s="1">
        <f t="shared" ca="1" si="1"/>
        <v>3.1136103801440999E-2</v>
      </c>
      <c r="E62" s="1">
        <f t="shared" ca="1" si="2"/>
        <v>0.68911192984260339</v>
      </c>
      <c r="H62"/>
      <c r="Y62">
        <v>30</v>
      </c>
      <c r="Z62">
        <v>10.594991792946773</v>
      </c>
    </row>
    <row r="63" spans="1:26" x14ac:dyDescent="0.25">
      <c r="A63">
        <v>30.5</v>
      </c>
      <c r="B63">
        <v>10.355648770185882</v>
      </c>
      <c r="C63" s="1">
        <f t="shared" ca="1" si="0"/>
        <v>12.822066664472574</v>
      </c>
      <c r="D63" s="1">
        <f t="shared" ca="1" si="1"/>
        <v>3.0416086146288013</v>
      </c>
      <c r="E63" s="1">
        <f t="shared" ca="1" si="2"/>
        <v>0.44976890708171169</v>
      </c>
      <c r="H63"/>
      <c r="Y63">
        <v>30.5</v>
      </c>
      <c r="Z63">
        <v>10.355648770185882</v>
      </c>
    </row>
    <row r="64" spans="1:26" x14ac:dyDescent="0.25">
      <c r="A64">
        <v>31</v>
      </c>
      <c r="B64">
        <v>10.126082259806445</v>
      </c>
      <c r="C64" s="1">
        <f t="shared" ca="1" si="0"/>
        <v>14.75077212546468</v>
      </c>
      <c r="D64" s="1">
        <f t="shared" ca="1" si="1"/>
        <v>10.693878176760991</v>
      </c>
      <c r="E64" s="1">
        <f t="shared" ca="1" si="2"/>
        <v>0.22020239670227504</v>
      </c>
      <c r="H64"/>
      <c r="Y64">
        <v>31</v>
      </c>
      <c r="Z64">
        <v>10.126082259806445</v>
      </c>
    </row>
    <row r="65" spans="1:26" x14ac:dyDescent="0.25">
      <c r="A65">
        <v>31.5</v>
      </c>
      <c r="B65">
        <v>9.90587986310417</v>
      </c>
      <c r="C65" s="1">
        <f t="shared" ca="1" si="0"/>
        <v>16.631857678953462</v>
      </c>
      <c r="D65" s="1">
        <f t="shared" ca="1" si="1"/>
        <v>22.619388789648408</v>
      </c>
      <c r="E65" s="1">
        <f t="shared" ca="1" si="2"/>
        <v>0</v>
      </c>
      <c r="H65"/>
      <c r="Y65">
        <v>31.5</v>
      </c>
      <c r="Z65">
        <v>9.90587986310417</v>
      </c>
    </row>
    <row r="66" spans="1:26" x14ac:dyDescent="0.25">
      <c r="A66">
        <v>32</v>
      </c>
      <c r="B66">
        <v>9.694642074148657</v>
      </c>
      <c r="C66" s="1">
        <f t="shared" ref="C66:C129" ca="1" si="3">IF(A66&gt;=$K$5,OFFSET($B$1,2*$K$5,0)+$L$5*(1-EXP((-1/$M$5)*(A66-$K$5))),0)</f>
        <v>18.466499064644374</v>
      </c>
      <c r="D66" s="1">
        <f t="shared" ref="D66:D129" ca="1" si="4">IF(A66&gt;=$K$5,(C66-B66)*(C66-B66)*0.5,0)</f>
        <v>38.472737530854289</v>
      </c>
      <c r="E66" s="1">
        <f t="shared" ref="E66:E129" ca="1" si="5">IF(A66&gt;=$K$5,(B66-$L$6),0)</f>
        <v>-0.21123778895551304</v>
      </c>
      <c r="H66"/>
      <c r="Y66">
        <v>32</v>
      </c>
      <c r="Z66">
        <v>9.694642074148657</v>
      </c>
    </row>
    <row r="67" spans="1:26" x14ac:dyDescent="0.25">
      <c r="A67">
        <v>32.5</v>
      </c>
      <c r="B67">
        <v>10.076453518484374</v>
      </c>
      <c r="C67" s="1">
        <f t="shared" ca="1" si="3"/>
        <v>20.255842993126105</v>
      </c>
      <c r="D67" s="1">
        <f t="shared" ca="1" si="4"/>
        <v>51.809985038223424</v>
      </c>
      <c r="E67" s="1">
        <f t="shared" ca="1" si="5"/>
        <v>0.17057365538020441</v>
      </c>
      <c r="H67"/>
      <c r="Y67">
        <v>32.5</v>
      </c>
      <c r="Z67">
        <v>10.076453518484374</v>
      </c>
    </row>
    <row r="68" spans="1:26" x14ac:dyDescent="0.25">
      <c r="A68">
        <v>33</v>
      </c>
      <c r="B68">
        <v>11.629912003390684</v>
      </c>
      <c r="C68" s="1">
        <f t="shared" ca="1" si="3"/>
        <v>22.001007862602066</v>
      </c>
      <c r="D68" s="1">
        <f t="shared" ca="1" si="4"/>
        <v>53.779814660475729</v>
      </c>
      <c r="E68" s="1">
        <f t="shared" ca="1" si="5"/>
        <v>1.7240321402865142</v>
      </c>
      <c r="H68"/>
      <c r="Y68">
        <v>33</v>
      </c>
      <c r="Z68">
        <v>11.629912003390684</v>
      </c>
    </row>
    <row r="69" spans="1:26" x14ac:dyDescent="0.25">
      <c r="A69">
        <v>33.5</v>
      </c>
      <c r="B69">
        <v>13.183639855210862</v>
      </c>
      <c r="C69" s="1">
        <f t="shared" ca="1" si="3"/>
        <v>23.703084457925598</v>
      </c>
      <c r="D69" s="1">
        <f t="shared" ca="1" si="4"/>
        <v>55.329357374792103</v>
      </c>
      <c r="E69" s="1">
        <f t="shared" ca="1" si="5"/>
        <v>3.2777599921066916</v>
      </c>
      <c r="H69"/>
      <c r="Y69">
        <v>33.5</v>
      </c>
      <c r="Z69">
        <v>13.183639855210862</v>
      </c>
    </row>
    <row r="70" spans="1:26" x14ac:dyDescent="0.25">
      <c r="A70">
        <v>34</v>
      </c>
      <c r="B70">
        <v>14.7386349565831</v>
      </c>
      <c r="C70" s="1">
        <f t="shared" ca="1" si="3"/>
        <v>25.363136632376076</v>
      </c>
      <c r="D70" s="1">
        <f t="shared" ca="1" si="4"/>
        <v>56.440017929463878</v>
      </c>
      <c r="E70" s="1">
        <f t="shared" ca="1" si="5"/>
        <v>4.8327550934789301</v>
      </c>
      <c r="H70"/>
      <c r="Y70">
        <v>34</v>
      </c>
      <c r="Z70">
        <v>14.7386349565831</v>
      </c>
    </row>
    <row r="71" spans="1:26" x14ac:dyDescent="0.25">
      <c r="A71">
        <v>34.5</v>
      </c>
      <c r="B71">
        <v>16.294675621448441</v>
      </c>
      <c r="C71" s="1">
        <f t="shared" ca="1" si="3"/>
        <v>26.982201972601811</v>
      </c>
      <c r="D71" s="1">
        <f t="shared" ca="1" si="4"/>
        <v>57.111609753298829</v>
      </c>
      <c r="E71" s="1">
        <f t="shared" ca="1" si="5"/>
        <v>6.3887957583442709</v>
      </c>
      <c r="H71"/>
      <c r="Y71">
        <v>34.5</v>
      </c>
      <c r="Z71">
        <v>16.294675621448441</v>
      </c>
    </row>
    <row r="72" spans="1:26" x14ac:dyDescent="0.25">
      <c r="A72">
        <v>35</v>
      </c>
      <c r="B72">
        <v>17.161710114404038</v>
      </c>
      <c r="C72" s="1">
        <f t="shared" ca="1" si="3"/>
        <v>28.561292447145497</v>
      </c>
      <c r="D72" s="1">
        <f t="shared" ca="1" si="4"/>
        <v>64.975238680475613</v>
      </c>
      <c r="E72" s="1">
        <f t="shared" ca="1" si="5"/>
        <v>7.2558302512998676</v>
      </c>
      <c r="H72"/>
      <c r="Y72">
        <v>35</v>
      </c>
      <c r="Z72">
        <v>17.161710114404038</v>
      </c>
    </row>
    <row r="73" spans="1:26" x14ac:dyDescent="0.25">
      <c r="A73">
        <v>35.5</v>
      </c>
      <c r="B73">
        <v>16.647278384801172</v>
      </c>
      <c r="C73" s="1">
        <f t="shared" ca="1" si="3"/>
        <v>30.101395038957481</v>
      </c>
      <c r="D73" s="1">
        <f t="shared" ca="1" si="4"/>
        <v>90.506627471823066</v>
      </c>
      <c r="E73" s="1">
        <f t="shared" ca="1" si="5"/>
        <v>6.7413985216970023</v>
      </c>
      <c r="H73"/>
      <c r="Y73">
        <v>35.5</v>
      </c>
      <c r="Z73">
        <v>16.647278384801172</v>
      </c>
    </row>
    <row r="74" spans="1:26" x14ac:dyDescent="0.25">
      <c r="A74">
        <v>36</v>
      </c>
      <c r="B74">
        <v>16.13227924322387</v>
      </c>
      <c r="C74" s="1">
        <f t="shared" ca="1" si="3"/>
        <v>31.60347236229223</v>
      </c>
      <c r="D74" s="1">
        <f t="shared" ca="1" si="4"/>
        <v>119.67890826375408</v>
      </c>
      <c r="E74" s="1">
        <f t="shared" ca="1" si="5"/>
        <v>6.2263993801197</v>
      </c>
      <c r="H74"/>
      <c r="Y74">
        <v>36</v>
      </c>
      <c r="Z74">
        <v>16.13227924322387</v>
      </c>
    </row>
    <row r="75" spans="1:26" x14ac:dyDescent="0.25">
      <c r="A75">
        <v>36.5</v>
      </c>
      <c r="B75">
        <v>16.365512660709967</v>
      </c>
      <c r="C75" s="1">
        <f t="shared" ca="1" si="3"/>
        <v>33.068463264373598</v>
      </c>
      <c r="D75" s="1">
        <f t="shared" ca="1" si="4"/>
        <v>139.49427943421361</v>
      </c>
      <c r="E75" s="1">
        <f t="shared" ca="1" si="5"/>
        <v>6.4596327976057974</v>
      </c>
      <c r="H75"/>
      <c r="Y75">
        <v>36.5</v>
      </c>
      <c r="Z75">
        <v>16.365512660709967</v>
      </c>
    </row>
    <row r="76" spans="1:26" x14ac:dyDescent="0.25">
      <c r="A76">
        <v>37</v>
      </c>
      <c r="B76">
        <v>17.923326966728027</v>
      </c>
      <c r="C76" s="1">
        <f t="shared" ca="1" si="3"/>
        <v>34.497283412204887</v>
      </c>
      <c r="D76" s="1">
        <f t="shared" ca="1" si="4"/>
        <v>137.34801612828198</v>
      </c>
      <c r="E76" s="1">
        <f t="shared" ca="1" si="5"/>
        <v>8.0174471036238568</v>
      </c>
      <c r="H76"/>
      <c r="Y76">
        <v>37</v>
      </c>
      <c r="Z76">
        <v>17.923326966728027</v>
      </c>
    </row>
    <row r="77" spans="1:26" x14ac:dyDescent="0.25">
      <c r="A77">
        <v>37.5</v>
      </c>
      <c r="B77">
        <v>19.481862573934531</v>
      </c>
      <c r="C77" s="1">
        <f t="shared" ca="1" si="3"/>
        <v>35.89082586489053</v>
      </c>
      <c r="D77" s="1">
        <f t="shared" ca="1" si="4"/>
        <v>134.62703814197076</v>
      </c>
      <c r="E77" s="1">
        <f t="shared" ca="1" si="5"/>
        <v>9.5759827108303615</v>
      </c>
      <c r="H77"/>
      <c r="Y77">
        <v>37.5</v>
      </c>
      <c r="Z77">
        <v>19.481862573934531</v>
      </c>
    </row>
    <row r="78" spans="1:26" x14ac:dyDescent="0.25">
      <c r="A78">
        <v>38</v>
      </c>
      <c r="B78">
        <v>21.04099601092177</v>
      </c>
      <c r="C78" s="1">
        <f t="shared" ca="1" si="3"/>
        <v>37.249961631827105</v>
      </c>
      <c r="D78" s="1">
        <f t="shared" ca="1" si="4"/>
        <v>131.36528324984553</v>
      </c>
      <c r="E78" s="1">
        <f t="shared" ca="1" si="5"/>
        <v>11.1351161478176</v>
      </c>
      <c r="H78"/>
      <c r="Y78">
        <v>38</v>
      </c>
      <c r="Z78">
        <v>21.04099601092177</v>
      </c>
    </row>
    <row r="79" spans="1:26" x14ac:dyDescent="0.25">
      <c r="A79">
        <v>38.5</v>
      </c>
      <c r="B79">
        <v>22.600631402773313</v>
      </c>
      <c r="C79" s="1">
        <f t="shared" ca="1" si="3"/>
        <v>38.575540217112589</v>
      </c>
      <c r="D79" s="1">
        <f t="shared" ca="1" si="4"/>
        <v>127.59885581322735</v>
      </c>
      <c r="E79" s="1">
        <f t="shared" ca="1" si="5"/>
        <v>12.694751539669143</v>
      </c>
      <c r="H79"/>
      <c r="Y79">
        <v>38.5</v>
      </c>
      <c r="Z79">
        <v>22.600631402773313</v>
      </c>
    </row>
    <row r="80" spans="1:26" x14ac:dyDescent="0.25">
      <c r="A80">
        <v>39</v>
      </c>
      <c r="B80">
        <v>23.426018898473913</v>
      </c>
      <c r="C80" s="1">
        <f t="shared" ca="1" si="3"/>
        <v>39.868390150514003</v>
      </c>
      <c r="D80" s="1">
        <f t="shared" ca="1" si="4"/>
        <v>135.1757861949572</v>
      </c>
      <c r="E80" s="1">
        <f t="shared" ca="1" si="5"/>
        <v>13.520139035369743</v>
      </c>
      <c r="H80"/>
      <c r="Y80">
        <v>39</v>
      </c>
      <c r="Z80">
        <v>23.426018898473913</v>
      </c>
    </row>
    <row r="81" spans="1:26" x14ac:dyDescent="0.25">
      <c r="A81">
        <v>39.5</v>
      </c>
      <c r="B81">
        <v>22.912344435444915</v>
      </c>
      <c r="C81" s="1">
        <f t="shared" ca="1" si="3"/>
        <v>41.129319505325583</v>
      </c>
      <c r="D81" s="1">
        <f t="shared" ca="1" si="4"/>
        <v>165.92909034832689</v>
      </c>
      <c r="E81" s="1">
        <f t="shared" ca="1" si="5"/>
        <v>13.006464572340745</v>
      </c>
      <c r="H81"/>
      <c r="Y81">
        <v>39.5</v>
      </c>
      <c r="Z81">
        <v>22.912344435444915</v>
      </c>
    </row>
    <row r="82" spans="1:26" x14ac:dyDescent="0.25">
      <c r="A82">
        <v>40</v>
      </c>
      <c r="B82">
        <v>22.398282204899509</v>
      </c>
      <c r="C82" s="1">
        <f t="shared" ca="1" si="3"/>
        <v>42.359116403440808</v>
      </c>
      <c r="D82" s="1">
        <f t="shared" ca="1" si="4"/>
        <v>199.21745095082792</v>
      </c>
      <c r="E82" s="1">
        <f t="shared" ca="1" si="5"/>
        <v>12.492402341795339</v>
      </c>
      <c r="H82"/>
      <c r="Y82">
        <v>40</v>
      </c>
      <c r="Z82">
        <v>22.398282204899509</v>
      </c>
    </row>
    <row r="83" spans="1:26" x14ac:dyDescent="0.25">
      <c r="A83">
        <v>40.5</v>
      </c>
      <c r="B83">
        <v>21.883877095313199</v>
      </c>
      <c r="C83" s="1">
        <f t="shared" ca="1" si="3"/>
        <v>43.558549507954268</v>
      </c>
      <c r="D83" s="1">
        <f t="shared" ca="1" si="4"/>
        <v>234.89571209765191</v>
      </c>
      <c r="E83" s="1">
        <f t="shared" ca="1" si="5"/>
        <v>11.977997232209029</v>
      </c>
      <c r="H83"/>
      <c r="Y83">
        <v>40.5</v>
      </c>
      <c r="Z83">
        <v>21.883877095313199</v>
      </c>
    </row>
    <row r="84" spans="1:26" x14ac:dyDescent="0.25">
      <c r="A84">
        <v>41</v>
      </c>
      <c r="B84">
        <v>21.369165550746452</v>
      </c>
      <c r="C84" s="1">
        <f t="shared" ca="1" si="3"/>
        <v>44.728368503601175</v>
      </c>
      <c r="D84" s="1">
        <f t="shared" ca="1" si="4"/>
        <v>272.8261812963284</v>
      </c>
      <c r="E84" s="1">
        <f t="shared" ca="1" si="5"/>
        <v>11.463285687642282</v>
      </c>
      <c r="H84"/>
      <c r="Y84">
        <v>41</v>
      </c>
      <c r="Z84">
        <v>21.369165550746452</v>
      </c>
    </row>
    <row r="85" spans="1:26" x14ac:dyDescent="0.25">
      <c r="A85">
        <v>41.5</v>
      </c>
      <c r="B85">
        <v>20.854167364950882</v>
      </c>
      <c r="C85" s="1">
        <f t="shared" ca="1" si="3"/>
        <v>45.86930456533463</v>
      </c>
      <c r="D85" s="1">
        <f t="shared" ca="1" si="4"/>
        <v>312.87854457701144</v>
      </c>
      <c r="E85" s="1">
        <f t="shared" ca="1" si="5"/>
        <v>10.948287501846712</v>
      </c>
      <c r="H85"/>
      <c r="Y85">
        <v>41.5</v>
      </c>
      <c r="Z85">
        <v>20.854167364950882</v>
      </c>
    </row>
    <row r="86" spans="1:26" x14ac:dyDescent="0.25">
      <c r="A86">
        <v>42</v>
      </c>
      <c r="B86">
        <v>20.338894209600802</v>
      </c>
      <c r="C86" s="1">
        <f t="shared" ca="1" si="3"/>
        <v>46.982070815333842</v>
      </c>
      <c r="D86" s="1">
        <f t="shared" ca="1" si="4"/>
        <v>354.92942982214015</v>
      </c>
      <c r="E86" s="1">
        <f t="shared" ca="1" si="5"/>
        <v>10.433014346496632</v>
      </c>
      <c r="H86"/>
      <c r="Y86">
        <v>42</v>
      </c>
      <c r="Z86">
        <v>20.338894209600802</v>
      </c>
    </row>
    <row r="87" spans="1:26" x14ac:dyDescent="0.25">
      <c r="A87">
        <v>42.5</v>
      </c>
      <c r="B87">
        <v>19.823355255656026</v>
      </c>
      <c r="C87" s="1">
        <f t="shared" ca="1" si="3"/>
        <v>48.067362768728657</v>
      </c>
      <c r="D87" s="1">
        <f t="shared" ca="1" si="4"/>
        <v>398.8619801992516</v>
      </c>
      <c r="E87" s="1">
        <f t="shared" ca="1" si="5"/>
        <v>9.9174753925518555</v>
      </c>
      <c r="H87"/>
      <c r="Y87">
        <v>42.5</v>
      </c>
      <c r="Z87">
        <v>19.823355255656026</v>
      </c>
    </row>
    <row r="88" spans="1:26" x14ac:dyDescent="0.25">
      <c r="A88">
        <v>43</v>
      </c>
      <c r="B88">
        <v>19.307557750662465</v>
      </c>
      <c r="C88" s="1">
        <f t="shared" ca="1" si="3"/>
        <v>49.125858768319233</v>
      </c>
      <c r="D88" s="1">
        <f t="shared" ca="1" si="4"/>
        <v>444.56553778979531</v>
      </c>
      <c r="E88" s="1">
        <f t="shared" ca="1" si="5"/>
        <v>9.4016778875582947</v>
      </c>
      <c r="H88"/>
      <c r="Y88">
        <v>43</v>
      </c>
      <c r="Z88">
        <v>19.307557750662465</v>
      </c>
    </row>
    <row r="89" spans="1:26" x14ac:dyDescent="0.25">
      <c r="A89">
        <v>43.5</v>
      </c>
      <c r="B89">
        <v>18.791507429303493</v>
      </c>
      <c r="C89" s="1">
        <f t="shared" ca="1" si="3"/>
        <v>50.158220408562244</v>
      </c>
      <c r="D89" s="1">
        <f t="shared" ca="1" si="4"/>
        <v>491.93534156159967</v>
      </c>
      <c r="E89" s="1">
        <f t="shared" ca="1" si="5"/>
        <v>8.8856275661993234</v>
      </c>
      <c r="H89"/>
      <c r="Y89">
        <v>43.5</v>
      </c>
      <c r="Z89">
        <v>18.791507429303493</v>
      </c>
    </row>
    <row r="90" spans="1:26" x14ac:dyDescent="0.25">
      <c r="A90">
        <v>44</v>
      </c>
      <c r="B90">
        <v>18.717334678258741</v>
      </c>
      <c r="C90" s="1">
        <f t="shared" ca="1" si="3"/>
        <v>51.165092949089086</v>
      </c>
      <c r="D90" s="1">
        <f t="shared" ca="1" si="4"/>
        <v>526.42850840111964</v>
      </c>
      <c r="E90" s="1">
        <f t="shared" ca="1" si="5"/>
        <v>8.8114548151545709</v>
      </c>
      <c r="H90"/>
      <c r="Y90">
        <v>44</v>
      </c>
      <c r="Z90">
        <v>18.717334678258741</v>
      </c>
    </row>
    <row r="91" spans="1:26" x14ac:dyDescent="0.25">
      <c r="A91">
        <v>44.5</v>
      </c>
      <c r="B91">
        <v>20.246939330886484</v>
      </c>
      <c r="C91" s="1">
        <f t="shared" ca="1" si="3"/>
        <v>52.14710571801406</v>
      </c>
      <c r="D91" s="1">
        <f t="shared" ca="1" si="4"/>
        <v>508.81030776321205</v>
      </c>
      <c r="E91" s="1">
        <f t="shared" ca="1" si="5"/>
        <v>10.341059467782314</v>
      </c>
      <c r="H91"/>
      <c r="Y91">
        <v>44.5</v>
      </c>
      <c r="Z91">
        <v>20.246939330886484</v>
      </c>
    </row>
    <row r="92" spans="1:26" x14ac:dyDescent="0.25">
      <c r="A92">
        <v>45</v>
      </c>
      <c r="B92">
        <v>21.777306204729229</v>
      </c>
      <c r="C92" s="1">
        <f t="shared" ca="1" si="3"/>
        <v>53.104872505284973</v>
      </c>
      <c r="D92" s="1">
        <f t="shared" ca="1" si="4"/>
        <v>490.708205157858</v>
      </c>
      <c r="E92" s="1">
        <f t="shared" ca="1" si="5"/>
        <v>11.871426341625058</v>
      </c>
      <c r="H92"/>
      <c r="Y92">
        <v>45</v>
      </c>
      <c r="Z92">
        <v>21.777306204729229</v>
      </c>
    </row>
    <row r="93" spans="1:26" x14ac:dyDescent="0.25">
      <c r="A93">
        <v>45.5</v>
      </c>
      <c r="B93">
        <v>23.308302816383609</v>
      </c>
      <c r="C93" s="1">
        <f t="shared" ca="1" si="3"/>
        <v>54.038991946321829</v>
      </c>
      <c r="D93" s="1">
        <f t="shared" ca="1" si="4"/>
        <v>472.18762720045152</v>
      </c>
      <c r="E93" s="1">
        <f t="shared" ca="1" si="5"/>
        <v>13.402422953279439</v>
      </c>
      <c r="H93"/>
      <c r="Y93">
        <v>45.5</v>
      </c>
      <c r="Z93">
        <v>23.308302816383609</v>
      </c>
    </row>
    <row r="94" spans="1:26" x14ac:dyDescent="0.25">
      <c r="A94">
        <v>46</v>
      </c>
      <c r="B94">
        <v>24.839798998922234</v>
      </c>
      <c r="C94" s="1">
        <f t="shared" ca="1" si="3"/>
        <v>54.950047896183449</v>
      </c>
      <c r="D94" s="1">
        <f t="shared" ca="1" si="4"/>
        <v>453.3135443275101</v>
      </c>
      <c r="E94" s="1">
        <f t="shared" ca="1" si="5"/>
        <v>14.933919135818064</v>
      </c>
      <c r="H94"/>
      <c r="Y94">
        <v>46</v>
      </c>
      <c r="Z94">
        <v>24.839798998922234</v>
      </c>
    </row>
    <row r="95" spans="1:26" x14ac:dyDescent="0.25">
      <c r="A95">
        <v>46.5</v>
      </c>
      <c r="B95">
        <v>25.93503667629745</v>
      </c>
      <c r="C95" s="1">
        <f t="shared" ca="1" si="3"/>
        <v>55.838609794495866</v>
      </c>
      <c r="D95" s="1">
        <f t="shared" ca="1" si="4"/>
        <v>447.11184261771945</v>
      </c>
      <c r="E95" s="1">
        <f t="shared" ca="1" si="5"/>
        <v>16.029156813193282</v>
      </c>
      <c r="H95"/>
      <c r="Y95">
        <v>46.5</v>
      </c>
      <c r="Z95">
        <v>25.93503667629745</v>
      </c>
    </row>
    <row r="96" spans="1:26" x14ac:dyDescent="0.25">
      <c r="A96">
        <v>47</v>
      </c>
      <c r="B96">
        <v>25.428793718624419</v>
      </c>
      <c r="C96" s="1">
        <f t="shared" ca="1" si="3"/>
        <v>56.705233021370688</v>
      </c>
      <c r="D96" s="1">
        <f t="shared" ca="1" si="4"/>
        <v>489.10782772918577</v>
      </c>
      <c r="E96" s="1">
        <f t="shared" ca="1" si="5"/>
        <v>15.522913855520249</v>
      </c>
      <c r="H96"/>
      <c r="Y96">
        <v>47</v>
      </c>
      <c r="Z96">
        <v>25.428793718624419</v>
      </c>
    </row>
    <row r="97" spans="1:26" x14ac:dyDescent="0.25">
      <c r="A97">
        <v>47.5</v>
      </c>
      <c r="B97">
        <v>24.921992665195091</v>
      </c>
      <c r="C97" s="1">
        <f t="shared" ca="1" si="3"/>
        <v>57.550459244535659</v>
      </c>
      <c r="D97" s="1">
        <f t="shared" ca="1" si="4"/>
        <v>532.30841565957223</v>
      </c>
      <c r="E97" s="1">
        <f t="shared" ca="1" si="5"/>
        <v>15.016112802090921</v>
      </c>
      <c r="H97"/>
      <c r="Y97">
        <v>47.5</v>
      </c>
      <c r="Z97">
        <v>24.921992665195091</v>
      </c>
    </row>
    <row r="98" spans="1:26" x14ac:dyDescent="0.25">
      <c r="A98">
        <v>48</v>
      </c>
      <c r="B98">
        <v>24.414830548624533</v>
      </c>
      <c r="C98" s="1">
        <f t="shared" ca="1" si="3"/>
        <v>58.374816757894749</v>
      </c>
      <c r="D98" s="1">
        <f t="shared" ca="1" si="4"/>
        <v>576.64033166691149</v>
      </c>
      <c r="E98" s="1">
        <f t="shared" ca="1" si="5"/>
        <v>14.508950685520363</v>
      </c>
      <c r="H98"/>
      <c r="Y98">
        <v>48</v>
      </c>
      <c r="Z98">
        <v>24.414830548624533</v>
      </c>
    </row>
    <row r="99" spans="1:26" x14ac:dyDescent="0.25">
      <c r="A99">
        <v>48.5</v>
      </c>
      <c r="B99">
        <v>23.907409724972187</v>
      </c>
      <c r="C99" s="1">
        <f t="shared" ca="1" si="3"/>
        <v>59.178820811728883</v>
      </c>
      <c r="D99" s="1">
        <f t="shared" ca="1" si="4"/>
        <v>622.03622002549173</v>
      </c>
      <c r="E99" s="1">
        <f t="shared" ca="1" si="5"/>
        <v>14.001529861868017</v>
      </c>
      <c r="H99"/>
      <c r="Y99">
        <v>48.5</v>
      </c>
      <c r="Z99">
        <v>23.907409724972187</v>
      </c>
    </row>
    <row r="100" spans="1:26" x14ac:dyDescent="0.25">
      <c r="A100">
        <v>49</v>
      </c>
      <c r="B100">
        <v>23.399782686637675</v>
      </c>
      <c r="C100" s="1">
        <f t="shared" ca="1" si="3"/>
        <v>59.962973934744284</v>
      </c>
      <c r="D100" s="1">
        <f t="shared" ca="1" si="4"/>
        <v>668.43347712280968</v>
      </c>
      <c r="E100" s="1">
        <f t="shared" ca="1" si="5"/>
        <v>13.493902823533505</v>
      </c>
      <c r="H100"/>
      <c r="Y100">
        <v>49</v>
      </c>
      <c r="Z100">
        <v>23.399782686637675</v>
      </c>
    </row>
    <row r="101" spans="1:26" x14ac:dyDescent="0.25">
      <c r="A101">
        <v>49.5</v>
      </c>
      <c r="B101">
        <v>22.891966958150043</v>
      </c>
      <c r="C101" s="1">
        <f t="shared" ca="1" si="3"/>
        <v>60.727766248169161</v>
      </c>
      <c r="D101" s="1">
        <f t="shared" ca="1" si="4"/>
        <v>715.77385395730562</v>
      </c>
      <c r="E101" s="1">
        <f t="shared" ca="1" si="5"/>
        <v>12.986087095045873</v>
      </c>
      <c r="H101"/>
      <c r="Y101">
        <v>49.5</v>
      </c>
      <c r="Z101">
        <v>22.891966958150043</v>
      </c>
    </row>
    <row r="102" spans="1:26" x14ac:dyDescent="0.25">
      <c r="A102">
        <v>50</v>
      </c>
      <c r="B102">
        <v>22.383975678624321</v>
      </c>
      <c r="C102" s="1">
        <f t="shared" ca="1" si="3"/>
        <v>61.473675772095547</v>
      </c>
      <c r="D102" s="1">
        <f t="shared" ca="1" si="4"/>
        <v>764.00232669876209</v>
      </c>
      <c r="E102" s="1">
        <f t="shared" ca="1" si="5"/>
        <v>12.478095815520151</v>
      </c>
      <c r="H102"/>
      <c r="Y102">
        <v>50</v>
      </c>
      <c r="Z102">
        <v>22.383975678624321</v>
      </c>
    </row>
    <row r="103" spans="1:26" x14ac:dyDescent="0.25">
      <c r="A103">
        <v>50.5</v>
      </c>
      <c r="B103">
        <v>21.875818821439488</v>
      </c>
      <c r="C103" s="1">
        <f t="shared" ca="1" si="3"/>
        <v>62.201168724257272</v>
      </c>
      <c r="D103" s="1">
        <f t="shared" ca="1" si="4"/>
        <v>813.06692239234314</v>
      </c>
      <c r="E103" s="1">
        <f t="shared" ca="1" si="5"/>
        <v>11.969938958335318</v>
      </c>
      <c r="H103"/>
      <c r="Y103">
        <v>50.5</v>
      </c>
      <c r="Z103">
        <v>21.875818821439488</v>
      </c>
    </row>
    <row r="104" spans="1:26" x14ac:dyDescent="0.25">
      <c r="A104">
        <v>51</v>
      </c>
      <c r="B104">
        <v>21.367504050115162</v>
      </c>
      <c r="C104" s="1">
        <f t="shared" ca="1" si="3"/>
        <v>62.910699811431371</v>
      </c>
      <c r="D104" s="1">
        <f t="shared" ca="1" si="4"/>
        <v>862.91855703152066</v>
      </c>
      <c r="E104" s="1">
        <f t="shared" ca="1" si="5"/>
        <v>11.461624187010992</v>
      </c>
      <c r="H104"/>
      <c r="Y104">
        <v>51</v>
      </c>
      <c r="Z104">
        <v>21.367504050115162</v>
      </c>
    </row>
    <row r="105" spans="1:26" x14ac:dyDescent="0.25">
      <c r="A105">
        <v>51.5</v>
      </c>
      <c r="B105">
        <v>20.859037319634758</v>
      </c>
      <c r="C105" s="1">
        <f t="shared" ca="1" si="3"/>
        <v>63.602712513644477</v>
      </c>
      <c r="D105" s="1">
        <f t="shared" ca="1" si="4"/>
        <v>913.51088454550086</v>
      </c>
      <c r="E105" s="1">
        <f t="shared" ca="1" si="5"/>
        <v>10.953157456530588</v>
      </c>
      <c r="H105"/>
      <c r="Y105">
        <v>51.5</v>
      </c>
      <c r="Z105">
        <v>20.859037319634758</v>
      </c>
    </row>
    <row r="106" spans="1:26" x14ac:dyDescent="0.25">
      <c r="A106">
        <v>52</v>
      </c>
      <c r="B106">
        <v>20.350423299582289</v>
      </c>
      <c r="C106" s="1">
        <f t="shared" ca="1" si="3"/>
        <v>64.277639361362461</v>
      </c>
      <c r="D106" s="1">
        <f t="shared" ca="1" si="4"/>
        <v>964.80015546915899</v>
      </c>
      <c r="E106" s="1">
        <f t="shared" ca="1" si="5"/>
        <v>10.444543436478119</v>
      </c>
      <c r="H106"/>
      <c r="Y106">
        <v>52</v>
      </c>
      <c r="Z106">
        <v>20.350423299582289</v>
      </c>
    </row>
    <row r="107" spans="1:26" x14ac:dyDescent="0.25">
      <c r="A107">
        <v>52.5</v>
      </c>
      <c r="B107">
        <v>19.841665672480772</v>
      </c>
      <c r="C107" s="1">
        <f t="shared" ca="1" si="3"/>
        <v>64.935902205835831</v>
      </c>
      <c r="D107" s="1">
        <f t="shared" ca="1" si="4"/>
        <v>1016.7450842630871</v>
      </c>
      <c r="E107" s="1">
        <f t="shared" ca="1" si="5"/>
        <v>9.9357858093766023</v>
      </c>
      <c r="H107"/>
      <c r="Y107">
        <v>52.5</v>
      </c>
      <c r="Z107">
        <v>19.841665672480772</v>
      </c>
    </row>
    <row r="108" spans="1:26" x14ac:dyDescent="0.25">
      <c r="A108">
        <v>53</v>
      </c>
      <c r="B108">
        <v>20.590373440813583</v>
      </c>
      <c r="C108" s="1">
        <f t="shared" ca="1" si="3"/>
        <v>65.577912482770685</v>
      </c>
      <c r="D108" s="1">
        <f t="shared" ca="1" si="4"/>
        <v>1011.9393345258075</v>
      </c>
      <c r="E108" s="1">
        <f t="shared" ca="1" si="5"/>
        <v>10.684493577709413</v>
      </c>
      <c r="H108"/>
      <c r="Y108">
        <v>53</v>
      </c>
      <c r="Z108">
        <v>20.590373440813583</v>
      </c>
    </row>
    <row r="109" spans="1:26" x14ac:dyDescent="0.25">
      <c r="A109">
        <v>53.5</v>
      </c>
      <c r="B109">
        <v>22.120102678721377</v>
      </c>
      <c r="C109" s="1">
        <f t="shared" ca="1" si="3"/>
        <v>66.204071469489293</v>
      </c>
      <c r="D109" s="1">
        <f t="shared" ca="1" si="4"/>
        <v>971.69815217269968</v>
      </c>
      <c r="E109" s="1">
        <f t="shared" ca="1" si="5"/>
        <v>12.214222815617207</v>
      </c>
      <c r="H109"/>
      <c r="Y109">
        <v>53.5</v>
      </c>
      <c r="Z109">
        <v>22.120102678721377</v>
      </c>
    </row>
    <row r="110" spans="1:26" x14ac:dyDescent="0.25">
      <c r="A110">
        <v>54</v>
      </c>
      <c r="B110">
        <v>23.650526848036705</v>
      </c>
      <c r="C110" s="1">
        <f t="shared" ca="1" si="3"/>
        <v>66.814770535741587</v>
      </c>
      <c r="D110" s="1">
        <f t="shared" ca="1" si="4"/>
        <v>931.57596656578539</v>
      </c>
      <c r="E110" s="1">
        <f t="shared" ca="1" si="5"/>
        <v>13.744646984932535</v>
      </c>
      <c r="H110"/>
      <c r="Y110">
        <v>54</v>
      </c>
      <c r="Z110">
        <v>23.650526848036705</v>
      </c>
    </row>
    <row r="111" spans="1:26" x14ac:dyDescent="0.25">
      <c r="A111">
        <v>54.5</v>
      </c>
      <c r="B111">
        <v>25.181526341546139</v>
      </c>
      <c r="C111" s="1">
        <f t="shared" ca="1" si="3"/>
        <v>67.410391388323873</v>
      </c>
      <c r="D111" s="1">
        <f t="shared" ca="1" si="4"/>
        <v>891.63852156948315</v>
      </c>
      <c r="E111" s="1">
        <f t="shared" ca="1" si="5"/>
        <v>15.275646478441969</v>
      </c>
      <c r="H111"/>
      <c r="Y111">
        <v>54.5</v>
      </c>
      <c r="Z111">
        <v>25.181526341546139</v>
      </c>
    </row>
    <row r="112" spans="1:26" x14ac:dyDescent="0.25">
      <c r="A112">
        <v>55</v>
      </c>
      <c r="B112">
        <v>26.712989413820726</v>
      </c>
      <c r="C112" s="1">
        <f t="shared" ca="1" si="3"/>
        <v>67.991306309658142</v>
      </c>
      <c r="D112" s="1">
        <f t="shared" ca="1" si="4"/>
        <v>851.94972287658857</v>
      </c>
      <c r="E112" s="1">
        <f t="shared" ca="1" si="5"/>
        <v>16.807109550716554</v>
      </c>
      <c r="H112"/>
      <c r="Y112">
        <v>55</v>
      </c>
      <c r="Z112">
        <v>26.712989413820726</v>
      </c>
    </row>
    <row r="113" spans="1:26" x14ac:dyDescent="0.25">
      <c r="A113">
        <v>55.5</v>
      </c>
      <c r="B113">
        <v>26.992927505312508</v>
      </c>
      <c r="C113" s="1">
        <f t="shared" ca="1" si="3"/>
        <v>68.557878390480624</v>
      </c>
      <c r="D113" s="1">
        <f t="shared" ca="1" si="4"/>
        <v>863.82257104321889</v>
      </c>
      <c r="E113" s="1">
        <f t="shared" ca="1" si="5"/>
        <v>17.08704764220834</v>
      </c>
      <c r="H113"/>
      <c r="Y113">
        <v>55.5</v>
      </c>
      <c r="Z113">
        <v>26.992927505312508</v>
      </c>
    </row>
    <row r="114" spans="1:26" x14ac:dyDescent="0.25">
      <c r="A114">
        <v>56</v>
      </c>
      <c r="B114">
        <v>26.486168754391795</v>
      </c>
      <c r="C114" s="1">
        <f t="shared" ca="1" si="3"/>
        <v>69.110461756785313</v>
      </c>
      <c r="D114" s="1">
        <f t="shared" ca="1" si="4"/>
        <v>908.41517697694633</v>
      </c>
      <c r="E114" s="1">
        <f t="shared" ca="1" si="5"/>
        <v>16.580288891287623</v>
      </c>
      <c r="H114"/>
      <c r="Y114">
        <v>56</v>
      </c>
      <c r="Z114">
        <v>26.486168754391795</v>
      </c>
    </row>
    <row r="115" spans="1:26" x14ac:dyDescent="0.25">
      <c r="A115">
        <v>56.5</v>
      </c>
      <c r="B115">
        <v>26.691307620058421</v>
      </c>
      <c r="C115" s="1">
        <f t="shared" ca="1" si="3"/>
        <v>69.649401791164252</v>
      </c>
      <c r="D115" s="1">
        <f t="shared" ca="1" si="4"/>
        <v>922.69892740679825</v>
      </c>
      <c r="E115" s="1">
        <f t="shared" ca="1" si="5"/>
        <v>16.785427756954249</v>
      </c>
      <c r="H115"/>
      <c r="Y115">
        <v>56.5</v>
      </c>
      <c r="Z115">
        <v>26.691307620058421</v>
      </c>
    </row>
    <row r="116" spans="1:26" x14ac:dyDescent="0.25">
      <c r="A116">
        <v>57</v>
      </c>
      <c r="B116">
        <v>28.233740449506143</v>
      </c>
      <c r="C116" s="1">
        <f t="shared" ca="1" si="3"/>
        <v>70.175035348682925</v>
      </c>
      <c r="D116" s="1">
        <f t="shared" ca="1" si="4"/>
        <v>879.53610890985613</v>
      </c>
      <c r="E116" s="1">
        <f t="shared" ca="1" si="5"/>
        <v>18.327860586401975</v>
      </c>
      <c r="H116"/>
      <c r="Y116">
        <v>57</v>
      </c>
      <c r="Z116">
        <v>28.233740449506143</v>
      </c>
    </row>
    <row r="117" spans="1:26" x14ac:dyDescent="0.25">
      <c r="A117">
        <v>57.5</v>
      </c>
      <c r="B117">
        <v>29.776373534838896</v>
      </c>
      <c r="C117" s="1">
        <f t="shared" ca="1" si="3"/>
        <v>70.687690967425596</v>
      </c>
      <c r="D117" s="1">
        <f t="shared" ca="1" si="4"/>
        <v>836.86794703493615</v>
      </c>
      <c r="E117" s="1">
        <f t="shared" ca="1" si="5"/>
        <v>19.870493671734728</v>
      </c>
      <c r="H117"/>
      <c r="Y117">
        <v>57.5</v>
      </c>
      <c r="Z117">
        <v>29.776373534838896</v>
      </c>
    </row>
    <row r="118" spans="1:26" x14ac:dyDescent="0.25">
      <c r="A118">
        <v>58</v>
      </c>
      <c r="B118">
        <v>31.319177755822015</v>
      </c>
      <c r="C118" s="1">
        <f t="shared" ca="1" si="3"/>
        <v>71.18768907384235</v>
      </c>
      <c r="D118" s="1">
        <f t="shared" ca="1" si="4"/>
        <v>794.74909735755796</v>
      </c>
      <c r="E118" s="1">
        <f t="shared" ca="1" si="5"/>
        <v>21.413297892717843</v>
      </c>
      <c r="H118"/>
      <c r="Y118">
        <v>58</v>
      </c>
      <c r="Z118">
        <v>31.319177755822015</v>
      </c>
    </row>
    <row r="119" spans="1:26" x14ac:dyDescent="0.25">
      <c r="A119">
        <v>58.5</v>
      </c>
      <c r="B119">
        <v>32.862129070409914</v>
      </c>
      <c r="C119" s="1">
        <f t="shared" ca="1" si="3"/>
        <v>71.675342183026004</v>
      </c>
      <c r="D119" s="1">
        <f t="shared" ca="1" si="4"/>
        <v>753.2327560626768</v>
      </c>
      <c r="E119" s="1">
        <f t="shared" ca="1" si="5"/>
        <v>22.956249207305746</v>
      </c>
      <c r="H119"/>
      <c r="Y119">
        <v>58.5</v>
      </c>
      <c r="Z119">
        <v>32.862129070409914</v>
      </c>
    </row>
    <row r="120" spans="1:26" x14ac:dyDescent="0.25">
      <c r="A120">
        <v>59</v>
      </c>
      <c r="B120">
        <v>33.677791925808748</v>
      </c>
      <c r="C120" s="1">
        <f t="shared" ca="1" si="3"/>
        <v>72.150955094044249</v>
      </c>
      <c r="D120" s="1">
        <f t="shared" ca="1" si="4"/>
        <v>740.09214208483638</v>
      </c>
      <c r="E120" s="1">
        <f t="shared" ca="1" si="5"/>
        <v>23.77191206270458</v>
      </c>
      <c r="H120"/>
      <c r="Y120">
        <v>59</v>
      </c>
      <c r="Z120">
        <v>33.677791925808748</v>
      </c>
    </row>
    <row r="121" spans="1:26" x14ac:dyDescent="0.25">
      <c r="A121">
        <v>59.5</v>
      </c>
      <c r="B121">
        <v>33.169227289263787</v>
      </c>
      <c r="C121" s="1">
        <f t="shared" ca="1" si="3"/>
        <v>72.614825080449009</v>
      </c>
      <c r="D121" s="1">
        <f t="shared" ca="1" si="4"/>
        <v>777.9775925519782</v>
      </c>
      <c r="E121" s="1">
        <f t="shared" ca="1" si="5"/>
        <v>23.263347426159619</v>
      </c>
      <c r="H121"/>
      <c r="Y121">
        <v>59.5</v>
      </c>
      <c r="Z121">
        <v>33.169227289263787</v>
      </c>
    </row>
    <row r="122" spans="1:26" x14ac:dyDescent="0.25">
      <c r="A122">
        <v>60</v>
      </c>
      <c r="B122">
        <v>32.660392283312774</v>
      </c>
      <c r="C122" s="1">
        <f t="shared" ca="1" si="3"/>
        <v>73.06724207608201</v>
      </c>
      <c r="D122" s="1">
        <f t="shared" ca="1" si="4"/>
        <v>816.3567550877076</v>
      </c>
      <c r="E122" s="1">
        <f t="shared" ca="1" si="5"/>
        <v>22.754512420208606</v>
      </c>
      <c r="H122"/>
      <c r="Y122">
        <v>60</v>
      </c>
      <c r="Z122">
        <v>32.660392283312774</v>
      </c>
    </row>
    <row r="123" spans="1:26" x14ac:dyDescent="0.25">
      <c r="A123">
        <v>60.5</v>
      </c>
      <c r="B123">
        <v>32.151328771096878</v>
      </c>
      <c r="C123" s="1">
        <f t="shared" ca="1" si="3"/>
        <v>73.508488856292956</v>
      </c>
      <c r="D123" s="1">
        <f t="shared" ca="1" si="4"/>
        <v>855.20734515626782</v>
      </c>
      <c r="E123" s="1">
        <f t="shared" ca="1" si="5"/>
        <v>22.24544890799271</v>
      </c>
      <c r="H123"/>
      <c r="Y123">
        <v>60.5</v>
      </c>
      <c r="Z123">
        <v>32.151328771096878</v>
      </c>
    </row>
    <row r="124" spans="1:26" x14ac:dyDescent="0.25">
      <c r="A124">
        <v>61</v>
      </c>
      <c r="B124">
        <v>33.579168608393935</v>
      </c>
      <c r="C124" s="1">
        <f t="shared" ca="1" si="3"/>
        <v>73.938841214683265</v>
      </c>
      <c r="D124" s="1">
        <f t="shared" ca="1" si="4"/>
        <v>814.45158644343064</v>
      </c>
      <c r="E124" s="1">
        <f t="shared" ca="1" si="5"/>
        <v>23.673288745289767</v>
      </c>
      <c r="H124"/>
      <c r="Y124">
        <v>61</v>
      </c>
      <c r="Z124">
        <v>33.579168608393935</v>
      </c>
    </row>
    <row r="125" spans="1:26" x14ac:dyDescent="0.25">
      <c r="A125">
        <v>61.5</v>
      </c>
      <c r="B125">
        <v>35.122267952553827</v>
      </c>
      <c r="C125" s="1">
        <f t="shared" ca="1" si="3"/>
        <v>74.358568135486124</v>
      </c>
      <c r="D125" s="1">
        <f t="shared" ca="1" si="4"/>
        <v>769.74362602258645</v>
      </c>
      <c r="E125" s="1">
        <f t="shared" ca="1" si="5"/>
        <v>25.216388089449659</v>
      </c>
      <c r="H125"/>
      <c r="Y125">
        <v>61.5</v>
      </c>
      <c r="Z125">
        <v>35.122267952553827</v>
      </c>
    </row>
    <row r="126" spans="1:26" x14ac:dyDescent="0.25">
      <c r="A126">
        <v>62</v>
      </c>
      <c r="B126">
        <v>36.665489502952546</v>
      </c>
      <c r="C126" s="1">
        <f t="shared" ca="1" si="3"/>
        <v>74.767931961690266</v>
      </c>
      <c r="D126" s="1">
        <f t="shared" ca="1" si="4"/>
        <v>725.89806066070946</v>
      </c>
      <c r="E126" s="1">
        <f t="shared" ca="1" si="5"/>
        <v>26.759609639848378</v>
      </c>
      <c r="H126"/>
      <c r="Y126">
        <v>62</v>
      </c>
      <c r="Z126">
        <v>36.665489502952546</v>
      </c>
    </row>
    <row r="127" spans="1:26" x14ac:dyDescent="0.25">
      <c r="A127">
        <v>62.5</v>
      </c>
      <c r="B127">
        <v>38.208810965541865</v>
      </c>
      <c r="C127" s="1">
        <f t="shared" ca="1" si="3"/>
        <v>75.167188559013013</v>
      </c>
      <c r="D127" s="1">
        <f t="shared" ca="1" si="4"/>
        <v>682.96083717079512</v>
      </c>
      <c r="E127" s="1">
        <f t="shared" ca="1" si="5"/>
        <v>28.302931102437697</v>
      </c>
      <c r="H127"/>
      <c r="Y127">
        <v>62.5</v>
      </c>
      <c r="Z127">
        <v>38.208810965541865</v>
      </c>
    </row>
    <row r="128" spans="1:26" x14ac:dyDescent="0.25">
      <c r="A128">
        <v>63</v>
      </c>
      <c r="B128">
        <v>39.742253947844766</v>
      </c>
      <c r="C128" s="1">
        <f t="shared" ca="1" si="3"/>
        <v>75.5565874758246</v>
      </c>
      <c r="D128" s="1">
        <f t="shared" ca="1" si="4"/>
        <v>641.33324302669018</v>
      </c>
      <c r="E128" s="1">
        <f t="shared" ca="1" si="5"/>
        <v>29.836374084740598</v>
      </c>
      <c r="H128"/>
      <c r="Y128">
        <v>63</v>
      </c>
      <c r="Z128">
        <v>39.742253947844766</v>
      </c>
    </row>
    <row r="129" spans="1:26" x14ac:dyDescent="0.25">
      <c r="A129">
        <v>63.5</v>
      </c>
      <c r="B129">
        <v>39.337272821578367</v>
      </c>
      <c r="C129" s="1">
        <f t="shared" ca="1" si="3"/>
        <v>75.936372099124029</v>
      </c>
      <c r="D129" s="1">
        <f t="shared" ca="1" si="4"/>
        <v>669.74703396382165</v>
      </c>
      <c r="E129" s="1">
        <f t="shared" ca="1" si="5"/>
        <v>29.431392958474198</v>
      </c>
      <c r="H129"/>
      <c r="Y129">
        <v>63.5</v>
      </c>
      <c r="Z129">
        <v>39.337272821578367</v>
      </c>
    </row>
    <row r="130" spans="1:26" x14ac:dyDescent="0.25">
      <c r="A130">
        <v>64</v>
      </c>
      <c r="B130">
        <v>38.82888415483913</v>
      </c>
      <c r="C130" s="1">
        <f t="shared" ref="C130:C193" ca="1" si="6">IF(A130&gt;=$K$5,OFFSET($B$1,2*$K$5,0)+$L$5*(1-EXP((-1/$M$5)*(A130-$K$5))),0)</f>
        <v>76.306779806663926</v>
      </c>
      <c r="D130" s="1">
        <f t="shared" ref="D130:D193" ca="1" si="7">IF(A130&gt;=$K$5,(C130-B130)*(C130-B130)*0.5,0)</f>
        <v>702.29633124453392</v>
      </c>
      <c r="E130" s="1">
        <f t="shared" ref="E130:E193" ca="1" si="8">IF(A130&gt;=$K$5,(B130-$L$6),0)</f>
        <v>28.923004291734962</v>
      </c>
      <c r="H130"/>
      <c r="Y130">
        <v>64</v>
      </c>
      <c r="Z130">
        <v>38.82888415483913</v>
      </c>
    </row>
    <row r="131" spans="1:26" x14ac:dyDescent="0.25">
      <c r="A131">
        <v>64.5</v>
      </c>
      <c r="B131">
        <v>38.320268710365688</v>
      </c>
      <c r="C131" s="1">
        <f t="shared" ca="1" si="6"/>
        <v>76.668042115319253</v>
      </c>
      <c r="D131" s="1">
        <f t="shared" ca="1" si="7"/>
        <v>735.27586255883193</v>
      </c>
      <c r="E131" s="1">
        <f t="shared" ca="1" si="8"/>
        <v>28.41438884726152</v>
      </c>
      <c r="H131"/>
      <c r="Y131">
        <v>64.5</v>
      </c>
      <c r="Z131">
        <v>38.320268710365688</v>
      </c>
    </row>
    <row r="132" spans="1:26" x14ac:dyDescent="0.25">
      <c r="A132">
        <v>65</v>
      </c>
      <c r="B132">
        <v>37.811461480870278</v>
      </c>
      <c r="C132" s="1">
        <f t="shared" ca="1" si="6"/>
        <v>77.020384825793045</v>
      </c>
      <c r="D132" s="1">
        <f t="shared" ca="1" si="7"/>
        <v>768.66983493401472</v>
      </c>
      <c r="E132" s="1">
        <f t="shared" ca="1" si="8"/>
        <v>27.90558161776611</v>
      </c>
      <c r="H132"/>
      <c r="Y132">
        <v>65</v>
      </c>
      <c r="Z132">
        <v>37.811461480870278</v>
      </c>
    </row>
    <row r="133" spans="1:26" x14ac:dyDescent="0.25">
      <c r="A133">
        <v>65.5</v>
      </c>
      <c r="B133">
        <v>37.302488830035927</v>
      </c>
      <c r="C133" s="1">
        <f t="shared" ca="1" si="6"/>
        <v>77.364028163749069</v>
      </c>
      <c r="D133" s="1">
        <f t="shared" ca="1" si="7"/>
        <v>802.46346689332267</v>
      </c>
      <c r="E133" s="1">
        <f t="shared" ca="1" si="8"/>
        <v>27.396608966931758</v>
      </c>
      <c r="H133"/>
      <c r="Y133">
        <v>65.5</v>
      </c>
      <c r="Z133">
        <v>37.302488830035927</v>
      </c>
    </row>
    <row r="134" spans="1:26" x14ac:dyDescent="0.25">
      <c r="A134">
        <v>66</v>
      </c>
      <c r="B134">
        <v>36.793362087463038</v>
      </c>
      <c r="C134" s="1">
        <f t="shared" ca="1" si="6"/>
        <v>77.699186917460068</v>
      </c>
      <c r="D134" s="1">
        <f t="shared" ca="1" si="7"/>
        <v>836.64325251120079</v>
      </c>
      <c r="E134" s="1">
        <f t="shared" ca="1" si="8"/>
        <v>26.88748222435887</v>
      </c>
      <c r="H134"/>
      <c r="Y134">
        <v>66</v>
      </c>
      <c r="Z134">
        <v>36.793362087463038</v>
      </c>
    </row>
    <row r="135" spans="1:26" x14ac:dyDescent="0.25">
      <c r="A135">
        <v>66.5</v>
      </c>
      <c r="B135">
        <v>36.284090265882227</v>
      </c>
      <c r="C135" s="1">
        <f t="shared" ca="1" si="6"/>
        <v>78.026070572057478</v>
      </c>
      <c r="D135" s="1">
        <f t="shared" ca="1" si="7"/>
        <v>871.19645994056123</v>
      </c>
      <c r="E135" s="1">
        <f t="shared" ca="1" si="8"/>
        <v>26.378210402778059</v>
      </c>
      <c r="H135"/>
      <c r="Y135">
        <v>66.5</v>
      </c>
      <c r="Z135">
        <v>36.284090265882227</v>
      </c>
    </row>
    <row r="136" spans="1:26" x14ac:dyDescent="0.25">
      <c r="A136">
        <v>67</v>
      </c>
      <c r="B136">
        <v>35.774680666218543</v>
      </c>
      <c r="C136" s="1">
        <f t="shared" ca="1" si="6"/>
        <v>78.344883440466376</v>
      </c>
      <c r="D136" s="1">
        <f t="shared" ca="1" si="7"/>
        <v>906.11108212028887</v>
      </c>
      <c r="E136" s="1">
        <f t="shared" ca="1" si="8"/>
        <v>25.868800803114375</v>
      </c>
      <c r="H136"/>
      <c r="Y136">
        <v>67</v>
      </c>
      <c r="Z136">
        <v>35.774680666218543</v>
      </c>
    </row>
    <row r="137" spans="1:26" x14ac:dyDescent="0.25">
      <c r="A137">
        <v>67.5</v>
      </c>
      <c r="B137">
        <v>35.265139306967683</v>
      </c>
      <c r="C137" s="1">
        <f t="shared" ca="1" si="6"/>
        <v>78.655824791107761</v>
      </c>
      <c r="D137" s="1">
        <f t="shared" ca="1" si="7"/>
        <v>941.37579339178228</v>
      </c>
      <c r="E137" s="1">
        <f t="shared" ca="1" si="8"/>
        <v>25.359259443863515</v>
      </c>
      <c r="H137"/>
      <c r="Y137">
        <v>67.5</v>
      </c>
      <c r="Z137">
        <v>35.265139306967683</v>
      </c>
    </row>
    <row r="138" spans="1:26" x14ac:dyDescent="0.25">
      <c r="A138">
        <v>68</v>
      </c>
      <c r="B138">
        <v>34.755471229653686</v>
      </c>
      <c r="C138" s="1">
        <f t="shared" ca="1" si="6"/>
        <v>78.959088972447773</v>
      </c>
      <c r="D138" s="1">
        <f t="shared" ca="1" si="7"/>
        <v>976.97991077553013</v>
      </c>
      <c r="E138" s="1">
        <f t="shared" ca="1" si="8"/>
        <v>24.849591366549518</v>
      </c>
      <c r="H138"/>
      <c r="Y138">
        <v>68</v>
      </c>
      <c r="Z138">
        <v>34.755471229653686</v>
      </c>
    </row>
    <row r="139" spans="1:26" x14ac:dyDescent="0.25">
      <c r="A139">
        <v>68.5</v>
      </c>
      <c r="B139">
        <v>34.245680716839949</v>
      </c>
      <c r="C139" s="1">
        <f t="shared" ca="1" si="6"/>
        <v>79.254865534471861</v>
      </c>
      <c r="D139" s="1">
        <f t="shared" ca="1" si="7"/>
        <v>1012.9133589738735</v>
      </c>
      <c r="E139" s="1">
        <f t="shared" ca="1" si="8"/>
        <v>24.339800853735781</v>
      </c>
      <c r="H139"/>
      <c r="Y139">
        <v>68.5</v>
      </c>
      <c r="Z139">
        <v>34.245680716839949</v>
      </c>
    </row>
    <row r="140" spans="1:26" x14ac:dyDescent="0.25">
      <c r="A140">
        <v>69</v>
      </c>
      <c r="B140">
        <v>33.735771448375331</v>
      </c>
      <c r="C140" s="1">
        <f t="shared" ca="1" si="6"/>
        <v>79.543339347159616</v>
      </c>
      <c r="D140" s="1">
        <f t="shared" ca="1" si="7"/>
        <v>1049.1666384008663</v>
      </c>
      <c r="E140" s="1">
        <f t="shared" ca="1" si="8"/>
        <v>23.829891585271163</v>
      </c>
      <c r="H140"/>
      <c r="Y140">
        <v>69</v>
      </c>
      <c r="Z140">
        <v>33.735771448375331</v>
      </c>
    </row>
    <row r="141" spans="1:26" x14ac:dyDescent="0.25">
      <c r="A141">
        <v>69.5</v>
      </c>
      <c r="B141">
        <v>33.225746613956417</v>
      </c>
      <c r="C141" s="1">
        <f t="shared" ca="1" si="6"/>
        <v>79.824690716034581</v>
      </c>
      <c r="D141" s="1">
        <f t="shared" ca="1" si="7"/>
        <v>1085.7307957143028</v>
      </c>
      <c r="E141" s="1">
        <f t="shared" ca="1" si="8"/>
        <v>23.319866750852249</v>
      </c>
      <c r="H141"/>
      <c r="Y141">
        <v>69.5</v>
      </c>
      <c r="Z141">
        <v>33.225746613956417</v>
      </c>
    </row>
    <row r="142" spans="1:26" x14ac:dyDescent="0.25">
      <c r="A142">
        <v>70</v>
      </c>
      <c r="B142">
        <v>32.715608994741331</v>
      </c>
      <c r="C142" s="1">
        <f t="shared" ca="1" si="6"/>
        <v>80.099095494861061</v>
      </c>
      <c r="D142" s="1">
        <f t="shared" ca="1" si="7"/>
        <v>1122.5973964535144</v>
      </c>
      <c r="E142" s="1">
        <f t="shared" ca="1" si="8"/>
        <v>22.809729131637162</v>
      </c>
      <c r="H142"/>
      <c r="Y142">
        <v>70</v>
      </c>
      <c r="Z142">
        <v>32.715608994741331</v>
      </c>
    </row>
    <row r="143" spans="1:26" x14ac:dyDescent="0.25">
      <c r="A143">
        <v>70.5</v>
      </c>
      <c r="B143">
        <v>33.328997799238095</v>
      </c>
      <c r="C143" s="1">
        <f t="shared" ca="1" si="6"/>
        <v>80.366725195558473</v>
      </c>
      <c r="D143" s="1">
        <f t="shared" ca="1" si="7"/>
        <v>1106.2738993052742</v>
      </c>
      <c r="E143" s="1">
        <f t="shared" ca="1" si="8"/>
        <v>23.423117936133927</v>
      </c>
      <c r="H143"/>
      <c r="Y143">
        <v>70.5</v>
      </c>
      <c r="Z143">
        <v>33.328997799238095</v>
      </c>
    </row>
    <row r="144" spans="1:26" x14ac:dyDescent="0.25">
      <c r="A144">
        <v>71</v>
      </c>
      <c r="B144">
        <v>34.869319816624767</v>
      </c>
      <c r="C144" s="1">
        <f t="shared" ca="1" si="6"/>
        <v>80.627747095401858</v>
      </c>
      <c r="D144" s="1">
        <f t="shared" ca="1" si="7"/>
        <v>1046.9168335135657</v>
      </c>
      <c r="E144" s="1">
        <f t="shared" ca="1" si="8"/>
        <v>24.963439953520599</v>
      </c>
      <c r="H144"/>
      <c r="Y144">
        <v>71</v>
      </c>
      <c r="Z144">
        <v>34.869319816624767</v>
      </c>
    </row>
    <row r="145" spans="1:26" x14ac:dyDescent="0.25">
      <c r="A145">
        <v>71.5</v>
      </c>
      <c r="B145">
        <v>36.40984751248574</v>
      </c>
      <c r="C145" s="1">
        <f t="shared" ca="1" si="6"/>
        <v>80.882324341575554</v>
      </c>
      <c r="D145" s="1">
        <f t="shared" ca="1" si="7"/>
        <v>988.90059765696515</v>
      </c>
      <c r="E145" s="1">
        <f t="shared" ca="1" si="8"/>
        <v>26.503967649381572</v>
      </c>
      <c r="H145"/>
      <c r="Y145">
        <v>71.5</v>
      </c>
      <c r="Z145">
        <v>36.40984751248574</v>
      </c>
    </row>
    <row r="146" spans="1:26" x14ac:dyDescent="0.25">
      <c r="A146">
        <v>72</v>
      </c>
      <c r="B146">
        <v>37.950565171236967</v>
      </c>
      <c r="C146" s="1">
        <f t="shared" ca="1" si="6"/>
        <v>81.130616053145644</v>
      </c>
      <c r="D146" s="1">
        <f t="shared" ca="1" si="7"/>
        <v>932.25839708211117</v>
      </c>
      <c r="E146" s="1">
        <f t="shared" ca="1" si="8"/>
        <v>28.044685308132799</v>
      </c>
      <c r="H146"/>
      <c r="Y146">
        <v>72</v>
      </c>
      <c r="Z146">
        <v>37.950565171236967</v>
      </c>
    </row>
    <row r="147" spans="1:26" x14ac:dyDescent="0.25">
      <c r="A147">
        <v>72.5</v>
      </c>
      <c r="B147">
        <v>39.491437917889321</v>
      </c>
      <c r="C147" s="1">
        <f t="shared" ca="1" si="6"/>
        <v>81.372777420514424</v>
      </c>
      <c r="D147" s="1">
        <f t="shared" ca="1" si="7"/>
        <v>877.02329926707296</v>
      </c>
      <c r="E147" s="1">
        <f t="shared" ca="1" si="8"/>
        <v>29.585558054785153</v>
      </c>
      <c r="H147"/>
      <c r="Y147">
        <v>72.5</v>
      </c>
      <c r="Z147">
        <v>39.491437917889321</v>
      </c>
    </row>
    <row r="148" spans="1:26" x14ac:dyDescent="0.25">
      <c r="A148">
        <v>73</v>
      </c>
      <c r="B148">
        <v>39.895763979741695</v>
      </c>
      <c r="C148" s="1">
        <f t="shared" ca="1" si="6"/>
        <v>81.608959802419548</v>
      </c>
      <c r="D148" s="1">
        <f t="shared" ca="1" si="7"/>
        <v>869.99535287053459</v>
      </c>
      <c r="E148" s="1">
        <f t="shared" ca="1" si="8"/>
        <v>29.989884116637526</v>
      </c>
      <c r="H148"/>
      <c r="Y148">
        <v>73</v>
      </c>
      <c r="Z148">
        <v>39.895763979741695</v>
      </c>
    </row>
    <row r="149" spans="1:26" x14ac:dyDescent="0.25">
      <c r="A149">
        <v>73.5</v>
      </c>
      <c r="B149">
        <v>39.387090664643559</v>
      </c>
      <c r="C149" s="1">
        <f t="shared" ca="1" si="6"/>
        <v>81.839310820538074</v>
      </c>
      <c r="D149" s="1">
        <f t="shared" ca="1" si="7"/>
        <v>901.09549808226825</v>
      </c>
      <c r="E149" s="1">
        <f t="shared" ca="1" si="8"/>
        <v>29.48121080153939</v>
      </c>
      <c r="H149"/>
      <c r="Y149">
        <v>73.5</v>
      </c>
      <c r="Z149">
        <v>39.387090664643559</v>
      </c>
    </row>
    <row r="150" spans="1:26" x14ac:dyDescent="0.25">
      <c r="A150">
        <v>74</v>
      </c>
      <c r="B150">
        <v>40.577873499193302</v>
      </c>
      <c r="C150" s="1">
        <f t="shared" ca="1" si="6"/>
        <v>82.063974451754873</v>
      </c>
      <c r="D150" s="1">
        <f t="shared" ca="1" si="7"/>
        <v>860.54828612306505</v>
      </c>
      <c r="E150" s="1">
        <f t="shared" ca="1" si="8"/>
        <v>30.671993636089134</v>
      </c>
      <c r="H150"/>
      <c r="Y150">
        <v>74</v>
      </c>
      <c r="Z150">
        <v>40.577873499193302</v>
      </c>
    </row>
    <row r="151" spans="1:26" x14ac:dyDescent="0.25">
      <c r="A151">
        <v>74.5</v>
      </c>
      <c r="B151">
        <v>42.116735444303288</v>
      </c>
      <c r="C151" s="1">
        <f t="shared" ca="1" si="6"/>
        <v>82.28309111815291</v>
      </c>
      <c r="D151" s="1">
        <f t="shared" ca="1" si="7"/>
        <v>806.66806405909585</v>
      </c>
      <c r="E151" s="1">
        <f t="shared" ca="1" si="8"/>
        <v>32.21085558119912</v>
      </c>
      <c r="H151"/>
      <c r="Y151">
        <v>74.5</v>
      </c>
      <c r="Z151">
        <v>42.116735444303288</v>
      </c>
    </row>
    <row r="152" spans="1:26" x14ac:dyDescent="0.25">
      <c r="A152">
        <v>75</v>
      </c>
      <c r="B152">
        <v>43.655940459814204</v>
      </c>
      <c r="C152" s="1">
        <f t="shared" ca="1" si="6"/>
        <v>82.496797774781513</v>
      </c>
      <c r="D152" s="1">
        <f t="shared" ca="1" si="7"/>
        <v>754.30609848082474</v>
      </c>
      <c r="E152" s="1">
        <f t="shared" ca="1" si="8"/>
        <v>33.750060596710036</v>
      </c>
      <c r="H152"/>
      <c r="Y152">
        <v>75</v>
      </c>
      <c r="Z152">
        <v>43.655940459814204</v>
      </c>
    </row>
    <row r="153" spans="1:26" x14ac:dyDescent="0.25">
      <c r="A153">
        <v>75.5</v>
      </c>
      <c r="B153">
        <v>45.195416618077587</v>
      </c>
      <c r="C153" s="1">
        <f t="shared" ca="1" si="6"/>
        <v>82.705227995257829</v>
      </c>
      <c r="D153" s="1">
        <f t="shared" ca="1" si="7"/>
        <v>703.49297477582013</v>
      </c>
      <c r="E153" s="1">
        <f t="shared" ca="1" si="8"/>
        <v>35.289536754973419</v>
      </c>
      <c r="H153"/>
      <c r="Y153">
        <v>75.5</v>
      </c>
      <c r="Z153">
        <v>45.195416618077587</v>
      </c>
    </row>
    <row r="154" spans="1:26" x14ac:dyDescent="0.25">
      <c r="A154">
        <v>76</v>
      </c>
      <c r="B154">
        <v>46.735115034365982</v>
      </c>
      <c r="C154" s="1">
        <f t="shared" ca="1" si="6"/>
        <v>82.908512055254633</v>
      </c>
      <c r="D154" s="1">
        <f t="shared" ca="1" si="7"/>
        <v>654.2573260154179</v>
      </c>
      <c r="E154" s="1">
        <f t="shared" ca="1" si="8"/>
        <v>36.829235171261814</v>
      </c>
      <c r="H154"/>
      <c r="Y154">
        <v>76</v>
      </c>
      <c r="Z154">
        <v>46.735115034365982</v>
      </c>
    </row>
    <row r="155" spans="1:26" x14ac:dyDescent="0.25">
      <c r="A155">
        <v>76.5</v>
      </c>
      <c r="B155">
        <v>46.568413764541567</v>
      </c>
      <c r="C155" s="1">
        <f t="shared" ca="1" si="6"/>
        <v>83.106777013926873</v>
      </c>
      <c r="D155" s="1">
        <f t="shared" ca="1" si="7"/>
        <v>667.52599447201533</v>
      </c>
      <c r="E155" s="1">
        <f t="shared" ca="1" si="8"/>
        <v>36.662533901437399</v>
      </c>
      <c r="H155"/>
      <c r="Y155">
        <v>76.5</v>
      </c>
      <c r="Z155">
        <v>46.568413764541567</v>
      </c>
    </row>
    <row r="156" spans="1:26" x14ac:dyDescent="0.25">
      <c r="A156">
        <v>77</v>
      </c>
      <c r="B156">
        <v>46.060394956267849</v>
      </c>
      <c r="C156" s="1">
        <f t="shared" ca="1" si="6"/>
        <v>83.300146793327812</v>
      </c>
      <c r="D156" s="1">
        <f t="shared" ca="1" si="7"/>
        <v>693.39955844290546</v>
      </c>
      <c r="E156" s="1">
        <f t="shared" ca="1" si="8"/>
        <v>36.154515093163681</v>
      </c>
      <c r="H156"/>
      <c r="Y156">
        <v>77</v>
      </c>
      <c r="Z156">
        <v>46.060394956267849</v>
      </c>
    </row>
    <row r="157" spans="1:26" x14ac:dyDescent="0.25">
      <c r="A157">
        <v>77.5</v>
      </c>
      <c r="B157">
        <v>45.552094164797644</v>
      </c>
      <c r="C157" s="1">
        <f t="shared" ca="1" si="6"/>
        <v>83.488742255864267</v>
      </c>
      <c r="D157" s="1">
        <f t="shared" ca="1" si="7"/>
        <v>719.59463419271447</v>
      </c>
      <c r="E157" s="1">
        <f t="shared" ca="1" si="8"/>
        <v>35.646214301693476</v>
      </c>
      <c r="H157"/>
      <c r="Y157">
        <v>77.5</v>
      </c>
      <c r="Z157">
        <v>45.552094164797644</v>
      </c>
    </row>
    <row r="158" spans="1:26" x14ac:dyDescent="0.25">
      <c r="A158">
        <v>78</v>
      </c>
      <c r="B158">
        <v>45.043567076598343</v>
      </c>
      <c r="C158" s="1">
        <f t="shared" ca="1" si="6"/>
        <v>83.672681279839637</v>
      </c>
      <c r="D158" s="1">
        <f t="shared" ca="1" si="7"/>
        <v>746.10423206352914</v>
      </c>
      <c r="E158" s="1">
        <f t="shared" ca="1" si="8"/>
        <v>35.137687213494175</v>
      </c>
      <c r="H158"/>
      <c r="Y158">
        <v>78</v>
      </c>
      <c r="Z158">
        <v>45.043567076598343</v>
      </c>
    </row>
    <row r="159" spans="1:26" x14ac:dyDescent="0.25">
      <c r="A159">
        <v>78.5</v>
      </c>
      <c r="B159">
        <v>44.534893462950926</v>
      </c>
      <c r="C159" s="1">
        <f t="shared" ca="1" si="6"/>
        <v>83.852078833131628</v>
      </c>
      <c r="D159" s="1">
        <f t="shared" ca="1" si="7"/>
        <v>772.92053271657574</v>
      </c>
      <c r="E159" s="1">
        <f t="shared" ca="1" si="8"/>
        <v>34.629013599846758</v>
      </c>
      <c r="H159"/>
      <c r="Y159">
        <v>78.5</v>
      </c>
      <c r="Z159">
        <v>44.534893462950926</v>
      </c>
    </row>
    <row r="160" spans="1:26" x14ac:dyDescent="0.25">
      <c r="A160">
        <v>79</v>
      </c>
      <c r="B160">
        <v>44.026089538103506</v>
      </c>
      <c r="C160" s="1">
        <f t="shared" ca="1" si="6"/>
        <v>84.027047045050949</v>
      </c>
      <c r="D160" s="1">
        <f t="shared" ca="1" si="7"/>
        <v>800.03830073630752</v>
      </c>
      <c r="E160" s="1">
        <f t="shared" ca="1" si="8"/>
        <v>34.120209674999337</v>
      </c>
      <c r="H160"/>
      <c r="Y160">
        <v>79</v>
      </c>
      <c r="Z160">
        <v>44.026089538103506</v>
      </c>
    </row>
    <row r="161" spans="1:26" x14ac:dyDescent="0.25">
      <c r="A161">
        <v>79.5</v>
      </c>
      <c r="B161">
        <v>43.517167364699112</v>
      </c>
      <c r="C161" s="1">
        <f t="shared" ca="1" si="6"/>
        <v>84.197695276425733</v>
      </c>
      <c r="D161" s="1">
        <f t="shared" ca="1" si="7"/>
        <v>827.4526755883843</v>
      </c>
      <c r="E161" s="1">
        <f t="shared" ca="1" si="8"/>
        <v>33.611287501594944</v>
      </c>
      <c r="H161"/>
      <c r="Y161">
        <v>79.5</v>
      </c>
      <c r="Z161">
        <v>43.517167364699112</v>
      </c>
    </row>
    <row r="162" spans="1:26" x14ac:dyDescent="0.25">
      <c r="A162">
        <v>80</v>
      </c>
      <c r="B162">
        <v>43.008136042094272</v>
      </c>
      <c r="C162" s="1">
        <f t="shared" ca="1" si="6"/>
        <v>84.364130187955652</v>
      </c>
      <c r="D162" s="1">
        <f t="shared" ca="1" si="7"/>
        <v>855.15912589626043</v>
      </c>
      <c r="E162" s="1">
        <f t="shared" ca="1" si="8"/>
        <v>33.102256178990103</v>
      </c>
      <c r="H162"/>
      <c r="Y162">
        <v>80</v>
      </c>
      <c r="Z162">
        <v>43.008136042094272</v>
      </c>
    </row>
    <row r="163" spans="1:26" x14ac:dyDescent="0.25">
      <c r="A163">
        <v>80.5</v>
      </c>
      <c r="B163">
        <v>42.499002545108681</v>
      </c>
      <c r="C163" s="1">
        <f t="shared" ca="1" si="6"/>
        <v>84.526455806878374</v>
      </c>
      <c r="D163" s="1">
        <f t="shared" ca="1" si="7"/>
        <v>883.15341383511804</v>
      </c>
      <c r="E163" s="1">
        <f t="shared" ca="1" si="8"/>
        <v>32.593122682004513</v>
      </c>
      <c r="H163"/>
      <c r="Y163">
        <v>80.5</v>
      </c>
      <c r="Z163">
        <v>42.499002545108681</v>
      </c>
    </row>
    <row r="164" spans="1:26" x14ac:dyDescent="0.25">
      <c r="A164">
        <v>81</v>
      </c>
      <c r="B164">
        <v>41.989772313120767</v>
      </c>
      <c r="C164" s="1">
        <f t="shared" ca="1" si="6"/>
        <v>84.68477359198981</v>
      </c>
      <c r="D164" s="1">
        <f t="shared" ca="1" si="7"/>
        <v>911.43156710131461</v>
      </c>
      <c r="E164" s="1">
        <f t="shared" ca="1" si="8"/>
        <v>32.083892450016599</v>
      </c>
      <c r="H164"/>
      <c r="Y164">
        <v>81</v>
      </c>
      <c r="Z164">
        <v>41.989772313120767</v>
      </c>
    </row>
    <row r="165" spans="1:26" x14ac:dyDescent="0.25">
      <c r="A165">
        <v>81.5</v>
      </c>
      <c r="B165">
        <v>41.480449664336049</v>
      </c>
      <c r="C165" s="1">
        <f t="shared" ca="1" si="6"/>
        <v>84.839182497059369</v>
      </c>
      <c r="D165" s="1">
        <f t="shared" ca="1" si="7"/>
        <v>939.98985642973958</v>
      </c>
      <c r="E165" s="1">
        <f t="shared" ca="1" si="8"/>
        <v>31.574569801231881</v>
      </c>
      <c r="H165"/>
      <c r="Y165">
        <v>81.5</v>
      </c>
      <c r="Z165">
        <v>41.480449664336049</v>
      </c>
    </row>
    <row r="166" spans="1:26" x14ac:dyDescent="0.25">
      <c r="A166">
        <v>82</v>
      </c>
      <c r="B166">
        <v>40.97103808758645</v>
      </c>
      <c r="C166" s="1">
        <f t="shared" ca="1" si="6"/>
        <v>84.989779032679152</v>
      </c>
      <c r="D166" s="1">
        <f t="shared" ca="1" si="7"/>
        <v>968.8247771955904</v>
      </c>
      <c r="E166" s="1">
        <f t="shared" ca="1" si="8"/>
        <v>31.065158224482282</v>
      </c>
      <c r="H166"/>
      <c r="Y166">
        <v>82</v>
      </c>
      <c r="Z166">
        <v>40.97103808758645</v>
      </c>
    </row>
    <row r="167" spans="1:26" x14ac:dyDescent="0.25">
      <c r="A167">
        <v>82.5</v>
      </c>
      <c r="B167">
        <v>40.461540448300035</v>
      </c>
      <c r="C167" s="1">
        <f t="shared" ca="1" si="6"/>
        <v>85.13665732658626</v>
      </c>
      <c r="D167" s="1">
        <f t="shared" ca="1" si="7"/>
        <v>997.9330340442674</v>
      </c>
      <c r="E167" s="1">
        <f t="shared" ca="1" si="8"/>
        <v>30.555660585195866</v>
      </c>
      <c r="H167"/>
      <c r="Y167">
        <v>82.5</v>
      </c>
      <c r="Z167">
        <v>40.461540448300035</v>
      </c>
    </row>
    <row r="168" spans="1:26" x14ac:dyDescent="0.25">
      <c r="A168">
        <v>83</v>
      </c>
      <c r="B168">
        <v>41.433347068550006</v>
      </c>
      <c r="C168" s="1">
        <f t="shared" ca="1" si="6"/>
        <v>85.279909182495672</v>
      </c>
      <c r="D168" s="1">
        <f t="shared" ca="1" si="7"/>
        <v>961.26050460604768</v>
      </c>
      <c r="E168" s="1">
        <f t="shared" ca="1" si="8"/>
        <v>31.527467205445838</v>
      </c>
      <c r="H168"/>
      <c r="Y168">
        <v>83</v>
      </c>
      <c r="Z168">
        <v>41.433347068550006</v>
      </c>
    </row>
    <row r="169" spans="1:26" x14ac:dyDescent="0.25">
      <c r="A169">
        <v>83.5</v>
      </c>
      <c r="B169">
        <v>42.912335447222581</v>
      </c>
      <c r="C169" s="1">
        <f t="shared" ca="1" si="6"/>
        <v>85.419624137480568</v>
      </c>
      <c r="D169" s="1">
        <f t="shared" ca="1" si="7"/>
        <v>903.43479589846731</v>
      </c>
      <c r="E169" s="1">
        <f t="shared" ca="1" si="8"/>
        <v>33.006455584118413</v>
      </c>
      <c r="H169"/>
      <c r="Y169">
        <v>83.5</v>
      </c>
      <c r="Z169">
        <v>42.912335447222581</v>
      </c>
    </row>
    <row r="170" spans="1:26" x14ac:dyDescent="0.25">
      <c r="A170">
        <v>84</v>
      </c>
      <c r="B170">
        <v>44.391203413853916</v>
      </c>
      <c r="C170" s="1">
        <f t="shared" ca="1" si="6"/>
        <v>85.555889517935938</v>
      </c>
      <c r="D170" s="1">
        <f t="shared" ca="1" si="7"/>
        <v>847.26569102380176</v>
      </c>
      <c r="E170" s="1">
        <f t="shared" ca="1" si="8"/>
        <v>34.485323550749747</v>
      </c>
      <c r="H170"/>
      <c r="Y170">
        <v>84</v>
      </c>
      <c r="Z170">
        <v>44.391203413853916</v>
      </c>
    </row>
    <row r="171" spans="1:26" x14ac:dyDescent="0.25">
      <c r="A171">
        <v>84.5</v>
      </c>
      <c r="B171">
        <v>45.869963223122234</v>
      </c>
      <c r="C171" s="1">
        <f t="shared" ca="1" si="6"/>
        <v>85.688790494160372</v>
      </c>
      <c r="D171" s="1">
        <f t="shared" ca="1" si="7"/>
        <v>792.76950262038531</v>
      </c>
      <c r="E171" s="1">
        <f t="shared" ca="1" si="8"/>
        <v>35.964083360018066</v>
      </c>
      <c r="H171"/>
      <c r="Y171">
        <v>84.5</v>
      </c>
      <c r="Z171">
        <v>45.869963223122234</v>
      </c>
    </row>
    <row r="172" spans="1:26" x14ac:dyDescent="0.25">
      <c r="A172">
        <v>85</v>
      </c>
      <c r="B172">
        <v>47.348619434104172</v>
      </c>
      <c r="C172" s="1">
        <f t="shared" ca="1" si="6"/>
        <v>85.818410133590305</v>
      </c>
      <c r="D172" s="1">
        <f t="shared" ca="1" si="7"/>
        <v>739.9623982311349</v>
      </c>
      <c r="E172" s="1">
        <f t="shared" ca="1" si="8"/>
        <v>37.442739571000004</v>
      </c>
      <c r="H172"/>
      <c r="Y172">
        <v>85</v>
      </c>
      <c r="Z172">
        <v>47.348619434104172</v>
      </c>
    </row>
    <row r="173" spans="1:26" x14ac:dyDescent="0.25">
      <c r="A173">
        <v>85.5</v>
      </c>
      <c r="B173">
        <v>48.013346550758975</v>
      </c>
      <c r="C173" s="1">
        <f t="shared" ca="1" si="6"/>
        <v>85.944829452719858</v>
      </c>
      <c r="D173" s="1">
        <f t="shared" ca="1" si="7"/>
        <v>719.39869757087547</v>
      </c>
      <c r="E173" s="1">
        <f t="shared" ca="1" si="8"/>
        <v>38.107466687654806</v>
      </c>
      <c r="H173"/>
      <c r="Y173">
        <v>85.5</v>
      </c>
      <c r="Z173">
        <v>48.013346550758975</v>
      </c>
    </row>
    <row r="174" spans="1:26" x14ac:dyDescent="0.25">
      <c r="A174">
        <v>86</v>
      </c>
      <c r="B174">
        <v>49.491583594438467</v>
      </c>
      <c r="C174" s="1">
        <f t="shared" ca="1" si="6"/>
        <v>86.068127467738776</v>
      </c>
      <c r="D174" s="1">
        <f t="shared" ca="1" si="7"/>
        <v>668.92178085773116</v>
      </c>
      <c r="E174" s="1">
        <f t="shared" ca="1" si="8"/>
        <v>39.585703731334299</v>
      </c>
      <c r="H174"/>
      <c r="Y174">
        <v>86</v>
      </c>
      <c r="Z174">
        <v>49.491583594438467</v>
      </c>
    </row>
    <row r="175" spans="1:26" x14ac:dyDescent="0.25">
      <c r="A175">
        <v>86.5</v>
      </c>
      <c r="B175">
        <v>50.96971984560183</v>
      </c>
      <c r="C175" s="1">
        <f t="shared" ca="1" si="6"/>
        <v>86.188381243920148</v>
      </c>
      <c r="D175" s="1">
        <f t="shared" ca="1" si="7"/>
        <v>620.17705534469837</v>
      </c>
      <c r="E175" s="1">
        <f t="shared" ca="1" si="8"/>
        <v>41.063839982497662</v>
      </c>
      <c r="H175"/>
      <c r="Y175">
        <v>86.5</v>
      </c>
      <c r="Z175">
        <v>50.96971984560183</v>
      </c>
    </row>
    <row r="176" spans="1:26" x14ac:dyDescent="0.25">
      <c r="A176">
        <v>87</v>
      </c>
      <c r="B176">
        <v>52.447774642183305</v>
      </c>
      <c r="C176" s="1">
        <f t="shared" ca="1" si="6"/>
        <v>86.305665943788682</v>
      </c>
      <c r="D176" s="1">
        <f t="shared" ca="1" si="7"/>
        <v>573.1784016956625</v>
      </c>
      <c r="E176" s="1">
        <f t="shared" ca="1" si="8"/>
        <v>42.541894779079136</v>
      </c>
      <c r="H176"/>
      <c r="Y176">
        <v>87</v>
      </c>
      <c r="Z176">
        <v>52.447774642183305</v>
      </c>
    </row>
    <row r="177" spans="1:26" x14ac:dyDescent="0.25">
      <c r="A177">
        <v>87.5</v>
      </c>
      <c r="B177">
        <v>53.925762267368512</v>
      </c>
      <c r="C177" s="1">
        <f t="shared" ca="1" si="6"/>
        <v>86.420054874099719</v>
      </c>
      <c r="D177" s="1">
        <f t="shared" ca="1" si="7"/>
        <v>527.9395260059332</v>
      </c>
      <c r="E177" s="1">
        <f t="shared" ca="1" si="8"/>
        <v>44.019882404264344</v>
      </c>
      <c r="H177"/>
      <c r="Y177">
        <v>87.5</v>
      </c>
      <c r="Z177">
        <v>53.925762267368512</v>
      </c>
    </row>
    <row r="178" spans="1:26" x14ac:dyDescent="0.25">
      <c r="A178">
        <v>88</v>
      </c>
      <c r="B178">
        <v>54.724145669109923</v>
      </c>
      <c r="C178" s="1">
        <f t="shared" ca="1" si="6"/>
        <v>86.531619531658407</v>
      </c>
      <c r="D178" s="1">
        <f t="shared" ca="1" si="7"/>
        <v>505.85769675835252</v>
      </c>
      <c r="E178" s="1">
        <f t="shared" ca="1" si="8"/>
        <v>44.818265806005755</v>
      </c>
      <c r="H178"/>
      <c r="Y178">
        <v>88</v>
      </c>
      <c r="Z178">
        <v>54.724145669109923</v>
      </c>
    </row>
    <row r="179" spans="1:26" x14ac:dyDescent="0.25">
      <c r="A179">
        <v>88.5</v>
      </c>
      <c r="B179">
        <v>54.229450596039896</v>
      </c>
      <c r="C179" s="1">
        <f t="shared" ca="1" si="6"/>
        <v>86.640429648007427</v>
      </c>
      <c r="D179" s="1">
        <f t="shared" ca="1" si="7"/>
        <v>525.23578155353903</v>
      </c>
      <c r="E179" s="1">
        <f t="shared" ca="1" si="8"/>
        <v>44.323570732935728</v>
      </c>
      <c r="H179"/>
      <c r="Y179">
        <v>88.5</v>
      </c>
      <c r="Z179">
        <v>54.229450596039896</v>
      </c>
    </row>
    <row r="180" spans="1:26" x14ac:dyDescent="0.25">
      <c r="A180">
        <v>89</v>
      </c>
      <c r="B180">
        <v>53.734764104210171</v>
      </c>
      <c r="C180" s="1">
        <f t="shared" ca="1" si="6"/>
        <v>86.746553233011596</v>
      </c>
      <c r="D180" s="1">
        <f t="shared" ca="1" si="7"/>
        <v>544.88911074222597</v>
      </c>
      <c r="E180" s="1">
        <f t="shared" ca="1" si="8"/>
        <v>43.828884241106003</v>
      </c>
      <c r="H180"/>
      <c r="Y180">
        <v>89</v>
      </c>
      <c r="Z180">
        <v>53.734764104210171</v>
      </c>
    </row>
    <row r="181" spans="1:26" x14ac:dyDescent="0.25">
      <c r="A181">
        <v>89.5</v>
      </c>
      <c r="B181">
        <v>53.240086702222555</v>
      </c>
      <c r="C181" s="1">
        <f t="shared" ca="1" si="6"/>
        <v>86.850056617366135</v>
      </c>
      <c r="D181" s="1">
        <f t="shared" ca="1" si="7"/>
        <v>564.81503884842823</v>
      </c>
      <c r="E181" s="1">
        <f t="shared" ca="1" si="8"/>
        <v>43.334206839118387</v>
      </c>
      <c r="H181"/>
      <c r="Y181">
        <v>89.5</v>
      </c>
      <c r="Z181">
        <v>53.240086702222555</v>
      </c>
    </row>
    <row r="182" spans="1:26" x14ac:dyDescent="0.25">
      <c r="A182">
        <v>90</v>
      </c>
      <c r="B182">
        <v>52.745445019652543</v>
      </c>
      <c r="C182" s="1">
        <f t="shared" ca="1" si="6"/>
        <v>86.951004494055596</v>
      </c>
      <c r="D182" s="1">
        <f t="shared" ca="1" si="7"/>
        <v>585.01014947846227</v>
      </c>
      <c r="E182" s="1">
        <f t="shared" ca="1" si="8"/>
        <v>42.839565156548375</v>
      </c>
      <c r="H182"/>
      <c r="Y182">
        <v>90</v>
      </c>
      <c r="Z182">
        <v>52.745445019652543</v>
      </c>
    </row>
    <row r="183" spans="1:26" x14ac:dyDescent="0.25">
      <c r="A183">
        <v>90.5</v>
      </c>
      <c r="B183">
        <v>52.250854294814985</v>
      </c>
      <c r="C183" s="1">
        <f t="shared" ca="1" si="6"/>
        <v>87.049459958789043</v>
      </c>
      <c r="D183" s="1">
        <f t="shared" ca="1" si="7"/>
        <v>605.47147807838371</v>
      </c>
      <c r="E183" s="1">
        <f t="shared" ca="1" si="8"/>
        <v>42.344974431710817</v>
      </c>
      <c r="H183"/>
      <c r="Y183">
        <v>90.5</v>
      </c>
      <c r="Z183">
        <v>52.250854294814985</v>
      </c>
    </row>
    <row r="184" spans="1:26" x14ac:dyDescent="0.25">
      <c r="A184">
        <v>91</v>
      </c>
      <c r="B184">
        <v>51.756312391302423</v>
      </c>
      <c r="C184" s="1">
        <f t="shared" ca="1" si="6"/>
        <v>87.145484549436944</v>
      </c>
      <c r="D184" s="1">
        <f t="shared" ca="1" si="7"/>
        <v>626.19675301904181</v>
      </c>
      <c r="E184" s="1">
        <f t="shared" ca="1" si="8"/>
        <v>41.850432528198255</v>
      </c>
      <c r="H184"/>
      <c r="Y184">
        <v>91</v>
      </c>
      <c r="Z184">
        <v>51.756312391302423</v>
      </c>
    </row>
    <row r="185" spans="1:26" x14ac:dyDescent="0.25">
      <c r="A185">
        <v>91.5</v>
      </c>
      <c r="B185">
        <v>51.902875115855672</v>
      </c>
      <c r="C185" s="1">
        <f t="shared" ca="1" si="6"/>
        <v>87.239138284494288</v>
      </c>
      <c r="D185" s="1">
        <f t="shared" ca="1" si="7"/>
        <v>624.32574736164304</v>
      </c>
      <c r="E185" s="1">
        <f t="shared" ca="1" si="8"/>
        <v>41.996995252751503</v>
      </c>
      <c r="H185"/>
      <c r="Y185">
        <v>91.5</v>
      </c>
      <c r="Z185">
        <v>51.902875115855672</v>
      </c>
    </row>
    <row r="186" spans="1:26" x14ac:dyDescent="0.25">
      <c r="A186">
        <v>92</v>
      </c>
      <c r="B186">
        <v>53.341979729424565</v>
      </c>
      <c r="C186" s="1">
        <f t="shared" ca="1" si="6"/>
        <v>87.330479700594182</v>
      </c>
      <c r="D186" s="1">
        <f t="shared" ca="1" si="7"/>
        <v>577.6090651450985</v>
      </c>
      <c r="E186" s="1">
        <f t="shared" ca="1" si="8"/>
        <v>43.436099866320397</v>
      </c>
      <c r="H186"/>
      <c r="Y186">
        <v>92</v>
      </c>
      <c r="Z186">
        <v>53.341979729424565</v>
      </c>
    </row>
    <row r="187" spans="1:26" x14ac:dyDescent="0.25">
      <c r="A187">
        <v>92.5</v>
      </c>
      <c r="B187">
        <v>54.781203118973664</v>
      </c>
      <c r="C187" s="1">
        <f t="shared" ca="1" si="6"/>
        <v>87.419565889095125</v>
      </c>
      <c r="D187" s="1">
        <f t="shared" ca="1" si="7"/>
        <v>532.63136215702536</v>
      </c>
      <c r="E187" s="1">
        <f t="shared" ca="1" si="8"/>
        <v>44.875323255869496</v>
      </c>
      <c r="H187"/>
      <c r="Y187">
        <v>92.5</v>
      </c>
      <c r="Z187">
        <v>54.781203118973664</v>
      </c>
    </row>
    <row r="188" spans="1:26" x14ac:dyDescent="0.25">
      <c r="A188">
        <v>93</v>
      </c>
      <c r="B188">
        <v>56.220524523309678</v>
      </c>
      <c r="C188" s="1">
        <f t="shared" ca="1" si="6"/>
        <v>87.506452531764921</v>
      </c>
      <c r="D188" s="1">
        <f t="shared" ca="1" si="7"/>
        <v>489.40464567512214</v>
      </c>
      <c r="E188" s="1">
        <f t="shared" ca="1" si="8"/>
        <v>46.314644660205509</v>
      </c>
      <c r="H188"/>
      <c r="Y188">
        <v>93</v>
      </c>
      <c r="Z188">
        <v>56.220524523309678</v>
      </c>
    </row>
    <row r="189" spans="1:26" x14ac:dyDescent="0.25">
      <c r="A189">
        <v>93.5</v>
      </c>
      <c r="B189">
        <v>57.659896122230045</v>
      </c>
      <c r="C189" s="1">
        <f t="shared" ca="1" si="6"/>
        <v>87.591193935583632</v>
      </c>
      <c r="D189" s="1">
        <f t="shared" ca="1" si="7"/>
        <v>447.94129439583264</v>
      </c>
      <c r="E189" s="1">
        <f t="shared" ca="1" si="8"/>
        <v>47.754016259125876</v>
      </c>
      <c r="H189"/>
      <c r="Y189">
        <v>93.5</v>
      </c>
      <c r="Z189">
        <v>57.659896122230045</v>
      </c>
    </row>
    <row r="190" spans="1:26" x14ac:dyDescent="0.25">
      <c r="A190">
        <v>94</v>
      </c>
      <c r="B190">
        <v>58.453697055525197</v>
      </c>
      <c r="C190" s="1">
        <f t="shared" ca="1" si="6"/>
        <v>87.673843066687226</v>
      </c>
      <c r="D190" s="1">
        <f t="shared" ca="1" si="7"/>
        <v>426.9084664568141</v>
      </c>
      <c r="E190" s="1">
        <f t="shared" ca="1" si="8"/>
        <v>48.547817192421029</v>
      </c>
      <c r="H190"/>
      <c r="Y190">
        <v>94</v>
      </c>
      <c r="Z190">
        <v>58.453697055525197</v>
      </c>
    </row>
    <row r="191" spans="1:26" x14ac:dyDescent="0.25">
      <c r="A191">
        <v>94.5</v>
      </c>
      <c r="B191">
        <v>59.705993962875418</v>
      </c>
      <c r="C191" s="1">
        <f t="shared" ca="1" si="6"/>
        <v>87.754451583473084</v>
      </c>
      <c r="D191" s="1">
        <f t="shared" ca="1" si="7"/>
        <v>393.35798744723166</v>
      </c>
      <c r="E191" s="1">
        <f t="shared" ca="1" si="8"/>
        <v>49.80011409977125</v>
      </c>
      <c r="H191"/>
      <c r="Y191">
        <v>94.5</v>
      </c>
      <c r="Z191">
        <v>59.705993962875418</v>
      </c>
    </row>
    <row r="192" spans="1:26" x14ac:dyDescent="0.25">
      <c r="A192">
        <v>95</v>
      </c>
      <c r="B192">
        <v>61.144865357501999</v>
      </c>
      <c r="C192" s="1">
        <f t="shared" ca="1" si="6"/>
        <v>87.833069868888231</v>
      </c>
      <c r="D192" s="1">
        <f t="shared" ca="1" si="7"/>
        <v>356.13013002078822</v>
      </c>
      <c r="E192" s="1">
        <f t="shared" ca="1" si="8"/>
        <v>51.238985494397831</v>
      </c>
      <c r="H192"/>
      <c r="Y192">
        <v>95</v>
      </c>
      <c r="Z192">
        <v>61.144865357501999</v>
      </c>
    </row>
    <row r="193" spans="1:26" x14ac:dyDescent="0.25">
      <c r="A193">
        <v>95.5</v>
      </c>
      <c r="B193">
        <v>62.583829639304966</v>
      </c>
      <c r="C193" s="1">
        <f t="shared" ca="1" si="6"/>
        <v>87.909747061920299</v>
      </c>
      <c r="D193" s="1">
        <f t="shared" ca="1" si="7"/>
        <v>320.70104664856547</v>
      </c>
      <c r="E193" s="1">
        <f t="shared" ca="1" si="8"/>
        <v>52.677949776200798</v>
      </c>
      <c r="H193"/>
      <c r="Y193">
        <v>95.5</v>
      </c>
      <c r="Z193">
        <v>62.583829639304966</v>
      </c>
    </row>
    <row r="194" spans="1:26" x14ac:dyDescent="0.25">
      <c r="A194">
        <v>96</v>
      </c>
      <c r="B194">
        <v>64.022855111482485</v>
      </c>
      <c r="C194" s="1">
        <f t="shared" ref="C194:C257" ca="1" si="9">IF(A194&gt;=$K$5,OFFSET($B$1,2*$K$5,0)+$L$5*(1-EXP((-1/$M$5)*(A194-$K$5))),0)</f>
        <v>87.984531088310987</v>
      </c>
      <c r="D194" s="1">
        <f t="shared" ref="D194:D257" ca="1" si="10">IF(A194&gt;=$K$5,(C194-B194)*(C194-B194)*0.5,0)</f>
        <v>287.0809578092601</v>
      </c>
      <c r="E194" s="1">
        <f t="shared" ref="E194:E257" ca="1" si="11">IF(A194&gt;=$K$5,(B194-$L$6),0)</f>
        <v>54.116975248378317</v>
      </c>
      <c r="H194"/>
      <c r="Y194">
        <v>96</v>
      </c>
      <c r="Z194">
        <v>64.022855111482485</v>
      </c>
    </row>
    <row r="195" spans="1:26" x14ac:dyDescent="0.25">
      <c r="A195">
        <v>96.5</v>
      </c>
      <c r="B195">
        <v>65.461923475438184</v>
      </c>
      <c r="C195" s="1">
        <f t="shared" ca="1" si="9"/>
        <v>88.057468690511215</v>
      </c>
      <c r="D195" s="1">
        <f t="shared" ca="1" si="10"/>
        <v>255.27933178320487</v>
      </c>
      <c r="E195" s="1">
        <f t="shared" ca="1" si="11"/>
        <v>55.556043612334015</v>
      </c>
      <c r="H195"/>
      <c r="Y195">
        <v>96.5</v>
      </c>
      <c r="Z195">
        <v>65.461923475438184</v>
      </c>
    </row>
    <row r="196" spans="1:26" x14ac:dyDescent="0.25">
      <c r="A196">
        <v>97</v>
      </c>
      <c r="B196">
        <v>65.909990843241061</v>
      </c>
      <c r="C196" s="1">
        <f t="shared" ca="1" si="9"/>
        <v>88.128605456896665</v>
      </c>
      <c r="D196" s="1">
        <f t="shared" ca="1" si="10"/>
        <v>246.83341767507517</v>
      </c>
      <c r="E196" s="1">
        <f t="shared" ca="1" si="11"/>
        <v>56.004110980136893</v>
      </c>
      <c r="H196"/>
      <c r="Y196">
        <v>97</v>
      </c>
      <c r="Z196">
        <v>65.909990843241061</v>
      </c>
    </row>
    <row r="197" spans="1:26" x14ac:dyDescent="0.25">
      <c r="A197">
        <v>97.5</v>
      </c>
      <c r="B197">
        <v>67.361476746994853</v>
      </c>
      <c r="C197" s="1">
        <f t="shared" ca="1" si="9"/>
        <v>88.197985850262057</v>
      </c>
      <c r="D197" s="1">
        <f t="shared" ca="1" si="10"/>
        <v>217.08005580526853</v>
      </c>
      <c r="E197" s="1">
        <f t="shared" ca="1" si="11"/>
        <v>57.455596883890685</v>
      </c>
      <c r="H197"/>
      <c r="Y197">
        <v>97.5</v>
      </c>
      <c r="Z197">
        <v>67.361476746994853</v>
      </c>
    </row>
    <row r="198" spans="1:26" x14ac:dyDescent="0.25">
      <c r="A198">
        <v>98</v>
      </c>
      <c r="B198">
        <v>68.81311070939114</v>
      </c>
      <c r="C198" s="1">
        <f t="shared" ca="1" si="9"/>
        <v>88.265653235611722</v>
      </c>
      <c r="D198" s="1">
        <f t="shared" ca="1" si="10"/>
        <v>189.20070536721013</v>
      </c>
      <c r="E198" s="1">
        <f t="shared" ca="1" si="11"/>
        <v>58.907230846286971</v>
      </c>
      <c r="H198"/>
      <c r="Y198">
        <v>98</v>
      </c>
      <c r="Z198">
        <v>68.81311070939114</v>
      </c>
    </row>
    <row r="199" spans="1:26" x14ac:dyDescent="0.25">
      <c r="A199">
        <v>98.5</v>
      </c>
      <c r="B199">
        <v>70.264848783609693</v>
      </c>
      <c r="C199" s="1">
        <f t="shared" ca="1" si="9"/>
        <v>88.331649907264321</v>
      </c>
      <c r="D199" s="1">
        <f t="shared" ca="1" si="10"/>
        <v>163.20465142084407</v>
      </c>
      <c r="E199" s="1">
        <f t="shared" ca="1" si="11"/>
        <v>60.358968920505525</v>
      </c>
      <c r="H199"/>
      <c r="Y199">
        <v>98.5</v>
      </c>
      <c r="Z199">
        <v>70.264848783609693</v>
      </c>
    </row>
    <row r="200" spans="1:26" x14ac:dyDescent="0.25">
      <c r="A200">
        <v>99</v>
      </c>
      <c r="B200">
        <v>71.716664481012273</v>
      </c>
      <c r="C200" s="1">
        <f t="shared" ca="1" si="9"/>
        <v>88.396017115287961</v>
      </c>
      <c r="D200" s="1">
        <f t="shared" ca="1" si="10"/>
        <v>139.10040214925965</v>
      </c>
      <c r="E200" s="1">
        <f t="shared" ca="1" si="11"/>
        <v>61.810784617908105</v>
      </c>
      <c r="H200"/>
      <c r="Y200">
        <v>99</v>
      </c>
      <c r="Z200">
        <v>71.716664481012273</v>
      </c>
    </row>
    <row r="201" spans="1:26" x14ac:dyDescent="0.25">
      <c r="A201">
        <v>99.5</v>
      </c>
      <c r="B201">
        <v>72.360975099342809</v>
      </c>
      <c r="C201" s="1">
        <f t="shared" ca="1" si="9"/>
        <v>88.458795091283008</v>
      </c>
      <c r="D201" s="1">
        <f t="shared" ca="1" si="10"/>
        <v>129.56990424645477</v>
      </c>
      <c r="E201" s="1">
        <f t="shared" ca="1" si="11"/>
        <v>62.455095236238641</v>
      </c>
      <c r="H201"/>
      <c r="Y201">
        <v>99.5</v>
      </c>
      <c r="Z201">
        <v>72.360975099342809</v>
      </c>
    </row>
    <row r="202" spans="1:26" x14ac:dyDescent="0.25">
      <c r="A202">
        <v>100</v>
      </c>
      <c r="B202">
        <v>71.873235571111579</v>
      </c>
      <c r="C202" s="1">
        <f t="shared" ca="1" si="9"/>
        <v>88.520023073528051</v>
      </c>
      <c r="D202" s="1">
        <f t="shared" ca="1" si="10"/>
        <v>138.55776707530464</v>
      </c>
      <c r="E202" s="1">
        <f t="shared" ca="1" si="11"/>
        <v>61.96735570800741</v>
      </c>
      <c r="H202"/>
      <c r="Y202">
        <v>100</v>
      </c>
      <c r="Z202">
        <v>71.873235571111579</v>
      </c>
    </row>
    <row r="203" spans="1:26" x14ac:dyDescent="0.25">
      <c r="A203">
        <v>100.5</v>
      </c>
      <c r="B203">
        <v>71.385286865961618</v>
      </c>
      <c r="C203" s="1">
        <f t="shared" ca="1" si="9"/>
        <v>88.579739331505152</v>
      </c>
      <c r="D203" s="1">
        <f t="shared" ca="1" si="10"/>
        <v>147.82459779491808</v>
      </c>
      <c r="E203" s="1">
        <f t="shared" ca="1" si="11"/>
        <v>61.47940700285745</v>
      </c>
      <c r="H203"/>
      <c r="Y203">
        <v>100.5</v>
      </c>
      <c r="Z203">
        <v>71.385286865961618</v>
      </c>
    </row>
    <row r="204" spans="1:26" x14ac:dyDescent="0.25">
      <c r="A204">
        <v>101</v>
      </c>
      <c r="B204">
        <v>70.897175509326559</v>
      </c>
      <c r="C204" s="1">
        <f t="shared" ca="1" si="9"/>
        <v>88.637981189819442</v>
      </c>
      <c r="D204" s="1">
        <f t="shared" ca="1" si="10"/>
        <v>157.36809309650428</v>
      </c>
      <c r="E204" s="1">
        <f t="shared" ca="1" si="11"/>
        <v>60.99129564622239</v>
      </c>
      <c r="H204"/>
      <c r="Y204">
        <v>101</v>
      </c>
      <c r="Z204">
        <v>70.897175509326559</v>
      </c>
    </row>
    <row r="205" spans="1:26" x14ac:dyDescent="0.25">
      <c r="A205">
        <v>101.5</v>
      </c>
      <c r="B205">
        <v>70.40900989411989</v>
      </c>
      <c r="C205" s="1">
        <f t="shared" ca="1" si="9"/>
        <v>88.694785051528328</v>
      </c>
      <c r="D205" s="1">
        <f t="shared" ca="1" si="10"/>
        <v>167.1847865536478</v>
      </c>
      <c r="E205" s="1">
        <f t="shared" ca="1" si="11"/>
        <v>60.503130031015722</v>
      </c>
      <c r="H205"/>
      <c r="Y205">
        <v>101.5</v>
      </c>
      <c r="Z205">
        <v>70.40900989411989</v>
      </c>
    </row>
    <row r="206" spans="1:26" x14ac:dyDescent="0.25">
      <c r="A206">
        <v>102</v>
      </c>
      <c r="B206">
        <v>69.92083715402039</v>
      </c>
      <c r="C206" s="1">
        <f t="shared" ca="1" si="9"/>
        <v>88.750186420894494</v>
      </c>
      <c r="D206" s="1">
        <f t="shared" ca="1" si="10"/>
        <v>177.27219690696617</v>
      </c>
      <c r="E206" s="1">
        <f t="shared" ca="1" si="11"/>
        <v>60.014957290916222</v>
      </c>
      <c r="H206"/>
      <c r="Y206">
        <v>102</v>
      </c>
      <c r="Z206">
        <v>69.92083715402039</v>
      </c>
    </row>
    <row r="207" spans="1:26" x14ac:dyDescent="0.25">
      <c r="A207">
        <v>102.5</v>
      </c>
      <c r="B207">
        <v>69.432664736829736</v>
      </c>
      <c r="C207" s="1">
        <f t="shared" ca="1" si="9"/>
        <v>88.804219925577257</v>
      </c>
      <c r="D207" s="1">
        <f t="shared" ca="1" si="10"/>
        <v>187.62857521534551</v>
      </c>
      <c r="E207" s="1">
        <f t="shared" ca="1" si="11"/>
        <v>59.526784873725568</v>
      </c>
      <c r="H207"/>
      <c r="Y207">
        <v>102.5</v>
      </c>
      <c r="Z207">
        <v>69.432664736829736</v>
      </c>
    </row>
    <row r="208" spans="1:26" x14ac:dyDescent="0.25">
      <c r="A208">
        <v>103</v>
      </c>
      <c r="B208">
        <v>68.944497578711832</v>
      </c>
      <c r="C208" s="1">
        <f t="shared" ca="1" si="9"/>
        <v>88.856919338275986</v>
      </c>
      <c r="D208" s="1">
        <f t="shared" ca="1" si="10"/>
        <v>198.25227016538199</v>
      </c>
      <c r="E208" s="1">
        <f t="shared" ca="1" si="11"/>
        <v>59.038617715607664</v>
      </c>
      <c r="H208"/>
      <c r="Y208">
        <v>103</v>
      </c>
      <c r="Z208">
        <v>68.944497578711832</v>
      </c>
    </row>
    <row r="209" spans="1:26" x14ac:dyDescent="0.25">
      <c r="A209">
        <v>103.5</v>
      </c>
      <c r="B209">
        <v>68.456338881520253</v>
      </c>
      <c r="C209" s="1">
        <f t="shared" ca="1" si="9"/>
        <v>88.908317597839115</v>
      </c>
      <c r="D209" s="1">
        <f t="shared" ca="1" si="10"/>
        <v>209.14171670637987</v>
      </c>
      <c r="E209" s="1">
        <f t="shared" ca="1" si="11"/>
        <v>58.550459018416085</v>
      </c>
      <c r="H209"/>
      <c r="Y209">
        <v>103.5</v>
      </c>
      <c r="Z209">
        <v>68.456338881520253</v>
      </c>
    </row>
    <row r="210" spans="1:26" x14ac:dyDescent="0.25">
      <c r="A210">
        <v>104</v>
      </c>
      <c r="B210">
        <v>67.968190655785151</v>
      </c>
      <c r="C210" s="1">
        <f t="shared" ca="1" si="9"/>
        <v>88.958446829852051</v>
      </c>
      <c r="D210" s="1">
        <f t="shared" ca="1" si="10"/>
        <v>220.2954271264768</v>
      </c>
      <c r="E210" s="1">
        <f t="shared" ca="1" si="11"/>
        <v>58.062310792680982</v>
      </c>
      <c r="H210"/>
      <c r="Y210">
        <v>104</v>
      </c>
      <c r="Z210">
        <v>67.968190655785151</v>
      </c>
    </row>
    <row r="211" spans="1:26" x14ac:dyDescent="0.25">
      <c r="A211">
        <v>104.5</v>
      </c>
      <c r="B211">
        <v>67.480054099682434</v>
      </c>
      <c r="C211" s="1">
        <f t="shared" ca="1" si="9"/>
        <v>89.007338366716638</v>
      </c>
      <c r="D211" s="1">
        <f t="shared" ca="1" si="10"/>
        <v>231.7119839568492</v>
      </c>
      <c r="E211" s="1">
        <f t="shared" ca="1" si="11"/>
        <v>57.574174236578266</v>
      </c>
      <c r="H211"/>
      <c r="Y211">
        <v>104.5</v>
      </c>
      <c r="Z211">
        <v>67.480054099682434</v>
      </c>
    </row>
    <row r="212" spans="1:26" x14ac:dyDescent="0.25">
      <c r="A212">
        <v>105</v>
      </c>
      <c r="B212">
        <v>66.991929863224357</v>
      </c>
      <c r="C212" s="1">
        <f t="shared" ca="1" si="9"/>
        <v>89.055022767234959</v>
      </c>
      <c r="D212" s="1">
        <f t="shared" ca="1" si="10"/>
        <v>243.39003424550151</v>
      </c>
      <c r="E212" s="1">
        <f t="shared" ca="1" si="11"/>
        <v>57.086050000120188</v>
      </c>
      <c r="H212"/>
      <c r="Y212">
        <v>105</v>
      </c>
      <c r="Z212">
        <v>66.991929863224357</v>
      </c>
    </row>
    <row r="213" spans="1:26" x14ac:dyDescent="0.25">
      <c r="A213">
        <v>105.5</v>
      </c>
      <c r="B213">
        <v>67.75187256845264</v>
      </c>
      <c r="C213" s="1">
        <f t="shared" ca="1" si="9"/>
        <v>89.101529835709613</v>
      </c>
      <c r="D213" s="1">
        <f t="shared" ca="1" si="10"/>
        <v>227.90393271466922</v>
      </c>
      <c r="E213" s="1">
        <f t="shared" ca="1" si="11"/>
        <v>57.845992705348472</v>
      </c>
      <c r="H213"/>
      <c r="Y213">
        <v>105.5</v>
      </c>
      <c r="Z213">
        <v>67.75187256845264</v>
      </c>
    </row>
    <row r="214" spans="1:26" x14ac:dyDescent="0.25">
      <c r="A214">
        <v>106</v>
      </c>
      <c r="B214">
        <v>69.20528869305771</v>
      </c>
      <c r="C214" s="1">
        <f t="shared" ca="1" si="9"/>
        <v>89.146888640572328</v>
      </c>
      <c r="D214" s="1">
        <f t="shared" ca="1" si="10"/>
        <v>198.83370423335751</v>
      </c>
      <c r="E214" s="1">
        <f t="shared" ca="1" si="11"/>
        <v>59.299408829953542</v>
      </c>
      <c r="H214"/>
      <c r="Y214">
        <v>106</v>
      </c>
      <c r="Z214">
        <v>69.20528869305771</v>
      </c>
    </row>
    <row r="215" spans="1:26" x14ac:dyDescent="0.25">
      <c r="A215">
        <v>106.5</v>
      </c>
      <c r="B215">
        <v>70.658708201938794</v>
      </c>
      <c r="C215" s="1">
        <f t="shared" ca="1" si="9"/>
        <v>89.191127532552684</v>
      </c>
      <c r="D215" s="1">
        <f t="shared" ca="1" si="10"/>
        <v>171.7252831228557</v>
      </c>
      <c r="E215" s="1">
        <f t="shared" ca="1" si="11"/>
        <v>60.752828338834625</v>
      </c>
      <c r="H215"/>
      <c r="Y215">
        <v>106.5</v>
      </c>
      <c r="Z215">
        <v>70.658708201938794</v>
      </c>
    </row>
    <row r="216" spans="1:26" x14ac:dyDescent="0.25">
      <c r="A216">
        <v>107</v>
      </c>
      <c r="B216">
        <v>72.112117599742774</v>
      </c>
      <c r="C216" s="1">
        <f t="shared" ca="1" si="9"/>
        <v>89.234274162398279</v>
      </c>
      <c r="D216" s="1">
        <f t="shared" ca="1" si="10"/>
        <v>146.58412267804349</v>
      </c>
      <c r="E216" s="1">
        <f t="shared" ca="1" si="11"/>
        <v>62.206237736638606</v>
      </c>
      <c r="H216"/>
      <c r="Y216">
        <v>107</v>
      </c>
      <c r="Z216">
        <v>72.112117599742774</v>
      </c>
    </row>
    <row r="217" spans="1:26" x14ac:dyDescent="0.25">
      <c r="A217">
        <v>107.5</v>
      </c>
      <c r="B217">
        <v>73.565500294387405</v>
      </c>
      <c r="C217" s="1">
        <f t="shared" ca="1" si="9"/>
        <v>89.276355498157301</v>
      </c>
      <c r="D217" s="1">
        <f t="shared" ca="1" si="10"/>
        <v>123.41548561691181</v>
      </c>
      <c r="E217" s="1">
        <f t="shared" ca="1" si="11"/>
        <v>63.659620431283237</v>
      </c>
      <c r="H217"/>
      <c r="Y217">
        <v>107.5</v>
      </c>
      <c r="Z217">
        <v>73.565500294387405</v>
      </c>
    </row>
    <row r="218" spans="1:26" x14ac:dyDescent="0.25">
      <c r="A218">
        <v>108</v>
      </c>
      <c r="B218">
        <v>73.766354656590551</v>
      </c>
      <c r="C218" s="1">
        <f t="shared" ca="1" si="9"/>
        <v>89.317397842034481</v>
      </c>
      <c r="D218" s="1">
        <f t="shared" ca="1" si="10"/>
        <v>120.91747207777105</v>
      </c>
      <c r="E218" s="1">
        <f t="shared" ca="1" si="11"/>
        <v>63.860474793486382</v>
      </c>
      <c r="H218"/>
      <c r="Y218">
        <v>108</v>
      </c>
      <c r="Z218">
        <v>73.766354656590551</v>
      </c>
    </row>
    <row r="219" spans="1:26" x14ac:dyDescent="0.25">
      <c r="A219">
        <v>108.5</v>
      </c>
      <c r="B219">
        <v>73.277118108362671</v>
      </c>
      <c r="C219" s="1">
        <f t="shared" ca="1" si="9"/>
        <v>89.357426846830762</v>
      </c>
      <c r="D219" s="1">
        <f t="shared" ca="1" si="10"/>
        <v>129.28816456222663</v>
      </c>
      <c r="E219" s="1">
        <f t="shared" ca="1" si="11"/>
        <v>63.371238245258503</v>
      </c>
      <c r="H219"/>
      <c r="Y219">
        <v>108.5</v>
      </c>
      <c r="Z219">
        <v>73.277118108362671</v>
      </c>
    </row>
    <row r="220" spans="1:26" x14ac:dyDescent="0.25">
      <c r="A220">
        <v>109</v>
      </c>
      <c r="B220">
        <v>72.787923828553815</v>
      </c>
      <c r="C220" s="1">
        <f t="shared" ca="1" si="9"/>
        <v>89.396467531977194</v>
      </c>
      <c r="D220" s="1">
        <f t="shared" ca="1" si="10"/>
        <v>137.92186197426219</v>
      </c>
      <c r="E220" s="1">
        <f t="shared" ca="1" si="11"/>
        <v>62.882043965449647</v>
      </c>
      <c r="H220"/>
      <c r="Y220">
        <v>109</v>
      </c>
      <c r="Z220">
        <v>72.787923828553815</v>
      </c>
    </row>
    <row r="221" spans="1:26" x14ac:dyDescent="0.25">
      <c r="A221">
        <v>109.5</v>
      </c>
      <c r="B221">
        <v>72.888195733616385</v>
      </c>
      <c r="C221" s="1">
        <f t="shared" ca="1" si="9"/>
        <v>89.434544299172899</v>
      </c>
      <c r="D221" s="1">
        <f t="shared" ca="1" si="10"/>
        <v>136.89082542644704</v>
      </c>
      <c r="E221" s="1">
        <f t="shared" ca="1" si="11"/>
        <v>62.982315870512217</v>
      </c>
      <c r="H221"/>
      <c r="Y221">
        <v>109.5</v>
      </c>
      <c r="Z221">
        <v>72.888195733616385</v>
      </c>
    </row>
    <row r="222" spans="1:26" x14ac:dyDescent="0.25">
      <c r="A222">
        <v>110</v>
      </c>
      <c r="B222">
        <v>74.352430127514779</v>
      </c>
      <c r="C222" s="1">
        <f t="shared" ca="1" si="9"/>
        <v>89.471680947636855</v>
      </c>
      <c r="D222" s="1">
        <f t="shared" ca="1" si="10"/>
        <v>114.29587268088103</v>
      </c>
      <c r="E222" s="1">
        <f t="shared" ca="1" si="11"/>
        <v>64.446550264410604</v>
      </c>
      <c r="H222"/>
      <c r="Y222">
        <v>110</v>
      </c>
      <c r="Z222">
        <v>74.352430127514779</v>
      </c>
    </row>
    <row r="223" spans="1:26" x14ac:dyDescent="0.25">
      <c r="A223">
        <v>110.5</v>
      </c>
      <c r="B223">
        <v>75.816937228271286</v>
      </c>
      <c r="C223" s="1">
        <f t="shared" ca="1" si="9"/>
        <v>89.507900688983284</v>
      </c>
      <c r="D223" s="1">
        <f t="shared" ca="1" si="10"/>
        <v>93.721240241275524</v>
      </c>
      <c r="E223" s="1">
        <f t="shared" ca="1" si="11"/>
        <v>65.91105736516711</v>
      </c>
      <c r="H223"/>
      <c r="Y223">
        <v>110.5</v>
      </c>
      <c r="Z223">
        <v>75.816937228271286</v>
      </c>
    </row>
    <row r="224" spans="1:26" x14ac:dyDescent="0.25">
      <c r="A224">
        <v>111</v>
      </c>
      <c r="B224">
        <v>77.281621868397806</v>
      </c>
      <c r="C224" s="1">
        <f t="shared" ca="1" si="9"/>
        <v>89.54322616172955</v>
      </c>
      <c r="D224" s="1">
        <f t="shared" ca="1" si="10"/>
        <v>75.173469923125722</v>
      </c>
      <c r="E224" s="1">
        <f t="shared" ca="1" si="11"/>
        <v>67.375742005293631</v>
      </c>
      <c r="H224"/>
      <c r="Y224">
        <v>111</v>
      </c>
      <c r="Z224">
        <v>77.281621868397806</v>
      </c>
    </row>
    <row r="225" spans="1:26" x14ac:dyDescent="0.25">
      <c r="A225">
        <v>111.5</v>
      </c>
      <c r="B225">
        <v>78.74642930067256</v>
      </c>
      <c r="C225" s="1">
        <f t="shared" ca="1" si="9"/>
        <v>89.577679445446051</v>
      </c>
      <c r="D225" s="1">
        <f t="shared" ca="1" si="10"/>
        <v>58.65798984932789</v>
      </c>
      <c r="E225" s="1">
        <f t="shared" ca="1" si="11"/>
        <v>68.840549437568384</v>
      </c>
      <c r="H225"/>
      <c r="Y225">
        <v>111.5</v>
      </c>
      <c r="Z225">
        <v>78.74642930067256</v>
      </c>
    </row>
    <row r="226" spans="1:26" x14ac:dyDescent="0.25">
      <c r="A226">
        <v>112</v>
      </c>
      <c r="B226">
        <v>79.593412563532482</v>
      </c>
      <c r="C226" s="1">
        <f t="shared" ca="1" si="9"/>
        <v>89.611282074556698</v>
      </c>
      <c r="D226" s="1">
        <f t="shared" ca="1" si="10"/>
        <v>50.178854769954285</v>
      </c>
      <c r="E226" s="1">
        <f t="shared" ca="1" si="11"/>
        <v>69.687532700428306</v>
      </c>
      <c r="H226"/>
      <c r="Y226">
        <v>112</v>
      </c>
      <c r="Z226">
        <v>79.593412563532482</v>
      </c>
    </row>
    <row r="227" spans="1:26" x14ac:dyDescent="0.25">
      <c r="A227">
        <v>112.5</v>
      </c>
      <c r="B227">
        <v>80.358492633205017</v>
      </c>
      <c r="C227" s="1">
        <f t="shared" ca="1" si="9"/>
        <v>89.644055051798517</v>
      </c>
      <c r="D227" s="1">
        <f t="shared" ca="1" si="10"/>
        <v>43.110834714797981</v>
      </c>
      <c r="E227" s="1">
        <f t="shared" ca="1" si="11"/>
        <v>70.452612770100842</v>
      </c>
      <c r="H227"/>
      <c r="Y227">
        <v>112.5</v>
      </c>
      <c r="Z227">
        <v>80.358492633205017</v>
      </c>
    </row>
    <row r="228" spans="1:26" x14ac:dyDescent="0.25">
      <c r="A228">
        <v>113</v>
      </c>
      <c r="B228">
        <v>81.824475021038339</v>
      </c>
      <c r="C228" s="1">
        <f t="shared" ca="1" si="9"/>
        <v>89.676018861349149</v>
      </c>
      <c r="D228" s="1">
        <f t="shared" ca="1" si="10"/>
        <v>30.823370338161315</v>
      </c>
      <c r="E228" s="1">
        <f t="shared" ca="1" si="11"/>
        <v>71.918595157934163</v>
      </c>
      <c r="H228"/>
      <c r="Y228">
        <v>113</v>
      </c>
      <c r="Z228">
        <v>81.824475021038339</v>
      </c>
    </row>
    <row r="229" spans="1:26" x14ac:dyDescent="0.25">
      <c r="A229">
        <v>113.5</v>
      </c>
      <c r="B229">
        <v>83.290457894188293</v>
      </c>
      <c r="C229" s="1">
        <f t="shared" ca="1" si="9"/>
        <v>89.707193481630057</v>
      </c>
      <c r="D229" s="1">
        <f t="shared" ca="1" si="10"/>
        <v>20.587247799570797</v>
      </c>
      <c r="E229" s="1">
        <f t="shared" ca="1" si="11"/>
        <v>73.384578031084118</v>
      </c>
      <c r="H229"/>
      <c r="Y229">
        <v>113.5</v>
      </c>
      <c r="Z229">
        <v>83.290457894188293</v>
      </c>
    </row>
    <row r="230" spans="1:26" x14ac:dyDescent="0.25">
      <c r="A230">
        <v>114</v>
      </c>
      <c r="B230">
        <v>84.756435393586628</v>
      </c>
      <c r="C230" s="1">
        <f t="shared" ca="1" si="9"/>
        <v>89.737598397793747</v>
      </c>
      <c r="D230" s="1">
        <f t="shared" ca="1" si="10"/>
        <v>12.405992437240844</v>
      </c>
      <c r="E230" s="1">
        <f t="shared" ca="1" si="11"/>
        <v>74.850555530482453</v>
      </c>
      <c r="H230"/>
      <c r="Y230">
        <v>114</v>
      </c>
      <c r="Z230">
        <v>84.756435393586628</v>
      </c>
    </row>
    <row r="231" spans="1:26" x14ac:dyDescent="0.25">
      <c r="A231">
        <v>114.5</v>
      </c>
      <c r="B231">
        <v>86.222404752437669</v>
      </c>
      <c r="C231" s="1">
        <f t="shared" ca="1" si="9"/>
        <v>89.767252613902585</v>
      </c>
      <c r="D231" s="1">
        <f t="shared" ca="1" si="10"/>
        <v>6.282973180466195</v>
      </c>
      <c r="E231" s="1">
        <f t="shared" ca="1" si="11"/>
        <v>76.316524889333493</v>
      </c>
      <c r="H231"/>
      <c r="Y231">
        <v>114.5</v>
      </c>
      <c r="Z231">
        <v>86.222404752437669</v>
      </c>
    </row>
    <row r="232" spans="1:26" x14ac:dyDescent="0.25">
      <c r="A232">
        <v>115</v>
      </c>
      <c r="B232">
        <v>86.425983339082791</v>
      </c>
      <c r="C232" s="1">
        <f t="shared" ca="1" si="9"/>
        <v>89.796174664806969</v>
      </c>
      <c r="D232" s="1">
        <f t="shared" ca="1" si="10"/>
        <v>5.6790947859932475</v>
      </c>
      <c r="E232" s="1">
        <f t="shared" ca="1" si="11"/>
        <v>76.520103475978615</v>
      </c>
      <c r="H232"/>
      <c r="Y232">
        <v>115</v>
      </c>
      <c r="Z232">
        <v>86.425983339082791</v>
      </c>
    </row>
    <row r="233" spans="1:26" x14ac:dyDescent="0.25">
      <c r="A233">
        <v>115.5</v>
      </c>
      <c r="B233">
        <v>85.933604059863214</v>
      </c>
      <c r="C233" s="1">
        <f t="shared" ca="1" si="9"/>
        <v>89.824382627730202</v>
      </c>
      <c r="D233" s="1">
        <f t="shared" ca="1" si="10"/>
        <v>7.5690789320865459</v>
      </c>
      <c r="E233" s="1">
        <f t="shared" ca="1" si="11"/>
        <v>76.027724196759038</v>
      </c>
      <c r="H233"/>
      <c r="Y233">
        <v>115.5</v>
      </c>
      <c r="Z233">
        <v>85.933604059863214</v>
      </c>
    </row>
    <row r="234" spans="1:26" x14ac:dyDescent="0.25">
      <c r="A234">
        <v>116</v>
      </c>
      <c r="B234">
        <v>86.807270948228208</v>
      </c>
      <c r="C234" s="1">
        <f t="shared" ca="1" si="9"/>
        <v>89.851894133567356</v>
      </c>
      <c r="D234" s="1">
        <f t="shared" ca="1" si="10"/>
        <v>4.6348651703523505</v>
      </c>
      <c r="E234" s="1">
        <f t="shared" ca="1" si="11"/>
        <v>76.901391085124033</v>
      </c>
      <c r="H234"/>
      <c r="Y234">
        <v>116</v>
      </c>
      <c r="Z234">
        <v>86.807270948228208</v>
      </c>
    </row>
    <row r="235" spans="1:26" x14ac:dyDescent="0.25">
      <c r="A235">
        <v>116.5</v>
      </c>
      <c r="B235">
        <v>88.278214728130592</v>
      </c>
      <c r="C235" s="1">
        <f t="shared" ca="1" si="9"/>
        <v>89.878726377905167</v>
      </c>
      <c r="D235" s="1">
        <f t="shared" ca="1" si="10"/>
        <v>1.2808187705320653</v>
      </c>
      <c r="E235" s="1">
        <f t="shared" ca="1" si="11"/>
        <v>78.372334865026417</v>
      </c>
      <c r="H235"/>
      <c r="Y235">
        <v>116.5</v>
      </c>
      <c r="Z235">
        <v>88.278214728130592</v>
      </c>
    </row>
    <row r="236" spans="1:26" x14ac:dyDescent="0.25">
      <c r="A236">
        <v>117</v>
      </c>
      <c r="B236">
        <v>89.749368548528224</v>
      </c>
      <c r="C236" s="1">
        <f t="shared" ca="1" si="9"/>
        <v>89.904896131769789</v>
      </c>
      <c r="D236" s="1">
        <f t="shared" ca="1" si="10"/>
        <v>1.2094414574480898E-2</v>
      </c>
      <c r="E236" s="1">
        <f t="shared" ca="1" si="11"/>
        <v>79.843488685424049</v>
      </c>
      <c r="H236"/>
      <c r="Y236">
        <v>117</v>
      </c>
      <c r="Z236">
        <v>89.749368548528224</v>
      </c>
    </row>
    <row r="237" spans="1:26" x14ac:dyDescent="0.25">
      <c r="A237">
        <v>117.5</v>
      </c>
      <c r="B237">
        <v>91.220669677127404</v>
      </c>
      <c r="C237" s="1">
        <f t="shared" ca="1" si="9"/>
        <v>89.930419752109302</v>
      </c>
      <c r="D237" s="1">
        <f t="shared" ca="1" si="10"/>
        <v>0.83237243450460929</v>
      </c>
      <c r="E237" s="1">
        <f t="shared" ca="1" si="11"/>
        <v>81.314789814023229</v>
      </c>
      <c r="H237"/>
      <c r="Y237">
        <v>117.5</v>
      </c>
      <c r="Z237">
        <v>91.220669677127404</v>
      </c>
    </row>
    <row r="238" spans="1:26" x14ac:dyDescent="0.25">
      <c r="A238">
        <v>118</v>
      </c>
      <c r="B238">
        <v>92.692079322571146</v>
      </c>
      <c r="C238" s="1">
        <f t="shared" ca="1" si="9"/>
        <v>89.955313192017272</v>
      </c>
      <c r="D238" s="1">
        <f t="shared" ca="1" si="10"/>
        <v>3.7449444266734138</v>
      </c>
      <c r="E238" s="1">
        <f t="shared" ca="1" si="11"/>
        <v>82.786199459466971</v>
      </c>
      <c r="H238"/>
      <c r="Y238">
        <v>118</v>
      </c>
      <c r="Z238">
        <v>92.692079322571146</v>
      </c>
    </row>
    <row r="239" spans="1:26" x14ac:dyDescent="0.25">
      <c r="A239">
        <v>118.5</v>
      </c>
      <c r="B239">
        <v>92.758220590584358</v>
      </c>
      <c r="C239" s="1">
        <f t="shared" ca="1" si="9"/>
        <v>89.979592010703996</v>
      </c>
      <c r="D239" s="1">
        <f t="shared" ca="1" si="10"/>
        <v>3.8603883924639781</v>
      </c>
      <c r="E239" s="1">
        <f t="shared" ca="1" si="11"/>
        <v>82.852340727480183</v>
      </c>
      <c r="H239"/>
      <c r="Y239">
        <v>118.5</v>
      </c>
      <c r="Z239">
        <v>92.758220590584358</v>
      </c>
    </row>
    <row r="240" spans="1:26" x14ac:dyDescent="0.25">
      <c r="A240">
        <v>119</v>
      </c>
      <c r="B240">
        <v>92.266299479707513</v>
      </c>
      <c r="C240" s="1">
        <f t="shared" ca="1" si="9"/>
        <v>90.003271383221502</v>
      </c>
      <c r="D240" s="1">
        <f t="shared" ca="1" si="10"/>
        <v>2.560648082742548</v>
      </c>
      <c r="E240" s="1">
        <f t="shared" ca="1" si="11"/>
        <v>82.360419616603338</v>
      </c>
      <c r="H240"/>
      <c r="Y240">
        <v>119</v>
      </c>
      <c r="Z240">
        <v>92.266299479707513</v>
      </c>
    </row>
    <row r="241" spans="1:26" x14ac:dyDescent="0.25">
      <c r="A241">
        <v>119.5</v>
      </c>
      <c r="B241">
        <v>91.774157664741139</v>
      </c>
      <c r="C241" s="1">
        <f t="shared" ca="1" si="9"/>
        <v>90.026366109948441</v>
      </c>
      <c r="D241" s="1">
        <f t="shared" ca="1" si="10"/>
        <v>1.5273876595023388</v>
      </c>
      <c r="E241" s="1">
        <f t="shared" ca="1" si="11"/>
        <v>81.868277801636964</v>
      </c>
      <c r="H241"/>
      <c r="Y241">
        <v>119.5</v>
      </c>
      <c r="Z241">
        <v>91.774157664741139</v>
      </c>
    </row>
    <row r="242" spans="1:26" x14ac:dyDescent="0.25">
      <c r="A242">
        <v>120</v>
      </c>
      <c r="B242">
        <v>91.281823776026215</v>
      </c>
      <c r="C242" s="1">
        <f t="shared" ca="1" si="9"/>
        <v>90.048890625840812</v>
      </c>
      <c r="D242" s="1">
        <f t="shared" ca="1" si="10"/>
        <v>0.76006207641305057</v>
      </c>
      <c r="E242" s="1">
        <f t="shared" ca="1" si="11"/>
        <v>81.37594391292204</v>
      </c>
      <c r="H242"/>
      <c r="Y242">
        <v>120</v>
      </c>
      <c r="Z242">
        <v>91.281823776026215</v>
      </c>
    </row>
    <row r="243" spans="1:26" x14ac:dyDescent="0.25">
      <c r="A243">
        <v>120.5</v>
      </c>
      <c r="B243">
        <v>90.789432839690704</v>
      </c>
      <c r="C243" s="1">
        <f t="shared" ca="1" si="9"/>
        <v>90.070859009454267</v>
      </c>
      <c r="D243" s="1">
        <f t="shared" ca="1" si="10"/>
        <v>0.25817417475033194</v>
      </c>
      <c r="E243" s="1">
        <f t="shared" ca="1" si="11"/>
        <v>80.883552976586529</v>
      </c>
      <c r="H243"/>
      <c r="Y243">
        <v>120.5</v>
      </c>
      <c r="Z243">
        <v>90.789432839690704</v>
      </c>
    </row>
    <row r="244" spans="1:26" x14ac:dyDescent="0.25">
      <c r="A244">
        <v>121</v>
      </c>
      <c r="B244">
        <v>90.29699693897274</v>
      </c>
      <c r="C244" s="1">
        <f t="shared" ca="1" si="9"/>
        <v>90.092284991743725</v>
      </c>
      <c r="D244" s="1">
        <f t="shared" ca="1" si="10"/>
        <v>2.0953490669147486E-2</v>
      </c>
      <c r="E244" s="1">
        <f t="shared" ca="1" si="11"/>
        <v>80.391117075868564</v>
      </c>
      <c r="H244"/>
      <c r="Y244">
        <v>121</v>
      </c>
      <c r="Z244">
        <v>90.29699693897274</v>
      </c>
    </row>
    <row r="245" spans="1:26" x14ac:dyDescent="0.25">
      <c r="A245">
        <v>121.5</v>
      </c>
      <c r="B245">
        <v>89.80452499242395</v>
      </c>
      <c r="C245" s="1">
        <f t="shared" ca="1" si="9"/>
        <v>90.113181964645563</v>
      </c>
      <c r="D245" s="1">
        <f t="shared" ca="1" si="10"/>
        <v>4.7634563250506662E-2</v>
      </c>
      <c r="E245" s="1">
        <f t="shared" ca="1" si="11"/>
        <v>79.898645129319775</v>
      </c>
      <c r="H245"/>
      <c r="Y245">
        <v>121.5</v>
      </c>
      <c r="Z245">
        <v>89.80452499242395</v>
      </c>
    </row>
    <row r="246" spans="1:26" x14ac:dyDescent="0.25">
      <c r="A246">
        <v>122</v>
      </c>
      <c r="B246">
        <v>89.312023331390719</v>
      </c>
      <c r="C246" s="1">
        <f t="shared" ca="1" si="9"/>
        <v>90.133562989448123</v>
      </c>
      <c r="D246" s="1">
        <f t="shared" ca="1" si="10"/>
        <v>0.3374637048805379</v>
      </c>
      <c r="E246" s="1">
        <f t="shared" ca="1" si="11"/>
        <v>79.406143468286544</v>
      </c>
      <c r="H246"/>
      <c r="Y246">
        <v>122</v>
      </c>
      <c r="Z246">
        <v>89.312023331390719</v>
      </c>
    </row>
    <row r="247" spans="1:26" x14ac:dyDescent="0.25">
      <c r="A247">
        <v>122.5</v>
      </c>
      <c r="B247">
        <v>88.819496477259207</v>
      </c>
      <c r="C247" s="1">
        <f t="shared" ca="1" si="9"/>
        <v>90.153440804955352</v>
      </c>
      <c r="D247" s="1">
        <f t="shared" ca="1" si="10"/>
        <v>0.88970373469635966</v>
      </c>
      <c r="E247" s="1">
        <f t="shared" ca="1" si="11"/>
        <v>78.913616614155032</v>
      </c>
      <c r="H247"/>
      <c r="Y247">
        <v>122.5</v>
      </c>
      <c r="Z247">
        <v>88.819496477259207</v>
      </c>
    </row>
    <row r="248" spans="1:26" x14ac:dyDescent="0.25">
      <c r="A248">
        <v>123</v>
      </c>
      <c r="B248">
        <v>88.326947685282065</v>
      </c>
      <c r="C248" s="1">
        <f t="shared" ca="1" si="9"/>
        <v>90.172827835449013</v>
      </c>
      <c r="D248" s="1">
        <f t="shared" ca="1" si="10"/>
        <v>1.703636764390178</v>
      </c>
      <c r="E248" s="1">
        <f t="shared" ca="1" si="11"/>
        <v>78.421067822177889</v>
      </c>
      <c r="H248"/>
      <c r="Y248">
        <v>123</v>
      </c>
      <c r="Z248">
        <v>88.326947685282065</v>
      </c>
    </row>
    <row r="249" spans="1:26" x14ac:dyDescent="0.25">
      <c r="A249">
        <v>123.5</v>
      </c>
      <c r="B249">
        <v>87.834379325069392</v>
      </c>
      <c r="C249" s="1">
        <f t="shared" ca="1" si="9"/>
        <v>90.191736198454279</v>
      </c>
      <c r="D249" s="1">
        <f t="shared" ca="1" si="10"/>
        <v>2.778565714247486</v>
      </c>
      <c r="E249" s="1">
        <f t="shared" ca="1" si="11"/>
        <v>77.928499461965217</v>
      </c>
      <c r="H249"/>
      <c r="Y249">
        <v>123.5</v>
      </c>
      <c r="Z249">
        <v>87.834379325069392</v>
      </c>
    </row>
    <row r="250" spans="1:26" x14ac:dyDescent="0.25">
      <c r="A250">
        <v>124</v>
      </c>
      <c r="B250">
        <v>87.341793146791645</v>
      </c>
      <c r="C250" s="1">
        <f t="shared" ca="1" si="9"/>
        <v>90.210177712313566</v>
      </c>
      <c r="D250" s="1">
        <f t="shared" ca="1" si="10"/>
        <v>4.1138150078621916</v>
      </c>
      <c r="E250" s="1">
        <f t="shared" ca="1" si="11"/>
        <v>77.435913283687469</v>
      </c>
      <c r="H250"/>
      <c r="Y250">
        <v>124</v>
      </c>
      <c r="Z250">
        <v>87.341793146791645</v>
      </c>
    </row>
    <row r="251" spans="1:26" x14ac:dyDescent="0.25">
      <c r="A251">
        <v>124.5</v>
      </c>
      <c r="B251">
        <v>86.84919046740832</v>
      </c>
      <c r="C251" s="1">
        <f t="shared" ca="1" si="9"/>
        <v>90.228163903573318</v>
      </c>
      <c r="D251" s="1">
        <f t="shared" ca="1" si="10"/>
        <v>5.708730741154346</v>
      </c>
      <c r="E251" s="1">
        <f t="shared" ca="1" si="11"/>
        <v>76.943310604304145</v>
      </c>
      <c r="H251"/>
      <c r="Y251">
        <v>124.5</v>
      </c>
      <c r="Z251">
        <v>86.84919046740832</v>
      </c>
    </row>
    <row r="252" spans="1:26" x14ac:dyDescent="0.25">
      <c r="A252">
        <v>125</v>
      </c>
      <c r="B252">
        <v>86.356572300937799</v>
      </c>
      <c r="C252" s="1">
        <f t="shared" ca="1" si="9"/>
        <v>90.245706014188599</v>
      </c>
      <c r="D252" s="1">
        <f t="shared" ca="1" si="10"/>
        <v>7.5626805197719777</v>
      </c>
      <c r="E252" s="1">
        <f t="shared" ca="1" si="11"/>
        <v>76.450692437833624</v>
      </c>
      <c r="H252"/>
      <c r="Y252">
        <v>125</v>
      </c>
      <c r="Z252">
        <v>86.356572300937799</v>
      </c>
    </row>
    <row r="253" spans="1:26" x14ac:dyDescent="0.25">
      <c r="A253">
        <v>125.5</v>
      </c>
      <c r="B253">
        <v>85.863939449571191</v>
      </c>
      <c r="C253" s="1">
        <f t="shared" ca="1" si="9"/>
        <v>90.262815008549566</v>
      </c>
      <c r="D253" s="1">
        <f t="shared" ca="1" si="10"/>
        <v>9.675053091688655</v>
      </c>
      <c r="E253" s="1">
        <f t="shared" ca="1" si="11"/>
        <v>75.958059586467016</v>
      </c>
      <c r="H253"/>
      <c r="Y253">
        <v>125.5</v>
      </c>
      <c r="Z253">
        <v>85.863939449571191</v>
      </c>
    </row>
    <row r="254" spans="1:26" x14ac:dyDescent="0.25">
      <c r="A254">
        <v>126</v>
      </c>
      <c r="B254">
        <v>85.371292567390057</v>
      </c>
      <c r="C254" s="1">
        <f t="shared" ca="1" si="9"/>
        <v>90.279501580334667</v>
      </c>
      <c r="D254" s="1">
        <f t="shared" ca="1" si="10"/>
        <v>12.045257857375352</v>
      </c>
      <c r="E254" s="1">
        <f t="shared" ca="1" si="11"/>
        <v>75.465412704285882</v>
      </c>
      <c r="H254"/>
      <c r="Y254">
        <v>126</v>
      </c>
      <c r="Z254">
        <v>85.371292567390057</v>
      </c>
    </row>
    <row r="255" spans="1:26" x14ac:dyDescent="0.25">
      <c r="A255">
        <v>126.5</v>
      </c>
      <c r="B255">
        <v>84.878632204914823</v>
      </c>
      <c r="C255" s="1">
        <f t="shared" ca="1" si="9"/>
        <v>90.295776159194446</v>
      </c>
      <c r="D255" s="1">
        <f t="shared" ca="1" si="10"/>
        <v>14.672724310694138</v>
      </c>
      <c r="E255" s="1">
        <f t="shared" ca="1" si="11"/>
        <v>74.972752341810647</v>
      </c>
      <c r="H255"/>
      <c r="Y255">
        <v>126.5</v>
      </c>
      <c r="Z255">
        <v>84.878632204914823</v>
      </c>
    </row>
    <row r="256" spans="1:26" x14ac:dyDescent="0.25">
      <c r="A256">
        <v>127</v>
      </c>
      <c r="B256">
        <v>84.385958840244086</v>
      </c>
      <c r="C256" s="1">
        <f t="shared" ca="1" si="9"/>
        <v>90.311648917270475</v>
      </c>
      <c r="D256" s="1">
        <f t="shared" ca="1" si="10"/>
        <v>17.556901444484502</v>
      </c>
      <c r="E256" s="1">
        <f t="shared" ca="1" si="11"/>
        <v>74.480078977139911</v>
      </c>
      <c r="H256"/>
      <c r="Y256">
        <v>127</v>
      </c>
      <c r="Z256">
        <v>84.385958840244086</v>
      </c>
    </row>
    <row r="257" spans="1:26" x14ac:dyDescent="0.25">
      <c r="A257">
        <v>127.5</v>
      </c>
      <c r="B257">
        <v>83.893272900811411</v>
      </c>
      <c r="C257" s="1">
        <f t="shared" ca="1" si="9"/>
        <v>90.327129775553246</v>
      </c>
      <c r="D257" s="1">
        <f t="shared" ca="1" si="10"/>
        <v>20.697257142331384</v>
      </c>
      <c r="E257" s="1">
        <f t="shared" ca="1" si="11"/>
        <v>73.987393037707236</v>
      </c>
      <c r="H257"/>
      <c r="Y257">
        <v>127.5</v>
      </c>
      <c r="Z257">
        <v>83.893272900811411</v>
      </c>
    </row>
    <row r="258" spans="1:26" x14ac:dyDescent="0.25">
      <c r="A258">
        <v>128</v>
      </c>
      <c r="B258">
        <v>83.400574778581984</v>
      </c>
      <c r="C258" s="1">
        <f t="shared" ref="C258:C321" ca="1" si="12">IF(A258&gt;=$K$5,OFFSET($B$1,2*$K$5,0)+$L$5*(1-EXP((-1/$M$5)*(A258-$K$5))),0)</f>
        <v>90.342228410083152</v>
      </c>
      <c r="D258" s="1">
        <f t="shared" ref="D258:D321" ca="1" si="13">IF(A258&gt;=$K$5,(C258-B258)*(C258-B258)*0.5,0)</f>
        <v>24.093277569866679</v>
      </c>
      <c r="E258" s="1">
        <f t="shared" ref="E258:E321" ca="1" si="14">IF(A258&gt;=$K$5,(B258-$L$6),0)</f>
        <v>73.494694915477808</v>
      </c>
      <c r="H258"/>
      <c r="Y258">
        <v>128</v>
      </c>
      <c r="Z258">
        <v>83.400574778581984</v>
      </c>
    </row>
    <row r="259" spans="1:26" x14ac:dyDescent="0.25">
      <c r="A259">
        <v>128.5</v>
      </c>
      <c r="B259">
        <v>82.907864840659201</v>
      </c>
      <c r="C259" s="1">
        <f t="shared" ca="1" si="12"/>
        <v>90.356954257998268</v>
      </c>
      <c r="D259" s="1">
        <f t="shared" ca="1" si="13"/>
        <v>27.744466573756441</v>
      </c>
      <c r="E259" s="1">
        <f t="shared" ca="1" si="14"/>
        <v>73.001984977555026</v>
      </c>
      <c r="H259"/>
      <c r="Y259">
        <v>128.5</v>
      </c>
      <c r="Z259">
        <v>82.907864840659201</v>
      </c>
    </row>
    <row r="260" spans="1:26" x14ac:dyDescent="0.25">
      <c r="A260">
        <v>129</v>
      </c>
      <c r="B260">
        <v>82.415143436685625</v>
      </c>
      <c r="C260" s="1">
        <f t="shared" ca="1" si="12"/>
        <v>90.371316523432881</v>
      </c>
      <c r="D260" s="1">
        <f t="shared" ca="1" si="13"/>
        <v>31.650345093140682</v>
      </c>
      <c r="E260" s="1">
        <f t="shared" ca="1" si="14"/>
        <v>72.50926357358145</v>
      </c>
      <c r="H260"/>
      <c r="Y260">
        <v>129</v>
      </c>
      <c r="Z260">
        <v>82.415143436685625</v>
      </c>
    </row>
    <row r="261" spans="1:26" x14ac:dyDescent="0.25">
      <c r="A261">
        <v>129.5</v>
      </c>
      <c r="B261">
        <v>81.922410903998738</v>
      </c>
      <c r="C261" s="1">
        <f t="shared" ca="1" si="12"/>
        <v>90.385324183270455</v>
      </c>
      <c r="D261" s="1">
        <f t="shared" ca="1" si="13"/>
        <v>35.810450586236783</v>
      </c>
      <c r="E261" s="1">
        <f t="shared" ca="1" si="14"/>
        <v>72.016531040894563</v>
      </c>
      <c r="H261"/>
      <c r="Y261">
        <v>129.5</v>
      </c>
      <c r="Z261">
        <v>81.922410903998738</v>
      </c>
    </row>
    <row r="262" spans="1:26" x14ac:dyDescent="0.25">
      <c r="A262">
        <v>130</v>
      </c>
      <c r="B262">
        <v>81.429667571223888</v>
      </c>
      <c r="C262" s="1">
        <f t="shared" ca="1" si="12"/>
        <v>90.398985992754348</v>
      </c>
      <c r="D262" s="1">
        <f t="shared" ca="1" si="13"/>
        <v>40.224336473402829</v>
      </c>
      <c r="E262" s="1">
        <f t="shared" ca="1" si="14"/>
        <v>71.523787708119713</v>
      </c>
      <c r="H262"/>
      <c r="Y262">
        <v>130</v>
      </c>
      <c r="Z262">
        <v>81.429667571223888</v>
      </c>
    </row>
    <row r="263" spans="1:26" x14ac:dyDescent="0.25">
      <c r="A263">
        <v>130.5</v>
      </c>
      <c r="B263">
        <v>80.936913760772541</v>
      </c>
      <c r="C263" s="1">
        <f t="shared" ca="1" si="12"/>
        <v>90.412310490960252</v>
      </c>
      <c r="D263" s="1">
        <f t="shared" ca="1" si="13"/>
        <v>44.891571597225983</v>
      </c>
      <c r="E263" s="1">
        <f t="shared" ca="1" si="14"/>
        <v>71.031033897668365</v>
      </c>
      <c r="H263"/>
      <c r="Y263">
        <v>130.5</v>
      </c>
      <c r="Z263">
        <v>80.936913760772541</v>
      </c>
    </row>
    <row r="264" spans="1:26" x14ac:dyDescent="0.25">
      <c r="A264">
        <v>131</v>
      </c>
      <c r="B264">
        <v>80.444149790578322</v>
      </c>
      <c r="C264" s="1">
        <f t="shared" ca="1" si="12"/>
        <v>90.425306006133255</v>
      </c>
      <c r="D264" s="1">
        <f t="shared" ca="1" si="13"/>
        <v>49.811739699655433</v>
      </c>
      <c r="E264" s="1">
        <f t="shared" ca="1" si="14"/>
        <v>70.538269927474147</v>
      </c>
      <c r="H264"/>
      <c r="Y264">
        <v>131</v>
      </c>
      <c r="Z264">
        <v>80.444149790578322</v>
      </c>
    </row>
    <row r="265" spans="1:26" x14ac:dyDescent="0.25">
      <c r="A265">
        <v>131.5</v>
      </c>
      <c r="B265">
        <v>79.951375975302298</v>
      </c>
      <c r="C265" s="1">
        <f t="shared" ca="1" si="12"/>
        <v>90.437980660893416</v>
      </c>
      <c r="D265" s="1">
        <f t="shared" ca="1" si="13"/>
        <v>54.984438915930795</v>
      </c>
      <c r="E265" s="1">
        <f t="shared" ca="1" si="14"/>
        <v>70.045496112198123</v>
      </c>
      <c r="H265"/>
      <c r="Y265">
        <v>131.5</v>
      </c>
      <c r="Z265">
        <v>79.951375975302298</v>
      </c>
    </row>
    <row r="266" spans="1:26" x14ac:dyDescent="0.25">
      <c r="A266">
        <v>132</v>
      </c>
      <c r="B266">
        <v>79.458592627169736</v>
      </c>
      <c r="C266" s="1">
        <f t="shared" ca="1" si="12"/>
        <v>90.450342377312523</v>
      </c>
      <c r="D266" s="1">
        <f t="shared" ca="1" si="13"/>
        <v>60.409281284882013</v>
      </c>
      <c r="E266" s="1">
        <f t="shared" ca="1" si="14"/>
        <v>69.552712764065561</v>
      </c>
      <c r="H266"/>
      <c r="Y266">
        <v>132</v>
      </c>
      <c r="Z266">
        <v>79.458592627169736</v>
      </c>
    </row>
    <row r="267" spans="1:26" x14ac:dyDescent="0.25">
      <c r="A267">
        <v>132.5</v>
      </c>
      <c r="B267">
        <v>78.965800056549938</v>
      </c>
      <c r="C267" s="1">
        <f t="shared" ca="1" si="12"/>
        <v>90.462398881865766</v>
      </c>
      <c r="D267" s="1">
        <f t="shared" ca="1" si="13"/>
        <v>66.085892275126639</v>
      </c>
      <c r="E267" s="1">
        <f t="shared" ca="1" si="14"/>
        <v>69.059920193445762</v>
      </c>
      <c r="H267"/>
      <c r="Y267">
        <v>132.5</v>
      </c>
      <c r="Z267">
        <v>78.965800056549938</v>
      </c>
    </row>
    <row r="268" spans="1:26" x14ac:dyDescent="0.25">
      <c r="A268">
        <v>133</v>
      </c>
      <c r="B268">
        <v>78.472998572359842</v>
      </c>
      <c r="C268" s="1">
        <f t="shared" ca="1" si="12"/>
        <v>90.474157710260968</v>
      </c>
      <c r="D268" s="1">
        <f t="shared" ca="1" si="13"/>
        <v>72.013910326613853</v>
      </c>
      <c r="E268" s="1">
        <f t="shared" ca="1" si="14"/>
        <v>68.567118709255666</v>
      </c>
      <c r="H268"/>
      <c r="Y268">
        <v>133</v>
      </c>
      <c r="Z268">
        <v>78.472998572359842</v>
      </c>
    </row>
    <row r="269" spans="1:26" x14ac:dyDescent="0.25">
      <c r="A269">
        <v>133.5</v>
      </c>
      <c r="B269">
        <v>77.980188482346065</v>
      </c>
      <c r="C269" s="1">
        <f t="shared" ca="1" si="12"/>
        <v>90.485626212148631</v>
      </c>
      <c r="D269" s="1">
        <f t="shared" ca="1" si="13"/>
        <v>78.192986406984772</v>
      </c>
      <c r="E269" s="1">
        <f t="shared" ca="1" si="14"/>
        <v>68.07430861924189</v>
      </c>
      <c r="H269"/>
      <c r="Y269">
        <v>133.5</v>
      </c>
      <c r="Z269">
        <v>77.980188482346065</v>
      </c>
    </row>
    <row r="270" spans="1:26" x14ac:dyDescent="0.25">
      <c r="A270">
        <v>134</v>
      </c>
      <c r="B270">
        <v>77.487370093283332</v>
      </c>
      <c r="C270" s="1">
        <f t="shared" ca="1" si="12"/>
        <v>90.496811555715809</v>
      </c>
      <c r="D270" s="1">
        <f t="shared" ca="1" si="13"/>
        <v>84.622783582228635</v>
      </c>
      <c r="E270" s="1">
        <f t="shared" ca="1" si="14"/>
        <v>67.581490230179156</v>
      </c>
      <c r="H270"/>
      <c r="Y270">
        <v>134</v>
      </c>
      <c r="Z270">
        <v>77.487370093283332</v>
      </c>
    </row>
    <row r="271" spans="1:26" x14ac:dyDescent="0.25">
      <c r="A271">
        <v>134.5</v>
      </c>
      <c r="B271">
        <v>76.994543711117473</v>
      </c>
      <c r="C271" s="1">
        <f t="shared" ca="1" si="12"/>
        <v>90.507720732166305</v>
      </c>
      <c r="D271" s="1">
        <f t="shared" ca="1" si="13"/>
        <v>91.302976601101108</v>
      </c>
      <c r="E271" s="1">
        <f t="shared" ca="1" si="14"/>
        <v>67.088663848013297</v>
      </c>
      <c r="H271"/>
      <c r="Y271">
        <v>134.5</v>
      </c>
      <c r="Z271">
        <v>76.994543711117473</v>
      </c>
    </row>
    <row r="272" spans="1:26" x14ac:dyDescent="0.25">
      <c r="A272">
        <v>135</v>
      </c>
      <c r="B272">
        <v>76.501709641070121</v>
      </c>
      <c r="C272" s="1">
        <f t="shared" ca="1" si="12"/>
        <v>90.518360560090542</v>
      </c>
      <c r="D272" s="1">
        <f t="shared" ca="1" si="13"/>
        <v>98.233251492838008</v>
      </c>
      <c r="E272" s="1">
        <f t="shared" ca="1" si="14"/>
        <v>66.595829777965946</v>
      </c>
      <c r="H272"/>
      <c r="Y272">
        <v>135</v>
      </c>
      <c r="Z272">
        <v>76.501709641070121</v>
      </c>
    </row>
    <row r="273" spans="1:26" x14ac:dyDescent="0.25">
      <c r="A273">
        <v>135.5</v>
      </c>
      <c r="B273">
        <v>76.00886818771987</v>
      </c>
      <c r="C273" s="1">
        <f t="shared" ca="1" si="12"/>
        <v>90.528737689727322</v>
      </c>
      <c r="D273" s="1">
        <f t="shared" ca="1" si="13"/>
        <v>105.41330517766308</v>
      </c>
      <c r="E273" s="1">
        <f t="shared" ca="1" si="14"/>
        <v>66.102988324615694</v>
      </c>
      <c r="H273"/>
      <c r="Y273">
        <v>135.5</v>
      </c>
      <c r="Z273">
        <v>76.00886818771987</v>
      </c>
    </row>
    <row r="274" spans="1:26" x14ac:dyDescent="0.25">
      <c r="A274">
        <v>136</v>
      </c>
      <c r="B274">
        <v>75.516019655067581</v>
      </c>
      <c r="C274" s="1">
        <f t="shared" ca="1" si="12"/>
        <v>90.538858607120474</v>
      </c>
      <c r="D274" s="1">
        <f t="shared" ca="1" si="13"/>
        <v>112.84284508965884</v>
      </c>
      <c r="E274" s="1">
        <f t="shared" ca="1" si="14"/>
        <v>65.610139791963405</v>
      </c>
      <c r="H274"/>
      <c r="Y274">
        <v>136</v>
      </c>
      <c r="Z274">
        <v>75.516019655067581</v>
      </c>
    </row>
    <row r="275" spans="1:26" x14ac:dyDescent="0.25">
      <c r="A275">
        <v>136.5</v>
      </c>
      <c r="B275">
        <v>75.02316434659248</v>
      </c>
      <c r="C275" s="1">
        <f t="shared" ca="1" si="12"/>
        <v>90.548729638172844</v>
      </c>
      <c r="D275" s="1">
        <f t="shared" ca="1" si="13"/>
        <v>120.52158881156244</v>
      </c>
      <c r="E275" s="1">
        <f t="shared" ca="1" si="14"/>
        <v>65.117284483488305</v>
      </c>
      <c r="H275"/>
      <c r="Y275">
        <v>136.5</v>
      </c>
      <c r="Z275">
        <v>75.02316434659248</v>
      </c>
    </row>
    <row r="276" spans="1:26" x14ac:dyDescent="0.25">
      <c r="A276">
        <v>137</v>
      </c>
      <c r="B276">
        <v>74.530302565304552</v>
      </c>
      <c r="C276" s="1">
        <f t="shared" ca="1" si="12"/>
        <v>90.55835695260015</v>
      </c>
      <c r="D276" s="1">
        <f t="shared" ca="1" si="13"/>
        <v>128.44926372105283</v>
      </c>
      <c r="E276" s="1">
        <f t="shared" ca="1" si="14"/>
        <v>64.624422702200377</v>
      </c>
      <c r="H276"/>
      <c r="Y276">
        <v>137</v>
      </c>
      <c r="Z276">
        <v>74.530302565304552</v>
      </c>
    </row>
    <row r="277" spans="1:26" x14ac:dyDescent="0.25">
      <c r="A277">
        <v>137.5</v>
      </c>
      <c r="B277">
        <v>74.037434613793422</v>
      </c>
      <c r="C277" s="1">
        <f t="shared" ca="1" si="12"/>
        <v>90.567746567787324</v>
      </c>
      <c r="D277" s="1">
        <f t="shared" ca="1" si="13"/>
        <v>136.62560664817684</v>
      </c>
      <c r="E277" s="1">
        <f t="shared" ca="1" si="14"/>
        <v>64.131554750689247</v>
      </c>
      <c r="H277"/>
      <c r="Y277">
        <v>137.5</v>
      </c>
      <c r="Z277">
        <v>74.037434613793422</v>
      </c>
    </row>
    <row r="278" spans="1:26" x14ac:dyDescent="0.25">
      <c r="A278">
        <v>138</v>
      </c>
      <c r="B278">
        <v>73.544560794279349</v>
      </c>
      <c r="C278" s="1">
        <f t="shared" ca="1" si="12"/>
        <v>90.576904352549505</v>
      </c>
      <c r="D278" s="1">
        <f t="shared" ca="1" si="13"/>
        <v>145.05036354347345</v>
      </c>
      <c r="E278" s="1">
        <f t="shared" ca="1" si="14"/>
        <v>63.63868093117518</v>
      </c>
      <c r="H278"/>
      <c r="Y278">
        <v>138</v>
      </c>
      <c r="Z278">
        <v>73.544560794279349</v>
      </c>
    </row>
    <row r="279" spans="1:26" x14ac:dyDescent="0.25">
      <c r="A279">
        <v>138.5</v>
      </c>
      <c r="B279">
        <v>73.051681408664791</v>
      </c>
      <c r="C279" s="1">
        <f t="shared" ca="1" si="12"/>
        <v>90.585836030800294</v>
      </c>
      <c r="D279" s="1">
        <f t="shared" ca="1" si="13"/>
        <v>153.7232891564779</v>
      </c>
      <c r="E279" s="1">
        <f t="shared" ca="1" si="14"/>
        <v>63.145801545560623</v>
      </c>
      <c r="H279"/>
      <c r="Y279">
        <v>138.5</v>
      </c>
      <c r="Z279">
        <v>73.051681408664791</v>
      </c>
    </row>
    <row r="280" spans="1:26" x14ac:dyDescent="0.25">
      <c r="A280">
        <v>139</v>
      </c>
      <c r="B280">
        <v>72.558796758588912</v>
      </c>
      <c r="C280" s="1">
        <f t="shared" ca="1" si="12"/>
        <v>90.594547185129315</v>
      </c>
      <c r="D280" s="1">
        <f t="shared" ca="1" si="13"/>
        <v>162.64414672422618</v>
      </c>
      <c r="E280" s="1">
        <f t="shared" ca="1" si="14"/>
        <v>62.652916895484744</v>
      </c>
      <c r="H280"/>
      <c r="Y280">
        <v>139</v>
      </c>
      <c r="Z280">
        <v>72.558796758588912</v>
      </c>
    </row>
    <row r="281" spans="1:26" x14ac:dyDescent="0.25">
      <c r="A281">
        <v>139.5</v>
      </c>
      <c r="B281">
        <v>72.065907145485468</v>
      </c>
      <c r="C281" s="1">
        <f t="shared" ca="1" si="12"/>
        <v>90.603043260291628</v>
      </c>
      <c r="D281" s="1">
        <f t="shared" ca="1" si="13"/>
        <v>171.81270766942541</v>
      </c>
      <c r="E281" s="1">
        <f t="shared" ca="1" si="14"/>
        <v>62.1600272823813</v>
      </c>
      <c r="H281"/>
      <c r="Y281">
        <v>139.5</v>
      </c>
      <c r="Z281">
        <v>72.065907145485468</v>
      </c>
    </row>
    <row r="282" spans="1:26" x14ac:dyDescent="0.25">
      <c r="A282">
        <v>140</v>
      </c>
      <c r="B282">
        <v>71.573012870643609</v>
      </c>
      <c r="C282" s="1">
        <f t="shared" ca="1" si="12"/>
        <v>90.611329566610763</v>
      </c>
      <c r="D282" s="1">
        <f t="shared" ca="1" si="13"/>
        <v>181.22875130797084</v>
      </c>
      <c r="E282" s="1">
        <f t="shared" ca="1" si="14"/>
        <v>61.667133007539441</v>
      </c>
      <c r="H282"/>
      <c r="Y282">
        <v>140</v>
      </c>
      <c r="Z282">
        <v>71.573012870643609</v>
      </c>
    </row>
    <row r="283" spans="1:26" x14ac:dyDescent="0.25">
      <c r="A283">
        <v>140.5</v>
      </c>
      <c r="B283">
        <v>71.080114235273257</v>
      </c>
      <c r="C283" s="1">
        <f t="shared" ca="1" si="12"/>
        <v>90.619411283297936</v>
      </c>
      <c r="D283" s="1">
        <f t="shared" ca="1" si="13"/>
        <v>190.89206456547296</v>
      </c>
      <c r="E283" s="1">
        <f t="shared" ca="1" si="14"/>
        <v>61.174234372169089</v>
      </c>
      <c r="H283"/>
      <c r="Y283">
        <v>140.5</v>
      </c>
      <c r="Z283">
        <v>71.080114235273257</v>
      </c>
    </row>
    <row r="284" spans="1:26" x14ac:dyDescent="0.25">
      <c r="A284">
        <v>141</v>
      </c>
      <c r="B284">
        <v>70.593303501792889</v>
      </c>
      <c r="C284" s="1">
        <f t="shared" ca="1" si="12"/>
        <v>90.627293461689121</v>
      </c>
      <c r="D284" s="1">
        <f t="shared" ca="1" si="13"/>
        <v>200.6803768566115</v>
      </c>
      <c r="E284" s="1">
        <f t="shared" ca="1" si="14"/>
        <v>60.68742363868872</v>
      </c>
      <c r="H284"/>
      <c r="Y284">
        <v>141</v>
      </c>
      <c r="Z284">
        <v>70.593303501792889</v>
      </c>
    </row>
    <row r="285" spans="1:26" x14ac:dyDescent="0.25">
      <c r="A285">
        <v>141.5</v>
      </c>
      <c r="B285">
        <v>70.126405534355271</v>
      </c>
      <c r="C285" s="1">
        <f t="shared" ca="1" si="12"/>
        <v>90.634981028402422</v>
      </c>
      <c r="D285" s="1">
        <f t="shared" ca="1" si="13"/>
        <v>210.30083439751564</v>
      </c>
      <c r="E285" s="1">
        <f t="shared" ca="1" si="14"/>
        <v>60.220525671251103</v>
      </c>
      <c r="H285"/>
      <c r="Y285">
        <v>141.5</v>
      </c>
      <c r="Z285">
        <v>70.126405534355271</v>
      </c>
    </row>
    <row r="286" spans="1:26" x14ac:dyDescent="0.25">
      <c r="A286">
        <v>142</v>
      </c>
      <c r="B286">
        <v>69.675100658779854</v>
      </c>
      <c r="C286" s="1">
        <f t="shared" ca="1" si="12"/>
        <v>90.642478788417293</v>
      </c>
      <c r="D286" s="1">
        <f t="shared" ca="1" si="13"/>
        <v>219.81547281559918</v>
      </c>
      <c r="E286" s="1">
        <f t="shared" ca="1" si="14"/>
        <v>59.769220795675686</v>
      </c>
      <c r="H286"/>
      <c r="Y286">
        <v>142</v>
      </c>
      <c r="Z286">
        <v>69.675100658779854</v>
      </c>
    </row>
    <row r="287" spans="1:26" x14ac:dyDescent="0.25">
      <c r="A287">
        <v>142.5</v>
      </c>
      <c r="B287">
        <v>69.237286850605756</v>
      </c>
      <c r="C287" s="1">
        <f t="shared" ca="1" si="12"/>
        <v>90.649791428077805</v>
      </c>
      <c r="D287" s="1">
        <f t="shared" ca="1" si="13"/>
        <v>229.24767614013072</v>
      </c>
      <c r="E287" s="1">
        <f t="shared" ca="1" si="14"/>
        <v>59.331406987501587</v>
      </c>
      <c r="H287"/>
      <c r="Y287">
        <v>142.5</v>
      </c>
      <c r="Z287">
        <v>69.237286850605756</v>
      </c>
    </row>
    <row r="288" spans="1:26" x14ac:dyDescent="0.25">
      <c r="A288">
        <v>143</v>
      </c>
      <c r="B288">
        <v>68.812380120282839</v>
      </c>
      <c r="C288" s="1">
        <f t="shared" ca="1" si="12"/>
        <v>90.656923518021785</v>
      </c>
      <c r="D288" s="1">
        <f t="shared" ca="1" si="13"/>
        <v>238.59203812785009</v>
      </c>
      <c r="E288" s="1">
        <f t="shared" ca="1" si="14"/>
        <v>58.906500257178671</v>
      </c>
      <c r="H288"/>
      <c r="Y288">
        <v>143</v>
      </c>
      <c r="Z288">
        <v>68.812380120282839</v>
      </c>
    </row>
    <row r="289" spans="1:26" x14ac:dyDescent="0.25">
      <c r="A289">
        <v>143.5</v>
      </c>
      <c r="B289">
        <v>68.399829594266009</v>
      </c>
      <c r="C289" s="1">
        <f t="shared" ca="1" si="12"/>
        <v>90.663879516037625</v>
      </c>
      <c r="D289" s="1">
        <f t="shared" ca="1" si="13"/>
        <v>247.84395945956933</v>
      </c>
      <c r="E289" s="1">
        <f t="shared" ca="1" si="14"/>
        <v>58.493949731161841</v>
      </c>
      <c r="H289"/>
      <c r="Y289">
        <v>143.5</v>
      </c>
      <c r="Z289">
        <v>68.399829594266009</v>
      </c>
    </row>
    <row r="290" spans="1:26" x14ac:dyDescent="0.25">
      <c r="A290">
        <v>144</v>
      </c>
      <c r="B290">
        <v>67.999113372341668</v>
      </c>
      <c r="C290" s="1">
        <f t="shared" ca="1" si="12"/>
        <v>90.670663769850535</v>
      </c>
      <c r="D290" s="1">
        <f t="shared" ca="1" si="13"/>
        <v>256.99959871339223</v>
      </c>
      <c r="E290" s="1">
        <f t="shared" ca="1" si="14"/>
        <v>58.0932335092375</v>
      </c>
      <c r="H290"/>
      <c r="Y290">
        <v>144</v>
      </c>
      <c r="Z290">
        <v>67.999113372341668</v>
      </c>
    </row>
    <row r="291" spans="1:26" x14ac:dyDescent="0.25">
      <c r="A291">
        <v>144.5</v>
      </c>
      <c r="B291">
        <v>67.609735404447918</v>
      </c>
      <c r="C291" s="1">
        <f t="shared" ca="1" si="12"/>
        <v>90.677280519839968</v>
      </c>
      <c r="D291" s="1">
        <f t="shared" ca="1" si="13"/>
        <v>266.0558188253238</v>
      </c>
      <c r="E291" s="1">
        <f t="shared" ca="1" si="14"/>
        <v>57.703855541343749</v>
      </c>
      <c r="H291"/>
      <c r="Y291">
        <v>144.5</v>
      </c>
      <c r="Z291">
        <v>67.609735404447918</v>
      </c>
    </row>
    <row r="292" spans="1:26" x14ac:dyDescent="0.25">
      <c r="A292">
        <v>145</v>
      </c>
      <c r="B292">
        <v>67.231223086239126</v>
      </c>
      <c r="C292" s="1">
        <f t="shared" ca="1" si="12"/>
        <v>90.68373390169009</v>
      </c>
      <c r="D292" s="1">
        <f t="shared" ca="1" si="13"/>
        <v>275.01013177442223</v>
      </c>
      <c r="E292" s="1">
        <f t="shared" ca="1" si="14"/>
        <v>57.325343223134958</v>
      </c>
      <c r="H292"/>
      <c r="Y292">
        <v>145</v>
      </c>
      <c r="Z292">
        <v>67.231223086239126</v>
      </c>
    </row>
    <row r="293" spans="1:26" x14ac:dyDescent="0.25">
      <c r="A293">
        <v>145.5</v>
      </c>
      <c r="B293">
        <v>66.863125363865933</v>
      </c>
      <c r="C293" s="1">
        <f t="shared" ca="1" si="12"/>
        <v>90.690027948974617</v>
      </c>
      <c r="D293" s="1">
        <f t="shared" ca="1" si="13"/>
        <v>283.86064340012945</v>
      </c>
      <c r="E293" s="1">
        <f t="shared" ca="1" si="14"/>
        <v>56.957245500761765</v>
      </c>
      <c r="H293"/>
      <c r="Y293">
        <v>145.5</v>
      </c>
      <c r="Z293">
        <v>66.863125363865933</v>
      </c>
    </row>
    <row r="294" spans="1:26" x14ac:dyDescent="0.25">
      <c r="A294">
        <v>146</v>
      </c>
      <c r="B294">
        <v>66.505011201889459</v>
      </c>
      <c r="C294" s="1">
        <f t="shared" ca="1" si="12"/>
        <v>90.69616659567798</v>
      </c>
      <c r="D294" s="1">
        <f t="shared" ca="1" si="13"/>
        <v>292.6059996432117</v>
      </c>
      <c r="E294" s="1">
        <f t="shared" ca="1" si="14"/>
        <v>56.599131338785291</v>
      </c>
      <c r="H294"/>
      <c r="Y294">
        <v>146</v>
      </c>
      <c r="Z294">
        <v>66.505011201889459</v>
      </c>
    </row>
    <row r="295" spans="1:26" x14ac:dyDescent="0.25">
      <c r="A295">
        <v>146.5</v>
      </c>
      <c r="B295">
        <v>66.156468312385272</v>
      </c>
      <c r="C295" s="1">
        <f t="shared" ca="1" si="12"/>
        <v>90.702153678654213</v>
      </c>
      <c r="D295" s="1">
        <f t="shared" ca="1" si="13"/>
        <v>301.24533504993462</v>
      </c>
      <c r="E295" s="1">
        <f t="shared" ca="1" si="14"/>
        <v>56.250588449281103</v>
      </c>
      <c r="H295"/>
      <c r="Y295">
        <v>146.5</v>
      </c>
      <c r="Z295">
        <v>66.156468312385272</v>
      </c>
    </row>
    <row r="296" spans="1:26" x14ac:dyDescent="0.25">
      <c r="A296">
        <v>147</v>
      </c>
      <c r="B296">
        <v>65.817102073997958</v>
      </c>
      <c r="C296" s="1">
        <f t="shared" ca="1" si="12"/>
        <v>90.707992940025079</v>
      </c>
      <c r="D296" s="1">
        <f t="shared" ca="1" si="13"/>
        <v>309.77822405223617</v>
      </c>
      <c r="E296" s="1">
        <f t="shared" ca="1" si="14"/>
        <v>55.91122221089379</v>
      </c>
      <c r="H296"/>
      <c r="Y296">
        <v>147</v>
      </c>
      <c r="Z296">
        <v>65.817102073997958</v>
      </c>
    </row>
    <row r="297" spans="1:26" x14ac:dyDescent="0.25">
      <c r="A297">
        <v>147.5</v>
      </c>
      <c r="B297">
        <v>65.486534591074019</v>
      </c>
      <c r="C297" s="1">
        <f t="shared" ca="1" si="12"/>
        <v>90.713688029519005</v>
      </c>
      <c r="D297" s="1">
        <f t="shared" ca="1" si="13"/>
        <v>318.20463530342334</v>
      </c>
      <c r="E297" s="1">
        <f t="shared" ca="1" si="14"/>
        <v>55.580654727969851</v>
      </c>
      <c r="H297"/>
      <c r="Y297">
        <v>147.5</v>
      </c>
      <c r="Z297">
        <v>65.486534591074019</v>
      </c>
    </row>
    <row r="298" spans="1:26" x14ac:dyDescent="0.25">
      <c r="A298">
        <v>148</v>
      </c>
      <c r="B298">
        <v>65.164403857871704</v>
      </c>
      <c r="C298" s="1">
        <f t="shared" ca="1" si="12"/>
        <v>90.719242506752309</v>
      </c>
      <c r="D298" s="1">
        <f t="shared" ca="1" si="13"/>
        <v>326.52488918516093</v>
      </c>
      <c r="E298" s="1">
        <f t="shared" ca="1" si="14"/>
        <v>55.258523994767536</v>
      </c>
      <c r="H298"/>
      <c r="Y298">
        <v>148</v>
      </c>
      <c r="Z298">
        <v>65.164403857871704</v>
      </c>
    </row>
    <row r="299" spans="1:26" x14ac:dyDescent="0.25">
      <c r="A299">
        <v>148.5</v>
      </c>
      <c r="B299">
        <v>64.850363003200599</v>
      </c>
      <c r="C299" s="1">
        <f t="shared" ca="1" si="12"/>
        <v>90.724659843454091</v>
      </c>
      <c r="D299" s="1">
        <f t="shared" ca="1" si="13"/>
        <v>334.73961848877593</v>
      </c>
      <c r="E299" s="1">
        <f t="shared" ca="1" si="14"/>
        <v>54.94448314009643</v>
      </c>
      <c r="H299"/>
      <c r="Y299">
        <v>148.5</v>
      </c>
      <c r="Z299">
        <v>64.850363003200599</v>
      </c>
    </row>
    <row r="300" spans="1:26" x14ac:dyDescent="0.25">
      <c r="A300">
        <v>149</v>
      </c>
      <c r="B300">
        <v>64.544079598056314</v>
      </c>
      <c r="C300" s="1">
        <f t="shared" ca="1" si="12"/>
        <v>90.729943425636137</v>
      </c>
      <c r="D300" s="1">
        <f t="shared" ca="1" si="13"/>
        <v>342.84973219827668</v>
      </c>
      <c r="E300" s="1">
        <f t="shared" ca="1" si="14"/>
        <v>54.638199734952146</v>
      </c>
      <c r="H300"/>
      <c r="Y300">
        <v>149</v>
      </c>
      <c r="Z300">
        <v>64.544079598056314</v>
      </c>
    </row>
    <row r="301" spans="1:26" x14ac:dyDescent="0.25">
      <c r="A301">
        <v>149.5</v>
      </c>
      <c r="B301">
        <v>64.245235013841594</v>
      </c>
      <c r="C301" s="1">
        <f t="shared" ca="1" si="12"/>
        <v>90.735096555709305</v>
      </c>
      <c r="D301" s="1">
        <f t="shared" ca="1" si="13"/>
        <v>350.85638225366097</v>
      </c>
      <c r="E301" s="1">
        <f t="shared" ca="1" si="14"/>
        <v>54.339355150737426</v>
      </c>
      <c r="H301"/>
      <c r="Y301">
        <v>149.5</v>
      </c>
      <c r="Z301">
        <v>64.245235013841594</v>
      </c>
    </row>
    <row r="302" spans="1:26" x14ac:dyDescent="0.25">
      <c r="A302">
        <v>150</v>
      </c>
      <c r="B302">
        <v>63.9535238222742</v>
      </c>
      <c r="C302" s="1">
        <f t="shared" ca="1" si="12"/>
        <v>90.740122454547631</v>
      </c>
      <c r="D302" s="1">
        <f t="shared" ca="1" si="13"/>
        <v>358.76093314325641</v>
      </c>
      <c r="E302" s="1">
        <f t="shared" ca="1" si="14"/>
        <v>54.047643959170031</v>
      </c>
      <c r="H302"/>
      <c r="Y302">
        <v>150</v>
      </c>
      <c r="Z302">
        <v>63.9535238222742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B362"/>
  <sheetViews>
    <sheetView topLeftCell="D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" customWidth="1"/>
    <col min="11" max="11" width="16.285156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1.2421656172244988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1.2421656172244988</v>
      </c>
      <c r="AB3" s="78" t="s">
        <v>170</v>
      </c>
    </row>
    <row r="4" spans="1:28" x14ac:dyDescent="0.25">
      <c r="A4">
        <v>1</v>
      </c>
      <c r="B4">
        <v>2.7387077774305379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2.7387077774305379</v>
      </c>
      <c r="AB4" s="78" t="s">
        <v>171</v>
      </c>
    </row>
    <row r="5" spans="1:28" ht="15.75" thickBot="1" x14ac:dyDescent="0.3">
      <c r="A5">
        <v>1.5</v>
      </c>
      <c r="B5">
        <v>4.2359947482636624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35.974318362871379</v>
      </c>
      <c r="M5" s="4">
        <v>12</v>
      </c>
      <c r="N5" s="4">
        <v>63</v>
      </c>
      <c r="O5" s="11">
        <v>100</v>
      </c>
      <c r="P5" s="12">
        <v>47</v>
      </c>
      <c r="Y5">
        <v>1.5</v>
      </c>
      <c r="Z5">
        <v>4.2359947482636624</v>
      </c>
      <c r="AB5" s="78" t="s">
        <v>172</v>
      </c>
    </row>
    <row r="6" spans="1:28" x14ac:dyDescent="0.25">
      <c r="A6">
        <v>2</v>
      </c>
      <c r="B6">
        <v>5.7338137322571496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11.025681637128622</v>
      </c>
      <c r="Y6">
        <v>2</v>
      </c>
      <c r="Z6">
        <v>5.7338137322571496</v>
      </c>
      <c r="AB6" s="78" t="s">
        <v>173</v>
      </c>
    </row>
    <row r="7" spans="1:28" x14ac:dyDescent="0.25">
      <c r="A7">
        <v>2.5</v>
      </c>
      <c r="B7">
        <v>7.2320276941191404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40</v>
      </c>
      <c r="K7" s="22">
        <v>48</v>
      </c>
      <c r="L7" s="24">
        <f ca="1">OFFSET($B$1,2*$K$7,0)</f>
        <v>32.45363553732458</v>
      </c>
      <c r="Y7">
        <v>2.5</v>
      </c>
      <c r="Z7">
        <v>7.2320276941191404</v>
      </c>
      <c r="AB7" s="78" t="s">
        <v>174</v>
      </c>
    </row>
    <row r="8" spans="1:28" ht="15.75" thickBot="1" x14ac:dyDescent="0.3">
      <c r="A8">
        <v>3</v>
      </c>
      <c r="B8">
        <v>8.1339213625817148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8.1339213625817148</v>
      </c>
      <c r="AB8" s="78" t="s">
        <v>175</v>
      </c>
    </row>
    <row r="9" spans="1:28" x14ac:dyDescent="0.25">
      <c r="A9">
        <v>3.5</v>
      </c>
      <c r="B9">
        <v>9.6323876189953346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9.6323876189953346</v>
      </c>
    </row>
    <row r="10" spans="1:28" x14ac:dyDescent="0.25">
      <c r="A10">
        <v>4</v>
      </c>
      <c r="B10">
        <v>11.131114646235574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11.131114646235574</v>
      </c>
    </row>
    <row r="11" spans="1:28" ht="15.75" thickBot="1" x14ac:dyDescent="0.3">
      <c r="A11">
        <v>4.5</v>
      </c>
      <c r="B11">
        <v>12.630047611057885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12.630047611057885</v>
      </c>
    </row>
    <row r="12" spans="1:28" ht="15.75" thickTop="1" x14ac:dyDescent="0.25">
      <c r="A12">
        <v>5</v>
      </c>
      <c r="B12">
        <v>14.129148151126342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14.129148151126342</v>
      </c>
    </row>
    <row r="13" spans="1:28" ht="15.75" thickBot="1" x14ac:dyDescent="0.3">
      <c r="A13">
        <v>5.5</v>
      </c>
      <c r="B13">
        <v>15.29665614402546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100</v>
      </c>
      <c r="Q13" s="26">
        <f ca="1">OFFSET($C$1,2*$O$5,0)</f>
        <v>46.89017437097278</v>
      </c>
      <c r="Y13">
        <v>5.5</v>
      </c>
      <c r="Z13">
        <v>15.29665614402546</v>
      </c>
    </row>
    <row r="14" spans="1:28" ht="16.5" thickTop="1" x14ac:dyDescent="0.25">
      <c r="A14">
        <v>6</v>
      </c>
      <c r="B14">
        <v>16.578139350899921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35.9743183628714* [1 - exp (1/12)*(txp - 30)]</v>
      </c>
      <c r="O14" s="25" t="s">
        <v>38</v>
      </c>
      <c r="P14" s="26">
        <f>$O$5</f>
        <v>100</v>
      </c>
      <c r="Q14" s="26">
        <f ca="1">OFFSET($B$1,2*$K$5,0)</f>
        <v>11.025681637128622</v>
      </c>
      <c r="Y14">
        <v>6</v>
      </c>
      <c r="Z14">
        <v>16.578139350899921</v>
      </c>
    </row>
    <row r="15" spans="1:28" x14ac:dyDescent="0.25">
      <c r="A15">
        <v>6.5</v>
      </c>
      <c r="B15">
        <v>17.858986339557514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1641.3637029438144</v>
      </c>
      <c r="Y15">
        <v>6.5</v>
      </c>
      <c r="Z15">
        <v>17.858986339557514</v>
      </c>
    </row>
    <row r="16" spans="1:28" x14ac:dyDescent="0.25">
      <c r="A16">
        <v>7</v>
      </c>
      <c r="B16">
        <v>19.139278738508885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35.974318362871379</v>
      </c>
      <c r="L16" t="s">
        <v>14</v>
      </c>
      <c r="P16" s="1">
        <f>$K$5</f>
        <v>30</v>
      </c>
      <c r="Q16" s="2">
        <f ca="1">OFFSET($B$1,2*$K$5,0)</f>
        <v>11.025681637128622</v>
      </c>
      <c r="Y16">
        <v>7</v>
      </c>
      <c r="Z16">
        <v>19.139278738508885</v>
      </c>
    </row>
    <row r="17" spans="1:26" ht="15.75" thickBot="1" x14ac:dyDescent="0.3">
      <c r="A17">
        <v>7.5</v>
      </c>
      <c r="B17">
        <v>20.419096970807932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12</v>
      </c>
      <c r="L17" t="s">
        <v>15</v>
      </c>
      <c r="P17" s="1">
        <f>$O$5</f>
        <v>100</v>
      </c>
      <c r="Q17" s="2">
        <f ca="1">OFFSET($B$1,2*$K$5,0)</f>
        <v>11.025681637128622</v>
      </c>
      <c r="Y17">
        <v>7.5</v>
      </c>
      <c r="Z17">
        <v>20.419096970807932</v>
      </c>
    </row>
    <row r="18" spans="1:26" ht="15.75" thickBot="1" x14ac:dyDescent="0.3">
      <c r="A18">
        <v>8</v>
      </c>
      <c r="B18">
        <v>21.36866487074429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2.4517172108601311</v>
      </c>
      <c r="L18" s="16" t="s">
        <v>23</v>
      </c>
      <c r="Y18">
        <v>8</v>
      </c>
      <c r="Z18">
        <v>21.36866487074429</v>
      </c>
    </row>
    <row r="19" spans="1:26" x14ac:dyDescent="0.25">
      <c r="A19">
        <v>8.5</v>
      </c>
      <c r="B19">
        <v>22.651336684837403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1.1904418833442199</v>
      </c>
      <c r="L19" s="16" t="s">
        <v>23</v>
      </c>
      <c r="P19">
        <f>$N$5</f>
        <v>63</v>
      </c>
      <c r="Q19">
        <f>$P$5</f>
        <v>47</v>
      </c>
      <c r="Y19">
        <v>8.5</v>
      </c>
      <c r="Z19">
        <v>22.651336684837403</v>
      </c>
    </row>
    <row r="20" spans="1:26" ht="15.75" thickBot="1" x14ac:dyDescent="0.3">
      <c r="A20">
        <v>9</v>
      </c>
      <c r="B20">
        <v>23.933383217302694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100</v>
      </c>
      <c r="Q20">
        <f>$P$5</f>
        <v>47</v>
      </c>
      <c r="Y20">
        <v>9</v>
      </c>
      <c r="Z20">
        <v>23.933383217302694</v>
      </c>
    </row>
    <row r="21" spans="1:26" x14ac:dyDescent="0.25">
      <c r="A21">
        <v>9.5</v>
      </c>
      <c r="B21">
        <v>25.214931296729937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25.214931296729937</v>
      </c>
    </row>
    <row r="22" spans="1:26" x14ac:dyDescent="0.25">
      <c r="A22">
        <v>10</v>
      </c>
      <c r="B22">
        <v>26.496088499470208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26.496088499470208</v>
      </c>
    </row>
    <row r="23" spans="1:26" x14ac:dyDescent="0.25">
      <c r="A23">
        <v>10.5</v>
      </c>
      <c r="B23">
        <v>27.333823400250406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47</v>
      </c>
      <c r="L23" t="s">
        <v>14</v>
      </c>
      <c r="Y23">
        <v>10.5</v>
      </c>
      <c r="Z23">
        <v>27.333823400250406</v>
      </c>
    </row>
    <row r="24" spans="1:26" x14ac:dyDescent="0.25">
      <c r="A24">
        <v>11</v>
      </c>
      <c r="B24">
        <v>26.875534242021736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37</v>
      </c>
      <c r="L24" t="s">
        <v>15</v>
      </c>
      <c r="Y24">
        <v>11</v>
      </c>
      <c r="Z24">
        <v>26.875534242021736</v>
      </c>
    </row>
    <row r="25" spans="1:26" x14ac:dyDescent="0.25">
      <c r="A25">
        <v>11.5</v>
      </c>
      <c r="B25">
        <v>26.418243756421759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26.418243756421759</v>
      </c>
    </row>
    <row r="26" spans="1:26" x14ac:dyDescent="0.25">
      <c r="A26">
        <v>12</v>
      </c>
      <c r="B26">
        <v>25.96188264615914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65.405032293296742</v>
      </c>
      <c r="L26" t="s">
        <v>14</v>
      </c>
      <c r="Y26">
        <v>12</v>
      </c>
      <c r="Z26">
        <v>25.96188264615914</v>
      </c>
    </row>
    <row r="27" spans="1:26" x14ac:dyDescent="0.25">
      <c r="A27">
        <v>12.5</v>
      </c>
      <c r="B27">
        <v>25.506499912232037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85</v>
      </c>
      <c r="L27" t="s">
        <v>15</v>
      </c>
      <c r="Y27">
        <v>12.5</v>
      </c>
      <c r="Z27">
        <v>25.506499912232037</v>
      </c>
    </row>
    <row r="28" spans="1:26" x14ac:dyDescent="0.25">
      <c r="A28">
        <v>13</v>
      </c>
      <c r="B28">
        <v>25.052106679900138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25.052106679900138</v>
      </c>
    </row>
    <row r="29" spans="1:26" x14ac:dyDescent="0.25">
      <c r="A29">
        <v>13.5</v>
      </c>
      <c r="B29">
        <v>24.598663515744509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24.598663515744509</v>
      </c>
    </row>
    <row r="30" spans="1:26" x14ac:dyDescent="0.25">
      <c r="A30">
        <v>14</v>
      </c>
      <c r="B30">
        <v>24.146135238706069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1900.0343207469516</v>
      </c>
      <c r="L30" t="s">
        <v>34</v>
      </c>
      <c r="Y30">
        <v>14</v>
      </c>
      <c r="Z30">
        <v>24.146135238706069</v>
      </c>
    </row>
    <row r="31" spans="1:26" ht="15.75" x14ac:dyDescent="0.25">
      <c r="A31">
        <v>14.5</v>
      </c>
      <c r="B31">
        <v>23.694490137529026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8715.7270642336844</v>
      </c>
      <c r="Y31">
        <v>14.5</v>
      </c>
      <c r="Z31">
        <v>23.694490137529026</v>
      </c>
    </row>
    <row r="32" spans="1:26" ht="15.75" x14ac:dyDescent="0.25">
      <c r="A32">
        <v>15</v>
      </c>
      <c r="B32">
        <v>23.24369941948774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8715.7270642336844</v>
      </c>
      <c r="Y32">
        <v>15</v>
      </c>
      <c r="Z32">
        <v>23.24369941948774</v>
      </c>
    </row>
    <row r="33" spans="1:26" x14ac:dyDescent="0.25">
      <c r="A33">
        <v>15.5</v>
      </c>
      <c r="B33">
        <v>22.793736816419671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22.793736816419671</v>
      </c>
    </row>
    <row r="34" spans="1:26" x14ac:dyDescent="0.25">
      <c r="A34">
        <v>16</v>
      </c>
      <c r="B34">
        <v>22.344578298133005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22.344578298133005</v>
      </c>
    </row>
    <row r="35" spans="1:26" x14ac:dyDescent="0.25">
      <c r="A35">
        <v>16.5</v>
      </c>
      <c r="B35">
        <v>21.89620185947404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21.89620185947404</v>
      </c>
    </row>
    <row r="36" spans="1:26" x14ac:dyDescent="0.25">
      <c r="A36">
        <v>17</v>
      </c>
      <c r="B36">
        <v>21.448587358271642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21.448587358271642</v>
      </c>
    </row>
    <row r="37" spans="1:26" x14ac:dyDescent="0.25">
      <c r="A37">
        <v>17.5</v>
      </c>
      <c r="B37">
        <v>21.00171638874783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21.00171638874783</v>
      </c>
    </row>
    <row r="38" spans="1:26" x14ac:dyDescent="0.25">
      <c r="A38">
        <v>18</v>
      </c>
      <c r="B38">
        <v>20.555572179952527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20.555572179952527</v>
      </c>
    </row>
    <row r="39" spans="1:26" x14ac:dyDescent="0.25">
      <c r="A39">
        <v>18.5</v>
      </c>
      <c r="B39">
        <v>20.110139512131902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20.110139512131902</v>
      </c>
    </row>
    <row r="40" spans="1:26" x14ac:dyDescent="0.25">
      <c r="A40">
        <v>19</v>
      </c>
      <c r="B40">
        <v>19.665404646195913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19.665404646195913</v>
      </c>
    </row>
    <row r="41" spans="1:26" x14ac:dyDescent="0.25">
      <c r="A41">
        <v>19.5</v>
      </c>
      <c r="B41">
        <v>19.221355262973919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19.221355262973919</v>
      </c>
    </row>
    <row r="42" spans="1:26" x14ac:dyDescent="0.25">
      <c r="A42">
        <v>20</v>
      </c>
      <c r="B42">
        <v>18.777980409969459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18.777980409969459</v>
      </c>
    </row>
    <row r="43" spans="1:26" x14ac:dyDescent="0.25">
      <c r="A43">
        <v>20.5</v>
      </c>
      <c r="B43">
        <v>18.335270454016257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18.335270454016257</v>
      </c>
    </row>
    <row r="44" spans="1:26" x14ac:dyDescent="0.25">
      <c r="A44">
        <v>21</v>
      </c>
      <c r="B44">
        <v>17.893217038696477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17.893217038696477</v>
      </c>
    </row>
    <row r="45" spans="1:26" x14ac:dyDescent="0.25">
      <c r="A45">
        <v>21.5</v>
      </c>
      <c r="B45">
        <v>17.451813045692528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17.451813045692528</v>
      </c>
    </row>
    <row r="46" spans="1:26" x14ac:dyDescent="0.25">
      <c r="A46">
        <v>22</v>
      </c>
      <c r="B46">
        <v>17.011052559444469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17.011052559444469</v>
      </c>
    </row>
    <row r="47" spans="1:26" x14ac:dyDescent="0.25">
      <c r="A47">
        <v>22.5</v>
      </c>
      <c r="B47">
        <v>16.570930834617663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16.570930834617663</v>
      </c>
    </row>
    <row r="48" spans="1:26" x14ac:dyDescent="0.25">
      <c r="A48">
        <v>23</v>
      </c>
      <c r="B48">
        <v>16.131444265965609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16.131444265965609</v>
      </c>
    </row>
    <row r="49" spans="1:26" x14ac:dyDescent="0.25">
      <c r="A49">
        <v>23.5</v>
      </c>
      <c r="B49">
        <v>15.692590360218647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15.692590360218647</v>
      </c>
    </row>
    <row r="50" spans="1:26" x14ac:dyDescent="0.25">
      <c r="A50">
        <v>24</v>
      </c>
      <c r="B50">
        <v>15.254367709649104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15.254367709649104</v>
      </c>
    </row>
    <row r="51" spans="1:26" x14ac:dyDescent="0.25">
      <c r="A51">
        <v>24.5</v>
      </c>
      <c r="B51">
        <v>14.816775966962329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14.816775966962329</v>
      </c>
    </row>
    <row r="52" spans="1:26" x14ac:dyDescent="0.25">
      <c r="A52">
        <v>25</v>
      </c>
      <c r="B52">
        <v>14.379815821147144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14.379815821147144</v>
      </c>
    </row>
    <row r="53" spans="1:26" x14ac:dyDescent="0.25">
      <c r="A53">
        <v>25.5</v>
      </c>
      <c r="B53">
        <v>13.943488973885843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13.943488973885843</v>
      </c>
    </row>
    <row r="54" spans="1:26" x14ac:dyDescent="0.25">
      <c r="A54">
        <v>26</v>
      </c>
      <c r="B54">
        <v>13.512027020385517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13.512027020385517</v>
      </c>
    </row>
    <row r="55" spans="1:26" x14ac:dyDescent="0.25">
      <c r="A55">
        <v>26.5</v>
      </c>
      <c r="B55">
        <v>13.100632806903112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13.100632806903112</v>
      </c>
    </row>
    <row r="56" spans="1:26" x14ac:dyDescent="0.25">
      <c r="A56">
        <v>27</v>
      </c>
      <c r="B56">
        <v>12.7096818127883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12.7096818127883</v>
      </c>
    </row>
    <row r="57" spans="1:26" x14ac:dyDescent="0.25">
      <c r="A57">
        <v>27.5</v>
      </c>
      <c r="B57">
        <v>12.338080586590589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12.338080586590589</v>
      </c>
    </row>
    <row r="58" spans="1:26" x14ac:dyDescent="0.25">
      <c r="A58">
        <v>28</v>
      </c>
      <c r="B58">
        <v>11.984809628187445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11.984809628187445</v>
      </c>
    </row>
    <row r="59" spans="1:26" x14ac:dyDescent="0.25">
      <c r="A59">
        <v>28.5</v>
      </c>
      <c r="B59">
        <v>11.648912386744762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11.648912386744762</v>
      </c>
    </row>
    <row r="60" spans="1:26" x14ac:dyDescent="0.25">
      <c r="A60">
        <v>29</v>
      </c>
      <c r="B60">
        <v>11.329487256814991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11.329487256814991</v>
      </c>
    </row>
    <row r="61" spans="1:26" x14ac:dyDescent="0.25">
      <c r="A61">
        <v>29.5</v>
      </c>
      <c r="B61">
        <v>11.025681637128622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11.025681637128622</v>
      </c>
    </row>
    <row r="62" spans="1:26" x14ac:dyDescent="0.25">
      <c r="A62">
        <v>30</v>
      </c>
      <c r="B62">
        <v>10.736687414437952</v>
      </c>
      <c r="C62" s="1">
        <f t="shared" ca="1" si="0"/>
        <v>11.025681637128622</v>
      </c>
      <c r="D62" s="1">
        <f t="shared" ca="1" si="1"/>
        <v>4.1758830374292309E-2</v>
      </c>
      <c r="E62" s="1">
        <f t="shared" ca="1" si="2"/>
        <v>-0.2889942226906701</v>
      </c>
      <c r="H62"/>
      <c r="Y62">
        <v>30</v>
      </c>
      <c r="Z62">
        <v>10.736687414437952</v>
      </c>
    </row>
    <row r="63" spans="1:26" x14ac:dyDescent="0.25">
      <c r="A63">
        <v>30.5</v>
      </c>
      <c r="B63">
        <v>11.73382291201459</v>
      </c>
      <c r="C63" s="1">
        <f t="shared" ca="1" si="0"/>
        <v>12.493813099646104</v>
      </c>
      <c r="D63" s="1">
        <f t="shared" ca="1" si="1"/>
        <v>0.28879254264809195</v>
      </c>
      <c r="E63" s="1">
        <f t="shared" ca="1" si="2"/>
        <v>0.70814127488596768</v>
      </c>
      <c r="H63"/>
      <c r="Y63">
        <v>30.5</v>
      </c>
      <c r="Z63">
        <v>11.73382291201459</v>
      </c>
    </row>
    <row r="64" spans="1:26" x14ac:dyDescent="0.25">
      <c r="A64">
        <v>31</v>
      </c>
      <c r="B64">
        <v>13.173894242916681</v>
      </c>
      <c r="C64" s="1">
        <f t="shared" ca="1" si="0"/>
        <v>13.902029320143088</v>
      </c>
      <c r="D64" s="1">
        <f t="shared" ca="1" si="1"/>
        <v>0.26509034534375253</v>
      </c>
      <c r="E64" s="1">
        <f t="shared" ca="1" si="2"/>
        <v>2.1482126057880588</v>
      </c>
      <c r="H64"/>
      <c r="Y64">
        <v>31</v>
      </c>
      <c r="Z64">
        <v>13.173894242916681</v>
      </c>
    </row>
    <row r="65" spans="1:26" x14ac:dyDescent="0.25">
      <c r="A65">
        <v>31.5</v>
      </c>
      <c r="B65">
        <v>14.613096246150613</v>
      </c>
      <c r="C65" s="1">
        <f t="shared" ca="1" si="0"/>
        <v>15.252775472173875</v>
      </c>
      <c r="D65" s="1">
        <f t="shared" ca="1" si="1"/>
        <v>0.20459475610285946</v>
      </c>
      <c r="E65" s="1">
        <f t="shared" ca="1" si="2"/>
        <v>3.5874146090219909</v>
      </c>
      <c r="H65"/>
      <c r="Y65">
        <v>31.5</v>
      </c>
      <c r="Z65">
        <v>14.613096246150613</v>
      </c>
    </row>
    <row r="66" spans="1:26" x14ac:dyDescent="0.25">
      <c r="A66">
        <v>32</v>
      </c>
      <c r="B66">
        <v>16.051537287306022</v>
      </c>
      <c r="C66" s="1">
        <f t="shared" ref="C66:C129" ca="1" si="3">IF(A66&gt;=$K$5,OFFSET($B$1,2*$K$5,0)+$L$5*(1-EXP((-1/$M$5)*(A66-$K$5))),0)</f>
        <v>16.548396940432543</v>
      </c>
      <c r="D66" s="1">
        <f t="shared" ref="D66:D129" ca="1" si="4">IF(A66&gt;=$K$5,(C66-B66)*(C66-B66)*0.5,0)</f>
        <v>0.12343475745250318</v>
      </c>
      <c r="E66" s="1">
        <f t="shared" ref="E66:E129" ca="1" si="5">IF(A66&gt;=$K$5,(B66-$L$6),0)</f>
        <v>5.0258556501773999</v>
      </c>
      <c r="H66"/>
      <c r="Y66">
        <v>32</v>
      </c>
      <c r="Z66">
        <v>16.051537287306022</v>
      </c>
    </row>
    <row r="67" spans="1:26" x14ac:dyDescent="0.25">
      <c r="A67">
        <v>32.5</v>
      </c>
      <c r="B67">
        <v>17.489312643591688</v>
      </c>
      <c r="C67" s="1">
        <f t="shared" ca="1" si="3"/>
        <v>17.79114339319052</v>
      </c>
      <c r="D67" s="1">
        <f t="shared" ca="1" si="4"/>
        <v>4.5550900701696324E-2</v>
      </c>
      <c r="E67" s="1">
        <f t="shared" ca="1" si="5"/>
        <v>6.463631006463066</v>
      </c>
      <c r="H67"/>
      <c r="Y67">
        <v>32.5</v>
      </c>
      <c r="Z67">
        <v>17.489312643591688</v>
      </c>
    </row>
    <row r="68" spans="1:26" x14ac:dyDescent="0.25">
      <c r="A68">
        <v>33</v>
      </c>
      <c r="B68">
        <v>17.50219048534219</v>
      </c>
      <c r="C68" s="1">
        <f t="shared" ca="1" si="3"/>
        <v>18.983172688535753</v>
      </c>
      <c r="D68" s="1">
        <f t="shared" ca="1" si="4"/>
        <v>1.0966541430880292</v>
      </c>
      <c r="E68" s="1">
        <f t="shared" ca="1" si="5"/>
        <v>6.4765088482135678</v>
      </c>
      <c r="H68"/>
      <c r="Y68">
        <v>33</v>
      </c>
      <c r="Z68">
        <v>17.50219048534219</v>
      </c>
    </row>
    <row r="69" spans="1:26" x14ac:dyDescent="0.25">
      <c r="A69">
        <v>33.5</v>
      </c>
      <c r="B69">
        <v>17.079838228713307</v>
      </c>
      <c r="C69" s="1">
        <f t="shared" ca="1" si="3"/>
        <v>20.126554621196131</v>
      </c>
      <c r="D69" s="1">
        <f t="shared" ca="1" si="4"/>
        <v>4.641240388111779</v>
      </c>
      <c r="E69" s="1">
        <f t="shared" ca="1" si="5"/>
        <v>6.0541565915846842</v>
      </c>
      <c r="H69"/>
      <c r="Y69">
        <v>33.5</v>
      </c>
      <c r="Z69">
        <v>17.079838228713307</v>
      </c>
    </row>
    <row r="70" spans="1:26" x14ac:dyDescent="0.25">
      <c r="A70">
        <v>34</v>
      </c>
      <c r="B70">
        <v>18.474093321162858</v>
      </c>
      <c r="C70" s="1">
        <f t="shared" ca="1" si="3"/>
        <v>21.223274516453039</v>
      </c>
      <c r="D70" s="1">
        <f t="shared" ca="1" si="4"/>
        <v>3.7789986222685732</v>
      </c>
      <c r="E70" s="1">
        <f t="shared" ca="1" si="5"/>
        <v>7.4484116840342356</v>
      </c>
      <c r="H70"/>
      <c r="Y70">
        <v>34</v>
      </c>
      <c r="Z70">
        <v>18.474093321162858</v>
      </c>
    </row>
    <row r="71" spans="1:26" x14ac:dyDescent="0.25">
      <c r="A71">
        <v>34.5</v>
      </c>
      <c r="B71">
        <v>19.90910316772036</v>
      </c>
      <c r="C71" s="1">
        <f t="shared" ca="1" si="3"/>
        <v>22.275236677385301</v>
      </c>
      <c r="D71" s="1">
        <f t="shared" ca="1" si="4"/>
        <v>2.7992938927796658</v>
      </c>
      <c r="E71" s="1">
        <f t="shared" ca="1" si="5"/>
        <v>8.8834215305917379</v>
      </c>
      <c r="H71"/>
      <c r="Y71">
        <v>34.5</v>
      </c>
      <c r="Z71">
        <v>19.90910316772036</v>
      </c>
    </row>
    <row r="72" spans="1:26" x14ac:dyDescent="0.25">
      <c r="A72">
        <v>35</v>
      </c>
      <c r="B72">
        <v>21.343859734098086</v>
      </c>
      <c r="C72" s="1">
        <f t="shared" ca="1" si="3"/>
        <v>23.284267691429278</v>
      </c>
      <c r="D72" s="1">
        <f t="shared" ca="1" si="4"/>
        <v>1.8825915204371055</v>
      </c>
      <c r="E72" s="1">
        <f t="shared" ca="1" si="5"/>
        <v>10.318178096969463</v>
      </c>
      <c r="H72"/>
      <c r="Y72">
        <v>35</v>
      </c>
      <c r="Z72">
        <v>21.343859734098086</v>
      </c>
    </row>
    <row r="73" spans="1:26" x14ac:dyDescent="0.25">
      <c r="A73">
        <v>35.5</v>
      </c>
      <c r="B73">
        <v>22.778368531676406</v>
      </c>
      <c r="C73" s="1">
        <f t="shared" ca="1" si="3"/>
        <v>24.252119601996402</v>
      </c>
      <c r="D73" s="1">
        <f t="shared" ca="1" si="4"/>
        <v>1.0859711086346657</v>
      </c>
      <c r="E73" s="1">
        <f t="shared" ca="1" si="5"/>
        <v>11.752686894547784</v>
      </c>
      <c r="H73"/>
      <c r="Y73">
        <v>35.5</v>
      </c>
      <c r="Z73">
        <v>22.778368531676406</v>
      </c>
    </row>
    <row r="74" spans="1:26" x14ac:dyDescent="0.25">
      <c r="A74">
        <v>36</v>
      </c>
      <c r="B74">
        <v>24.152758275363848</v>
      </c>
      <c r="C74" s="1">
        <f t="shared" ca="1" si="3"/>
        <v>25.180472950655322</v>
      </c>
      <c r="D74" s="1">
        <f t="shared" ca="1" si="4"/>
        <v>0.52809872690472981</v>
      </c>
      <c r="E74" s="1">
        <f t="shared" ca="1" si="5"/>
        <v>13.127076638235225</v>
      </c>
      <c r="H74"/>
      <c r="Y74">
        <v>36</v>
      </c>
      <c r="Z74">
        <v>24.152758275363848</v>
      </c>
    </row>
    <row r="75" spans="1:26" x14ac:dyDescent="0.25">
      <c r="A75">
        <v>36.5</v>
      </c>
      <c r="B75">
        <v>23.710694163111867</v>
      </c>
      <c r="C75" s="1">
        <f t="shared" ca="1" si="3"/>
        <v>26.07093969516092</v>
      </c>
      <c r="D75" s="1">
        <f t="shared" ca="1" si="4"/>
        <v>2.7853794857787579</v>
      </c>
      <c r="E75" s="1">
        <f t="shared" ca="1" si="5"/>
        <v>12.685012525983245</v>
      </c>
      <c r="H75"/>
      <c r="Y75">
        <v>36.5</v>
      </c>
      <c r="Z75">
        <v>23.710694163111867</v>
      </c>
    </row>
    <row r="76" spans="1:26" x14ac:dyDescent="0.25">
      <c r="A76">
        <v>37</v>
      </c>
      <c r="B76">
        <v>23.227171200631766</v>
      </c>
      <c r="C76" s="1">
        <f t="shared" ca="1" si="3"/>
        <v>26.925066008396989</v>
      </c>
      <c r="D76" s="1">
        <f t="shared" ca="1" si="4"/>
        <v>6.8372130046484996</v>
      </c>
      <c r="E76" s="1">
        <f t="shared" ca="1" si="5"/>
        <v>12.201489563503143</v>
      </c>
      <c r="H76"/>
      <c r="Y76">
        <v>37</v>
      </c>
      <c r="Z76">
        <v>23.227171200631766</v>
      </c>
    </row>
    <row r="77" spans="1:26" x14ac:dyDescent="0.25">
      <c r="A77">
        <v>37.5</v>
      </c>
      <c r="B77">
        <v>22.743715454184379</v>
      </c>
      <c r="C77" s="1">
        <f t="shared" ca="1" si="3"/>
        <v>27.744334963092527</v>
      </c>
      <c r="D77" s="1">
        <f t="shared" ca="1" si="4"/>
        <v>12.503097736436384</v>
      </c>
      <c r="E77" s="1">
        <f t="shared" ca="1" si="5"/>
        <v>11.718033817055757</v>
      </c>
      <c r="H77"/>
      <c r="Y77">
        <v>37.5</v>
      </c>
      <c r="Z77">
        <v>22.743715454184379</v>
      </c>
    </row>
    <row r="78" spans="1:26" x14ac:dyDescent="0.25">
      <c r="A78">
        <v>38</v>
      </c>
      <c r="B78">
        <v>22.260398528498094</v>
      </c>
      <c r="C78" s="1">
        <f t="shared" ca="1" si="3"/>
        <v>28.530169106973304</v>
      </c>
      <c r="D78" s="1">
        <f t="shared" ca="1" si="4"/>
        <v>19.655011553356687</v>
      </c>
      <c r="E78" s="1">
        <f t="shared" ca="1" si="5"/>
        <v>11.234716891369471</v>
      </c>
      <c r="H78"/>
      <c r="Y78">
        <v>38</v>
      </c>
      <c r="Z78">
        <v>22.260398528498094</v>
      </c>
    </row>
    <row r="79" spans="1:26" x14ac:dyDescent="0.25">
      <c r="A79">
        <v>38.5</v>
      </c>
      <c r="B79">
        <v>21.777287618079935</v>
      </c>
      <c r="C79" s="1">
        <f t="shared" ca="1" si="3"/>
        <v>29.283932932820136</v>
      </c>
      <c r="D79" s="1">
        <f t="shared" ca="1" si="4"/>
        <v>28.174861940655504</v>
      </c>
      <c r="E79" s="1">
        <f t="shared" ca="1" si="5"/>
        <v>10.751605980951313</v>
      </c>
      <c r="H79"/>
      <c r="Y79">
        <v>38.5</v>
      </c>
      <c r="Z79">
        <v>21.777287618079935</v>
      </c>
    </row>
    <row r="80" spans="1:26" x14ac:dyDescent="0.25">
      <c r="A80">
        <v>39</v>
      </c>
      <c r="B80">
        <v>21.294387739151603</v>
      </c>
      <c r="C80" s="1">
        <f t="shared" ca="1" si="3"/>
        <v>30.006935247722666</v>
      </c>
      <c r="D80" s="1">
        <f t="shared" ca="1" si="4"/>
        <v>37.954242044553922</v>
      </c>
      <c r="E80" s="1">
        <f t="shared" ca="1" si="5"/>
        <v>10.26870610202298</v>
      </c>
      <c r="H80"/>
      <c r="Y80">
        <v>39</v>
      </c>
      <c r="Z80">
        <v>21.294387739151603</v>
      </c>
    </row>
    <row r="81" spans="1:26" x14ac:dyDescent="0.25">
      <c r="A81">
        <v>39.5</v>
      </c>
      <c r="B81">
        <v>20.811701406444843</v>
      </c>
      <c r="C81" s="1">
        <f t="shared" ca="1" si="3"/>
        <v>30.700431445642671</v>
      </c>
      <c r="D81" s="1">
        <f t="shared" ca="1" si="4"/>
        <v>48.893490894066737</v>
      </c>
      <c r="E81" s="1">
        <f t="shared" ca="1" si="5"/>
        <v>9.786019769316221</v>
      </c>
      <c r="H81"/>
      <c r="Y81">
        <v>39.5</v>
      </c>
      <c r="Z81">
        <v>20.811701406444843</v>
      </c>
    </row>
    <row r="82" spans="1:26" x14ac:dyDescent="0.25">
      <c r="A82">
        <v>40</v>
      </c>
      <c r="B82">
        <v>21.314629208635456</v>
      </c>
      <c r="C82" s="1">
        <f t="shared" ca="1" si="3"/>
        <v>31.365625687232807</v>
      </c>
      <c r="D82" s="1">
        <f t="shared" ca="1" si="4"/>
        <v>50.51126510638818</v>
      </c>
      <c r="E82" s="1">
        <f t="shared" ca="1" si="5"/>
        <v>10.288947571506833</v>
      </c>
      <c r="H82"/>
      <c r="Y82">
        <v>40</v>
      </c>
      <c r="Z82">
        <v>21.314629208635456</v>
      </c>
    </row>
    <row r="83" spans="1:26" x14ac:dyDescent="0.25">
      <c r="A83">
        <v>40.5</v>
      </c>
      <c r="B83">
        <v>22.772789855669245</v>
      </c>
      <c r="C83" s="1">
        <f t="shared" ca="1" si="3"/>
        <v>32.003672990695783</v>
      </c>
      <c r="D83" s="1">
        <f t="shared" ca="1" si="4"/>
        <v>42.604601726258686</v>
      </c>
      <c r="E83" s="1">
        <f t="shared" ca="1" si="5"/>
        <v>11.747108218540623</v>
      </c>
      <c r="H83"/>
      <c r="Y83">
        <v>40.5</v>
      </c>
      <c r="Z83">
        <v>22.772789855669245</v>
      </c>
    </row>
    <row r="84" spans="1:26" x14ac:dyDescent="0.25">
      <c r="A84">
        <v>41</v>
      </c>
      <c r="B84">
        <v>24.23097670512885</v>
      </c>
      <c r="C84" s="1">
        <f t="shared" ca="1" si="3"/>
        <v>32.615681237314384</v>
      </c>
      <c r="D84" s="1">
        <f t="shared" ca="1" si="4"/>
        <v>35.151635046026314</v>
      </c>
      <c r="E84" s="1">
        <f t="shared" ca="1" si="5"/>
        <v>13.205295068000227</v>
      </c>
      <c r="H84"/>
      <c r="Y84">
        <v>41</v>
      </c>
      <c r="Z84">
        <v>24.23097670512885</v>
      </c>
    </row>
    <row r="85" spans="1:26" x14ac:dyDescent="0.25">
      <c r="A85">
        <v>41.5</v>
      </c>
      <c r="B85">
        <v>25.68915331551711</v>
      </c>
      <c r="C85" s="1">
        <f t="shared" ca="1" si="3"/>
        <v>33.202713095134797</v>
      </c>
      <c r="D85" s="1">
        <f t="shared" ca="1" si="4"/>
        <v>28.226790280944289</v>
      </c>
      <c r="E85" s="1">
        <f t="shared" ca="1" si="5"/>
        <v>14.663471678388488</v>
      </c>
      <c r="H85"/>
      <c r="Y85">
        <v>41.5</v>
      </c>
      <c r="Z85">
        <v>25.68915331551711</v>
      </c>
    </row>
    <row r="86" spans="1:26" x14ac:dyDescent="0.25">
      <c r="A86">
        <v>42</v>
      </c>
      <c r="B86">
        <v>27.147288167755399</v>
      </c>
      <c r="C86" s="1">
        <f t="shared" ca="1" si="3"/>
        <v>33.76578786414332</v>
      </c>
      <c r="D86" s="1">
        <f t="shared" ca="1" si="4"/>
        <v>21.902269115543504</v>
      </c>
      <c r="E86" s="1">
        <f t="shared" ca="1" si="5"/>
        <v>16.121606530626778</v>
      </c>
      <c r="H86"/>
      <c r="Y86">
        <v>42</v>
      </c>
      <c r="Z86">
        <v>27.147288167755399</v>
      </c>
    </row>
    <row r="87" spans="1:26" x14ac:dyDescent="0.25">
      <c r="A87">
        <v>42.5</v>
      </c>
      <c r="B87">
        <v>27.614559929661493</v>
      </c>
      <c r="C87" s="1">
        <f t="shared" ca="1" si="3"/>
        <v>34.305883246140468</v>
      </c>
      <c r="D87" s="1">
        <f t="shared" ca="1" si="4"/>
        <v>22.386903862827594</v>
      </c>
      <c r="E87" s="1">
        <f t="shared" ca="1" si="5"/>
        <v>16.588878292532868</v>
      </c>
      <c r="H87"/>
      <c r="Y87">
        <v>42.5</v>
      </c>
      <c r="Z87">
        <v>27.614559929661493</v>
      </c>
    </row>
    <row r="88" spans="1:26" x14ac:dyDescent="0.25">
      <c r="A88">
        <v>43</v>
      </c>
      <c r="B88">
        <v>27.125467026326351</v>
      </c>
      <c r="C88" s="1">
        <f t="shared" ca="1" si="3"/>
        <v>34.823937042385452</v>
      </c>
      <c r="D88" s="1">
        <f t="shared" ca="1" si="4"/>
        <v>29.633220294080509</v>
      </c>
      <c r="E88" s="1">
        <f t="shared" ca="1" si="5"/>
        <v>16.099785389197727</v>
      </c>
      <c r="H88"/>
      <c r="Y88">
        <v>43</v>
      </c>
      <c r="Z88">
        <v>27.125467026326351</v>
      </c>
    </row>
    <row r="89" spans="1:26" x14ac:dyDescent="0.25">
      <c r="A89">
        <v>43.5</v>
      </c>
      <c r="B89">
        <v>26.636297601652089</v>
      </c>
      <c r="C89" s="1">
        <f t="shared" ca="1" si="3"/>
        <v>35.320848781959022</v>
      </c>
      <c r="D89" s="1">
        <f t="shared" ca="1" si="4"/>
        <v>37.710714601685268</v>
      </c>
      <c r="E89" s="1">
        <f t="shared" ca="1" si="5"/>
        <v>15.610615964523467</v>
      </c>
      <c r="H89"/>
      <c r="Y89">
        <v>43.5</v>
      </c>
      <c r="Z89">
        <v>26.636297601652089</v>
      </c>
    </row>
    <row r="90" spans="1:26" x14ac:dyDescent="0.25">
      <c r="A90">
        <v>44</v>
      </c>
      <c r="B90">
        <v>26.589426021278904</v>
      </c>
      <c r="C90" s="1">
        <f t="shared" ca="1" si="3"/>
        <v>35.797481283671743</v>
      </c>
      <c r="D90" s="1">
        <f t="shared" ca="1" si="4"/>
        <v>42.394140857640238</v>
      </c>
      <c r="E90" s="1">
        <f t="shared" ca="1" si="5"/>
        <v>15.563744384150281</v>
      </c>
      <c r="H90"/>
      <c r="Y90">
        <v>44</v>
      </c>
      <c r="Z90">
        <v>26.589426021278904</v>
      </c>
    </row>
    <row r="91" spans="1:26" x14ac:dyDescent="0.25">
      <c r="A91">
        <v>44.5</v>
      </c>
      <c r="B91">
        <v>28.047373254756756</v>
      </c>
      <c r="C91" s="1">
        <f t="shared" ca="1" si="3"/>
        <v>36.254662154230139</v>
      </c>
      <c r="D91" s="1">
        <f t="shared" ca="1" si="4"/>
        <v>33.679795539709509</v>
      </c>
      <c r="E91" s="1">
        <f t="shared" ca="1" si="5"/>
        <v>17.021691617628136</v>
      </c>
      <c r="H91"/>
      <c r="Y91">
        <v>44.5</v>
      </c>
      <c r="Z91">
        <v>28.047373254756756</v>
      </c>
    </row>
    <row r="92" spans="1:26" x14ac:dyDescent="0.25">
      <c r="A92">
        <v>45</v>
      </c>
      <c r="B92">
        <v>29.505531514956928</v>
      </c>
      <c r="C92" s="1">
        <f t="shared" ca="1" si="3"/>
        <v>36.693185225261729</v>
      </c>
      <c r="D92" s="1">
        <f t="shared" ca="1" si="4"/>
        <v>25.831182929629186</v>
      </c>
      <c r="E92" s="1">
        <f t="shared" ca="1" si="5"/>
        <v>18.479849877828308</v>
      </c>
      <c r="H92"/>
      <c r="Y92">
        <v>45</v>
      </c>
      <c r="Z92">
        <v>29.505531514956928</v>
      </c>
    </row>
    <row r="93" spans="1:26" x14ac:dyDescent="0.25">
      <c r="A93">
        <v>45.5</v>
      </c>
      <c r="B93">
        <v>30.963709761916828</v>
      </c>
      <c r="C93" s="1">
        <f t="shared" ca="1" si="3"/>
        <v>37.11381193169435</v>
      </c>
      <c r="D93" s="1">
        <f t="shared" ca="1" si="4"/>
        <v>18.911878349351092</v>
      </c>
      <c r="E93" s="1">
        <f t="shared" ca="1" si="5"/>
        <v>19.938028124788204</v>
      </c>
      <c r="H93"/>
      <c r="Y93">
        <v>45.5</v>
      </c>
      <c r="Z93">
        <v>30.963709761916828</v>
      </c>
    </row>
    <row r="94" spans="1:26" x14ac:dyDescent="0.25">
      <c r="A94">
        <v>46</v>
      </c>
      <c r="B94">
        <v>32.421876368617198</v>
      </c>
      <c r="C94" s="1">
        <f t="shared" ca="1" si="3"/>
        <v>37.517272633883074</v>
      </c>
      <c r="D94" s="1">
        <f t="shared" ca="1" si="4"/>
        <v>12.981531550042719</v>
      </c>
      <c r="E94" s="1">
        <f t="shared" ca="1" si="5"/>
        <v>21.396194731488578</v>
      </c>
      <c r="H94"/>
      <c r="Y94">
        <v>46</v>
      </c>
      <c r="Z94">
        <v>32.421876368617198</v>
      </c>
    </row>
    <row r="95" spans="1:26" x14ac:dyDescent="0.25">
      <c r="A95">
        <v>46.5</v>
      </c>
      <c r="B95">
        <v>33.43285154752558</v>
      </c>
      <c r="C95" s="1">
        <f t="shared" ca="1" si="3"/>
        <v>37.904267885780335</v>
      </c>
      <c r="D95" s="1">
        <f t="shared" ca="1" si="4"/>
        <v>9.9967820350057828</v>
      </c>
      <c r="E95" s="1">
        <f t="shared" ca="1" si="5"/>
        <v>22.407169910396959</v>
      </c>
      <c r="H95"/>
      <c r="Y95">
        <v>46.5</v>
      </c>
      <c r="Z95">
        <v>33.43285154752558</v>
      </c>
    </row>
    <row r="96" spans="1:26" x14ac:dyDescent="0.25">
      <c r="A96">
        <v>47</v>
      </c>
      <c r="B96">
        <v>32.943341834952257</v>
      </c>
      <c r="C96" s="1">
        <f t="shared" ca="1" si="3"/>
        <v>38.275469651351486</v>
      </c>
      <c r="D96" s="1">
        <f t="shared" ca="1" si="4"/>
        <v>14.215793525209206</v>
      </c>
      <c r="E96" s="1">
        <f t="shared" ca="1" si="5"/>
        <v>21.917660197823636</v>
      </c>
      <c r="H96"/>
      <c r="Y96">
        <v>47</v>
      </c>
      <c r="Z96">
        <v>32.943341834952257</v>
      </c>
    </row>
    <row r="97" spans="1:26" x14ac:dyDescent="0.25">
      <c r="A97">
        <v>47.5</v>
      </c>
      <c r="B97">
        <v>32.45363553732458</v>
      </c>
      <c r="C97" s="1">
        <f t="shared" ca="1" si="3"/>
        <v>38.63152247134763</v>
      </c>
      <c r="D97" s="1">
        <f t="shared" ca="1" si="4"/>
        <v>19.083143484786362</v>
      </c>
      <c r="E97" s="1">
        <f t="shared" ca="1" si="5"/>
        <v>21.427953900195959</v>
      </c>
      <c r="H97"/>
      <c r="Y97">
        <v>47.5</v>
      </c>
      <c r="Z97">
        <v>32.45363553732458</v>
      </c>
    </row>
    <row r="98" spans="1:26" x14ac:dyDescent="0.25">
      <c r="A98">
        <v>48</v>
      </c>
      <c r="B98">
        <v>31.963892269020814</v>
      </c>
      <c r="C98" s="1">
        <f t="shared" ca="1" si="3"/>
        <v>38.97304458246191</v>
      </c>
      <c r="D98" s="1">
        <f t="shared" ca="1" si="4"/>
        <v>24.56410807650833</v>
      </c>
      <c r="E98" s="1">
        <f t="shared" ca="1" si="5"/>
        <v>20.93821063189219</v>
      </c>
      <c r="H98"/>
      <c r="Y98">
        <v>48</v>
      </c>
      <c r="Z98">
        <v>31.963892269020814</v>
      </c>
    </row>
    <row r="99" spans="1:26" x14ac:dyDescent="0.25">
      <c r="A99">
        <v>48.5</v>
      </c>
      <c r="B99">
        <v>31.474197429504901</v>
      </c>
      <c r="C99" s="1">
        <f t="shared" ca="1" si="3"/>
        <v>39.300628990812385</v>
      </c>
      <c r="D99" s="1">
        <f t="shared" ca="1" si="4"/>
        <v>30.626515491914947</v>
      </c>
      <c r="E99" s="1">
        <f t="shared" ca="1" si="5"/>
        <v>20.448515792376277</v>
      </c>
      <c r="H99"/>
      <c r="Y99">
        <v>48.5</v>
      </c>
      <c r="Z99">
        <v>31.474197429504901</v>
      </c>
    </row>
    <row r="100" spans="1:26" x14ac:dyDescent="0.25">
      <c r="A100">
        <v>49</v>
      </c>
      <c r="B100">
        <v>30.984586734775601</v>
      </c>
      <c r="C100" s="1">
        <f t="shared" ca="1" si="3"/>
        <v>39.614844501615494</v>
      </c>
      <c r="D100" s="1">
        <f t="shared" ca="1" si="4"/>
        <v>37.240674561050149</v>
      </c>
      <c r="E100" s="1">
        <f t="shared" ca="1" si="5"/>
        <v>19.958905097646976</v>
      </c>
      <c r="H100"/>
      <c r="Y100">
        <v>49</v>
      </c>
      <c r="Z100">
        <v>30.984586734775601</v>
      </c>
    </row>
    <row r="101" spans="1:26" x14ac:dyDescent="0.25">
      <c r="A101">
        <v>49.5</v>
      </c>
      <c r="B101">
        <v>30.495065258805308</v>
      </c>
      <c r="C101" s="1">
        <f t="shared" ca="1" si="3"/>
        <v>39.916236706837999</v>
      </c>
      <c r="D101" s="1">
        <f t="shared" ca="1" si="4"/>
        <v>44.379235726613196</v>
      </c>
      <c r="E101" s="1">
        <f t="shared" ca="1" si="5"/>
        <v>19.469383621676684</v>
      </c>
      <c r="H101"/>
      <c r="Y101">
        <v>49.5</v>
      </c>
      <c r="Z101">
        <v>30.495065258805308</v>
      </c>
    </row>
    <row r="102" spans="1:26" x14ac:dyDescent="0.25">
      <c r="A102">
        <v>50</v>
      </c>
      <c r="B102">
        <v>30.005635771004318</v>
      </c>
      <c r="C102" s="1">
        <f t="shared" ca="1" si="3"/>
        <v>40.205328932542301</v>
      </c>
      <c r="D102" s="1">
        <f t="shared" ca="1" si="4"/>
        <v>52.016870294762349</v>
      </c>
      <c r="E102" s="1">
        <f t="shared" ca="1" si="5"/>
        <v>18.979954133875694</v>
      </c>
      <c r="H102"/>
      <c r="Y102">
        <v>50</v>
      </c>
      <c r="Z102">
        <v>30.005635771004318</v>
      </c>
    </row>
    <row r="103" spans="1:26" x14ac:dyDescent="0.25">
      <c r="A103">
        <v>50.5</v>
      </c>
      <c r="B103">
        <v>29.516299534087096</v>
      </c>
      <c r="C103" s="1">
        <f t="shared" ca="1" si="3"/>
        <v>40.482623147570081</v>
      </c>
      <c r="D103" s="1">
        <f t="shared" ca="1" si="4"/>
        <v>60.130126797817248</v>
      </c>
      <c r="E103" s="1">
        <f t="shared" ca="1" si="5"/>
        <v>18.490617896958476</v>
      </c>
      <c r="H103"/>
      <c r="Y103">
        <v>50.5</v>
      </c>
      <c r="Z103">
        <v>29.516299534087096</v>
      </c>
    </row>
    <row r="104" spans="1:26" x14ac:dyDescent="0.25">
      <c r="A104">
        <v>51</v>
      </c>
      <c r="B104">
        <v>29.027056847868561</v>
      </c>
      <c r="C104" s="1">
        <f t="shared" ca="1" si="3"/>
        <v>40.748600835142078</v>
      </c>
      <c r="D104" s="1">
        <f t="shared" ca="1" si="4"/>
        <v>68.697296722793965</v>
      </c>
      <c r="E104" s="1">
        <f t="shared" ca="1" si="5"/>
        <v>18.001375210739937</v>
      </c>
      <c r="H104"/>
      <c r="Y104">
        <v>51</v>
      </c>
      <c r="Z104">
        <v>29.027056847868561</v>
      </c>
    </row>
    <row r="105" spans="1:26" x14ac:dyDescent="0.25">
      <c r="A105">
        <v>51.5</v>
      </c>
      <c r="B105">
        <v>29.239911195333381</v>
      </c>
      <c r="C105" s="1">
        <f t="shared" ca="1" si="3"/>
        <v>41.003723828887409</v>
      </c>
      <c r="D105" s="1">
        <f t="shared" ca="1" si="4"/>
        <v>69.193643838682689</v>
      </c>
      <c r="E105" s="1">
        <f t="shared" ca="1" si="5"/>
        <v>18.214229558204757</v>
      </c>
      <c r="H105"/>
      <c r="Y105">
        <v>51.5</v>
      </c>
      <c r="Z105">
        <v>29.239911195333381</v>
      </c>
    </row>
    <row r="106" spans="1:26" x14ac:dyDescent="0.25">
      <c r="A106">
        <v>52</v>
      </c>
      <c r="B106">
        <v>30.822351152600671</v>
      </c>
      <c r="C106" s="1">
        <f t="shared" ca="1" si="3"/>
        <v>41.248435114754059</v>
      </c>
      <c r="D106" s="1">
        <f t="shared" ca="1" si="4"/>
        <v>54.351613392936045</v>
      </c>
      <c r="E106" s="1">
        <f t="shared" ca="1" si="5"/>
        <v>19.796669515472047</v>
      </c>
      <c r="H106"/>
      <c r="Y106">
        <v>52</v>
      </c>
      <c r="Z106">
        <v>30.822351152600671</v>
      </c>
    </row>
    <row r="107" spans="1:26" x14ac:dyDescent="0.25">
      <c r="A107">
        <v>52.5</v>
      </c>
      <c r="B107">
        <v>32.405299798214486</v>
      </c>
      <c r="C107" s="1">
        <f t="shared" ca="1" si="3"/>
        <v>41.483159600192963</v>
      </c>
      <c r="D107" s="1">
        <f t="shared" ca="1" si="4"/>
        <v>41.203769292188355</v>
      </c>
      <c r="E107" s="1">
        <f t="shared" ca="1" si="5"/>
        <v>21.379618161085865</v>
      </c>
      <c r="H107"/>
      <c r="Y107">
        <v>52.5</v>
      </c>
      <c r="Z107">
        <v>32.405299798214486</v>
      </c>
    </row>
    <row r="108" spans="1:26" x14ac:dyDescent="0.25">
      <c r="A108">
        <v>53</v>
      </c>
      <c r="B108">
        <v>33.988700322020705</v>
      </c>
      <c r="C108" s="1">
        <f t="shared" ca="1" si="3"/>
        <v>41.708304851951326</v>
      </c>
      <c r="D108" s="1">
        <f t="shared" ca="1" si="4"/>
        <v>29.796147049262679</v>
      </c>
      <c r="E108" s="1">
        <f t="shared" ca="1" si="5"/>
        <v>22.963018684892084</v>
      </c>
      <c r="H108"/>
      <c r="Y108">
        <v>53</v>
      </c>
      <c r="Z108">
        <v>33.988700322020705</v>
      </c>
    </row>
    <row r="109" spans="1:26" x14ac:dyDescent="0.25">
      <c r="A109">
        <v>53.5</v>
      </c>
      <c r="B109">
        <v>35.572479458595602</v>
      </c>
      <c r="C109" s="1">
        <f t="shared" ca="1" si="3"/>
        <v>41.924261803756131</v>
      </c>
      <c r="D109" s="1">
        <f t="shared" ca="1" si="4"/>
        <v>20.1725694801465</v>
      </c>
      <c r="E109" s="1">
        <f t="shared" ca="1" si="5"/>
        <v>24.546797821466981</v>
      </c>
      <c r="H109"/>
      <c r="Y109">
        <v>53.5</v>
      </c>
      <c r="Z109">
        <v>35.572479458595602</v>
      </c>
    </row>
    <row r="110" spans="1:26" x14ac:dyDescent="0.25">
      <c r="A110">
        <v>54</v>
      </c>
      <c r="B110">
        <v>36.422528754583368</v>
      </c>
      <c r="C110" s="1">
        <f t="shared" ca="1" si="3"/>
        <v>42.131405435116726</v>
      </c>
      <c r="D110" s="1">
        <f t="shared" ca="1" si="4"/>
        <v>16.295636476768784</v>
      </c>
      <c r="E110" s="1">
        <f t="shared" ca="1" si="5"/>
        <v>25.396847117454747</v>
      </c>
      <c r="H110"/>
      <c r="Y110">
        <v>54</v>
      </c>
      <c r="Z110">
        <v>36.422528754583368</v>
      </c>
    </row>
    <row r="111" spans="1:26" x14ac:dyDescent="0.25">
      <c r="A111">
        <v>54.5</v>
      </c>
      <c r="B111">
        <v>35.904431259382775</v>
      </c>
      <c r="C111" s="1">
        <f t="shared" ca="1" si="3"/>
        <v>42.33009542242511</v>
      </c>
      <c r="D111" s="1">
        <f t="shared" ca="1" si="4"/>
        <v>20.644579968103272</v>
      </c>
      <c r="E111" s="1">
        <f t="shared" ca="1" si="5"/>
        <v>24.878749622254155</v>
      </c>
      <c r="H111"/>
      <c r="Y111">
        <v>54.5</v>
      </c>
      <c r="Z111">
        <v>35.904431259382775</v>
      </c>
    </row>
    <row r="112" spans="1:26" x14ac:dyDescent="0.25">
      <c r="A112">
        <v>55</v>
      </c>
      <c r="B112">
        <v>35.38592627591494</v>
      </c>
      <c r="C112" s="1">
        <f t="shared" ca="1" si="3"/>
        <v>42.520676763484467</v>
      </c>
      <c r="D112" s="1">
        <f t="shared" ca="1" si="4"/>
        <v>25.452332259936799</v>
      </c>
      <c r="E112" s="1">
        <f t="shared" ca="1" si="5"/>
        <v>24.36024463878632</v>
      </c>
      <c r="H112"/>
      <c r="Y112">
        <v>55</v>
      </c>
      <c r="Z112">
        <v>35.38592627591494</v>
      </c>
    </row>
    <row r="113" spans="1:26" x14ac:dyDescent="0.25">
      <c r="A113">
        <v>55.5</v>
      </c>
      <c r="B113">
        <v>34.960524018683408</v>
      </c>
      <c r="C113" s="1">
        <f t="shared" ca="1" si="3"/>
        <v>42.70348037655031</v>
      </c>
      <c r="D113" s="1">
        <f t="shared" ca="1" si="4"/>
        <v>29.976686579915739</v>
      </c>
      <c r="E113" s="1">
        <f t="shared" ca="1" si="5"/>
        <v>23.934842381554787</v>
      </c>
      <c r="H113"/>
      <c r="Y113">
        <v>55.5</v>
      </c>
      <c r="Z113">
        <v>34.960524018683408</v>
      </c>
    </row>
    <row r="114" spans="1:26" x14ac:dyDescent="0.25">
      <c r="A114">
        <v>56</v>
      </c>
      <c r="B114">
        <v>36.529420709056012</v>
      </c>
      <c r="C114" s="1">
        <f t="shared" ca="1" si="3"/>
        <v>42.87882367492454</v>
      </c>
      <c r="D114" s="1">
        <f t="shared" ca="1" si="4"/>
        <v>20.15745901149003</v>
      </c>
      <c r="E114" s="1">
        <f t="shared" ca="1" si="5"/>
        <v>25.503739071927392</v>
      </c>
      <c r="H114"/>
      <c r="Y114">
        <v>56</v>
      </c>
      <c r="Z114">
        <v>36.529420709056012</v>
      </c>
    </row>
    <row r="115" spans="1:26" x14ac:dyDescent="0.25">
      <c r="A115">
        <v>56.5</v>
      </c>
      <c r="B115">
        <v>38.112724628058437</v>
      </c>
      <c r="C115" s="1">
        <f t="shared" ca="1" si="3"/>
        <v>43.047011118099832</v>
      </c>
      <c r="D115" s="1">
        <f t="shared" ca="1" si="4"/>
        <v>12.173591582902512</v>
      </c>
      <c r="E115" s="1">
        <f t="shared" ca="1" si="5"/>
        <v>27.087042990929817</v>
      </c>
      <c r="H115"/>
      <c r="Y115">
        <v>56.5</v>
      </c>
      <c r="Z115">
        <v>38.112724628058437</v>
      </c>
    </row>
    <row r="116" spans="1:26" x14ac:dyDescent="0.25">
      <c r="A116">
        <v>57</v>
      </c>
      <c r="B116">
        <v>39.696401685083103</v>
      </c>
      <c r="C116" s="1">
        <f t="shared" ca="1" si="3"/>
        <v>43.208334740411722</v>
      </c>
      <c r="D116" s="1">
        <f t="shared" ca="1" si="4"/>
        <v>6.1668368925549046</v>
      </c>
      <c r="E116" s="1">
        <f t="shared" ca="1" si="5"/>
        <v>28.670720047954482</v>
      </c>
      <c r="H116"/>
      <c r="Y116">
        <v>57</v>
      </c>
      <c r="Z116">
        <v>39.696401685083103</v>
      </c>
    </row>
    <row r="117" spans="1:26" x14ac:dyDescent="0.25">
      <c r="A117">
        <v>57.5</v>
      </c>
      <c r="B117">
        <v>41.280386769533948</v>
      </c>
      <c r="C117" s="1">
        <f t="shared" ca="1" si="3"/>
        <v>43.363074658115941</v>
      </c>
      <c r="D117" s="1">
        <f t="shared" ca="1" si="4"/>
        <v>2.1687944206230614</v>
      </c>
      <c r="E117" s="1">
        <f t="shared" ca="1" si="5"/>
        <v>30.254705132405327</v>
      </c>
      <c r="H117"/>
      <c r="Y117">
        <v>57.5</v>
      </c>
      <c r="Z117">
        <v>41.280386769533948</v>
      </c>
    </row>
    <row r="118" spans="1:26" x14ac:dyDescent="0.25">
      <c r="A118">
        <v>58</v>
      </c>
      <c r="B118">
        <v>42.769460541695508</v>
      </c>
      <c r="C118" s="1">
        <f t="shared" ca="1" si="3"/>
        <v>43.511499555771756</v>
      </c>
      <c r="D118" s="1">
        <f t="shared" ca="1" si="4"/>
        <v>0.27531094920562499</v>
      </c>
      <c r="E118" s="1">
        <f t="shared" ca="1" si="5"/>
        <v>31.743778904566888</v>
      </c>
      <c r="H118"/>
      <c r="Y118">
        <v>58</v>
      </c>
      <c r="Z118">
        <v>42.769460541695508</v>
      </c>
    </row>
    <row r="119" spans="1:26" x14ac:dyDescent="0.25">
      <c r="A119">
        <v>58.5</v>
      </c>
      <c r="B119">
        <v>42.263361282893655</v>
      </c>
      <c r="C119" s="1">
        <f t="shared" ca="1" si="3"/>
        <v>43.653867152775724</v>
      </c>
      <c r="D119" s="1">
        <f t="shared" ca="1" si="4"/>
        <v>0.96675328708824548</v>
      </c>
      <c r="E119" s="1">
        <f t="shared" ca="1" si="5"/>
        <v>31.237679645765034</v>
      </c>
      <c r="H119"/>
      <c r="Y119">
        <v>58.5</v>
      </c>
      <c r="Z119">
        <v>42.263361282893655</v>
      </c>
    </row>
    <row r="120" spans="1:26" x14ac:dyDescent="0.25">
      <c r="A120">
        <v>59</v>
      </c>
      <c r="B120">
        <v>41.744965390129714</v>
      </c>
      <c r="C120" s="1">
        <f t="shared" ca="1" si="3"/>
        <v>43.790424650855897</v>
      </c>
      <c r="D120" s="1">
        <f t="shared" ca="1" si="4"/>
        <v>2.0919517936452516</v>
      </c>
      <c r="E120" s="1">
        <f t="shared" ca="1" si="5"/>
        <v>30.719283753001093</v>
      </c>
      <c r="H120"/>
      <c r="Y120">
        <v>59</v>
      </c>
      <c r="Z120">
        <v>41.744965390129714</v>
      </c>
    </row>
    <row r="121" spans="1:26" x14ac:dyDescent="0.25">
      <c r="A121">
        <v>59.5</v>
      </c>
      <c r="B121">
        <v>41.226280149841649</v>
      </c>
      <c r="C121" s="1">
        <f t="shared" ca="1" si="3"/>
        <v>43.921409163303593</v>
      </c>
      <c r="D121" s="1">
        <f t="shared" ca="1" si="4"/>
        <v>3.6318601996021762</v>
      </c>
      <c r="E121" s="1">
        <f t="shared" ca="1" si="5"/>
        <v>30.200598512713029</v>
      </c>
      <c r="H121"/>
      <c r="Y121">
        <v>59.5</v>
      </c>
      <c r="Z121">
        <v>41.226280149841649</v>
      </c>
    </row>
    <row r="122" spans="1:26" x14ac:dyDescent="0.25">
      <c r="A122">
        <v>60</v>
      </c>
      <c r="B122">
        <v>40.707343667723542</v>
      </c>
      <c r="C122" s="1">
        <f t="shared" ca="1" si="3"/>
        <v>44.047048126688004</v>
      </c>
      <c r="D122" s="1">
        <f t="shared" ca="1" si="4"/>
        <v>5.5768129366135559</v>
      </c>
      <c r="E122" s="1">
        <f t="shared" ca="1" si="5"/>
        <v>29.681662030594921</v>
      </c>
      <c r="H122"/>
      <c r="Y122">
        <v>60</v>
      </c>
      <c r="Z122">
        <v>40.707343667723542</v>
      </c>
    </row>
    <row r="123" spans="1:26" x14ac:dyDescent="0.25">
      <c r="A123">
        <v>60.5</v>
      </c>
      <c r="B123">
        <v>40.188179787001395</v>
      </c>
      <c r="C123" s="1">
        <f t="shared" ca="1" si="3"/>
        <v>44.167559695768453</v>
      </c>
      <c r="D123" s="1">
        <f t="shared" ca="1" si="4"/>
        <v>7.9177322291494585</v>
      </c>
      <c r="E123" s="1">
        <f t="shared" ca="1" si="5"/>
        <v>29.162498149872775</v>
      </c>
      <c r="H123"/>
      <c r="Y123">
        <v>60.5</v>
      </c>
      <c r="Z123">
        <v>40.188179787001395</v>
      </c>
    </row>
    <row r="124" spans="1:26" x14ac:dyDescent="0.25">
      <c r="A124">
        <v>61</v>
      </c>
      <c r="B124">
        <v>40.07527190835264</v>
      </c>
      <c r="C124" s="1">
        <f t="shared" ca="1" si="3"/>
        <v>44.283153122290102</v>
      </c>
      <c r="D124" s="1">
        <f t="shared" ca="1" si="4"/>
        <v>8.8531321553039035</v>
      </c>
      <c r="E124" s="1">
        <f t="shared" ca="1" si="5"/>
        <v>29.049590271224019</v>
      </c>
      <c r="H124"/>
      <c r="Y124">
        <v>61</v>
      </c>
      <c r="Z124">
        <v>40.07527190835264</v>
      </c>
    </row>
    <row r="125" spans="1:26" x14ac:dyDescent="0.25">
      <c r="A125">
        <v>61.5</v>
      </c>
      <c r="B125">
        <v>41.611949168692639</v>
      </c>
      <c r="C125" s="1">
        <f t="shared" ca="1" si="3"/>
        <v>44.394029118320788</v>
      </c>
      <c r="D125" s="1">
        <f t="shared" ca="1" si="4"/>
        <v>3.8699844230614793</v>
      </c>
      <c r="E125" s="1">
        <f t="shared" ca="1" si="5"/>
        <v>30.586267531564019</v>
      </c>
      <c r="H125"/>
      <c r="Y125">
        <v>61.5</v>
      </c>
      <c r="Z125">
        <v>41.611949168692639</v>
      </c>
    </row>
    <row r="126" spans="1:26" x14ac:dyDescent="0.25">
      <c r="A126">
        <v>62</v>
      </c>
      <c r="B126">
        <v>43.149422328813031</v>
      </c>
      <c r="C126" s="1">
        <f t="shared" ca="1" si="3"/>
        <v>44.500380204759892</v>
      </c>
      <c r="D126" s="1">
        <f t="shared" ca="1" si="4"/>
        <v>0.91254359129142715</v>
      </c>
      <c r="E126" s="1">
        <f t="shared" ca="1" si="5"/>
        <v>32.123740691684411</v>
      </c>
      <c r="H126"/>
      <c r="Y126">
        <v>62</v>
      </c>
      <c r="Z126">
        <v>43.149422328813031</v>
      </c>
    </row>
    <row r="127" spans="1:26" x14ac:dyDescent="0.25">
      <c r="A127">
        <v>62.5</v>
      </c>
      <c r="B127">
        <v>44.687247973626143</v>
      </c>
      <c r="C127" s="1">
        <f t="shared" ca="1" si="3"/>
        <v>44.602391045624387</v>
      </c>
      <c r="D127" s="1">
        <f t="shared" ca="1" si="4"/>
        <v>3.6003491149475758E-3</v>
      </c>
      <c r="E127" s="1">
        <f t="shared" ca="1" si="5"/>
        <v>33.661566336497522</v>
      </c>
      <c r="H127"/>
      <c r="Y127">
        <v>62.5</v>
      </c>
      <c r="Z127">
        <v>44.687247973626143</v>
      </c>
    </row>
    <row r="128" spans="1:26" x14ac:dyDescent="0.25">
      <c r="A128">
        <v>63</v>
      </c>
      <c r="B128">
        <v>46.225341887158592</v>
      </c>
      <c r="C128" s="1">
        <f t="shared" ca="1" si="3"/>
        <v>44.700238768692444</v>
      </c>
      <c r="D128" s="1">
        <f t="shared" ca="1" si="4"/>
        <v>1.1629697609775855</v>
      </c>
      <c r="E128" s="1">
        <f t="shared" ca="1" si="5"/>
        <v>35.199660250029972</v>
      </c>
      <c r="H128"/>
      <c r="Y128">
        <v>63</v>
      </c>
      <c r="Z128">
        <v>46.225341887158592</v>
      </c>
    </row>
    <row r="129" spans="1:26" x14ac:dyDescent="0.25">
      <c r="A129">
        <v>63.5</v>
      </c>
      <c r="B129">
        <v>47.341063802128026</v>
      </c>
      <c r="C129" s="1">
        <f t="shared" ca="1" si="3"/>
        <v>44.794093273061463</v>
      </c>
      <c r="D129" s="1">
        <f t="shared" ca="1" si="4"/>
        <v>3.2435294379668038</v>
      </c>
      <c r="E129" s="1">
        <f t="shared" ca="1" si="5"/>
        <v>36.315382164999406</v>
      </c>
      <c r="H129"/>
      <c r="Y129">
        <v>63.5</v>
      </c>
      <c r="Z129">
        <v>47.341063802128026</v>
      </c>
    </row>
    <row r="130" spans="1:26" x14ac:dyDescent="0.25">
      <c r="A130">
        <v>64</v>
      </c>
      <c r="B130">
        <v>46.83437007457799</v>
      </c>
      <c r="C130" s="1">
        <f t="shared" ref="C130:C193" ca="1" si="6">IF(A130&gt;=$K$5,OFFSET($B$1,2*$K$5,0)+$L$5*(1-EXP((-1/$M$5)*(A130-$K$5))),0)</f>
        <v>44.884117524154433</v>
      </c>
      <c r="D130" s="1">
        <f t="shared" ref="D130:D193" ca="1" si="7">IF(A130&gt;=$K$5,(C130-B130)*(C130-B130)*0.5,0)</f>
        <v>1.9017425052167931</v>
      </c>
      <c r="E130" s="1">
        <f t="shared" ref="E130:E193" ca="1" si="8">IF(A130&gt;=$K$5,(B130-$L$6),0)</f>
        <v>35.808688437449369</v>
      </c>
      <c r="H130"/>
      <c r="Y130">
        <v>64</v>
      </c>
      <c r="Z130">
        <v>46.83437007457799</v>
      </c>
    </row>
    <row r="131" spans="1:26" x14ac:dyDescent="0.25">
      <c r="A131">
        <v>64.5</v>
      </c>
      <c r="B131">
        <v>46.326968718628024</v>
      </c>
      <c r="C131" s="1">
        <f t="shared" ca="1" si="6"/>
        <v>44.97046783668695</v>
      </c>
      <c r="D131" s="1">
        <f t="shared" ca="1" si="7"/>
        <v>0.92004732135345513</v>
      </c>
      <c r="E131" s="1">
        <f t="shared" ca="1" si="8"/>
        <v>35.301287081499403</v>
      </c>
      <c r="H131"/>
      <c r="Y131">
        <v>64.5</v>
      </c>
      <c r="Z131">
        <v>46.326968718628024</v>
      </c>
    </row>
    <row r="132" spans="1:26" x14ac:dyDescent="0.25">
      <c r="A132">
        <v>65</v>
      </c>
      <c r="B132">
        <v>45.819278284753615</v>
      </c>
      <c r="C132" s="1">
        <f t="shared" ca="1" si="6"/>
        <v>45.053294146086223</v>
      </c>
      <c r="D132" s="1">
        <f t="shared" ca="1" si="7"/>
        <v>0.29336585034501306</v>
      </c>
      <c r="E132" s="1">
        <f t="shared" ca="1" si="8"/>
        <v>34.793596647624994</v>
      </c>
      <c r="H132"/>
      <c r="Y132">
        <v>65</v>
      </c>
      <c r="Z132">
        <v>45.819278284753615</v>
      </c>
    </row>
    <row r="133" spans="1:26" x14ac:dyDescent="0.25">
      <c r="A133">
        <v>65.5</v>
      </c>
      <c r="B133">
        <v>45.311393747172346</v>
      </c>
      <c r="C133" s="1">
        <f t="shared" ca="1" si="6"/>
        <v>45.13274026883326</v>
      </c>
      <c r="D133" s="1">
        <f t="shared" ca="1" si="7"/>
        <v>1.5958532661327188E-2</v>
      </c>
      <c r="E133" s="1">
        <f t="shared" ca="1" si="8"/>
        <v>34.285712110043725</v>
      </c>
      <c r="H133"/>
      <c r="Y133">
        <v>65.5</v>
      </c>
      <c r="Z133">
        <v>45.311393747172346</v>
      </c>
    </row>
    <row r="134" spans="1:26" x14ac:dyDescent="0.25">
      <c r="A134">
        <v>66</v>
      </c>
      <c r="B134">
        <v>44.803359404145574</v>
      </c>
      <c r="C134" s="1">
        <f t="shared" ca="1" si="6"/>
        <v>45.208944152180422</v>
      </c>
      <c r="D134" s="1">
        <f t="shared" ca="1" si="7"/>
        <v>8.2249493919245395E-2</v>
      </c>
      <c r="E134" s="1">
        <f t="shared" ca="1" si="8"/>
        <v>33.777677767016954</v>
      </c>
      <c r="H134"/>
      <c r="Y134">
        <v>66</v>
      </c>
      <c r="Z134">
        <v>44.803359404145574</v>
      </c>
    </row>
    <row r="135" spans="1:26" x14ac:dyDescent="0.25">
      <c r="A135">
        <v>66.5</v>
      </c>
      <c r="B135">
        <v>44.295191655979757</v>
      </c>
      <c r="C135" s="1">
        <f t="shared" ca="1" si="6"/>
        <v>45.282038113677793</v>
      </c>
      <c r="D135" s="1">
        <f t="shared" ca="1" si="7"/>
        <v>0.48693296553558058</v>
      </c>
      <c r="E135" s="1">
        <f t="shared" ca="1" si="8"/>
        <v>33.269510018851136</v>
      </c>
      <c r="H135"/>
      <c r="Y135">
        <v>66.5</v>
      </c>
      <c r="Z135">
        <v>44.295191655979757</v>
      </c>
    </row>
    <row r="136" spans="1:26" x14ac:dyDescent="0.25">
      <c r="A136">
        <v>67</v>
      </c>
      <c r="B136">
        <v>43.786902482861834</v>
      </c>
      <c r="C136" s="1">
        <f t="shared" ca="1" si="6"/>
        <v>45.352149070924405</v>
      </c>
      <c r="D136" s="1">
        <f t="shared" ca="1" si="7"/>
        <v>1.2249984407207604</v>
      </c>
      <c r="E136" s="1">
        <f t="shared" ca="1" si="8"/>
        <v>32.761220845733213</v>
      </c>
      <c r="H136"/>
      <c r="Y136">
        <v>67</v>
      </c>
      <c r="Z136">
        <v>43.786902482861834</v>
      </c>
    </row>
    <row r="137" spans="1:26" x14ac:dyDescent="0.25">
      <c r="A137">
        <v>67.5</v>
      </c>
      <c r="B137">
        <v>44.703982332396855</v>
      </c>
      <c r="C137" s="1">
        <f t="shared" ca="1" si="6"/>
        <v>45.419398761943192</v>
      </c>
      <c r="D137" s="1">
        <f t="shared" ca="1" si="7"/>
        <v>0.25591033383241479</v>
      </c>
      <c r="E137" s="1">
        <f t="shared" ca="1" si="8"/>
        <v>33.678300695268234</v>
      </c>
      <c r="H137"/>
      <c r="Y137">
        <v>67.5</v>
      </c>
      <c r="Z137">
        <v>44.703982332396855</v>
      </c>
    </row>
    <row r="138" spans="1:26" x14ac:dyDescent="0.25">
      <c r="A138">
        <v>68</v>
      </c>
      <c r="B138">
        <v>46.241138727974345</v>
      </c>
      <c r="C138" s="1">
        <f t="shared" ca="1" si="6"/>
        <v>45.483903956562258</v>
      </c>
      <c r="D138" s="1">
        <f t="shared" ca="1" si="7"/>
        <v>0.28670224951775752</v>
      </c>
      <c r="E138" s="1">
        <f t="shared" ca="1" si="8"/>
        <v>35.215457090845725</v>
      </c>
      <c r="H138"/>
      <c r="Y138">
        <v>68</v>
      </c>
      <c r="Z138">
        <v>46.241138727974345</v>
      </c>
    </row>
    <row r="139" spans="1:26" x14ac:dyDescent="0.25">
      <c r="A139">
        <v>68.5</v>
      </c>
      <c r="B139">
        <v>47.778706607326853</v>
      </c>
      <c r="C139" s="1">
        <f t="shared" ca="1" si="6"/>
        <v>45.54577665916964</v>
      </c>
      <c r="D139" s="1">
        <f t="shared" ca="1" si="7"/>
        <v>2.4929880766886883</v>
      </c>
      <c r="E139" s="1">
        <f t="shared" ca="1" si="8"/>
        <v>36.753024970198233</v>
      </c>
      <c r="H139"/>
      <c r="Y139">
        <v>68.5</v>
      </c>
      <c r="Z139">
        <v>47.778706607326853</v>
      </c>
    </row>
    <row r="140" spans="1:26" x14ac:dyDescent="0.25">
      <c r="A140">
        <v>69</v>
      </c>
      <c r="B140">
        <v>49.316577708695</v>
      </c>
      <c r="C140" s="1">
        <f t="shared" ca="1" si="6"/>
        <v>45.605124303193492</v>
      </c>
      <c r="D140" s="1">
        <f t="shared" ca="1" si="7"/>
        <v>6.8874431906043725</v>
      </c>
      <c r="E140" s="1">
        <f t="shared" ca="1" si="8"/>
        <v>38.29089607156638</v>
      </c>
      <c r="H140"/>
      <c r="Y140">
        <v>69</v>
      </c>
      <c r="Z140">
        <v>49.316577708695</v>
      </c>
    </row>
    <row r="141" spans="1:26" x14ac:dyDescent="0.25">
      <c r="A141">
        <v>69.5</v>
      </c>
      <c r="B141">
        <v>50.854683800925514</v>
      </c>
      <c r="C141" s="1">
        <f t="shared" ca="1" si="6"/>
        <v>45.662049937645435</v>
      </c>
      <c r="D141" s="1">
        <f t="shared" ca="1" si="7"/>
        <v>13.4817232190415</v>
      </c>
      <c r="E141" s="1">
        <f t="shared" ca="1" si="8"/>
        <v>39.829002163796893</v>
      </c>
      <c r="H141"/>
      <c r="Y141">
        <v>69.5</v>
      </c>
      <c r="Z141">
        <v>50.854683800925514</v>
      </c>
    </row>
    <row r="142" spans="1:26" x14ac:dyDescent="0.25">
      <c r="A142">
        <v>70</v>
      </c>
      <c r="B142">
        <v>50.94803765476999</v>
      </c>
      <c r="C142" s="1">
        <f t="shared" ca="1" si="6"/>
        <v>45.716652406050983</v>
      </c>
      <c r="D142" s="1">
        <f t="shared" ca="1" si="7"/>
        <v>13.683695810257417</v>
      </c>
      <c r="E142" s="1">
        <f t="shared" ca="1" si="8"/>
        <v>39.92235601764137</v>
      </c>
      <c r="H142"/>
      <c r="Y142">
        <v>70</v>
      </c>
      <c r="Z142">
        <v>50.94803765476999</v>
      </c>
    </row>
    <row r="143" spans="1:26" x14ac:dyDescent="0.25">
      <c r="A143">
        <v>70.5</v>
      </c>
      <c r="B143">
        <v>50.440703203003864</v>
      </c>
      <c r="C143" s="1">
        <f t="shared" ca="1" si="6"/>
        <v>45.76902651807773</v>
      </c>
      <c r="D143" s="1">
        <f t="shared" ca="1" si="7"/>
        <v>10.912281524241214</v>
      </c>
      <c r="E143" s="1">
        <f t="shared" ca="1" si="8"/>
        <v>39.415021565875243</v>
      </c>
      <c r="H143"/>
      <c r="Y143">
        <v>70.5</v>
      </c>
      <c r="Z143">
        <v>50.440703203003864</v>
      </c>
    </row>
    <row r="144" spans="1:26" x14ac:dyDescent="0.25">
      <c r="A144">
        <v>71</v>
      </c>
      <c r="B144">
        <v>49.933061774647562</v>
      </c>
      <c r="C144" s="1">
        <f t="shared" ca="1" si="6"/>
        <v>45.819263214159228</v>
      </c>
      <c r="D144" s="1">
        <f t="shared" ca="1" si="7"/>
        <v>8.4616692981379451</v>
      </c>
      <c r="E144" s="1">
        <f t="shared" ca="1" si="8"/>
        <v>38.907380137518942</v>
      </c>
      <c r="H144"/>
      <c r="Y144">
        <v>71</v>
      </c>
      <c r="Z144">
        <v>49.933061774647562</v>
      </c>
    </row>
    <row r="145" spans="1:26" x14ac:dyDescent="0.25">
      <c r="A145">
        <v>71.5</v>
      </c>
      <c r="B145">
        <v>49.425184043878524</v>
      </c>
      <c r="C145" s="1">
        <f t="shared" ca="1" si="6"/>
        <v>45.867449723400597</v>
      </c>
      <c r="D145" s="1">
        <f t="shared" ca="1" si="7"/>
        <v>6.3287367475532674</v>
      </c>
      <c r="E145" s="1">
        <f t="shared" ca="1" si="8"/>
        <v>38.399502406749903</v>
      </c>
      <c r="H145"/>
      <c r="Y145">
        <v>71.5</v>
      </c>
      <c r="Z145">
        <v>49.425184043878524</v>
      </c>
    </row>
    <row r="146" spans="1:26" x14ac:dyDescent="0.25">
      <c r="A146">
        <v>72</v>
      </c>
      <c r="B146">
        <v>48.917159420174329</v>
      </c>
      <c r="C146" s="1">
        <f t="shared" ca="1" si="6"/>
        <v>45.913669715039823</v>
      </c>
      <c r="D146" s="1">
        <f t="shared" ca="1" si="7"/>
        <v>4.5104752044244796</v>
      </c>
      <c r="E146" s="1">
        <f t="shared" ca="1" si="8"/>
        <v>37.891477783045708</v>
      </c>
      <c r="H146"/>
      <c r="Y146">
        <v>72</v>
      </c>
      <c r="Z146">
        <v>48.917159420174329</v>
      </c>
    </row>
    <row r="147" spans="1:26" x14ac:dyDescent="0.25">
      <c r="A147">
        <v>72.5</v>
      </c>
      <c r="B147">
        <v>48.409006651931577</v>
      </c>
      <c r="C147" s="1">
        <f t="shared" ca="1" si="6"/>
        <v>45.958003443727826</v>
      </c>
      <c r="D147" s="1">
        <f t="shared" ca="1" si="7"/>
        <v>3.0037083633125405</v>
      </c>
      <c r="E147" s="1">
        <f t="shared" ca="1" si="8"/>
        <v>37.383325014802956</v>
      </c>
      <c r="H147"/>
      <c r="Y147">
        <v>72.5</v>
      </c>
      <c r="Z147">
        <v>48.409006651931577</v>
      </c>
    </row>
    <row r="148" spans="1:26" x14ac:dyDescent="0.25">
      <c r="A148">
        <v>73</v>
      </c>
      <c r="B148">
        <v>47.900739247361436</v>
      </c>
      <c r="C148" s="1">
        <f t="shared" ca="1" si="6"/>
        <v>46.000527888879709</v>
      </c>
      <c r="D148" s="1">
        <f t="shared" ca="1" si="7"/>
        <v>1.8054016034514844</v>
      </c>
      <c r="E148" s="1">
        <f t="shared" ca="1" si="8"/>
        <v>36.875057610232815</v>
      </c>
      <c r="H148"/>
      <c r="Y148">
        <v>73</v>
      </c>
      <c r="Z148">
        <v>47.900739247361436</v>
      </c>
    </row>
    <row r="149" spans="1:26" x14ac:dyDescent="0.25">
      <c r="A149">
        <v>73.5</v>
      </c>
      <c r="B149">
        <v>47.392367087221061</v>
      </c>
      <c r="C149" s="1">
        <f t="shared" ca="1" si="6"/>
        <v>46.041316888338798</v>
      </c>
      <c r="D149" s="1">
        <f t="shared" ca="1" si="7"/>
        <v>0.91266831994990061</v>
      </c>
      <c r="E149" s="1">
        <f t="shared" ca="1" si="8"/>
        <v>36.36668545009244</v>
      </c>
      <c r="H149"/>
      <c r="Y149">
        <v>73.5</v>
      </c>
      <c r="Z149">
        <v>47.392367087221061</v>
      </c>
    </row>
    <row r="150" spans="1:26" x14ac:dyDescent="0.25">
      <c r="A150">
        <v>74</v>
      </c>
      <c r="B150">
        <v>46.88389753409804</v>
      </c>
      <c r="C150" s="1">
        <f t="shared" ca="1" si="6"/>
        <v>46.080441266585993</v>
      </c>
      <c r="D150" s="1">
        <f t="shared" ca="1" si="7"/>
        <v>0.32277098690219497</v>
      </c>
      <c r="E150" s="1">
        <f t="shared" ca="1" si="8"/>
        <v>35.858215896969419</v>
      </c>
      <c r="H150"/>
      <c r="Y150">
        <v>74</v>
      </c>
      <c r="Z150">
        <v>46.88389753409804</v>
      </c>
    </row>
    <row r="151" spans="1:26" x14ac:dyDescent="0.25">
      <c r="A151">
        <v>74.5</v>
      </c>
      <c r="B151">
        <v>46.375336191114322</v>
      </c>
      <c r="C151" s="1">
        <f t="shared" ca="1" si="6"/>
        <v>46.117968957716656</v>
      </c>
      <c r="D151" s="1">
        <f t="shared" ca="1" si="7"/>
        <v>3.3118946413384337E-2</v>
      </c>
      <c r="E151" s="1">
        <f t="shared" ca="1" si="8"/>
        <v>35.349654553985701</v>
      </c>
      <c r="H151"/>
      <c r="Y151">
        <v>74.5</v>
      </c>
      <c r="Z151">
        <v>46.375336191114322</v>
      </c>
    </row>
    <row r="152" spans="1:26" x14ac:dyDescent="0.25">
      <c r="A152">
        <v>75</v>
      </c>
      <c r="B152">
        <v>45.866687421283601</v>
      </c>
      <c r="C152" s="1">
        <f t="shared" ca="1" si="6"/>
        <v>46.153965123398834</v>
      </c>
      <c r="D152" s="1">
        <f t="shared" ca="1" si="7"/>
        <v>4.1264239066304297E-2</v>
      </c>
      <c r="E152" s="1">
        <f t="shared" ca="1" si="8"/>
        <v>34.84100578415498</v>
      </c>
      <c r="H152"/>
      <c r="Y152">
        <v>75</v>
      </c>
      <c r="Z152">
        <v>45.866687421283601</v>
      </c>
    </row>
    <row r="153" spans="1:26" x14ac:dyDescent="0.25">
      <c r="A153">
        <v>75.5</v>
      </c>
      <c r="B153">
        <v>45.357954703431403</v>
      </c>
      <c r="C153" s="1">
        <f t="shared" ca="1" si="6"/>
        <v>46.188492266017526</v>
      </c>
      <c r="D153" s="1">
        <f t="shared" ca="1" si="7"/>
        <v>0.34489632143324916</v>
      </c>
      <c r="E153" s="1">
        <f t="shared" ca="1" si="8"/>
        <v>34.332273066302783</v>
      </c>
      <c r="H153"/>
      <c r="Y153">
        <v>75.5</v>
      </c>
      <c r="Z153">
        <v>45.357954703431403</v>
      </c>
    </row>
    <row r="154" spans="1:26" x14ac:dyDescent="0.25">
      <c r="A154">
        <v>76</v>
      </c>
      <c r="B154">
        <v>44.849140876487027</v>
      </c>
      <c r="C154" s="1">
        <f t="shared" ca="1" si="6"/>
        <v>46.221610337201483</v>
      </c>
      <c r="D154" s="1">
        <f t="shared" ca="1" si="7"/>
        <v>0.94183621029691433</v>
      </c>
      <c r="E154" s="1">
        <f t="shared" ca="1" si="8"/>
        <v>33.823459239358407</v>
      </c>
      <c r="H154"/>
      <c r="Y154">
        <v>76</v>
      </c>
      <c r="Z154">
        <v>44.849140876487027</v>
      </c>
    </row>
    <row r="155" spans="1:26" x14ac:dyDescent="0.25">
      <c r="A155">
        <v>76.5</v>
      </c>
      <c r="B155">
        <v>44.34024830750365</v>
      </c>
      <c r="C155" s="1">
        <f t="shared" ca="1" si="6"/>
        <v>46.253376841920925</v>
      </c>
      <c r="D155" s="1">
        <f t="shared" ca="1" si="7"/>
        <v>1.8300303946007959</v>
      </c>
      <c r="E155" s="1">
        <f t="shared" ca="1" si="8"/>
        <v>33.314566670375029</v>
      </c>
      <c r="H155"/>
      <c r="Y155">
        <v>76.5</v>
      </c>
      <c r="Z155">
        <v>44.34024830750365</v>
      </c>
    </row>
    <row r="156" spans="1:26" x14ac:dyDescent="0.25">
      <c r="A156">
        <v>77</v>
      </c>
      <c r="B156">
        <v>44.901478507232206</v>
      </c>
      <c r="C156" s="1">
        <f t="shared" ca="1" si="6"/>
        <v>46.283846938337021</v>
      </c>
      <c r="D156" s="1">
        <f t="shared" ca="1" si="7"/>
        <v>0.9554712396575944</v>
      </c>
      <c r="E156" s="1">
        <f t="shared" ca="1" si="8"/>
        <v>33.875796870103585</v>
      </c>
      <c r="H156"/>
      <c r="Y156">
        <v>77</v>
      </c>
      <c r="Z156">
        <v>44.901478507232206</v>
      </c>
    </row>
    <row r="157" spans="1:26" x14ac:dyDescent="0.25">
      <c r="A157">
        <v>77.5</v>
      </c>
      <c r="B157">
        <v>46.431827472365036</v>
      </c>
      <c r="C157" s="1">
        <f t="shared" ca="1" si="6"/>
        <v>46.313073533576443</v>
      </c>
      <c r="D157" s="1">
        <f t="shared" ca="1" si="7"/>
        <v>7.0512489889024959E-3</v>
      </c>
      <c r="E157" s="1">
        <f t="shared" ca="1" si="8"/>
        <v>35.406145835236416</v>
      </c>
      <c r="H157"/>
      <c r="Y157">
        <v>77.5</v>
      </c>
      <c r="Z157">
        <v>46.431827472365036</v>
      </c>
    </row>
    <row r="158" spans="1:26" x14ac:dyDescent="0.25">
      <c r="A158">
        <v>78</v>
      </c>
      <c r="B158">
        <v>47.962545616008882</v>
      </c>
      <c r="C158" s="1">
        <f t="shared" ca="1" si="6"/>
        <v>46.341107375597289</v>
      </c>
      <c r="D158" s="1">
        <f t="shared" ca="1" si="7"/>
        <v>1.3145309837345203</v>
      </c>
      <c r="E158" s="1">
        <f t="shared" ca="1" si="8"/>
        <v>36.936863978880261</v>
      </c>
      <c r="H158"/>
      <c r="Y158">
        <v>78</v>
      </c>
      <c r="Z158">
        <v>47.962545616008882</v>
      </c>
    </row>
    <row r="159" spans="1:26" x14ac:dyDescent="0.25">
      <c r="A159">
        <v>78.5</v>
      </c>
      <c r="B159">
        <v>49.493571066407199</v>
      </c>
      <c r="C159" s="1">
        <f t="shared" ca="1" si="6"/>
        <v>46.367997141305949</v>
      </c>
      <c r="D159" s="1">
        <f t="shared" ca="1" si="7"/>
        <v>4.8846061806364167</v>
      </c>
      <c r="E159" s="1">
        <f t="shared" ca="1" si="8"/>
        <v>38.467889429278578</v>
      </c>
      <c r="H159"/>
      <c r="Y159">
        <v>78.5</v>
      </c>
      <c r="Z159">
        <v>49.493571066407199</v>
      </c>
    </row>
    <row r="160" spans="1:26" x14ac:dyDescent="0.25">
      <c r="A160">
        <v>79</v>
      </c>
      <c r="B160">
        <v>51.024832759356428</v>
      </c>
      <c r="C160" s="1">
        <f t="shared" ca="1" si="6"/>
        <v>46.393789521077828</v>
      </c>
      <c r="D160" s="1">
        <f t="shared" ca="1" si="7"/>
        <v>10.723280737402973</v>
      </c>
      <c r="E160" s="1">
        <f t="shared" ca="1" si="8"/>
        <v>39.999151122227808</v>
      </c>
      <c r="H160"/>
      <c r="Y160">
        <v>79</v>
      </c>
      <c r="Z160">
        <v>51.024832759356428</v>
      </c>
    </row>
    <row r="161" spans="1:26" x14ac:dyDescent="0.25">
      <c r="A161">
        <v>79.5</v>
      </c>
      <c r="B161">
        <v>51.480881086446821</v>
      </c>
      <c r="C161" s="1">
        <f t="shared" ca="1" si="6"/>
        <v>46.418529299828769</v>
      </c>
      <c r="D161" s="1">
        <f t="shared" ca="1" si="7"/>
        <v>12.813702805737492</v>
      </c>
      <c r="E161" s="1">
        <f t="shared" ca="1" si="8"/>
        <v>40.455199449318201</v>
      </c>
      <c r="H161"/>
      <c r="Y161">
        <v>79.5</v>
      </c>
      <c r="Z161">
        <v>51.480881086446821</v>
      </c>
    </row>
    <row r="162" spans="1:26" x14ac:dyDescent="0.25">
      <c r="A162">
        <v>80</v>
      </c>
      <c r="B162">
        <v>50.974440677108007</v>
      </c>
      <c r="C162" s="1">
        <f t="shared" ca="1" si="6"/>
        <v>46.442259434777888</v>
      </c>
      <c r="D162" s="1">
        <f t="shared" ca="1" si="7"/>
        <v>10.270333406664486</v>
      </c>
      <c r="E162" s="1">
        <f t="shared" ca="1" si="8"/>
        <v>39.948759039979386</v>
      </c>
      <c r="H162"/>
      <c r="Y162">
        <v>80</v>
      </c>
      <c r="Z162">
        <v>50.974440677108007</v>
      </c>
    </row>
    <row r="163" spans="1:26" x14ac:dyDescent="0.25">
      <c r="A163">
        <v>80.5</v>
      </c>
      <c r="B163">
        <v>50.467746486413105</v>
      </c>
      <c r="C163" s="1">
        <f t="shared" ca="1" si="6"/>
        <v>46.46502113003686</v>
      </c>
      <c r="D163" s="1">
        <f t="shared" ca="1" si="7"/>
        <v>8.0109051392886723</v>
      </c>
      <c r="E163" s="1">
        <f t="shared" ca="1" si="8"/>
        <v>39.442064849284485</v>
      </c>
      <c r="H163"/>
      <c r="Y163">
        <v>80.5</v>
      </c>
      <c r="Z163">
        <v>50.467746486413105</v>
      </c>
    </row>
    <row r="164" spans="1:26" x14ac:dyDescent="0.25">
      <c r="A164">
        <v>81</v>
      </c>
      <c r="B164">
        <v>49.960850780937413</v>
      </c>
      <c r="C164" s="1">
        <f t="shared" ca="1" si="6"/>
        <v>46.486853908155197</v>
      </c>
      <c r="D164" s="1">
        <f t="shared" ca="1" si="7"/>
        <v>6.0343271360503081</v>
      </c>
      <c r="E164" s="1">
        <f t="shared" ca="1" si="8"/>
        <v>38.935169143808793</v>
      </c>
      <c r="H164"/>
      <c r="Y164">
        <v>81</v>
      </c>
      <c r="Z164">
        <v>49.960850780937413</v>
      </c>
    </row>
    <row r="165" spans="1:26" x14ac:dyDescent="0.25">
      <c r="A165">
        <v>81.5</v>
      </c>
      <c r="B165">
        <v>49.453845836101223</v>
      </c>
      <c r="C165" s="1">
        <f t="shared" ca="1" si="6"/>
        <v>46.507795678745708</v>
      </c>
      <c r="D165" s="1">
        <f t="shared" ca="1" si="7"/>
        <v>4.339605764827227</v>
      </c>
      <c r="E165" s="1">
        <f t="shared" ca="1" si="8"/>
        <v>38.428164198972603</v>
      </c>
      <c r="H165"/>
      <c r="Y165">
        <v>81.5</v>
      </c>
      <c r="Z165">
        <v>49.453845836101223</v>
      </c>
    </row>
    <row r="166" spans="1:26" x14ac:dyDescent="0.25">
      <c r="A166">
        <v>82</v>
      </c>
      <c r="B166">
        <v>48.946749165889003</v>
      </c>
      <c r="C166" s="1">
        <f t="shared" ca="1" si="6"/>
        <v>46.527882804309321</v>
      </c>
      <c r="D166" s="1">
        <f t="shared" ca="1" si="7"/>
        <v>2.9254572375908627</v>
      </c>
      <c r="E166" s="1">
        <f t="shared" ca="1" si="8"/>
        <v>37.921067528760382</v>
      </c>
      <c r="H166"/>
      <c r="Y166">
        <v>82</v>
      </c>
      <c r="Z166">
        <v>48.946749165889003</v>
      </c>
    </row>
    <row r="167" spans="1:26" x14ac:dyDescent="0.25">
      <c r="A167">
        <v>82.5</v>
      </c>
      <c r="B167">
        <v>48.439571870843217</v>
      </c>
      <c r="C167" s="1">
        <f t="shared" ca="1" si="6"/>
        <v>46.547150163373573</v>
      </c>
      <c r="D167" s="1">
        <f t="shared" ca="1" si="7"/>
        <v>1.7906299594511621</v>
      </c>
      <c r="E167" s="1">
        <f t="shared" ca="1" si="8"/>
        <v>37.413890233714596</v>
      </c>
      <c r="H167"/>
      <c r="Y167">
        <v>82.5</v>
      </c>
      <c r="Z167">
        <v>48.439571870843217</v>
      </c>
    </row>
    <row r="168" spans="1:26" x14ac:dyDescent="0.25">
      <c r="A168">
        <v>83</v>
      </c>
      <c r="B168">
        <v>47.932321834215905</v>
      </c>
      <c r="C168" s="1">
        <f t="shared" ca="1" si="6"/>
        <v>46.565631211054331</v>
      </c>
      <c r="D168" s="1">
        <f t="shared" ca="1" si="7"/>
        <v>0.93392162971888582</v>
      </c>
      <c r="E168" s="1">
        <f t="shared" ca="1" si="8"/>
        <v>36.906640197087285</v>
      </c>
      <c r="H168"/>
      <c r="Y168">
        <v>83</v>
      </c>
      <c r="Z168">
        <v>47.932321834215905</v>
      </c>
    </row>
    <row r="169" spans="1:26" x14ac:dyDescent="0.25">
      <c r="A169">
        <v>83.5</v>
      </c>
      <c r="B169">
        <v>47.425004718889355</v>
      </c>
      <c r="C169" s="1">
        <f t="shared" ca="1" si="6"/>
        <v>46.583358037146049</v>
      </c>
      <c r="D169" s="1">
        <f t="shared" ca="1" si="7"/>
        <v>0.35418456844475904</v>
      </c>
      <c r="E169" s="1">
        <f t="shared" ca="1" si="8"/>
        <v>36.399323081760734</v>
      </c>
      <c r="H169"/>
      <c r="Y169">
        <v>83.5</v>
      </c>
      <c r="Z169">
        <v>47.425004718889355</v>
      </c>
    </row>
    <row r="170" spans="1:26" x14ac:dyDescent="0.25">
      <c r="A170">
        <v>84</v>
      </c>
      <c r="B170">
        <v>46.917624649102777</v>
      </c>
      <c r="C170" s="1">
        <f t="shared" ca="1" si="6"/>
        <v>46.600361421841235</v>
      </c>
      <c r="D170" s="1">
        <f t="shared" ca="1" si="7"/>
        <v>5.0327977686204312E-2</v>
      </c>
      <c r="E170" s="1">
        <f t="shared" ca="1" si="8"/>
        <v>35.891943011974156</v>
      </c>
      <c r="H170"/>
      <c r="Y170">
        <v>84</v>
      </c>
      <c r="Z170">
        <v>46.917624649102777</v>
      </c>
    </row>
    <row r="171" spans="1:26" x14ac:dyDescent="0.25">
      <c r="A171">
        <v>84.5</v>
      </c>
      <c r="B171">
        <v>46.410184676831669</v>
      </c>
      <c r="C171" s="1">
        <f t="shared" ca="1" si="6"/>
        <v>46.616670889176028</v>
      </c>
      <c r="D171" s="1">
        <f t="shared" ca="1" si="7"/>
        <v>2.1318277944159844E-2</v>
      </c>
      <c r="E171" s="1">
        <f t="shared" ca="1" si="8"/>
        <v>35.384503039703048</v>
      </c>
      <c r="H171"/>
      <c r="Y171">
        <v>84.5</v>
      </c>
      <c r="Z171">
        <v>46.410184676831669</v>
      </c>
    </row>
    <row r="172" spans="1:26" x14ac:dyDescent="0.25">
      <c r="A172">
        <v>85</v>
      </c>
      <c r="B172">
        <v>45.902687101018763</v>
      </c>
      <c r="C172" s="1">
        <f t="shared" ca="1" si="6"/>
        <v>46.632314758294626</v>
      </c>
      <c r="D172" s="1">
        <f t="shared" ca="1" si="7"/>
        <v>0.26617825913093202</v>
      </c>
      <c r="E172" s="1">
        <f t="shared" ca="1" si="8"/>
        <v>34.877005463890143</v>
      </c>
      <c r="H172"/>
      <c r="Y172">
        <v>85</v>
      </c>
      <c r="Z172">
        <v>45.902687101018763</v>
      </c>
    </row>
    <row r="173" spans="1:26" x14ac:dyDescent="0.25">
      <c r="A173">
        <v>85.5</v>
      </c>
      <c r="B173">
        <v>45.395133686244989</v>
      </c>
      <c r="C173" s="1">
        <f t="shared" ca="1" si="6"/>
        <v>46.647320192621578</v>
      </c>
      <c r="D173" s="1">
        <f t="shared" ca="1" si="7"/>
        <v>0.78398552337580329</v>
      </c>
      <c r="E173" s="1">
        <f t="shared" ca="1" si="8"/>
        <v>34.369452049116369</v>
      </c>
      <c r="H173"/>
      <c r="Y173">
        <v>85.5</v>
      </c>
      <c r="Z173">
        <v>45.395133686244989</v>
      </c>
    </row>
    <row r="174" spans="1:26" x14ac:dyDescent="0.25">
      <c r="A174">
        <v>86</v>
      </c>
      <c r="B174">
        <v>44.887525812662979</v>
      </c>
      <c r="C174" s="1">
        <f t="shared" ca="1" si="6"/>
        <v>46.661713247027336</v>
      </c>
      <c r="D174" s="1">
        <f t="shared" ca="1" si="7"/>
        <v>1.5738705261281905</v>
      </c>
      <c r="E174" s="1">
        <f t="shared" ca="1" si="8"/>
        <v>33.861844175534358</v>
      </c>
      <c r="H174"/>
      <c r="Y174">
        <v>86</v>
      </c>
      <c r="Z174">
        <v>44.887525812662979</v>
      </c>
    </row>
    <row r="175" spans="1:26" x14ac:dyDescent="0.25">
      <c r="A175">
        <v>86.5</v>
      </c>
      <c r="B175">
        <v>44.379864578931866</v>
      </c>
      <c r="C175" s="1">
        <f t="shared" ca="1" si="6"/>
        <v>46.675518913068942</v>
      </c>
      <c r="D175" s="1">
        <f t="shared" ca="1" si="7"/>
        <v>2.6350144109211713</v>
      </c>
      <c r="E175" s="1">
        <f t="shared" ca="1" si="8"/>
        <v>33.354182941803245</v>
      </c>
      <c r="H175"/>
      <c r="Y175">
        <v>86.5</v>
      </c>
      <c r="Z175">
        <v>44.379864578931866</v>
      </c>
    </row>
    <row r="176" spans="1:26" x14ac:dyDescent="0.25">
      <c r="A176">
        <v>87</v>
      </c>
      <c r="B176">
        <v>43.872150873004593</v>
      </c>
      <c r="C176" s="1">
        <f t="shared" ca="1" si="6"/>
        <v>46.688761162384409</v>
      </c>
      <c r="D176" s="1">
        <f t="shared" ca="1" si="7"/>
        <v>3.9666467611201277</v>
      </c>
      <c r="E176" s="1">
        <f t="shared" ca="1" si="8"/>
        <v>32.846469235875972</v>
      </c>
      <c r="H176"/>
      <c r="Y176">
        <v>87</v>
      </c>
      <c r="Z176">
        <v>43.872150873004593</v>
      </c>
    </row>
    <row r="177" spans="1:26" x14ac:dyDescent="0.25">
      <c r="A177">
        <v>87.5</v>
      </c>
      <c r="B177">
        <v>43.364385420911745</v>
      </c>
      <c r="C177" s="1">
        <f t="shared" ca="1" si="6"/>
        <v>46.701462988316223</v>
      </c>
      <c r="D177" s="1">
        <f t="shared" ca="1" si="7"/>
        <v>5.5680433454370943</v>
      </c>
      <c r="E177" s="1">
        <f t="shared" ca="1" si="8"/>
        <v>32.338703783783124</v>
      </c>
      <c r="H177"/>
      <c r="Y177">
        <v>87.5</v>
      </c>
      <c r="Z177">
        <v>43.364385420911745</v>
      </c>
    </row>
    <row r="178" spans="1:26" x14ac:dyDescent="0.25">
      <c r="A178">
        <v>88</v>
      </c>
      <c r="B178">
        <v>42.856568820474713</v>
      </c>
      <c r="C178" s="1">
        <f t="shared" ca="1" si="6"/>
        <v>46.713646445836055</v>
      </c>
      <c r="D178" s="1">
        <f t="shared" ca="1" si="7"/>
        <v>7.438523904031543</v>
      </c>
      <c r="E178" s="1">
        <f t="shared" ca="1" si="8"/>
        <v>31.830887183346093</v>
      </c>
      <c r="H178"/>
      <c r="Y178">
        <v>88</v>
      </c>
      <c r="Z178">
        <v>42.856568820474713</v>
      </c>
    </row>
    <row r="179" spans="1:26" x14ac:dyDescent="0.25">
      <c r="A179">
        <v>88.5</v>
      </c>
      <c r="B179">
        <v>42.348701564682884</v>
      </c>
      <c r="C179" s="1">
        <f t="shared" ca="1" si="6"/>
        <v>46.725332689840215</v>
      </c>
      <c r="D179" s="1">
        <f t="shared" ca="1" si="7"/>
        <v>9.5774500028479643</v>
      </c>
      <c r="E179" s="1">
        <f t="shared" ca="1" si="8"/>
        <v>31.323019927554263</v>
      </c>
      <c r="H179"/>
      <c r="Y179">
        <v>88.5</v>
      </c>
      <c r="Z179">
        <v>42.348701564682884</v>
      </c>
    </row>
    <row r="180" spans="1:26" x14ac:dyDescent="0.25">
      <c r="A180">
        <v>89</v>
      </c>
      <c r="B180">
        <v>41.84078405797019</v>
      </c>
      <c r="C180" s="1">
        <f t="shared" ca="1" si="6"/>
        <v>46.736542011882207</v>
      </c>
      <c r="D180" s="1">
        <f t="shared" ca="1" si="7"/>
        <v>11.984222971646393</v>
      </c>
      <c r="E180" s="1">
        <f t="shared" ca="1" si="8"/>
        <v>30.815102420841569</v>
      </c>
      <c r="H180"/>
      <c r="Y180">
        <v>89</v>
      </c>
      <c r="Z180">
        <v>41.84078405797019</v>
      </c>
    </row>
    <row r="181" spans="1:26" x14ac:dyDescent="0.25">
      <c r="A181">
        <v>89.5</v>
      </c>
      <c r="B181">
        <v>41.332816627603123</v>
      </c>
      <c r="C181" s="1">
        <f t="shared" ca="1" si="6"/>
        <v>46.747293875406228</v>
      </c>
      <c r="D181" s="1">
        <f t="shared" ca="1" si="7"/>
        <v>14.658281933488748</v>
      </c>
      <c r="E181" s="1">
        <f t="shared" ca="1" si="8"/>
        <v>30.307134990474502</v>
      </c>
      <c r="H181"/>
      <c r="Y181">
        <v>89.5</v>
      </c>
      <c r="Z181">
        <v>41.332816627603123</v>
      </c>
    </row>
    <row r="182" spans="1:26" x14ac:dyDescent="0.25">
      <c r="A182">
        <v>90</v>
      </c>
      <c r="B182">
        <v>40.824799531690495</v>
      </c>
      <c r="C182" s="1">
        <f t="shared" ca="1" si="6"/>
        <v>46.757606949542748</v>
      </c>
      <c r="D182" s="1">
        <f t="shared" ca="1" si="7"/>
        <v>17.599101928661359</v>
      </c>
      <c r="E182" s="1">
        <f t="shared" ca="1" si="8"/>
        <v>29.799117894561874</v>
      </c>
      <c r="H182"/>
      <c r="Y182">
        <v>90</v>
      </c>
      <c r="Z182">
        <v>40.824799531690495</v>
      </c>
    </row>
    <row r="183" spans="1:26" x14ac:dyDescent="0.25">
      <c r="A183">
        <v>90.5</v>
      </c>
      <c r="B183">
        <v>40.316732964847866</v>
      </c>
      <c r="C183" s="1">
        <f t="shared" ca="1" si="6"/>
        <v>46.76749914152488</v>
      </c>
      <c r="D183" s="1">
        <f t="shared" ca="1" si="7"/>
        <v>20.806192133080092</v>
      </c>
      <c r="E183" s="1">
        <f t="shared" ca="1" si="8"/>
        <v>29.291051327719245</v>
      </c>
      <c r="H183"/>
      <c r="Y183">
        <v>90.5</v>
      </c>
      <c r="Z183">
        <v>40.316732964847866</v>
      </c>
    </row>
    <row r="184" spans="1:26" x14ac:dyDescent="0.25">
      <c r="A184">
        <v>91</v>
      </c>
      <c r="B184">
        <v>39.80861706222224</v>
      </c>
      <c r="C184" s="1">
        <f t="shared" ca="1" si="6"/>
        <v>46.776987627781843</v>
      </c>
      <c r="D184" s="1">
        <f t="shared" ca="1" si="7"/>
        <v>24.279094169478729</v>
      </c>
      <c r="E184" s="1">
        <f t="shared" ca="1" si="8"/>
        <v>28.782935425093619</v>
      </c>
      <c r="H184"/>
      <c r="Y184">
        <v>91</v>
      </c>
      <c r="Z184">
        <v>39.80861706222224</v>
      </c>
    </row>
    <row r="185" spans="1:26" x14ac:dyDescent="0.25">
      <c r="A185">
        <v>91.5</v>
      </c>
      <c r="B185">
        <v>41.214355091814369</v>
      </c>
      <c r="C185" s="1">
        <f t="shared" ca="1" si="6"/>
        <v>46.786088883763441</v>
      </c>
      <c r="D185" s="1">
        <f t="shared" ca="1" si="7"/>
        <v>15.522108724173592</v>
      </c>
      <c r="E185" s="1">
        <f t="shared" ca="1" si="8"/>
        <v>30.188673454685748</v>
      </c>
      <c r="H185"/>
      <c r="Y185">
        <v>91.5</v>
      </c>
      <c r="Z185">
        <v>41.214355091814369</v>
      </c>
    </row>
    <row r="186" spans="1:26" x14ac:dyDescent="0.25">
      <c r="A186">
        <v>92</v>
      </c>
      <c r="B186">
        <v>42.737067811274834</v>
      </c>
      <c r="C186" s="1">
        <f t="shared" ca="1" si="6"/>
        <v>46.794818712547446</v>
      </c>
      <c r="D186" s="1">
        <f t="shared" ca="1" si="7"/>
        <v>8.2326711883893502</v>
      </c>
      <c r="E186" s="1">
        <f t="shared" ca="1" si="8"/>
        <v>31.711386174146213</v>
      </c>
      <c r="H186"/>
      <c r="Y186">
        <v>92</v>
      </c>
      <c r="Z186">
        <v>42.737067811274834</v>
      </c>
    </row>
    <row r="187" spans="1:26" x14ac:dyDescent="0.25">
      <c r="A187">
        <v>92.5</v>
      </c>
      <c r="B187">
        <v>44.259896939123053</v>
      </c>
      <c r="C187" s="1">
        <f t="shared" ca="1" si="6"/>
        <v>46.803192272279432</v>
      </c>
      <c r="D187" s="1">
        <f t="shared" ca="1" si="7"/>
        <v>3.2341755758275097</v>
      </c>
      <c r="E187" s="1">
        <f t="shared" ca="1" si="8"/>
        <v>33.234215301994432</v>
      </c>
      <c r="H187"/>
      <c r="Y187">
        <v>92.5</v>
      </c>
      <c r="Z187">
        <v>44.259896939123053</v>
      </c>
    </row>
    <row r="188" spans="1:26" x14ac:dyDescent="0.25">
      <c r="A188">
        <v>93</v>
      </c>
      <c r="B188">
        <v>45.782813563952402</v>
      </c>
      <c r="C188" s="1">
        <f t="shared" ca="1" si="6"/>
        <v>46.811224102492822</v>
      </c>
      <c r="D188" s="1">
        <f t="shared" ca="1" si="7"/>
        <v>0.5288141178904987</v>
      </c>
      <c r="E188" s="1">
        <f t="shared" ca="1" si="8"/>
        <v>34.757131926823781</v>
      </c>
      <c r="H188"/>
      <c r="Y188">
        <v>93</v>
      </c>
      <c r="Z188">
        <v>45.782813563952402</v>
      </c>
    </row>
    <row r="189" spans="1:26" x14ac:dyDescent="0.25">
      <c r="A189">
        <v>93.5</v>
      </c>
      <c r="B189">
        <v>47.297307698326712</v>
      </c>
      <c r="C189" s="1">
        <f t="shared" ca="1" si="6"/>
        <v>46.818928149354804</v>
      </c>
      <c r="D189" s="1">
        <f t="shared" ca="1" si="7"/>
        <v>0.1144234964372832</v>
      </c>
      <c r="E189" s="1">
        <f t="shared" ca="1" si="8"/>
        <v>36.271626061198091</v>
      </c>
      <c r="H189"/>
      <c r="Y189">
        <v>93.5</v>
      </c>
      <c r="Z189">
        <v>47.297307698326712</v>
      </c>
    </row>
    <row r="190" spans="1:26" x14ac:dyDescent="0.25">
      <c r="A190">
        <v>94</v>
      </c>
      <c r="B190">
        <v>46.902185722063486</v>
      </c>
      <c r="C190" s="1">
        <f t="shared" ca="1" si="6"/>
        <v>46.826317789881884</v>
      </c>
      <c r="D190" s="1">
        <f t="shared" ca="1" si="7"/>
        <v>2.8779715667560661E-3</v>
      </c>
      <c r="E190" s="1">
        <f t="shared" ca="1" si="8"/>
        <v>35.876504084934865</v>
      </c>
      <c r="H190"/>
      <c r="Y190">
        <v>94</v>
      </c>
      <c r="Z190">
        <v>46.902185722063486</v>
      </c>
    </row>
    <row r="191" spans="1:26" x14ac:dyDescent="0.25">
      <c r="A191">
        <v>94.5</v>
      </c>
      <c r="B191">
        <v>46.397747895984487</v>
      </c>
      <c r="C191" s="1">
        <f t="shared" ca="1" si="6"/>
        <v>46.833405855167285</v>
      </c>
      <c r="D191" s="1">
        <f t="shared" ca="1" si="7"/>
        <v>9.4898928699660254E-2</v>
      </c>
      <c r="E191" s="1">
        <f t="shared" ca="1" si="8"/>
        <v>35.372066258855867</v>
      </c>
      <c r="H191"/>
      <c r="Y191">
        <v>94.5</v>
      </c>
      <c r="Z191">
        <v>46.397747895984487</v>
      </c>
    </row>
    <row r="192" spans="1:26" x14ac:dyDescent="0.25">
      <c r="A192">
        <v>95</v>
      </c>
      <c r="B192">
        <v>45.893155021636971</v>
      </c>
      <c r="C192" s="1">
        <f t="shared" ca="1" si="6"/>
        <v>46.840204652660354</v>
      </c>
      <c r="D192" s="1">
        <f t="shared" ca="1" si="7"/>
        <v>0.44845150181076265</v>
      </c>
      <c r="E192" s="1">
        <f t="shared" ca="1" si="8"/>
        <v>34.867473384508351</v>
      </c>
      <c r="H192"/>
      <c r="Y192">
        <v>95</v>
      </c>
      <c r="Z192">
        <v>45.893155021636971</v>
      </c>
    </row>
    <row r="193" spans="1:26" x14ac:dyDescent="0.25">
      <c r="A193">
        <v>95.5</v>
      </c>
      <c r="B193">
        <v>45.388447784492904</v>
      </c>
      <c r="C193" s="1">
        <f t="shared" ca="1" si="6"/>
        <v>46.846725987536715</v>
      </c>
      <c r="D193" s="1">
        <f t="shared" ca="1" si="7"/>
        <v>1.0632876587363433</v>
      </c>
      <c r="E193" s="1">
        <f t="shared" ca="1" si="8"/>
        <v>34.362766147364283</v>
      </c>
      <c r="H193"/>
      <c r="Y193">
        <v>95.5</v>
      </c>
      <c r="Z193">
        <v>45.388447784492904</v>
      </c>
    </row>
    <row r="194" spans="1:26" x14ac:dyDescent="0.25">
      <c r="A194">
        <v>96</v>
      </c>
      <c r="B194">
        <v>44.883658848945167</v>
      </c>
      <c r="C194" s="1">
        <f t="shared" ref="C194:C257" ca="1" si="9">IF(A194&gt;=$K$5,OFFSET($B$1,2*$K$5,0)+$L$5*(1-EXP((-1/$M$5)*(A194-$K$5))),0)</f>
        <v>46.852981183196405</v>
      </c>
      <c r="D194" s="1">
        <f t="shared" ref="D194:D257" ca="1" si="10">IF(A194&gt;=$K$5,(C194-B194)*(C194-B194)*0.5,0)</f>
        <v>1.939115228090373</v>
      </c>
      <c r="E194" s="1">
        <f t="shared" ref="E194:E257" ca="1" si="11">IF(A194&gt;=$K$5,(B194-$L$6),0)</f>
        <v>33.857977211816547</v>
      </c>
      <c r="H194"/>
      <c r="Y194">
        <v>96</v>
      </c>
      <c r="Z194">
        <v>44.883658848945167</v>
      </c>
    </row>
    <row r="195" spans="1:26" x14ac:dyDescent="0.25">
      <c r="A195">
        <v>96.5</v>
      </c>
      <c r="B195">
        <v>44.37879663608129</v>
      </c>
      <c r="C195" s="1">
        <f t="shared" ca="1" si="9"/>
        <v>46.858981100925334</v>
      </c>
      <c r="D195" s="1">
        <f t="shared" ca="1" si="10"/>
        <v>3.0756574898268676</v>
      </c>
      <c r="E195" s="1">
        <f t="shared" ca="1" si="11"/>
        <v>33.35311499895267</v>
      </c>
      <c r="H195"/>
      <c r="Y195">
        <v>96.5</v>
      </c>
      <c r="Z195">
        <v>44.37879663608129</v>
      </c>
    </row>
    <row r="196" spans="1:26" x14ac:dyDescent="0.25">
      <c r="A196">
        <v>97</v>
      </c>
      <c r="B196">
        <v>43.873867278847385</v>
      </c>
      <c r="C196" s="1">
        <f t="shared" ca="1" si="9"/>
        <v>46.86473615875444</v>
      </c>
      <c r="D196" s="1">
        <f t="shared" ca="1" si="10"/>
        <v>4.4726483283982397</v>
      </c>
      <c r="E196" s="1">
        <f t="shared" ca="1" si="11"/>
        <v>32.848185641718764</v>
      </c>
      <c r="H196"/>
      <c r="Y196">
        <v>97</v>
      </c>
      <c r="Z196">
        <v>43.873867278847385</v>
      </c>
    </row>
    <row r="197" spans="1:26" x14ac:dyDescent="0.25">
      <c r="A197">
        <v>97.5</v>
      </c>
      <c r="B197">
        <v>43.368875314918512</v>
      </c>
      <c r="C197" s="1">
        <f t="shared" ca="1" si="9"/>
        <v>46.870256349549173</v>
      </c>
      <c r="D197" s="1">
        <f t="shared" ca="1" si="10"/>
        <v>6.1298345748356402</v>
      </c>
      <c r="E197" s="1">
        <f t="shared" ca="1" si="11"/>
        <v>32.343193677789891</v>
      </c>
      <c r="H197"/>
      <c r="Y197">
        <v>97.5</v>
      </c>
      <c r="Z197">
        <v>43.368875314918512</v>
      </c>
    </row>
    <row r="198" spans="1:26" x14ac:dyDescent="0.25">
      <c r="A198">
        <v>98</v>
      </c>
      <c r="B198">
        <v>44.540865439534699</v>
      </c>
      <c r="C198" s="1">
        <f t="shared" ca="1" si="9"/>
        <v>46.875551258360716</v>
      </c>
      <c r="D198" s="1">
        <f t="shared" ca="1" si="10"/>
        <v>2.7253789363136551</v>
      </c>
      <c r="E198" s="1">
        <f t="shared" ca="1" si="11"/>
        <v>33.515183802406078</v>
      </c>
      <c r="H198"/>
      <c r="Y198">
        <v>98</v>
      </c>
      <c r="Z198">
        <v>44.540865439534699</v>
      </c>
    </row>
    <row r="199" spans="1:26" x14ac:dyDescent="0.25">
      <c r="A199">
        <v>98.5</v>
      </c>
      <c r="B199">
        <v>46.061588892037605</v>
      </c>
      <c r="C199" s="1">
        <f t="shared" ca="1" si="9"/>
        <v>46.8806300790691</v>
      </c>
      <c r="D199" s="1">
        <f t="shared" ca="1" si="10"/>
        <v>0.33541423302697987</v>
      </c>
      <c r="E199" s="1">
        <f t="shared" ca="1" si="11"/>
        <v>35.035907254908984</v>
      </c>
      <c r="H199"/>
      <c r="Y199">
        <v>98.5</v>
      </c>
      <c r="Z199">
        <v>46.061588892037605</v>
      </c>
    </row>
    <row r="200" spans="1:26" x14ac:dyDescent="0.25">
      <c r="A200">
        <v>99</v>
      </c>
      <c r="B200">
        <v>47.582642825517276</v>
      </c>
      <c r="C200" s="1">
        <f t="shared" ca="1" si="9"/>
        <v>46.885501630347129</v>
      </c>
      <c r="D200" s="1">
        <f t="shared" ca="1" si="10"/>
        <v>0.24300292300163046</v>
      </c>
      <c r="E200" s="1">
        <f t="shared" ca="1" si="11"/>
        <v>36.556961188388655</v>
      </c>
      <c r="H200"/>
      <c r="Y200">
        <v>99</v>
      </c>
      <c r="Z200">
        <v>47.582642825517276</v>
      </c>
    </row>
    <row r="201" spans="1:26" x14ac:dyDescent="0.25">
      <c r="A201">
        <v>99.5</v>
      </c>
      <c r="B201">
        <v>49.103940946144498</v>
      </c>
      <c r="C201" s="1">
        <f t="shared" ca="1" si="9"/>
        <v>46.89017437097278</v>
      </c>
      <c r="D201" s="1">
        <f t="shared" ca="1" si="10"/>
        <v>2.4503812246737589</v>
      </c>
      <c r="E201" s="1">
        <f t="shared" ca="1" si="11"/>
        <v>38.078259309015877</v>
      </c>
      <c r="H201"/>
      <c r="Y201">
        <v>99.5</v>
      </c>
      <c r="Z201">
        <v>49.103940946144498</v>
      </c>
    </row>
    <row r="202" spans="1:26" x14ac:dyDescent="0.25">
      <c r="A202">
        <v>100</v>
      </c>
      <c r="B202">
        <v>50.625428548477693</v>
      </c>
      <c r="C202" s="1">
        <f t="shared" ca="1" si="9"/>
        <v>46.89465641451671</v>
      </c>
      <c r="D202" s="1">
        <f t="shared" ca="1" si="10"/>
        <v>6.9593303577698924</v>
      </c>
      <c r="E202" s="1">
        <f t="shared" ca="1" si="11"/>
        <v>39.599746911349072</v>
      </c>
      <c r="H202"/>
      <c r="Y202">
        <v>100</v>
      </c>
      <c r="Z202">
        <v>50.625428548477693</v>
      </c>
    </row>
    <row r="203" spans="1:26" x14ac:dyDescent="0.25">
      <c r="A203">
        <v>100.5</v>
      </c>
      <c r="B203">
        <v>50.46981395314976</v>
      </c>
      <c r="C203" s="1">
        <f t="shared" ca="1" si="9"/>
        <v>46.898955543430354</v>
      </c>
      <c r="D203" s="1">
        <f t="shared" ca="1" si="10"/>
        <v>6.3755148911319033</v>
      </c>
      <c r="E203" s="1">
        <f t="shared" ca="1" si="11"/>
        <v>39.44413231602114</v>
      </c>
      <c r="H203"/>
      <c r="Y203">
        <v>100.5</v>
      </c>
      <c r="Z203">
        <v>50.46981395314976</v>
      </c>
    </row>
    <row r="204" spans="1:26" x14ac:dyDescent="0.25">
      <c r="A204">
        <v>101</v>
      </c>
      <c r="B204">
        <v>49.965511817138243</v>
      </c>
      <c r="C204" s="1">
        <f t="shared" ca="1" si="9"/>
        <v>46.903079222559079</v>
      </c>
      <c r="D204" s="1">
        <f t="shared" ca="1" si="10"/>
        <v>4.689246698170435</v>
      </c>
      <c r="E204" s="1">
        <f t="shared" ca="1" si="11"/>
        <v>38.939830180009622</v>
      </c>
      <c r="H204"/>
      <c r="Y204">
        <v>101</v>
      </c>
      <c r="Z204">
        <v>49.965511817138243</v>
      </c>
    </row>
    <row r="205" spans="1:26" x14ac:dyDescent="0.25">
      <c r="A205">
        <v>101.5</v>
      </c>
      <c r="B205">
        <v>50.142409737572031</v>
      </c>
      <c r="C205" s="1">
        <f t="shared" ca="1" si="9"/>
        <v>46.907034612103843</v>
      </c>
      <c r="D205" s="1">
        <f t="shared" ca="1" si="10"/>
        <v>5.2338261012491474</v>
      </c>
      <c r="E205" s="1">
        <f t="shared" ca="1" si="11"/>
        <v>39.11672810044341</v>
      </c>
      <c r="H205"/>
      <c r="Y205">
        <v>101.5</v>
      </c>
      <c r="Z205">
        <v>50.142409737572031</v>
      </c>
    </row>
    <row r="206" spans="1:26" x14ac:dyDescent="0.25">
      <c r="A206">
        <v>102</v>
      </c>
      <c r="B206">
        <v>51.642753661340976</v>
      </c>
      <c r="C206" s="1">
        <f t="shared" ca="1" si="9"/>
        <v>46.910828580053945</v>
      </c>
      <c r="D206" s="1">
        <f t="shared" ca="1" si="10"/>
        <v>11.195557487456636</v>
      </c>
      <c r="E206" s="1">
        <f t="shared" ca="1" si="11"/>
        <v>40.617072024212355</v>
      </c>
      <c r="H206"/>
      <c r="Y206">
        <v>102</v>
      </c>
      <c r="Z206">
        <v>51.642753661340976</v>
      </c>
    </row>
    <row r="207" spans="1:26" x14ac:dyDescent="0.25">
      <c r="A207">
        <v>102.5</v>
      </c>
      <c r="B207">
        <v>53.143157351841204</v>
      </c>
      <c r="C207" s="1">
        <f t="shared" ca="1" si="9"/>
        <v>46.914467714112291</v>
      </c>
      <c r="D207" s="1">
        <f t="shared" ca="1" si="10"/>
        <v>19.398287301575767</v>
      </c>
      <c r="E207" s="1">
        <f t="shared" ca="1" si="11"/>
        <v>42.117475714712583</v>
      </c>
      <c r="H207"/>
      <c r="Y207">
        <v>102.5</v>
      </c>
      <c r="Z207">
        <v>53.143157351841204</v>
      </c>
    </row>
    <row r="208" spans="1:26" x14ac:dyDescent="0.25">
      <c r="A208">
        <v>103</v>
      </c>
      <c r="B208">
        <v>54.6435907263605</v>
      </c>
      <c r="C208" s="1">
        <f t="shared" ca="1" si="9"/>
        <v>46.917958333134067</v>
      </c>
      <c r="D208" s="1">
        <f t="shared" ca="1" si="10"/>
        <v>29.842697937634796</v>
      </c>
      <c r="E208" s="1">
        <f t="shared" ca="1" si="11"/>
        <v>43.61790908923188</v>
      </c>
      <c r="H208"/>
      <c r="Y208">
        <v>103</v>
      </c>
      <c r="Z208">
        <v>54.6435907263605</v>
      </c>
    </row>
    <row r="209" spans="1:26" x14ac:dyDescent="0.25">
      <c r="A209">
        <v>103.5</v>
      </c>
      <c r="B209">
        <v>56.144039227289262</v>
      </c>
      <c r="C209" s="1">
        <f t="shared" ca="1" si="9"/>
        <v>46.921306498098538</v>
      </c>
      <c r="D209" s="1">
        <f t="shared" ca="1" si="10"/>
        <v>42.529399497042895</v>
      </c>
      <c r="E209" s="1">
        <f t="shared" ca="1" si="11"/>
        <v>45.118357590160642</v>
      </c>
      <c r="H209"/>
      <c r="Y209">
        <v>103.5</v>
      </c>
      <c r="Z209">
        <v>56.144039227289262</v>
      </c>
    </row>
    <row r="210" spans="1:26" x14ac:dyDescent="0.25">
      <c r="A210">
        <v>104</v>
      </c>
      <c r="B210">
        <v>56.962790133240837</v>
      </c>
      <c r="C210" s="1">
        <f t="shared" ca="1" si="9"/>
        <v>46.924518022633116</v>
      </c>
      <c r="D210" s="1">
        <f t="shared" ca="1" si="10"/>
        <v>50.383453483302397</v>
      </c>
      <c r="E210" s="1">
        <f t="shared" ca="1" si="11"/>
        <v>45.937108496112216</v>
      </c>
      <c r="H210"/>
      <c r="Y210">
        <v>104</v>
      </c>
      <c r="Z210">
        <v>56.962790133240837</v>
      </c>
    </row>
    <row r="211" spans="1:26" x14ac:dyDescent="0.25">
      <c r="A211">
        <v>104.5</v>
      </c>
      <c r="B211">
        <v>56.463324988685187</v>
      </c>
      <c r="C211" s="1">
        <f t="shared" ca="1" si="9"/>
        <v>46.927598483107936</v>
      </c>
      <c r="D211" s="1">
        <f t="shared" ca="1" si="10"/>
        <v>45.465039994584274</v>
      </c>
      <c r="E211" s="1">
        <f t="shared" ca="1" si="11"/>
        <v>45.437643351556567</v>
      </c>
      <c r="H211"/>
      <c r="Y211">
        <v>104.5</v>
      </c>
      <c r="Z211">
        <v>56.463324988685187</v>
      </c>
    </row>
    <row r="212" spans="1:26" x14ac:dyDescent="0.25">
      <c r="A212">
        <v>105</v>
      </c>
      <c r="B212">
        <v>55.963765223919737</v>
      </c>
      <c r="C212" s="1">
        <f t="shared" ca="1" si="9"/>
        <v>46.930553228318423</v>
      </c>
      <c r="D212" s="1">
        <f t="shared" ca="1" si="10"/>
        <v>40.799459478737731</v>
      </c>
      <c r="E212" s="1">
        <f t="shared" ca="1" si="11"/>
        <v>44.938083586791116</v>
      </c>
      <c r="H212"/>
      <c r="Y212">
        <v>105</v>
      </c>
      <c r="Z212">
        <v>55.963765223919737</v>
      </c>
    </row>
    <row r="213" spans="1:26" x14ac:dyDescent="0.25">
      <c r="A213">
        <v>105.5</v>
      </c>
      <c r="B213">
        <v>55.464137671650782</v>
      </c>
      <c r="C213" s="1">
        <f t="shared" ca="1" si="9"/>
        <v>46.933387388772765</v>
      </c>
      <c r="D213" s="1">
        <f t="shared" ca="1" si="10"/>
        <v>36.386850194411686</v>
      </c>
      <c r="E213" s="1">
        <f t="shared" ca="1" si="11"/>
        <v>44.438456034522162</v>
      </c>
      <c r="H213"/>
      <c r="Y213">
        <v>105.5</v>
      </c>
      <c r="Z213">
        <v>55.464137671650782</v>
      </c>
    </row>
    <row r="214" spans="1:26" x14ac:dyDescent="0.25">
      <c r="A214">
        <v>106</v>
      </c>
      <c r="B214">
        <v>54.964483425403905</v>
      </c>
      <c r="C214" s="1">
        <f t="shared" ca="1" si="9"/>
        <v>46.936105885600327</v>
      </c>
      <c r="D214" s="1">
        <f t="shared" ca="1" si="10"/>
        <v>32.227422960811282</v>
      </c>
      <c r="E214" s="1">
        <f t="shared" ca="1" si="11"/>
        <v>43.938801788275285</v>
      </c>
      <c r="H214"/>
      <c r="Y214">
        <v>106</v>
      </c>
      <c r="Z214">
        <v>54.964483425403905</v>
      </c>
    </row>
    <row r="215" spans="1:26" x14ac:dyDescent="0.25">
      <c r="A215">
        <v>106.5</v>
      </c>
      <c r="B215">
        <v>54.464817618282652</v>
      </c>
      <c r="C215" s="1">
        <f t="shared" ca="1" si="9"/>
        <v>46.93871343909651</v>
      </c>
      <c r="D215" s="1">
        <f t="shared" ca="1" si="10"/>
        <v>28.321122057981555</v>
      </c>
      <c r="E215" s="1">
        <f t="shared" ca="1" si="11"/>
        <v>43.439135981154031</v>
      </c>
      <c r="H215"/>
      <c r="Y215">
        <v>106.5</v>
      </c>
      <c r="Z215">
        <v>54.464817618282652</v>
      </c>
    </row>
    <row r="216" spans="1:26" x14ac:dyDescent="0.25">
      <c r="A216">
        <v>107</v>
      </c>
      <c r="B216">
        <v>53.965143762318085</v>
      </c>
      <c r="C216" s="1">
        <f t="shared" ca="1" si="9"/>
        <v>46.941214576918895</v>
      </c>
      <c r="D216" s="1">
        <f t="shared" ca="1" si="10"/>
        <v>24.667790600751264</v>
      </c>
      <c r="E216" s="1">
        <f t="shared" ca="1" si="11"/>
        <v>42.939462125189465</v>
      </c>
      <c r="H216"/>
      <c r="Y216">
        <v>107</v>
      </c>
      <c r="Z216">
        <v>53.965143762318085</v>
      </c>
    </row>
    <row r="217" spans="1:26" x14ac:dyDescent="0.25">
      <c r="A217">
        <v>107.5</v>
      </c>
      <c r="B217">
        <v>53.465464118187001</v>
      </c>
      <c r="C217" s="1">
        <f t="shared" ca="1" si="9"/>
        <v>46.9436136419489</v>
      </c>
      <c r="D217" s="1">
        <f t="shared" ca="1" si="10"/>
        <v>21.267266817203566</v>
      </c>
      <c r="E217" s="1">
        <f t="shared" ca="1" si="11"/>
        <v>42.43978248105838</v>
      </c>
      <c r="H217"/>
      <c r="Y217">
        <v>107.5</v>
      </c>
      <c r="Z217">
        <v>53.465464118187001</v>
      </c>
    </row>
    <row r="218" spans="1:26" x14ac:dyDescent="0.25">
      <c r="A218">
        <v>108</v>
      </c>
      <c r="B218">
        <v>52.965780093725016</v>
      </c>
      <c r="C218" s="1">
        <f t="shared" ca="1" si="9"/>
        <v>46.945914799832607</v>
      </c>
      <c r="D218" s="1">
        <f t="shared" ca="1" si="10"/>
        <v>18.119389078305165</v>
      </c>
      <c r="E218" s="1">
        <f t="shared" ca="1" si="11"/>
        <v>41.940098456596395</v>
      </c>
      <c r="H218"/>
      <c r="Y218">
        <v>108</v>
      </c>
      <c r="Z218">
        <v>52.965780093725016</v>
      </c>
    </row>
    <row r="219" spans="1:26" x14ac:dyDescent="0.25">
      <c r="A219">
        <v>108.5</v>
      </c>
      <c r="B219">
        <v>52.466092518314554</v>
      </c>
      <c r="C219" s="1">
        <f t="shared" ca="1" si="9"/>
        <v>46.948122046213797</v>
      </c>
      <c r="D219" s="1">
        <f t="shared" ca="1" si="10"/>
        <v>15.223999065487924</v>
      </c>
      <c r="E219" s="1">
        <f t="shared" ca="1" si="11"/>
        <v>41.440410881185933</v>
      </c>
      <c r="H219"/>
      <c r="Y219">
        <v>108.5</v>
      </c>
      <c r="Z219">
        <v>52.466092518314554</v>
      </c>
    </row>
    <row r="220" spans="1:26" x14ac:dyDescent="0.25">
      <c r="A220">
        <v>109</v>
      </c>
      <c r="B220">
        <v>51.966401831639978</v>
      </c>
      <c r="C220" s="1">
        <f t="shared" ca="1" si="9"/>
        <v>46.950239213671885</v>
      </c>
      <c r="D220" s="1">
        <f t="shared" ca="1" si="10"/>
        <v>12.580943704950252</v>
      </c>
      <c r="E220" s="1">
        <f t="shared" ca="1" si="11"/>
        <v>40.940720194511357</v>
      </c>
      <c r="H220"/>
      <c r="Y220">
        <v>109</v>
      </c>
      <c r="Z220">
        <v>51.966401831639978</v>
      </c>
    </row>
    <row r="221" spans="1:26" x14ac:dyDescent="0.25">
      <c r="A221">
        <v>109.5</v>
      </c>
      <c r="B221">
        <v>53.11834135265331</v>
      </c>
      <c r="C221" s="1">
        <f t="shared" ca="1" si="9"/>
        <v>46.952269978376606</v>
      </c>
      <c r="D221" s="1">
        <f t="shared" ca="1" si="10"/>
        <v>19.010218096337304</v>
      </c>
      <c r="E221" s="1">
        <f t="shared" ca="1" si="11"/>
        <v>42.09265971552469</v>
      </c>
      <c r="H221"/>
      <c r="Y221">
        <v>109.5</v>
      </c>
      <c r="Z221">
        <v>53.11834135265331</v>
      </c>
    </row>
    <row r="222" spans="1:26" x14ac:dyDescent="0.25">
      <c r="A222">
        <v>110</v>
      </c>
      <c r="B222">
        <v>54.617025635905712</v>
      </c>
      <c r="C222" s="1">
        <f t="shared" ca="1" si="9"/>
        <v>46.954217866471254</v>
      </c>
      <c r="D222" s="1">
        <f t="shared" ca="1" si="10"/>
        <v>29.359311455652549</v>
      </c>
      <c r="E222" s="1">
        <f t="shared" ca="1" si="11"/>
        <v>43.591343998777091</v>
      </c>
      <c r="H222"/>
      <c r="Y222">
        <v>110</v>
      </c>
      <c r="Z222">
        <v>54.617025635905712</v>
      </c>
    </row>
    <row r="223" spans="1:26" x14ac:dyDescent="0.25">
      <c r="A223">
        <v>110.5</v>
      </c>
      <c r="B223">
        <v>56.115961608060331</v>
      </c>
      <c r="C223" s="1">
        <f t="shared" ca="1" si="9"/>
        <v>46.956086260195264</v>
      </c>
      <c r="D223" s="1">
        <f t="shared" ca="1" si="10"/>
        <v>41.951658194213095</v>
      </c>
      <c r="E223" s="1">
        <f t="shared" ca="1" si="11"/>
        <v>45.090279970931711</v>
      </c>
      <c r="H223"/>
      <c r="Y223">
        <v>110.5</v>
      </c>
      <c r="Z223">
        <v>56.115961608060331</v>
      </c>
    </row>
    <row r="224" spans="1:26" x14ac:dyDescent="0.25">
      <c r="A224">
        <v>111</v>
      </c>
      <c r="B224">
        <v>57.615068861132166</v>
      </c>
      <c r="C224" s="1">
        <f t="shared" ca="1" si="9"/>
        <v>46.957878403757057</v>
      </c>
      <c r="D224" s="1">
        <f t="shared" ca="1" si="10"/>
        <v>56.787854222383537</v>
      </c>
      <c r="E224" s="1">
        <f t="shared" ca="1" si="11"/>
        <v>46.589387224003545</v>
      </c>
      <c r="H224"/>
      <c r="Y224">
        <v>111</v>
      </c>
      <c r="Z224">
        <v>57.615068861132166</v>
      </c>
    </row>
    <row r="225" spans="1:26" x14ac:dyDescent="0.25">
      <c r="A225">
        <v>111.5</v>
      </c>
      <c r="B225">
        <v>59.114298663164476</v>
      </c>
      <c r="C225" s="1">
        <f t="shared" ca="1" si="9"/>
        <v>46.959597408967163</v>
      </c>
      <c r="D225" s="1">
        <f t="shared" ca="1" si="10"/>
        <v>73.868381289392872</v>
      </c>
      <c r="E225" s="1">
        <f t="shared" ca="1" si="11"/>
        <v>48.088617026035855</v>
      </c>
      <c r="H225"/>
      <c r="Y225">
        <v>111.5</v>
      </c>
      <c r="Z225">
        <v>59.114298663164476</v>
      </c>
    </row>
    <row r="226" spans="1:26" x14ac:dyDescent="0.25">
      <c r="A226">
        <v>112</v>
      </c>
      <c r="B226">
        <v>58.958173498495576</v>
      </c>
      <c r="C226" s="1">
        <f t="shared" ca="1" si="9"/>
        <v>46.96124626064141</v>
      </c>
      <c r="D226" s="1">
        <f t="shared" ca="1" si="10"/>
        <v>71.963131575183596</v>
      </c>
      <c r="E226" s="1">
        <f t="shared" ca="1" si="11"/>
        <v>47.932491861366955</v>
      </c>
      <c r="H226"/>
      <c r="Y226">
        <v>112</v>
      </c>
      <c r="Z226">
        <v>58.958173498495576</v>
      </c>
    </row>
    <row r="227" spans="1:26" x14ac:dyDescent="0.25">
      <c r="A227">
        <v>112.5</v>
      </c>
      <c r="B227">
        <v>58.45924344265088</v>
      </c>
      <c r="C227" s="1">
        <f t="shared" ca="1" si="9"/>
        <v>46.962827821783684</v>
      </c>
      <c r="D227" s="1">
        <f t="shared" ca="1" si="10"/>
        <v>66.083786063859648</v>
      </c>
      <c r="E227" s="1">
        <f t="shared" ca="1" si="11"/>
        <v>47.43356180552226</v>
      </c>
      <c r="H227"/>
      <c r="Y227">
        <v>112.5</v>
      </c>
      <c r="Z227">
        <v>58.45924344265088</v>
      </c>
    </row>
    <row r="228" spans="1:26" x14ac:dyDescent="0.25">
      <c r="A228">
        <v>113</v>
      </c>
      <c r="B228">
        <v>57.976941207121008</v>
      </c>
      <c r="C228" s="1">
        <f t="shared" ca="1" si="9"/>
        <v>46.964344838557132</v>
      </c>
      <c r="D228" s="1">
        <f t="shared" ca="1" si="10"/>
        <v>60.638639388453143</v>
      </c>
      <c r="E228" s="1">
        <f t="shared" ca="1" si="11"/>
        <v>46.951259569992388</v>
      </c>
      <c r="H228"/>
      <c r="Y228">
        <v>113</v>
      </c>
      <c r="Z228">
        <v>57.976941207121008</v>
      </c>
    </row>
    <row r="229" spans="1:26" x14ac:dyDescent="0.25">
      <c r="A229">
        <v>113.5</v>
      </c>
      <c r="B229">
        <v>59.438528837632305</v>
      </c>
      <c r="C229" s="1">
        <f t="shared" ca="1" si="9"/>
        <v>46.965799945052474</v>
      </c>
      <c r="D229" s="1">
        <f t="shared" ca="1" si="10"/>
        <v>77.784483013897841</v>
      </c>
      <c r="E229" s="1">
        <f t="shared" ca="1" si="11"/>
        <v>48.412847200503684</v>
      </c>
      <c r="H229"/>
      <c r="Y229">
        <v>113.5</v>
      </c>
      <c r="Z229">
        <v>59.438528837632305</v>
      </c>
    </row>
    <row r="230" spans="1:26" x14ac:dyDescent="0.25">
      <c r="A230">
        <v>114</v>
      </c>
      <c r="B230">
        <v>60.936376215093688</v>
      </c>
      <c r="C230" s="1">
        <f t="shared" ca="1" si="9"/>
        <v>46.96719566786178</v>
      </c>
      <c r="D230" s="1">
        <f t="shared" ca="1" si="10"/>
        <v>97.56900258058117</v>
      </c>
      <c r="E230" s="1">
        <f t="shared" ca="1" si="11"/>
        <v>49.910694577965067</v>
      </c>
      <c r="H230"/>
      <c r="Y230">
        <v>114</v>
      </c>
      <c r="Z230">
        <v>60.936376215093688</v>
      </c>
    </row>
    <row r="231" spans="1:26" x14ac:dyDescent="0.25">
      <c r="A231">
        <v>114.5</v>
      </c>
      <c r="B231">
        <v>62.434361821452256</v>
      </c>
      <c r="C231" s="1">
        <f t="shared" ca="1" si="9"/>
        <v>46.96853443046551</v>
      </c>
      <c r="D231" s="1">
        <f t="shared" ca="1" si="10"/>
        <v>119.59590844389795</v>
      </c>
      <c r="E231" s="1">
        <f t="shared" ca="1" si="11"/>
        <v>51.408680184323636</v>
      </c>
      <c r="H231"/>
      <c r="Y231">
        <v>114.5</v>
      </c>
      <c r="Z231">
        <v>62.434361821452256</v>
      </c>
    </row>
    <row r="232" spans="1:26" x14ac:dyDescent="0.25">
      <c r="A232">
        <v>115</v>
      </c>
      <c r="B232">
        <v>63.932441518667005</v>
      </c>
      <c r="C232" s="1">
        <f t="shared" ca="1" si="9"/>
        <v>46.969818557440583</v>
      </c>
      <c r="D232" s="1">
        <f t="shared" ca="1" si="10"/>
        <v>143.86528886236292</v>
      </c>
      <c r="E232" s="1">
        <f t="shared" ca="1" si="11"/>
        <v>52.906759881538385</v>
      </c>
      <c r="H232"/>
      <c r="Y232">
        <v>115</v>
      </c>
      <c r="Z232">
        <v>63.932441518667005</v>
      </c>
    </row>
    <row r="233" spans="1:26" x14ac:dyDescent="0.25">
      <c r="A233">
        <v>115.5</v>
      </c>
      <c r="B233">
        <v>65.405032293296742</v>
      </c>
      <c r="C233" s="1">
        <f t="shared" ca="1" si="9"/>
        <v>46.971050278496662</v>
      </c>
      <c r="D233" s="1">
        <f t="shared" ca="1" si="10"/>
        <v>169.9058464609864</v>
      </c>
      <c r="E233" s="1">
        <f t="shared" ca="1" si="11"/>
        <v>54.379350656168121</v>
      </c>
      <c r="H233"/>
      <c r="Y233">
        <v>115.5</v>
      </c>
      <c r="Z233">
        <v>65.405032293296742</v>
      </c>
    </row>
    <row r="234" spans="1:26" x14ac:dyDescent="0.25">
      <c r="A234">
        <v>116</v>
      </c>
      <c r="B234">
        <v>64.937200444444059</v>
      </c>
      <c r="C234" s="1">
        <f t="shared" ca="1" si="9"/>
        <v>46.972231732347751</v>
      </c>
      <c r="D234" s="1">
        <f t="shared" ca="1" si="10"/>
        <v>161.37005041329965</v>
      </c>
      <c r="E234" s="1">
        <f t="shared" ca="1" si="11"/>
        <v>53.911518807315439</v>
      </c>
      <c r="H234"/>
      <c r="Y234">
        <v>116</v>
      </c>
      <c r="Z234">
        <v>64.937200444444059</v>
      </c>
    </row>
    <row r="235" spans="1:26" x14ac:dyDescent="0.25">
      <c r="A235">
        <v>116.5</v>
      </c>
      <c r="B235">
        <v>64.438674812188793</v>
      </c>
      <c r="C235" s="1">
        <f t="shared" ca="1" si="9"/>
        <v>46.973364970425784</v>
      </c>
      <c r="D235" s="1">
        <f t="shared" ca="1" si="10"/>
        <v>152.51852393439191</v>
      </c>
      <c r="E235" s="1">
        <f t="shared" ca="1" si="11"/>
        <v>53.412993175060173</v>
      </c>
      <c r="H235"/>
      <c r="Y235">
        <v>116.5</v>
      </c>
      <c r="Z235">
        <v>64.438674812188793</v>
      </c>
    </row>
    <row r="236" spans="1:26" x14ac:dyDescent="0.25">
      <c r="A236">
        <v>117</v>
      </c>
      <c r="B236">
        <v>63.939987160946593</v>
      </c>
      <c r="C236" s="1">
        <f t="shared" ca="1" si="9"/>
        <v>46.974451960442622</v>
      </c>
      <c r="D236" s="1">
        <f t="shared" ca="1" si="10"/>
        <v>143.91469231976967</v>
      </c>
      <c r="E236" s="1">
        <f t="shared" ca="1" si="11"/>
        <v>52.914305523817973</v>
      </c>
      <c r="H236"/>
      <c r="Y236">
        <v>117</v>
      </c>
      <c r="Z236">
        <v>63.939987160946593</v>
      </c>
    </row>
    <row r="237" spans="1:26" x14ac:dyDescent="0.25">
      <c r="A237">
        <v>117.5</v>
      </c>
      <c r="B237">
        <v>63.441202472927877</v>
      </c>
      <c r="C237" s="1">
        <f t="shared" ca="1" si="9"/>
        <v>46.97549458980675</v>
      </c>
      <c r="D237" s="1">
        <f t="shared" ca="1" si="10"/>
        <v>135.5597680461386</v>
      </c>
      <c r="E237" s="1">
        <f t="shared" ca="1" si="11"/>
        <v>52.415520835799256</v>
      </c>
      <c r="H237"/>
      <c r="Y237">
        <v>117.5</v>
      </c>
      <c r="Z237">
        <v>63.441202472927877</v>
      </c>
    </row>
    <row r="238" spans="1:26" x14ac:dyDescent="0.25">
      <c r="A238">
        <v>118</v>
      </c>
      <c r="B238">
        <v>62.942371299022383</v>
      </c>
      <c r="C238" s="1">
        <f t="shared" ca="1" si="9"/>
        <v>46.976494668900507</v>
      </c>
      <c r="D238" s="1">
        <f t="shared" ca="1" si="10"/>
        <v>127.45460828413594</v>
      </c>
      <c r="E238" s="1">
        <f t="shared" ca="1" si="11"/>
        <v>51.916689661893763</v>
      </c>
      <c r="H238"/>
      <c r="Y238">
        <v>118</v>
      </c>
      <c r="Z238">
        <v>62.942371299022383</v>
      </c>
    </row>
    <row r="239" spans="1:26" x14ac:dyDescent="0.25">
      <c r="A239">
        <v>118.5</v>
      </c>
      <c r="B239">
        <v>62.443503557584208</v>
      </c>
      <c r="C239" s="1">
        <f t="shared" ca="1" si="9"/>
        <v>46.977453934223504</v>
      </c>
      <c r="D239" s="1">
        <f t="shared" ca="1" si="10"/>
        <v>119.59934547612788</v>
      </c>
      <c r="E239" s="1">
        <f t="shared" ca="1" si="11"/>
        <v>51.417821920455587</v>
      </c>
      <c r="H239"/>
      <c r="Y239">
        <v>118.5</v>
      </c>
      <c r="Z239">
        <v>62.443503557584208</v>
      </c>
    </row>
    <row r="240" spans="1:26" x14ac:dyDescent="0.25">
      <c r="A240">
        <v>119</v>
      </c>
      <c r="B240">
        <v>61.944606106569132</v>
      </c>
      <c r="C240" s="1">
        <f t="shared" ca="1" si="9"/>
        <v>46.978374051407897</v>
      </c>
      <c r="D240" s="1">
        <f t="shared" ca="1" si="10"/>
        <v>111.99405096446785</v>
      </c>
      <c r="E240" s="1">
        <f t="shared" ca="1" si="11"/>
        <v>50.918924469440512</v>
      </c>
      <c r="H240"/>
      <c r="Y240">
        <v>119</v>
      </c>
      <c r="Z240">
        <v>61.944606106569132</v>
      </c>
    </row>
    <row r="241" spans="1:26" x14ac:dyDescent="0.25">
      <c r="A241">
        <v>119.5</v>
      </c>
      <c r="B241">
        <v>61.445683709459423</v>
      </c>
      <c r="C241" s="1">
        <f t="shared" ca="1" si="9"/>
        <v>46.979256618110469</v>
      </c>
      <c r="D241" s="1">
        <f t="shared" ca="1" si="10"/>
        <v>104.63875639465749</v>
      </c>
      <c r="E241" s="1">
        <f t="shared" ca="1" si="11"/>
        <v>50.420002072330803</v>
      </c>
      <c r="H241"/>
      <c r="Y241">
        <v>119.5</v>
      </c>
      <c r="Z241">
        <v>61.445683709459423</v>
      </c>
    </row>
    <row r="242" spans="1:26" x14ac:dyDescent="0.25">
      <c r="A242">
        <v>120</v>
      </c>
      <c r="B242">
        <v>60.946739696030114</v>
      </c>
      <c r="C242" s="1">
        <f t="shared" ca="1" si="9"/>
        <v>46.980103166786776</v>
      </c>
      <c r="D242" s="1">
        <f t="shared" ca="1" si="10"/>
        <v>97.533467969997204</v>
      </c>
      <c r="E242" s="1">
        <f t="shared" ca="1" si="11"/>
        <v>49.921058058901494</v>
      </c>
      <c r="H242"/>
      <c r="Y242">
        <v>120</v>
      </c>
      <c r="Z242">
        <v>60.946739696030114</v>
      </c>
    </row>
    <row r="243" spans="1:26" x14ac:dyDescent="0.25">
      <c r="A243">
        <v>120.5</v>
      </c>
      <c r="B243">
        <v>60.44777641436557</v>
      </c>
      <c r="C243" s="1">
        <f t="shared" ca="1" si="9"/>
        <v>46.980915167352016</v>
      </c>
      <c r="D243" s="1">
        <f t="shared" ca="1" si="10"/>
        <v>90.678175923157724</v>
      </c>
      <c r="E243" s="1">
        <f t="shared" ca="1" si="11"/>
        <v>49.42209477723695</v>
      </c>
      <c r="H243"/>
      <c r="Y243">
        <v>120.5</v>
      </c>
      <c r="Z243">
        <v>60.44777641436557</v>
      </c>
    </row>
    <row r="244" spans="1:26" x14ac:dyDescent="0.25">
      <c r="A244">
        <v>121</v>
      </c>
      <c r="B244">
        <v>59.948795540079907</v>
      </c>
      <c r="C244" s="1">
        <f t="shared" ca="1" si="9"/>
        <v>46.981694029733362</v>
      </c>
      <c r="D244" s="1">
        <f t="shared" ca="1" si="10"/>
        <v>84.07286078981582</v>
      </c>
      <c r="E244" s="1">
        <f t="shared" ca="1" si="11"/>
        <v>48.923113902951286</v>
      </c>
      <c r="H244"/>
      <c r="Y244">
        <v>121</v>
      </c>
      <c r="Z244">
        <v>59.948795540079907</v>
      </c>
    </row>
    <row r="245" spans="1:26" x14ac:dyDescent="0.25">
      <c r="A245">
        <v>121.5</v>
      </c>
      <c r="B245">
        <v>59.449798287857078</v>
      </c>
      <c r="C245" s="1">
        <f t="shared" ca="1" si="9"/>
        <v>46.982441106318085</v>
      </c>
      <c r="D245" s="1">
        <f t="shared" ca="1" si="10"/>
        <v>77.717497546035958</v>
      </c>
      <c r="E245" s="1">
        <f t="shared" ca="1" si="11"/>
        <v>48.424116650728458</v>
      </c>
      <c r="H245"/>
      <c r="Y245">
        <v>121.5</v>
      </c>
      <c r="Z245">
        <v>59.449798287857078</v>
      </c>
    </row>
    <row r="246" spans="1:26" x14ac:dyDescent="0.25">
      <c r="A246">
        <v>122</v>
      </c>
      <c r="B246">
        <v>58.950785556172399</v>
      </c>
      <c r="C246" s="1">
        <f t="shared" ca="1" si="9"/>
        <v>46.983157694301809</v>
      </c>
      <c r="D246" s="1">
        <f t="shared" ca="1" si="10"/>
        <v>71.612058320110606</v>
      </c>
      <c r="E246" s="1">
        <f t="shared" ca="1" si="11"/>
        <v>47.925103919043778</v>
      </c>
      <c r="H246"/>
      <c r="Y246">
        <v>122</v>
      </c>
      <c r="Z246">
        <v>58.950785556172399</v>
      </c>
    </row>
    <row r="247" spans="1:26" x14ac:dyDescent="0.25">
      <c r="A247">
        <v>122.5</v>
      </c>
      <c r="B247">
        <v>58.451758026306429</v>
      </c>
      <c r="C247" s="1">
        <f t="shared" ca="1" si="9"/>
        <v>46.983845037940881</v>
      </c>
      <c r="D247" s="1">
        <f t="shared" ca="1" si="10"/>
        <v>65.756514154361611</v>
      </c>
      <c r="E247" s="1">
        <f t="shared" ca="1" si="11"/>
        <v>47.426076389177808</v>
      </c>
      <c r="H247"/>
      <c r="Y247">
        <v>122.5</v>
      </c>
      <c r="Z247">
        <v>58.451758026306429</v>
      </c>
    </row>
    <row r="248" spans="1:26" x14ac:dyDescent="0.25">
      <c r="A248">
        <v>123</v>
      </c>
      <c r="B248">
        <v>57.9527162300923</v>
      </c>
      <c r="C248" s="1">
        <f t="shared" ca="1" si="9"/>
        <v>46.984504330712895</v>
      </c>
      <c r="D248" s="1">
        <f t="shared" ca="1" si="10"/>
        <v>60.150836134843985</v>
      </c>
      <c r="E248" s="1">
        <f t="shared" ca="1" si="11"/>
        <v>46.927034592963679</v>
      </c>
      <c r="H248"/>
      <c r="Y248">
        <v>123</v>
      </c>
      <c r="Z248">
        <v>57.9527162300923</v>
      </c>
    </row>
    <row r="249" spans="1:26" x14ac:dyDescent="0.25">
      <c r="A249">
        <v>123.5</v>
      </c>
      <c r="B249">
        <v>57.453660596275022</v>
      </c>
      <c r="C249" s="1">
        <f t="shared" ca="1" si="9"/>
        <v>46.985136717388961</v>
      </c>
      <c r="D249" s="1">
        <f t="shared" ca="1" si="10"/>
        <v>54.794996101403818</v>
      </c>
      <c r="E249" s="1">
        <f t="shared" ca="1" si="11"/>
        <v>46.427978959146401</v>
      </c>
      <c r="H249"/>
      <c r="Y249">
        <v>123.5</v>
      </c>
      <c r="Z249">
        <v>57.453660596275022</v>
      </c>
    </row>
    <row r="250" spans="1:26" x14ac:dyDescent="0.25">
      <c r="A250">
        <v>124</v>
      </c>
      <c r="B250">
        <v>56.954591482240097</v>
      </c>
      <c r="C250" s="1">
        <f t="shared" ca="1" si="9"/>
        <v>46.985743296021461</v>
      </c>
      <c r="D250" s="1">
        <f t="shared" ca="1" si="10"/>
        <v>49.688967079937299</v>
      </c>
      <c r="E250" s="1">
        <f t="shared" ca="1" si="11"/>
        <v>45.928909845111477</v>
      </c>
      <c r="H250"/>
      <c r="Y250">
        <v>124</v>
      </c>
      <c r="Z250">
        <v>56.954591482240097</v>
      </c>
    </row>
    <row r="251" spans="1:26" x14ac:dyDescent="0.25">
      <c r="A251">
        <v>124.5</v>
      </c>
      <c r="B251">
        <v>56.455509195733889</v>
      </c>
      <c r="C251" s="1">
        <f t="shared" ca="1" si="9"/>
        <v>46.986325119850662</v>
      </c>
      <c r="D251" s="1">
        <f t="shared" ca="1" si="10"/>
        <v>44.832723531480241</v>
      </c>
      <c r="E251" s="1">
        <f t="shared" ca="1" si="11"/>
        <v>45.429827558605268</v>
      </c>
      <c r="H251"/>
      <c r="Y251">
        <v>124.5</v>
      </c>
      <c r="Z251">
        <v>56.455509195733889</v>
      </c>
    </row>
    <row r="252" spans="1:26" x14ac:dyDescent="0.25">
      <c r="A252">
        <v>125</v>
      </c>
      <c r="B252">
        <v>55.956414009737834</v>
      </c>
      <c r="C252" s="1">
        <f t="shared" ca="1" si="9"/>
        <v>46.986883199133523</v>
      </c>
      <c r="D252" s="1">
        <f t="shared" ca="1" si="10"/>
        <v>40.226241481190016</v>
      </c>
      <c r="E252" s="1">
        <f t="shared" ca="1" si="11"/>
        <v>44.930732372609214</v>
      </c>
      <c r="H252"/>
      <c r="Y252">
        <v>125</v>
      </c>
      <c r="Z252">
        <v>55.956414009737834</v>
      </c>
    </row>
    <row r="253" spans="1:26" x14ac:dyDescent="0.25">
      <c r="A253">
        <v>125.5</v>
      </c>
      <c r="B253">
        <v>55.457306172659337</v>
      </c>
      <c r="C253" s="1">
        <f t="shared" ca="1" si="9"/>
        <v>46.987418502897874</v>
      </c>
      <c r="D253" s="1">
        <f t="shared" ca="1" si="10"/>
        <v>35.869498569188629</v>
      </c>
      <c r="E253" s="1">
        <f t="shared" ca="1" si="11"/>
        <v>44.431624535530716</v>
      </c>
      <c r="H253"/>
      <c r="Y253">
        <v>125.5</v>
      </c>
      <c r="Z253">
        <v>55.457306172659337</v>
      </c>
    </row>
    <row r="254" spans="1:26" x14ac:dyDescent="0.25">
      <c r="A254">
        <v>126</v>
      </c>
      <c r="B254">
        <v>54.958185915319078</v>
      </c>
      <c r="C254" s="1">
        <f t="shared" ca="1" si="9"/>
        <v>46.987931960624991</v>
      </c>
      <c r="D254" s="1">
        <f t="shared" ca="1" si="10"/>
        <v>31.762474051158367</v>
      </c>
      <c r="E254" s="1">
        <f t="shared" ca="1" si="11"/>
        <v>43.932504278190457</v>
      </c>
      <c r="H254"/>
      <c r="Y254">
        <v>126</v>
      </c>
      <c r="Z254">
        <v>54.958185915319078</v>
      </c>
    </row>
    <row r="255" spans="1:26" x14ac:dyDescent="0.25">
      <c r="A255">
        <v>126.5</v>
      </c>
      <c r="B255">
        <v>54.459053455746862</v>
      </c>
      <c r="C255" s="1">
        <f t="shared" ca="1" si="9"/>
        <v>46.98842446386351</v>
      </c>
      <c r="D255" s="1">
        <f t="shared" ca="1" si="10"/>
        <v>27.905148767184034</v>
      </c>
      <c r="E255" s="1">
        <f t="shared" ca="1" si="11"/>
        <v>43.433371818618241</v>
      </c>
      <c r="H255"/>
      <c r="Y255">
        <v>126.5</v>
      </c>
      <c r="Z255">
        <v>54.459053455746862</v>
      </c>
    </row>
    <row r="256" spans="1:26" x14ac:dyDescent="0.25">
      <c r="A256">
        <v>127</v>
      </c>
      <c r="B256">
        <v>53.959909002478312</v>
      </c>
      <c r="C256" s="1">
        <f t="shared" ca="1" si="9"/>
        <v>46.988896867777498</v>
      </c>
      <c r="D256" s="1">
        <f t="shared" ca="1" si="10"/>
        <v>24.297505091072999</v>
      </c>
      <c r="E256" s="1">
        <f t="shared" ca="1" si="11"/>
        <v>42.934227365349692</v>
      </c>
      <c r="H256"/>
      <c r="Y256">
        <v>127</v>
      </c>
      <c r="Z256">
        <v>53.959909002478312</v>
      </c>
    </row>
    <row r="257" spans="1:26" x14ac:dyDescent="0.25">
      <c r="A257">
        <v>127.5</v>
      </c>
      <c r="B257">
        <v>53.460752756826047</v>
      </c>
      <c r="C257" s="1">
        <f t="shared" ca="1" si="9"/>
        <v>46.989349992631283</v>
      </c>
      <c r="D257" s="1">
        <f t="shared" ca="1" si="10"/>
        <v>20.939526868213814</v>
      </c>
      <c r="E257" s="1">
        <f t="shared" ca="1" si="11"/>
        <v>42.435071119697426</v>
      </c>
      <c r="H257"/>
      <c r="Y257">
        <v>127.5</v>
      </c>
      <c r="Z257">
        <v>53.460752756826047</v>
      </c>
    </row>
    <row r="258" spans="1:26" x14ac:dyDescent="0.25">
      <c r="A258">
        <v>128</v>
      </c>
      <c r="B258">
        <v>52.96158491444946</v>
      </c>
      <c r="C258" s="1">
        <f t="shared" ref="C258:C321" ca="1" si="12">IF(A258&gt;=$K$5,OFFSET($B$1,2*$K$5,0)+$L$5*(1-EXP((-1/$M$5)*(A258-$K$5))),0)</f>
        <v>46.989784625213794</v>
      </c>
      <c r="D258" s="1">
        <f t="shared" ref="D258:D321" ca="1" si="13">IF(A258&gt;=$K$5,(C258-B258)*(C258-B258)*0.5,0)</f>
        <v>17.831199347257595</v>
      </c>
      <c r="E258" s="1">
        <f t="shared" ref="E258:E321" ca="1" si="14">IF(A258&gt;=$K$5,(B258-$L$6),0)</f>
        <v>41.93590327732084</v>
      </c>
      <c r="H258"/>
      <c r="Y258">
        <v>128</v>
      </c>
      <c r="Z258">
        <v>52.96158491444946</v>
      </c>
    </row>
    <row r="259" spans="1:26" x14ac:dyDescent="0.25">
      <c r="A259">
        <v>128.5</v>
      </c>
      <c r="B259">
        <v>52.462405666444596</v>
      </c>
      <c r="C259" s="1">
        <f t="shared" ca="1" si="12"/>
        <v>46.99020152020465</v>
      </c>
      <c r="D259" s="1">
        <f t="shared" ca="1" si="13"/>
        <v>14.972509109062829</v>
      </c>
      <c r="E259" s="1">
        <f t="shared" ca="1" si="14"/>
        <v>41.436724029315975</v>
      </c>
      <c r="H259"/>
      <c r="Y259">
        <v>128.5</v>
      </c>
      <c r="Z259">
        <v>52.462405666444596</v>
      </c>
    </row>
    <row r="260" spans="1:26" x14ac:dyDescent="0.25">
      <c r="A260">
        <v>129</v>
      </c>
      <c r="B260">
        <v>51.96321520010585</v>
      </c>
      <c r="C260" s="1">
        <f t="shared" ca="1" si="12"/>
        <v>46.990601401484604</v>
      </c>
      <c r="D260" s="1">
        <f t="shared" ca="1" si="13"/>
        <v>12.36344399511921</v>
      </c>
      <c r="E260" s="1">
        <f t="shared" ca="1" si="14"/>
        <v>40.937533562977229</v>
      </c>
      <c r="H260"/>
      <c r="Y260">
        <v>129</v>
      </c>
      <c r="Z260">
        <v>51.96321520010585</v>
      </c>
    </row>
    <row r="261" spans="1:26" x14ac:dyDescent="0.25">
      <c r="A261">
        <v>129.5</v>
      </c>
      <c r="B261">
        <v>51.464013699463166</v>
      </c>
      <c r="C261" s="1">
        <f t="shared" ca="1" si="12"/>
        <v>46.990984963392435</v>
      </c>
      <c r="D261" s="1">
        <f t="shared" ca="1" si="13"/>
        <v>10.00399303685726</v>
      </c>
      <c r="E261" s="1">
        <f t="shared" ca="1" si="14"/>
        <v>40.438332062334545</v>
      </c>
      <c r="H261"/>
      <c r="Y261">
        <v>129.5</v>
      </c>
      <c r="Z261">
        <v>51.464013699463166</v>
      </c>
    </row>
    <row r="262" spans="1:26" x14ac:dyDescent="0.25">
      <c r="A262">
        <v>130</v>
      </c>
      <c r="B262">
        <v>50.96898363782261</v>
      </c>
      <c r="C262" s="1">
        <f t="shared" ca="1" si="12"/>
        <v>46.991352871930566</v>
      </c>
      <c r="D262" s="1">
        <f t="shared" ca="1" si="13"/>
        <v>7.9107732548854663</v>
      </c>
      <c r="E262" s="1">
        <f t="shared" ca="1" si="14"/>
        <v>39.94330200069399</v>
      </c>
      <c r="H262"/>
      <c r="Y262">
        <v>130</v>
      </c>
      <c r="Z262">
        <v>50.96898363782261</v>
      </c>
    </row>
    <row r="263" spans="1:26" x14ac:dyDescent="0.25">
      <c r="A263">
        <v>130.5</v>
      </c>
      <c r="B263">
        <v>50.492093543852462</v>
      </c>
      <c r="C263" s="1">
        <f t="shared" ca="1" si="12"/>
        <v>46.99170576592153</v>
      </c>
      <c r="D263" s="1">
        <f t="shared" ca="1" si="13"/>
        <v>6.1263572979441241</v>
      </c>
      <c r="E263" s="1">
        <f t="shared" ca="1" si="14"/>
        <v>39.466411906723842</v>
      </c>
      <c r="H263"/>
      <c r="Y263">
        <v>130.5</v>
      </c>
      <c r="Z263">
        <v>50.492093543852462</v>
      </c>
    </row>
    <row r="264" spans="1:26" x14ac:dyDescent="0.25">
      <c r="A264">
        <v>131</v>
      </c>
      <c r="B264">
        <v>50.033530419487619</v>
      </c>
      <c r="C264" s="1">
        <f t="shared" ca="1" si="12"/>
        <v>46.992044258117133</v>
      </c>
      <c r="D264" s="1">
        <f t="shared" ca="1" si="13"/>
        <v>4.625319034904086</v>
      </c>
      <c r="E264" s="1">
        <f t="shared" ca="1" si="14"/>
        <v>39.007848782358998</v>
      </c>
      <c r="H264"/>
      <c r="Y264">
        <v>131</v>
      </c>
      <c r="Z264">
        <v>50.033530419487619</v>
      </c>
    </row>
    <row r="265" spans="1:26" x14ac:dyDescent="0.25">
      <c r="A265">
        <v>131.5</v>
      </c>
      <c r="B265">
        <v>49.592313672028695</v>
      </c>
      <c r="C265" s="1">
        <f t="shared" ca="1" si="12"/>
        <v>46.992368936262473</v>
      </c>
      <c r="D265" s="1">
        <f t="shared" ca="1" si="13"/>
        <v>3.3798563145192451</v>
      </c>
      <c r="E265" s="1">
        <f t="shared" ca="1" si="14"/>
        <v>38.566632034900074</v>
      </c>
      <c r="H265"/>
      <c r="Y265">
        <v>131.5</v>
      </c>
      <c r="Z265">
        <v>49.592313672028695</v>
      </c>
    </row>
    <row r="266" spans="1:26" x14ac:dyDescent="0.25">
      <c r="A266">
        <v>132</v>
      </c>
      <c r="B266">
        <v>49.166584577523317</v>
      </c>
      <c r="C266" s="1">
        <f t="shared" ca="1" si="12"/>
        <v>46.992680364116438</v>
      </c>
      <c r="D266" s="1">
        <f t="shared" ca="1" si="13"/>
        <v>2.3629297645340888</v>
      </c>
      <c r="E266" s="1">
        <f t="shared" ca="1" si="14"/>
        <v>38.140902940394696</v>
      </c>
      <c r="H266"/>
      <c r="Y266">
        <v>132</v>
      </c>
      <c r="Z266">
        <v>49.166584577523317</v>
      </c>
    </row>
    <row r="267" spans="1:26" x14ac:dyDescent="0.25">
      <c r="A267">
        <v>132.5</v>
      </c>
      <c r="B267">
        <v>48.752794181920649</v>
      </c>
      <c r="C267" s="1">
        <f t="shared" ca="1" si="12"/>
        <v>46.992979082430608</v>
      </c>
      <c r="D267" s="1">
        <f t="shared" ca="1" si="13"/>
        <v>1.548474592196571</v>
      </c>
      <c r="E267" s="1">
        <f t="shared" ca="1" si="14"/>
        <v>37.727112544792028</v>
      </c>
      <c r="H267"/>
      <c r="Y267">
        <v>132.5</v>
      </c>
      <c r="Z267">
        <v>48.752794181920649</v>
      </c>
    </row>
    <row r="268" spans="1:26" x14ac:dyDescent="0.25">
      <c r="A268">
        <v>133</v>
      </c>
      <c r="B268">
        <v>48.350311398697741</v>
      </c>
      <c r="C268" s="1">
        <f t="shared" ca="1" si="12"/>
        <v>46.993265609888205</v>
      </c>
      <c r="D268" s="1">
        <f t="shared" ca="1" si="13"/>
        <v>0.9207866364628482</v>
      </c>
      <c r="E268" s="1">
        <f t="shared" ca="1" si="14"/>
        <v>37.32462976156912</v>
      </c>
      <c r="H268"/>
      <c r="Y268">
        <v>133</v>
      </c>
      <c r="Z268">
        <v>48.350311398697741</v>
      </c>
    </row>
    <row r="269" spans="1:26" x14ac:dyDescent="0.25">
      <c r="A269">
        <v>133.5</v>
      </c>
      <c r="B269">
        <v>47.958718168246428</v>
      </c>
      <c r="C269" s="1">
        <f t="shared" ca="1" si="12"/>
        <v>46.993540444004708</v>
      </c>
      <c r="D269" s="1">
        <f t="shared" ca="1" si="13"/>
        <v>0.46578401968621252</v>
      </c>
      <c r="E269" s="1">
        <f t="shared" ca="1" si="14"/>
        <v>36.933036531117807</v>
      </c>
      <c r="H269"/>
      <c r="Y269">
        <v>133.5</v>
      </c>
      <c r="Z269">
        <v>47.958718168246428</v>
      </c>
    </row>
    <row r="270" spans="1:26" x14ac:dyDescent="0.25">
      <c r="A270">
        <v>134</v>
      </c>
      <c r="B270">
        <v>47.577611619220313</v>
      </c>
      <c r="C270" s="1">
        <f t="shared" ca="1" si="12"/>
        <v>46.99380406199171</v>
      </c>
      <c r="D270" s="1">
        <f t="shared" ca="1" si="13"/>
        <v>0.17041563193861428</v>
      </c>
      <c r="E270" s="1">
        <f t="shared" ca="1" si="14"/>
        <v>36.551929982091693</v>
      </c>
      <c r="H270"/>
      <c r="Y270">
        <v>134</v>
      </c>
      <c r="Z270">
        <v>47.577611619220313</v>
      </c>
    </row>
    <row r="271" spans="1:26" x14ac:dyDescent="0.25">
      <c r="A271">
        <v>134.5</v>
      </c>
      <c r="B271">
        <v>47.206603598310799</v>
      </c>
      <c r="C271" s="1">
        <f t="shared" ca="1" si="12"/>
        <v>46.994056921585546</v>
      </c>
      <c r="D271" s="1">
        <f t="shared" ca="1" si="13"/>
        <v>2.2588044893474664E-2</v>
      </c>
      <c r="E271" s="1">
        <f t="shared" ca="1" si="14"/>
        <v>36.180921961182179</v>
      </c>
      <c r="H271"/>
      <c r="Y271">
        <v>134.5</v>
      </c>
      <c r="Z271">
        <v>47.206603598310799</v>
      </c>
    </row>
    <row r="272" spans="1:26" x14ac:dyDescent="0.25">
      <c r="A272">
        <v>135</v>
      </c>
      <c r="B272">
        <v>46.845320190314908</v>
      </c>
      <c r="C272" s="1">
        <f t="shared" ca="1" si="12"/>
        <v>46.994299461842083</v>
      </c>
      <c r="D272" s="1">
        <f t="shared" ca="1" si="13"/>
        <v>1.1097411672383825E-2</v>
      </c>
      <c r="E272" s="1">
        <f t="shared" ca="1" si="14"/>
        <v>35.819638553186287</v>
      </c>
      <c r="H272"/>
      <c r="Y272">
        <v>135</v>
      </c>
      <c r="Z272">
        <v>46.845320190314908</v>
      </c>
    </row>
    <row r="273" spans="1:26" x14ac:dyDescent="0.25">
      <c r="A273">
        <v>135.5</v>
      </c>
      <c r="B273">
        <v>46.493401237400512</v>
      </c>
      <c r="C273" s="1">
        <f t="shared" ca="1" si="12"/>
        <v>46.994532103899083</v>
      </c>
      <c r="D273" s="1">
        <f t="shared" ca="1" si="13"/>
        <v>0.12556607267880407</v>
      </c>
      <c r="E273" s="1">
        <f t="shared" ca="1" si="14"/>
        <v>35.467719600271892</v>
      </c>
      <c r="H273"/>
      <c r="Y273">
        <v>135.5</v>
      </c>
      <c r="Z273">
        <v>46.493401237400512</v>
      </c>
    </row>
    <row r="274" spans="1:26" x14ac:dyDescent="0.25">
      <c r="A274">
        <v>136</v>
      </c>
      <c r="B274">
        <v>46.15049986340609</v>
      </c>
      <c r="C274" s="1">
        <f t="shared" ca="1" si="12"/>
        <v>46.994755251707431</v>
      </c>
      <c r="D274" s="1">
        <f t="shared" ca="1" si="13"/>
        <v>0.35638358033792467</v>
      </c>
      <c r="E274" s="1">
        <f t="shared" ca="1" si="14"/>
        <v>35.124818226277469</v>
      </c>
      <c r="H274"/>
      <c r="Y274">
        <v>136</v>
      </c>
      <c r="Z274">
        <v>46.15049986340609</v>
      </c>
    </row>
    <row r="275" spans="1:26" x14ac:dyDescent="0.25">
      <c r="A275">
        <v>136.5</v>
      </c>
      <c r="B275">
        <v>45.816282006937477</v>
      </c>
      <c r="C275" s="1">
        <f t="shared" ca="1" si="12"/>
        <v>46.99496929273257</v>
      </c>
      <c r="D275" s="1">
        <f t="shared" ca="1" si="13"/>
        <v>0.69465185884750102</v>
      </c>
      <c r="E275" s="1">
        <f t="shared" ca="1" si="14"/>
        <v>34.790600369808857</v>
      </c>
      <c r="H275"/>
      <c r="Y275">
        <v>136.5</v>
      </c>
      <c r="Z275">
        <v>45.816282006937477</v>
      </c>
    </row>
    <row r="276" spans="1:26" x14ac:dyDescent="0.25">
      <c r="A276">
        <v>137</v>
      </c>
      <c r="B276">
        <v>45.490425965622592</v>
      </c>
      <c r="C276" s="1">
        <f t="shared" ca="1" si="12"/>
        <v>46.99517459862728</v>
      </c>
      <c r="D276" s="1">
        <f t="shared" ca="1" si="13"/>
        <v>1.1321342242647385</v>
      </c>
      <c r="E276" s="1">
        <f t="shared" ca="1" si="14"/>
        <v>34.464744328493971</v>
      </c>
      <c r="H276"/>
      <c r="Y276">
        <v>137</v>
      </c>
      <c r="Z276">
        <v>45.490425965622592</v>
      </c>
    </row>
    <row r="277" spans="1:26" x14ac:dyDescent="0.25">
      <c r="A277">
        <v>137.5</v>
      </c>
      <c r="B277">
        <v>45.172621952940602</v>
      </c>
      <c r="C277" s="1">
        <f t="shared" ca="1" si="12"/>
        <v>46.995371525876969</v>
      </c>
      <c r="D277" s="1">
        <f t="shared" ca="1" si="13"/>
        <v>1.6612080028198537</v>
      </c>
      <c r="E277" s="1">
        <f t="shared" ca="1" si="14"/>
        <v>34.146940315811982</v>
      </c>
      <c r="H277"/>
      <c r="Y277">
        <v>137.5</v>
      </c>
      <c r="Z277">
        <v>45.172621952940602</v>
      </c>
    </row>
    <row r="278" spans="1:26" x14ac:dyDescent="0.25">
      <c r="A278">
        <v>138</v>
      </c>
      <c r="B278">
        <v>44.862571668408087</v>
      </c>
      <c r="C278" s="1">
        <f t="shared" ca="1" si="12"/>
        <v>46.995560416418684</v>
      </c>
      <c r="D278" s="1">
        <f t="shared" ca="1" si="13"/>
        <v>2.2748204995699064</v>
      </c>
      <c r="E278" s="1">
        <f t="shared" ca="1" si="14"/>
        <v>33.836890031279466</v>
      </c>
      <c r="H278"/>
      <c r="Y278">
        <v>138</v>
      </c>
      <c r="Z278">
        <v>44.862571668408087</v>
      </c>
    </row>
    <row r="279" spans="1:26" x14ac:dyDescent="0.25">
      <c r="A279">
        <v>138.5</v>
      </c>
      <c r="B279">
        <v>44.559987881480815</v>
      </c>
      <c r="C279" s="1">
        <f t="shared" ca="1" si="12"/>
        <v>46.995741598234851</v>
      </c>
      <c r="D279" s="1">
        <f t="shared" ca="1" si="13"/>
        <v>2.9664480843405499</v>
      </c>
      <c r="E279" s="1">
        <f t="shared" ca="1" si="14"/>
        <v>33.534306244352194</v>
      </c>
      <c r="H279"/>
      <c r="Y279">
        <v>138.5</v>
      </c>
      <c r="Z279">
        <v>44.559987881480815</v>
      </c>
    </row>
    <row r="280" spans="1:26" x14ac:dyDescent="0.25">
      <c r="A280">
        <v>139</v>
      </c>
      <c r="B280">
        <v>44.26459402924808</v>
      </c>
      <c r="C280" s="1">
        <f t="shared" ca="1" si="12"/>
        <v>46.995915385922736</v>
      </c>
      <c r="D280" s="1">
        <f t="shared" ca="1" si="13"/>
        <v>3.7300581767135403</v>
      </c>
      <c r="E280" s="1">
        <f t="shared" ca="1" si="14"/>
        <v>33.23891239211946</v>
      </c>
      <c r="H280"/>
      <c r="Y280">
        <v>139</v>
      </c>
      <c r="Z280">
        <v>44.26459402924808</v>
      </c>
    </row>
    <row r="281" spans="1:26" x14ac:dyDescent="0.25">
      <c r="A281">
        <v>139.5</v>
      </c>
      <c r="B281">
        <v>43.976123827811435</v>
      </c>
      <c r="C281" s="1">
        <f t="shared" ca="1" si="12"/>
        <v>46.996082081240729</v>
      </c>
      <c r="D281" s="1">
        <f t="shared" ca="1" si="13"/>
        <v>4.5600739262278571</v>
      </c>
      <c r="E281" s="1">
        <f t="shared" ca="1" si="14"/>
        <v>32.950442190682814</v>
      </c>
      <c r="H281"/>
      <c r="Y281">
        <v>139.5</v>
      </c>
      <c r="Z281">
        <v>43.976123827811435</v>
      </c>
    </row>
    <row r="282" spans="1:26" x14ac:dyDescent="0.25">
      <c r="A282">
        <v>140</v>
      </c>
      <c r="B282">
        <v>43.694320897120981</v>
      </c>
      <c r="C282" s="1">
        <f t="shared" ca="1" si="12"/>
        <v>46.996241973632294</v>
      </c>
      <c r="D282" s="1">
        <f t="shared" ca="1" si="13"/>
        <v>5.4513413977548142</v>
      </c>
      <c r="E282" s="1">
        <f t="shared" ca="1" si="14"/>
        <v>32.668639259992361</v>
      </c>
      <c r="H282"/>
      <c r="Y282">
        <v>140</v>
      </c>
      <c r="Z282">
        <v>43.694320897120981</v>
      </c>
    </row>
    <row r="283" spans="1:26" x14ac:dyDescent="0.25">
      <c r="A283">
        <v>140.5</v>
      </c>
      <c r="B283">
        <v>43.418938398965025</v>
      </c>
      <c r="C283" s="1">
        <f t="shared" ca="1" si="12"/>
        <v>46.996395340728562</v>
      </c>
      <c r="D283" s="1">
        <f t="shared" ca="1" si="13"/>
        <v>6.399099085086057</v>
      </c>
      <c r="E283" s="1">
        <f t="shared" ca="1" si="14"/>
        <v>32.393256761836405</v>
      </c>
      <c r="H283"/>
      <c r="Y283">
        <v>140.5</v>
      </c>
      <c r="Z283">
        <v>43.418938398965025</v>
      </c>
    </row>
    <row r="284" spans="1:26" x14ac:dyDescent="0.25">
      <c r="A284">
        <v>141</v>
      </c>
      <c r="B284">
        <v>43.149738687764248</v>
      </c>
      <c r="C284" s="1">
        <f t="shared" ca="1" si="12"/>
        <v>46.996542448830361</v>
      </c>
      <c r="D284" s="1">
        <f t="shared" ca="1" si="13"/>
        <v>7.3989495880761957</v>
      </c>
      <c r="E284" s="1">
        <f t="shared" ca="1" si="14"/>
        <v>32.124057050635628</v>
      </c>
      <c r="H284"/>
      <c r="Y284">
        <v>141</v>
      </c>
      <c r="Z284">
        <v>43.149738687764248</v>
      </c>
    </row>
    <row r="285" spans="1:26" x14ac:dyDescent="0.25">
      <c r="A285">
        <v>141.5</v>
      </c>
      <c r="B285">
        <v>42.886492973795335</v>
      </c>
      <c r="C285" s="1">
        <f t="shared" ca="1" si="12"/>
        <v>46.996683553370666</v>
      </c>
      <c r="D285" s="1">
        <f t="shared" ca="1" si="13"/>
        <v>8.4468333002148981</v>
      </c>
      <c r="E285" s="1">
        <f t="shared" ca="1" si="14"/>
        <v>31.860811336666714</v>
      </c>
      <c r="H285"/>
      <c r="Y285">
        <v>141.5</v>
      </c>
      <c r="Z285">
        <v>42.886492973795335</v>
      </c>
    </row>
    <row r="286" spans="1:26" x14ac:dyDescent="0.25">
      <c r="A286">
        <v>142</v>
      </c>
      <c r="B286">
        <v>42.628980998455688</v>
      </c>
      <c r="C286" s="1">
        <f t="shared" ca="1" si="12"/>
        <v>46.996818899358082</v>
      </c>
      <c r="D286" s="1">
        <f t="shared" ca="1" si="13"/>
        <v>9.5390039642797166</v>
      </c>
      <c r="E286" s="1">
        <f t="shared" ca="1" si="14"/>
        <v>31.603299361327068</v>
      </c>
      <c r="H286"/>
      <c r="Y286">
        <v>142</v>
      </c>
      <c r="Z286">
        <v>42.628980998455688</v>
      </c>
    </row>
    <row r="287" spans="1:26" x14ac:dyDescent="0.25">
      <c r="A287">
        <v>142.5</v>
      </c>
      <c r="B287">
        <v>42.376990721177854</v>
      </c>
      <c r="C287" s="1">
        <f t="shared" ca="1" si="12"/>
        <v>46.996948721802269</v>
      </c>
      <c r="D287" s="1">
        <f t="shared" ca="1" si="13"/>
        <v>10.67200596376677</v>
      </c>
      <c r="E287" s="1">
        <f t="shared" ca="1" si="14"/>
        <v>31.351309084049234</v>
      </c>
      <c r="H287"/>
      <c r="Y287">
        <v>142.5</v>
      </c>
      <c r="Z287">
        <v>42.376990721177854</v>
      </c>
    </row>
    <row r="288" spans="1:26" x14ac:dyDescent="0.25">
      <c r="A288">
        <v>143</v>
      </c>
      <c r="B288">
        <v>42.130318017603884</v>
      </c>
      <c r="C288" s="1">
        <f t="shared" ca="1" si="12"/>
        <v>46.997073246122028</v>
      </c>
      <c r="D288" s="1">
        <f t="shared" ca="1" si="13"/>
        <v>11.842653227154347</v>
      </c>
      <c r="E288" s="1">
        <f t="shared" ca="1" si="14"/>
        <v>31.104636380475263</v>
      </c>
      <c r="H288"/>
      <c r="Y288">
        <v>143</v>
      </c>
      <c r="Z288">
        <v>42.130318017603884</v>
      </c>
    </row>
    <row r="289" spans="1:26" x14ac:dyDescent="0.25">
      <c r="A289">
        <v>143.5</v>
      </c>
      <c r="B289">
        <v>41.888766388635574</v>
      </c>
      <c r="C289" s="1">
        <f t="shared" ca="1" si="12"/>
        <v>46.997192688536693</v>
      </c>
      <c r="D289" s="1">
        <f t="shared" ca="1" si="13"/>
        <v>13.048009630760717</v>
      </c>
      <c r="E289" s="1">
        <f t="shared" ca="1" si="14"/>
        <v>30.863084751506953</v>
      </c>
      <c r="H289"/>
      <c r="Y289">
        <v>143.5</v>
      </c>
      <c r="Z289">
        <v>41.888766388635574</v>
      </c>
    </row>
    <row r="290" spans="1:26" x14ac:dyDescent="0.25">
      <c r="A290">
        <v>144</v>
      </c>
      <c r="B290">
        <v>41.652146679984796</v>
      </c>
      <c r="C290" s="1">
        <f t="shared" ca="1" si="12"/>
        <v>46.99730725644158</v>
      </c>
      <c r="D290" s="1">
        <f t="shared" ca="1" si="13"/>
        <v>14.285370794053913</v>
      </c>
      <c r="E290" s="1">
        <f t="shared" ca="1" si="14"/>
        <v>30.626465042856175</v>
      </c>
      <c r="H290"/>
      <c r="Y290">
        <v>144</v>
      </c>
      <c r="Z290">
        <v>41.652146679984796</v>
      </c>
    </row>
    <row r="291" spans="1:26" x14ac:dyDescent="0.25">
      <c r="A291">
        <v>144.5</v>
      </c>
      <c r="B291">
        <v>41.420276811858329</v>
      </c>
      <c r="C291" s="1">
        <f t="shared" ca="1" si="12"/>
        <v>46.997417148768058</v>
      </c>
      <c r="D291" s="1">
        <f t="shared" ca="1" si="13"/>
        <v>15.55224716879278</v>
      </c>
      <c r="E291" s="1">
        <f t="shared" ca="1" si="14"/>
        <v>30.394595174729709</v>
      </c>
      <c r="H291"/>
      <c r="Y291">
        <v>144.5</v>
      </c>
      <c r="Z291">
        <v>41.420276811858329</v>
      </c>
    </row>
    <row r="292" spans="1:26" x14ac:dyDescent="0.25">
      <c r="A292">
        <v>145</v>
      </c>
      <c r="B292">
        <v>41.192981518421057</v>
      </c>
      <c r="C292" s="1">
        <f t="shared" ca="1" si="12"/>
        <v>46.997522556329045</v>
      </c>
      <c r="D292" s="1">
        <f t="shared" ca="1" si="13"/>
        <v>16.846348330378973</v>
      </c>
      <c r="E292" s="1">
        <f t="shared" ca="1" si="14"/>
        <v>30.167299881292436</v>
      </c>
      <c r="H292"/>
      <c r="Y292">
        <v>145</v>
      </c>
      <c r="Z292">
        <v>41.192981518421057</v>
      </c>
    </row>
    <row r="293" spans="1:26" x14ac:dyDescent="0.25">
      <c r="A293">
        <v>145.5</v>
      </c>
      <c r="B293">
        <v>40.970092096693385</v>
      </c>
      <c r="C293" s="1">
        <f t="shared" ca="1" si="12"/>
        <v>46.997623662150232</v>
      </c>
      <c r="D293" s="1">
        <f t="shared" ca="1" si="13"/>
        <v>18.165568386289337</v>
      </c>
      <c r="E293" s="1">
        <f t="shared" ca="1" si="14"/>
        <v>29.944410459564764</v>
      </c>
      <c r="H293"/>
      <c r="Y293">
        <v>145.5</v>
      </c>
      <c r="Z293">
        <v>40.970092096693385</v>
      </c>
    </row>
    <row r="294" spans="1:26" x14ac:dyDescent="0.25">
      <c r="A294">
        <v>146</v>
      </c>
      <c r="B294">
        <v>40.751446164548817</v>
      </c>
      <c r="C294" s="1">
        <f t="shared" ca="1" si="12"/>
        <v>46.997720641787978</v>
      </c>
      <c r="D294" s="1">
        <f t="shared" ca="1" si="13"/>
        <v>19.507972422504682</v>
      </c>
      <c r="E294" s="1">
        <f t="shared" ca="1" si="14"/>
        <v>29.725764527420196</v>
      </c>
      <c r="H294"/>
      <c r="Y294">
        <v>146</v>
      </c>
      <c r="Z294">
        <v>40.751446164548817</v>
      </c>
    </row>
    <row r="295" spans="1:26" x14ac:dyDescent="0.25">
      <c r="A295">
        <v>146.5</v>
      </c>
      <c r="B295">
        <v>40.53688742748988</v>
      </c>
      <c r="C295" s="1">
        <f t="shared" ca="1" si="12"/>
        <v>46.997813663634055</v>
      </c>
      <c r="D295" s="1">
        <f t="shared" ca="1" si="13"/>
        <v>20.87178391444807</v>
      </c>
      <c r="E295" s="1">
        <f t="shared" ca="1" si="14"/>
        <v>29.511205790361259</v>
      </c>
      <c r="H295"/>
      <c r="Y295">
        <v>146.5</v>
      </c>
      <c r="Z295">
        <v>40.53688742748988</v>
      </c>
    </row>
    <row r="296" spans="1:26" x14ac:dyDescent="0.25">
      <c r="A296">
        <v>147</v>
      </c>
      <c r="B296">
        <v>40.326265453889945</v>
      </c>
      <c r="C296" s="1">
        <f t="shared" ca="1" si="12"/>
        <v>46.997902889208092</v>
      </c>
      <c r="D296" s="1">
        <f t="shared" ca="1" si="13"/>
        <v>22.255373034169246</v>
      </c>
      <c r="E296" s="1">
        <f t="shared" ca="1" si="14"/>
        <v>29.300583816761325</v>
      </c>
      <c r="H296"/>
      <c r="Y296">
        <v>147</v>
      </c>
      <c r="Z296">
        <v>40.326265453889945</v>
      </c>
    </row>
    <row r="297" spans="1:26" x14ac:dyDescent="0.25">
      <c r="A297">
        <v>147.5</v>
      </c>
      <c r="B297">
        <v>40.119435458400524</v>
      </c>
      <c r="C297" s="1">
        <f t="shared" ca="1" si="12"/>
        <v>46.997988473438006</v>
      </c>
      <c r="D297" s="1">
        <f t="shared" ca="1" si="13"/>
        <v>23.657245790340621</v>
      </c>
      <c r="E297" s="1">
        <f t="shared" ca="1" si="14"/>
        <v>29.093753821271903</v>
      </c>
      <c r="H297"/>
      <c r="Y297">
        <v>147.5</v>
      </c>
      <c r="Z297">
        <v>40.119435458400524</v>
      </c>
    </row>
    <row r="298" spans="1:26" x14ac:dyDescent="0.25">
      <c r="A298">
        <v>148</v>
      </c>
      <c r="B298">
        <v>39.916258093233367</v>
      </c>
      <c r="C298" s="1">
        <f t="shared" ca="1" si="12"/>
        <v>46.998070564929044</v>
      </c>
      <c r="D298" s="1">
        <f t="shared" ca="1" si="13"/>
        <v>25.07603394213222</v>
      </c>
      <c r="E298" s="1">
        <f t="shared" ca="1" si="14"/>
        <v>28.890576456104746</v>
      </c>
      <c r="H298"/>
      <c r="Y298">
        <v>148</v>
      </c>
      <c r="Z298">
        <v>39.916258093233367</v>
      </c>
    </row>
    <row r="299" spans="1:26" x14ac:dyDescent="0.25">
      <c r="A299">
        <v>148.5</v>
      </c>
      <c r="B299">
        <v>39.716599247036434</v>
      </c>
      <c r="C299" s="1">
        <f t="shared" ca="1" si="12"/>
        <v>46.998149306221762</v>
      </c>
      <c r="D299" s="1">
        <f t="shared" ca="1" si="13"/>
        <v>26.510485632210926</v>
      </c>
      <c r="E299" s="1">
        <f t="shared" ca="1" si="14"/>
        <v>28.690917609907814</v>
      </c>
      <c r="H299"/>
      <c r="Y299">
        <v>148.5</v>
      </c>
      <c r="Z299">
        <v>39.716599247036434</v>
      </c>
    </row>
    <row r="300" spans="1:26" x14ac:dyDescent="0.25">
      <c r="A300">
        <v>149</v>
      </c>
      <c r="B300">
        <v>39.52032985109355</v>
      </c>
      <c r="C300" s="1">
        <f t="shared" ca="1" si="12"/>
        <v>46.998224834039576</v>
      </c>
      <c r="D300" s="1">
        <f t="shared" ca="1" si="13"/>
        <v>27.959456687984673</v>
      </c>
      <c r="E300" s="1">
        <f t="shared" ca="1" si="14"/>
        <v>28.494648213964929</v>
      </c>
      <c r="H300"/>
      <c r="Y300">
        <v>149</v>
      </c>
      <c r="Z300">
        <v>39.52032985109355</v>
      </c>
    </row>
    <row r="301" spans="1:26" x14ac:dyDescent="0.25">
      <c r="A301">
        <v>149.5</v>
      </c>
      <c r="B301">
        <v>39.327325692585866</v>
      </c>
      <c r="C301" s="1">
        <f t="shared" ca="1" si="12"/>
        <v>46.998297279526142</v>
      </c>
      <c r="D301" s="1">
        <f t="shared" ca="1" si="13"/>
        <v>29.421902543822505</v>
      </c>
      <c r="E301" s="1">
        <f t="shared" ca="1" si="14"/>
        <v>28.301644055457245</v>
      </c>
      <c r="H301"/>
      <c r="Y301">
        <v>149.5</v>
      </c>
      <c r="Z301">
        <v>39.327325692585866</v>
      </c>
    </row>
    <row r="302" spans="1:26" x14ac:dyDescent="0.25">
      <c r="A302">
        <v>150</v>
      </c>
      <c r="B302">
        <v>39.137467234663568</v>
      </c>
      <c r="C302" s="1">
        <f t="shared" ca="1" si="12"/>
        <v>46.998366768473069</v>
      </c>
      <c r="D302" s="1">
        <f t="shared" ca="1" si="13"/>
        <v>30.896870740323219</v>
      </c>
      <c r="E302" s="1">
        <f t="shared" ca="1" si="14"/>
        <v>28.111785597534947</v>
      </c>
      <c r="H302"/>
      <c r="Y302">
        <v>150</v>
      </c>
      <c r="Z302">
        <v>39.137467234663568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B362"/>
  <sheetViews>
    <sheetView topLeftCell="H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.140625" customWidth="1"/>
    <col min="11" max="11" width="15.1406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1.183335794462943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1.183335794462943</v>
      </c>
      <c r="AB3" s="78" t="s">
        <v>170</v>
      </c>
    </row>
    <row r="4" spans="1:28" x14ac:dyDescent="0.25">
      <c r="A4">
        <v>1</v>
      </c>
      <c r="B4">
        <v>2.597303704595225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2.597303704595225</v>
      </c>
      <c r="AB4" s="78" t="s">
        <v>171</v>
      </c>
    </row>
    <row r="5" spans="1:28" ht="15.75" thickBot="1" x14ac:dyDescent="0.3">
      <c r="A5">
        <v>1.5</v>
      </c>
      <c r="B5">
        <v>4.0108378247736773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118.74509554132517</v>
      </c>
      <c r="M5" s="4">
        <v>16</v>
      </c>
      <c r="N5" s="4">
        <v>93</v>
      </c>
      <c r="O5" s="11">
        <v>120</v>
      </c>
      <c r="P5" s="29">
        <v>130</v>
      </c>
      <c r="Y5">
        <v>1.5</v>
      </c>
      <c r="Z5">
        <v>4.0108378247736773</v>
      </c>
      <c r="AB5" s="78" t="s">
        <v>172</v>
      </c>
    </row>
    <row r="6" spans="1:28" x14ac:dyDescent="0.25">
      <c r="A6">
        <v>2</v>
      </c>
      <c r="B6">
        <v>5.4236850625002058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38</v>
      </c>
      <c r="L6" s="24">
        <f ca="1">OFFSET($B$1,2*$K$6,0)</f>
        <v>11.254904458674828</v>
      </c>
      <c r="Y6">
        <v>2</v>
      </c>
      <c r="Z6">
        <v>5.4236850625002058</v>
      </c>
      <c r="AB6" s="78" t="s">
        <v>173</v>
      </c>
    </row>
    <row r="7" spans="1:28" x14ac:dyDescent="0.25">
      <c r="A7">
        <v>2.5</v>
      </c>
      <c r="B7">
        <v>6.8357683120098223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60</v>
      </c>
      <c r="K7" s="22">
        <f>$K$6 +$J$7</f>
        <v>98</v>
      </c>
      <c r="L7" s="24">
        <f ca="1">OFFSET($B$1,2*$K$7,0)</f>
        <v>142.59318346713133</v>
      </c>
      <c r="Y7">
        <v>2.5</v>
      </c>
      <c r="Z7">
        <v>6.8357683120098223</v>
      </c>
      <c r="AB7" s="78" t="s">
        <v>174</v>
      </c>
    </row>
    <row r="8" spans="1:28" ht="15.75" thickBot="1" x14ac:dyDescent="0.3">
      <c r="A8">
        <v>3</v>
      </c>
      <c r="B8">
        <v>7.8714356655585345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7.8714356655585345</v>
      </c>
      <c r="AB8" s="78" t="s">
        <v>175</v>
      </c>
    </row>
    <row r="9" spans="1:28" x14ac:dyDescent="0.25">
      <c r="A9">
        <v>3.5</v>
      </c>
      <c r="B9">
        <v>9.2821405718969263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9.2821405718969263</v>
      </c>
    </row>
    <row r="10" spans="1:28" x14ac:dyDescent="0.25">
      <c r="A10">
        <v>4</v>
      </c>
      <c r="B10">
        <v>10.692205319151135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10.692205319151135</v>
      </c>
    </row>
    <row r="11" spans="1:28" ht="15.75" thickBot="1" x14ac:dyDescent="0.3">
      <c r="A11">
        <v>4.5</v>
      </c>
      <c r="B11">
        <v>12.101690044281373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12.101690044281373</v>
      </c>
    </row>
    <row r="12" spans="1:28" ht="15.75" thickTop="1" x14ac:dyDescent="0.25">
      <c r="A12">
        <v>5</v>
      </c>
      <c r="B12">
        <v>13.510658516670622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13.510658516670622</v>
      </c>
    </row>
    <row r="13" spans="1:28" ht="15.75" thickBot="1" x14ac:dyDescent="0.3">
      <c r="A13">
        <v>5.5</v>
      </c>
      <c r="B13">
        <v>14.476741011985059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128.68780096757791</v>
      </c>
      <c r="Y13">
        <v>5.5</v>
      </c>
      <c r="Z13">
        <v>14.476741011985059</v>
      </c>
    </row>
    <row r="14" spans="1:28" ht="16.5" thickTop="1" x14ac:dyDescent="0.25">
      <c r="A14">
        <v>6</v>
      </c>
      <c r="B14">
        <v>15.728481507197737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118.745095541325* [1 - exp (1/16)*(txp - 30)]</v>
      </c>
      <c r="O14" s="25" t="s">
        <v>38</v>
      </c>
      <c r="P14" s="26">
        <f>$O$5</f>
        <v>120</v>
      </c>
      <c r="Q14" s="26">
        <f ca="1">OFFSET($B$1,2*$K$5,0)</f>
        <v>10.384561595571357</v>
      </c>
      <c r="Y14">
        <v>6</v>
      </c>
      <c r="Z14">
        <v>15.728481507197737</v>
      </c>
    </row>
    <row r="15" spans="1:28" x14ac:dyDescent="0.25">
      <c r="A15">
        <v>6.5</v>
      </c>
      <c r="B15">
        <v>16.979334666657323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108438.60863659727</v>
      </c>
      <c r="Y15">
        <v>6.5</v>
      </c>
      <c r="Z15">
        <v>16.979334666657323</v>
      </c>
    </row>
    <row r="16" spans="1:28" x14ac:dyDescent="0.25">
      <c r="A16">
        <v>7</v>
      </c>
      <c r="B16">
        <v>18.229420360356915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118.74509554132517</v>
      </c>
      <c r="L16" t="s">
        <v>14</v>
      </c>
      <c r="P16" s="1">
        <f>$K$5</f>
        <v>30</v>
      </c>
      <c r="Q16" s="2">
        <f ca="1">OFFSET($B$1,2*$K$5,0)</f>
        <v>10.384561595571357</v>
      </c>
      <c r="Y16">
        <v>7</v>
      </c>
      <c r="Z16">
        <v>18.229420360356915</v>
      </c>
    </row>
    <row r="17" spans="1:26" ht="15.75" thickBot="1" x14ac:dyDescent="0.3">
      <c r="A17">
        <v>7.5</v>
      </c>
      <c r="B17">
        <v>19.47884852386585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16</v>
      </c>
      <c r="L17" t="s">
        <v>15</v>
      </c>
      <c r="P17" s="1">
        <f>$O$5</f>
        <v>120</v>
      </c>
      <c r="Q17" s="2">
        <f ca="1">OFFSET($B$1,2*$K$5,0)</f>
        <v>10.384561595571357</v>
      </c>
      <c r="Y17">
        <v>7.5</v>
      </c>
      <c r="Z17">
        <v>19.47884852386585</v>
      </c>
    </row>
    <row r="18" spans="1:26" ht="15.75" thickBot="1" x14ac:dyDescent="0.3">
      <c r="A18">
        <v>8</v>
      </c>
      <c r="B18">
        <v>20.511964602865895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6.3738655565058977</v>
      </c>
      <c r="L18" s="16" t="s">
        <v>23</v>
      </c>
      <c r="Y18">
        <v>8</v>
      </c>
      <c r="Z18">
        <v>20.511964602865895</v>
      </c>
    </row>
    <row r="19" spans="1:26" x14ac:dyDescent="0.25">
      <c r="A19">
        <v>8.5</v>
      </c>
      <c r="B19">
        <v>21.75984461372536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2.1889713168076086</v>
      </c>
      <c r="L19" s="16" t="s">
        <v>23</v>
      </c>
      <c r="P19">
        <f>$N$5</f>
        <v>93</v>
      </c>
      <c r="Q19">
        <f>$P$5</f>
        <v>130</v>
      </c>
      <c r="Y19">
        <v>8.5</v>
      </c>
      <c r="Z19">
        <v>21.75984461372536</v>
      </c>
    </row>
    <row r="20" spans="1:26" ht="15.75" thickBot="1" x14ac:dyDescent="0.3">
      <c r="A20">
        <v>9</v>
      </c>
      <c r="B20">
        <v>23.007416685000972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120</v>
      </c>
      <c r="Q20">
        <f>$P$5</f>
        <v>130</v>
      </c>
      <c r="Y20">
        <v>9</v>
      </c>
      <c r="Z20">
        <v>23.007416685000972</v>
      </c>
    </row>
    <row r="21" spans="1:26" x14ac:dyDescent="0.25">
      <c r="A21">
        <v>9.5</v>
      </c>
      <c r="B21">
        <v>24.254727242877873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24.254727242877873</v>
      </c>
    </row>
    <row r="22" spans="1:26" x14ac:dyDescent="0.25">
      <c r="A22">
        <v>10</v>
      </c>
      <c r="B22">
        <v>25.501824829798299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25.501824829798299</v>
      </c>
    </row>
    <row r="23" spans="1:26" x14ac:dyDescent="0.25">
      <c r="A23">
        <v>10.5</v>
      </c>
      <c r="B23">
        <v>26.204676618434064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130</v>
      </c>
      <c r="L23" t="s">
        <v>14</v>
      </c>
      <c r="Y23">
        <v>10.5</v>
      </c>
      <c r="Z23">
        <v>26.204676618434064</v>
      </c>
    </row>
    <row r="24" spans="1:26" x14ac:dyDescent="0.25">
      <c r="A24">
        <v>11</v>
      </c>
      <c r="B24">
        <v>25.752079995632734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27</v>
      </c>
      <c r="L24" t="s">
        <v>15</v>
      </c>
      <c r="Y24">
        <v>11</v>
      </c>
      <c r="Z24">
        <v>25.752079995632734</v>
      </c>
    </row>
    <row r="25" spans="1:26" x14ac:dyDescent="0.25">
      <c r="A25">
        <v>11.5</v>
      </c>
      <c r="B25">
        <v>25.30060797108175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25.30060797108175</v>
      </c>
    </row>
    <row r="26" spans="1:26" x14ac:dyDescent="0.25">
      <c r="A26">
        <v>12</v>
      </c>
      <c r="B26">
        <v>24.850226761310282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142.59318346713133</v>
      </c>
      <c r="L26" t="s">
        <v>14</v>
      </c>
      <c r="Y26">
        <v>12</v>
      </c>
      <c r="Z26">
        <v>24.850226761310282</v>
      </c>
    </row>
    <row r="27" spans="1:26" x14ac:dyDescent="0.25">
      <c r="A27">
        <v>12.5</v>
      </c>
      <c r="B27">
        <v>24.40086878882061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67</v>
      </c>
      <c r="L27" t="s">
        <v>15</v>
      </c>
      <c r="Y27">
        <v>12.5</v>
      </c>
      <c r="Z27">
        <v>24.40086878882061</v>
      </c>
    </row>
    <row r="28" spans="1:26" x14ac:dyDescent="0.25">
      <c r="A28">
        <v>13</v>
      </c>
      <c r="B28">
        <v>23.952668473554283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23.952668473554283</v>
      </c>
    </row>
    <row r="29" spans="1:26" x14ac:dyDescent="0.25">
      <c r="A29">
        <v>13.5</v>
      </c>
      <c r="B29">
        <v>23.505581258684263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23.505581258684263</v>
      </c>
    </row>
    <row r="30" spans="1:26" x14ac:dyDescent="0.25">
      <c r="A30">
        <v>14</v>
      </c>
      <c r="B30">
        <v>23.059566812085457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6534.3282832549612</v>
      </c>
      <c r="L30" t="s">
        <v>34</v>
      </c>
      <c r="Y30">
        <v>14</v>
      </c>
      <c r="Z30">
        <v>23.059566812085457</v>
      </c>
    </row>
    <row r="31" spans="1:26" ht="15.75" x14ac:dyDescent="0.25">
      <c r="A31">
        <v>14.5</v>
      </c>
      <c r="B31">
        <v>22.614588419535583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16196.514346108224</v>
      </c>
      <c r="Y31">
        <v>14.5</v>
      </c>
      <c r="Z31">
        <v>22.614588419535583</v>
      </c>
    </row>
    <row r="32" spans="1:26" ht="15.75" x14ac:dyDescent="0.25">
      <c r="A32">
        <v>15</v>
      </c>
      <c r="B32">
        <v>22.170612540956615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16196.514346108224</v>
      </c>
      <c r="Y32">
        <v>15</v>
      </c>
      <c r="Z32">
        <v>22.170612540956615</v>
      </c>
    </row>
    <row r="33" spans="1:26" x14ac:dyDescent="0.25">
      <c r="A33">
        <v>15.5</v>
      </c>
      <c r="B33">
        <v>21.727608470364778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21.727608470364778</v>
      </c>
    </row>
    <row r="34" spans="1:26" x14ac:dyDescent="0.25">
      <c r="A34">
        <v>16</v>
      </c>
      <c r="B34">
        <v>21.285548071296287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21.285548071296287</v>
      </c>
    </row>
    <row r="35" spans="1:26" x14ac:dyDescent="0.25">
      <c r="A35">
        <v>16.5</v>
      </c>
      <c r="B35">
        <v>20.84440556747143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20.84440556747143</v>
      </c>
    </row>
    <row r="36" spans="1:26" x14ac:dyDescent="0.25">
      <c r="A36">
        <v>17</v>
      </c>
      <c r="B36">
        <v>20.404157374172492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20.404157374172492</v>
      </c>
    </row>
    <row r="37" spans="1:26" x14ac:dyDescent="0.25">
      <c r="A37">
        <v>17.5</v>
      </c>
      <c r="B37">
        <v>19.964781959897216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19.964781959897216</v>
      </c>
    </row>
    <row r="38" spans="1:26" x14ac:dyDescent="0.25">
      <c r="A38">
        <v>18</v>
      </c>
      <c r="B38">
        <v>19.526259730765897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19.526259730765897</v>
      </c>
    </row>
    <row r="39" spans="1:26" x14ac:dyDescent="0.25">
      <c r="A39">
        <v>18.5</v>
      </c>
      <c r="B39">
        <v>19.088572932247722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19.088572932247722</v>
      </c>
    </row>
    <row r="40" spans="1:26" x14ac:dyDescent="0.25">
      <c r="A40">
        <v>19</v>
      </c>
      <c r="B40">
        <v>18.651705564258666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18.651705564258666</v>
      </c>
    </row>
    <row r="41" spans="1:26" x14ac:dyDescent="0.25">
      <c r="A41">
        <v>19.5</v>
      </c>
      <c r="B41">
        <v>18.215643306748046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18.215643306748046</v>
      </c>
    </row>
    <row r="42" spans="1:26" x14ac:dyDescent="0.25">
      <c r="A42">
        <v>20</v>
      </c>
      <c r="B42">
        <v>17.780373453646579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17.780373453646579</v>
      </c>
    </row>
    <row r="43" spans="1:26" x14ac:dyDescent="0.25">
      <c r="A43">
        <v>20.5</v>
      </c>
      <c r="B43">
        <v>17.345884853586977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17.345884853586977</v>
      </c>
    </row>
    <row r="44" spans="1:26" x14ac:dyDescent="0.25">
      <c r="A44">
        <v>21</v>
      </c>
      <c r="B44">
        <v>16.912167856188915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16.912167856188915</v>
      </c>
    </row>
    <row r="45" spans="1:26" x14ac:dyDescent="0.25">
      <c r="A45">
        <v>21.5</v>
      </c>
      <c r="B45">
        <v>16.479214262965815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16.479214262965815</v>
      </c>
    </row>
    <row r="46" spans="1:26" x14ac:dyDescent="0.25">
      <c r="A46">
        <v>22</v>
      </c>
      <c r="B46">
        <v>16.047017282095059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16.047017282095059</v>
      </c>
    </row>
    <row r="47" spans="1:26" x14ac:dyDescent="0.25">
      <c r="A47">
        <v>22.5</v>
      </c>
      <c r="B47">
        <v>15.615571486416327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15.615571486416327</v>
      </c>
    </row>
    <row r="48" spans="1:26" x14ac:dyDescent="0.25">
      <c r="A48">
        <v>23</v>
      </c>
      <c r="B48">
        <v>15.184872774099659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15.184872774099659</v>
      </c>
    </row>
    <row r="49" spans="1:26" x14ac:dyDescent="0.25">
      <c r="A49">
        <v>23.5</v>
      </c>
      <c r="B49">
        <v>14.754918331467948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14.754918331467948</v>
      </c>
    </row>
    <row r="50" spans="1:26" x14ac:dyDescent="0.25">
      <c r="A50">
        <v>24</v>
      </c>
      <c r="B50">
        <v>14.325706597473101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14.325706597473101</v>
      </c>
    </row>
    <row r="51" spans="1:26" x14ac:dyDescent="0.25">
      <c r="A51">
        <v>24.5</v>
      </c>
      <c r="B51">
        <v>13.897237229317401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13.897237229317401</v>
      </c>
    </row>
    <row r="52" spans="1:26" x14ac:dyDescent="0.25">
      <c r="A52">
        <v>25</v>
      </c>
      <c r="B52">
        <v>13.46951106868231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13.46951106868231</v>
      </c>
    </row>
    <row r="53" spans="1:26" x14ac:dyDescent="0.25">
      <c r="A53">
        <v>25.5</v>
      </c>
      <c r="B53">
        <v>13.052517028850806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13.052517028850806</v>
      </c>
    </row>
    <row r="54" spans="1:26" x14ac:dyDescent="0.25">
      <c r="A54">
        <v>26</v>
      </c>
      <c r="B54">
        <v>12.656510770719787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12.656510770719787</v>
      </c>
    </row>
    <row r="55" spans="1:26" x14ac:dyDescent="0.25">
      <c r="A55">
        <v>26.5</v>
      </c>
      <c r="B55">
        <v>12.2803597832423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12.2803597832423</v>
      </c>
    </row>
    <row r="56" spans="1:26" x14ac:dyDescent="0.25">
      <c r="A56">
        <v>27</v>
      </c>
      <c r="B56">
        <v>11.922985688436757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11.922985688436757</v>
      </c>
    </row>
    <row r="57" spans="1:26" x14ac:dyDescent="0.25">
      <c r="A57">
        <v>27.5</v>
      </c>
      <c r="B57">
        <v>11.58338150530296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11.58338150530296</v>
      </c>
    </row>
    <row r="58" spans="1:26" x14ac:dyDescent="0.25">
      <c r="A58">
        <v>28</v>
      </c>
      <c r="B58">
        <v>11.260602418013868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11.260602418013868</v>
      </c>
    </row>
    <row r="59" spans="1:26" x14ac:dyDescent="0.25">
      <c r="A59">
        <v>28.5</v>
      </c>
      <c r="B59">
        <v>10.953758682705795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10.953758682705795</v>
      </c>
    </row>
    <row r="60" spans="1:26" x14ac:dyDescent="0.25">
      <c r="A60">
        <v>29</v>
      </c>
      <c r="B60">
        <v>10.662010094340463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10.662010094340463</v>
      </c>
    </row>
    <row r="61" spans="1:26" x14ac:dyDescent="0.25">
      <c r="A61">
        <v>29.5</v>
      </c>
      <c r="B61">
        <v>10.384561595571357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10.384561595571357</v>
      </c>
    </row>
    <row r="62" spans="1:26" x14ac:dyDescent="0.25">
      <c r="A62">
        <v>30</v>
      </c>
      <c r="B62">
        <v>10.12065972516926</v>
      </c>
      <c r="C62" s="1">
        <f t="shared" ca="1" si="0"/>
        <v>10.384561595571357</v>
      </c>
      <c r="D62" s="1">
        <f t="shared" ca="1" si="1"/>
        <v>3.4822098600862779E-2</v>
      </c>
      <c r="E62" s="1">
        <f t="shared" ca="1" si="2"/>
        <v>-1.1342447335055681</v>
      </c>
      <c r="H62"/>
      <c r="Y62">
        <v>30</v>
      </c>
      <c r="Z62">
        <v>10.12065972516926</v>
      </c>
    </row>
    <row r="63" spans="1:26" x14ac:dyDescent="0.25">
      <c r="A63">
        <v>30.5</v>
      </c>
      <c r="B63">
        <v>9.8695896869226551</v>
      </c>
      <c r="C63" s="1">
        <f t="shared" ca="1" si="0"/>
        <v>14.037964107175423</v>
      </c>
      <c r="D63" s="1">
        <f t="shared" ca="1" si="1"/>
        <v>8.6876726537087983</v>
      </c>
      <c r="E63" s="1">
        <f t="shared" ca="1" si="2"/>
        <v>-1.3853147717521725</v>
      </c>
      <c r="H63"/>
      <c r="Y63">
        <v>30.5</v>
      </c>
      <c r="Z63">
        <v>9.8695896869226551</v>
      </c>
    </row>
    <row r="64" spans="1:26" x14ac:dyDescent="0.25">
      <c r="A64">
        <v>31</v>
      </c>
      <c r="B64">
        <v>9.6297642274783541</v>
      </c>
      <c r="C64" s="1">
        <f t="shared" ca="1" si="0"/>
        <v>17.578963240341437</v>
      </c>
      <c r="D64" s="1">
        <f t="shared" ca="1" si="1"/>
        <v>31.594882473051708</v>
      </c>
      <c r="E64" s="1">
        <f t="shared" ca="1" si="2"/>
        <v>-1.6251402311964736</v>
      </c>
      <c r="H64"/>
      <c r="Y64">
        <v>31</v>
      </c>
      <c r="Z64">
        <v>9.6297642274783541</v>
      </c>
    </row>
    <row r="65" spans="1:26" x14ac:dyDescent="0.25">
      <c r="A65">
        <v>31.5</v>
      </c>
      <c r="B65">
        <v>9.3993908698495527</v>
      </c>
      <c r="C65" s="1">
        <f t="shared" ca="1" si="0"/>
        <v>21.011017283457864</v>
      </c>
      <c r="D65" s="1">
        <f t="shared" ca="1" si="1"/>
        <v>67.41493398460311</v>
      </c>
      <c r="E65" s="1">
        <f t="shared" ca="1" si="2"/>
        <v>-1.855513588825275</v>
      </c>
      <c r="H65"/>
      <c r="Y65">
        <v>31.5</v>
      </c>
      <c r="Z65">
        <v>9.3993908698495527</v>
      </c>
    </row>
    <row r="66" spans="1:26" x14ac:dyDescent="0.25">
      <c r="A66">
        <v>32</v>
      </c>
      <c r="B66">
        <v>9.1781023556486794</v>
      </c>
      <c r="C66" s="1">
        <f t="shared" ref="C66:C129" ca="1" si="3">IF(A66&gt;=$K$5,OFFSET($B$1,2*$K$5,0)+$L$5*(1-EXP((-1/$M$5)*(A66-$K$5))),0)</f>
        <v>24.337478124565209</v>
      </c>
      <c r="D66" s="1">
        <f t="shared" ref="D66:D129" ca="1" si="4">IF(A66&gt;=$K$5,(C66-B66)*(C66-B66)*0.5,0)</f>
        <v>114.90333685160681</v>
      </c>
      <c r="E66" s="1">
        <f t="shared" ref="E66:E129" ca="1" si="5">IF(A66&gt;=$K$5,(B66-$L$6),0)</f>
        <v>-2.0768021030261483</v>
      </c>
      <c r="H66"/>
      <c r="Y66">
        <v>32</v>
      </c>
      <c r="Z66">
        <v>9.1781023556486794</v>
      </c>
    </row>
    <row r="67" spans="1:26" x14ac:dyDescent="0.25">
      <c r="A67">
        <v>32.5</v>
      </c>
      <c r="B67">
        <v>8.9655477681013611</v>
      </c>
      <c r="C67" s="1">
        <f t="shared" ca="1" si="3"/>
        <v>27.561594524950593</v>
      </c>
      <c r="D67" s="1">
        <f t="shared" ca="1" si="4"/>
        <v>172.90647749146146</v>
      </c>
      <c r="E67" s="1">
        <f t="shared" ca="1" si="5"/>
        <v>-2.2893566905734666</v>
      </c>
      <c r="H67"/>
      <c r="Y67">
        <v>32.5</v>
      </c>
      <c r="Z67">
        <v>8.9655477681013611</v>
      </c>
    </row>
    <row r="68" spans="1:26" x14ac:dyDescent="0.25">
      <c r="A68">
        <v>33</v>
      </c>
      <c r="B68">
        <v>8.7613853188213575</v>
      </c>
      <c r="C68" s="1">
        <f t="shared" ca="1" si="3"/>
        <v>30.686515292024332</v>
      </c>
      <c r="D68" s="1">
        <f t="shared" ca="1" si="4"/>
        <v>240.35566217092173</v>
      </c>
      <c r="E68" s="1">
        <f t="shared" ca="1" si="5"/>
        <v>-2.4935191398534702</v>
      </c>
      <c r="H68"/>
      <c r="Y68">
        <v>33</v>
      </c>
      <c r="Z68">
        <v>8.7613853188213575</v>
      </c>
    </row>
    <row r="69" spans="1:26" x14ac:dyDescent="0.25">
      <c r="A69">
        <v>33.5</v>
      </c>
      <c r="B69">
        <v>8.5652828184204353</v>
      </c>
      <c r="C69" s="1">
        <f t="shared" ca="1" si="3"/>
        <v>33.715292354577514</v>
      </c>
      <c r="D69" s="1">
        <f t="shared" ca="1" si="4"/>
        <v>316.261489834396</v>
      </c>
      <c r="E69" s="1">
        <f t="shared" ca="1" si="5"/>
        <v>-2.6896216402543924</v>
      </c>
      <c r="H69"/>
      <c r="Y69">
        <v>33.5</v>
      </c>
      <c r="Z69">
        <v>8.5652828184204353</v>
      </c>
    </row>
    <row r="70" spans="1:26" x14ac:dyDescent="0.25">
      <c r="A70">
        <v>34</v>
      </c>
      <c r="B70">
        <v>8.37691794350817</v>
      </c>
      <c r="C70" s="1">
        <f t="shared" ca="1" si="3"/>
        <v>36.650883743423698</v>
      </c>
      <c r="D70" s="1">
        <f t="shared" ca="1" si="4"/>
        <v>399.70857102739649</v>
      </c>
      <c r="E70" s="1">
        <f t="shared" ca="1" si="5"/>
        <v>-2.8779865151666577</v>
      </c>
      <c r="H70"/>
      <c r="Y70">
        <v>34</v>
      </c>
      <c r="Z70">
        <v>8.37691794350817</v>
      </c>
    </row>
    <row r="71" spans="1:26" x14ac:dyDescent="0.25">
      <c r="A71">
        <v>34.5</v>
      </c>
      <c r="B71">
        <v>8.1959783587525301</v>
      </c>
      <c r="C71" s="1">
        <f t="shared" ca="1" si="3"/>
        <v>39.496156480335983</v>
      </c>
      <c r="D71" s="1">
        <f t="shared" ca="1" si="4"/>
        <v>489.85057522142574</v>
      </c>
      <c r="E71" s="1">
        <f t="shared" ca="1" si="5"/>
        <v>-3.0589260999222976</v>
      </c>
      <c r="H71"/>
      <c r="Y71">
        <v>34.5</v>
      </c>
      <c r="Z71">
        <v>8.1959783587525301</v>
      </c>
    </row>
    <row r="72" spans="1:26" x14ac:dyDescent="0.25">
      <c r="A72">
        <v>35</v>
      </c>
      <c r="B72">
        <v>8.0221617359723503</v>
      </c>
      <c r="C72" s="1">
        <f t="shared" ca="1" si="3"/>
        <v>42.253889378100844</v>
      </c>
      <c r="D72" s="1">
        <f t="shared" ca="1" si="4"/>
        <v>585.90558868243193</v>
      </c>
      <c r="E72" s="1">
        <f t="shared" ca="1" si="5"/>
        <v>-3.2327427227024774</v>
      </c>
      <c r="H72"/>
      <c r="Y72">
        <v>35</v>
      </c>
      <c r="Z72">
        <v>8.0221617359723503</v>
      </c>
    </row>
    <row r="73" spans="1:26" x14ac:dyDescent="0.25">
      <c r="A73">
        <v>35.5</v>
      </c>
      <c r="B73">
        <v>7.8551757002476199</v>
      </c>
      <c r="C73" s="1">
        <f t="shared" ca="1" si="3"/>
        <v>44.926775754423296</v>
      </c>
      <c r="D73" s="1">
        <f t="shared" ca="1" si="4"/>
        <v>687.15176528837901</v>
      </c>
      <c r="E73" s="1">
        <f t="shared" ca="1" si="5"/>
        <v>-3.3997287584272078</v>
      </c>
      <c r="H73"/>
      <c r="Y73">
        <v>35.5</v>
      </c>
      <c r="Z73">
        <v>7.8551757002476199</v>
      </c>
    </row>
    <row r="74" spans="1:26" x14ac:dyDescent="0.25">
      <c r="A74">
        <v>36</v>
      </c>
      <c r="B74">
        <v>7.6947377244398378</v>
      </c>
      <c r="C74" s="1">
        <f t="shared" ca="1" si="3"/>
        <v>47.51742606233406</v>
      </c>
      <c r="D74" s="1">
        <f t="shared" ca="1" si="4"/>
        <v>792.92325322852821</v>
      </c>
      <c r="E74" s="1">
        <f t="shared" ca="1" si="5"/>
        <v>-3.5601667342349899</v>
      </c>
      <c r="H74"/>
      <c r="Y74">
        <v>36</v>
      </c>
      <c r="Z74">
        <v>7.6947377244398378</v>
      </c>
    </row>
    <row r="75" spans="1:26" x14ac:dyDescent="0.25">
      <c r="A75">
        <v>36.5</v>
      </c>
      <c r="B75">
        <v>8.5223588823027576</v>
      </c>
      <c r="C75" s="1">
        <f t="shared" ca="1" si="3"/>
        <v>50.028370439667547</v>
      </c>
      <c r="D75" s="1">
        <f t="shared" ca="1" si="4"/>
        <v>861.37449770004957</v>
      </c>
      <c r="E75" s="1">
        <f t="shared" ca="1" si="5"/>
        <v>-2.7325455763720701</v>
      </c>
      <c r="H75"/>
      <c r="Y75">
        <v>36.5</v>
      </c>
      <c r="Z75">
        <v>8.5223588823027576</v>
      </c>
    </row>
    <row r="76" spans="1:26" x14ac:dyDescent="0.25">
      <c r="A76">
        <v>37</v>
      </c>
      <c r="B76">
        <v>9.8892785922092568</v>
      </c>
      <c r="C76" s="1">
        <f t="shared" ca="1" si="3"/>
        <v>52.462061180100676</v>
      </c>
      <c r="D76" s="1">
        <f t="shared" ca="1" si="4"/>
        <v>906.22090863793528</v>
      </c>
      <c r="E76" s="1">
        <f t="shared" ca="1" si="5"/>
        <v>-1.3656258664655709</v>
      </c>
      <c r="H76"/>
      <c r="Y76">
        <v>37</v>
      </c>
      <c r="Z76">
        <v>9.8892785922092568</v>
      </c>
    </row>
    <row r="77" spans="1:26" x14ac:dyDescent="0.25">
      <c r="A77">
        <v>37.5</v>
      </c>
      <c r="B77">
        <v>11.254904458674828</v>
      </c>
      <c r="C77" s="1">
        <f t="shared" ca="1" si="3"/>
        <v>54.820875128165802</v>
      </c>
      <c r="D77" s="1">
        <f t="shared" ca="1" si="4"/>
        <v>948.9969001874739</v>
      </c>
      <c r="E77" s="1">
        <f t="shared" ca="1" si="5"/>
        <v>0</v>
      </c>
      <c r="H77"/>
      <c r="Y77">
        <v>37.5</v>
      </c>
      <c r="Z77">
        <v>11.254904458674828</v>
      </c>
    </row>
    <row r="78" spans="1:26" x14ac:dyDescent="0.25">
      <c r="A78">
        <v>38</v>
      </c>
      <c r="B78">
        <v>12.61833339604358</v>
      </c>
      <c r="C78" s="1">
        <f t="shared" ca="1" si="3"/>
        <v>57.107116000576887</v>
      </c>
      <c r="D78" s="1">
        <f t="shared" ca="1" si="4"/>
        <v>989.62588881671263</v>
      </c>
      <c r="E78" s="1">
        <f t="shared" ca="1" si="5"/>
        <v>1.3634289373687523</v>
      </c>
      <c r="H78"/>
      <c r="Y78">
        <v>38</v>
      </c>
      <c r="Z78">
        <v>12.61833339604358</v>
      </c>
    </row>
    <row r="79" spans="1:26" x14ac:dyDescent="0.25">
      <c r="A79">
        <v>38.5</v>
      </c>
      <c r="B79">
        <v>13.979886406854078</v>
      </c>
      <c r="C79" s="1">
        <f t="shared" ca="1" si="3"/>
        <v>59.32301663613589</v>
      </c>
      <c r="D79" s="1">
        <f t="shared" ca="1" si="4"/>
        <v>1027.999729494805</v>
      </c>
      <c r="E79" s="1">
        <f t="shared" ca="1" si="5"/>
        <v>2.7249819481792503</v>
      </c>
      <c r="H79"/>
      <c r="Y79">
        <v>38.5</v>
      </c>
      <c r="Z79">
        <v>13.979886406854078</v>
      </c>
    </row>
    <row r="80" spans="1:26" x14ac:dyDescent="0.25">
      <c r="A80">
        <v>39</v>
      </c>
      <c r="B80">
        <v>14.978460516971035</v>
      </c>
      <c r="C80" s="1">
        <f t="shared" ca="1" si="3"/>
        <v>61.470741176416936</v>
      </c>
      <c r="D80" s="1">
        <f t="shared" ca="1" si="4"/>
        <v>1080.7660804583438</v>
      </c>
      <c r="E80" s="1">
        <f t="shared" ca="1" si="5"/>
        <v>3.7235560582962073</v>
      </c>
      <c r="H80"/>
      <c r="Y80">
        <v>39</v>
      </c>
      <c r="Z80">
        <v>14.978460516971035</v>
      </c>
    </row>
    <row r="81" spans="1:26" x14ac:dyDescent="0.25">
      <c r="A81">
        <v>39.5</v>
      </c>
      <c r="B81">
        <v>16.338722979827654</v>
      </c>
      <c r="C81" s="1">
        <f t="shared" ca="1" si="3"/>
        <v>63.552387179357751</v>
      </c>
      <c r="D81" s="1">
        <f t="shared" ca="1" si="4"/>
        <v>1114.5650435729951</v>
      </c>
      <c r="E81" s="1">
        <f t="shared" ca="1" si="5"/>
        <v>5.0838185211528266</v>
      </c>
      <c r="H81"/>
      <c r="Y81">
        <v>39.5</v>
      </c>
      <c r="Z81">
        <v>16.338722979827654</v>
      </c>
    </row>
    <row r="82" spans="1:26" x14ac:dyDescent="0.25">
      <c r="A82">
        <v>40</v>
      </c>
      <c r="B82">
        <v>17.697548024535774</v>
      </c>
      <c r="C82" s="1">
        <f t="shared" ca="1" si="3"/>
        <v>65.569987667822829</v>
      </c>
      <c r="D82" s="1">
        <f t="shared" ca="1" si="4"/>
        <v>1145.8852387000809</v>
      </c>
      <c r="E82" s="1">
        <f t="shared" ca="1" si="5"/>
        <v>6.442643565860946</v>
      </c>
      <c r="H82"/>
      <c r="Y82">
        <v>40</v>
      </c>
      <c r="Z82">
        <v>17.697548024535774</v>
      </c>
    </row>
    <row r="83" spans="1:26" x14ac:dyDescent="0.25">
      <c r="A83">
        <v>40.5</v>
      </c>
      <c r="B83">
        <v>19.055152381318944</v>
      </c>
      <c r="C83" s="1">
        <f t="shared" ca="1" si="3"/>
        <v>67.525513115138907</v>
      </c>
      <c r="D83" s="1">
        <f t="shared" ca="1" si="4"/>
        <v>1174.6879348333177</v>
      </c>
      <c r="E83" s="1">
        <f t="shared" ca="1" si="5"/>
        <v>7.8002479226441164</v>
      </c>
      <c r="H83"/>
      <c r="Y83">
        <v>40.5</v>
      </c>
      <c r="Z83">
        <v>19.055152381318944</v>
      </c>
    </row>
    <row r="84" spans="1:26" x14ac:dyDescent="0.25">
      <c r="A84">
        <v>41</v>
      </c>
      <c r="B84">
        <v>20.41171275414511</v>
      </c>
      <c r="C84" s="1">
        <f t="shared" ca="1" si="3"/>
        <v>69.420873369541852</v>
      </c>
      <c r="D84" s="1">
        <f t="shared" ca="1" si="4"/>
        <v>1200.9489121128775</v>
      </c>
      <c r="E84" s="1">
        <f t="shared" ca="1" si="5"/>
        <v>9.1568082954702827</v>
      </c>
      <c r="H84"/>
      <c r="Y84">
        <v>41</v>
      </c>
      <c r="Z84">
        <v>20.41171275414511</v>
      </c>
    </row>
    <row r="85" spans="1:26" x14ac:dyDescent="0.25">
      <c r="A85">
        <v>41.5</v>
      </c>
      <c r="B85">
        <v>20.93601359479667</v>
      </c>
      <c r="C85" s="1">
        <f t="shared" ca="1" si="3"/>
        <v>71.257919519414713</v>
      </c>
      <c r="D85" s="1">
        <f t="shared" ca="1" si="4"/>
        <v>1266.1471079430544</v>
      </c>
      <c r="E85" s="1">
        <f t="shared" ca="1" si="5"/>
        <v>9.681109136121842</v>
      </c>
      <c r="H85"/>
      <c r="Y85">
        <v>41.5</v>
      </c>
      <c r="Z85">
        <v>20.93601359479667</v>
      </c>
    </row>
    <row r="86" spans="1:26" x14ac:dyDescent="0.25">
      <c r="A86">
        <v>42</v>
      </c>
      <c r="B86">
        <v>20.470320938520622</v>
      </c>
      <c r="C86" s="1">
        <f t="shared" ca="1" si="3"/>
        <v>73.038445701138329</v>
      </c>
      <c r="D86" s="1">
        <f t="shared" ca="1" si="4"/>
        <v>1381.7038705290704</v>
      </c>
      <c r="E86" s="1">
        <f t="shared" ca="1" si="5"/>
        <v>9.2154164798457945</v>
      </c>
      <c r="H86"/>
      <c r="Y86">
        <v>42</v>
      </c>
      <c r="Z86">
        <v>20.470320938520622</v>
      </c>
    </row>
    <row r="87" spans="1:26" x14ac:dyDescent="0.25">
      <c r="A87">
        <v>42.5</v>
      </c>
      <c r="B87">
        <v>20.005265539619689</v>
      </c>
      <c r="C87" s="1">
        <f t="shared" ca="1" si="3"/>
        <v>74.764190851320095</v>
      </c>
      <c r="D87" s="1">
        <f t="shared" ca="1" si="4"/>
        <v>1499.2699506461918</v>
      </c>
      <c r="E87" s="1">
        <f t="shared" ca="1" si="5"/>
        <v>8.7503610809448613</v>
      </c>
      <c r="H87"/>
      <c r="Y87">
        <v>42.5</v>
      </c>
      <c r="Z87">
        <v>20.005265539619689</v>
      </c>
    </row>
    <row r="88" spans="1:26" x14ac:dyDescent="0.25">
      <c r="A88">
        <v>43</v>
      </c>
      <c r="B88">
        <v>19.540820825050449</v>
      </c>
      <c r="C88" s="1">
        <f t="shared" ca="1" si="3"/>
        <v>76.436840405112662</v>
      </c>
      <c r="D88" s="1">
        <f t="shared" ca="1" si="4"/>
        <v>1618.5785220274115</v>
      </c>
      <c r="E88" s="1">
        <f t="shared" ca="1" si="5"/>
        <v>8.2859163663756217</v>
      </c>
      <c r="H88"/>
      <c r="Y88">
        <v>43</v>
      </c>
      <c r="Z88">
        <v>19.540820825050449</v>
      </c>
    </row>
    <row r="89" spans="1:26" x14ac:dyDescent="0.25">
      <c r="A89">
        <v>43.5</v>
      </c>
      <c r="B89">
        <v>20.815242311741773</v>
      </c>
      <c r="C89" s="1">
        <f t="shared" ca="1" si="3"/>
        <v>78.058027942280418</v>
      </c>
      <c r="D89" s="1">
        <f t="shared" ca="1" si="4"/>
        <v>1638.3682533719009</v>
      </c>
      <c r="E89" s="1">
        <f t="shared" ca="1" si="5"/>
        <v>9.5603378530669456</v>
      </c>
      <c r="H89"/>
      <c r="Y89">
        <v>43.5</v>
      </c>
      <c r="Z89">
        <v>20.815242311741773</v>
      </c>
    </row>
    <row r="90" spans="1:26" x14ac:dyDescent="0.25">
      <c r="A90">
        <v>44</v>
      </c>
      <c r="B90">
        <v>22.188715009499045</v>
      </c>
      <c r="C90" s="1">
        <f t="shared" ca="1" si="3"/>
        <v>79.629336782622261</v>
      </c>
      <c r="D90" s="1">
        <f t="shared" ca="1" si="4"/>
        <v>1649.7125148414982</v>
      </c>
      <c r="E90" s="1">
        <f t="shared" ca="1" si="5"/>
        <v>10.933810550824218</v>
      </c>
      <c r="H90"/>
      <c r="Y90">
        <v>44</v>
      </c>
      <c r="Z90">
        <v>22.188715009499045</v>
      </c>
    </row>
    <row r="91" spans="1:26" x14ac:dyDescent="0.25">
      <c r="A91">
        <v>44.5</v>
      </c>
      <c r="B91">
        <v>23.561410969614663</v>
      </c>
      <c r="C91" s="1">
        <f t="shared" ca="1" si="3"/>
        <v>81.152301532308087</v>
      </c>
      <c r="D91" s="1">
        <f t="shared" ca="1" si="4"/>
        <v>1658.3553379020652</v>
      </c>
      <c r="E91" s="1">
        <f t="shared" ca="1" si="5"/>
        <v>12.306506510939835</v>
      </c>
      <c r="H91"/>
      <c r="Y91">
        <v>44.5</v>
      </c>
      <c r="Z91">
        <v>23.561410969614663</v>
      </c>
    </row>
    <row r="92" spans="1:26" x14ac:dyDescent="0.25">
      <c r="A92">
        <v>45</v>
      </c>
      <c r="B92">
        <v>24.933435298918415</v>
      </c>
      <c r="C92" s="1">
        <f t="shared" ca="1" si="3"/>
        <v>82.628409582639506</v>
      </c>
      <c r="D92" s="1">
        <f t="shared" ca="1" si="4"/>
        <v>1664.3550287996193</v>
      </c>
      <c r="E92" s="1">
        <f t="shared" ca="1" si="5"/>
        <v>13.678530840243587</v>
      </c>
      <c r="H92"/>
      <c r="Y92">
        <v>45</v>
      </c>
      <c r="Z92">
        <v>24.933435298918415</v>
      </c>
    </row>
    <row r="93" spans="1:26" x14ac:dyDescent="0.25">
      <c r="A93">
        <v>45.5</v>
      </c>
      <c r="B93">
        <v>26.295365174445767</v>
      </c>
      <c r="C93" s="1">
        <f t="shared" ca="1" si="3"/>
        <v>84.059102562698811</v>
      </c>
      <c r="D93" s="1">
        <f t="shared" ca="1" si="4"/>
        <v>1668.3246785295316</v>
      </c>
      <c r="E93" s="1">
        <f t="shared" ca="1" si="5"/>
        <v>15.040460715770939</v>
      </c>
      <c r="H93"/>
      <c r="Y93">
        <v>45.5</v>
      </c>
      <c r="Z93">
        <v>26.295365174445767</v>
      </c>
    </row>
    <row r="94" spans="1:26" x14ac:dyDescent="0.25">
      <c r="A94">
        <v>46</v>
      </c>
      <c r="B94">
        <v>26.00163482139984</v>
      </c>
      <c r="C94" s="1">
        <f t="shared" ca="1" si="3"/>
        <v>85.445777747304291</v>
      </c>
      <c r="D94" s="1">
        <f t="shared" ca="1" si="4"/>
        <v>1766.8030640976781</v>
      </c>
      <c r="E94" s="1">
        <f t="shared" ca="1" si="5"/>
        <v>14.746730362725012</v>
      </c>
      <c r="H94"/>
      <c r="Y94">
        <v>46</v>
      </c>
      <c r="Z94">
        <v>26.00163482139984</v>
      </c>
    </row>
    <row r="95" spans="1:26" x14ac:dyDescent="0.25">
      <c r="A95">
        <v>46.5</v>
      </c>
      <c r="B95">
        <v>27.367032612507096</v>
      </c>
      <c r="C95" s="1">
        <f t="shared" ca="1" si="3"/>
        <v>86.789789421647555</v>
      </c>
      <c r="D95" s="1">
        <f t="shared" ca="1" si="4"/>
        <v>1765.5320133991245</v>
      </c>
      <c r="E95" s="1">
        <f t="shared" ca="1" si="5"/>
        <v>16.112128153832266</v>
      </c>
      <c r="H95"/>
      <c r="Y95">
        <v>46.5</v>
      </c>
      <c r="Z95">
        <v>27.367032612507096</v>
      </c>
    </row>
    <row r="96" spans="1:26" x14ac:dyDescent="0.25">
      <c r="A96">
        <v>47</v>
      </c>
      <c r="B96">
        <v>28.737773589300286</v>
      </c>
      <c r="C96" s="1">
        <f t="shared" ca="1" si="3"/>
        <v>88.092450203945205</v>
      </c>
      <c r="D96" s="1">
        <f t="shared" ca="1" si="4"/>
        <v>1761.4888180145381</v>
      </c>
      <c r="E96" s="1">
        <f t="shared" ca="1" si="5"/>
        <v>17.48286913062546</v>
      </c>
      <c r="H96"/>
      <c r="Y96">
        <v>47</v>
      </c>
      <c r="Z96">
        <v>28.737773589300286</v>
      </c>
    </row>
    <row r="97" spans="1:26" x14ac:dyDescent="0.25">
      <c r="A97">
        <v>47.5</v>
      </c>
      <c r="B97">
        <v>30.108092849484127</v>
      </c>
      <c r="C97" s="1">
        <f t="shared" ca="1" si="3"/>
        <v>89.355032327397083</v>
      </c>
      <c r="D97" s="1">
        <f t="shared" ca="1" si="4"/>
        <v>1755.0999187497407</v>
      </c>
      <c r="E97" s="1">
        <f t="shared" ca="1" si="5"/>
        <v>18.853188390809301</v>
      </c>
      <c r="H97"/>
      <c r="Y97">
        <v>47.5</v>
      </c>
      <c r="Z97">
        <v>30.108092849484127</v>
      </c>
    </row>
    <row r="98" spans="1:26" x14ac:dyDescent="0.25">
      <c r="A98">
        <v>48</v>
      </c>
      <c r="B98">
        <v>31.478050413082794</v>
      </c>
      <c r="C98" s="1">
        <f t="shared" ca="1" si="3"/>
        <v>90.578768882702335</v>
      </c>
      <c r="D98" s="1">
        <f t="shared" ca="1" si="4"/>
        <v>1746.4474618126139</v>
      </c>
      <c r="E98" s="1">
        <f t="shared" ca="1" si="5"/>
        <v>20.223145954407968</v>
      </c>
      <c r="H98"/>
      <c r="Y98">
        <v>48</v>
      </c>
      <c r="Z98">
        <v>31.478050413082794</v>
      </c>
    </row>
    <row r="99" spans="1:26" x14ac:dyDescent="0.25">
      <c r="A99">
        <v>48.5</v>
      </c>
      <c r="B99">
        <v>32.760056528401392</v>
      </c>
      <c r="C99" s="1">
        <f t="shared" ca="1" si="3"/>
        <v>91.764855022347803</v>
      </c>
      <c r="D99" s="1">
        <f t="shared" ca="1" si="4"/>
        <v>1740.7831226556102</v>
      </c>
      <c r="E99" s="1">
        <f t="shared" ca="1" si="5"/>
        <v>21.505152069726563</v>
      </c>
      <c r="H99"/>
      <c r="Y99">
        <v>48.5</v>
      </c>
      <c r="Z99">
        <v>32.760056528401392</v>
      </c>
    </row>
    <row r="100" spans="1:26" x14ac:dyDescent="0.25">
      <c r="A100">
        <v>49</v>
      </c>
      <c r="B100">
        <v>33.257553168929846</v>
      </c>
      <c r="C100" s="1">
        <f t="shared" ca="1" si="3"/>
        <v>92.914449127843909</v>
      </c>
      <c r="D100" s="1">
        <f t="shared" ca="1" si="4"/>
        <v>1779.4726177263485</v>
      </c>
      <c r="E100" s="1">
        <f t="shared" ca="1" si="5"/>
        <v>22.002648710255016</v>
      </c>
      <c r="H100"/>
      <c r="Y100">
        <v>49</v>
      </c>
      <c r="Z100">
        <v>33.257553168929846</v>
      </c>
    </row>
    <row r="101" spans="1:26" x14ac:dyDescent="0.25">
      <c r="A101">
        <v>49.5</v>
      </c>
      <c r="B101">
        <v>34.600059195913708</v>
      </c>
      <c r="C101" s="1">
        <f t="shared" ca="1" si="3"/>
        <v>94.028673941048865</v>
      </c>
      <c r="D101" s="1">
        <f t="shared" ca="1" si="4"/>
        <v>1765.880125262848</v>
      </c>
      <c r="E101" s="1">
        <f t="shared" ca="1" si="5"/>
        <v>23.345154737238879</v>
      </c>
      <c r="H101"/>
      <c r="Y101">
        <v>49.5</v>
      </c>
      <c r="Z101">
        <v>34.600059195913708</v>
      </c>
    </row>
    <row r="102" spans="1:26" x14ac:dyDescent="0.25">
      <c r="A102">
        <v>50</v>
      </c>
      <c r="B102">
        <v>35.942449418180438</v>
      </c>
      <c r="C102" s="1">
        <f t="shared" ca="1" si="3"/>
        <v>95.108617660685283</v>
      </c>
      <c r="D102" s="1">
        <f t="shared" ca="1" si="4"/>
        <v>1750.3177322501945</v>
      </c>
      <c r="E102" s="1">
        <f t="shared" ca="1" si="5"/>
        <v>24.687544959505608</v>
      </c>
      <c r="H102"/>
      <c r="Y102">
        <v>50</v>
      </c>
      <c r="Z102">
        <v>35.942449418180438</v>
      </c>
    </row>
    <row r="103" spans="1:26" x14ac:dyDescent="0.25">
      <c r="A103">
        <v>50.5</v>
      </c>
      <c r="B103">
        <v>37.284731546711967</v>
      </c>
      <c r="C103" s="1">
        <f t="shared" ca="1" si="3"/>
        <v>96.155335005120932</v>
      </c>
      <c r="D103" s="1">
        <f t="shared" ca="1" si="4"/>
        <v>1732.8739757786168</v>
      </c>
      <c r="E103" s="1">
        <f t="shared" ca="1" si="5"/>
        <v>26.029827088037138</v>
      </c>
      <c r="H103"/>
      <c r="Y103">
        <v>50.5</v>
      </c>
      <c r="Z103">
        <v>37.284731546711967</v>
      </c>
    </row>
    <row r="104" spans="1:26" x14ac:dyDescent="0.25">
      <c r="A104">
        <v>51</v>
      </c>
      <c r="B104">
        <v>38.626918150408947</v>
      </c>
      <c r="C104" s="1">
        <f t="shared" ca="1" si="3"/>
        <v>97.169848242450769</v>
      </c>
      <c r="D104" s="1">
        <f t="shared" ca="1" si="4"/>
        <v>1713.637331880848</v>
      </c>
      <c r="E104" s="1">
        <f t="shared" ca="1" si="5"/>
        <v>27.372013691734118</v>
      </c>
      <c r="H104"/>
      <c r="Y104">
        <v>51</v>
      </c>
      <c r="Z104">
        <v>38.626918150408947</v>
      </c>
    </row>
    <row r="105" spans="1:26" x14ac:dyDescent="0.25">
      <c r="A105">
        <v>51.5</v>
      </c>
      <c r="B105">
        <v>39.574763673271832</v>
      </c>
      <c r="C105" s="1">
        <f t="shared" ca="1" si="3"/>
        <v>98.15314818888703</v>
      </c>
      <c r="D105" s="1">
        <f t="shared" ca="1" si="4"/>
        <v>1715.7135662296332</v>
      </c>
      <c r="E105" s="1">
        <f t="shared" ca="1" si="5"/>
        <v>28.319859214597003</v>
      </c>
      <c r="H105"/>
      <c r="Y105">
        <v>51.5</v>
      </c>
      <c r="Z105">
        <v>39.574763673271832</v>
      </c>
    </row>
    <row r="106" spans="1:26" x14ac:dyDescent="0.25">
      <c r="A106">
        <v>52</v>
      </c>
      <c r="B106">
        <v>40.920541626038791</v>
      </c>
      <c r="C106" s="1">
        <f t="shared" ca="1" si="3"/>
        <v>99.106195176431868</v>
      </c>
      <c r="D106" s="1">
        <f t="shared" ca="1" si="4"/>
        <v>1692.7851395431853</v>
      </c>
      <c r="E106" s="1">
        <f t="shared" ca="1" si="5"/>
        <v>29.665637167363961</v>
      </c>
      <c r="H106"/>
      <c r="Y106">
        <v>52</v>
      </c>
      <c r="Z106">
        <v>40.920541626038791</v>
      </c>
    </row>
    <row r="107" spans="1:26" x14ac:dyDescent="0.25">
      <c r="A107">
        <v>52.5</v>
      </c>
      <c r="B107">
        <v>42.265896547931952</v>
      </c>
      <c r="C107" s="1">
        <f t="shared" ca="1" si="3"/>
        <v>100.0299199907779</v>
      </c>
      <c r="D107" s="1">
        <f t="shared" ca="1" si="4"/>
        <v>1668.3412021528281</v>
      </c>
      <c r="E107" s="1">
        <f t="shared" ca="1" si="5"/>
        <v>31.010992089257122</v>
      </c>
      <c r="H107"/>
      <c r="Y107">
        <v>52.5</v>
      </c>
      <c r="Z107">
        <v>42.265896547931952</v>
      </c>
    </row>
    <row r="108" spans="1:26" x14ac:dyDescent="0.25">
      <c r="A108">
        <v>53</v>
      </c>
      <c r="B108">
        <v>43.610923882704206</v>
      </c>
      <c r="C108" s="1">
        <f t="shared" ca="1" si="3"/>
        <v>100.92522478035255</v>
      </c>
      <c r="D108" s="1">
        <f t="shared" ca="1" si="4"/>
        <v>1642.4645436930869</v>
      </c>
      <c r="E108" s="1">
        <f t="shared" ca="1" si="5"/>
        <v>32.356019424029377</v>
      </c>
      <c r="H108"/>
      <c r="Y108">
        <v>53</v>
      </c>
      <c r="Z108">
        <v>43.610923882704206</v>
      </c>
    </row>
    <row r="109" spans="1:26" x14ac:dyDescent="0.25">
      <c r="A109">
        <v>53.5</v>
      </c>
      <c r="B109">
        <v>44.955692367968432</v>
      </c>
      <c r="C109" s="1">
        <f t="shared" ca="1" si="3"/>
        <v>101.79298393739414</v>
      </c>
      <c r="D109" s="1">
        <f t="shared" ca="1" si="4"/>
        <v>1615.2388564739554</v>
      </c>
      <c r="E109" s="1">
        <f t="shared" ca="1" si="5"/>
        <v>33.700787909293602</v>
      </c>
      <c r="H109"/>
      <c r="Y109">
        <v>53.5</v>
      </c>
      <c r="Z109">
        <v>44.955692367968432</v>
      </c>
    </row>
    <row r="110" spans="1:26" x14ac:dyDescent="0.25">
      <c r="A110">
        <v>54</v>
      </c>
      <c r="B110">
        <v>46.013296418463611</v>
      </c>
      <c r="C110" s="1">
        <f t="shared" ca="1" si="3"/>
        <v>102.63404495192005</v>
      </c>
      <c r="D110" s="1">
        <f t="shared" ca="1" si="4"/>
        <v>1602.9545822444545</v>
      </c>
      <c r="E110" s="1">
        <f t="shared" ca="1" si="5"/>
        <v>34.758391959788781</v>
      </c>
      <c r="H110"/>
      <c r="Y110">
        <v>54</v>
      </c>
      <c r="Z110">
        <v>46.013296418463611</v>
      </c>
    </row>
    <row r="111" spans="1:26" x14ac:dyDescent="0.25">
      <c r="A111">
        <v>54.5</v>
      </c>
      <c r="B111">
        <v>47.327968915789825</v>
      </c>
      <c r="C111" s="1">
        <f t="shared" ca="1" si="3"/>
        <v>103.44922923942093</v>
      </c>
      <c r="D111" s="1">
        <f t="shared" ca="1" si="4"/>
        <v>1574.7979301563855</v>
      </c>
      <c r="E111" s="1">
        <f t="shared" ca="1" si="5"/>
        <v>36.073064457114995</v>
      </c>
      <c r="H111"/>
      <c r="Y111">
        <v>54.5</v>
      </c>
      <c r="Z111">
        <v>47.327968915789825</v>
      </c>
    </row>
    <row r="112" spans="1:26" x14ac:dyDescent="0.25">
      <c r="A112">
        <v>55</v>
      </c>
      <c r="B112">
        <v>48.642807357739606</v>
      </c>
      <c r="C112" s="1">
        <f t="shared" ca="1" si="3"/>
        <v>104.23933294308971</v>
      </c>
      <c r="D112" s="1">
        <f t="shared" ca="1" si="4"/>
        <v>1545.4868285812443</v>
      </c>
      <c r="E112" s="1">
        <f t="shared" ca="1" si="5"/>
        <v>37.387902899064777</v>
      </c>
      <c r="H112"/>
      <c r="Y112">
        <v>55</v>
      </c>
      <c r="Z112">
        <v>48.642807357739606</v>
      </c>
    </row>
    <row r="113" spans="1:26" x14ac:dyDescent="0.25">
      <c r="A113">
        <v>55.5</v>
      </c>
      <c r="B113">
        <v>49.957722907275304</v>
      </c>
      <c r="C113" s="1">
        <f t="shared" ca="1" si="3"/>
        <v>105.00512771136835</v>
      </c>
      <c r="D113" s="1">
        <f t="shared" ca="1" si="4"/>
        <v>1515.1083878328427</v>
      </c>
      <c r="E113" s="1">
        <f t="shared" ca="1" si="5"/>
        <v>38.702818448600475</v>
      </c>
      <c r="H113"/>
      <c r="Y113">
        <v>55.5</v>
      </c>
      <c r="Z113">
        <v>49.957722907275304</v>
      </c>
    </row>
    <row r="114" spans="1:26" x14ac:dyDescent="0.25">
      <c r="A114">
        <v>56</v>
      </c>
      <c r="B114">
        <v>51.272708093672179</v>
      </c>
      <c r="C114" s="1">
        <f t="shared" ca="1" si="3"/>
        <v>105.74736145157212</v>
      </c>
      <c r="D114" s="1">
        <f t="shared" ca="1" si="4"/>
        <v>1483.7439292316797</v>
      </c>
      <c r="E114" s="1">
        <f t="shared" ca="1" si="5"/>
        <v>40.01780363499735</v>
      </c>
      <c r="H114"/>
      <c r="Y114">
        <v>56</v>
      </c>
      <c r="Z114">
        <v>51.272708093672179</v>
      </c>
    </row>
    <row r="115" spans="1:26" x14ac:dyDescent="0.25">
      <c r="A115">
        <v>56.5</v>
      </c>
      <c r="B115">
        <v>52.199916737197825</v>
      </c>
      <c r="C115" s="1">
        <f t="shared" ca="1" si="3"/>
        <v>106.46675906032728</v>
      </c>
      <c r="D115" s="1">
        <f t="shared" ca="1" si="4"/>
        <v>1472.4450878616969</v>
      </c>
      <c r="E115" s="1">
        <f t="shared" ca="1" si="5"/>
        <v>40.945012278522995</v>
      </c>
      <c r="H115"/>
      <c r="Y115">
        <v>56.5</v>
      </c>
      <c r="Z115">
        <v>52.199916737197825</v>
      </c>
    </row>
    <row r="116" spans="1:26" x14ac:dyDescent="0.25">
      <c r="A116">
        <v>57</v>
      </c>
      <c r="B116">
        <v>51.737555593473367</v>
      </c>
      <c r="C116" s="1">
        <f t="shared" ca="1" si="3"/>
        <v>107.1640231315356</v>
      </c>
      <c r="D116" s="1">
        <f t="shared" ca="1" si="4"/>
        <v>1536.0466518739333</v>
      </c>
      <c r="E116" s="1">
        <f t="shared" ca="1" si="5"/>
        <v>40.482651134798537</v>
      </c>
      <c r="H116"/>
      <c r="Y116">
        <v>57</v>
      </c>
      <c r="Z116">
        <v>51.737555593473367</v>
      </c>
    </row>
    <row r="117" spans="1:26" x14ac:dyDescent="0.25">
      <c r="A117">
        <v>57.5</v>
      </c>
      <c r="B117">
        <v>51.275423934678336</v>
      </c>
      <c r="C117" s="1">
        <f t="shared" ca="1" si="3"/>
        <v>107.83983464255698</v>
      </c>
      <c r="D117" s="1">
        <f t="shared" ca="1" si="4"/>
        <v>1599.766279364788</v>
      </c>
      <c r="E117" s="1">
        <f t="shared" ca="1" si="5"/>
        <v>40.020519476003507</v>
      </c>
      <c r="H117"/>
      <c r="Y117">
        <v>57.5</v>
      </c>
      <c r="Z117">
        <v>51.275423934678336</v>
      </c>
    </row>
    <row r="118" spans="1:26" x14ac:dyDescent="0.25">
      <c r="A118">
        <v>58</v>
      </c>
      <c r="B118">
        <v>52.286833798705793</v>
      </c>
      <c r="C118" s="1">
        <f t="shared" ca="1" si="3"/>
        <v>108.49485361928058</v>
      </c>
      <c r="D118" s="1">
        <f t="shared" ca="1" si="4"/>
        <v>1579.6707460750638</v>
      </c>
      <c r="E118" s="1">
        <f t="shared" ca="1" si="5"/>
        <v>41.031929340030963</v>
      </c>
      <c r="H118"/>
      <c r="Y118">
        <v>58</v>
      </c>
      <c r="Z118">
        <v>52.286833798705793</v>
      </c>
    </row>
    <row r="119" spans="1:26" x14ac:dyDescent="0.25">
      <c r="A119">
        <v>58.5</v>
      </c>
      <c r="B119">
        <v>53.602460261527483</v>
      </c>
      <c r="C119" s="1">
        <f t="shared" ca="1" si="3"/>
        <v>109.12971978073378</v>
      </c>
      <c r="D119" s="1">
        <f t="shared" ca="1" si="4"/>
        <v>1541.6382748566432</v>
      </c>
      <c r="E119" s="1">
        <f t="shared" ca="1" si="5"/>
        <v>42.347555802852654</v>
      </c>
      <c r="H119"/>
      <c r="Y119">
        <v>58.5</v>
      </c>
      <c r="Z119">
        <v>53.602460261527483</v>
      </c>
    </row>
    <row r="120" spans="1:26" x14ac:dyDescent="0.25">
      <c r="A120">
        <v>59</v>
      </c>
      <c r="B120">
        <v>54.918217383563501</v>
      </c>
      <c r="C120" s="1">
        <f t="shared" ca="1" si="3"/>
        <v>109.74505316385864</v>
      </c>
      <c r="D120" s="1">
        <f t="shared" ca="1" si="4"/>
        <v>1502.9909608397259</v>
      </c>
      <c r="E120" s="1">
        <f t="shared" ca="1" si="5"/>
        <v>43.663312924888672</v>
      </c>
      <c r="H120"/>
      <c r="Y120">
        <v>59</v>
      </c>
      <c r="Z120">
        <v>54.918217383563501</v>
      </c>
    </row>
    <row r="121" spans="1:26" x14ac:dyDescent="0.25">
      <c r="A121">
        <v>59.5</v>
      </c>
      <c r="B121">
        <v>56.23407134700853</v>
      </c>
      <c r="C121" s="1">
        <f t="shared" ca="1" si="3"/>
        <v>110.34145472906603</v>
      </c>
      <c r="D121" s="1">
        <f t="shared" ca="1" si="4"/>
        <v>1463.804468226476</v>
      </c>
      <c r="E121" s="1">
        <f t="shared" ca="1" si="5"/>
        <v>44.979166888333701</v>
      </c>
      <c r="H121"/>
      <c r="Y121">
        <v>59.5</v>
      </c>
      <c r="Z121">
        <v>56.23407134700853</v>
      </c>
    </row>
    <row r="122" spans="1:26" x14ac:dyDescent="0.25">
      <c r="A122">
        <v>60</v>
      </c>
      <c r="B122">
        <v>57.550002031211463</v>
      </c>
      <c r="C122" s="1">
        <f t="shared" ca="1" si="3"/>
        <v>110.91950694715874</v>
      </c>
      <c r="D122" s="1">
        <f t="shared" ca="1" si="4"/>
        <v>1424.1520274866602</v>
      </c>
      <c r="E122" s="1">
        <f t="shared" ca="1" si="5"/>
        <v>46.295097572536633</v>
      </c>
      <c r="H122"/>
      <c r="Y122">
        <v>60</v>
      </c>
      <c r="Z122">
        <v>57.550002031211463</v>
      </c>
    </row>
    <row r="123" spans="1:26" x14ac:dyDescent="0.25">
      <c r="A123">
        <v>60.5</v>
      </c>
      <c r="B123">
        <v>58.512769597249871</v>
      </c>
      <c r="C123" s="1">
        <f t="shared" ca="1" si="3"/>
        <v>111.47977436819696</v>
      </c>
      <c r="D123" s="1">
        <f t="shared" ca="1" si="4"/>
        <v>1402.7517972027656</v>
      </c>
      <c r="E123" s="1">
        <f t="shared" ca="1" si="5"/>
        <v>47.257865138575042</v>
      </c>
      <c r="H123"/>
      <c r="Y123">
        <v>60.5</v>
      </c>
      <c r="Z123">
        <v>58.512769597249871</v>
      </c>
    </row>
    <row r="124" spans="1:26" x14ac:dyDescent="0.25">
      <c r="A124">
        <v>61</v>
      </c>
      <c r="B124">
        <v>59.860410551628739</v>
      </c>
      <c r="C124" s="1">
        <f t="shared" ca="1" si="3"/>
        <v>112.02280417286156</v>
      </c>
      <c r="D124" s="1">
        <f t="shared" ca="1" si="4"/>
        <v>1360.4576541482149</v>
      </c>
      <c r="E124" s="1">
        <f t="shared" ca="1" si="5"/>
        <v>48.60550609295391</v>
      </c>
      <c r="H124"/>
      <c r="Y124">
        <v>61</v>
      </c>
      <c r="Z124">
        <v>59.860410551628739</v>
      </c>
    </row>
    <row r="125" spans="1:26" x14ac:dyDescent="0.25">
      <c r="A125">
        <v>61.5</v>
      </c>
      <c r="B125">
        <v>61.2081878292243</v>
      </c>
      <c r="C125" s="1">
        <f t="shared" ca="1" si="3"/>
        <v>112.54912670685368</v>
      </c>
      <c r="D125" s="1">
        <f t="shared" ca="1" si="4"/>
        <v>1317.9460024182381</v>
      </c>
      <c r="E125" s="1">
        <f t="shared" ca="1" si="5"/>
        <v>49.953283370549471</v>
      </c>
      <c r="H125"/>
      <c r="Y125">
        <v>61.5</v>
      </c>
      <c r="Z125">
        <v>61.2081878292243</v>
      </c>
    </row>
    <row r="126" spans="1:26" x14ac:dyDescent="0.25">
      <c r="A126">
        <v>62</v>
      </c>
      <c r="B126">
        <v>62.556073585769568</v>
      </c>
      <c r="C126" s="1">
        <f t="shared" ca="1" si="3"/>
        <v>113.05925599885265</v>
      </c>
      <c r="D126" s="1">
        <f t="shared" ca="1" si="4"/>
        <v>1275.2857169245722</v>
      </c>
      <c r="E126" s="1">
        <f t="shared" ca="1" si="5"/>
        <v>51.301169127094738</v>
      </c>
      <c r="H126"/>
      <c r="Y126">
        <v>62</v>
      </c>
      <c r="Z126">
        <v>62.556073585769568</v>
      </c>
    </row>
    <row r="127" spans="1:26" x14ac:dyDescent="0.25">
      <c r="A127">
        <v>62.5</v>
      </c>
      <c r="B127">
        <v>63.904050431247768</v>
      </c>
      <c r="C127" s="1">
        <f t="shared" ca="1" si="3"/>
        <v>113.55369026253794</v>
      </c>
      <c r="D127" s="1">
        <f t="shared" ca="1" si="4"/>
        <v>1232.5433676884179</v>
      </c>
      <c r="E127" s="1">
        <f t="shared" ca="1" si="5"/>
        <v>52.649145972572938</v>
      </c>
      <c r="H127"/>
      <c r="Y127">
        <v>62.5</v>
      </c>
      <c r="Z127">
        <v>63.904050431247768</v>
      </c>
    </row>
    <row r="128" spans="1:26" x14ac:dyDescent="0.25">
      <c r="A128">
        <v>63</v>
      </c>
      <c r="B128">
        <v>64.901389878270294</v>
      </c>
      <c r="C128" s="1">
        <f t="shared" ca="1" si="3"/>
        <v>114.03291238316555</v>
      </c>
      <c r="D128" s="1">
        <f t="shared" ca="1" si="4"/>
        <v>1206.9532518245146</v>
      </c>
      <c r="E128" s="1">
        <f t="shared" ca="1" si="5"/>
        <v>53.646485419595464</v>
      </c>
      <c r="H128"/>
      <c r="Y128">
        <v>63</v>
      </c>
      <c r="Z128">
        <v>64.901389878270294</v>
      </c>
    </row>
    <row r="129" spans="1:26" x14ac:dyDescent="0.25">
      <c r="A129">
        <v>63.5</v>
      </c>
      <c r="B129">
        <v>66.25074692162255</v>
      </c>
      <c r="C129" s="1">
        <f t="shared" ca="1" si="3"/>
        <v>114.49739038917409</v>
      </c>
      <c r="D129" s="1">
        <f t="shared" ca="1" si="4"/>
        <v>1163.8693029425167</v>
      </c>
      <c r="E129" s="1">
        <f t="shared" ca="1" si="5"/>
        <v>54.995842462947721</v>
      </c>
      <c r="H129"/>
      <c r="Y129">
        <v>63.5</v>
      </c>
      <c r="Z129">
        <v>66.25074692162255</v>
      </c>
    </row>
    <row r="130" spans="1:26" x14ac:dyDescent="0.25">
      <c r="A130">
        <v>64</v>
      </c>
      <c r="B130">
        <v>67.600086081425047</v>
      </c>
      <c r="C130" s="1">
        <f t="shared" ref="C130:C193" ca="1" si="6">IF(A130&gt;=$K$5,OFFSET($B$1,2*$K$5,0)+$L$5*(1-EXP((-1/$M$5)*(A130-$K$5))),0)</f>
        <v>114.94757790928084</v>
      </c>
      <c r="D130" s="1">
        <f t="shared" ref="D130:D193" ca="1" si="7">IF(A130&gt;=$K$5,(C130-B130)*(C130-B130)*0.5,0)</f>
        <v>1120.8924911944355</v>
      </c>
      <c r="E130" s="1">
        <f t="shared" ref="E130:E193" ca="1" si="8">IF(A130&gt;=$K$5,(B130-$L$6),0)</f>
        <v>56.345181622750218</v>
      </c>
      <c r="H130"/>
      <c r="Y130">
        <v>64</v>
      </c>
      <c r="Z130">
        <v>67.600086081425047</v>
      </c>
    </row>
    <row r="131" spans="1:26" x14ac:dyDescent="0.25">
      <c r="A131">
        <v>64.5</v>
      </c>
      <c r="B131">
        <v>68.949417867880101</v>
      </c>
      <c r="C131" s="1">
        <f t="shared" ca="1" si="6"/>
        <v>115.38391461551481</v>
      </c>
      <c r="D131" s="1">
        <f t="shared" ca="1" si="7"/>
        <v>1078.0812441030494</v>
      </c>
      <c r="E131" s="1">
        <f t="shared" ca="1" si="8"/>
        <v>57.694513409205271</v>
      </c>
      <c r="H131"/>
      <c r="Y131">
        <v>64.5</v>
      </c>
      <c r="Z131">
        <v>68.949417867880101</v>
      </c>
    </row>
    <row r="132" spans="1:26" x14ac:dyDescent="0.25">
      <c r="A132">
        <v>65</v>
      </c>
      <c r="B132">
        <v>70.298750063284771</v>
      </c>
      <c r="C132" s="1">
        <f t="shared" ca="1" si="6"/>
        <v>115.80682665261871</v>
      </c>
      <c r="D132" s="1">
        <f t="shared" ca="1" si="7"/>
        <v>1035.4925174303419</v>
      </c>
      <c r="E132" s="1">
        <f t="shared" ca="1" si="8"/>
        <v>59.043845604609942</v>
      </c>
      <c r="H132"/>
      <c r="Y132">
        <v>65</v>
      </c>
      <c r="Z132">
        <v>70.298750063284771</v>
      </c>
    </row>
    <row r="133" spans="1:26" x14ac:dyDescent="0.25">
      <c r="A133">
        <v>65.5</v>
      </c>
      <c r="B133">
        <v>71.410505719601034</v>
      </c>
      <c r="C133" s="1">
        <f t="shared" ca="1" si="6"/>
        <v>116.2167270542399</v>
      </c>
      <c r="D133" s="1">
        <f t="shared" ca="1" si="7"/>
        <v>1003.7987351443234</v>
      </c>
      <c r="E133" s="1">
        <f t="shared" ca="1" si="8"/>
        <v>60.155601260926204</v>
      </c>
      <c r="H133"/>
      <c r="Y133">
        <v>65.5</v>
      </c>
      <c r="Z133">
        <v>71.410505719601034</v>
      </c>
    </row>
    <row r="134" spans="1:26" x14ac:dyDescent="0.25">
      <c r="A134">
        <v>66</v>
      </c>
      <c r="B134">
        <v>72.770385345198505</v>
      </c>
      <c r="C134" s="1">
        <f t="shared" ca="1" si="6"/>
        <v>116.61401614631636</v>
      </c>
      <c r="D134" s="1">
        <f t="shared" ca="1" si="7"/>
        <v>961.13198091236507</v>
      </c>
      <c r="E134" s="1">
        <f t="shared" ca="1" si="8"/>
        <v>61.515480886523676</v>
      </c>
      <c r="H134"/>
      <c r="Y134">
        <v>66</v>
      </c>
      <c r="Z134">
        <v>72.770385345198505</v>
      </c>
    </row>
    <row r="135" spans="1:26" x14ac:dyDescent="0.25">
      <c r="A135">
        <v>66.5</v>
      </c>
      <c r="B135">
        <v>74.130457512643289</v>
      </c>
      <c r="C135" s="1">
        <f t="shared" ca="1" si="6"/>
        <v>116.9990819380518</v>
      </c>
      <c r="D135" s="1">
        <f t="shared" ca="1" si="7"/>
        <v>918.85948006336571</v>
      </c>
      <c r="E135" s="1">
        <f t="shared" ca="1" si="8"/>
        <v>62.87555305396846</v>
      </c>
      <c r="H135"/>
      <c r="Y135">
        <v>66.5</v>
      </c>
      <c r="Z135">
        <v>74.130457512643289</v>
      </c>
    </row>
    <row r="136" spans="1:26" x14ac:dyDescent="0.25">
      <c r="A136">
        <v>67</v>
      </c>
      <c r="B136">
        <v>75.490681598614742</v>
      </c>
      <c r="C136" s="1">
        <f t="shared" ca="1" si="6"/>
        <v>117.37230050086173</v>
      </c>
      <c r="D136" s="1">
        <f t="shared" ca="1" si="7"/>
        <v>877.03500093652599</v>
      </c>
      <c r="E136" s="1">
        <f t="shared" ca="1" si="8"/>
        <v>64.235777139939913</v>
      </c>
      <c r="H136"/>
      <c r="Y136">
        <v>67</v>
      </c>
      <c r="Z136">
        <v>75.490681598614742</v>
      </c>
    </row>
    <row r="137" spans="1:26" x14ac:dyDescent="0.25">
      <c r="A137">
        <v>67.5</v>
      </c>
      <c r="B137">
        <v>76.851032268659466</v>
      </c>
      <c r="C137" s="1">
        <f t="shared" ca="1" si="6"/>
        <v>117.7340363356606</v>
      </c>
      <c r="D137" s="1">
        <f t="shared" ca="1" si="7"/>
        <v>835.71001077121582</v>
      </c>
      <c r="E137" s="1">
        <f t="shared" ca="1" si="8"/>
        <v>65.596127809984637</v>
      </c>
      <c r="H137"/>
      <c r="Y137">
        <v>67.5</v>
      </c>
      <c r="Z137">
        <v>76.851032268659466</v>
      </c>
    </row>
    <row r="138" spans="1:26" x14ac:dyDescent="0.25">
      <c r="A138">
        <v>68</v>
      </c>
      <c r="B138">
        <v>77.596952591346565</v>
      </c>
      <c r="C138" s="1">
        <f t="shared" ca="1" si="6"/>
        <v>118.08464272884873</v>
      </c>
      <c r="D138" s="1">
        <f t="shared" ca="1" si="7"/>
        <v>819.62652633519531</v>
      </c>
      <c r="E138" s="1">
        <f t="shared" ca="1" si="8"/>
        <v>66.342048132671735</v>
      </c>
      <c r="H138"/>
      <c r="Y138">
        <v>68</v>
      </c>
      <c r="Z138">
        <v>77.596952591346565</v>
      </c>
    </row>
    <row r="139" spans="1:26" x14ac:dyDescent="0.25">
      <c r="A139">
        <v>68.5</v>
      </c>
      <c r="B139">
        <v>77.126022741433786</v>
      </c>
      <c r="C139" s="1">
        <f t="shared" ca="1" si="6"/>
        <v>118.42446209734653</v>
      </c>
      <c r="D139" s="1">
        <f t="shared" ca="1" si="7"/>
        <v>852.78054661700151</v>
      </c>
      <c r="E139" s="1">
        <f t="shared" ca="1" si="8"/>
        <v>65.871118282758957</v>
      </c>
      <c r="H139"/>
      <c r="Y139">
        <v>68.5</v>
      </c>
      <c r="Z139">
        <v>77.126022741433786</v>
      </c>
    </row>
    <row r="140" spans="1:26" x14ac:dyDescent="0.25">
      <c r="A140">
        <v>69</v>
      </c>
      <c r="B140">
        <v>76.824154252500165</v>
      </c>
      <c r="C140" s="1">
        <f t="shared" ca="1" si="6"/>
        <v>118.75382632301339</v>
      </c>
      <c r="D140" s="1">
        <f t="shared" ca="1" si="7"/>
        <v>879.04869997038816</v>
      </c>
      <c r="E140" s="1">
        <f t="shared" ca="1" si="8"/>
        <v>65.569249793825335</v>
      </c>
      <c r="H140"/>
      <c r="Y140">
        <v>69</v>
      </c>
      <c r="Z140">
        <v>76.824154252500165</v>
      </c>
    </row>
    <row r="141" spans="1:26" x14ac:dyDescent="0.25">
      <c r="A141">
        <v>69.5</v>
      </c>
      <c r="B141">
        <v>78.182399929266992</v>
      </c>
      <c r="C141" s="1">
        <f t="shared" ca="1" si="6"/>
        <v>119.07305707677725</v>
      </c>
      <c r="D141" s="1">
        <f t="shared" ca="1" si="7"/>
        <v>836.02292097761574</v>
      </c>
      <c r="E141" s="1">
        <f t="shared" ca="1" si="8"/>
        <v>66.927495470592163</v>
      </c>
      <c r="H141"/>
      <c r="Y141">
        <v>69.5</v>
      </c>
      <c r="Z141">
        <v>78.182399929266992</v>
      </c>
    </row>
    <row r="142" spans="1:26" x14ac:dyDescent="0.25">
      <c r="A142">
        <v>70</v>
      </c>
      <c r="B142">
        <v>79.543354080915108</v>
      </c>
      <c r="C142" s="1">
        <f t="shared" ca="1" si="6"/>
        <v>119.38246613279212</v>
      </c>
      <c r="D142" s="1">
        <f t="shared" ca="1" si="7"/>
        <v>793.57742454100594</v>
      </c>
      <c r="E142" s="1">
        <f t="shared" ca="1" si="8"/>
        <v>68.288449622240279</v>
      </c>
      <c r="H142"/>
      <c r="Y142">
        <v>70</v>
      </c>
      <c r="Z142">
        <v>79.543354080915108</v>
      </c>
    </row>
    <row r="143" spans="1:26" x14ac:dyDescent="0.25">
      <c r="A143">
        <v>70.5</v>
      </c>
      <c r="B143">
        <v>80.904451930857135</v>
      </c>
      <c r="C143" s="1">
        <f t="shared" ca="1" si="6"/>
        <v>119.68235567292969</v>
      </c>
      <c r="D143" s="1">
        <f t="shared" ca="1" si="7"/>
        <v>751.86290931472229</v>
      </c>
      <c r="E143" s="1">
        <f t="shared" ca="1" si="8"/>
        <v>69.649547472182306</v>
      </c>
      <c r="H143"/>
      <c r="Y143">
        <v>70.5</v>
      </c>
      <c r="Z143">
        <v>80.904451930857135</v>
      </c>
    </row>
    <row r="144" spans="1:26" x14ac:dyDescent="0.25">
      <c r="A144">
        <v>71</v>
      </c>
      <c r="B144">
        <v>82.265658415605884</v>
      </c>
      <c r="C144" s="1">
        <f t="shared" ca="1" si="6"/>
        <v>119.97301858190285</v>
      </c>
      <c r="D144" s="1">
        <f t="shared" ca="1" si="7"/>
        <v>710.9225053554195</v>
      </c>
      <c r="E144" s="1">
        <f t="shared" ca="1" si="8"/>
        <v>71.010753956931055</v>
      </c>
      <c r="H144"/>
      <c r="Y144">
        <v>71</v>
      </c>
      <c r="Z144">
        <v>82.265658415605884</v>
      </c>
    </row>
    <row r="145" spans="1:26" x14ac:dyDescent="0.25">
      <c r="A145">
        <v>71.5</v>
      </c>
      <c r="B145">
        <v>83.411537230488406</v>
      </c>
      <c r="C145" s="1">
        <f t="shared" ca="1" si="6"/>
        <v>120.2547387333092</v>
      </c>
      <c r="D145" s="1">
        <f t="shared" ca="1" si="7"/>
        <v>678.71074848872809</v>
      </c>
      <c r="E145" s="1">
        <f t="shared" ca="1" si="8"/>
        <v>72.156632771813577</v>
      </c>
      <c r="H145"/>
      <c r="Y145">
        <v>71.5</v>
      </c>
      <c r="Z145">
        <v>83.411537230488406</v>
      </c>
    </row>
    <row r="146" spans="1:26" x14ac:dyDescent="0.25">
      <c r="A146">
        <v>72</v>
      </c>
      <c r="B146">
        <v>84.386755965291258</v>
      </c>
      <c r="C146" s="1">
        <f t="shared" ca="1" si="6"/>
        <v>120.52779126687396</v>
      </c>
      <c r="D146" s="1">
        <f t="shared" ca="1" si="7"/>
        <v>653.08721633512357</v>
      </c>
      <c r="E146" s="1">
        <f t="shared" ca="1" si="8"/>
        <v>73.131851506616428</v>
      </c>
      <c r="H146"/>
      <c r="Y146">
        <v>72</v>
      </c>
      <c r="Z146">
        <v>84.386755965291258</v>
      </c>
    </row>
    <row r="147" spans="1:26" x14ac:dyDescent="0.25">
      <c r="A147">
        <v>72.5</v>
      </c>
      <c r="B147">
        <v>85.747937843737319</v>
      </c>
      <c r="C147" s="1">
        <f t="shared" ca="1" si="6"/>
        <v>120.79244285716288</v>
      </c>
      <c r="D147" s="1">
        <f t="shared" ca="1" si="7"/>
        <v>614.05866581800478</v>
      </c>
      <c r="E147" s="1">
        <f t="shared" ca="1" si="8"/>
        <v>74.493033385062489</v>
      </c>
      <c r="H147"/>
      <c r="Y147">
        <v>72.5</v>
      </c>
      <c r="Z147">
        <v>85.747937843737319</v>
      </c>
    </row>
    <row r="148" spans="1:26" x14ac:dyDescent="0.25">
      <c r="A148">
        <v>73</v>
      </c>
      <c r="B148">
        <v>87.109234233500885</v>
      </c>
      <c r="C148" s="1">
        <f t="shared" ca="1" si="6"/>
        <v>121.04895197402791</v>
      </c>
      <c r="D148" s="1">
        <f t="shared" ca="1" si="7"/>
        <v>575.95222015332263</v>
      </c>
      <c r="E148" s="1">
        <f t="shared" ca="1" si="8"/>
        <v>75.854329774826056</v>
      </c>
      <c r="H148"/>
      <c r="Y148">
        <v>73</v>
      </c>
      <c r="Z148">
        <v>87.109234233500885</v>
      </c>
    </row>
    <row r="149" spans="1:26" x14ac:dyDescent="0.25">
      <c r="A149">
        <v>73.5</v>
      </c>
      <c r="B149">
        <v>88.470621082434789</v>
      </c>
      <c r="C149" s="1">
        <f t="shared" ca="1" si="6"/>
        <v>121.29756913503969</v>
      </c>
      <c r="D149" s="1">
        <f t="shared" ca="1" si="7"/>
        <v>538.80425922421045</v>
      </c>
      <c r="E149" s="1">
        <f t="shared" ca="1" si="8"/>
        <v>77.21571662375996</v>
      </c>
      <c r="H149"/>
      <c r="Y149">
        <v>73.5</v>
      </c>
      <c r="Z149">
        <v>88.470621082434789</v>
      </c>
    </row>
    <row r="150" spans="1:26" x14ac:dyDescent="0.25">
      <c r="A150">
        <v>74</v>
      </c>
      <c r="B150">
        <v>89.832082613793048</v>
      </c>
      <c r="C150" s="1">
        <f t="shared" ca="1" si="6"/>
        <v>121.53853715015346</v>
      </c>
      <c r="D150" s="1">
        <f t="shared" ca="1" si="7"/>
        <v>502.64962963314485</v>
      </c>
      <c r="E150" s="1">
        <f t="shared" ca="1" si="8"/>
        <v>78.577178155118219</v>
      </c>
      <c r="H150"/>
      <c r="Y150">
        <v>74</v>
      </c>
      <c r="Z150">
        <v>89.832082613793048</v>
      </c>
    </row>
    <row r="151" spans="1:26" x14ac:dyDescent="0.25">
      <c r="A151">
        <v>74.5</v>
      </c>
      <c r="B151">
        <v>90.83621128999873</v>
      </c>
      <c r="C151" s="1">
        <f t="shared" ca="1" si="6"/>
        <v>121.77209135884752</v>
      </c>
      <c r="D151" s="1">
        <f t="shared" ca="1" si="7"/>
        <v>478.5143378170979</v>
      </c>
      <c r="E151" s="1">
        <f t="shared" ca="1" si="8"/>
        <v>79.5813068313239</v>
      </c>
      <c r="H151"/>
      <c r="Y151">
        <v>74.5</v>
      </c>
      <c r="Z151">
        <v>90.83621128999873</v>
      </c>
    </row>
    <row r="152" spans="1:26" x14ac:dyDescent="0.25">
      <c r="A152">
        <v>75</v>
      </c>
      <c r="B152">
        <v>92.196810551243914</v>
      </c>
      <c r="C152" s="1">
        <f t="shared" ca="1" si="6"/>
        <v>121.99845985996562</v>
      </c>
      <c r="D152" s="1">
        <f t="shared" ca="1" si="7"/>
        <v>444.0691507600165</v>
      </c>
      <c r="E152" s="1">
        <f t="shared" ca="1" si="8"/>
        <v>80.941906092569084</v>
      </c>
      <c r="H152"/>
      <c r="Y152">
        <v>75</v>
      </c>
      <c r="Z152">
        <v>92.196810551243914</v>
      </c>
    </row>
    <row r="153" spans="1:26" x14ac:dyDescent="0.25">
      <c r="A153">
        <v>75.5</v>
      </c>
      <c r="B153">
        <v>93.557593436315869</v>
      </c>
      <c r="C153" s="1">
        <f t="shared" ca="1" si="6"/>
        <v>122.21786373448791</v>
      </c>
      <c r="D153" s="1">
        <f t="shared" ca="1" si="7"/>
        <v>410.70554678214114</v>
      </c>
      <c r="E153" s="1">
        <f t="shared" ca="1" si="8"/>
        <v>82.30268897764104</v>
      </c>
      <c r="H153"/>
      <c r="Y153">
        <v>75.5</v>
      </c>
      <c r="Z153">
        <v>93.557593436315869</v>
      </c>
    </row>
    <row r="154" spans="1:26" x14ac:dyDescent="0.25">
      <c r="A154">
        <v>76</v>
      </c>
      <c r="B154">
        <v>94.918520662306292</v>
      </c>
      <c r="C154" s="1">
        <f t="shared" ca="1" si="6"/>
        <v>122.43051726144776</v>
      </c>
      <c r="D154" s="1">
        <f t="shared" ca="1" si="7"/>
        <v>378.45497843558587</v>
      </c>
      <c r="E154" s="1">
        <f t="shared" ca="1" si="8"/>
        <v>83.663616203631463</v>
      </c>
      <c r="H154"/>
      <c r="Y154">
        <v>76</v>
      </c>
      <c r="Z154">
        <v>94.918520662306292</v>
      </c>
    </row>
    <row r="155" spans="1:26" x14ac:dyDescent="0.25">
      <c r="A155">
        <v>76.5</v>
      </c>
      <c r="B155">
        <v>96.279566088895137</v>
      </c>
      <c r="C155" s="1">
        <f t="shared" ca="1" si="6"/>
        <v>122.63662812720587</v>
      </c>
      <c r="D155" s="1">
        <f t="shared" ca="1" si="7"/>
        <v>347.34735964568029</v>
      </c>
      <c r="E155" s="1">
        <f t="shared" ca="1" si="8"/>
        <v>85.024661630220308</v>
      </c>
      <c r="H155"/>
      <c r="Y155">
        <v>76.5</v>
      </c>
      <c r="Z155">
        <v>96.279566088895137</v>
      </c>
    </row>
    <row r="156" spans="1:26" x14ac:dyDescent="0.25">
      <c r="A156">
        <v>77</v>
      </c>
      <c r="B156">
        <v>97.18295409130711</v>
      </c>
      <c r="C156" s="1">
        <f t="shared" ca="1" si="6"/>
        <v>122.83639762828531</v>
      </c>
      <c r="D156" s="1">
        <f t="shared" ca="1" si="7"/>
        <v>329.04958265246432</v>
      </c>
      <c r="E156" s="1">
        <f t="shared" ca="1" si="8"/>
        <v>85.92804963263228</v>
      </c>
      <c r="H156"/>
      <c r="Y156">
        <v>77</v>
      </c>
      <c r="Z156">
        <v>97.18295409130711</v>
      </c>
    </row>
    <row r="157" spans="1:26" x14ac:dyDescent="0.25">
      <c r="A157">
        <v>77.5</v>
      </c>
      <c r="B157">
        <v>98.550472645338374</v>
      </c>
      <c r="C157" s="1">
        <f t="shared" ca="1" si="6"/>
        <v>123.03002086796627</v>
      </c>
      <c r="D157" s="1">
        <f t="shared" ca="1" si="7"/>
        <v>299.62414059198233</v>
      </c>
      <c r="E157" s="1">
        <f t="shared" ca="1" si="8"/>
        <v>87.295568186663544</v>
      </c>
      <c r="H157"/>
      <c r="Y157">
        <v>77.5</v>
      </c>
      <c r="Z157">
        <v>98.550472645338374</v>
      </c>
    </row>
    <row r="158" spans="1:26" x14ac:dyDescent="0.25">
      <c r="A158">
        <v>78</v>
      </c>
      <c r="B158">
        <v>99.918110750599539</v>
      </c>
      <c r="C158" s="1">
        <f t="shared" ca="1" si="6"/>
        <v>123.21768694683203</v>
      </c>
      <c r="D158" s="1">
        <f t="shared" ca="1" si="7"/>
        <v>271.43512546202192</v>
      </c>
      <c r="E158" s="1">
        <f t="shared" ca="1" si="8"/>
        <v>88.663206291924709</v>
      </c>
      <c r="H158"/>
      <c r="Y158">
        <v>78</v>
      </c>
      <c r="Z158">
        <v>99.918110750599539</v>
      </c>
    </row>
    <row r="159" spans="1:26" x14ac:dyDescent="0.25">
      <c r="A159">
        <v>78.5</v>
      </c>
      <c r="B159">
        <v>101.28584258593948</v>
      </c>
      <c r="C159" s="1">
        <f t="shared" ca="1" si="6"/>
        <v>123.39957914745258</v>
      </c>
      <c r="D159" s="1">
        <f t="shared" ca="1" si="7"/>
        <v>244.50867235600077</v>
      </c>
      <c r="E159" s="1">
        <f t="shared" ca="1" si="8"/>
        <v>90.030938127264648</v>
      </c>
      <c r="H159"/>
      <c r="Y159">
        <v>78.5</v>
      </c>
      <c r="Z159">
        <v>101.28584258593948</v>
      </c>
    </row>
    <row r="160" spans="1:26" x14ac:dyDescent="0.25">
      <c r="A160">
        <v>79</v>
      </c>
      <c r="B160">
        <v>102.65365120344792</v>
      </c>
      <c r="C160" s="1">
        <f t="shared" ca="1" si="6"/>
        <v>123.57587511338608</v>
      </c>
      <c r="D160" s="1">
        <f t="shared" ca="1" si="7"/>
        <v>218.86972666879387</v>
      </c>
      <c r="E160" s="1">
        <f t="shared" ca="1" si="8"/>
        <v>91.398746744773092</v>
      </c>
      <c r="H160"/>
      <c r="Y160">
        <v>79</v>
      </c>
      <c r="Z160">
        <v>102.65365120344792</v>
      </c>
    </row>
    <row r="161" spans="1:26" x14ac:dyDescent="0.25">
      <c r="A161">
        <v>79.5</v>
      </c>
      <c r="B161">
        <v>103.47809375201484</v>
      </c>
      <c r="C161" s="1">
        <f t="shared" ca="1" si="6"/>
        <v>123.74674702267292</v>
      </c>
      <c r="D161" s="1">
        <f t="shared" ca="1" si="7"/>
        <v>205.4091527030792</v>
      </c>
      <c r="E161" s="1">
        <f t="shared" ca="1" si="8"/>
        <v>92.223189293340013</v>
      </c>
      <c r="H161"/>
      <c r="Y161">
        <v>79.5</v>
      </c>
      <c r="Z161">
        <v>103.47809375201484</v>
      </c>
    </row>
    <row r="162" spans="1:26" x14ac:dyDescent="0.25">
      <c r="A162">
        <v>80</v>
      </c>
      <c r="B162">
        <v>104.84353868410018</v>
      </c>
      <c r="C162" s="1">
        <f t="shared" ca="1" si="6"/>
        <v>123.91236175599215</v>
      </c>
      <c r="D162" s="1">
        <f t="shared" ca="1" si="7"/>
        <v>181.81000667355974</v>
      </c>
      <c r="E162" s="1">
        <f t="shared" ca="1" si="8"/>
        <v>93.588634225425352</v>
      </c>
      <c r="H162"/>
      <c r="Y162">
        <v>80</v>
      </c>
      <c r="Z162">
        <v>104.84353868410018</v>
      </c>
    </row>
    <row r="163" spans="1:26" x14ac:dyDescent="0.25">
      <c r="A163">
        <v>80.5</v>
      </c>
      <c r="B163">
        <v>106.21048580985624</v>
      </c>
      <c r="C163" s="1">
        <f t="shared" ca="1" si="6"/>
        <v>124.07288105964409</v>
      </c>
      <c r="D163" s="1">
        <f t="shared" ca="1" si="7"/>
        <v>159.53258202982181</v>
      </c>
      <c r="E163" s="1">
        <f t="shared" ca="1" si="8"/>
        <v>94.955581351181408</v>
      </c>
      <c r="H163"/>
      <c r="Y163">
        <v>80.5</v>
      </c>
      <c r="Z163">
        <v>106.21048580985624</v>
      </c>
    </row>
    <row r="164" spans="1:26" x14ac:dyDescent="0.25">
      <c r="A164">
        <v>81</v>
      </c>
      <c r="B164">
        <v>107.57760676958721</v>
      </c>
      <c r="C164" s="1">
        <f t="shared" ca="1" si="6"/>
        <v>124.22846170351855</v>
      </c>
      <c r="D164" s="1">
        <f t="shared" ca="1" si="7"/>
        <v>138.62548501541286</v>
      </c>
      <c r="E164" s="1">
        <f t="shared" ca="1" si="8"/>
        <v>96.322702310912376</v>
      </c>
      <c r="H164"/>
      <c r="Y164">
        <v>81</v>
      </c>
      <c r="Z164">
        <v>107.57760676958721</v>
      </c>
    </row>
    <row r="165" spans="1:26" x14ac:dyDescent="0.25">
      <c r="A165">
        <v>81.5</v>
      </c>
      <c r="B165">
        <v>108.94486589403994</v>
      </c>
      <c r="C165" s="1">
        <f t="shared" ca="1" si="6"/>
        <v>124.37925563420289</v>
      </c>
      <c r="D165" s="1">
        <f t="shared" ca="1" si="7"/>
        <v>119.11019332562377</v>
      </c>
      <c r="E165" s="1">
        <f t="shared" ca="1" si="8"/>
        <v>97.689961435365106</v>
      </c>
      <c r="H165"/>
      <c r="Y165">
        <v>81.5</v>
      </c>
      <c r="Z165">
        <v>108.94486589403994</v>
      </c>
    </row>
    <row r="166" spans="1:26" x14ac:dyDescent="0.25">
      <c r="A166">
        <v>82</v>
      </c>
      <c r="B166">
        <v>110.06257968841712</v>
      </c>
      <c r="C166" s="1">
        <f t="shared" ca="1" si="6"/>
        <v>124.5254101233795</v>
      </c>
      <c r="D166" s="1">
        <f t="shared" ca="1" si="7"/>
        <v>104.58673209523712</v>
      </c>
      <c r="E166" s="1">
        <f t="shared" ca="1" si="8"/>
        <v>98.807675229742287</v>
      </c>
      <c r="H166"/>
      <c r="Y166">
        <v>82</v>
      </c>
      <c r="Z166">
        <v>110.06257968841712</v>
      </c>
    </row>
    <row r="167" spans="1:26" x14ac:dyDescent="0.25">
      <c r="A167">
        <v>82.5</v>
      </c>
      <c r="B167">
        <v>111.31468008955076</v>
      </c>
      <c r="C167" s="1">
        <f t="shared" ca="1" si="6"/>
        <v>124.66706791165737</v>
      </c>
      <c r="D167" s="1">
        <f t="shared" ca="1" si="7"/>
        <v>89.143130275970407</v>
      </c>
      <c r="E167" s="1">
        <f t="shared" ca="1" si="8"/>
        <v>100.05977563087593</v>
      </c>
      <c r="H167"/>
      <c r="Y167">
        <v>82.5</v>
      </c>
      <c r="Z167">
        <v>111.31468008955076</v>
      </c>
    </row>
    <row r="168" spans="1:26" x14ac:dyDescent="0.25">
      <c r="A168">
        <v>83</v>
      </c>
      <c r="B168">
        <v>112.7193000098024</v>
      </c>
      <c r="C168" s="1">
        <f t="shared" ca="1" si="6"/>
        <v>124.8043673479787</v>
      </c>
      <c r="D168" s="1">
        <f t="shared" ca="1" si="7"/>
        <v>73.024426284127827</v>
      </c>
      <c r="E168" s="1">
        <f t="shared" ca="1" si="8"/>
        <v>101.46439555112757</v>
      </c>
      <c r="H168"/>
      <c r="Y168">
        <v>83</v>
      </c>
      <c r="Z168">
        <v>112.7193000098024</v>
      </c>
    </row>
    <row r="169" spans="1:26" x14ac:dyDescent="0.25">
      <c r="A169">
        <v>83.5</v>
      </c>
      <c r="B169">
        <v>114.12410728276134</v>
      </c>
      <c r="C169" s="1">
        <f t="shared" ca="1" si="6"/>
        <v>124.9374425247362</v>
      </c>
      <c r="D169" s="1">
        <f t="shared" ca="1" si="7"/>
        <v>58.464109527667695</v>
      </c>
      <c r="E169" s="1">
        <f t="shared" ca="1" si="8"/>
        <v>102.86920282408651</v>
      </c>
      <c r="H169"/>
      <c r="Y169">
        <v>83.5</v>
      </c>
      <c r="Z169">
        <v>114.12410728276134</v>
      </c>
    </row>
    <row r="170" spans="1:26" x14ac:dyDescent="0.25">
      <c r="A170">
        <v>84</v>
      </c>
      <c r="B170">
        <v>115.52906154080819</v>
      </c>
      <c r="C170" s="1">
        <f t="shared" ca="1" si="6"/>
        <v>125.06642340873339</v>
      </c>
      <c r="D170" s="1">
        <f t="shared" ca="1" si="7"/>
        <v>45.480635699876821</v>
      </c>
      <c r="E170" s="1">
        <f t="shared" ca="1" si="8"/>
        <v>104.27415708213336</v>
      </c>
      <c r="H170"/>
      <c r="Y170">
        <v>84</v>
      </c>
      <c r="Z170">
        <v>115.52906154080819</v>
      </c>
    </row>
    <row r="171" spans="1:26" x14ac:dyDescent="0.25">
      <c r="A171">
        <v>84.5</v>
      </c>
      <c r="B171">
        <v>116.93413570116718</v>
      </c>
      <c r="C171" s="1">
        <f t="shared" ca="1" si="6"/>
        <v>125.19143596811558</v>
      </c>
      <c r="D171" s="1">
        <f t="shared" ca="1" si="7"/>
        <v>34.091503849273103</v>
      </c>
      <c r="E171" s="1">
        <f t="shared" ca="1" si="8"/>
        <v>105.67923124249235</v>
      </c>
      <c r="H171"/>
      <c r="Y171">
        <v>84.5</v>
      </c>
      <c r="Z171">
        <v>116.93413570116718</v>
      </c>
    </row>
    <row r="172" spans="1:26" x14ac:dyDescent="0.25">
      <c r="A172">
        <v>85</v>
      </c>
      <c r="B172">
        <v>116.57799652734681</v>
      </c>
      <c r="C172" s="1">
        <f t="shared" ca="1" si="6"/>
        <v>125.31260229539576</v>
      </c>
      <c r="D172" s="1">
        <f t="shared" ca="1" si="7"/>
        <v>38.146668961617003</v>
      </c>
      <c r="E172" s="1">
        <f t="shared" ca="1" si="8"/>
        <v>105.32309206867198</v>
      </c>
      <c r="H172"/>
      <c r="Y172">
        <v>85</v>
      </c>
      <c r="Z172">
        <v>116.57799652734681</v>
      </c>
    </row>
    <row r="173" spans="1:26" x14ac:dyDescent="0.25">
      <c r="A173">
        <v>85.5</v>
      </c>
      <c r="B173">
        <v>116.09864788532036</v>
      </c>
      <c r="C173" s="1">
        <f t="shared" ca="1" si="6"/>
        <v>125.43004072669515</v>
      </c>
      <c r="D173" s="1">
        <f t="shared" ca="1" si="7"/>
        <v>43.537446180030365</v>
      </c>
      <c r="E173" s="1">
        <f t="shared" ca="1" si="8"/>
        <v>104.84374342664553</v>
      </c>
      <c r="H173"/>
      <c r="Y173">
        <v>85.5</v>
      </c>
      <c r="Z173">
        <v>116.09864788532036</v>
      </c>
    </row>
    <row r="174" spans="1:26" x14ac:dyDescent="0.25">
      <c r="A174">
        <v>86</v>
      </c>
      <c r="B174">
        <v>115.61926908555502</v>
      </c>
      <c r="C174" s="1">
        <f t="shared" ca="1" si="6"/>
        <v>125.54386595731529</v>
      </c>
      <c r="D174" s="1">
        <f t="shared" ca="1" si="7"/>
        <v>49.248811533476889</v>
      </c>
      <c r="E174" s="1">
        <f t="shared" ca="1" si="8"/>
        <v>104.36436462688019</v>
      </c>
      <c r="H174"/>
      <c r="Y174">
        <v>86</v>
      </c>
      <c r="Z174">
        <v>115.61926908555502</v>
      </c>
    </row>
    <row r="175" spans="1:26" x14ac:dyDescent="0.25">
      <c r="A175">
        <v>86.5</v>
      </c>
      <c r="B175">
        <v>115.40237312743155</v>
      </c>
      <c r="C175" s="1">
        <f t="shared" ca="1" si="6"/>
        <v>125.65418915375426</v>
      </c>
      <c r="D175" s="1">
        <f t="shared" ca="1" si="7"/>
        <v>52.549865918783624</v>
      </c>
      <c r="E175" s="1">
        <f t="shared" ca="1" si="8"/>
        <v>104.14746866875672</v>
      </c>
      <c r="H175"/>
      <c r="Y175">
        <v>86.5</v>
      </c>
      <c r="Z175">
        <v>115.40237312743155</v>
      </c>
    </row>
    <row r="176" spans="1:26" x14ac:dyDescent="0.25">
      <c r="A176">
        <v>87</v>
      </c>
      <c r="B176">
        <v>116.8074424997738</v>
      </c>
      <c r="C176" s="1">
        <f t="shared" ca="1" si="6"/>
        <v>125.76111806227657</v>
      </c>
      <c r="D176" s="1">
        <f t="shared" ca="1" si="7"/>
        <v>40.08415303927962</v>
      </c>
      <c r="E176" s="1">
        <f t="shared" ca="1" si="8"/>
        <v>105.55253804109897</v>
      </c>
      <c r="H176"/>
      <c r="Y176">
        <v>87</v>
      </c>
      <c r="Z176">
        <v>116.8074424997738</v>
      </c>
    </row>
    <row r="177" spans="1:26" x14ac:dyDescent="0.25">
      <c r="A177">
        <v>87.5</v>
      </c>
      <c r="B177">
        <v>118.21321970494277</v>
      </c>
      <c r="C177" s="1">
        <f t="shared" ca="1" si="6"/>
        <v>125.86475711414266</v>
      </c>
      <c r="D177" s="1">
        <f t="shared" ca="1" si="7"/>
        <v>29.273012362192677</v>
      </c>
      <c r="E177" s="1">
        <f t="shared" ca="1" si="8"/>
        <v>106.95831524626794</v>
      </c>
      <c r="H177"/>
      <c r="Y177">
        <v>87.5</v>
      </c>
      <c r="Z177">
        <v>118.21321970494277</v>
      </c>
    </row>
    <row r="178" spans="1:26" x14ac:dyDescent="0.25">
      <c r="A178">
        <v>88</v>
      </c>
      <c r="B178">
        <v>119.61912784652253</v>
      </c>
      <c r="C178" s="1">
        <f t="shared" ca="1" si="6"/>
        <v>125.96520752760092</v>
      </c>
      <c r="D178" s="1">
        <f t="shared" ca="1" si="7"/>
        <v>20.13636365929802</v>
      </c>
      <c r="E178" s="1">
        <f t="shared" ca="1" si="8"/>
        <v>108.3642233878477</v>
      </c>
      <c r="H178"/>
      <c r="Y178">
        <v>88</v>
      </c>
      <c r="Z178">
        <v>119.61912784652253</v>
      </c>
    </row>
    <row r="179" spans="1:26" x14ac:dyDescent="0.25">
      <c r="A179">
        <v>88.5</v>
      </c>
      <c r="B179">
        <v>121.02512892197186</v>
      </c>
      <c r="C179" s="1">
        <f t="shared" ca="1" si="6"/>
        <v>126.06256740674155</v>
      </c>
      <c r="D179" s="1">
        <f t="shared" ca="1" si="7"/>
        <v>12.687893243919397</v>
      </c>
      <c r="E179" s="1">
        <f t="shared" ca="1" si="8"/>
        <v>109.77022446329703</v>
      </c>
      <c r="H179"/>
      <c r="Y179">
        <v>88.5</v>
      </c>
      <c r="Z179">
        <v>121.02512892197186</v>
      </c>
    </row>
    <row r="180" spans="1:26" x14ac:dyDescent="0.25">
      <c r="A180">
        <v>89</v>
      </c>
      <c r="B180">
        <v>122.15843095396478</v>
      </c>
      <c r="C180" s="1">
        <f t="shared" ca="1" si="6"/>
        <v>126.15693183730923</v>
      </c>
      <c r="D180" s="1">
        <f t="shared" ca="1" si="7"/>
        <v>7.994004657053166</v>
      </c>
      <c r="E180" s="1">
        <f t="shared" ca="1" si="8"/>
        <v>110.90352649528995</v>
      </c>
      <c r="H180"/>
      <c r="Y180">
        <v>89</v>
      </c>
      <c r="Z180">
        <v>122.15843095396478</v>
      </c>
    </row>
    <row r="181" spans="1:26" x14ac:dyDescent="0.25">
      <c r="A181">
        <v>89.5</v>
      </c>
      <c r="B181">
        <v>121.90532865781098</v>
      </c>
      <c r="C181" s="1">
        <f t="shared" ca="1" si="6"/>
        <v>126.24839297956788</v>
      </c>
      <c r="D181" s="1">
        <f t="shared" ca="1" si="7"/>
        <v>9.4311038514588539</v>
      </c>
      <c r="E181" s="1">
        <f t="shared" ca="1" si="8"/>
        <v>110.65042419913615</v>
      </c>
      <c r="H181"/>
      <c r="Y181">
        <v>89.5</v>
      </c>
      <c r="Z181">
        <v>121.90532865781098</v>
      </c>
    </row>
    <row r="182" spans="1:26" x14ac:dyDescent="0.25">
      <c r="A182">
        <v>90</v>
      </c>
      <c r="B182">
        <v>123.32414563602921</v>
      </c>
      <c r="C182" s="1">
        <f t="shared" ca="1" si="6"/>
        <v>126.33704015830813</v>
      </c>
      <c r="D182" s="1">
        <f t="shared" ca="1" si="7"/>
        <v>4.5387667011891386</v>
      </c>
      <c r="E182" s="1">
        <f t="shared" ca="1" si="8"/>
        <v>112.06924117735439</v>
      </c>
      <c r="H182"/>
      <c r="Y182">
        <v>90</v>
      </c>
      <c r="Z182">
        <v>123.32414563602921</v>
      </c>
    </row>
    <row r="183" spans="1:26" x14ac:dyDescent="0.25">
      <c r="A183">
        <v>90.5</v>
      </c>
      <c r="B183">
        <v>124.74479614862572</v>
      </c>
      <c r="C183" s="1">
        <f t="shared" ca="1" si="6"/>
        <v>126.42295995008574</v>
      </c>
      <c r="D183" s="1">
        <f t="shared" ca="1" si="7"/>
        <v>1.4081168722653663</v>
      </c>
      <c r="E183" s="1">
        <f t="shared" ca="1" si="8"/>
        <v>113.48989168995089</v>
      </c>
      <c r="H183"/>
      <c r="Y183">
        <v>90.5</v>
      </c>
      <c r="Z183">
        <v>124.74479614862572</v>
      </c>
    </row>
    <row r="184" spans="1:26" x14ac:dyDescent="0.25">
      <c r="A184">
        <v>91</v>
      </c>
      <c r="B184">
        <v>126.16564222584068</v>
      </c>
      <c r="C184" s="1">
        <f t="shared" ca="1" si="6"/>
        <v>126.50623626777588</v>
      </c>
      <c r="D184" s="1">
        <f t="shared" ca="1" si="7"/>
        <v>5.8002150700875228E-2</v>
      </c>
      <c r="E184" s="1">
        <f t="shared" ca="1" si="8"/>
        <v>114.91073776716586</v>
      </c>
      <c r="H184"/>
      <c r="Y184">
        <v>91</v>
      </c>
      <c r="Z184">
        <v>126.16564222584068</v>
      </c>
    </row>
    <row r="185" spans="1:26" x14ac:dyDescent="0.25">
      <c r="A185">
        <v>91.5</v>
      </c>
      <c r="B185">
        <v>127.58663678023763</v>
      </c>
      <c r="C185" s="1">
        <f t="shared" ca="1" si="6"/>
        <v>126.58695044252597</v>
      </c>
      <c r="D185" s="1">
        <f t="shared" ca="1" si="7"/>
        <v>0.49968638690366673</v>
      </c>
      <c r="E185" s="1">
        <f t="shared" ca="1" si="8"/>
        <v>116.3317323215628</v>
      </c>
      <c r="H185"/>
      <c r="Y185">
        <v>91.5</v>
      </c>
      <c r="Z185">
        <v>127.58663678023763</v>
      </c>
    </row>
    <row r="186" spans="1:26" x14ac:dyDescent="0.25">
      <c r="A186">
        <v>92</v>
      </c>
      <c r="B186">
        <v>128.75126157357263</v>
      </c>
      <c r="C186" s="1">
        <f t="shared" ca="1" si="6"/>
        <v>126.66518130318711</v>
      </c>
      <c r="D186" s="1">
        <f t="shared" ca="1" si="7"/>
        <v>2.1758654472458678</v>
      </c>
      <c r="E186" s="1">
        <f t="shared" ca="1" si="8"/>
        <v>117.4963571148978</v>
      </c>
      <c r="H186"/>
      <c r="Y186">
        <v>92</v>
      </c>
      <c r="Z186">
        <v>128.75126157357263</v>
      </c>
    </row>
    <row r="187" spans="1:26" x14ac:dyDescent="0.25">
      <c r="A187">
        <v>92.5</v>
      </c>
      <c r="B187">
        <v>129.48477341685677</v>
      </c>
      <c r="C187" s="1">
        <f t="shared" ca="1" si="6"/>
        <v>126.74100525330157</v>
      </c>
      <c r="D187" s="1">
        <f t="shared" ca="1" si="7"/>
        <v>3.7641318676695441</v>
      </c>
      <c r="E187" s="1">
        <f t="shared" ca="1" si="8"/>
        <v>118.22986895818194</v>
      </c>
      <c r="H187"/>
      <c r="Y187">
        <v>92.5</v>
      </c>
      <c r="Z187">
        <v>129.48477341685677</v>
      </c>
    </row>
    <row r="188" spans="1:26" x14ac:dyDescent="0.25">
      <c r="A188">
        <v>93</v>
      </c>
      <c r="B188">
        <v>130.90633135181182</v>
      </c>
      <c r="C188" s="1">
        <f t="shared" ca="1" si="6"/>
        <v>126.81449634572178</v>
      </c>
      <c r="D188" s="1">
        <f t="shared" ca="1" si="7"/>
        <v>8.3715568585319247</v>
      </c>
      <c r="E188" s="1">
        <f t="shared" ca="1" si="8"/>
        <v>119.65142689313699</v>
      </c>
      <c r="H188"/>
      <c r="Y188">
        <v>93</v>
      </c>
      <c r="Z188">
        <v>130.90633135181182</v>
      </c>
    </row>
    <row r="189" spans="1:26" x14ac:dyDescent="0.25">
      <c r="A189">
        <v>93.5</v>
      </c>
      <c r="B189">
        <v>132.32799741186119</v>
      </c>
      <c r="C189" s="1">
        <f t="shared" ca="1" si="6"/>
        <v>126.8857263549334</v>
      </c>
      <c r="D189" s="1">
        <f t="shared" ca="1" si="7"/>
        <v>14.809157128536983</v>
      </c>
      <c r="E189" s="1">
        <f t="shared" ca="1" si="8"/>
        <v>121.07309295318636</v>
      </c>
      <c r="H189"/>
      <c r="Y189">
        <v>93.5</v>
      </c>
      <c r="Z189">
        <v>132.32799741186119</v>
      </c>
    </row>
    <row r="190" spans="1:26" x14ac:dyDescent="0.25">
      <c r="A190">
        <v>94</v>
      </c>
      <c r="B190">
        <v>133.74974436816876</v>
      </c>
      <c r="C190" s="1">
        <f t="shared" ca="1" si="6"/>
        <v>126.95476484715337</v>
      </c>
      <c r="D190" s="1">
        <f t="shared" ca="1" si="7"/>
        <v>23.085873345509285</v>
      </c>
      <c r="E190" s="1">
        <f t="shared" ca="1" si="8"/>
        <v>122.49483990949393</v>
      </c>
      <c r="H190"/>
      <c r="Y190">
        <v>94</v>
      </c>
      <c r="Z190">
        <v>133.74974436816876</v>
      </c>
    </row>
    <row r="191" spans="1:26" x14ac:dyDescent="0.25">
      <c r="A191">
        <v>94.5</v>
      </c>
      <c r="B191">
        <v>135.17155425495042</v>
      </c>
      <c r="C191" s="1">
        <f t="shared" ca="1" si="6"/>
        <v>127.02167924827111</v>
      </c>
      <c r="D191" s="1">
        <f t="shared" ca="1" si="7"/>
        <v>33.210231312248034</v>
      </c>
      <c r="E191" s="1">
        <f t="shared" ca="1" si="8"/>
        <v>123.91664979627559</v>
      </c>
      <c r="H191"/>
      <c r="Y191">
        <v>94.5</v>
      </c>
      <c r="Z191">
        <v>135.17155425495042</v>
      </c>
    </row>
    <row r="192" spans="1:26" x14ac:dyDescent="0.25">
      <c r="A192">
        <v>95</v>
      </c>
      <c r="B192">
        <v>135.70789781616986</v>
      </c>
      <c r="C192" s="1">
        <f t="shared" ca="1" si="6"/>
        <v>127.08653490969949</v>
      </c>
      <c r="D192" s="1">
        <f t="shared" ca="1" si="7"/>
        <v>37.163949182531582</v>
      </c>
      <c r="E192" s="1">
        <f t="shared" ca="1" si="8"/>
        <v>124.45299335749503</v>
      </c>
      <c r="H192"/>
      <c r="Y192">
        <v>95</v>
      </c>
      <c r="Z192">
        <v>135.70789781616986</v>
      </c>
    </row>
    <row r="193" spans="1:26" x14ac:dyDescent="0.25">
      <c r="A193">
        <v>95.5</v>
      </c>
      <c r="B193">
        <v>137.16810074016914</v>
      </c>
      <c r="C193" s="1">
        <f t="shared" ca="1" si="6"/>
        <v>127.14939517219985</v>
      </c>
      <c r="D193" s="1">
        <f t="shared" ca="1" si="7"/>
        <v>50.187230628829447</v>
      </c>
      <c r="E193" s="1">
        <f t="shared" ca="1" si="8"/>
        <v>125.91319628149431</v>
      </c>
      <c r="H193"/>
      <c r="Y193">
        <v>95.5</v>
      </c>
      <c r="Z193">
        <v>137.16810074016914</v>
      </c>
    </row>
    <row r="194" spans="1:26" x14ac:dyDescent="0.25">
      <c r="A194">
        <v>96</v>
      </c>
      <c r="B194">
        <v>138.62865036487688</v>
      </c>
      <c r="C194" s="1">
        <f t="shared" ref="C194:C257" ca="1" si="9">IF(A194&gt;=$K$5,OFFSET($B$1,2*$K$5,0)+$L$5*(1-EXP((-1/$M$5)*(A194-$K$5))),0)</f>
        <v>127.21032142774307</v>
      </c>
      <c r="D194" s="1">
        <f t="shared" ref="D194:D257" ca="1" si="10">IF(A194&gt;=$K$5,(C194-B194)*(C194-B194)*0.5,0)</f>
        <v>65.189117858293642</v>
      </c>
      <c r="E194" s="1">
        <f t="shared" ref="E194:E257" ca="1" si="11">IF(A194&gt;=$K$5,(B194-$L$6),0)</f>
        <v>127.37374590620205</v>
      </c>
      <c r="H194"/>
      <c r="Y194">
        <v>96</v>
      </c>
      <c r="Z194">
        <v>138.62865036487688</v>
      </c>
    </row>
    <row r="195" spans="1:26" x14ac:dyDescent="0.25">
      <c r="A195">
        <v>96.5</v>
      </c>
      <c r="B195">
        <v>140.08929545070833</v>
      </c>
      <c r="C195" s="1">
        <f t="shared" ca="1" si="9"/>
        <v>127.26937317946778</v>
      </c>
      <c r="D195" s="1">
        <f t="shared" ca="1" si="10"/>
        <v>82.175203520324828</v>
      </c>
      <c r="E195" s="1">
        <f t="shared" ca="1" si="11"/>
        <v>128.83439099203352</v>
      </c>
      <c r="H195"/>
      <c r="Y195">
        <v>96.5</v>
      </c>
      <c r="Z195">
        <v>140.08929545070833</v>
      </c>
    </row>
    <row r="196" spans="1:26" x14ac:dyDescent="0.25">
      <c r="A196">
        <v>97</v>
      </c>
      <c r="B196">
        <v>141.55001422635542</v>
      </c>
      <c r="C196" s="1">
        <f t="shared" ca="1" si="9"/>
        <v>127.32660809979342</v>
      </c>
      <c r="D196" s="1">
        <f t="shared" ca="1" si="10"/>
        <v>101.15264092056067</v>
      </c>
      <c r="E196" s="1">
        <f t="shared" ca="1" si="11"/>
        <v>130.2951097676806</v>
      </c>
      <c r="H196"/>
      <c r="Y196">
        <v>97</v>
      </c>
      <c r="Z196">
        <v>141.55001422635542</v>
      </c>
    </row>
    <row r="197" spans="1:26" x14ac:dyDescent="0.25">
      <c r="A197">
        <v>97.5</v>
      </c>
      <c r="B197">
        <v>142.59318346713133</v>
      </c>
      <c r="C197" s="1">
        <f t="shared" ca="1" si="9"/>
        <v>127.38208208674561</v>
      </c>
      <c r="D197" s="1">
        <f t="shared" ca="1" si="10"/>
        <v>115.68880260218607</v>
      </c>
      <c r="E197" s="1">
        <f t="shared" ca="1" si="11"/>
        <v>131.33827900845651</v>
      </c>
      <c r="H197"/>
      <c r="Y197">
        <v>97.5</v>
      </c>
      <c r="Z197">
        <v>142.59318346713133</v>
      </c>
    </row>
    <row r="198" spans="1:26" x14ac:dyDescent="0.25">
      <c r="A198">
        <v>98</v>
      </c>
      <c r="B198">
        <v>142.10402151933178</v>
      </c>
      <c r="C198" s="1">
        <f t="shared" ca="1" si="9"/>
        <v>127.43584931854861</v>
      </c>
      <c r="D198" s="1">
        <f t="shared" ca="1" si="10"/>
        <v>107.57763785591416</v>
      </c>
      <c r="E198" s="1">
        <f t="shared" ca="1" si="11"/>
        <v>130.84911706065697</v>
      </c>
      <c r="H198"/>
      <c r="Y198">
        <v>98</v>
      </c>
      <c r="Z198">
        <v>142.10402151933178</v>
      </c>
    </row>
    <row r="199" spans="1:26" x14ac:dyDescent="0.25">
      <c r="A199">
        <v>98.5</v>
      </c>
      <c r="B199">
        <v>141.61451378386099</v>
      </c>
      <c r="C199" s="1">
        <f t="shared" ca="1" si="9"/>
        <v>127.48796230653784</v>
      </c>
      <c r="D199" s="1">
        <f t="shared" ca="1" si="10"/>
        <v>99.779728320730399</v>
      </c>
      <c r="E199" s="1">
        <f t="shared" ca="1" si="11"/>
        <v>130.35960932518617</v>
      </c>
      <c r="H199"/>
      <c r="Y199">
        <v>98.5</v>
      </c>
      <c r="Z199">
        <v>141.61451378386099</v>
      </c>
    </row>
    <row r="200" spans="1:26" x14ac:dyDescent="0.25">
      <c r="A200">
        <v>99</v>
      </c>
      <c r="B200">
        <v>141.12483959029916</v>
      </c>
      <c r="C200" s="1">
        <f t="shared" ca="1" si="9"/>
        <v>127.53847194644489</v>
      </c>
      <c r="D200" s="1">
        <f t="shared" ca="1" si="10"/>
        <v>92.294692876985167</v>
      </c>
      <c r="E200" s="1">
        <f t="shared" ca="1" si="11"/>
        <v>129.86993513162435</v>
      </c>
      <c r="H200"/>
      <c r="Y200">
        <v>99</v>
      </c>
      <c r="Z200">
        <v>141.12483959029916</v>
      </c>
    </row>
    <row r="201" spans="1:26" x14ac:dyDescent="0.25">
      <c r="A201">
        <v>99.5</v>
      </c>
      <c r="B201">
        <v>140.63500746468756</v>
      </c>
      <c r="C201" s="1">
        <f t="shared" ca="1" si="9"/>
        <v>127.58742756810422</v>
      </c>
      <c r="D201" s="1">
        <f t="shared" ca="1" si="10"/>
        <v>85.119670578862909</v>
      </c>
      <c r="E201" s="1">
        <f t="shared" ca="1" si="11"/>
        <v>129.38010300601275</v>
      </c>
      <c r="H201"/>
      <c r="Y201">
        <v>99.5</v>
      </c>
      <c r="Z201">
        <v>140.63500746468756</v>
      </c>
    </row>
    <row r="202" spans="1:26" x14ac:dyDescent="0.25">
      <c r="A202">
        <v>100</v>
      </c>
      <c r="B202">
        <v>140.14512146904298</v>
      </c>
      <c r="C202" s="1">
        <f t="shared" ca="1" si="9"/>
        <v>127.63487698363092</v>
      </c>
      <c r="D202" s="1">
        <f t="shared" ca="1" si="10"/>
        <v>78.253108542391416</v>
      </c>
      <c r="E202" s="1">
        <f t="shared" ca="1" si="11"/>
        <v>128.89021701036816</v>
      </c>
      <c r="H202"/>
      <c r="Y202">
        <v>100</v>
      </c>
      <c r="Z202">
        <v>140.14512146904298</v>
      </c>
    </row>
    <row r="203" spans="1:26" x14ac:dyDescent="0.25">
      <c r="A203">
        <v>100.5</v>
      </c>
      <c r="B203">
        <v>139.65519062240153</v>
      </c>
      <c r="C203" s="1">
        <f t="shared" ca="1" si="9"/>
        <v>127.68086653411585</v>
      </c>
      <c r="D203" s="1">
        <f t="shared" ca="1" si="10"/>
        <v>71.692218685649394</v>
      </c>
      <c r="E203" s="1">
        <f t="shared" ca="1" si="11"/>
        <v>128.40028616372672</v>
      </c>
      <c r="H203"/>
      <c r="Y203">
        <v>100.5</v>
      </c>
      <c r="Z203">
        <v>139.65519062240153</v>
      </c>
    </row>
    <row r="204" spans="1:26" x14ac:dyDescent="0.25">
      <c r="A204">
        <v>101</v>
      </c>
      <c r="B204">
        <v>139.16522170014449</v>
      </c>
      <c r="C204" s="1">
        <f t="shared" ca="1" si="9"/>
        <v>127.72544113488448</v>
      </c>
      <c r="D204" s="1">
        <f t="shared" ca="1" si="10"/>
        <v>65.434289690650303</v>
      </c>
      <c r="E204" s="1">
        <f t="shared" ca="1" si="11"/>
        <v>127.91031724146966</v>
      </c>
      <c r="H204"/>
      <c r="Y204">
        <v>101</v>
      </c>
      <c r="Z204">
        <v>139.16522170014449</v>
      </c>
    </row>
    <row r="205" spans="1:26" x14ac:dyDescent="0.25">
      <c r="A205">
        <v>101.5</v>
      </c>
      <c r="B205">
        <v>138.67521969372996</v>
      </c>
      <c r="C205" s="1">
        <f t="shared" ca="1" si="9"/>
        <v>127.76864431936295</v>
      </c>
      <c r="D205" s="1">
        <f t="shared" ca="1" si="10"/>
        <v>59.476693198374427</v>
      </c>
      <c r="E205" s="1">
        <f t="shared" ca="1" si="11"/>
        <v>127.42031523505513</v>
      </c>
      <c r="H205"/>
      <c r="Y205">
        <v>101.5</v>
      </c>
      <c r="Z205">
        <v>138.67521969372996</v>
      </c>
    </row>
    <row r="206" spans="1:26" x14ac:dyDescent="0.25">
      <c r="A206">
        <v>102</v>
      </c>
      <c r="B206">
        <v>138.18518830331612</v>
      </c>
      <c r="C206" s="1">
        <f t="shared" ca="1" si="9"/>
        <v>127.8105182815947</v>
      </c>
      <c r="D206" s="1">
        <f t="shared" ca="1" si="10"/>
        <v>53.816889029802653</v>
      </c>
      <c r="E206" s="1">
        <f t="shared" ca="1" si="11"/>
        <v>126.93028384464129</v>
      </c>
      <c r="H206"/>
      <c r="Y206">
        <v>102</v>
      </c>
      <c r="Z206">
        <v>138.18518830331612</v>
      </c>
    </row>
    <row r="207" spans="1:26" x14ac:dyDescent="0.25">
      <c r="A207">
        <v>102.5</v>
      </c>
      <c r="B207">
        <v>137.6951302941811</v>
      </c>
      <c r="C207" s="1">
        <f t="shared" ca="1" si="9"/>
        <v>127.85110391744891</v>
      </c>
      <c r="D207" s="1">
        <f t="shared" ca="1" si="10"/>
        <v>48.452427652899523</v>
      </c>
      <c r="E207" s="1">
        <f t="shared" ca="1" si="11"/>
        <v>126.44022583550627</v>
      </c>
      <c r="H207"/>
      <c r="Y207">
        <v>102.5</v>
      </c>
      <c r="Z207">
        <v>137.6951302941811</v>
      </c>
    </row>
    <row r="208" spans="1:26" x14ac:dyDescent="0.25">
      <c r="A208">
        <v>103</v>
      </c>
      <c r="B208">
        <v>137.20504775459872</v>
      </c>
      <c r="C208" s="1">
        <f t="shared" ca="1" si="9"/>
        <v>127.89044086456117</v>
      </c>
      <c r="D208" s="1">
        <f t="shared" ca="1" si="10"/>
        <v>43.380950757967526</v>
      </c>
      <c r="E208" s="1">
        <f t="shared" ca="1" si="11"/>
        <v>125.95014329592389</v>
      </c>
      <c r="H208"/>
      <c r="Y208">
        <v>103</v>
      </c>
      <c r="Z208">
        <v>137.20504775459872</v>
      </c>
    </row>
    <row r="209" spans="1:26" x14ac:dyDescent="0.25">
      <c r="A209">
        <v>103.5</v>
      </c>
      <c r="B209">
        <v>136.71494228240761</v>
      </c>
      <c r="C209" s="1">
        <f t="shared" ca="1" si="9"/>
        <v>127.92856754104521</v>
      </c>
      <c r="D209" s="1">
        <f t="shared" ca="1" si="10"/>
        <v>38.600190547825541</v>
      </c>
      <c r="E209" s="1">
        <f t="shared" ca="1" si="11"/>
        <v>125.46003782373278</v>
      </c>
      <c r="H209"/>
      <c r="Y209">
        <v>103.5</v>
      </c>
      <c r="Z209">
        <v>136.71494228240761</v>
      </c>
    </row>
    <row r="210" spans="1:26" x14ac:dyDescent="0.25">
      <c r="A210">
        <v>104</v>
      </c>
      <c r="B210">
        <v>136.22481511999246</v>
      </c>
      <c r="C210" s="1">
        <f t="shared" ca="1" si="9"/>
        <v>127.96552118301368</v>
      </c>
      <c r="D210" s="1">
        <f t="shared" ca="1" si="10"/>
        <v>34.107968168707202</v>
      </c>
      <c r="E210" s="1">
        <f t="shared" ca="1" si="11"/>
        <v>124.96991066131763</v>
      </c>
      <c r="H210"/>
      <c r="Y210">
        <v>104</v>
      </c>
      <c r="Z210">
        <v>136.22481511999246</v>
      </c>
    </row>
    <row r="211" spans="1:26" x14ac:dyDescent="0.25">
      <c r="A211">
        <v>104.5</v>
      </c>
      <c r="B211">
        <v>135.73466725193603</v>
      </c>
      <c r="C211" s="1">
        <f t="shared" ca="1" si="9"/>
        <v>128.00133788094445</v>
      </c>
      <c r="D211" s="1">
        <f t="shared" ca="1" si="10"/>
        <v>29.90219158012054</v>
      </c>
      <c r="E211" s="1">
        <f t="shared" ca="1" si="11"/>
        <v>124.4797627932612</v>
      </c>
      <c r="H211"/>
      <c r="Y211">
        <v>104.5</v>
      </c>
      <c r="Z211">
        <v>135.73466725193603</v>
      </c>
    </row>
    <row r="212" spans="1:26" x14ac:dyDescent="0.25">
      <c r="A212">
        <v>105</v>
      </c>
      <c r="B212">
        <v>135.24449947566535</v>
      </c>
      <c r="C212" s="1">
        <f t="shared" ca="1" si="9"/>
        <v>128.03605261492814</v>
      </c>
      <c r="D212" s="1">
        <f t="shared" ca="1" si="10"/>
        <v>25.98085307203608</v>
      </c>
      <c r="E212" s="1">
        <f t="shared" ca="1" si="11"/>
        <v>123.98959501699052</v>
      </c>
      <c r="H212"/>
      <c r="Y212">
        <v>105</v>
      </c>
      <c r="Z212">
        <v>135.24449947566535</v>
      </c>
    </row>
    <row r="213" spans="1:26" x14ac:dyDescent="0.25">
      <c r="A213">
        <v>105.5</v>
      </c>
      <c r="B213">
        <v>134.75431245255433</v>
      </c>
      <c r="C213" s="1">
        <f t="shared" ca="1" si="9"/>
        <v>128.06969928883117</v>
      </c>
      <c r="D213" s="1">
        <f t="shared" ca="1" si="10"/>
        <v>22.342026574310452</v>
      </c>
      <c r="E213" s="1">
        <f t="shared" ca="1" si="11"/>
        <v>123.4994079938795</v>
      </c>
      <c r="H213"/>
      <c r="Y213">
        <v>105.5</v>
      </c>
      <c r="Z213">
        <v>134.75431245255433</v>
      </c>
    </row>
    <row r="214" spans="1:26" x14ac:dyDescent="0.25">
      <c r="A214">
        <v>106</v>
      </c>
      <c r="B214">
        <v>134.26410674489063</v>
      </c>
      <c r="C214" s="1">
        <f t="shared" ca="1" si="9"/>
        <v>128.10231076340756</v>
      </c>
      <c r="D214" s="1">
        <f t="shared" ca="1" si="10"/>
        <v>18.983864858710437</v>
      </c>
      <c r="E214" s="1">
        <f t="shared" ca="1" si="11"/>
        <v>123.0092022862158</v>
      </c>
      <c r="H214"/>
      <c r="Y214">
        <v>106</v>
      </c>
      <c r="Z214">
        <v>134.26410674489063</v>
      </c>
    </row>
    <row r="215" spans="1:26" x14ac:dyDescent="0.25">
      <c r="A215">
        <v>106.5</v>
      </c>
      <c r="B215">
        <v>133.77388284261326</v>
      </c>
      <c r="C215" s="1">
        <f t="shared" ca="1" si="9"/>
        <v>128.13391888839226</v>
      </c>
      <c r="D215" s="1">
        <f t="shared" ca="1" si="10"/>
        <v>15.904596702456104</v>
      </c>
      <c r="E215" s="1">
        <f t="shared" ca="1" si="11"/>
        <v>122.51897838393843</v>
      </c>
      <c r="H215"/>
      <c r="Y215">
        <v>106.5</v>
      </c>
      <c r="Z215">
        <v>133.77388284261326</v>
      </c>
    </row>
    <row r="216" spans="1:26" x14ac:dyDescent="0.25">
      <c r="A216">
        <v>107</v>
      </c>
      <c r="B216">
        <v>133.28364118264975</v>
      </c>
      <c r="C216" s="1">
        <f t="shared" ca="1" si="9"/>
        <v>128.16455453360692</v>
      </c>
      <c r="D216" s="1">
        <f t="shared" ca="1" si="10"/>
        <v>13.102524060204264</v>
      </c>
      <c r="E216" s="1">
        <f t="shared" ca="1" si="11"/>
        <v>122.02873672397492</v>
      </c>
      <c r="H216"/>
      <c r="Y216">
        <v>107</v>
      </c>
      <c r="Z216">
        <v>133.28364118264975</v>
      </c>
    </row>
    <row r="217" spans="1:26" x14ac:dyDescent="0.25">
      <c r="A217">
        <v>107.5</v>
      </c>
      <c r="B217">
        <v>132.793382162901</v>
      </c>
      <c r="C217" s="1">
        <f t="shared" ca="1" si="9"/>
        <v>128.19424761910861</v>
      </c>
      <c r="D217" s="1">
        <f t="shared" ca="1" si="10"/>
        <v>10.576019275952209</v>
      </c>
      <c r="E217" s="1">
        <f t="shared" ca="1" si="11"/>
        <v>121.53847770422617</v>
      </c>
      <c r="H217"/>
      <c r="Y217">
        <v>107.5</v>
      </c>
      <c r="Z217">
        <v>132.793382162901</v>
      </c>
    </row>
    <row r="218" spans="1:26" x14ac:dyDescent="0.25">
      <c r="A218">
        <v>108</v>
      </c>
      <c r="B218">
        <v>132.30310615235089</v>
      </c>
      <c r="C218" s="1">
        <f t="shared" ca="1" si="9"/>
        <v>128.22302714441099</v>
      </c>
      <c r="D218" s="1">
        <f t="shared" ca="1" si="10"/>
        <v>8.323522355515923</v>
      </c>
      <c r="E218" s="1">
        <f t="shared" ca="1" si="11"/>
        <v>121.04820169367606</v>
      </c>
      <c r="H218"/>
      <c r="Y218">
        <v>108</v>
      </c>
      <c r="Z218">
        <v>132.30310615235089</v>
      </c>
    </row>
    <row r="219" spans="1:26" x14ac:dyDescent="0.25">
      <c r="A219">
        <v>108.5</v>
      </c>
      <c r="B219">
        <v>131.81281349837826</v>
      </c>
      <c r="C219" s="1">
        <f t="shared" ca="1" si="9"/>
        <v>128.25092121680652</v>
      </c>
      <c r="D219" s="1">
        <f t="shared" ca="1" si="10"/>
        <v>6.3435383127601819</v>
      </c>
      <c r="E219" s="1">
        <f t="shared" ca="1" si="11"/>
        <v>120.55790903970343</v>
      </c>
      <c r="H219"/>
      <c r="Y219">
        <v>108.5</v>
      </c>
      <c r="Z219">
        <v>131.81281349837826</v>
      </c>
    </row>
    <row r="220" spans="1:26" x14ac:dyDescent="0.25">
      <c r="A220">
        <v>109</v>
      </c>
      <c r="B220">
        <v>131.32250453204131</v>
      </c>
      <c r="C220" s="1">
        <f t="shared" ca="1" si="9"/>
        <v>128.27795707881714</v>
      </c>
      <c r="D220" s="1">
        <f t="shared" ca="1" si="10"/>
        <v>4.6346345974668868</v>
      </c>
      <c r="E220" s="1">
        <f t="shared" ca="1" si="11"/>
        <v>120.06760007336648</v>
      </c>
      <c r="H220"/>
      <c r="Y220">
        <v>109</v>
      </c>
      <c r="Z220">
        <v>131.32250453204131</v>
      </c>
    </row>
    <row r="221" spans="1:26" x14ac:dyDescent="0.25">
      <c r="A221">
        <v>109.5</v>
      </c>
      <c r="B221">
        <v>130.83217957189595</v>
      </c>
      <c r="C221" s="1">
        <f t="shared" ca="1" si="9"/>
        <v>128.30416113480055</v>
      </c>
      <c r="D221" s="1">
        <f t="shared" ca="1" si="10"/>
        <v>3.1954386091471281</v>
      </c>
      <c r="E221" s="1">
        <f t="shared" ca="1" si="11"/>
        <v>119.57727511322112</v>
      </c>
      <c r="H221"/>
      <c r="Y221">
        <v>109.5</v>
      </c>
      <c r="Z221">
        <v>130.83217957189595</v>
      </c>
    </row>
    <row r="222" spans="1:26" x14ac:dyDescent="0.25">
      <c r="A222">
        <v>110</v>
      </c>
      <c r="B222">
        <v>130.3418389267579</v>
      </c>
      <c r="C222" s="1">
        <f t="shared" ca="1" si="9"/>
        <v>128.32955897673773</v>
      </c>
      <c r="D222" s="1">
        <f t="shared" ca="1" si="10"/>
        <v>2.0246352986265936</v>
      </c>
      <c r="E222" s="1">
        <f t="shared" ca="1" si="11"/>
        <v>119.08693446808307</v>
      </c>
      <c r="H222"/>
      <c r="Y222">
        <v>110</v>
      </c>
      <c r="Z222">
        <v>130.3418389267579</v>
      </c>
    </row>
    <row r="223" spans="1:26" x14ac:dyDescent="0.25">
      <c r="A223">
        <v>110.5</v>
      </c>
      <c r="B223">
        <v>129.85148289769717</v>
      </c>
      <c r="C223" s="1">
        <f t="shared" ca="1" si="9"/>
        <v>128.35417540922725</v>
      </c>
      <c r="D223" s="1">
        <f t="shared" ca="1" si="10"/>
        <v>1.1209648575140414</v>
      </c>
      <c r="E223" s="1">
        <f t="shared" ca="1" si="11"/>
        <v>118.59657843902234</v>
      </c>
      <c r="H223"/>
      <c r="Y223">
        <v>110.5</v>
      </c>
      <c r="Z223">
        <v>129.85148289769717</v>
      </c>
    </row>
    <row r="224" spans="1:26" x14ac:dyDescent="0.25">
      <c r="A224">
        <v>111</v>
      </c>
      <c r="B224">
        <v>129.36111177948067</v>
      </c>
      <c r="C224" s="1">
        <f t="shared" ca="1" si="9"/>
        <v>128.37803447371033</v>
      </c>
      <c r="D224" s="1">
        <f t="shared" ca="1" si="10"/>
        <v>0.48322049456033217</v>
      </c>
      <c r="E224" s="1">
        <f t="shared" ca="1" si="11"/>
        <v>118.10620732080584</v>
      </c>
      <c r="H224"/>
      <c r="Y224">
        <v>111</v>
      </c>
      <c r="Z224">
        <v>129.36111177948067</v>
      </c>
    </row>
    <row r="225" spans="1:26" x14ac:dyDescent="0.25">
      <c r="A225">
        <v>111.5</v>
      </c>
      <c r="B225">
        <v>128.87072586161483</v>
      </c>
      <c r="C225" s="1">
        <f t="shared" ca="1" si="9"/>
        <v>128.40115947195085</v>
      </c>
      <c r="D225" s="1">
        <f t="shared" ca="1" si="10"/>
        <v>0.11024629715103304</v>
      </c>
      <c r="E225" s="1">
        <f t="shared" ca="1" si="11"/>
        <v>117.61582140294</v>
      </c>
      <c r="H225"/>
      <c r="Y225">
        <v>111.5</v>
      </c>
      <c r="Z225">
        <v>128.87072586161483</v>
      </c>
    </row>
    <row r="226" spans="1:26" x14ac:dyDescent="0.25">
      <c r="A226">
        <v>112</v>
      </c>
      <c r="B226">
        <v>128.3803254291</v>
      </c>
      <c r="C226" s="1">
        <f t="shared" ca="1" si="9"/>
        <v>128.42357298879278</v>
      </c>
      <c r="D226" s="1">
        <f t="shared" ca="1" si="10"/>
        <v>9.3517570969059872E-4</v>
      </c>
      <c r="E226" s="1">
        <f t="shared" ca="1" si="11"/>
        <v>117.12542097042517</v>
      </c>
      <c r="H226"/>
      <c r="Y226">
        <v>112</v>
      </c>
      <c r="Z226">
        <v>128.3803254291</v>
      </c>
    </row>
    <row r="227" spans="1:26" x14ac:dyDescent="0.25">
      <c r="A227">
        <v>112.5</v>
      </c>
      <c r="B227">
        <v>127.8899107629786</v>
      </c>
      <c r="C227" s="1">
        <f t="shared" ca="1" si="9"/>
        <v>128.44529691421744</v>
      </c>
      <c r="D227" s="1">
        <f t="shared" ca="1" si="10"/>
        <v>0.15422688849394314</v>
      </c>
      <c r="E227" s="1">
        <f t="shared" ca="1" si="11"/>
        <v>116.63500630430377</v>
      </c>
      <c r="H227"/>
      <c r="Y227">
        <v>112.5</v>
      </c>
      <c r="Z227">
        <v>127.8899107629786</v>
      </c>
    </row>
    <row r="228" spans="1:26" x14ac:dyDescent="0.25">
      <c r="A228">
        <v>113</v>
      </c>
      <c r="B228">
        <v>127.39948214073029</v>
      </c>
      <c r="C228" s="1">
        <f t="shared" ca="1" si="9"/>
        <v>128.46635246472232</v>
      </c>
      <c r="D228" s="1">
        <f t="shared" ca="1" si="10"/>
        <v>0.56910614410743454</v>
      </c>
      <c r="E228" s="1">
        <f t="shared" ca="1" si="11"/>
        <v>116.14457768205546</v>
      </c>
      <c r="H228"/>
      <c r="Y228">
        <v>113</v>
      </c>
      <c r="Z228">
        <v>127.39948214073029</v>
      </c>
    </row>
    <row r="229" spans="1:26" x14ac:dyDescent="0.25">
      <c r="A229">
        <v>113.5</v>
      </c>
      <c r="B229">
        <v>126.90903983656359</v>
      </c>
      <c r="C229" s="1">
        <f t="shared" ca="1" si="9"/>
        <v>128.48676020404187</v>
      </c>
      <c r="D229" s="1">
        <f t="shared" ca="1" si="10"/>
        <v>1.2446007789778968</v>
      </c>
      <c r="E229" s="1">
        <f t="shared" ca="1" si="11"/>
        <v>115.65413537788876</v>
      </c>
      <c r="H229"/>
      <c r="Y229">
        <v>113.5</v>
      </c>
      <c r="Z229">
        <v>126.90903983656359</v>
      </c>
    </row>
    <row r="230" spans="1:26" x14ac:dyDescent="0.25">
      <c r="A230">
        <v>114</v>
      </c>
      <c r="B230">
        <v>126.41858412162695</v>
      </c>
      <c r="C230" s="1">
        <f t="shared" ca="1" si="9"/>
        <v>128.50654006323089</v>
      </c>
      <c r="D230" s="1">
        <f t="shared" ca="1" si="10"/>
        <v>2.1797800070395916</v>
      </c>
      <c r="E230" s="1">
        <f t="shared" ca="1" si="11"/>
        <v>115.16367966295212</v>
      </c>
      <c r="H230"/>
      <c r="Y230">
        <v>114</v>
      </c>
      <c r="Z230">
        <v>126.41858412162695</v>
      </c>
    </row>
    <row r="231" spans="1:26" x14ac:dyDescent="0.25">
      <c r="A231">
        <v>114.5</v>
      </c>
      <c r="B231">
        <v>125.92811526416529</v>
      </c>
      <c r="C231" s="1">
        <f t="shared" ca="1" si="9"/>
        <v>128.52571136013015</v>
      </c>
      <c r="D231" s="1">
        <f t="shared" ca="1" si="10"/>
        <v>3.3737527388859418</v>
      </c>
      <c r="E231" s="1">
        <f t="shared" ca="1" si="11"/>
        <v>114.67321080549046</v>
      </c>
      <c r="H231"/>
      <c r="Y231">
        <v>114.5</v>
      </c>
      <c r="Z231">
        <v>125.92811526416529</v>
      </c>
    </row>
    <row r="232" spans="1:26" x14ac:dyDescent="0.25">
      <c r="A232">
        <v>115</v>
      </c>
      <c r="B232">
        <v>125.4376335296386</v>
      </c>
      <c r="C232" s="1">
        <f t="shared" ca="1" si="9"/>
        <v>128.54429281823292</v>
      </c>
      <c r="D232" s="1">
        <f t="shared" ca="1" si="10"/>
        <v>4.8256659677046683</v>
      </c>
      <c r="E232" s="1">
        <f t="shared" ca="1" si="11"/>
        <v>114.18272907096377</v>
      </c>
      <c r="H232"/>
      <c r="Y232">
        <v>115</v>
      </c>
      <c r="Z232">
        <v>125.4376335296386</v>
      </c>
    </row>
    <row r="233" spans="1:26" x14ac:dyDescent="0.25">
      <c r="A233">
        <v>115.5</v>
      </c>
      <c r="B233">
        <v>124.9471391808105</v>
      </c>
      <c r="C233" s="1">
        <f t="shared" ca="1" si="9"/>
        <v>128.56230258497115</v>
      </c>
      <c r="D233" s="1">
        <f t="shared" ca="1" si="10"/>
        <v>6.5347032193912247</v>
      </c>
      <c r="E233" s="1">
        <f t="shared" ca="1" si="11"/>
        <v>113.69223472213567</v>
      </c>
      <c r="H233"/>
      <c r="Y233">
        <v>115.5</v>
      </c>
      <c r="Z233">
        <v>124.9471391808105</v>
      </c>
    </row>
    <row r="234" spans="1:26" x14ac:dyDescent="0.25">
      <c r="A234">
        <v>116</v>
      </c>
      <c r="B234">
        <v>124.45663247781727</v>
      </c>
      <c r="C234" s="1">
        <f t="shared" ca="1" si="9"/>
        <v>128.57975824943901</v>
      </c>
      <c r="D234" s="1">
        <f t="shared" ca="1" si="10"/>
        <v>8.5000830643057022</v>
      </c>
      <c r="E234" s="1">
        <f t="shared" ca="1" si="11"/>
        <v>113.20172801914244</v>
      </c>
      <c r="H234"/>
      <c r="Y234">
        <v>116</v>
      </c>
      <c r="Z234">
        <v>124.45663247781727</v>
      </c>
    </row>
    <row r="235" spans="1:26" x14ac:dyDescent="0.25">
      <c r="A235">
        <v>116.5</v>
      </c>
      <c r="B235">
        <v>123.96611367822437</v>
      </c>
      <c r="C235" s="1">
        <f t="shared" ca="1" si="9"/>
        <v>128.59667685957115</v>
      </c>
      <c r="D235" s="1">
        <f t="shared" ca="1" si="10"/>
        <v>10.721057688222173</v>
      </c>
      <c r="E235" s="1">
        <f t="shared" ca="1" si="11"/>
        <v>112.71120921954954</v>
      </c>
      <c r="H235"/>
      <c r="Y235">
        <v>116.5</v>
      </c>
      <c r="Z235">
        <v>123.96611367822437</v>
      </c>
    </row>
    <row r="236" spans="1:26" x14ac:dyDescent="0.25">
      <c r="A236">
        <v>117</v>
      </c>
      <c r="B236">
        <v>123.59645704725382</v>
      </c>
      <c r="C236" s="1">
        <f t="shared" ca="1" si="9"/>
        <v>128.61307493879235</v>
      </c>
      <c r="D236" s="1">
        <f t="shared" ca="1" si="10"/>
        <v>12.583227534852245</v>
      </c>
      <c r="E236" s="1">
        <f t="shared" ca="1" si="11"/>
        <v>112.34155258857899</v>
      </c>
      <c r="H236"/>
      <c r="Y236">
        <v>117</v>
      </c>
      <c r="Z236">
        <v>123.59645704725382</v>
      </c>
    </row>
    <row r="237" spans="1:26" x14ac:dyDescent="0.25">
      <c r="A237">
        <v>117.5</v>
      </c>
      <c r="B237">
        <v>125.08984532746334</v>
      </c>
      <c r="C237" s="1">
        <f t="shared" ca="1" si="9"/>
        <v>128.62896850215512</v>
      </c>
      <c r="D237" s="1">
        <f t="shared" ca="1" si="10"/>
        <v>6.2626964228202153</v>
      </c>
      <c r="E237" s="1">
        <f t="shared" ca="1" si="11"/>
        <v>113.83494086878851</v>
      </c>
      <c r="H237"/>
      <c r="Y237">
        <v>117.5</v>
      </c>
      <c r="Z237">
        <v>125.08984532746334</v>
      </c>
    </row>
    <row r="238" spans="1:26" x14ac:dyDescent="0.25">
      <c r="A238">
        <v>118</v>
      </c>
      <c r="B238">
        <v>126.58794532642229</v>
      </c>
      <c r="C238" s="1">
        <f t="shared" ca="1" si="9"/>
        <v>128.64437307198057</v>
      </c>
      <c r="D238" s="1">
        <f t="shared" ca="1" si="10"/>
        <v>2.1144475363509572</v>
      </c>
      <c r="E238" s="1">
        <f t="shared" ca="1" si="11"/>
        <v>115.33304086774746</v>
      </c>
      <c r="H238"/>
      <c r="Y238">
        <v>118</v>
      </c>
      <c r="Z238">
        <v>126.58794532642229</v>
      </c>
    </row>
    <row r="239" spans="1:26" x14ac:dyDescent="0.25">
      <c r="A239">
        <v>118.5</v>
      </c>
      <c r="B239">
        <v>128.08619800230687</v>
      </c>
      <c r="C239" s="1">
        <f t="shared" ca="1" si="9"/>
        <v>128.65930369301819</v>
      </c>
      <c r="D239" s="1">
        <f t="shared" ca="1" si="10"/>
        <v>0.16422506636284712</v>
      </c>
      <c r="E239" s="1">
        <f t="shared" ca="1" si="11"/>
        <v>116.83129354363204</v>
      </c>
      <c r="H239"/>
      <c r="Y239">
        <v>118.5</v>
      </c>
      <c r="Z239">
        <v>128.08619800230687</v>
      </c>
    </row>
    <row r="240" spans="1:26" x14ac:dyDescent="0.25">
      <c r="A240">
        <v>119</v>
      </c>
      <c r="B240">
        <v>129.58455770721307</v>
      </c>
      <c r="C240" s="1">
        <f t="shared" ca="1" si="9"/>
        <v>128.67377494713924</v>
      </c>
      <c r="D240" s="1">
        <f t="shared" ca="1" si="10"/>
        <v>0.41476261802385095</v>
      </c>
      <c r="E240" s="1">
        <f t="shared" ca="1" si="11"/>
        <v>118.32965324853824</v>
      </c>
      <c r="H240"/>
      <c r="Y240">
        <v>119</v>
      </c>
      <c r="Z240">
        <v>129.58455770721307</v>
      </c>
    </row>
    <row r="241" spans="1:26" x14ac:dyDescent="0.25">
      <c r="A241">
        <v>119.5</v>
      </c>
      <c r="B241">
        <v>130.94278971170007</v>
      </c>
      <c r="C241" s="1">
        <f t="shared" ca="1" si="9"/>
        <v>128.68780096757791</v>
      </c>
      <c r="D241" s="1">
        <f t="shared" ca="1" si="10"/>
        <v>2.5424871180588151</v>
      </c>
      <c r="E241" s="1">
        <f t="shared" ca="1" si="11"/>
        <v>119.68788525302524</v>
      </c>
      <c r="H241"/>
      <c r="Y241">
        <v>119.5</v>
      </c>
      <c r="Z241">
        <v>130.94278971170007</v>
      </c>
    </row>
    <row r="242" spans="1:26" x14ac:dyDescent="0.25">
      <c r="A242">
        <v>120</v>
      </c>
      <c r="B242">
        <v>130.44798879615186</v>
      </c>
      <c r="C242" s="1">
        <f t="shared" ca="1" si="9"/>
        <v>128.70139545273452</v>
      </c>
      <c r="D242" s="1">
        <f t="shared" ca="1" si="10"/>
        <v>1.5252941536348898</v>
      </c>
      <c r="E242" s="1">
        <f t="shared" ca="1" si="11"/>
        <v>119.19308433747703</v>
      </c>
      <c r="H242"/>
      <c r="Y242">
        <v>120</v>
      </c>
      <c r="Z242">
        <v>130.44798879615186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B362"/>
  <sheetViews>
    <sheetView topLeftCell="F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5703125" customWidth="1"/>
    <col min="11" max="11" width="15.71093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1.1634014025751764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1.1634014025751764</v>
      </c>
      <c r="AB3" s="78" t="s">
        <v>170</v>
      </c>
    </row>
    <row r="4" spans="1:28" x14ac:dyDescent="0.25">
      <c r="A4">
        <v>1</v>
      </c>
      <c r="B4">
        <v>2.5316946506553299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2.5316946506553299</v>
      </c>
      <c r="AB4" s="78" t="s">
        <v>171</v>
      </c>
    </row>
    <row r="5" spans="1:28" ht="15.75" thickBot="1" x14ac:dyDescent="0.3">
      <c r="A5">
        <v>1.5</v>
      </c>
      <c r="B5">
        <v>3.8982874770342959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69.753094567583901</v>
      </c>
      <c r="M5" s="4">
        <v>12</v>
      </c>
      <c r="N5" s="4">
        <v>62</v>
      </c>
      <c r="O5" s="11">
        <v>81</v>
      </c>
      <c r="P5" s="12">
        <v>80</v>
      </c>
      <c r="Y5">
        <v>1.5</v>
      </c>
      <c r="Z5">
        <v>3.8982874770342959</v>
      </c>
      <c r="AB5" s="78" t="s">
        <v>172</v>
      </c>
    </row>
    <row r="6" spans="1:28" x14ac:dyDescent="0.25">
      <c r="A6">
        <v>2</v>
      </c>
      <c r="B6">
        <v>5.2630727267373185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10.246905432416098</v>
      </c>
      <c r="Y6">
        <v>2</v>
      </c>
      <c r="Z6">
        <v>5.2630727267373185</v>
      </c>
      <c r="AB6" s="78" t="s">
        <v>173</v>
      </c>
    </row>
    <row r="7" spans="1:28" x14ac:dyDescent="0.25">
      <c r="A7">
        <v>2.5</v>
      </c>
      <c r="B7">
        <v>6.6261231491064967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33</v>
      </c>
      <c r="K7" s="22">
        <v>46</v>
      </c>
      <c r="L7" s="24">
        <f ca="1">OFFSET($B$1,2*$K$7,0)</f>
        <v>47.150890118023518</v>
      </c>
      <c r="Y7">
        <v>2.5</v>
      </c>
      <c r="Z7">
        <v>6.6261231491064967</v>
      </c>
      <c r="AB7" s="78" t="s">
        <v>174</v>
      </c>
    </row>
    <row r="8" spans="1:28" ht="15.75" thickBot="1" x14ac:dyDescent="0.3">
      <c r="A8">
        <v>3</v>
      </c>
      <c r="B8">
        <v>7.7902151003608857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7.7902151003608857</v>
      </c>
      <c r="AB8" s="78" t="s">
        <v>175</v>
      </c>
    </row>
    <row r="9" spans="1:28" x14ac:dyDescent="0.25">
      <c r="A9">
        <v>3.5</v>
      </c>
      <c r="B9">
        <v>9.1490285451531861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9.1490285451531861</v>
      </c>
    </row>
    <row r="10" spans="1:28" x14ac:dyDescent="0.25">
      <c r="A10">
        <v>4</v>
      </c>
      <c r="B10">
        <v>10.506751726912272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10.506751726912272</v>
      </c>
    </row>
    <row r="11" spans="1:28" ht="15.75" thickBot="1" x14ac:dyDescent="0.3">
      <c r="A11">
        <v>4.5</v>
      </c>
      <c r="B11">
        <v>11.863510702738857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11.863510702738857</v>
      </c>
    </row>
    <row r="12" spans="1:28" ht="15.75" thickTop="1" x14ac:dyDescent="0.25">
      <c r="A12">
        <v>5</v>
      </c>
      <c r="B12">
        <v>13.21942991098031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13.21942991098031</v>
      </c>
    </row>
    <row r="13" spans="1:28" ht="15.75" thickBot="1" x14ac:dyDescent="0.3">
      <c r="A13">
        <v>5.5</v>
      </c>
      <c r="B13">
        <v>14.176983525563823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81</v>
      </c>
      <c r="Q13" s="26">
        <f ca="1">OFFSET($C$1,2*$O$5,0)</f>
        <v>78.96269245933199</v>
      </c>
      <c r="Y13">
        <v>5.5</v>
      </c>
      <c r="Z13">
        <v>14.176983525563823</v>
      </c>
    </row>
    <row r="14" spans="1:28" ht="16.5" thickTop="1" x14ac:dyDescent="0.25">
      <c r="A14">
        <v>6</v>
      </c>
      <c r="B14">
        <v>15.473164858999123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69.7530945675839* [1 - exp (1/12)*(txp - 30)]</v>
      </c>
      <c r="O14" s="25" t="s">
        <v>38</v>
      </c>
      <c r="P14" s="26">
        <f>$O$5</f>
        <v>81</v>
      </c>
      <c r="Q14" s="26">
        <f ca="1">OFFSET($B$1,2*$K$5,0)</f>
        <v>10.246905432416098</v>
      </c>
      <c r="Y14">
        <v>6</v>
      </c>
      <c r="Z14">
        <v>15.473164858999123</v>
      </c>
    </row>
    <row r="15" spans="1:28" x14ac:dyDescent="0.25">
      <c r="A15">
        <v>6.5</v>
      </c>
      <c r="B15">
        <v>16.768662775526888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4909.009538179771</v>
      </c>
      <c r="Y15">
        <v>6.5</v>
      </c>
      <c r="Z15">
        <v>16.768662775526888</v>
      </c>
    </row>
    <row r="16" spans="1:28" x14ac:dyDescent="0.25">
      <c r="A16">
        <v>7</v>
      </c>
      <c r="B16">
        <v>18.063579366439054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69.753094567583901</v>
      </c>
      <c r="L16" t="s">
        <v>14</v>
      </c>
      <c r="P16" s="1">
        <f>$K$5</f>
        <v>30</v>
      </c>
      <c r="Q16" s="2">
        <f ca="1">OFFSET($B$1,2*$K$5,0)</f>
        <v>10.246905432416098</v>
      </c>
      <c r="Y16">
        <v>7</v>
      </c>
      <c r="Z16">
        <v>18.063579366439054</v>
      </c>
    </row>
    <row r="17" spans="1:26" ht="15.75" thickBot="1" x14ac:dyDescent="0.3">
      <c r="A17">
        <v>7.5</v>
      </c>
      <c r="B17">
        <v>19.358009878808637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12</v>
      </c>
      <c r="L17" t="s">
        <v>15</v>
      </c>
      <c r="P17" s="1">
        <f>$O$5</f>
        <v>81</v>
      </c>
      <c r="Q17" s="2">
        <f ca="1">OFFSET($B$1,2*$K$5,0)</f>
        <v>10.246905432416098</v>
      </c>
      <c r="Y17">
        <v>7.5</v>
      </c>
      <c r="Z17">
        <v>19.358009878808637</v>
      </c>
    </row>
    <row r="18" spans="1:26" ht="15.75" thickBot="1" x14ac:dyDescent="0.3">
      <c r="A18">
        <v>8</v>
      </c>
      <c r="B18">
        <v>20.469187683717372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4.7538041092837471</v>
      </c>
      <c r="L18" s="16" t="s">
        <v>23</v>
      </c>
      <c r="Y18">
        <v>8</v>
      </c>
      <c r="Z18">
        <v>20.469187683717372</v>
      </c>
    </row>
    <row r="19" spans="1:26" x14ac:dyDescent="0.25">
      <c r="A19">
        <v>8.5</v>
      </c>
      <c r="B19">
        <v>21.762268110124037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2.3064990428504637</v>
      </c>
      <c r="L19" s="16" t="s">
        <v>23</v>
      </c>
      <c r="P19">
        <f>$N$5</f>
        <v>62</v>
      </c>
      <c r="Q19">
        <f>$P$5</f>
        <v>80</v>
      </c>
      <c r="Y19">
        <v>8.5</v>
      </c>
      <c r="Z19">
        <v>21.762268110124037</v>
      </c>
    </row>
    <row r="20" spans="1:26" ht="15.75" thickBot="1" x14ac:dyDescent="0.3">
      <c r="A20">
        <v>9</v>
      </c>
      <c r="B20">
        <v>23.055200854791231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81</v>
      </c>
      <c r="Q20">
        <f>$P$5</f>
        <v>80</v>
      </c>
      <c r="Y20">
        <v>9</v>
      </c>
      <c r="Z20">
        <v>23.055200854791231</v>
      </c>
    </row>
    <row r="21" spans="1:26" x14ac:dyDescent="0.25">
      <c r="A21">
        <v>9.5</v>
      </c>
      <c r="B21">
        <v>24.348015417783483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24.348015417783483</v>
      </c>
    </row>
    <row r="22" spans="1:26" x14ac:dyDescent="0.25">
      <c r="A22">
        <v>10</v>
      </c>
      <c r="B22">
        <v>25.640745570095948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25.640745570095948</v>
      </c>
    </row>
    <row r="23" spans="1:26" x14ac:dyDescent="0.25">
      <c r="A23">
        <v>10.5</v>
      </c>
      <c r="B23">
        <v>26.161395912080589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80</v>
      </c>
      <c r="L23" t="s">
        <v>14</v>
      </c>
      <c r="Y23">
        <v>10.5</v>
      </c>
      <c r="Z23">
        <v>26.161395912080589</v>
      </c>
    </row>
    <row r="24" spans="1:26" x14ac:dyDescent="0.25">
      <c r="A24">
        <v>11</v>
      </c>
      <c r="B24">
        <v>25.700670265809443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19</v>
      </c>
      <c r="L24" t="s">
        <v>15</v>
      </c>
      <c r="Y24">
        <v>11</v>
      </c>
      <c r="Z24">
        <v>25.700670265809443</v>
      </c>
    </row>
    <row r="25" spans="1:26" x14ac:dyDescent="0.25">
      <c r="A25">
        <v>11.5</v>
      </c>
      <c r="B25">
        <v>25.241027338866495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25.241027338866495</v>
      </c>
    </row>
    <row r="26" spans="1:26" x14ac:dyDescent="0.25">
      <c r="A26">
        <v>12</v>
      </c>
      <c r="B26">
        <v>24.78236293887425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87.005757294184932</v>
      </c>
      <c r="L26" t="s">
        <v>14</v>
      </c>
      <c r="Y26">
        <v>12</v>
      </c>
      <c r="Z26">
        <v>24.78236293887425</v>
      </c>
    </row>
    <row r="27" spans="1:26" x14ac:dyDescent="0.25">
      <c r="A27">
        <v>12.5</v>
      </c>
      <c r="B27">
        <v>24.32472389079091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35.5</v>
      </c>
      <c r="L27" t="s">
        <v>15</v>
      </c>
      <c r="Y27">
        <v>12.5</v>
      </c>
      <c r="Z27">
        <v>24.32472389079091</v>
      </c>
    </row>
    <row r="28" spans="1:26" x14ac:dyDescent="0.25">
      <c r="A28">
        <v>13</v>
      </c>
      <c r="B28">
        <v>23.868151481571378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23.868151481571378</v>
      </c>
    </row>
    <row r="29" spans="1:26" x14ac:dyDescent="0.25">
      <c r="A29">
        <v>13.5</v>
      </c>
      <c r="B29">
        <v>23.412590333956963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23.412590333956963</v>
      </c>
    </row>
    <row r="30" spans="1:26" x14ac:dyDescent="0.25">
      <c r="A30">
        <v>14</v>
      </c>
      <c r="B30">
        <v>22.957990978558499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2449.2598416118662</v>
      </c>
      <c r="L30" t="s">
        <v>34</v>
      </c>
      <c r="Y30">
        <v>14</v>
      </c>
      <c r="Z30">
        <v>22.957990978558499</v>
      </c>
    </row>
    <row r="31" spans="1:26" ht="15.75" x14ac:dyDescent="0.25">
      <c r="A31">
        <v>14.5</v>
      </c>
      <c r="B31">
        <v>22.504308948663727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11422.444958753003</v>
      </c>
      <c r="Y31">
        <v>14.5</v>
      </c>
      <c r="Z31">
        <v>22.504308948663727</v>
      </c>
    </row>
    <row r="32" spans="1:26" ht="15.75" x14ac:dyDescent="0.25">
      <c r="A32">
        <v>15</v>
      </c>
      <c r="B32">
        <v>22.051504099113899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11422.444958753003</v>
      </c>
      <c r="Y32">
        <v>15</v>
      </c>
      <c r="Z32">
        <v>22.051504099113899</v>
      </c>
    </row>
    <row r="33" spans="1:26" x14ac:dyDescent="0.25">
      <c r="A33">
        <v>15.5</v>
      </c>
      <c r="B33">
        <v>21.599540085178081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21.599540085178081</v>
      </c>
    </row>
    <row r="34" spans="1:26" x14ac:dyDescent="0.25">
      <c r="A34">
        <v>16</v>
      </c>
      <c r="B34">
        <v>21.14838395639779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21.14838395639779</v>
      </c>
    </row>
    <row r="35" spans="1:26" x14ac:dyDescent="0.25">
      <c r="A35">
        <v>16.5</v>
      </c>
      <c r="B35">
        <v>20.698005833711889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20.698005833711889</v>
      </c>
    </row>
    <row r="36" spans="1:26" x14ac:dyDescent="0.25">
      <c r="A36">
        <v>17</v>
      </c>
      <c r="B36">
        <v>20.248378647514819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20.248378647514819</v>
      </c>
    </row>
    <row r="37" spans="1:26" x14ac:dyDescent="0.25">
      <c r="A37">
        <v>17.5</v>
      </c>
      <c r="B37">
        <v>19.799477920845245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19.799477920845245</v>
      </c>
    </row>
    <row r="38" spans="1:26" x14ac:dyDescent="0.25">
      <c r="A38">
        <v>18</v>
      </c>
      <c r="B38">
        <v>19.351281586490114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19.351281586490114</v>
      </c>
    </row>
    <row r="39" spans="1:26" x14ac:dyDescent="0.25">
      <c r="A39">
        <v>18.5</v>
      </c>
      <c r="B39">
        <v>18.903769830004016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18.903769830004016</v>
      </c>
    </row>
    <row r="40" spans="1:26" x14ac:dyDescent="0.25">
      <c r="A40">
        <v>19</v>
      </c>
      <c r="B40">
        <v>18.456924952897303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18.456924952897303</v>
      </c>
    </row>
    <row r="41" spans="1:26" x14ac:dyDescent="0.25">
      <c r="A41">
        <v>19.5</v>
      </c>
      <c r="B41">
        <v>18.010731251827806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18.010731251827806</v>
      </c>
    </row>
    <row r="42" spans="1:26" x14ac:dyDescent="0.25">
      <c r="A42">
        <v>20</v>
      </c>
      <c r="B42">
        <v>17.565174910738929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17.565174910738929</v>
      </c>
    </row>
    <row r="43" spans="1:26" x14ac:dyDescent="0.25">
      <c r="A43">
        <v>20.5</v>
      </c>
      <c r="B43">
        <v>17.120243903663557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17.120243903663557</v>
      </c>
    </row>
    <row r="44" spans="1:26" x14ac:dyDescent="0.25">
      <c r="A44">
        <v>21</v>
      </c>
      <c r="B44">
        <v>16.675927906454831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16.675927906454831</v>
      </c>
    </row>
    <row r="45" spans="1:26" x14ac:dyDescent="0.25">
      <c r="A45">
        <v>21.5</v>
      </c>
      <c r="B45">
        <v>16.232218216083108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16.232218216083108</v>
      </c>
    </row>
    <row r="46" spans="1:26" x14ac:dyDescent="0.25">
      <c r="A46">
        <v>22</v>
      </c>
      <c r="B46">
        <v>15.789107676397014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15.789107676397014</v>
      </c>
    </row>
    <row r="47" spans="1:26" x14ac:dyDescent="0.25">
      <c r="A47">
        <v>22.5</v>
      </c>
      <c r="B47">
        <v>15.346590609421593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15.346590609421593</v>
      </c>
    </row>
    <row r="48" spans="1:26" x14ac:dyDescent="0.25">
      <c r="A48">
        <v>23</v>
      </c>
      <c r="B48">
        <v>14.904662751379082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14.904662751379082</v>
      </c>
    </row>
    <row r="49" spans="1:26" x14ac:dyDescent="0.25">
      <c r="A49">
        <v>23.5</v>
      </c>
      <c r="B49">
        <v>14.46332119268437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14.46332119268437</v>
      </c>
    </row>
    <row r="50" spans="1:26" x14ac:dyDescent="0.25">
      <c r="A50">
        <v>24</v>
      </c>
      <c r="B50">
        <v>14.022564321196295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14.022564321196295</v>
      </c>
    </row>
    <row r="51" spans="1:26" x14ac:dyDescent="0.25">
      <c r="A51">
        <v>24.5</v>
      </c>
      <c r="B51">
        <v>13.582391768006335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13.582391768006335</v>
      </c>
    </row>
    <row r="52" spans="1:26" x14ac:dyDescent="0.25">
      <c r="A52">
        <v>25</v>
      </c>
      <c r="B52">
        <v>13.150361843018587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13.150361843018587</v>
      </c>
    </row>
    <row r="53" spans="1:26" x14ac:dyDescent="0.25">
      <c r="A53">
        <v>25.5</v>
      </c>
      <c r="B53">
        <v>12.743959063510824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12.743959063510824</v>
      </c>
    </row>
    <row r="54" spans="1:26" x14ac:dyDescent="0.25">
      <c r="A54">
        <v>26</v>
      </c>
      <c r="B54">
        <v>12.362229373492873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12.362229373492873</v>
      </c>
    </row>
    <row r="55" spans="1:26" x14ac:dyDescent="0.25">
      <c r="A55">
        <v>26.5</v>
      </c>
      <c r="B55">
        <v>12.003467492022784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12.003467492022784</v>
      </c>
    </row>
    <row r="56" spans="1:26" x14ac:dyDescent="0.25">
      <c r="A56">
        <v>27</v>
      </c>
      <c r="B56">
        <v>11.666108808718025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11.666108808718025</v>
      </c>
    </row>
    <row r="57" spans="1:26" x14ac:dyDescent="0.25">
      <c r="A57">
        <v>27.5</v>
      </c>
      <c r="B57">
        <v>11.34871004576512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11.34871004576512</v>
      </c>
    </row>
    <row r="58" spans="1:26" x14ac:dyDescent="0.25">
      <c r="A58">
        <v>28</v>
      </c>
      <c r="B58">
        <v>11.049934399284647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11.049934399284647</v>
      </c>
    </row>
    <row r="59" spans="1:26" x14ac:dyDescent="0.25">
      <c r="A59">
        <v>28.5</v>
      </c>
      <c r="B59">
        <v>10.768539902839834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10.768539902839834</v>
      </c>
    </row>
    <row r="60" spans="1:26" x14ac:dyDescent="0.25">
      <c r="A60">
        <v>29</v>
      </c>
      <c r="B60">
        <v>10.501666290788432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10.501666290788432</v>
      </c>
    </row>
    <row r="61" spans="1:26" x14ac:dyDescent="0.25">
      <c r="A61">
        <v>29.5</v>
      </c>
      <c r="B61">
        <v>10.246905432416098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10.246905432416098</v>
      </c>
    </row>
    <row r="62" spans="1:26" x14ac:dyDescent="0.25">
      <c r="A62">
        <v>30</v>
      </c>
      <c r="B62">
        <v>10.003693169417303</v>
      </c>
      <c r="C62" s="1">
        <f t="shared" ca="1" si="0"/>
        <v>10.246905432416098</v>
      </c>
      <c r="D62" s="1">
        <f t="shared" ca="1" si="1"/>
        <v>2.9576102436497286E-2</v>
      </c>
      <c r="E62" s="1">
        <f t="shared" ca="1" si="2"/>
        <v>-0.24321226299879406</v>
      </c>
      <c r="H62"/>
      <c r="Y62">
        <v>30</v>
      </c>
      <c r="Z62">
        <v>10.003693169417303</v>
      </c>
    </row>
    <row r="63" spans="1:26" x14ac:dyDescent="0.25">
      <c r="A63">
        <v>30.5</v>
      </c>
      <c r="B63">
        <v>10.787715274474728</v>
      </c>
      <c r="C63" s="1">
        <f t="shared" ca="1" si="0"/>
        <v>13.093567090036821</v>
      </c>
      <c r="D63" s="1">
        <f t="shared" ca="1" si="1"/>
        <v>2.6584762976655005</v>
      </c>
      <c r="E63" s="1">
        <f t="shared" ca="1" si="2"/>
        <v>0.54080984205863025</v>
      </c>
      <c r="H63"/>
      <c r="Y63">
        <v>30.5</v>
      </c>
      <c r="Z63">
        <v>10.787715274474728</v>
      </c>
    </row>
    <row r="64" spans="1:26" x14ac:dyDescent="0.25">
      <c r="A64">
        <v>31</v>
      </c>
      <c r="B64">
        <v>12.087810488464632</v>
      </c>
      <c r="C64" s="1">
        <f t="shared" ca="1" si="0"/>
        <v>15.824054939983437</v>
      </c>
      <c r="D64" s="1">
        <f t="shared" ca="1" si="1"/>
        <v>6.9797613007525303</v>
      </c>
      <c r="E64" s="1">
        <f t="shared" ca="1" si="2"/>
        <v>1.840905056048534</v>
      </c>
      <c r="H64"/>
      <c r="Y64">
        <v>31</v>
      </c>
      <c r="Z64">
        <v>12.087810488464632</v>
      </c>
    </row>
    <row r="65" spans="1:26" x14ac:dyDescent="0.25">
      <c r="A65">
        <v>31.5</v>
      </c>
      <c r="B65">
        <v>13.384580599324082</v>
      </c>
      <c r="C65" s="1">
        <f t="shared" ca="1" si="0"/>
        <v>18.443110098416835</v>
      </c>
      <c r="D65" s="1">
        <f t="shared" ca="1" si="1"/>
        <v>12.79436034659579</v>
      </c>
      <c r="E65" s="1">
        <f t="shared" ca="1" si="2"/>
        <v>3.1376751669079841</v>
      </c>
      <c r="H65"/>
      <c r="Y65">
        <v>31.5</v>
      </c>
      <c r="Z65">
        <v>13.384580599324082</v>
      </c>
    </row>
    <row r="66" spans="1:26" x14ac:dyDescent="0.25">
      <c r="A66">
        <v>32</v>
      </c>
      <c r="B66">
        <v>14.678520232862956</v>
      </c>
      <c r="C66" s="1">
        <f t="shared" ref="C66:C129" ca="1" si="3">IF(A66&gt;=$K$5,OFFSET($B$1,2*$K$5,0)+$L$5*(1-EXP((-1/$M$5)*(A66-$K$5))),0)</f>
        <v>20.955280193973451</v>
      </c>
      <c r="D66" s="1">
        <f t="shared" ref="D66:D129" ca="1" si="4">IF(A66&gt;=$K$5,(C66-B66)*(C66-B66)*0.5,0)</f>
        <v>19.698857804699909</v>
      </c>
      <c r="E66" s="1">
        <f t="shared" ref="E66:E129" ca="1" si="5">IF(A66&gt;=$K$5,(B66-$L$6),0)</f>
        <v>4.4316148004468587</v>
      </c>
      <c r="H66"/>
      <c r="Y66">
        <v>32</v>
      </c>
      <c r="Z66">
        <v>14.678520232862956</v>
      </c>
    </row>
    <row r="67" spans="1:26" x14ac:dyDescent="0.25">
      <c r="A67">
        <v>32.5</v>
      </c>
      <c r="B67">
        <v>15.970037408496889</v>
      </c>
      <c r="C67" s="1">
        <f t="shared" ca="1" si="3"/>
        <v>23.364927264096217</v>
      </c>
      <c r="D67" s="1">
        <f t="shared" ca="1" si="4"/>
        <v>27.342197988222921</v>
      </c>
      <c r="E67" s="1">
        <f t="shared" ca="1" si="5"/>
        <v>5.7231319760807917</v>
      </c>
      <c r="H67"/>
      <c r="Y67">
        <v>32.5</v>
      </c>
      <c r="Z67">
        <v>15.970037408496889</v>
      </c>
    </row>
    <row r="68" spans="1:26" x14ac:dyDescent="0.25">
      <c r="A68">
        <v>33</v>
      </c>
      <c r="B68">
        <v>16.330167444228156</v>
      </c>
      <c r="C68" s="1">
        <f t="shared" ca="1" si="3"/>
        <v>25.676235329111897</v>
      </c>
      <c r="D68" s="1">
        <f t="shared" ca="1" si="4"/>
        <v>43.674492454427622</v>
      </c>
      <c r="E68" s="1">
        <f t="shared" ca="1" si="5"/>
        <v>6.0832620118120584</v>
      </c>
      <c r="H68"/>
      <c r="Y68">
        <v>33</v>
      </c>
      <c r="Z68">
        <v>16.330167444228156</v>
      </c>
    </row>
    <row r="69" spans="1:26" x14ac:dyDescent="0.25">
      <c r="A69">
        <v>33.5</v>
      </c>
      <c r="B69">
        <v>17.61640691976806</v>
      </c>
      <c r="C69" s="1">
        <f t="shared" ca="1" si="3"/>
        <v>27.893217657206257</v>
      </c>
      <c r="D69" s="1">
        <f t="shared" ca="1" si="4"/>
        <v>52.80641946656251</v>
      </c>
      <c r="E69" s="1">
        <f t="shared" ca="1" si="5"/>
        <v>7.3695014873519629</v>
      </c>
      <c r="H69"/>
      <c r="Y69">
        <v>33.5</v>
      </c>
      <c r="Z69">
        <v>17.61640691976806</v>
      </c>
    </row>
    <row r="70" spans="1:26" x14ac:dyDescent="0.25">
      <c r="A70">
        <v>34</v>
      </c>
      <c r="B70">
        <v>18.901755503224305</v>
      </c>
      <c r="C70" s="1">
        <f t="shared" ca="1" si="3"/>
        <v>30.019723732911643</v>
      </c>
      <c r="D70" s="1">
        <f t="shared" ca="1" si="4"/>
        <v>61.804608778168507</v>
      </c>
      <c r="E70" s="1">
        <f t="shared" ca="1" si="5"/>
        <v>8.654850070808207</v>
      </c>
      <c r="H70"/>
      <c r="Y70">
        <v>34</v>
      </c>
      <c r="Z70">
        <v>18.901755503224305</v>
      </c>
    </row>
    <row r="71" spans="1:26" x14ac:dyDescent="0.25">
      <c r="A71">
        <v>34.5</v>
      </c>
      <c r="B71">
        <v>20.185823982577496</v>
      </c>
      <c r="C71" s="1">
        <f t="shared" ca="1" si="3"/>
        <v>32.059445941206775</v>
      </c>
      <c r="D71" s="1">
        <f t="shared" ca="1" si="4"/>
        <v>70.491449208221695</v>
      </c>
      <c r="E71" s="1">
        <f t="shared" ca="1" si="5"/>
        <v>9.9389185501613984</v>
      </c>
      <c r="H71"/>
      <c r="Y71">
        <v>34.5</v>
      </c>
      <c r="Z71">
        <v>20.185823982577496</v>
      </c>
    </row>
    <row r="72" spans="1:26" x14ac:dyDescent="0.25">
      <c r="A72">
        <v>35</v>
      </c>
      <c r="B72">
        <v>21.468772029357499</v>
      </c>
      <c r="C72" s="1">
        <f t="shared" ca="1" si="3"/>
        <v>34.015925978834836</v>
      </c>
      <c r="D72" s="1">
        <f t="shared" ca="1" si="4"/>
        <v>78.715536115942371</v>
      </c>
      <c r="E72" s="1">
        <f t="shared" ca="1" si="5"/>
        <v>11.221866596941402</v>
      </c>
      <c r="H72"/>
      <c r="Y72">
        <v>35</v>
      </c>
      <c r="Z72">
        <v>21.468772029357499</v>
      </c>
    </row>
    <row r="73" spans="1:26" x14ac:dyDescent="0.25">
      <c r="A73">
        <v>35.5</v>
      </c>
      <c r="B73">
        <v>22.535130919953232</v>
      </c>
      <c r="C73" s="1">
        <f t="shared" ca="1" si="3"/>
        <v>35.892561003972169</v>
      </c>
      <c r="D73" s="1">
        <f t="shared" ca="1" si="4"/>
        <v>89.210469224727063</v>
      </c>
      <c r="E73" s="1">
        <f t="shared" ca="1" si="5"/>
        <v>12.288225487537135</v>
      </c>
      <c r="H73"/>
      <c r="Y73">
        <v>35.5</v>
      </c>
      <c r="Z73">
        <v>22.535130919953232</v>
      </c>
    </row>
    <row r="74" spans="1:26" x14ac:dyDescent="0.25">
      <c r="A74">
        <v>36</v>
      </c>
      <c r="B74">
        <v>23.390703611191942</v>
      </c>
      <c r="C74" s="1">
        <f t="shared" ca="1" si="3"/>
        <v>37.69260953492563</v>
      </c>
      <c r="D74" s="1">
        <f t="shared" ca="1" si="4"/>
        <v>102.27225652566439</v>
      </c>
      <c r="E74" s="1">
        <f t="shared" ca="1" si="5"/>
        <v>13.143798178775844</v>
      </c>
      <c r="H74"/>
      <c r="Y74">
        <v>36</v>
      </c>
      <c r="Z74">
        <v>23.390703611191942</v>
      </c>
    </row>
    <row r="75" spans="1:26" x14ac:dyDescent="0.25">
      <c r="A75">
        <v>36.5</v>
      </c>
      <c r="B75">
        <v>24.708357847238794</v>
      </c>
      <c r="C75" s="1">
        <f t="shared" ca="1" si="3"/>
        <v>39.419197108100981</v>
      </c>
      <c r="D75" s="1">
        <f t="shared" ca="1" si="4"/>
        <v>108.20439587946217</v>
      </c>
      <c r="E75" s="1">
        <f t="shared" ca="1" si="5"/>
        <v>14.461452414822697</v>
      </c>
      <c r="H75"/>
      <c r="Y75">
        <v>36.5</v>
      </c>
      <c r="Z75">
        <v>24.708357847238794</v>
      </c>
    </row>
    <row r="76" spans="1:26" x14ac:dyDescent="0.25">
      <c r="A76">
        <v>37</v>
      </c>
      <c r="B76">
        <v>26.025456432721736</v>
      </c>
      <c r="C76" s="1">
        <f t="shared" ca="1" si="3"/>
        <v>41.075321705066436</v>
      </c>
      <c r="D76" s="1">
        <f t="shared" ca="1" si="4"/>
        <v>113.2492223578635</v>
      </c>
      <c r="E76" s="1">
        <f t="shared" ca="1" si="5"/>
        <v>15.778551000305638</v>
      </c>
      <c r="H76"/>
      <c r="Y76">
        <v>37</v>
      </c>
      <c r="Z76">
        <v>26.025456432721736</v>
      </c>
    </row>
    <row r="77" spans="1:26" x14ac:dyDescent="0.25">
      <c r="A77">
        <v>37.5</v>
      </c>
      <c r="B77">
        <v>27.3420685565588</v>
      </c>
      <c r="C77" s="1">
        <f t="shared" ca="1" si="3"/>
        <v>42.663858958134824</v>
      </c>
      <c r="D77" s="1">
        <f t="shared" ca="1" si="4"/>
        <v>117.37863055491358</v>
      </c>
      <c r="E77" s="1">
        <f t="shared" ca="1" si="5"/>
        <v>17.095163124142701</v>
      </c>
      <c r="H77"/>
      <c r="Y77">
        <v>37.5</v>
      </c>
      <c r="Z77">
        <v>27.3420685565588</v>
      </c>
    </row>
    <row r="78" spans="1:26" x14ac:dyDescent="0.25">
      <c r="A78">
        <v>38</v>
      </c>
      <c r="B78">
        <v>28.658260159977267</v>
      </c>
      <c r="C78" s="1">
        <f t="shared" ca="1" si="3"/>
        <v>44.187567143503131</v>
      </c>
      <c r="D78" s="1">
        <f t="shared" ca="1" si="4"/>
        <v>120.57968769429257</v>
      </c>
      <c r="E78" s="1">
        <f t="shared" ca="1" si="5"/>
        <v>18.411354727561168</v>
      </c>
      <c r="H78"/>
      <c r="Y78">
        <v>38</v>
      </c>
      <c r="Z78">
        <v>28.658260159977267</v>
      </c>
    </row>
    <row r="79" spans="1:26" x14ac:dyDescent="0.25">
      <c r="A79">
        <v>38.5</v>
      </c>
      <c r="B79">
        <v>29.630916334400407</v>
      </c>
      <c r="C79" s="1">
        <f t="shared" ca="1" si="3"/>
        <v>45.649091970619303</v>
      </c>
      <c r="D79" s="1">
        <f t="shared" ca="1" si="4"/>
        <v>128.29097535637831</v>
      </c>
      <c r="E79" s="1">
        <f t="shared" ca="1" si="5"/>
        <v>19.384010901984311</v>
      </c>
      <c r="H79"/>
      <c r="Y79">
        <v>38.5</v>
      </c>
      <c r="Z79">
        <v>29.630916334400407</v>
      </c>
    </row>
    <row r="80" spans="1:26" x14ac:dyDescent="0.25">
      <c r="A80">
        <v>39</v>
      </c>
      <c r="B80">
        <v>30.948335997365842</v>
      </c>
      <c r="C80" s="1">
        <f t="shared" ca="1" si="3"/>
        <v>47.050971176092396</v>
      </c>
      <c r="D80" s="1">
        <f t="shared" ca="1" si="4"/>
        <v>129.64742984958099</v>
      </c>
      <c r="E80" s="1">
        <f t="shared" ca="1" si="5"/>
        <v>20.701430564949746</v>
      </c>
      <c r="H80"/>
      <c r="Y80">
        <v>39</v>
      </c>
      <c r="Z80">
        <v>30.948335997365842</v>
      </c>
    </row>
    <row r="81" spans="1:26" x14ac:dyDescent="0.25">
      <c r="A81">
        <v>39.5</v>
      </c>
      <c r="B81">
        <v>32.265298709002465</v>
      </c>
      <c r="C81" s="1">
        <f t="shared" ca="1" si="3"/>
        <v>48.395638930122722</v>
      </c>
      <c r="D81" s="1">
        <f t="shared" ca="1" si="4"/>
        <v>130.09393782454495</v>
      </c>
      <c r="E81" s="1">
        <f t="shared" ca="1" si="5"/>
        <v>22.018393276586366</v>
      </c>
      <c r="H81"/>
      <c r="Y81">
        <v>39.5</v>
      </c>
      <c r="Z81">
        <v>32.265298709002465</v>
      </c>
    </row>
    <row r="82" spans="1:26" x14ac:dyDescent="0.25">
      <c r="A82">
        <v>40</v>
      </c>
      <c r="B82">
        <v>33.581889698708487</v>
      </c>
      <c r="C82" s="1">
        <f t="shared" ca="1" si="3"/>
        <v>49.685430063103219</v>
      </c>
      <c r="D82" s="1">
        <f t="shared" ca="1" si="4"/>
        <v>129.66200613384521</v>
      </c>
      <c r="E82" s="1">
        <f t="shared" ca="1" si="5"/>
        <v>23.334984266292388</v>
      </c>
      <c r="H82"/>
      <c r="Y82">
        <v>40</v>
      </c>
      <c r="Z82">
        <v>33.581889698708487</v>
      </c>
    </row>
    <row r="83" spans="1:26" x14ac:dyDescent="0.25">
      <c r="A83">
        <v>40.5</v>
      </c>
      <c r="B83">
        <v>34.898176525884303</v>
      </c>
      <c r="C83" s="1">
        <f t="shared" ca="1" si="3"/>
        <v>50.922584119730978</v>
      </c>
      <c r="D83" s="1">
        <f t="shared" ca="1" si="4"/>
        <v>128.39081936686549</v>
      </c>
      <c r="E83" s="1">
        <f t="shared" ca="1" si="5"/>
        <v>24.651271093468203</v>
      </c>
      <c r="H83"/>
      <c r="Y83">
        <v>40.5</v>
      </c>
      <c r="Z83">
        <v>34.898176525884303</v>
      </c>
    </row>
    <row r="84" spans="1:26" x14ac:dyDescent="0.25">
      <c r="A84">
        <v>41</v>
      </c>
      <c r="B84">
        <v>35.639820773318043</v>
      </c>
      <c r="C84" s="1">
        <f t="shared" ca="1" si="3"/>
        <v>52.109249247668131</v>
      </c>
      <c r="D84" s="1">
        <f t="shared" ca="1" si="4"/>
        <v>135.62103713586674</v>
      </c>
      <c r="E84" s="1">
        <f t="shared" ca="1" si="5"/>
        <v>25.392915340901943</v>
      </c>
      <c r="H84"/>
      <c r="Y84">
        <v>41</v>
      </c>
      <c r="Z84">
        <v>35.639820773318043</v>
      </c>
    </row>
    <row r="85" spans="1:26" x14ac:dyDescent="0.25">
      <c r="A85">
        <v>41.5</v>
      </c>
      <c r="B85">
        <v>37.008975590516492</v>
      </c>
      <c r="C85" s="1">
        <f t="shared" ca="1" si="3"/>
        <v>53.247485927504506</v>
      </c>
      <c r="D85" s="1">
        <f t="shared" ca="1" si="4"/>
        <v>131.8446089822333</v>
      </c>
      <c r="E85" s="1">
        <f t="shared" ca="1" si="5"/>
        <v>26.762070158100393</v>
      </c>
      <c r="H85"/>
      <c r="Y85">
        <v>41.5</v>
      </c>
      <c r="Z85">
        <v>37.008975590516492</v>
      </c>
    </row>
    <row r="86" spans="1:26" x14ac:dyDescent="0.25">
      <c r="A86">
        <v>42</v>
      </c>
      <c r="B86">
        <v>38.377488045451003</v>
      </c>
      <c r="C86" s="1">
        <f t="shared" ca="1" si="3"/>
        <v>54.339270550498462</v>
      </c>
      <c r="D86" s="1">
        <f t="shared" ca="1" si="4"/>
        <v>127.38925036921957</v>
      </c>
      <c r="E86" s="1">
        <f t="shared" ca="1" si="5"/>
        <v>28.130582613034903</v>
      </c>
      <c r="H86"/>
      <c r="Y86">
        <v>42</v>
      </c>
      <c r="Z86">
        <v>38.377488045451003</v>
      </c>
    </row>
    <row r="87" spans="1:26" x14ac:dyDescent="0.25">
      <c r="A87">
        <v>42.5</v>
      </c>
      <c r="B87">
        <v>39.745508775450269</v>
      </c>
      <c r="C87" s="1">
        <f t="shared" ca="1" si="3"/>
        <v>55.386498850308151</v>
      </c>
      <c r="D87" s="1">
        <f t="shared" ca="1" si="4"/>
        <v>122.32028526090139</v>
      </c>
      <c r="E87" s="1">
        <f t="shared" ca="1" si="5"/>
        <v>29.498603343034169</v>
      </c>
      <c r="H87"/>
      <c r="Y87">
        <v>42.5</v>
      </c>
      <c r="Z87">
        <v>39.745508775450269</v>
      </c>
    </row>
    <row r="88" spans="1:26" x14ac:dyDescent="0.25">
      <c r="A88">
        <v>43</v>
      </c>
      <c r="B88">
        <v>41.113144202443173</v>
      </c>
      <c r="C88" s="1">
        <f t="shared" ca="1" si="3"/>
        <v>56.390989194671917</v>
      </c>
      <c r="D88" s="1">
        <f t="shared" ca="1" si="4"/>
        <v>116.70627380328445</v>
      </c>
      <c r="E88" s="1">
        <f t="shared" ca="1" si="5"/>
        <v>30.866238770027074</v>
      </c>
      <c r="H88"/>
      <c r="Y88">
        <v>43</v>
      </c>
      <c r="Z88">
        <v>41.113144202443173</v>
      </c>
    </row>
    <row r="89" spans="1:26" x14ac:dyDescent="0.25">
      <c r="A89">
        <v>43.5</v>
      </c>
      <c r="B89">
        <v>42.004333260096168</v>
      </c>
      <c r="C89" s="1">
        <f t="shared" ca="1" si="3"/>
        <v>57.354485742753582</v>
      </c>
      <c r="D89" s="1">
        <f t="shared" ca="1" si="4"/>
        <v>117.81359062041679</v>
      </c>
      <c r="E89" s="1">
        <f t="shared" ca="1" si="5"/>
        <v>31.757427827680068</v>
      </c>
      <c r="H89"/>
      <c r="Y89">
        <v>43.5</v>
      </c>
      <c r="Z89">
        <v>42.004333260096168</v>
      </c>
    </row>
    <row r="90" spans="1:26" x14ac:dyDescent="0.25">
      <c r="A90">
        <v>44</v>
      </c>
      <c r="B90">
        <v>43.060647881474111</v>
      </c>
      <c r="C90" s="1">
        <f t="shared" ca="1" si="3"/>
        <v>58.278661473634557</v>
      </c>
      <c r="D90" s="1">
        <f t="shared" ca="1" si="4"/>
        <v>115.79396884559004</v>
      </c>
      <c r="E90" s="1">
        <f t="shared" ca="1" si="5"/>
        <v>32.813742449058012</v>
      </c>
      <c r="H90"/>
      <c r="Y90">
        <v>44</v>
      </c>
      <c r="Z90">
        <v>43.060647881474111</v>
      </c>
    </row>
    <row r="91" spans="1:26" x14ac:dyDescent="0.25">
      <c r="A91">
        <v>44.5</v>
      </c>
      <c r="B91">
        <v>44.423926919426094</v>
      </c>
      <c r="C91" s="1">
        <f t="shared" ca="1" si="3"/>
        <v>59.165121091211731</v>
      </c>
      <c r="D91" s="1">
        <f t="shared" ca="1" si="4"/>
        <v>108.65140280514341</v>
      </c>
      <c r="E91" s="1">
        <f t="shared" ca="1" si="5"/>
        <v>34.177021487009995</v>
      </c>
      <c r="H91"/>
      <c r="Y91">
        <v>44.5</v>
      </c>
      <c r="Z91">
        <v>44.423926919426094</v>
      </c>
    </row>
    <row r="92" spans="1:26" x14ac:dyDescent="0.25">
      <c r="A92">
        <v>45</v>
      </c>
      <c r="B92">
        <v>45.787350863889934</v>
      </c>
      <c r="C92" s="1">
        <f t="shared" ca="1" si="3"/>
        <v>60.01540381054474</v>
      </c>
      <c r="D92" s="1">
        <f t="shared" ca="1" si="4"/>
        <v>101.21874532640625</v>
      </c>
      <c r="E92" s="1">
        <f t="shared" ca="1" si="5"/>
        <v>35.540445431473835</v>
      </c>
      <c r="H92"/>
      <c r="Y92">
        <v>45</v>
      </c>
      <c r="Z92">
        <v>45.787350863889934</v>
      </c>
    </row>
    <row r="93" spans="1:26" x14ac:dyDescent="0.25">
      <c r="A93">
        <v>45.5</v>
      </c>
      <c r="B93">
        <v>47.150890118023518</v>
      </c>
      <c r="C93" s="1">
        <f t="shared" ca="1" si="3"/>
        <v>60.830986030491054</v>
      </c>
      <c r="D93" s="1">
        <f t="shared" ca="1" si="4"/>
        <v>93.572512087155488</v>
      </c>
      <c r="E93" s="1">
        <f t="shared" ca="1" si="5"/>
        <v>36.903984685607419</v>
      </c>
      <c r="H93"/>
      <c r="Y93">
        <v>45.5</v>
      </c>
      <c r="Z93">
        <v>47.150890118023518</v>
      </c>
    </row>
    <row r="94" spans="1:26" x14ac:dyDescent="0.25">
      <c r="A94">
        <v>46</v>
      </c>
      <c r="B94">
        <v>48.514527881102772</v>
      </c>
      <c r="C94" s="1">
        <f t="shared" ca="1" si="3"/>
        <v>61.613283897269241</v>
      </c>
      <c r="D94" s="1">
        <f t="shared" ca="1" si="4"/>
        <v>85.788704585528635</v>
      </c>
      <c r="E94" s="1">
        <f t="shared" ca="1" si="5"/>
        <v>38.267622448686673</v>
      </c>
      <c r="H94"/>
      <c r="Y94">
        <v>46</v>
      </c>
      <c r="Z94">
        <v>48.514527881102772</v>
      </c>
    </row>
    <row r="95" spans="1:26" x14ac:dyDescent="0.25">
      <c r="A95">
        <v>46.5</v>
      </c>
      <c r="B95">
        <v>48.338047429484874</v>
      </c>
      <c r="C95" s="1">
        <f t="shared" ca="1" si="3"/>
        <v>62.36365576340183</v>
      </c>
      <c r="D95" s="1">
        <f t="shared" ca="1" si="4"/>
        <v>98.358844568220391</v>
      </c>
      <c r="E95" s="1">
        <f t="shared" ca="1" si="5"/>
        <v>38.091141997068775</v>
      </c>
      <c r="H95"/>
      <c r="Y95">
        <v>46.5</v>
      </c>
      <c r="Z95">
        <v>48.338047429484874</v>
      </c>
    </row>
    <row r="96" spans="1:26" x14ac:dyDescent="0.25">
      <c r="A96">
        <v>47</v>
      </c>
      <c r="B96">
        <v>47.866209319313228</v>
      </c>
      <c r="C96" s="1">
        <f t="shared" ca="1" si="3"/>
        <v>63.08340454630752</v>
      </c>
      <c r="D96" s="1">
        <f t="shared" ca="1" si="4"/>
        <v>115.78151528822893</v>
      </c>
      <c r="E96" s="1">
        <f t="shared" ca="1" si="5"/>
        <v>37.619303886897129</v>
      </c>
      <c r="H96"/>
      <c r="Y96">
        <v>47</v>
      </c>
      <c r="Z96">
        <v>47.866209319313228</v>
      </c>
    </row>
    <row r="97" spans="1:26" x14ac:dyDescent="0.25">
      <c r="A97">
        <v>47.5</v>
      </c>
      <c r="B97">
        <v>47.665732001808891</v>
      </c>
      <c r="C97" s="1">
        <f t="shared" ca="1" si="3"/>
        <v>63.773779990637799</v>
      </c>
      <c r="D97" s="1">
        <f t="shared" ca="1" si="4"/>
        <v>129.7346050052075</v>
      </c>
      <c r="E97" s="1">
        <f t="shared" ca="1" si="5"/>
        <v>37.418826569392792</v>
      </c>
      <c r="H97"/>
      <c r="Y97">
        <v>47.5</v>
      </c>
      <c r="Z97">
        <v>47.665732001808891</v>
      </c>
    </row>
    <row r="98" spans="1:26" x14ac:dyDescent="0.25">
      <c r="A98">
        <v>48</v>
      </c>
      <c r="B98">
        <v>49.074052359832905</v>
      </c>
      <c r="C98" s="1">
        <f t="shared" ca="1" si="3"/>
        <v>64.435980838286426</v>
      </c>
      <c r="D98" s="1">
        <f t="shared" ca="1" si="4"/>
        <v>117.99442328856065</v>
      </c>
      <c r="E98" s="1">
        <f t="shared" ca="1" si="5"/>
        <v>38.827146927416806</v>
      </c>
      <c r="H98"/>
      <c r="Y98">
        <v>48</v>
      </c>
      <c r="Z98">
        <v>49.074052359832905</v>
      </c>
    </row>
    <row r="99" spans="1:26" x14ac:dyDescent="0.25">
      <c r="A99">
        <v>48.5</v>
      </c>
      <c r="B99">
        <v>50.482570127809829</v>
      </c>
      <c r="C99" s="1">
        <f t="shared" ca="1" si="3"/>
        <v>65.071156909839729</v>
      </c>
      <c r="D99" s="1">
        <f t="shared" ca="1" si="4"/>
        <v>106.41343214840876</v>
      </c>
      <c r="E99" s="1">
        <f t="shared" ca="1" si="5"/>
        <v>40.23566469539373</v>
      </c>
      <c r="H99"/>
      <c r="Y99">
        <v>48.5</v>
      </c>
      <c r="Z99">
        <v>50.482570127809829</v>
      </c>
    </row>
    <row r="100" spans="1:26" x14ac:dyDescent="0.25">
      <c r="A100">
        <v>49</v>
      </c>
      <c r="B100">
        <v>51.891078900452023</v>
      </c>
      <c r="C100" s="1">
        <f t="shared" ca="1" si="3"/>
        <v>65.680411101081674</v>
      </c>
      <c r="D100" s="1">
        <f t="shared" ca="1" si="4"/>
        <v>95.072841269660898</v>
      </c>
      <c r="E100" s="1">
        <f t="shared" ca="1" si="5"/>
        <v>41.644173468035923</v>
      </c>
      <c r="H100"/>
      <c r="Y100">
        <v>49</v>
      </c>
      <c r="Z100">
        <v>51.891078900452023</v>
      </c>
    </row>
    <row r="101" spans="1:26" x14ac:dyDescent="0.25">
      <c r="A101">
        <v>49.5</v>
      </c>
      <c r="B101">
        <v>53.299570418365626</v>
      </c>
      <c r="C101" s="1">
        <f t="shared" ca="1" si="3"/>
        <v>66.264801298020487</v>
      </c>
      <c r="D101" s="1">
        <f t="shared" ca="1" si="4"/>
        <v>84.048605881377981</v>
      </c>
      <c r="E101" s="1">
        <f t="shared" ca="1" si="5"/>
        <v>43.052664985949527</v>
      </c>
      <c r="H101"/>
      <c r="Y101">
        <v>49.5</v>
      </c>
      <c r="Z101">
        <v>53.299570418365626</v>
      </c>
    </row>
    <row r="102" spans="1:26" x14ac:dyDescent="0.25">
      <c r="A102">
        <v>50</v>
      </c>
      <c r="B102">
        <v>54.431400984813685</v>
      </c>
      <c r="C102" s="1">
        <f t="shared" ca="1" si="3"/>
        <v>66.825342213762127</v>
      </c>
      <c r="D102" s="1">
        <f t="shared" ca="1" si="4"/>
        <v>76.804889593314016</v>
      </c>
      <c r="E102" s="1">
        <f t="shared" ca="1" si="5"/>
        <v>44.184495552397586</v>
      </c>
      <c r="H102"/>
      <c r="Y102">
        <v>50</v>
      </c>
      <c r="Z102">
        <v>54.431400984813685</v>
      </c>
    </row>
    <row r="103" spans="1:26" x14ac:dyDescent="0.25">
      <c r="A103">
        <v>50.5</v>
      </c>
      <c r="B103">
        <v>54.196730431401434</v>
      </c>
      <c r="C103" s="1">
        <f t="shared" ca="1" si="3"/>
        <v>67.363007150419804</v>
      </c>
      <c r="D103" s="1">
        <f t="shared" ca="1" si="4"/>
        <v>86.675421320882563</v>
      </c>
      <c r="E103" s="1">
        <f t="shared" ca="1" si="5"/>
        <v>43.949824998985335</v>
      </c>
      <c r="H103"/>
      <c r="Y103">
        <v>50.5</v>
      </c>
      <c r="Z103">
        <v>54.196730431401434</v>
      </c>
    </row>
    <row r="104" spans="1:26" x14ac:dyDescent="0.25">
      <c r="A104">
        <v>51</v>
      </c>
      <c r="B104">
        <v>55.602571276623401</v>
      </c>
      <c r="C104" s="1">
        <f t="shared" ca="1" si="3"/>
        <v>67.878729689119112</v>
      </c>
      <c r="D104" s="1">
        <f t="shared" ca="1" si="4"/>
        <v>75.352032684344607</v>
      </c>
      <c r="E104" s="1">
        <f t="shared" ca="1" si="5"/>
        <v>45.355665844207302</v>
      </c>
      <c r="H104"/>
      <c r="Y104">
        <v>51</v>
      </c>
      <c r="Z104">
        <v>55.602571276623401</v>
      </c>
    </row>
    <row r="105" spans="1:26" x14ac:dyDescent="0.25">
      <c r="A105">
        <v>51.5</v>
      </c>
      <c r="B105">
        <v>57.009308325166046</v>
      </c>
      <c r="C105" s="1">
        <f t="shared" ca="1" si="3"/>
        <v>68.373405311033054</v>
      </c>
      <c r="D105" s="1">
        <f t="shared" ca="1" si="4"/>
        <v>64.571350152095803</v>
      </c>
      <c r="E105" s="1">
        <f t="shared" ca="1" si="5"/>
        <v>46.762402892749947</v>
      </c>
      <c r="H105"/>
      <c r="Y105">
        <v>51.5</v>
      </c>
      <c r="Z105">
        <v>57.009308325166046</v>
      </c>
    </row>
    <row r="106" spans="1:26" x14ac:dyDescent="0.25">
      <c r="A106">
        <v>52</v>
      </c>
      <c r="B106">
        <v>58.416237435191249</v>
      </c>
      <c r="C106" s="1">
        <f t="shared" ca="1" si="3"/>
        <v>68.847892952261802</v>
      </c>
      <c r="D106" s="1">
        <f t="shared" ca="1" si="4"/>
        <v>54.409718413414254</v>
      </c>
      <c r="E106" s="1">
        <f t="shared" ca="1" si="5"/>
        <v>48.16933200277515</v>
      </c>
      <c r="H106"/>
      <c r="Y106">
        <v>52</v>
      </c>
      <c r="Z106">
        <v>58.416237435191249</v>
      </c>
    </row>
    <row r="107" spans="1:26" x14ac:dyDescent="0.25">
      <c r="A107">
        <v>52.5</v>
      </c>
      <c r="B107">
        <v>59.823311828724634</v>
      </c>
      <c r="C107" s="1">
        <f t="shared" ca="1" si="3"/>
        <v>69.303016495257012</v>
      </c>
      <c r="D107" s="1">
        <f t="shared" ca="1" si="4"/>
        <v>44.932400282337866</v>
      </c>
      <c r="E107" s="1">
        <f t="shared" ca="1" si="5"/>
        <v>49.576406396308535</v>
      </c>
      <c r="H107"/>
      <c r="Y107">
        <v>52.5</v>
      </c>
      <c r="Z107">
        <v>59.823311828724634</v>
      </c>
    </row>
    <row r="108" spans="1:26" x14ac:dyDescent="0.25">
      <c r="A108">
        <v>53</v>
      </c>
      <c r="B108">
        <v>60.969190637166555</v>
      </c>
      <c r="C108" s="1">
        <f t="shared" ca="1" si="3"/>
        <v>69.739566199380164</v>
      </c>
      <c r="D108" s="1">
        <f t="shared" ca="1" si="4"/>
        <v>38.459743751136834</v>
      </c>
      <c r="E108" s="1">
        <f t="shared" ca="1" si="5"/>
        <v>50.722285204750456</v>
      </c>
      <c r="H108"/>
      <c r="Y108">
        <v>53</v>
      </c>
      <c r="Z108">
        <v>60.969190637166555</v>
      </c>
    </row>
    <row r="109" spans="1:26" x14ac:dyDescent="0.25">
      <c r="A109">
        <v>53.5</v>
      </c>
      <c r="B109">
        <v>60.76285128203628</v>
      </c>
      <c r="C109" s="1">
        <f t="shared" ca="1" si="3"/>
        <v>70.158300073079204</v>
      </c>
      <c r="D109" s="1">
        <f t="shared" ca="1" si="4"/>
        <v>44.137228992554967</v>
      </c>
      <c r="E109" s="1">
        <f t="shared" ca="1" si="5"/>
        <v>50.515945849620181</v>
      </c>
      <c r="H109"/>
      <c r="Y109">
        <v>53.5</v>
      </c>
      <c r="Z109">
        <v>60.76285128203628</v>
      </c>
    </row>
    <row r="110" spans="1:26" x14ac:dyDescent="0.25">
      <c r="A110">
        <v>54</v>
      </c>
      <c r="B110">
        <v>62.18852730074962</v>
      </c>
      <c r="C110" s="1">
        <f t="shared" ca="1" si="3"/>
        <v>70.559945190065804</v>
      </c>
      <c r="D110" s="1">
        <f t="shared" ca="1" si="4"/>
        <v>35.040318738781522</v>
      </c>
      <c r="E110" s="1">
        <f t="shared" ca="1" si="5"/>
        <v>51.94162186833352</v>
      </c>
      <c r="H110"/>
      <c r="Y110">
        <v>54</v>
      </c>
      <c r="Z110">
        <v>62.18852730074962</v>
      </c>
    </row>
    <row r="111" spans="1:26" x14ac:dyDescent="0.25">
      <c r="A111">
        <v>54.5</v>
      </c>
      <c r="B111">
        <v>63.614478341568862</v>
      </c>
      <c r="C111" s="1">
        <f t="shared" ca="1" si="3"/>
        <v>70.945198951778707</v>
      </c>
      <c r="D111" s="1">
        <f t="shared" ca="1" si="4"/>
        <v>26.8697323324777</v>
      </c>
      <c r="E111" s="1">
        <f t="shared" ca="1" si="5"/>
        <v>53.367572909152763</v>
      </c>
      <c r="H111"/>
      <c r="Y111">
        <v>54.5</v>
      </c>
      <c r="Z111">
        <v>63.614478341568862</v>
      </c>
    </row>
    <row r="112" spans="1:26" x14ac:dyDescent="0.25">
      <c r="A112">
        <v>55</v>
      </c>
      <c r="B112">
        <v>65.040459073128901</v>
      </c>
      <c r="C112" s="1">
        <f t="shared" ca="1" si="3"/>
        <v>71.314730298325358</v>
      </c>
      <c r="D112" s="1">
        <f t="shared" ca="1" si="4"/>
        <v>19.683239703664128</v>
      </c>
      <c r="E112" s="1">
        <f t="shared" ca="1" si="5"/>
        <v>54.793553640712801</v>
      </c>
      <c r="H112"/>
      <c r="Y112">
        <v>55</v>
      </c>
      <c r="Z112">
        <v>65.040459073128901</v>
      </c>
    </row>
    <row r="113" spans="1:26" x14ac:dyDescent="0.25">
      <c r="A113">
        <v>55.5</v>
      </c>
      <c r="B113">
        <v>66.466459378292186</v>
      </c>
      <c r="C113" s="1">
        <f t="shared" ca="1" si="3"/>
        <v>71.669180870004254</v>
      </c>
      <c r="D113" s="1">
        <f t="shared" ca="1" si="4"/>
        <v>13.534155460161328</v>
      </c>
      <c r="E113" s="1">
        <f t="shared" ca="1" si="5"/>
        <v>56.219553945876086</v>
      </c>
      <c r="H113"/>
      <c r="Y113">
        <v>55.5</v>
      </c>
      <c r="Z113">
        <v>66.466459378292186</v>
      </c>
    </row>
    <row r="114" spans="1:26" x14ac:dyDescent="0.25">
      <c r="A114">
        <v>56</v>
      </c>
      <c r="B114">
        <v>67.61301527491257</v>
      </c>
      <c r="C114" s="1">
        <f t="shared" ca="1" si="3"/>
        <v>72.009166121424968</v>
      </c>
      <c r="D114" s="1">
        <f t="shared" ca="1" si="4"/>
        <v>9.6630711326458378</v>
      </c>
      <c r="E114" s="1">
        <f t="shared" ca="1" si="5"/>
        <v>57.366109842496471</v>
      </c>
      <c r="H114"/>
      <c r="Y114">
        <v>56</v>
      </c>
      <c r="Z114">
        <v>67.61301527491257</v>
      </c>
    </row>
    <row r="115" spans="1:26" x14ac:dyDescent="0.25">
      <c r="A115">
        <v>56.5</v>
      </c>
      <c r="B115">
        <v>67.313691871385188</v>
      </c>
      <c r="C115" s="1">
        <f t="shared" ca="1" si="3"/>
        <v>72.335276390160288</v>
      </c>
      <c r="D115" s="1">
        <f t="shared" ca="1" si="4"/>
        <v>12.608155539600876</v>
      </c>
      <c r="E115" s="1">
        <f t="shared" ca="1" si="5"/>
        <v>57.066786438969089</v>
      </c>
      <c r="H115"/>
      <c r="Y115">
        <v>56.5</v>
      </c>
      <c r="Z115">
        <v>67.313691871385188</v>
      </c>
    </row>
    <row r="116" spans="1:26" x14ac:dyDescent="0.25">
      <c r="A116">
        <v>57</v>
      </c>
      <c r="B116">
        <v>68.736369682581355</v>
      </c>
      <c r="C116" s="1">
        <f t="shared" ca="1" si="3"/>
        <v>72.648077921786268</v>
      </c>
      <c r="D116" s="1">
        <f t="shared" ca="1" si="4"/>
        <v>7.6507306743317995</v>
      </c>
      <c r="E116" s="1">
        <f t="shared" ca="1" si="5"/>
        <v>58.489464250165256</v>
      </c>
      <c r="H116"/>
      <c r="Y116">
        <v>57</v>
      </c>
      <c r="Z116">
        <v>68.736369682581355</v>
      </c>
    </row>
    <row r="117" spans="1:26" x14ac:dyDescent="0.25">
      <c r="A117">
        <v>57.5</v>
      </c>
      <c r="B117">
        <v>70.161101380543556</v>
      </c>
      <c r="C117" s="1">
        <f t="shared" ca="1" si="3"/>
        <v>72.948113853089481</v>
      </c>
      <c r="D117" s="1">
        <f t="shared" ca="1" si="4"/>
        <v>3.8837192610632747</v>
      </c>
      <c r="E117" s="1">
        <f t="shared" ca="1" si="5"/>
        <v>59.914195948127457</v>
      </c>
      <c r="H117"/>
      <c r="Y117">
        <v>57.5</v>
      </c>
      <c r="Z117">
        <v>70.161101380543556</v>
      </c>
    </row>
    <row r="118" spans="1:26" x14ac:dyDescent="0.25">
      <c r="A118">
        <v>58</v>
      </c>
      <c r="B118">
        <v>71.586014909036123</v>
      </c>
      <c r="C118" s="1">
        <f t="shared" ca="1" si="3"/>
        <v>73.235905155149439</v>
      </c>
      <c r="D118" s="1">
        <f t="shared" ca="1" si="4"/>
        <v>1.3610689121099286</v>
      </c>
      <c r="E118" s="1">
        <f t="shared" ca="1" si="5"/>
        <v>61.339109476620024</v>
      </c>
      <c r="H118"/>
      <c r="Y118">
        <v>58</v>
      </c>
      <c r="Z118">
        <v>71.586014909036123</v>
      </c>
    </row>
    <row r="119" spans="1:26" x14ac:dyDescent="0.25">
      <c r="A119">
        <v>58.5</v>
      </c>
      <c r="B119">
        <v>73.011065886173853</v>
      </c>
      <c r="C119" s="1">
        <f t="shared" ca="1" si="3"/>
        <v>73.511951537933072</v>
      </c>
      <c r="D119" s="1">
        <f t="shared" ca="1" si="4"/>
        <v>0.12544321806912895</v>
      </c>
      <c r="E119" s="1">
        <f t="shared" ca="1" si="5"/>
        <v>62.764160453757754</v>
      </c>
      <c r="H119"/>
      <c r="Y119">
        <v>58.5</v>
      </c>
      <c r="Z119">
        <v>73.011065886173853</v>
      </c>
    </row>
    <row r="120" spans="1:26" x14ac:dyDescent="0.25">
      <c r="A120">
        <v>59</v>
      </c>
      <c r="B120">
        <v>74.205572446318655</v>
      </c>
      <c r="C120" s="1">
        <f t="shared" ca="1" si="3"/>
        <v>73.776732317972247</v>
      </c>
      <c r="D120" s="1">
        <f t="shared" ca="1" si="4"/>
        <v>9.1951927840081965E-2</v>
      </c>
      <c r="E120" s="1">
        <f t="shared" ca="1" si="5"/>
        <v>63.958667013902556</v>
      </c>
      <c r="H120"/>
      <c r="Y120">
        <v>59</v>
      </c>
      <c r="Z120">
        <v>74.205572446318655</v>
      </c>
    </row>
    <row r="121" spans="1:26" x14ac:dyDescent="0.25">
      <c r="A121">
        <v>59.5</v>
      </c>
      <c r="B121">
        <v>74.00306507896633</v>
      </c>
      <c r="C121" s="1">
        <f t="shared" ca="1" si="3"/>
        <v>74.030707250630954</v>
      </c>
      <c r="D121" s="1">
        <f t="shared" ca="1" si="4"/>
        <v>3.8204482716827144E-4</v>
      </c>
      <c r="E121" s="1">
        <f t="shared" ca="1" si="5"/>
        <v>63.75615964655023</v>
      </c>
      <c r="H121"/>
      <c r="Y121">
        <v>59.5</v>
      </c>
      <c r="Z121">
        <v>74.00306507896633</v>
      </c>
    </row>
    <row r="122" spans="1:26" x14ac:dyDescent="0.25">
      <c r="A122">
        <v>60</v>
      </c>
      <c r="B122">
        <v>75.481095699513702</v>
      </c>
      <c r="C122" s="1">
        <f t="shared" ca="1" si="3"/>
        <v>74.274317328407193</v>
      </c>
      <c r="D122" s="1">
        <f t="shared" ca="1" si="4"/>
        <v>0.7281570184852395</v>
      </c>
      <c r="E122" s="1">
        <f t="shared" ca="1" si="5"/>
        <v>65.234190267097603</v>
      </c>
      <c r="H122"/>
      <c r="Y122">
        <v>60</v>
      </c>
      <c r="Z122">
        <v>75.481095699513702</v>
      </c>
    </row>
    <row r="123" spans="1:26" x14ac:dyDescent="0.25">
      <c r="A123">
        <v>60.5</v>
      </c>
      <c r="B123">
        <v>76.959561229587067</v>
      </c>
      <c r="C123" s="1">
        <f t="shared" ca="1" si="3"/>
        <v>74.507985546655689</v>
      </c>
      <c r="D123" s="1">
        <f t="shared" ca="1" si="4"/>
        <v>3.0051116645702245</v>
      </c>
      <c r="E123" s="1">
        <f t="shared" ca="1" si="5"/>
        <v>66.712655797170967</v>
      </c>
      <c r="H123"/>
      <c r="Y123">
        <v>60.5</v>
      </c>
      <c r="Z123">
        <v>76.959561229587067</v>
      </c>
    </row>
    <row r="124" spans="1:26" x14ac:dyDescent="0.25">
      <c r="A124">
        <v>61</v>
      </c>
      <c r="B124">
        <v>78.438114497098439</v>
      </c>
      <c r="C124" s="1">
        <f t="shared" ca="1" si="3"/>
        <v>74.73211763806114</v>
      </c>
      <c r="D124" s="1">
        <f t="shared" ca="1" si="4"/>
        <v>6.8672063595971622</v>
      </c>
      <c r="E124" s="1">
        <f t="shared" ca="1" si="5"/>
        <v>68.19120906468234</v>
      </c>
      <c r="H124"/>
      <c r="Y124">
        <v>61</v>
      </c>
      <c r="Z124">
        <v>78.438114497098439</v>
      </c>
    </row>
    <row r="125" spans="1:26" x14ac:dyDescent="0.25">
      <c r="A125">
        <v>61.5</v>
      </c>
      <c r="B125">
        <v>79.916732387287141</v>
      </c>
      <c r="C125" s="1">
        <f t="shared" ca="1" si="3"/>
        <v>74.947102777137061</v>
      </c>
      <c r="D125" s="1">
        <f t="shared" ca="1" si="4"/>
        <v>12.348609231040214</v>
      </c>
      <c r="E125" s="1">
        <f t="shared" ca="1" si="5"/>
        <v>69.669826954871041</v>
      </c>
      <c r="H125"/>
      <c r="Y125">
        <v>61.5</v>
      </c>
      <c r="Z125">
        <v>79.916732387287141</v>
      </c>
    </row>
    <row r="126" spans="1:26" x14ac:dyDescent="0.25">
      <c r="A126">
        <v>62</v>
      </c>
      <c r="B126">
        <v>81.107506236529503</v>
      </c>
      <c r="C126" s="1">
        <f t="shared" ca="1" si="3"/>
        <v>75.153314255973825</v>
      </c>
      <c r="D126" s="1">
        <f t="shared" ca="1" si="4"/>
        <v>17.726201070656771</v>
      </c>
      <c r="E126" s="1">
        <f t="shared" ca="1" si="5"/>
        <v>70.860600804113403</v>
      </c>
      <c r="H126"/>
      <c r="Y126">
        <v>62</v>
      </c>
      <c r="Z126">
        <v>81.107506236529503</v>
      </c>
    </row>
    <row r="127" spans="1:26" x14ac:dyDescent="0.25">
      <c r="A127">
        <v>62.5</v>
      </c>
      <c r="B127">
        <v>80.61187744946163</v>
      </c>
      <c r="C127" s="1">
        <f t="shared" ca="1" si="3"/>
        <v>75.35111013240892</v>
      </c>
      <c r="D127" s="1">
        <f t="shared" ca="1" si="4"/>
        <v>13.837836382084989</v>
      </c>
      <c r="E127" s="1">
        <f t="shared" ca="1" si="5"/>
        <v>70.364972017045531</v>
      </c>
      <c r="H127"/>
      <c r="Y127">
        <v>62.5</v>
      </c>
      <c r="Z127">
        <v>80.61187744946163</v>
      </c>
    </row>
    <row r="128" spans="1:26" x14ac:dyDescent="0.25">
      <c r="A128">
        <v>63</v>
      </c>
      <c r="B128">
        <v>80.116171518517817</v>
      </c>
      <c r="C128" s="1">
        <f t="shared" ca="1" si="3"/>
        <v>75.540833851745148</v>
      </c>
      <c r="D128" s="1">
        <f t="shared" ca="1" si="4"/>
        <v>10.466857382494382</v>
      </c>
      <c r="E128" s="1">
        <f t="shared" ca="1" si="5"/>
        <v>69.869266086101717</v>
      </c>
      <c r="H128"/>
      <c r="Y128">
        <v>63</v>
      </c>
      <c r="Z128">
        <v>80.116171518517817</v>
      </c>
    </row>
    <row r="129" spans="1:26" x14ac:dyDescent="0.25">
      <c r="A129">
        <v>63.5</v>
      </c>
      <c r="B129">
        <v>79.901238021456962</v>
      </c>
      <c r="C129" s="1">
        <f t="shared" ca="1" si="3"/>
        <v>75.722814843095989</v>
      </c>
      <c r="D129" s="1">
        <f t="shared" ca="1" si="4"/>
        <v>8.7296101287321068</v>
      </c>
      <c r="E129" s="1">
        <f t="shared" ca="1" si="5"/>
        <v>69.654332589040862</v>
      </c>
      <c r="H129"/>
      <c r="Y129">
        <v>63.5</v>
      </c>
      <c r="Z129">
        <v>79.901238021456962</v>
      </c>
    </row>
    <row r="130" spans="1:26" x14ac:dyDescent="0.25">
      <c r="A130">
        <v>64</v>
      </c>
      <c r="B130">
        <v>81.379201944964237</v>
      </c>
      <c r="C130" s="1">
        <f t="shared" ref="C130:C193" ca="1" si="6">IF(A130&gt;=$K$5,OFFSET($B$1,2*$K$5,0)+$L$5*(1-EXP((-1/$M$5)*(A130-$K$5))),0)</f>
        <v>75.897369091393969</v>
      </c>
      <c r="D130" s="1">
        <f t="shared" ref="D130:D193" ca="1" si="7">IF(A130&gt;=$K$5,(C130-B130)*(C130-B130)*0.5,0)</f>
        <v>15.025245717241171</v>
      </c>
      <c r="E130" s="1">
        <f t="shared" ref="E130:E193" ca="1" si="8">IF(A130&gt;=$K$5,(B130-$L$6),0)</f>
        <v>71.132296512548137</v>
      </c>
      <c r="H130"/>
      <c r="Y130">
        <v>64</v>
      </c>
      <c r="Z130">
        <v>81.379201944964237</v>
      </c>
    </row>
    <row r="131" spans="1:26" x14ac:dyDescent="0.25">
      <c r="A131">
        <v>64.5</v>
      </c>
      <c r="B131">
        <v>82.857661872530159</v>
      </c>
      <c r="C131" s="1">
        <f t="shared" ca="1" si="6"/>
        <v>76.064799686055011</v>
      </c>
      <c r="D131" s="1">
        <f t="shared" ca="1" si="7"/>
        <v>23.071488342221961</v>
      </c>
      <c r="E131" s="1">
        <f t="shared" ca="1" si="8"/>
        <v>72.610756440114059</v>
      </c>
      <c r="H131"/>
      <c r="Y131">
        <v>64.5</v>
      </c>
      <c r="Z131">
        <v>82.857661872530159</v>
      </c>
    </row>
    <row r="132" spans="1:26" x14ac:dyDescent="0.25">
      <c r="A132">
        <v>65</v>
      </c>
      <c r="B132">
        <v>84.336246912530484</v>
      </c>
      <c r="C132" s="1">
        <f t="shared" ca="1" si="6"/>
        <v>76.225397347251402</v>
      </c>
      <c r="D132" s="1">
        <f t="shared" ca="1" si="7"/>
        <v>32.892940335293936</v>
      </c>
      <c r="E132" s="1">
        <f t="shared" ca="1" si="8"/>
        <v>74.089341480114385</v>
      </c>
      <c r="H132"/>
      <c r="Y132">
        <v>65</v>
      </c>
      <c r="Z132">
        <v>84.336246912530484</v>
      </c>
    </row>
    <row r="133" spans="1:26" x14ac:dyDescent="0.25">
      <c r="A133">
        <v>65.5</v>
      </c>
      <c r="B133">
        <v>85.814918229822723</v>
      </c>
      <c r="C133" s="1">
        <f t="shared" ca="1" si="6"/>
        <v>76.379440930707361</v>
      </c>
      <c r="D133" s="1">
        <f t="shared" ca="1" si="7"/>
        <v>44.514115931060665</v>
      </c>
      <c r="E133" s="1">
        <f t="shared" ca="1" si="8"/>
        <v>75.568012797406624</v>
      </c>
      <c r="H133"/>
      <c r="Y133">
        <v>65.5</v>
      </c>
      <c r="Z133">
        <v>85.814918229822723</v>
      </c>
    </row>
    <row r="134" spans="1:26" x14ac:dyDescent="0.25">
      <c r="A134">
        <v>66</v>
      </c>
      <c r="B134">
        <v>87.005757294184932</v>
      </c>
      <c r="C134" s="1">
        <f t="shared" ca="1" si="6"/>
        <v>76.527197911893623</v>
      </c>
      <c r="D134" s="1">
        <f t="shared" ca="1" si="7"/>
        <v>54.900103364102605</v>
      </c>
      <c r="E134" s="1">
        <f t="shared" ca="1" si="8"/>
        <v>76.758851861768832</v>
      </c>
      <c r="H134"/>
      <c r="Y134">
        <v>66</v>
      </c>
      <c r="Z134">
        <v>87.005757294184932</v>
      </c>
    </row>
    <row r="135" spans="1:26" x14ac:dyDescent="0.25">
      <c r="A135">
        <v>66.5</v>
      </c>
      <c r="B135">
        <v>86.510195484417267</v>
      </c>
      <c r="C135" s="1">
        <f t="shared" ca="1" si="6"/>
        <v>76.668924850461764</v>
      </c>
      <c r="D135" s="1">
        <f t="shared" ca="1" si="7"/>
        <v>48.425303845377471</v>
      </c>
      <c r="E135" s="1">
        <f t="shared" ca="1" si="8"/>
        <v>76.263290052001167</v>
      </c>
      <c r="H135"/>
      <c r="Y135">
        <v>66.5</v>
      </c>
      <c r="Z135">
        <v>86.510195484417267</v>
      </c>
    </row>
    <row r="136" spans="1:26" x14ac:dyDescent="0.25">
      <c r="A136">
        <v>67</v>
      </c>
      <c r="B136">
        <v>86.014554981463689</v>
      </c>
      <c r="C136" s="1">
        <f t="shared" ca="1" si="6"/>
        <v>76.804867835724679</v>
      </c>
      <c r="D136" s="1">
        <f t="shared" ca="1" si="7"/>
        <v>42.409168661195181</v>
      </c>
      <c r="E136" s="1">
        <f t="shared" ca="1" si="8"/>
        <v>75.76764954904759</v>
      </c>
      <c r="H136"/>
      <c r="Y136">
        <v>67</v>
      </c>
      <c r="Z136">
        <v>86.014554981463689</v>
      </c>
    </row>
    <row r="137" spans="1:26" x14ac:dyDescent="0.25">
      <c r="A137">
        <v>67.5</v>
      </c>
      <c r="B137">
        <v>85.518990658021579</v>
      </c>
      <c r="C137" s="1">
        <f t="shared" ca="1" si="6"/>
        <v>76.935262913956805</v>
      </c>
      <c r="D137" s="1">
        <f t="shared" ca="1" si="7"/>
        <v>36.840190992113669</v>
      </c>
      <c r="E137" s="1">
        <f t="shared" ca="1" si="8"/>
        <v>75.27208522560548</v>
      </c>
      <c r="H137"/>
      <c r="Y137">
        <v>67.5</v>
      </c>
      <c r="Z137">
        <v>85.518990658021579</v>
      </c>
    </row>
    <row r="138" spans="1:26" x14ac:dyDescent="0.25">
      <c r="A138">
        <v>68</v>
      </c>
      <c r="B138">
        <v>85.023493794316622</v>
      </c>
      <c r="C138" s="1">
        <f t="shared" ca="1" si="6"/>
        <v>77.060336498255992</v>
      </c>
      <c r="D138" s="1">
        <f t="shared" ca="1" si="7"/>
        <v>31.705937060901814</v>
      </c>
      <c r="E138" s="1">
        <f t="shared" ca="1" si="8"/>
        <v>74.776588361900522</v>
      </c>
      <c r="H138"/>
      <c r="Y138">
        <v>68</v>
      </c>
      <c r="Z138">
        <v>85.023493794316622</v>
      </c>
    </row>
    <row r="139" spans="1:26" x14ac:dyDescent="0.25">
      <c r="A139">
        <v>68.5</v>
      </c>
      <c r="B139">
        <v>84.528085517410304</v>
      </c>
      <c r="C139" s="1">
        <f t="shared" ca="1" si="6"/>
        <v>77.180305761678611</v>
      </c>
      <c r="D139" s="1">
        <f t="shared" ca="1" si="7"/>
        <v>26.994933669370251</v>
      </c>
      <c r="E139" s="1">
        <f t="shared" ca="1" si="8"/>
        <v>74.281180084994205</v>
      </c>
      <c r="H139"/>
      <c r="Y139">
        <v>68.5</v>
      </c>
      <c r="Z139">
        <v>84.528085517410304</v>
      </c>
    </row>
    <row r="140" spans="1:26" x14ac:dyDescent="0.25">
      <c r="A140">
        <v>69</v>
      </c>
      <c r="B140">
        <v>84.032757751361686</v>
      </c>
      <c r="C140" s="1">
        <f t="shared" ca="1" si="6"/>
        <v>77.295379014330734</v>
      </c>
      <c r="D140" s="1">
        <f t="shared" ca="1" si="7"/>
        <v>22.696136123098391</v>
      </c>
      <c r="E140" s="1">
        <f t="shared" ca="1" si="8"/>
        <v>73.785852318945587</v>
      </c>
      <c r="H140"/>
      <c r="Y140">
        <v>69</v>
      </c>
      <c r="Z140">
        <v>84.032757751361686</v>
      </c>
    </row>
    <row r="141" spans="1:26" x14ac:dyDescent="0.25">
      <c r="A141">
        <v>69.5</v>
      </c>
      <c r="B141">
        <v>83.537503419707534</v>
      </c>
      <c r="C141" s="1">
        <f t="shared" ca="1" si="6"/>
        <v>77.405756065069923</v>
      </c>
      <c r="D141" s="1">
        <f t="shared" ca="1" si="7"/>
        <v>18.799162810552669</v>
      </c>
      <c r="E141" s="1">
        <f t="shared" ca="1" si="8"/>
        <v>73.290597987291434</v>
      </c>
      <c r="H141"/>
      <c r="Y141">
        <v>69.5</v>
      </c>
      <c r="Z141">
        <v>83.537503419707534</v>
      </c>
    </row>
    <row r="142" spans="1:26" x14ac:dyDescent="0.25">
      <c r="A142">
        <v>70</v>
      </c>
      <c r="B142">
        <v>83.042316231637912</v>
      </c>
      <c r="C142" s="1">
        <f t="shared" ca="1" si="6"/>
        <v>77.511628568445744</v>
      </c>
      <c r="D142" s="1">
        <f t="shared" ca="1" si="7"/>
        <v>15.294253013893023</v>
      </c>
      <c r="E142" s="1">
        <f t="shared" ca="1" si="8"/>
        <v>72.795410799221813</v>
      </c>
      <c r="H142"/>
      <c r="Y142">
        <v>70</v>
      </c>
      <c r="Z142">
        <v>83.042316231637912</v>
      </c>
    </row>
    <row r="143" spans="1:26" x14ac:dyDescent="0.25">
      <c r="A143">
        <v>70.5</v>
      </c>
      <c r="B143">
        <v>82.54719053004635</v>
      </c>
      <c r="C143" s="1">
        <f t="shared" ca="1" si="6"/>
        <v>77.613180357481582</v>
      </c>
      <c r="D143" s="1">
        <f t="shared" ca="1" si="7"/>
        <v>12.172228191486308</v>
      </c>
      <c r="E143" s="1">
        <f t="shared" ca="1" si="8"/>
        <v>72.300285097630251</v>
      </c>
      <c r="H143"/>
      <c r="Y143">
        <v>70.5</v>
      </c>
      <c r="Z143">
        <v>82.54719053004635</v>
      </c>
    </row>
    <row r="144" spans="1:26" x14ac:dyDescent="0.25">
      <c r="A144">
        <v>71</v>
      </c>
      <c r="B144">
        <v>82.05212118212836</v>
      </c>
      <c r="C144" s="1">
        <f t="shared" ca="1" si="6"/>
        <v>77.710587762875335</v>
      </c>
      <c r="D144" s="1">
        <f t="shared" ca="1" si="7"/>
        <v>9.4244562152454332</v>
      </c>
      <c r="E144" s="1">
        <f t="shared" ca="1" si="8"/>
        <v>71.805215749712261</v>
      </c>
      <c r="H144"/>
      <c r="Y144">
        <v>71</v>
      </c>
      <c r="Z144">
        <v>82.05212118212836</v>
      </c>
    </row>
    <row r="145" spans="1:26" x14ac:dyDescent="0.25">
      <c r="A145">
        <v>71.5</v>
      </c>
      <c r="B145">
        <v>81.557103499304986</v>
      </c>
      <c r="C145" s="1">
        <f t="shared" ca="1" si="6"/>
        <v>77.804019919173371</v>
      </c>
      <c r="D145" s="1">
        <f t="shared" ca="1" si="7"/>
        <v>7.0428181797267735</v>
      </c>
      <c r="E145" s="1">
        <f t="shared" ca="1" si="8"/>
        <v>71.310198066888887</v>
      </c>
      <c r="H145"/>
      <c r="Y145">
        <v>71.5</v>
      </c>
      <c r="Z145">
        <v>81.557103499304986</v>
      </c>
    </row>
    <row r="146" spans="1:26" x14ac:dyDescent="0.25">
      <c r="A146">
        <v>72</v>
      </c>
      <c r="B146">
        <v>81.062133177430951</v>
      </c>
      <c r="C146" s="1">
        <f t="shared" ca="1" si="6"/>
        <v>77.893639058449423</v>
      </c>
      <c r="D146" s="1">
        <f t="shared" ca="1" si="7"/>
        <v>5.0196774910102633</v>
      </c>
      <c r="E146" s="1">
        <f t="shared" ca="1" si="8"/>
        <v>70.815227745014852</v>
      </c>
      <c r="H146"/>
      <c r="Y146">
        <v>72</v>
      </c>
      <c r="Z146">
        <v>81.062133177430951</v>
      </c>
    </row>
    <row r="147" spans="1:26" x14ac:dyDescent="0.25">
      <c r="A147">
        <v>72.5</v>
      </c>
      <c r="B147">
        <v>80.567206251102263</v>
      </c>
      <c r="C147" s="1">
        <f t="shared" ca="1" si="6"/>
        <v>77.979600791998209</v>
      </c>
      <c r="D147" s="1">
        <f t="shared" ca="1" si="7"/>
        <v>3.3478510059925517</v>
      </c>
      <c r="E147" s="1">
        <f t="shared" ca="1" si="8"/>
        <v>70.320300818686164</v>
      </c>
      <c r="H147"/>
      <c r="Y147">
        <v>72.5</v>
      </c>
      <c r="Z147">
        <v>80.567206251102263</v>
      </c>
    </row>
    <row r="148" spans="1:26" x14ac:dyDescent="0.25">
      <c r="A148">
        <v>73</v>
      </c>
      <c r="B148">
        <v>80.072319057834846</v>
      </c>
      <c r="C148" s="1">
        <f t="shared" ca="1" si="6"/>
        <v>78.062054380533041</v>
      </c>
      <c r="D148" s="1">
        <f t="shared" ca="1" si="7"/>
        <v>2.0205820364036655</v>
      </c>
      <c r="E148" s="1">
        <f t="shared" ca="1" si="8"/>
        <v>69.825413625418747</v>
      </c>
      <c r="H148"/>
      <c r="Y148">
        <v>73</v>
      </c>
      <c r="Z148">
        <v>80.072319057834846</v>
      </c>
    </row>
    <row r="149" spans="1:26" x14ac:dyDescent="0.25">
      <c r="A149">
        <v>73.5</v>
      </c>
      <c r="B149">
        <v>79.577468209223284</v>
      </c>
      <c r="C149" s="1">
        <f t="shared" ca="1" si="6"/>
        <v>78.141142993356453</v>
      </c>
      <c r="D149" s="1">
        <f t="shared" ca="1" si="7"/>
        <v>1.0315150628674483</v>
      </c>
      <c r="E149" s="1">
        <f t="shared" ca="1" si="8"/>
        <v>69.330562776807184</v>
      </c>
      <c r="H149"/>
      <c r="Y149">
        <v>73.5</v>
      </c>
      <c r="Z149">
        <v>79.577468209223284</v>
      </c>
    </row>
    <row r="150" spans="1:26" x14ac:dyDescent="0.25">
      <c r="A150">
        <v>74</v>
      </c>
      <c r="B150">
        <v>79.082650567100686</v>
      </c>
      <c r="C150" s="1">
        <f t="shared" ca="1" si="6"/>
        <v>78.217003956954045</v>
      </c>
      <c r="D150" s="1">
        <f t="shared" ca="1" si="7"/>
        <v>0.37467202682918505</v>
      </c>
      <c r="E150" s="1">
        <f t="shared" ca="1" si="8"/>
        <v>68.835745134684586</v>
      </c>
      <c r="H150"/>
      <c r="Y150">
        <v>74</v>
      </c>
      <c r="Z150">
        <v>79.082650567100686</v>
      </c>
    </row>
    <row r="151" spans="1:26" x14ac:dyDescent="0.25">
      <c r="A151">
        <v>74.5</v>
      </c>
      <c r="B151">
        <v>78.58786322333934</v>
      </c>
      <c r="C151" s="1">
        <f t="shared" ca="1" si="6"/>
        <v>78.289768993443019</v>
      </c>
      <c r="D151" s="1">
        <f t="shared" ca="1" si="7"/>
        <v>4.4430084948740456E-2</v>
      </c>
      <c r="E151" s="1">
        <f t="shared" ca="1" si="8"/>
        <v>68.340957790923241</v>
      </c>
      <c r="H151"/>
      <c r="Y151">
        <v>74.5</v>
      </c>
      <c r="Z151">
        <v>78.58786322333934</v>
      </c>
    </row>
    <row r="152" spans="1:26" x14ac:dyDescent="0.25">
      <c r="A152">
        <v>75</v>
      </c>
      <c r="B152">
        <v>78.093103482360632</v>
      </c>
      <c r="C152" s="1">
        <f t="shared" ca="1" si="6"/>
        <v>78.359564449289394</v>
      </c>
      <c r="D152" s="1">
        <f t="shared" ca="1" si="7"/>
        <v>3.5500723448305245E-2</v>
      </c>
      <c r="E152" s="1">
        <f t="shared" ca="1" si="8"/>
        <v>67.846198049944533</v>
      </c>
      <c r="H152"/>
      <c r="Y152">
        <v>75</v>
      </c>
      <c r="Z152">
        <v>78.093103482360632</v>
      </c>
    </row>
    <row r="153" spans="1:26" x14ac:dyDescent="0.25">
      <c r="A153">
        <v>75.5</v>
      </c>
      <c r="B153">
        <v>77.598368845705835</v>
      </c>
      <c r="C153" s="1">
        <f t="shared" ca="1" si="6"/>
        <v>78.426511514691356</v>
      </c>
      <c r="D153" s="1">
        <f t="shared" ca="1" si="7"/>
        <v>0.34291014009723103</v>
      </c>
      <c r="E153" s="1">
        <f t="shared" ca="1" si="8"/>
        <v>67.351463413289736</v>
      </c>
      <c r="H153"/>
      <c r="Y153">
        <v>75.5</v>
      </c>
      <c r="Z153">
        <v>77.598368845705835</v>
      </c>
    </row>
    <row r="154" spans="1:26" x14ac:dyDescent="0.25">
      <c r="A154">
        <v>76</v>
      </c>
      <c r="B154">
        <v>77.103656998220259</v>
      </c>
      <c r="C154" s="1">
        <f t="shared" ca="1" si="6"/>
        <v>78.490726434009332</v>
      </c>
      <c r="D154" s="1">
        <f t="shared" ca="1" si="7"/>
        <v>0.96198080985010825</v>
      </c>
      <c r="E154" s="1">
        <f t="shared" ca="1" si="8"/>
        <v>66.85675156580416</v>
      </c>
      <c r="H154"/>
      <c r="Y154">
        <v>76</v>
      </c>
      <c r="Z154">
        <v>77.103656998220259</v>
      </c>
    </row>
    <row r="155" spans="1:26" x14ac:dyDescent="0.25">
      <c r="A155">
        <v>76.5</v>
      </c>
      <c r="B155">
        <v>76.608965795533919</v>
      </c>
      <c r="C155" s="1">
        <f t="shared" ca="1" si="6"/>
        <v>78.552320707608231</v>
      </c>
      <c r="D155" s="1">
        <f t="shared" ca="1" si="7"/>
        <v>1.8883141571416791</v>
      </c>
      <c r="E155" s="1">
        <f t="shared" ca="1" si="8"/>
        <v>66.36206036311782</v>
      </c>
      <c r="H155"/>
      <c r="Y155">
        <v>76.5</v>
      </c>
      <c r="Z155">
        <v>76.608965795533919</v>
      </c>
    </row>
    <row r="156" spans="1:26" x14ac:dyDescent="0.25">
      <c r="A156">
        <v>77</v>
      </c>
      <c r="B156">
        <v>76.114293252613137</v>
      </c>
      <c r="C156" s="1">
        <f t="shared" ca="1" si="6"/>
        <v>78.611401285462605</v>
      </c>
      <c r="D156" s="1">
        <f t="shared" ca="1" si="7"/>
        <v>3.1177742638606696</v>
      </c>
      <c r="E156" s="1">
        <f t="shared" ca="1" si="8"/>
        <v>65.867387820197038</v>
      </c>
      <c r="H156"/>
      <c r="Y156">
        <v>77</v>
      </c>
      <c r="Z156">
        <v>76.114293252613137</v>
      </c>
    </row>
    <row r="157" spans="1:26" x14ac:dyDescent="0.25">
      <c r="A157">
        <v>77.5</v>
      </c>
      <c r="B157">
        <v>75.619637533221919</v>
      </c>
      <c r="C157" s="1">
        <f t="shared" ca="1" si="6"/>
        <v>78.66807075286043</v>
      </c>
      <c r="D157" s="1">
        <f t="shared" ca="1" si="7"/>
        <v>4.646472547297809</v>
      </c>
      <c r="E157" s="1">
        <f t="shared" ca="1" si="8"/>
        <v>65.37273210080582</v>
      </c>
      <c r="H157"/>
      <c r="Y157">
        <v>77.5</v>
      </c>
      <c r="Z157">
        <v>75.619637533221919</v>
      </c>
    </row>
    <row r="158" spans="1:26" x14ac:dyDescent="0.25">
      <c r="A158">
        <v>78</v>
      </c>
      <c r="B158">
        <v>75.124996940170874</v>
      </c>
      <c r="C158" s="1">
        <f t="shared" ca="1" si="6"/>
        <v>78.722427508528398</v>
      </c>
      <c r="D158" s="1">
        <f t="shared" ca="1" si="7"/>
        <v>6.4707533470765686</v>
      </c>
      <c r="E158" s="1">
        <f t="shared" ca="1" si="8"/>
        <v>64.878091507754775</v>
      </c>
      <c r="H158"/>
      <c r="Y158">
        <v>78</v>
      </c>
      <c r="Z158">
        <v>75.124996940170874</v>
      </c>
    </row>
    <row r="159" spans="1:26" x14ac:dyDescent="0.25">
      <c r="A159">
        <v>78.5</v>
      </c>
      <c r="B159">
        <v>74.630369906262501</v>
      </c>
      <c r="C159" s="1">
        <f t="shared" ca="1" si="6"/>
        <v>78.7745659354878</v>
      </c>
      <c r="D159" s="1">
        <f t="shared" ca="1" si="7"/>
        <v>8.5871803643233662</v>
      </c>
      <c r="E159" s="1">
        <f t="shared" ca="1" si="8"/>
        <v>64.383464473846402</v>
      </c>
      <c r="H159"/>
      <c r="Y159">
        <v>78.5</v>
      </c>
      <c r="Z159">
        <v>74.630369906262501</v>
      </c>
    </row>
    <row r="160" spans="1:26" x14ac:dyDescent="0.25">
      <c r="A160">
        <v>79</v>
      </c>
      <c r="B160">
        <v>74.135754985863329</v>
      </c>
      <c r="C160" s="1">
        <f t="shared" ca="1" si="6"/>
        <v>78.824576564937487</v>
      </c>
      <c r="D160" s="1">
        <f t="shared" ca="1" si="7"/>
        <v>10.992523900195742</v>
      </c>
      <c r="E160" s="1">
        <f t="shared" ca="1" si="8"/>
        <v>63.88884955344723</v>
      </c>
      <c r="H160"/>
      <c r="Y160">
        <v>79</v>
      </c>
      <c r="Z160">
        <v>74.135754985863329</v>
      </c>
    </row>
    <row r="161" spans="1:26" x14ac:dyDescent="0.25">
      <c r="A161">
        <v>79.5</v>
      </c>
      <c r="B161">
        <v>73.641150847042766</v>
      </c>
      <c r="C161" s="1">
        <f t="shared" ca="1" si="6"/>
        <v>78.872546233449029</v>
      </c>
      <c r="D161" s="1">
        <f t="shared" ca="1" si="7"/>
        <v>13.683748844456364</v>
      </c>
      <c r="E161" s="1">
        <f t="shared" ca="1" si="8"/>
        <v>63.394245414626667</v>
      </c>
      <c r="H161"/>
      <c r="Y161">
        <v>79.5</v>
      </c>
      <c r="Z161">
        <v>73.641150847042766</v>
      </c>
    </row>
    <row r="162" spans="1:26" x14ac:dyDescent="0.25">
      <c r="A162">
        <v>80</v>
      </c>
      <c r="B162">
        <v>73.146556264233965</v>
      </c>
      <c r="C162" s="1">
        <f t="shared" ca="1" si="6"/>
        <v>78.918558233746325</v>
      </c>
      <c r="D162" s="1">
        <f t="shared" ca="1" si="7"/>
        <v>16.658003368027281</v>
      </c>
      <c r="E162" s="1">
        <f t="shared" ca="1" si="8"/>
        <v>62.899650831817866</v>
      </c>
      <c r="H162"/>
      <c r="Y162">
        <v>80</v>
      </c>
      <c r="Z162">
        <v>73.146556264233965</v>
      </c>
    </row>
    <row r="163" spans="1:26" x14ac:dyDescent="0.25">
      <c r="A163">
        <v>80.5</v>
      </c>
      <c r="B163">
        <v>72.651970111375078</v>
      </c>
      <c r="C163" s="1">
        <f t="shared" ca="1" si="6"/>
        <v>78.96269245933199</v>
      </c>
      <c r="D163" s="1">
        <f t="shared" ca="1" si="7"/>
        <v>19.912608276501398</v>
      </c>
      <c r="E163" s="1">
        <f t="shared" ca="1" si="8"/>
        <v>62.405064678958979</v>
      </c>
      <c r="H163"/>
      <c r="Y163">
        <v>80.5</v>
      </c>
      <c r="Z163">
        <v>72.651970111375078</v>
      </c>
    </row>
    <row r="164" spans="1:26" x14ac:dyDescent="0.25">
      <c r="A164">
        <v>81</v>
      </c>
      <c r="B164">
        <v>72.157391355496358</v>
      </c>
      <c r="C164" s="1">
        <f t="shared" ca="1" si="6"/>
        <v>79.005025543211445</v>
      </c>
      <c r="D164" s="1">
        <f t="shared" ca="1" si="7"/>
        <v>23.44504698438223</v>
      </c>
      <c r="E164" s="1">
        <f t="shared" ca="1" si="8"/>
        <v>61.910485923080259</v>
      </c>
      <c r="H164"/>
      <c r="Y164">
        <v>81</v>
      </c>
      <c r="Z164">
        <v>72.157391355496358</v>
      </c>
    </row>
    <row r="165" spans="1:26" x14ac:dyDescent="0.25">
      <c r="A165">
        <v>81.5</v>
      </c>
      <c r="B165">
        <v>71.662819050722177</v>
      </c>
      <c r="C165" s="1">
        <f t="shared" ca="1" si="6"/>
        <v>79.045630990955516</v>
      </c>
      <c r="D165" s="1">
        <f t="shared" ca="1" si="7"/>
        <v>27.252956072425977</v>
      </c>
      <c r="E165" s="1">
        <f t="shared" ca="1" si="8"/>
        <v>61.415913618306078</v>
      </c>
      <c r="H165"/>
      <c r="Y165">
        <v>81.5</v>
      </c>
      <c r="Z165">
        <v>71.662819050722177</v>
      </c>
    </row>
    <row r="166" spans="1:26" x14ac:dyDescent="0.25">
      <c r="A166">
        <v>82</v>
      </c>
      <c r="B166">
        <v>71.16825233266097</v>
      </c>
      <c r="C166" s="1">
        <f t="shared" ca="1" si="6"/>
        <v>79.084579308332835</v>
      </c>
      <c r="D166" s="1">
        <f t="shared" ca="1" si="7"/>
        <v>31.334116392875028</v>
      </c>
      <c r="E166" s="1">
        <f t="shared" ca="1" si="8"/>
        <v>60.92134690024487</v>
      </c>
      <c r="H166"/>
      <c r="Y166">
        <v>82</v>
      </c>
      <c r="Z166">
        <v>71.16825233266097</v>
      </c>
    </row>
    <row r="167" spans="1:26" x14ac:dyDescent="0.25">
      <c r="A167">
        <v>82.5</v>
      </c>
      <c r="B167">
        <v>70.673690413155839</v>
      </c>
      <c r="C167" s="1">
        <f t="shared" ca="1" si="6"/>
        <v>79.121938123733301</v>
      </c>
      <c r="D167" s="1">
        <f t="shared" ca="1" si="7"/>
        <v>35.686444689638662</v>
      </c>
      <c r="E167" s="1">
        <f t="shared" ca="1" si="8"/>
        <v>60.42678498073974</v>
      </c>
      <c r="H167"/>
      <c r="Y167">
        <v>82.5</v>
      </c>
      <c r="Z167">
        <v>70.673690413155839</v>
      </c>
    </row>
    <row r="168" spans="1:26" x14ac:dyDescent="0.25">
      <c r="A168">
        <v>83</v>
      </c>
      <c r="B168">
        <v>70.179132575374481</v>
      </c>
      <c r="C168" s="1">
        <f t="shared" ca="1" si="6"/>
        <v>79.157772305595515</v>
      </c>
      <c r="D168" s="1">
        <f t="shared" ca="1" si="7"/>
        <v>40.307985702551811</v>
      </c>
      <c r="E168" s="1">
        <f t="shared" ca="1" si="8"/>
        <v>59.932227142958382</v>
      </c>
      <c r="H168"/>
      <c r="Y168">
        <v>83</v>
      </c>
      <c r="Z168">
        <v>70.179132575374481</v>
      </c>
    </row>
    <row r="169" spans="1:26" x14ac:dyDescent="0.25">
      <c r="A169">
        <v>83.5</v>
      </c>
      <c r="B169">
        <v>69.684578169216309</v>
      </c>
      <c r="C169" s="1">
        <f t="shared" ca="1" si="6"/>
        <v>79.192144075041881</v>
      </c>
      <c r="D169" s="1">
        <f t="shared" ca="1" si="7"/>
        <v>45.19690472680842</v>
      </c>
      <c r="E169" s="1">
        <f t="shared" ca="1" si="8"/>
        <v>59.437672736800209</v>
      </c>
      <c r="H169"/>
      <c r="Y169">
        <v>83.5</v>
      </c>
      <c r="Z169">
        <v>69.684578169216309</v>
      </c>
    </row>
    <row r="170" spans="1:26" x14ac:dyDescent="0.25">
      <c r="A170">
        <v>84</v>
      </c>
      <c r="B170">
        <v>69.190026607015909</v>
      </c>
      <c r="C170" s="1">
        <f t="shared" ca="1" si="6"/>
        <v>79.225113113917018</v>
      </c>
      <c r="D170" s="1">
        <f t="shared" ca="1" si="7"/>
        <v>50.351480600494355</v>
      </c>
      <c r="E170" s="1">
        <f t="shared" ca="1" si="8"/>
        <v>58.94312117459981</v>
      </c>
      <c r="H170"/>
      <c r="Y170">
        <v>84</v>
      </c>
      <c r="Z170">
        <v>69.190026607015909</v>
      </c>
    </row>
    <row r="171" spans="1:26" x14ac:dyDescent="0.25">
      <c r="A171">
        <v>84.5</v>
      </c>
      <c r="B171">
        <v>68.695477359525469</v>
      </c>
      <c r="C171" s="1">
        <f t="shared" ca="1" si="6"/>
        <v>79.256736668417076</v>
      </c>
      <c r="D171" s="1">
        <f t="shared" ca="1" si="7"/>
        <v>55.770099094824815</v>
      </c>
      <c r="E171" s="1">
        <f t="shared" ca="1" si="8"/>
        <v>58.44857192710937</v>
      </c>
      <c r="H171"/>
      <c r="Y171">
        <v>84.5</v>
      </c>
      <c r="Z171">
        <v>68.695477359525469</v>
      </c>
    </row>
    <row r="172" spans="1:26" x14ac:dyDescent="0.25">
      <c r="A172">
        <v>85</v>
      </c>
      <c r="B172">
        <v>68.200929952158404</v>
      </c>
      <c r="C172" s="1">
        <f t="shared" ca="1" si="6"/>
        <v>79.287069648489847</v>
      </c>
      <c r="D172" s="1">
        <f t="shared" ca="1" si="7"/>
        <v>61.451246683287913</v>
      </c>
      <c r="E172" s="1">
        <f t="shared" ca="1" si="8"/>
        <v>57.954024519742305</v>
      </c>
      <c r="H172"/>
      <c r="Y172">
        <v>85</v>
      </c>
      <c r="Z172">
        <v>68.200929952158404</v>
      </c>
    </row>
    <row r="173" spans="1:26" x14ac:dyDescent="0.25">
      <c r="A173">
        <v>85.5</v>
      </c>
      <c r="B173">
        <v>67.706383961477471</v>
      </c>
      <c r="C173" s="1">
        <f t="shared" ca="1" si="6"/>
        <v>79.316164723178346</v>
      </c>
      <c r="D173" s="1">
        <f t="shared" ca="1" si="7"/>
        <v>67.393504667379887</v>
      </c>
      <c r="E173" s="1">
        <f t="shared" ca="1" si="8"/>
        <v>57.459478529061371</v>
      </c>
      <c r="H173"/>
      <c r="Y173">
        <v>85.5</v>
      </c>
      <c r="Z173">
        <v>67.706383961477471</v>
      </c>
    </row>
    <row r="174" spans="1:26" x14ac:dyDescent="0.25">
      <c r="A174">
        <v>86</v>
      </c>
      <c r="B174">
        <v>67.211839011912545</v>
      </c>
      <c r="C174" s="1">
        <f t="shared" ca="1" si="6"/>
        <v>79.344072412073359</v>
      </c>
      <c r="D174" s="1">
        <f t="shared" ca="1" si="7"/>
        <v>73.595543637988811</v>
      </c>
      <c r="E174" s="1">
        <f t="shared" ca="1" si="8"/>
        <v>56.964933579496446</v>
      </c>
      <c r="H174"/>
      <c r="Y174">
        <v>86</v>
      </c>
      <c r="Z174">
        <v>67.211839011912545</v>
      </c>
    </row>
    <row r="175" spans="1:26" x14ac:dyDescent="0.25">
      <c r="A175">
        <v>86.5</v>
      </c>
      <c r="B175">
        <v>66.717294772694103</v>
      </c>
      <c r="C175" s="1">
        <f t="shared" ca="1" si="6"/>
        <v>79.370841173033739</v>
      </c>
      <c r="D175" s="1">
        <f t="shared" ca="1" si="7"/>
        <v>80.05611825277407</v>
      </c>
      <c r="E175" s="1">
        <f t="shared" ca="1" si="8"/>
        <v>56.470389340278004</v>
      </c>
      <c r="H175"/>
      <c r="Y175">
        <v>86.5</v>
      </c>
      <c r="Z175">
        <v>66.717294772694103</v>
      </c>
    </row>
    <row r="176" spans="1:26" x14ac:dyDescent="0.25">
      <c r="A176">
        <v>87</v>
      </c>
      <c r="B176">
        <v>66.222750954988243</v>
      </c>
      <c r="C176" s="1">
        <f t="shared" ca="1" si="6"/>
        <v>79.396517486326815</v>
      </c>
      <c r="D176" s="1">
        <f t="shared" ca="1" si="7"/>
        <v>86.774062311108153</v>
      </c>
      <c r="E176" s="1">
        <f t="shared" ca="1" si="8"/>
        <v>55.975845522572143</v>
      </c>
      <c r="H176"/>
      <c r="Y176">
        <v>87</v>
      </c>
      <c r="Z176">
        <v>66.222750954988243</v>
      </c>
    </row>
    <row r="177" spans="1:26" x14ac:dyDescent="0.25">
      <c r="A177">
        <v>87.5</v>
      </c>
      <c r="B177">
        <v>65.728207309222142</v>
      </c>
      <c r="C177" s="1">
        <f t="shared" ca="1" si="6"/>
        <v>79.421145935334962</v>
      </c>
      <c r="D177" s="1">
        <f t="shared" ca="1" si="7"/>
        <v>93.748284109246228</v>
      </c>
      <c r="E177" s="1">
        <f t="shared" ca="1" si="8"/>
        <v>55.481301876806043</v>
      </c>
      <c r="H177"/>
      <c r="Y177">
        <v>87.5</v>
      </c>
      <c r="Z177">
        <v>65.728207309222142</v>
      </c>
    </row>
    <row r="178" spans="1:26" x14ac:dyDescent="0.25">
      <c r="A178">
        <v>88</v>
      </c>
      <c r="B178">
        <v>65.233663622586505</v>
      </c>
      <c r="C178" s="1">
        <f t="shared" ca="1" si="6"/>
        <v>79.444769283968526</v>
      </c>
      <c r="D178" s="1">
        <f t="shared" ca="1" si="7"/>
        <v>100.97776205948206</v>
      </c>
      <c r="E178" s="1">
        <f t="shared" ca="1" si="8"/>
        <v>54.986758190170406</v>
      </c>
      <c r="H178"/>
      <c r="Y178">
        <v>88</v>
      </c>
      <c r="Z178">
        <v>65.233663622586505</v>
      </c>
    </row>
    <row r="179" spans="1:26" x14ac:dyDescent="0.25">
      <c r="A179">
        <v>88.5</v>
      </c>
      <c r="B179">
        <v>64.739119716705162</v>
      </c>
      <c r="C179" s="1">
        <f t="shared" ca="1" si="6"/>
        <v>79.46742855091945</v>
      </c>
      <c r="D179" s="1">
        <f t="shared" ca="1" si="7"/>
        <v>108.46154055799734</v>
      </c>
      <c r="E179" s="1">
        <f t="shared" ca="1" si="8"/>
        <v>54.492214284289062</v>
      </c>
      <c r="H179"/>
      <c r="Y179">
        <v>88.5</v>
      </c>
      <c r="Z179">
        <v>64.739119716705162</v>
      </c>
    </row>
    <row r="180" spans="1:26" x14ac:dyDescent="0.25">
      <c r="A180">
        <v>89</v>
      </c>
      <c r="B180">
        <v>64.244575445461365</v>
      </c>
      <c r="C180" s="1">
        <f t="shared" ca="1" si="6"/>
        <v>79.489163080884595</v>
      </c>
      <c r="D180" s="1">
        <f t="shared" ca="1" si="7"/>
        <v>116.19872608704941</v>
      </c>
      <c r="E180" s="1">
        <f t="shared" ca="1" si="8"/>
        <v>53.997670013045266</v>
      </c>
      <c r="H180"/>
      <c r="Y180">
        <v>89</v>
      </c>
      <c r="Z180">
        <v>64.244575445461365</v>
      </c>
    </row>
    <row r="181" spans="1:26" x14ac:dyDescent="0.25">
      <c r="A181">
        <v>89.5</v>
      </c>
      <c r="B181">
        <v>63.750030692971485</v>
      </c>
      <c r="C181" s="1">
        <f t="shared" ca="1" si="6"/>
        <v>79.510010612882397</v>
      </c>
      <c r="D181" s="1">
        <f t="shared" ca="1" si="7"/>
        <v>124.18848353799757</v>
      </c>
      <c r="E181" s="1">
        <f t="shared" ca="1" si="8"/>
        <v>53.503125260555386</v>
      </c>
      <c r="H181"/>
      <c r="Y181">
        <v>89.5</v>
      </c>
      <c r="Z181">
        <v>63.750030692971485</v>
      </c>
    </row>
    <row r="182" spans="1:26" x14ac:dyDescent="0.25">
      <c r="A182">
        <v>90</v>
      </c>
      <c r="B182">
        <v>63.25548537169621</v>
      </c>
      <c r="C182" s="1">
        <f t="shared" ca="1" si="6"/>
        <v>79.530007345781428</v>
      </c>
      <c r="D182" s="1">
        <f t="shared" ca="1" si="7"/>
        <v>132.43003274249131</v>
      </c>
      <c r="E182" s="1">
        <f t="shared" ca="1" si="8"/>
        <v>53.008579939280111</v>
      </c>
      <c r="H182"/>
      <c r="Y182">
        <v>90</v>
      </c>
      <c r="Z182">
        <v>63.25548537169621</v>
      </c>
    </row>
    <row r="183" spans="1:26" x14ac:dyDescent="0.25">
      <c r="A183">
        <v>90.5</v>
      </c>
      <c r="B183">
        <v>62.760939420681588</v>
      </c>
      <c r="C183" s="1">
        <f t="shared" ca="1" si="6"/>
        <v>79.549188001154803</v>
      </c>
      <c r="D183" s="1">
        <f t="shared" ca="1" si="7"/>
        <v>140.92264519988046</v>
      </c>
      <c r="E183" s="1">
        <f t="shared" ca="1" si="8"/>
        <v>52.514033988265489</v>
      </c>
      <c r="H183"/>
      <c r="Y183">
        <v>90.5</v>
      </c>
      <c r="Z183">
        <v>62.760939420681588</v>
      </c>
    </row>
    <row r="184" spans="1:26" x14ac:dyDescent="0.25">
      <c r="A184">
        <v>91</v>
      </c>
      <c r="B184">
        <v>62.268116494232814</v>
      </c>
      <c r="C184" s="1">
        <f t="shared" ca="1" si="6"/>
        <v>79.567585883569393</v>
      </c>
      <c r="D184" s="1">
        <f t="shared" ca="1" si="7"/>
        <v>149.63582057629665</v>
      </c>
      <c r="E184" s="1">
        <f t="shared" ca="1" si="8"/>
        <v>52.021211061816715</v>
      </c>
      <c r="H184"/>
      <c r="Y184">
        <v>91</v>
      </c>
      <c r="Z184">
        <v>62.268116494232814</v>
      </c>
    </row>
    <row r="185" spans="1:26" x14ac:dyDescent="0.25">
      <c r="A185">
        <v>91.5</v>
      </c>
      <c r="B185">
        <v>61.793627116084906</v>
      </c>
      <c r="C185" s="1">
        <f t="shared" ca="1" si="6"/>
        <v>79.585232938414592</v>
      </c>
      <c r="D185" s="1">
        <f t="shared" ca="1" si="7"/>
        <v>158.2706188685778</v>
      </c>
      <c r="E185" s="1">
        <f t="shared" ca="1" si="8"/>
        <v>51.546721683668807</v>
      </c>
      <c r="H185"/>
      <c r="Y185">
        <v>91.5</v>
      </c>
      <c r="Z185">
        <v>61.793627116084906</v>
      </c>
    </row>
    <row r="186" spans="1:26" x14ac:dyDescent="0.25">
      <c r="A186">
        <v>92</v>
      </c>
      <c r="B186">
        <v>61.336437893224549</v>
      </c>
      <c r="C186" s="1">
        <f t="shared" ca="1" si="6"/>
        <v>79.602159807371137</v>
      </c>
      <c r="D186" s="1">
        <f t="shared" ca="1" si="7"/>
        <v>166.81829852246747</v>
      </c>
      <c r="E186" s="1">
        <f t="shared" ca="1" si="8"/>
        <v>51.089532460808449</v>
      </c>
      <c r="H186"/>
      <c r="Y186">
        <v>92</v>
      </c>
      <c r="Z186">
        <v>61.336437893224549</v>
      </c>
    </row>
    <row r="187" spans="1:26" x14ac:dyDescent="0.25">
      <c r="A187">
        <v>92.5</v>
      </c>
      <c r="B187">
        <v>60.894695164497385</v>
      </c>
      <c r="C187" s="1">
        <f t="shared" ca="1" si="6"/>
        <v>79.618395881616124</v>
      </c>
      <c r="D187" s="1">
        <f t="shared" ca="1" si="7"/>
        <v>175.28848427211639</v>
      </c>
      <c r="E187" s="1">
        <f t="shared" ca="1" si="8"/>
        <v>50.647789732081286</v>
      </c>
      <c r="H187"/>
      <c r="Y187">
        <v>92.5</v>
      </c>
      <c r="Z187">
        <v>60.894695164497385</v>
      </c>
    </row>
    <row r="188" spans="1:26" x14ac:dyDescent="0.25">
      <c r="A188">
        <v>93</v>
      </c>
      <c r="B188">
        <v>60.467633231935842</v>
      </c>
      <c r="C188" s="1">
        <f t="shared" ca="1" si="6"/>
        <v>79.633969352856766</v>
      </c>
      <c r="D188" s="1">
        <f t="shared" ca="1" si="7"/>
        <v>183.67422015005906</v>
      </c>
      <c r="E188" s="1">
        <f t="shared" ca="1" si="8"/>
        <v>50.220727799519743</v>
      </c>
      <c r="H188"/>
      <c r="Y188">
        <v>93</v>
      </c>
      <c r="Z188">
        <v>60.467633231935842</v>
      </c>
    </row>
    <row r="189" spans="1:26" x14ac:dyDescent="0.25">
      <c r="A189">
        <v>93.5</v>
      </c>
      <c r="B189">
        <v>60.054537631101468</v>
      </c>
      <c r="C189" s="1">
        <f t="shared" ca="1" si="6"/>
        <v>79.648907262281369</v>
      </c>
      <c r="D189" s="1">
        <f t="shared" ca="1" si="7"/>
        <v>191.96966062165259</v>
      </c>
      <c r="E189" s="1">
        <f t="shared" ca="1" si="8"/>
        <v>49.807632198685369</v>
      </c>
      <c r="H189"/>
      <c r="Y189">
        <v>93.5</v>
      </c>
      <c r="Z189">
        <v>60.054537631101468</v>
      </c>
    </row>
    <row r="190" spans="1:26" x14ac:dyDescent="0.25">
      <c r="A190">
        <v>94</v>
      </c>
      <c r="B190">
        <v>59.654738060564071</v>
      </c>
      <c r="C190" s="1">
        <f t="shared" ca="1" si="6"/>
        <v>79.663235547512713</v>
      </c>
      <c r="D190" s="1">
        <f t="shared" ca="1" si="7"/>
        <v>200.16998584261506</v>
      </c>
      <c r="E190" s="1">
        <f t="shared" ca="1" si="8"/>
        <v>49.407832628147972</v>
      </c>
      <c r="H190"/>
      <c r="Y190">
        <v>94</v>
      </c>
      <c r="Z190">
        <v>59.654738060564071</v>
      </c>
    </row>
    <row r="191" spans="1:26" x14ac:dyDescent="0.25">
      <c r="A191">
        <v>94.5</v>
      </c>
      <c r="B191">
        <v>59.267603030727265</v>
      </c>
      <c r="C191" s="1">
        <f t="shared" ca="1" si="6"/>
        <v>79.676979087645051</v>
      </c>
      <c r="D191" s="1">
        <f t="shared" ca="1" si="7"/>
        <v>208.27131551634449</v>
      </c>
      <c r="E191" s="1">
        <f t="shared" ca="1" si="8"/>
        <v>49.020697598311166</v>
      </c>
      <c r="H191"/>
      <c r="Y191">
        <v>94.5</v>
      </c>
      <c r="Z191">
        <v>59.267603030727265</v>
      </c>
    </row>
    <row r="192" spans="1:26" x14ac:dyDescent="0.25">
      <c r="A192">
        <v>95</v>
      </c>
      <c r="B192">
        <v>58.892535741022527</v>
      </c>
      <c r="C192" s="1">
        <f t="shared" ca="1" si="6"/>
        <v>79.690161746443366</v>
      </c>
      <c r="D192" s="1">
        <f t="shared" ca="1" si="7"/>
        <v>216.27062373067855</v>
      </c>
      <c r="E192" s="1">
        <f t="shared" ca="1" si="8"/>
        <v>48.645630308606428</v>
      </c>
      <c r="H192"/>
      <c r="Y192">
        <v>95</v>
      </c>
      <c r="Z192">
        <v>58.892535741022527</v>
      </c>
    </row>
    <row r="193" spans="1:26" x14ac:dyDescent="0.25">
      <c r="A193">
        <v>95.5</v>
      </c>
      <c r="B193">
        <v>58.528970838712063</v>
      </c>
      <c r="C193" s="1">
        <f t="shared" ca="1" si="6"/>
        <v>79.702806413779371</v>
      </c>
      <c r="D193" s="1">
        <f t="shared" ca="1" si="7"/>
        <v>224.16565647999295</v>
      </c>
      <c r="E193" s="1">
        <f t="shared" ca="1" si="8"/>
        <v>48.282065406295963</v>
      </c>
      <c r="H193"/>
      <c r="Y193">
        <v>95.5</v>
      </c>
      <c r="Z193">
        <v>58.528970838712063</v>
      </c>
    </row>
    <row r="194" spans="1:26" x14ac:dyDescent="0.25">
      <c r="A194">
        <v>96</v>
      </c>
      <c r="B194">
        <v>58.176371814208387</v>
      </c>
      <c r="C194" s="1">
        <f t="shared" ref="C194:C257" ca="1" si="9">IF(A194&gt;=$K$5,OFFSET($B$1,2*$K$5,0)+$L$5*(1-EXP((-1/$M$5)*(A194-$K$5))),0)</f>
        <v>79.71493504537672</v>
      </c>
      <c r="D194" s="1">
        <f t="shared" ref="D194:D257" ca="1" si="10">IF(A194&gt;=$K$5,(C194-B194)*(C194-B194)*0.5,0)</f>
        <v>231.95485303151821</v>
      </c>
      <c r="E194" s="1">
        <f t="shared" ref="E194:E257" ca="1" si="11">IF(A194&gt;=$K$5,(B194-$L$6),0)</f>
        <v>47.929466381792288</v>
      </c>
      <c r="H194"/>
      <c r="Y194">
        <v>96</v>
      </c>
      <c r="Z194">
        <v>58.176371814208387</v>
      </c>
    </row>
    <row r="195" spans="1:26" x14ac:dyDescent="0.25">
      <c r="A195">
        <v>96.5</v>
      </c>
      <c r="B195">
        <v>57.834228859504471</v>
      </c>
      <c r="C195" s="1">
        <f t="shared" ca="1" si="9"/>
        <v>79.726568700934052</v>
      </c>
      <c r="D195" s="1">
        <f t="shared" ca="1" si="10"/>
        <v>239.63727186632249</v>
      </c>
      <c r="E195" s="1">
        <f t="shared" ca="1" si="11"/>
        <v>47.587323427088371</v>
      </c>
      <c r="H195"/>
      <c r="Y195">
        <v>96.5</v>
      </c>
      <c r="Z195">
        <v>57.834228859504471</v>
      </c>
    </row>
    <row r="196" spans="1:26" x14ac:dyDescent="0.25">
      <c r="A196">
        <v>97</v>
      </c>
      <c r="B196">
        <v>57.502057066854519</v>
      </c>
      <c r="C196" s="1">
        <f t="shared" ca="1" si="9"/>
        <v>79.737727580692294</v>
      </c>
      <c r="D196" s="1">
        <f t="shared" ca="1" si="10"/>
        <v>247.21252159997732</v>
      </c>
      <c r="E196" s="1">
        <f t="shared" ca="1" si="11"/>
        <v>47.25515163443842</v>
      </c>
      <c r="H196"/>
      <c r="Y196">
        <v>97</v>
      </c>
      <c r="Z196">
        <v>57.502057066854519</v>
      </c>
    </row>
    <row r="197" spans="1:26" x14ac:dyDescent="0.25">
      <c r="A197">
        <v>97.5</v>
      </c>
      <c r="B197">
        <v>57.179394880499586</v>
      </c>
      <c r="C197" s="1">
        <f t="shared" ca="1" si="9"/>
        <v>79.748431060509532</v>
      </c>
      <c r="D197" s="1">
        <f t="shared" ca="1" si="10"/>
        <v>254.68069704729896</v>
      </c>
      <c r="E197" s="1">
        <f t="shared" ca="1" si="11"/>
        <v>46.932489448083487</v>
      </c>
      <c r="H197"/>
      <c r="Y197">
        <v>97.5</v>
      </c>
      <c r="Z197">
        <v>57.179394880499586</v>
      </c>
    </row>
    <row r="198" spans="1:26" x14ac:dyDescent="0.25">
      <c r="A198">
        <v>98</v>
      </c>
      <c r="B198">
        <v>56.865802739384648</v>
      </c>
      <c r="C198" s="1">
        <f t="shared" ca="1" si="9"/>
        <v>79.758697725504618</v>
      </c>
      <c r="D198" s="1">
        <f t="shared" ca="1" si="10"/>
        <v>262.04232042275845</v>
      </c>
      <c r="E198" s="1">
        <f t="shared" ca="1" si="11"/>
        <v>46.618897306968549</v>
      </c>
      <c r="H198"/>
      <c r="Y198">
        <v>98</v>
      </c>
      <c r="Z198">
        <v>56.865802739384648</v>
      </c>
    </row>
    <row r="199" spans="1:26" x14ac:dyDescent="0.25">
      <c r="A199">
        <v>98.5</v>
      </c>
      <c r="B199">
        <v>56.560861866568189</v>
      </c>
      <c r="C199" s="1">
        <f t="shared" ca="1" si="9"/>
        <v>79.768545402327575</v>
      </c>
      <c r="D199" s="1">
        <f t="shared" ca="1" si="10"/>
        <v>269.29828754797865</v>
      </c>
      <c r="E199" s="1">
        <f t="shared" ca="1" si="11"/>
        <v>46.31395643415209</v>
      </c>
      <c r="H199"/>
      <c r="Y199">
        <v>98.5</v>
      </c>
      <c r="Z199">
        <v>56.560861866568189</v>
      </c>
    </row>
    <row r="200" spans="1:26" x14ac:dyDescent="0.25">
      <c r="A200">
        <v>99</v>
      </c>
      <c r="B200">
        <v>56.264173173560955</v>
      </c>
      <c r="C200" s="1">
        <f t="shared" ca="1" si="9"/>
        <v>79.77799119011317</v>
      </c>
      <c r="D200" s="1">
        <f t="shared" ca="1" si="10"/>
        <v>276.44981885776775</v>
      </c>
      <c r="E200" s="1">
        <f t="shared" ca="1" si="11"/>
        <v>46.017267741144856</v>
      </c>
      <c r="H200"/>
      <c r="Y200">
        <v>99</v>
      </c>
      <c r="Z200">
        <v>56.264173173560955</v>
      </c>
    </row>
    <row r="201" spans="1:26" x14ac:dyDescent="0.25">
      <c r="A201">
        <v>99.5</v>
      </c>
      <c r="B201">
        <v>55.975356256691079</v>
      </c>
      <c r="C201" s="1">
        <f t="shared" ca="1" si="9"/>
        <v>79.787051490171208</v>
      </c>
      <c r="D201" s="1">
        <f t="shared" ca="1" si="10"/>
        <v>283.49841494607017</v>
      </c>
      <c r="E201" s="1">
        <f t="shared" ca="1" si="11"/>
        <v>45.728450824274979</v>
      </c>
      <c r="H201"/>
      <c r="Y201">
        <v>99.5</v>
      </c>
      <c r="Z201">
        <v>55.975356256691079</v>
      </c>
    </row>
    <row r="202" spans="1:26" x14ac:dyDescent="0.25">
      <c r="A202">
        <v>100</v>
      </c>
      <c r="B202">
        <v>55.69404846885805</v>
      </c>
      <c r="C202" s="1">
        <f t="shared" ca="1" si="9"/>
        <v>79.795742034465121</v>
      </c>
      <c r="D202" s="1">
        <f t="shared" ca="1" si="10"/>
        <v>290.44581636521264</v>
      </c>
      <c r="E202" s="1">
        <f t="shared" ca="1" si="11"/>
        <v>45.44714303644195</v>
      </c>
      <c r="H202"/>
      <c r="Y202">
        <v>100</v>
      </c>
      <c r="Z202">
        <v>55.69404846885805</v>
      </c>
    </row>
    <row r="203" spans="1:26" x14ac:dyDescent="0.25">
      <c r="A203">
        <v>100.5</v>
      </c>
      <c r="B203">
        <v>55.419904054477641</v>
      </c>
      <c r="C203" s="1">
        <f t="shared" ca="1" si="9"/>
        <v>79.804077912928378</v>
      </c>
      <c r="D203" s="1">
        <f t="shared" ca="1" si="10"/>
        <v>297.29396737957615</v>
      </c>
      <c r="E203" s="1">
        <f t="shared" ca="1" si="11"/>
        <v>45.172998622061542</v>
      </c>
      <c r="H203"/>
      <c r="Y203">
        <v>100.5</v>
      </c>
      <c r="Z203">
        <v>55.419904054477641</v>
      </c>
    </row>
    <row r="204" spans="1:26" x14ac:dyDescent="0.25">
      <c r="A204">
        <v>101</v>
      </c>
      <c r="B204">
        <v>55.152593338567875</v>
      </c>
      <c r="C204" s="1">
        <f t="shared" ca="1" si="9"/>
        <v>79.812073599666093</v>
      </c>
      <c r="D204" s="1">
        <f t="shared" ca="1" si="10"/>
        <v>304.04498337374628</v>
      </c>
      <c r="E204" s="1">
        <f t="shared" ca="1" si="11"/>
        <v>44.905687906151776</v>
      </c>
      <c r="H204"/>
      <c r="Y204">
        <v>101</v>
      </c>
      <c r="Z204">
        <v>55.152593338567875</v>
      </c>
    </row>
    <row r="205" spans="1:26" x14ac:dyDescent="0.25">
      <c r="A205">
        <v>101.5</v>
      </c>
      <c r="B205">
        <v>54.891801963165967</v>
      </c>
      <c r="C205" s="1">
        <f t="shared" ca="1" si="9"/>
        <v>79.819742978087234</v>
      </c>
      <c r="D205" s="1">
        <f t="shared" ca="1" si="10"/>
        <v>310.70112162169693</v>
      </c>
      <c r="E205" s="1">
        <f t="shared" ca="1" si="11"/>
        <v>44.644896530749868</v>
      </c>
      <c r="H205"/>
      <c r="Y205">
        <v>101.5</v>
      </c>
      <c r="Z205">
        <v>54.891801963165967</v>
      </c>
    </row>
    <row r="206" spans="1:26" x14ac:dyDescent="0.25">
      <c r="A206">
        <v>102</v>
      </c>
      <c r="B206">
        <v>54.637230165863379</v>
      </c>
      <c r="C206" s="1">
        <f t="shared" ca="1" si="9"/>
        <v>79.827099365011392</v>
      </c>
      <c r="D206" s="1">
        <f t="shared" ca="1" si="10"/>
        <v>317.26475513509291</v>
      </c>
      <c r="E206" s="1">
        <f t="shared" ca="1" si="11"/>
        <v>44.390324733447279</v>
      </c>
      <c r="H206"/>
      <c r="Y206">
        <v>102</v>
      </c>
      <c r="Z206">
        <v>54.637230165863379</v>
      </c>
    </row>
    <row r="207" spans="1:26" x14ac:dyDescent="0.25">
      <c r="A207">
        <v>102.5</v>
      </c>
      <c r="B207">
        <v>54.388592096390646</v>
      </c>
      <c r="C207" s="1">
        <f t="shared" ca="1" si="9"/>
        <v>79.834155533791446</v>
      </c>
      <c r="D207" s="1">
        <f t="shared" ca="1" si="10"/>
        <v>323.73834932339423</v>
      </c>
      <c r="E207" s="1">
        <f t="shared" ca="1" si="11"/>
        <v>44.141686663974546</v>
      </c>
      <c r="H207"/>
      <c r="Y207">
        <v>102.5</v>
      </c>
      <c r="Z207">
        <v>54.388592096390646</v>
      </c>
    </row>
    <row r="208" spans="1:26" x14ac:dyDescent="0.25">
      <c r="A208">
        <v>103</v>
      </c>
      <c r="B208">
        <v>54.145615168006479</v>
      </c>
      <c r="C208" s="1">
        <f t="shared" ca="1" si="9"/>
        <v>79.840923736492869</v>
      </c>
      <c r="D208" s="1">
        <f t="shared" ca="1" si="10"/>
        <v>330.12444121486504</v>
      </c>
      <c r="E208" s="1">
        <f t="shared" ca="1" si="11"/>
        <v>43.89870973559038</v>
      </c>
      <c r="H208"/>
      <c r="Y208">
        <v>103</v>
      </c>
      <c r="Z208">
        <v>54.145615168006479</v>
      </c>
    </row>
    <row r="209" spans="1:26" x14ac:dyDescent="0.25">
      <c r="A209">
        <v>103.5</v>
      </c>
      <c r="B209">
        <v>53.908039441044473</v>
      </c>
      <c r="C209" s="1">
        <f t="shared" ca="1" si="9"/>
        <v>79.847415725167636</v>
      </c>
      <c r="D209" s="1">
        <f t="shared" ca="1" si="10"/>
        <v>336.42562100466563</v>
      </c>
      <c r="E209" s="1">
        <f t="shared" ca="1" si="11"/>
        <v>43.661134008628373</v>
      </c>
      <c r="H209"/>
      <c r="Y209">
        <v>103.5</v>
      </c>
      <c r="Z209">
        <v>53.908039441044473</v>
      </c>
    </row>
    <row r="210" spans="1:26" x14ac:dyDescent="0.25">
      <c r="A210">
        <v>104</v>
      </c>
      <c r="B210">
        <v>53.675617036406734</v>
      </c>
      <c r="C210" s="1">
        <f t="shared" ca="1" si="9"/>
        <v>79.853642772260159</v>
      </c>
      <c r="D210" s="1">
        <f t="shared" ca="1" si="10"/>
        <v>342.64451571350213</v>
      </c>
      <c r="E210" s="1">
        <f t="shared" ca="1" si="11"/>
        <v>43.428711603990635</v>
      </c>
      <c r="H210"/>
      <c r="Y210">
        <v>104</v>
      </c>
      <c r="Z210">
        <v>53.675617036406734</v>
      </c>
    </row>
    <row r="211" spans="1:26" x14ac:dyDescent="0.25">
      <c r="A211">
        <v>104.5</v>
      </c>
      <c r="B211">
        <v>53.448111577117523</v>
      </c>
      <c r="C211" s="1">
        <f t="shared" ca="1" si="9"/>
        <v>79.85961569018022</v>
      </c>
      <c r="D211" s="1">
        <f t="shared" ca="1" si="10"/>
        <v>348.78377475716388</v>
      </c>
      <c r="E211" s="1">
        <f t="shared" ca="1" si="11"/>
        <v>43.201206144701423</v>
      </c>
      <c r="H211"/>
      <c r="Y211">
        <v>104.5</v>
      </c>
      <c r="Z211">
        <v>53.448111577117523</v>
      </c>
    </row>
    <row r="212" spans="1:26" x14ac:dyDescent="0.25">
      <c r="A212">
        <v>105</v>
      </c>
      <c r="B212">
        <v>53.225297656292575</v>
      </c>
      <c r="C212" s="1">
        <f t="shared" ca="1" si="9"/>
        <v>79.865344850077321</v>
      </c>
      <c r="D212" s="1">
        <f t="shared" ca="1" si="10"/>
        <v>354.84605724353924</v>
      </c>
      <c r="E212" s="1">
        <f t="shared" ca="1" si="11"/>
        <v>42.978392223876476</v>
      </c>
      <c r="H212"/>
      <c r="Y212">
        <v>105</v>
      </c>
      <c r="Z212">
        <v>53.225297656292575</v>
      </c>
    </row>
    <row r="213" spans="1:26" x14ac:dyDescent="0.25">
      <c r="A213">
        <v>105.5</v>
      </c>
      <c r="B213">
        <v>53.006960330064594</v>
      </c>
      <c r="C213" s="1">
        <f t="shared" ca="1" si="9"/>
        <v>79.870840199848715</v>
      </c>
      <c r="D213" s="1">
        <f t="shared" ca="1" si="10"/>
        <v>360.83402082909629</v>
      </c>
      <c r="E213" s="1">
        <f t="shared" ca="1" si="11"/>
        <v>42.760054897648494</v>
      </c>
      <c r="H213"/>
      <c r="Y213">
        <v>105.5</v>
      </c>
      <c r="Z213">
        <v>53.006960330064594</v>
      </c>
    </row>
    <row r="214" spans="1:26" x14ac:dyDescent="0.25">
      <c r="A214">
        <v>106</v>
      </c>
      <c r="B214">
        <v>52.792894634149512</v>
      </c>
      <c r="C214" s="1">
        <f t="shared" ca="1" si="9"/>
        <v>79.876111281412562</v>
      </c>
      <c r="D214" s="1">
        <f t="shared" ca="1" si="10"/>
        <v>366.75031198129324</v>
      </c>
      <c r="E214" s="1">
        <f t="shared" ca="1" si="11"/>
        <v>42.545989201733413</v>
      </c>
      <c r="H214"/>
      <c r="Y214">
        <v>106</v>
      </c>
      <c r="Z214">
        <v>52.792894634149512</v>
      </c>
    </row>
    <row r="215" spans="1:26" x14ac:dyDescent="0.25">
      <c r="A215">
        <v>106.5</v>
      </c>
      <c r="B215">
        <v>52.582905122851407</v>
      </c>
      <c r="C215" s="1">
        <f t="shared" ca="1" si="9"/>
        <v>79.881167247276181</v>
      </c>
      <c r="D215" s="1">
        <f t="shared" ca="1" si="10"/>
        <v>372.59755750690209</v>
      </c>
      <c r="E215" s="1">
        <f t="shared" ca="1" si="11"/>
        <v>42.335999690435308</v>
      </c>
      <c r="H215"/>
      <c r="Y215">
        <v>106.5</v>
      </c>
      <c r="Z215">
        <v>52.582905122851407</v>
      </c>
    </row>
    <row r="216" spans="1:26" x14ac:dyDescent="0.25">
      <c r="A216">
        <v>107</v>
      </c>
      <c r="B216">
        <v>52.37680542939799</v>
      </c>
      <c r="C216" s="1">
        <f t="shared" ca="1" si="9"/>
        <v>79.886016876428044</v>
      </c>
      <c r="D216" s="1">
        <f t="shared" ca="1" si="10"/>
        <v>378.37835721870471</v>
      </c>
      <c r="E216" s="1">
        <f t="shared" ca="1" si="11"/>
        <v>42.129899996981891</v>
      </c>
      <c r="H216"/>
      <c r="Y216">
        <v>107</v>
      </c>
      <c r="Z216">
        <v>52.37680542939799</v>
      </c>
    </row>
    <row r="217" spans="1:26" x14ac:dyDescent="0.25">
      <c r="A217">
        <v>107.5</v>
      </c>
      <c r="B217">
        <v>52.174417846574222</v>
      </c>
      <c r="C217" s="1">
        <f t="shared" ca="1" si="9"/>
        <v>79.890668589581409</v>
      </c>
      <c r="D217" s="1">
        <f t="shared" ca="1" si="10"/>
        <v>384.09527762462324</v>
      </c>
      <c r="E217" s="1">
        <f t="shared" ca="1" si="11"/>
        <v>41.927512414158123</v>
      </c>
      <c r="H217"/>
      <c r="Y217">
        <v>107.5</v>
      </c>
      <c r="Z217">
        <v>52.174417846574222</v>
      </c>
    </row>
    <row r="218" spans="1:26" x14ac:dyDescent="0.25">
      <c r="A218">
        <v>108</v>
      </c>
      <c r="B218">
        <v>51.975572926688123</v>
      </c>
      <c r="C218" s="1">
        <f t="shared" ca="1" si="9"/>
        <v>79.895130463795624</v>
      </c>
      <c r="D218" s="1">
        <f t="shared" ca="1" si="10"/>
        <v>389.75084653392815</v>
      </c>
      <c r="E218" s="1">
        <f t="shared" ca="1" si="11"/>
        <v>41.728667494272024</v>
      </c>
      <c r="H218"/>
      <c r="Y218">
        <v>108</v>
      </c>
      <c r="Z218">
        <v>51.975572926688123</v>
      </c>
    </row>
    <row r="219" spans="1:26" x14ac:dyDescent="0.25">
      <c r="A219">
        <v>108.5</v>
      </c>
      <c r="B219">
        <v>51.780109099958693</v>
      </c>
      <c r="C219" s="1">
        <f t="shared" ca="1" si="9"/>
        <v>79.899410246500835</v>
      </c>
      <c r="D219" s="1">
        <f t="shared" ca="1" si="10"/>
        <v>395.34754848496311</v>
      </c>
      <c r="E219" s="1">
        <f t="shared" ca="1" si="11"/>
        <v>41.533203667542594</v>
      </c>
      <c r="H219"/>
      <c r="Y219">
        <v>108.5</v>
      </c>
      <c r="Z219">
        <v>51.780109099958693</v>
      </c>
    </row>
    <row r="220" spans="1:26" x14ac:dyDescent="0.25">
      <c r="A220">
        <v>109</v>
      </c>
      <c r="B220">
        <v>51.587872310467816</v>
      </c>
      <c r="C220" s="1">
        <f t="shared" ca="1" si="9"/>
        <v>79.903515368950394</v>
      </c>
      <c r="D220" s="1">
        <f t="shared" ca="1" si="10"/>
        <v>400.88782090769632</v>
      </c>
      <c r="E220" s="1">
        <f t="shared" ca="1" si="11"/>
        <v>41.340966878051717</v>
      </c>
      <c r="H220"/>
      <c r="Y220">
        <v>109</v>
      </c>
      <c r="Z220">
        <v>51.587872310467816</v>
      </c>
    </row>
    <row r="221" spans="1:26" x14ac:dyDescent="0.25">
      <c r="A221">
        <v>109.5</v>
      </c>
      <c r="B221">
        <v>51.39871566886093</v>
      </c>
      <c r="C221" s="1">
        <f t="shared" ca="1" si="9"/>
        <v>79.907452959124157</v>
      </c>
      <c r="D221" s="1">
        <f t="shared" ca="1" si="10"/>
        <v>406.37405094262255</v>
      </c>
      <c r="E221" s="1">
        <f t="shared" ca="1" si="11"/>
        <v>41.151810236444831</v>
      </c>
      <c r="H221"/>
      <c r="Y221">
        <v>109.5</v>
      </c>
      <c r="Z221">
        <v>51.39871566886093</v>
      </c>
    </row>
    <row r="222" spans="1:26" x14ac:dyDescent="0.25">
      <c r="A222">
        <v>110</v>
      </c>
      <c r="B222">
        <v>51.212499121024862</v>
      </c>
      <c r="C222" s="1">
        <f t="shared" ca="1" si="9"/>
        <v>79.911229854105244</v>
      </c>
      <c r="D222" s="1">
        <f t="shared" ca="1" si="10"/>
        <v>411.80857284492623</v>
      </c>
      <c r="E222" s="1">
        <f t="shared" ca="1" si="11"/>
        <v>40.965593688608763</v>
      </c>
      <c r="H222"/>
      <c r="Y222">
        <v>110</v>
      </c>
      <c r="Z222">
        <v>51.212499121024862</v>
      </c>
    </row>
    <row r="223" spans="1:26" x14ac:dyDescent="0.25">
      <c r="A223">
        <v>110.5</v>
      </c>
      <c r="B223">
        <v>51.029089132007464</v>
      </c>
      <c r="C223" s="1">
        <f t="shared" ca="1" si="9"/>
        <v>79.914852611951716</v>
      </c>
      <c r="D223" s="1">
        <f t="shared" ca="1" si="10"/>
        <v>417.19366590964052</v>
      </c>
      <c r="E223" s="1">
        <f t="shared" ca="1" si="11"/>
        <v>40.782183699591364</v>
      </c>
      <c r="H223"/>
      <c r="Y223">
        <v>110.5</v>
      </c>
      <c r="Z223">
        <v>51.029089132007464</v>
      </c>
    </row>
    <row r="224" spans="1:26" x14ac:dyDescent="0.25">
      <c r="A224">
        <v>111</v>
      </c>
      <c r="B224">
        <v>50.848358384479688</v>
      </c>
      <c r="C224" s="1">
        <f t="shared" ca="1" si="9"/>
        <v>79.91832752308369</v>
      </c>
      <c r="D224" s="1">
        <f t="shared" ca="1" si="10"/>
        <v>422.53155285969456</v>
      </c>
      <c r="E224" s="1">
        <f t="shared" ca="1" si="11"/>
        <v>40.601452952063589</v>
      </c>
      <c r="H224"/>
      <c r="Y224">
        <v>111</v>
      </c>
      <c r="Z224">
        <v>50.848358384479688</v>
      </c>
    </row>
    <row r="225" spans="1:26" x14ac:dyDescent="0.25">
      <c r="A225">
        <v>111.5</v>
      </c>
      <c r="B225">
        <v>50.670185491074321</v>
      </c>
      <c r="C225" s="1">
        <f t="shared" ca="1" si="9"/>
        <v>79.921660621205888</v>
      </c>
      <c r="D225" s="1">
        <f t="shared" ca="1" si="10"/>
        <v>427.82439864435281</v>
      </c>
      <c r="E225" s="1">
        <f t="shared" ca="1" si="11"/>
        <v>40.423280058658221</v>
      </c>
      <c r="H225"/>
      <c r="Y225">
        <v>111.5</v>
      </c>
      <c r="Z225">
        <v>50.670185491074321</v>
      </c>
    </row>
    <row r="226" spans="1:26" x14ac:dyDescent="0.25">
      <c r="A226">
        <v>112</v>
      </c>
      <c r="B226">
        <v>50.494454719965546</v>
      </c>
      <c r="C226" s="1">
        <f t="shared" ca="1" si="9"/>
        <v>79.924857693784205</v>
      </c>
      <c r="D226" s="1">
        <f t="shared" ca="1" si="10"/>
        <v>433.07430960067705</v>
      </c>
      <c r="E226" s="1">
        <f t="shared" ca="1" si="11"/>
        <v>40.247549287549447</v>
      </c>
      <c r="H226"/>
      <c r="Y226">
        <v>112</v>
      </c>
      <c r="Z226">
        <v>50.494454719965546</v>
      </c>
    </row>
    <row r="227" spans="1:26" x14ac:dyDescent="0.25">
      <c r="A227">
        <v>112.5</v>
      </c>
      <c r="B227">
        <v>50.321055733083845</v>
      </c>
      <c r="C227" s="1">
        <f t="shared" ca="1" si="9"/>
        <v>79.927924292094943</v>
      </c>
      <c r="D227" s="1">
        <f t="shared" ca="1" si="10"/>
        <v>438.28333293527993</v>
      </c>
      <c r="E227" s="1">
        <f t="shared" ca="1" si="11"/>
        <v>40.074150300667746</v>
      </c>
      <c r="H227"/>
      <c r="Y227">
        <v>112.5</v>
      </c>
      <c r="Z227">
        <v>50.321055733083845</v>
      </c>
    </row>
    <row r="228" spans="1:26" x14ac:dyDescent="0.25">
      <c r="A228">
        <v>113</v>
      </c>
      <c r="B228">
        <v>50.149883336388349</v>
      </c>
      <c r="C228" s="1">
        <f t="shared" ca="1" si="9"/>
        <v>79.930865740863794</v>
      </c>
      <c r="D228" s="1">
        <f t="shared" ca="1" si="10"/>
        <v>443.45345648783803</v>
      </c>
      <c r="E228" s="1">
        <f t="shared" ca="1" si="11"/>
        <v>39.90297790397225</v>
      </c>
      <c r="H228"/>
      <c r="Y228">
        <v>113</v>
      </c>
      <c r="Z228">
        <v>50.149883336388349</v>
      </c>
    </row>
    <row r="229" spans="1:26" x14ac:dyDescent="0.25">
      <c r="A229">
        <v>113.5</v>
      </c>
      <c r="B229">
        <v>49.980837241644885</v>
      </c>
      <c r="C229" s="1">
        <f t="shared" ca="1" si="9"/>
        <v>79.933687147511506</v>
      </c>
      <c r="D229" s="1">
        <f t="shared" ca="1" si="10"/>
        <v>448.58660874168703</v>
      </c>
      <c r="E229" s="1">
        <f t="shared" ca="1" si="11"/>
        <v>39.733931809228785</v>
      </c>
      <c r="H229"/>
      <c r="Y229">
        <v>113.5</v>
      </c>
      <c r="Z229">
        <v>49.980837241644885</v>
      </c>
    </row>
    <row r="230" spans="1:26" x14ac:dyDescent="0.25">
      <c r="A230">
        <v>114</v>
      </c>
      <c r="B230">
        <v>49.813821839183426</v>
      </c>
      <c r="C230" s="1">
        <f t="shared" ca="1" si="9"/>
        <v>79.936393411022209</v>
      </c>
      <c r="D230" s="1">
        <f t="shared" ca="1" si="10"/>
        <v>453.684659050275</v>
      </c>
      <c r="E230" s="1">
        <f t="shared" ca="1" si="11"/>
        <v>39.566916406767326</v>
      </c>
      <c r="H230"/>
      <c r="Y230">
        <v>114</v>
      </c>
      <c r="Z230">
        <v>49.813821839183426</v>
      </c>
    </row>
    <row r="231" spans="1:26" x14ac:dyDescent="0.25">
      <c r="A231">
        <v>114.5</v>
      </c>
      <c r="B231">
        <v>49.648745981132897</v>
      </c>
      <c r="C231" s="1">
        <f t="shared" ca="1" si="9"/>
        <v>79.93898923044982</v>
      </c>
      <c r="D231" s="1">
        <f t="shared" ca="1" si="10"/>
        <v>458.74941805139468</v>
      </c>
      <c r="E231" s="1">
        <f t="shared" ca="1" si="11"/>
        <v>39.401840548716798</v>
      </c>
      <c r="H231"/>
      <c r="Y231">
        <v>114.5</v>
      </c>
      <c r="Z231">
        <v>49.648745981132897</v>
      </c>
    </row>
    <row r="232" spans="1:26" x14ac:dyDescent="0.25">
      <c r="A232">
        <v>115</v>
      </c>
      <c r="B232">
        <v>49.485522774653084</v>
      </c>
      <c r="C232" s="1">
        <f t="shared" ca="1" si="9"/>
        <v>79.941479113077349</v>
      </c>
      <c r="D232" s="1">
        <f t="shared" ca="1" si="10"/>
        <v>463.78263824400261</v>
      </c>
      <c r="E232" s="1">
        <f t="shared" ca="1" si="11"/>
        <v>39.238617342236985</v>
      </c>
      <c r="H232"/>
      <c r="Y232">
        <v>115</v>
      </c>
      <c r="Z232">
        <v>49.485522774653084</v>
      </c>
    </row>
    <row r="233" spans="1:26" x14ac:dyDescent="0.25">
      <c r="A233">
        <v>115.5</v>
      </c>
      <c r="B233">
        <v>49.324069384706426</v>
      </c>
      <c r="C233" s="1">
        <f t="shared" ca="1" si="9"/>
        <v>79.943867382243127</v>
      </c>
      <c r="D233" s="1">
        <f t="shared" ca="1" si="10"/>
        <v>468.78601470497625</v>
      </c>
      <c r="E233" s="1">
        <f t="shared" ca="1" si="11"/>
        <v>39.077163952290327</v>
      </c>
      <c r="H233"/>
      <c r="Y233">
        <v>115.5</v>
      </c>
      <c r="Z233">
        <v>49.324069384706426</v>
      </c>
    </row>
    <row r="234" spans="1:26" x14ac:dyDescent="0.25">
      <c r="A234">
        <v>116</v>
      </c>
      <c r="B234">
        <v>49.164306845932558</v>
      </c>
      <c r="C234" s="1">
        <f t="shared" ca="1" si="9"/>
        <v>79.946158184847661</v>
      </c>
      <c r="D234" s="1">
        <f t="shared" ca="1" si="10"/>
        <v>473.76118592553479</v>
      </c>
      <c r="E234" s="1">
        <f t="shared" ca="1" si="11"/>
        <v>38.917401413516458</v>
      </c>
      <c r="H234"/>
      <c r="Y234">
        <v>116</v>
      </c>
      <c r="Z234">
        <v>49.164306845932558</v>
      </c>
    </row>
    <row r="235" spans="1:26" x14ac:dyDescent="0.25">
      <c r="A235">
        <v>116.5</v>
      </c>
      <c r="B235">
        <v>49.006159883207978</v>
      </c>
      <c r="C235" s="1">
        <f t="shared" ca="1" si="9"/>
        <v>79.948355498554264</v>
      </c>
      <c r="D235" s="1">
        <f t="shared" ca="1" si="10"/>
        <v>478.70973474917747</v>
      </c>
      <c r="E235" s="1">
        <f t="shared" ca="1" si="11"/>
        <v>38.759254450791879</v>
      </c>
      <c r="H235"/>
      <c r="Y235">
        <v>116.5</v>
      </c>
      <c r="Z235">
        <v>49.006159883207978</v>
      </c>
    </row>
    <row r="236" spans="1:26" x14ac:dyDescent="0.25">
      <c r="A236">
        <v>117</v>
      </c>
      <c r="B236">
        <v>48.849556740493242</v>
      </c>
      <c r="C236" s="1">
        <f t="shared" ca="1" si="9"/>
        <v>79.950463138695582</v>
      </c>
      <c r="D236" s="1">
        <f t="shared" ca="1" si="10"/>
        <v>483.63318939487164</v>
      </c>
      <c r="E236" s="1">
        <f t="shared" ca="1" si="11"/>
        <v>38.602651308077142</v>
      </c>
      <c r="H236"/>
      <c r="Y236">
        <v>117</v>
      </c>
      <c r="Z236">
        <v>48.849556740493242</v>
      </c>
    </row>
    <row r="237" spans="1:26" x14ac:dyDescent="0.25">
      <c r="A237">
        <v>117.5</v>
      </c>
      <c r="B237">
        <v>48.69442901758719</v>
      </c>
      <c r="C237" s="1">
        <f t="shared" ca="1" si="9"/>
        <v>79.952484764898529</v>
      </c>
      <c r="D237" s="1">
        <f t="shared" ca="1" si="10"/>
        <v>488.53302455101169</v>
      </c>
      <c r="E237" s="1">
        <f t="shared" ca="1" si="11"/>
        <v>38.447523585171091</v>
      </c>
      <c r="H237"/>
      <c r="Y237">
        <v>117.5</v>
      </c>
      <c r="Z237">
        <v>48.69442901758719</v>
      </c>
    </row>
    <row r="238" spans="1:26" x14ac:dyDescent="0.25">
      <c r="A238">
        <v>118</v>
      </c>
      <c r="B238">
        <v>48.540711514425098</v>
      </c>
      <c r="C238" s="1">
        <f t="shared" ca="1" si="9"/>
        <v>79.954423887438608</v>
      </c>
      <c r="D238" s="1">
        <f t="shared" ca="1" si="10"/>
        <v>493.41066252721106</v>
      </c>
      <c r="E238" s="1">
        <f t="shared" ca="1" si="11"/>
        <v>38.293806082008999</v>
      </c>
      <c r="H238"/>
      <c r="Y238">
        <v>118</v>
      </c>
      <c r="Z238">
        <v>48.540711514425098</v>
      </c>
    </row>
    <row r="239" spans="1:26" x14ac:dyDescent="0.25">
      <c r="A239">
        <v>118.5</v>
      </c>
      <c r="B239">
        <v>48.388342082574908</v>
      </c>
      <c r="C239" s="1">
        <f t="shared" ca="1" si="9"/>
        <v>79.956283873335096</v>
      </c>
      <c r="D239" s="1">
        <f t="shared" ca="1" si="10"/>
        <v>498.26747445241176</v>
      </c>
      <c r="E239" s="1">
        <f t="shared" ca="1" si="11"/>
        <v>38.141436650158809</v>
      </c>
      <c r="H239"/>
      <c r="Y239">
        <v>118.5</v>
      </c>
      <c r="Z239">
        <v>48.388342082574908</v>
      </c>
    </row>
    <row r="240" spans="1:26" x14ac:dyDescent="0.25">
      <c r="A240">
        <v>119</v>
      </c>
      <c r="B240">
        <v>48.237261483600264</v>
      </c>
      <c r="C240" s="1">
        <f t="shared" ca="1" si="9"/>
        <v>79.958067952197368</v>
      </c>
      <c r="D240" s="1">
        <f t="shared" ca="1" si="10"/>
        <v>503.10478150909591</v>
      </c>
      <c r="E240" s="1">
        <f t="shared" ca="1" si="11"/>
        <v>37.990356051184165</v>
      </c>
      <c r="H240"/>
      <c r="Y240">
        <v>119</v>
      </c>
      <c r="Z240">
        <v>48.237261483600264</v>
      </c>
    </row>
    <row r="241" spans="1:26" x14ac:dyDescent="0.25">
      <c r="A241">
        <v>119.5</v>
      </c>
      <c r="B241">
        <v>48.087413253975171</v>
      </c>
      <c r="C241" s="1">
        <f t="shared" ca="1" si="9"/>
        <v>79.959779221832733</v>
      </c>
      <c r="D241" s="1">
        <f t="shared" ca="1" si="10"/>
        <v>507.92385619452244</v>
      </c>
      <c r="E241" s="1">
        <f t="shared" ca="1" si="11"/>
        <v>37.840507821559072</v>
      </c>
      <c r="H241"/>
      <c r="Y241">
        <v>119.5</v>
      </c>
      <c r="Z241">
        <v>48.087413253975171</v>
      </c>
    </row>
    <row r="242" spans="1:26" x14ac:dyDescent="0.25">
      <c r="A242">
        <v>120</v>
      </c>
      <c r="B242">
        <v>47.938743576248946</v>
      </c>
      <c r="C242" s="1">
        <f t="shared" ca="1" si="9"/>
        <v>79.961420653625225</v>
      </c>
      <c r="D242" s="1">
        <f t="shared" ca="1" si="10"/>
        <v>512.72592360096007</v>
      </c>
      <c r="E242" s="1">
        <f t="shared" ca="1" si="11"/>
        <v>37.691838143832847</v>
      </c>
      <c r="H242"/>
      <c r="Y242">
        <v>120</v>
      </c>
      <c r="Z242">
        <v>47.938743576248946</v>
      </c>
    </row>
    <row r="243" spans="1:26" x14ac:dyDescent="0.25">
      <c r="A243">
        <v>120.5</v>
      </c>
      <c r="B243">
        <v>47.791201156173933</v>
      </c>
      <c r="C243" s="1">
        <f t="shared" ca="1" si="9"/>
        <v>79.962995097695156</v>
      </c>
      <c r="D243" s="1">
        <f t="shared" ca="1" si="10"/>
        <v>517.51216270785085</v>
      </c>
      <c r="E243" s="1">
        <f t="shared" ca="1" si="11"/>
        <v>37.544295723757834</v>
      </c>
      <c r="H243"/>
      <c r="Y243">
        <v>120.5</v>
      </c>
      <c r="Z243">
        <v>47.791201156173933</v>
      </c>
    </row>
    <row r="244" spans="1:26" x14ac:dyDescent="0.25">
      <c r="A244">
        <v>121</v>
      </c>
      <c r="B244">
        <v>47.64473710552133</v>
      </c>
      <c r="C244" s="1">
        <f t="shared" ca="1" si="9"/>
        <v>79.964505287847842</v>
      </c>
      <c r="D244" s="1">
        <f t="shared" ca="1" si="10"/>
        <v>522.2837076796626</v>
      </c>
      <c r="E244" s="1">
        <f t="shared" ca="1" si="11"/>
        <v>37.39783167310523</v>
      </c>
      <c r="H244"/>
      <c r="Y244">
        <v>121</v>
      </c>
      <c r="Z244">
        <v>47.64473710552133</v>
      </c>
    </row>
    <row r="245" spans="1:26" x14ac:dyDescent="0.25">
      <c r="A245">
        <v>121.5</v>
      </c>
      <c r="B245">
        <v>47.499304830323901</v>
      </c>
      <c r="C245" s="1">
        <f t="shared" ca="1" si="9"/>
        <v>79.965953846320517</v>
      </c>
      <c r="D245" s="1">
        <f t="shared" ca="1" si="10"/>
        <v>527.041649163957</v>
      </c>
      <c r="E245" s="1">
        <f t="shared" ca="1" si="11"/>
        <v>37.252399397907801</v>
      </c>
      <c r="H245"/>
      <c r="Y245">
        <v>121.5</v>
      </c>
      <c r="Z245">
        <v>47.499304830323901</v>
      </c>
    </row>
    <row r="246" spans="1:26" x14ac:dyDescent="0.25">
      <c r="A246">
        <v>122</v>
      </c>
      <c r="B246">
        <v>47.354859924294793</v>
      </c>
      <c r="C246" s="1">
        <f t="shared" ca="1" si="9"/>
        <v>79.967343288335528</v>
      </c>
      <c r="D246" s="1">
        <f t="shared" ca="1" si="10"/>
        <v>531.78703558491679</v>
      </c>
      <c r="E246" s="1">
        <f t="shared" ca="1" si="11"/>
        <v>37.107954491878694</v>
      </c>
      <c r="H246"/>
      <c r="Y246">
        <v>122</v>
      </c>
      <c r="Z246">
        <v>47.354859924294793</v>
      </c>
    </row>
    <row r="247" spans="1:26" x14ac:dyDescent="0.25">
      <c r="A247">
        <v>122.5</v>
      </c>
      <c r="B247">
        <v>47.211360067184593</v>
      </c>
      <c r="C247" s="1">
        <f t="shared" ca="1" si="9"/>
        <v>79.968676026467577</v>
      </c>
      <c r="D247" s="1">
        <f t="shared" ca="1" si="10"/>
        <v>536.52087442814786</v>
      </c>
      <c r="E247" s="1">
        <f t="shared" ca="1" si="11"/>
        <v>36.964454634768494</v>
      </c>
      <c r="H247"/>
      <c r="Y247">
        <v>122.5</v>
      </c>
      <c r="Z247">
        <v>47.211360067184593</v>
      </c>
    </row>
    <row r="248" spans="1:26" x14ac:dyDescent="0.25">
      <c r="A248">
        <v>123</v>
      </c>
      <c r="B248">
        <v>47.068764927848733</v>
      </c>
      <c r="C248" s="1">
        <f t="shared" ca="1" si="9"/>
        <v>79.969954374832938</v>
      </c>
      <c r="D248" s="1">
        <f t="shared" ca="1" si="10"/>
        <v>541.24413351317241</v>
      </c>
      <c r="E248" s="1">
        <f t="shared" ca="1" si="11"/>
        <v>36.821859495432633</v>
      </c>
      <c r="H248"/>
      <c r="Y248">
        <v>123</v>
      </c>
      <c r="Z248">
        <v>47.068764927848733</v>
      </c>
    </row>
    <row r="249" spans="1:26" x14ac:dyDescent="0.25">
      <c r="A249">
        <v>123.5</v>
      </c>
      <c r="B249">
        <v>46.927036071808239</v>
      </c>
      <c r="C249" s="1">
        <f t="shared" ca="1" si="9"/>
        <v>79.971180553107502</v>
      </c>
      <c r="D249" s="1">
        <f t="shared" ca="1" si="10"/>
        <v>545.95774225049024</v>
      </c>
      <c r="E249" s="1">
        <f t="shared" ca="1" si="11"/>
        <v>36.680130639392139</v>
      </c>
      <c r="H249"/>
      <c r="Y249">
        <v>123.5</v>
      </c>
      <c r="Z249">
        <v>46.927036071808239</v>
      </c>
    </row>
    <row r="250" spans="1:26" x14ac:dyDescent="0.25">
      <c r="A250">
        <v>124</v>
      </c>
      <c r="B250">
        <v>46.78613687309614</v>
      </c>
      <c r="C250" s="1">
        <f t="shared" ca="1" si="9"/>
        <v>79.972356690381005</v>
      </c>
      <c r="D250" s="1">
        <f t="shared" ca="1" si="10"/>
        <v>550.6625928805754</v>
      </c>
      <c r="E250" s="1">
        <f t="shared" ca="1" si="11"/>
        <v>36.539231440680041</v>
      </c>
      <c r="H250"/>
      <c r="Y250">
        <v>124</v>
      </c>
      <c r="Z250">
        <v>46.78613687309614</v>
      </c>
    </row>
    <row r="251" spans="1:26" x14ac:dyDescent="0.25">
      <c r="A251">
        <v>124.5</v>
      </c>
      <c r="B251">
        <v>46.646032430192307</v>
      </c>
      <c r="C251" s="1">
        <f t="shared" ca="1" si="9"/>
        <v>79.973484828853856</v>
      </c>
      <c r="D251" s="1">
        <f t="shared" ca="1" si="10"/>
        <v>555.35954169252568</v>
      </c>
      <c r="E251" s="1">
        <f t="shared" ca="1" si="11"/>
        <v>36.399126997776207</v>
      </c>
      <c r="H251"/>
      <c r="Y251">
        <v>124.5</v>
      </c>
      <c r="Z251">
        <v>46.646032430192307</v>
      </c>
    </row>
    <row r="252" spans="1:26" x14ac:dyDescent="0.25">
      <c r="A252">
        <v>125</v>
      </c>
      <c r="B252">
        <v>46.506689485857564</v>
      </c>
      <c r="C252" s="1">
        <f t="shared" ca="1" si="9"/>
        <v>79.974566927383179</v>
      </c>
      <c r="D252" s="1">
        <f t="shared" ca="1" si="10"/>
        <v>560.04941022048956</v>
      </c>
      <c r="E252" s="1">
        <f t="shared" ca="1" si="11"/>
        <v>36.259784053441464</v>
      </c>
      <c r="H252"/>
      <c r="Y252">
        <v>125</v>
      </c>
      <c r="Z252">
        <v>46.506689485857564</v>
      </c>
    </row>
    <row r="253" spans="1:26" x14ac:dyDescent="0.25">
      <c r="A253">
        <v>125.5</v>
      </c>
      <c r="B253">
        <v>46.368076350687353</v>
      </c>
      <c r="C253" s="1">
        <f t="shared" ca="1" si="9"/>
        <v>79.975604864884048</v>
      </c>
      <c r="D253" s="1">
        <f t="shared" ca="1" si="10"/>
        <v>564.73298641627196</v>
      </c>
      <c r="E253" s="1">
        <f t="shared" ca="1" si="11"/>
        <v>36.121170918271254</v>
      </c>
      <c r="H253"/>
      <c r="Y253">
        <v>125.5</v>
      </c>
      <c r="Z253">
        <v>46.368076350687353</v>
      </c>
    </row>
    <row r="254" spans="1:26" x14ac:dyDescent="0.25">
      <c r="A254">
        <v>126</v>
      </c>
      <c r="B254">
        <v>46.230162830212734</v>
      </c>
      <c r="C254" s="1">
        <f t="shared" ca="1" si="9"/>
        <v>79.976600443592019</v>
      </c>
      <c r="D254" s="1">
        <f t="shared" ca="1" si="10"/>
        <v>569.41102579685014</v>
      </c>
      <c r="E254" s="1">
        <f t="shared" ca="1" si="11"/>
        <v>35.983257397796635</v>
      </c>
      <c r="H254"/>
      <c r="Y254">
        <v>126</v>
      </c>
      <c r="Z254">
        <v>46.230162830212734</v>
      </c>
    </row>
    <row r="255" spans="1:26" x14ac:dyDescent="0.25">
      <c r="A255">
        <v>126.5</v>
      </c>
      <c r="B255">
        <v>46.092920155385443</v>
      </c>
      <c r="C255" s="1">
        <f t="shared" ca="1" si="9"/>
        <v>79.977555392192443</v>
      </c>
      <c r="D255" s="1">
        <f t="shared" ca="1" si="10"/>
        <v>574.08425256573128</v>
      </c>
      <c r="E255" s="1">
        <f t="shared" ca="1" si="11"/>
        <v>35.846014722969343</v>
      </c>
      <c r="H255"/>
      <c r="Y255">
        <v>126.5</v>
      </c>
      <c r="Z255">
        <v>46.092920155385443</v>
      </c>
    </row>
    <row r="256" spans="1:26" x14ac:dyDescent="0.25">
      <c r="A256">
        <v>127</v>
      </c>
      <c r="B256">
        <v>45.956320916289783</v>
      </c>
      <c r="C256" s="1">
        <f t="shared" ca="1" si="9"/>
        <v>79.978471368822042</v>
      </c>
      <c r="D256" s="1">
        <f t="shared" ca="1" si="10"/>
        <v>578.75336070737046</v>
      </c>
      <c r="E256" s="1">
        <f t="shared" ca="1" si="11"/>
        <v>35.709415483873684</v>
      </c>
      <c r="H256"/>
      <c r="Y256">
        <v>127</v>
      </c>
      <c r="Z256">
        <v>45.956320916289783</v>
      </c>
    </row>
    <row r="257" spans="1:26" x14ac:dyDescent="0.25">
      <c r="A257">
        <v>127.5</v>
      </c>
      <c r="B257">
        <v>45.820338998933067</v>
      </c>
      <c r="C257" s="1">
        <f t="shared" ca="1" si="9"/>
        <v>79.97934996394811</v>
      </c>
      <c r="D257" s="1">
        <f t="shared" ca="1" si="10"/>
        <v>583.41901505400892</v>
      </c>
      <c r="E257" s="1">
        <f t="shared" ca="1" si="11"/>
        <v>35.573433566516968</v>
      </c>
      <c r="H257"/>
      <c r="Y257">
        <v>127.5</v>
      </c>
      <c r="Z257">
        <v>45.820338998933067</v>
      </c>
    </row>
    <row r="258" spans="1:26" x14ac:dyDescent="0.25">
      <c r="A258">
        <v>128</v>
      </c>
      <c r="B258">
        <v>45.684949524971174</v>
      </c>
      <c r="C258" s="1">
        <f t="shared" ref="C258:C321" ca="1" si="12">IF(A258&gt;=$K$5,OFFSET($B$1,2*$K$5,0)+$L$5*(1-EXP((-1/$M$5)*(A258-$K$5))),0)</f>
        <v>79.980192703130101</v>
      </c>
      <c r="D258" s="1">
        <f t="shared" ref="D258:D321" ca="1" si="13">IF(A258&gt;=$K$5,(C258-B258)*(C258-B258)*0.5,0)</f>
        <v>588.0818523245282</v>
      </c>
      <c r="E258" s="1">
        <f t="shared" ref="E258:E321" ca="1" si="14">IF(A258&gt;=$K$5,(B258-$L$6),0)</f>
        <v>35.438044092555074</v>
      </c>
      <c r="H258"/>
      <c r="Y258">
        <v>128</v>
      </c>
      <c r="Z258">
        <v>45.684949524971174</v>
      </c>
    </row>
    <row r="259" spans="1:26" x14ac:dyDescent="0.25">
      <c r="A259">
        <v>128.5</v>
      </c>
      <c r="B259">
        <v>45.550128794234588</v>
      </c>
      <c r="C259" s="1">
        <f t="shared" ca="1" si="12"/>
        <v>79.981001049668563</v>
      </c>
      <c r="D259" s="1">
        <f t="shared" ca="1" si="13"/>
        <v>592.74248213500653</v>
      </c>
      <c r="E259" s="1">
        <f t="shared" ca="1" si="14"/>
        <v>35.303223361818489</v>
      </c>
      <c r="H259"/>
      <c r="Y259">
        <v>128.5</v>
      </c>
      <c r="Z259">
        <v>45.550128794234588</v>
      </c>
    </row>
    <row r="260" spans="1:26" x14ac:dyDescent="0.25">
      <c r="A260">
        <v>129</v>
      </c>
      <c r="B260">
        <v>45.415854229924449</v>
      </c>
      <c r="C260" s="1">
        <f t="shared" ca="1" si="12"/>
        <v>79.981776407145944</v>
      </c>
      <c r="D260" s="1">
        <f t="shared" ca="1" si="13"/>
        <v>597.40148798086636</v>
      </c>
      <c r="E260" s="1">
        <f t="shared" ca="1" si="14"/>
        <v>35.168948797508349</v>
      </c>
      <c r="H260"/>
      <c r="Y260">
        <v>129</v>
      </c>
      <c r="Z260">
        <v>45.415854229924449</v>
      </c>
    </row>
    <row r="261" spans="1:26" x14ac:dyDescent="0.25">
      <c r="A261">
        <v>129.5</v>
      </c>
      <c r="B261">
        <v>45.282104326355423</v>
      </c>
      <c r="C261" s="1">
        <f t="shared" ca="1" si="12"/>
        <v>79.982520121863743</v>
      </c>
      <c r="D261" s="1">
        <f t="shared" ca="1" si="13"/>
        <v>602.05942819058168</v>
      </c>
      <c r="E261" s="1">
        <f t="shared" ca="1" si="14"/>
        <v>35.035198893939324</v>
      </c>
      <c r="H261"/>
      <c r="Y261">
        <v>129.5</v>
      </c>
      <c r="Z261">
        <v>45.282104326355423</v>
      </c>
    </row>
    <row r="262" spans="1:26" x14ac:dyDescent="0.25">
      <c r="A262">
        <v>130</v>
      </c>
      <c r="B262">
        <v>45.148858599127443</v>
      </c>
      <c r="C262" s="1">
        <f t="shared" ca="1" si="12"/>
        <v>79.983233485180151</v>
      </c>
      <c r="D262" s="1">
        <f t="shared" ca="1" si="13"/>
        <v>606.71683685102983</v>
      </c>
      <c r="E262" s="1">
        <f t="shared" ca="1" si="14"/>
        <v>34.901953166711344</v>
      </c>
      <c r="H262"/>
      <c r="Y262">
        <v>130</v>
      </c>
      <c r="Z262">
        <v>45.148858599127443</v>
      </c>
    </row>
    <row r="263" spans="1:26" x14ac:dyDescent="0.25">
      <c r="A263">
        <v>130.5</v>
      </c>
      <c r="B263">
        <v>45.016097537613788</v>
      </c>
      <c r="C263" s="1">
        <f t="shared" ca="1" si="12"/>
        <v>79.983917735752328</v>
      </c>
      <c r="D263" s="1">
        <f t="shared" ca="1" si="13"/>
        <v>611.37422470467277</v>
      </c>
      <c r="E263" s="1">
        <f t="shared" ca="1" si="14"/>
        <v>34.769192105197689</v>
      </c>
      <c r="H263"/>
      <c r="Y263">
        <v>130.5</v>
      </c>
      <c r="Z263">
        <v>45.016097537613788</v>
      </c>
    </row>
    <row r="264" spans="1:26" x14ac:dyDescent="0.25">
      <c r="A264">
        <v>131</v>
      </c>
      <c r="B264">
        <v>44.88380255965815</v>
      </c>
      <c r="C264" s="1">
        <f t="shared" ca="1" si="12"/>
        <v>79.984574061687198</v>
      </c>
      <c r="D264" s="1">
        <f t="shared" ca="1" si="13"/>
        <v>616.03208001882729</v>
      </c>
      <c r="E264" s="1">
        <f t="shared" ca="1" si="14"/>
        <v>34.636897127242051</v>
      </c>
      <c r="H264"/>
      <c r="Y264">
        <v>131</v>
      </c>
      <c r="Z264">
        <v>44.88380255965815</v>
      </c>
    </row>
    <row r="265" spans="1:26" x14ac:dyDescent="0.25">
      <c r="A265">
        <v>131.5</v>
      </c>
      <c r="B265">
        <v>44.751955968378574</v>
      </c>
      <c r="C265" s="1">
        <f t="shared" ca="1" si="12"/>
        <v>79.985203602604344</v>
      </c>
      <c r="D265" s="1">
        <f t="shared" ca="1" si="13"/>
        <v>620.69086942733793</v>
      </c>
      <c r="E265" s="1">
        <f t="shared" ca="1" si="14"/>
        <v>34.505050535962475</v>
      </c>
      <c r="H265"/>
      <c r="Y265">
        <v>131.5</v>
      </c>
      <c r="Z265">
        <v>44.751955968378574</v>
      </c>
    </row>
    <row r="266" spans="1:26" x14ac:dyDescent="0.25">
      <c r="A266">
        <v>132</v>
      </c>
      <c r="B266">
        <v>44.620540910980374</v>
      </c>
      <c r="C266" s="1">
        <f t="shared" ca="1" si="12"/>
        <v>79.985807451614889</v>
      </c>
      <c r="D266" s="1">
        <f t="shared" ca="1" si="13"/>
        <v>625.3510387450616</v>
      </c>
      <c r="E266" s="1">
        <f t="shared" ca="1" si="14"/>
        <v>34.373635478564275</v>
      </c>
      <c r="H266"/>
      <c r="Y266">
        <v>132</v>
      </c>
      <c r="Z266">
        <v>44.620540910980374</v>
      </c>
    </row>
    <row r="267" spans="1:26" x14ac:dyDescent="0.25">
      <c r="A267">
        <v>132.5</v>
      </c>
      <c r="B267">
        <v>44.489541339484973</v>
      </c>
      <c r="C267" s="1">
        <f t="shared" ca="1" si="12"/>
        <v>79.986386657219498</v>
      </c>
      <c r="D267" s="1">
        <f t="shared" ca="1" si="13"/>
        <v>630.0130137555858</v>
      </c>
      <c r="E267" s="1">
        <f t="shared" ca="1" si="14"/>
        <v>34.242635907068873</v>
      </c>
      <c r="H267"/>
      <c r="Y267">
        <v>132.5</v>
      </c>
      <c r="Z267">
        <v>44.489541339484973</v>
      </c>
    </row>
    <row r="268" spans="1:26" x14ac:dyDescent="0.25">
      <c r="A268">
        <v>133</v>
      </c>
      <c r="B268">
        <v>44.358941973285916</v>
      </c>
      <c r="C268" s="1">
        <f t="shared" ca="1" si="12"/>
        <v>79.986942225128928</v>
      </c>
      <c r="D268" s="1">
        <f t="shared" ca="1" si="13"/>
        <v>634.67720097266283</v>
      </c>
      <c r="E268" s="1">
        <f t="shared" ca="1" si="14"/>
        <v>34.112036540869816</v>
      </c>
      <c r="H268"/>
      <c r="Y268">
        <v>133</v>
      </c>
      <c r="Z268">
        <v>44.358941973285916</v>
      </c>
    </row>
    <row r="269" spans="1:26" x14ac:dyDescent="0.25">
      <c r="A269">
        <v>133.5</v>
      </c>
      <c r="B269">
        <v>44.228728263447273</v>
      </c>
      <c r="C269" s="1">
        <f t="shared" ca="1" si="12"/>
        <v>79.987475120010359</v>
      </c>
      <c r="D269" s="1">
        <f t="shared" ca="1" si="13"/>
        <v>639.34398837588014</v>
      </c>
      <c r="E269" s="1">
        <f t="shared" ca="1" si="14"/>
        <v>33.981822831031174</v>
      </c>
      <c r="H269"/>
      <c r="Y269">
        <v>133.5</v>
      </c>
      <c r="Z269">
        <v>44.228728263447273</v>
      </c>
    </row>
    <row r="270" spans="1:26" x14ac:dyDescent="0.25">
      <c r="A270">
        <v>134</v>
      </c>
      <c r="B270">
        <v>44.098886358663705</v>
      </c>
      <c r="C270" s="1">
        <f t="shared" ca="1" si="12"/>
        <v>79.98798626716237</v>
      </c>
      <c r="D270" s="1">
        <f t="shared" ca="1" si="13"/>
        <v>644.01374612109942</v>
      </c>
      <c r="E270" s="1">
        <f t="shared" ca="1" si="14"/>
        <v>33.851980926247606</v>
      </c>
      <c r="H270"/>
      <c r="Y270">
        <v>134</v>
      </c>
      <c r="Z270">
        <v>44.098886358663705</v>
      </c>
    </row>
    <row r="271" spans="1:26" x14ac:dyDescent="0.25">
      <c r="A271">
        <v>134.5</v>
      </c>
      <c r="B271">
        <v>43.969403072804852</v>
      </c>
      <c r="C271" s="1">
        <f t="shared" ca="1" si="12"/>
        <v>79.988476554121618</v>
      </c>
      <c r="D271" s="1">
        <f t="shared" ca="1" si="13"/>
        <v>648.6868272262484</v>
      </c>
      <c r="E271" s="1">
        <f t="shared" ca="1" si="14"/>
        <v>33.722497640388752</v>
      </c>
      <c r="H271"/>
      <c r="Y271">
        <v>134.5</v>
      </c>
      <c r="Z271">
        <v>43.969403072804852</v>
      </c>
    </row>
    <row r="272" spans="1:26" x14ac:dyDescent="0.25">
      <c r="A272">
        <v>135</v>
      </c>
      <c r="B272">
        <v>43.84026585397077</v>
      </c>
      <c r="C272" s="1">
        <f t="shared" ca="1" si="12"/>
        <v>79.988946832203894</v>
      </c>
      <c r="D272" s="1">
        <f t="shared" ca="1" si="13"/>
        <v>653.36356823303663</v>
      </c>
      <c r="E272" s="1">
        <f t="shared" ca="1" si="14"/>
        <v>33.593360421554671</v>
      </c>
      <c r="H272"/>
      <c r="Y272">
        <v>135</v>
      </c>
      <c r="Z272">
        <v>43.84026585397077</v>
      </c>
    </row>
    <row r="273" spans="1:26" x14ac:dyDescent="0.25">
      <c r="A273">
        <v>135.5</v>
      </c>
      <c r="B273">
        <v>43.711462754988332</v>
      </c>
      <c r="C273" s="1">
        <f t="shared" ca="1" si="12"/>
        <v>79.989397917982316</v>
      </c>
      <c r="D273" s="1">
        <f t="shared" ca="1" si="13"/>
        <v>658.04428984519768</v>
      </c>
      <c r="E273" s="1">
        <f t="shared" ca="1" si="14"/>
        <v>33.464557322572233</v>
      </c>
      <c r="H273"/>
      <c r="Y273">
        <v>135.5</v>
      </c>
      <c r="Z273">
        <v>43.711462754988332</v>
      </c>
    </row>
    <row r="274" spans="1:26" x14ac:dyDescent="0.25">
      <c r="A274">
        <v>136</v>
      </c>
      <c r="B274">
        <v>43.58298240528142</v>
      </c>
      <c r="C274" s="1">
        <f t="shared" ca="1" si="12"/>
        <v>79.989830594705239</v>
      </c>
      <c r="D274" s="1">
        <f t="shared" ca="1" si="13"/>
        <v>662.72929754387621</v>
      </c>
      <c r="E274" s="1">
        <f t="shared" ca="1" si="14"/>
        <v>33.336076972865321</v>
      </c>
      <c r="H274"/>
      <c r="Y274">
        <v>136</v>
      </c>
      <c r="Z274">
        <v>43.58298240528142</v>
      </c>
    </row>
    <row r="275" spans="1:26" x14ac:dyDescent="0.25">
      <c r="A275">
        <v>136.5</v>
      </c>
      <c r="B275">
        <v>43.454813984051277</v>
      </c>
      <c r="C275" s="1">
        <f t="shared" ca="1" si="12"/>
        <v>79.990245613656185</v>
      </c>
      <c r="D275" s="1">
        <f t="shared" ca="1" si="13"/>
        <v>667.41888218076735</v>
      </c>
      <c r="E275" s="1">
        <f t="shared" ca="1" si="14"/>
        <v>33.207908551635178</v>
      </c>
      <c r="H275"/>
      <c r="Y275">
        <v>136.5</v>
      </c>
      <c r="Z275">
        <v>43.454813984051277</v>
      </c>
    </row>
    <row r="276" spans="1:26" x14ac:dyDescent="0.25">
      <c r="A276">
        <v>137</v>
      </c>
      <c r="B276">
        <v>43.326947194706477</v>
      </c>
      <c r="C276" s="1">
        <f t="shared" ca="1" si="12"/>
        <v>79.990643695458445</v>
      </c>
      <c r="D276" s="1">
        <f t="shared" ca="1" si="13"/>
        <v>672.113320549626</v>
      </c>
      <c r="E276" s="1">
        <f t="shared" ca="1" si="14"/>
        <v>33.080041762290378</v>
      </c>
      <c r="H276"/>
      <c r="Y276">
        <v>137</v>
      </c>
      <c r="Z276">
        <v>43.326947194706477</v>
      </c>
    </row>
    <row r="277" spans="1:26" x14ac:dyDescent="0.25">
      <c r="A277">
        <v>137.5</v>
      </c>
      <c r="B277">
        <v>43.199372240483839</v>
      </c>
      <c r="C277" s="1">
        <f t="shared" ca="1" si="12"/>
        <v>79.991025531326244</v>
      </c>
      <c r="D277" s="1">
        <f t="shared" ca="1" si="13"/>
        <v>676.81287593677735</v>
      </c>
      <c r="E277" s="1">
        <f t="shared" ca="1" si="14"/>
        <v>32.95246680806774</v>
      </c>
      <c r="H277"/>
      <c r="Y277">
        <v>137.5</v>
      </c>
      <c r="Z277">
        <v>43.199372240483839</v>
      </c>
    </row>
    <row r="278" spans="1:26" x14ac:dyDescent="0.25">
      <c r="A278">
        <v>138</v>
      </c>
      <c r="B278">
        <v>43.072079801205625</v>
      </c>
      <c r="C278" s="1">
        <f t="shared" ca="1" si="12"/>
        <v>79.991391784264977</v>
      </c>
      <c r="D278" s="1">
        <f t="shared" ca="1" si="13"/>
        <v>681.5177986512349</v>
      </c>
      <c r="E278" s="1">
        <f t="shared" ca="1" si="14"/>
        <v>32.825174368789526</v>
      </c>
      <c r="H278"/>
      <c r="Y278">
        <v>138</v>
      </c>
      <c r="Z278">
        <v>43.072079801205625</v>
      </c>
    </row>
    <row r="279" spans="1:26" x14ac:dyDescent="0.25">
      <c r="A279">
        <v>138.5</v>
      </c>
      <c r="B279">
        <v>42.945061011119606</v>
      </c>
      <c r="C279" s="1">
        <f t="shared" ca="1" si="12"/>
        <v>79.991743090222442</v>
      </c>
      <c r="D279" s="1">
        <f t="shared" ca="1" si="13"/>
        <v>686.22832653505964</v>
      </c>
      <c r="E279" s="1">
        <f t="shared" ca="1" si="14"/>
        <v>32.698155578703506</v>
      </c>
      <c r="H279"/>
      <c r="Y279">
        <v>138.5</v>
      </c>
      <c r="Z279">
        <v>42.945061011119606</v>
      </c>
    </row>
    <row r="280" spans="1:26" x14ac:dyDescent="0.25">
      <c r="A280">
        <v>139</v>
      </c>
      <c r="B280">
        <v>42.818307437772404</v>
      </c>
      <c r="C280" s="1">
        <f t="shared" ca="1" si="12"/>
        <v>79.992080059193071</v>
      </c>
      <c r="D280" s="1">
        <f t="shared" ca="1" si="13"/>
        <v>690.94468545454242</v>
      </c>
      <c r="E280" s="1">
        <f t="shared" ca="1" si="14"/>
        <v>32.571402005356305</v>
      </c>
      <c r="H280"/>
      <c r="Y280">
        <v>139</v>
      </c>
      <c r="Z280">
        <v>42.818307437772404</v>
      </c>
    </row>
    <row r="281" spans="1:26" x14ac:dyDescent="0.25">
      <c r="A281">
        <v>139.5</v>
      </c>
      <c r="B281">
        <v>42.691811061867298</v>
      </c>
      <c r="C281" s="1">
        <f t="shared" ca="1" si="12"/>
        <v>79.992403276277059</v>
      </c>
      <c r="D281" s="1">
        <f t="shared" ca="1" si="13"/>
        <v>695.66708977284304</v>
      </c>
      <c r="E281" s="1">
        <f t="shared" ca="1" si="14"/>
        <v>32.444905629451199</v>
      </c>
      <c r="H281"/>
      <c r="Y281">
        <v>139.5</v>
      </c>
      <c r="Z281">
        <v>42.691811061867298</v>
      </c>
    </row>
    <row r="282" spans="1:26" x14ac:dyDescent="0.25">
      <c r="A282">
        <v>140</v>
      </c>
      <c r="B282">
        <v>42.565564258061436</v>
      </c>
      <c r="C282" s="1">
        <f t="shared" ca="1" si="12"/>
        <v>79.992713302696387</v>
      </c>
      <c r="D282" s="1">
        <f t="shared" ca="1" si="13"/>
        <v>700.39574280465945</v>
      </c>
      <c r="E282" s="1">
        <f t="shared" ca="1" si="14"/>
        <v>32.318658825645336</v>
      </c>
      <c r="H282"/>
      <c r="Y282">
        <v>140</v>
      </c>
      <c r="Z282">
        <v>42.565564258061436</v>
      </c>
    </row>
    <row r="283" spans="1:26" x14ac:dyDescent="0.25">
      <c r="A283">
        <v>140.5</v>
      </c>
      <c r="B283">
        <v>42.439559776658136</v>
      </c>
      <c r="C283" s="1">
        <f t="shared" ca="1" si="12"/>
        <v>79.993010676769231</v>
      </c>
      <c r="D283" s="1">
        <f t="shared" ca="1" si="13"/>
        <v>705.13083725352737</v>
      </c>
      <c r="E283" s="1">
        <f t="shared" ca="1" si="14"/>
        <v>32.192654344242037</v>
      </c>
      <c r="H283"/>
      <c r="Y283">
        <v>140.5</v>
      </c>
      <c r="Z283">
        <v>42.439559776658136</v>
      </c>
    </row>
    <row r="284" spans="1:26" x14ac:dyDescent="0.25">
      <c r="A284">
        <v>141</v>
      </c>
      <c r="B284">
        <v>42.313790726153364</v>
      </c>
      <c r="C284" s="1">
        <f t="shared" ca="1" si="12"/>
        <v>79.993295914844722</v>
      </c>
      <c r="D284" s="1">
        <f t="shared" ca="1" si="13"/>
        <v>709.87255563230951</v>
      </c>
      <c r="E284" s="1">
        <f t="shared" ca="1" si="14"/>
        <v>32.066885293737265</v>
      </c>
      <c r="H284"/>
      <c r="Y284">
        <v>141</v>
      </c>
      <c r="Z284">
        <v>42.313790726153364</v>
      </c>
    </row>
    <row r="285" spans="1:26" x14ac:dyDescent="0.25">
      <c r="A285">
        <v>141.5</v>
      </c>
      <c r="B285">
        <v>42.188250556596046</v>
      </c>
      <c r="C285" s="1">
        <f t="shared" ca="1" si="12"/>
        <v>79.993569512199485</v>
      </c>
      <c r="D285" s="1">
        <f t="shared" ca="1" si="13"/>
        <v>714.62107066745443</v>
      </c>
      <c r="E285" s="1">
        <f t="shared" ca="1" si="14"/>
        <v>31.941345124179946</v>
      </c>
      <c r="H285"/>
      <c r="Y285">
        <v>141.5</v>
      </c>
      <c r="Z285">
        <v>42.188250556596046</v>
      </c>
    </row>
    <row r="286" spans="1:26" x14ac:dyDescent="0.25">
      <c r="A286">
        <v>142</v>
      </c>
      <c r="B286">
        <v>42.062933043724556</v>
      </c>
      <c r="C286" s="1">
        <f t="shared" ca="1" si="12"/>
        <v>79.993831943897689</v>
      </c>
      <c r="D286" s="1">
        <f t="shared" ca="1" si="13"/>
        <v>719.37654568757773</v>
      </c>
      <c r="E286" s="1">
        <f t="shared" ca="1" si="14"/>
        <v>31.816027611308456</v>
      </c>
      <c r="H286"/>
      <c r="Y286">
        <v>142</v>
      </c>
      <c r="Z286">
        <v>42.062933043724556</v>
      </c>
    </row>
    <row r="287" spans="1:26" x14ac:dyDescent="0.25">
      <c r="A287">
        <v>142.5</v>
      </c>
      <c r="B287">
        <v>41.937832273843817</v>
      </c>
      <c r="C287" s="1">
        <f t="shared" ca="1" si="12"/>
        <v>79.994083665615804</v>
      </c>
      <c r="D287" s="1">
        <f t="shared" ca="1" si="13"/>
        <v>724.13913499687362</v>
      </c>
      <c r="E287" s="1">
        <f t="shared" ca="1" si="14"/>
        <v>31.690926841427718</v>
      </c>
      <c r="H287"/>
      <c r="Y287">
        <v>142.5</v>
      </c>
      <c r="Z287">
        <v>41.937832273843817</v>
      </c>
    </row>
    <row r="288" spans="1:26" x14ac:dyDescent="0.25">
      <c r="A288">
        <v>143</v>
      </c>
      <c r="B288">
        <v>41.812942629407246</v>
      </c>
      <c r="C288" s="1">
        <f t="shared" ca="1" si="12"/>
        <v>79.994325114433934</v>
      </c>
      <c r="D288" s="1">
        <f t="shared" ca="1" si="13"/>
        <v>728.9089842339514</v>
      </c>
      <c r="E288" s="1">
        <f t="shared" ca="1" si="14"/>
        <v>31.566037196991147</v>
      </c>
      <c r="H288"/>
      <c r="Y288">
        <v>143</v>
      </c>
      <c r="Z288">
        <v>41.812942629407246</v>
      </c>
    </row>
    <row r="289" spans="1:26" x14ac:dyDescent="0.25">
      <c r="A289">
        <v>143.5</v>
      </c>
      <c r="B289">
        <v>41.688258775272317</v>
      </c>
      <c r="C289" s="1">
        <f t="shared" ca="1" si="12"/>
        <v>79.994556709594733</v>
      </c>
      <c r="D289" s="1">
        <f t="shared" ca="1" si="13"/>
        <v>733.6862307165369</v>
      </c>
      <c r="E289" s="1">
        <f t="shared" ca="1" si="14"/>
        <v>31.441353342856218</v>
      </c>
      <c r="H289"/>
      <c r="Y289">
        <v>143.5</v>
      </c>
      <c r="Z289">
        <v>41.688258775272317</v>
      </c>
    </row>
    <row r="290" spans="1:26" x14ac:dyDescent="0.25">
      <c r="A290">
        <v>144</v>
      </c>
      <c r="B290">
        <v>41.563775645597303</v>
      </c>
      <c r="C290" s="1">
        <f t="shared" ca="1" si="12"/>
        <v>79.994778853231296</v>
      </c>
      <c r="D290" s="1">
        <f t="shared" ca="1" si="13"/>
        <v>738.4710037725871</v>
      </c>
      <c r="E290" s="1">
        <f t="shared" ca="1" si="14"/>
        <v>31.316870213181204</v>
      </c>
      <c r="H290"/>
      <c r="Y290">
        <v>144</v>
      </c>
      <c r="Z290">
        <v>41.563775645597303</v>
      </c>
    </row>
    <row r="291" spans="1:26" x14ac:dyDescent="0.25">
      <c r="A291">
        <v>144.5</v>
      </c>
      <c r="B291">
        <v>41.439488431349844</v>
      </c>
      <c r="C291" s="1">
        <f t="shared" ca="1" si="12"/>
        <v>79.994991931065428</v>
      </c>
      <c r="D291" s="1">
        <f t="shared" ca="1" si="13"/>
        <v>743.2634250582903</v>
      </c>
      <c r="E291" s="1">
        <f t="shared" ca="1" si="14"/>
        <v>31.192582998933744</v>
      </c>
      <c r="H291"/>
      <c r="Y291">
        <v>144.5</v>
      </c>
      <c r="Z291">
        <v>41.439488431349844</v>
      </c>
    </row>
    <row r="292" spans="1:26" x14ac:dyDescent="0.25">
      <c r="A292">
        <v>145</v>
      </c>
      <c r="B292">
        <v>41.315392568398593</v>
      </c>
      <c r="C292" s="1">
        <f t="shared" ca="1" si="12"/>
        <v>79.995196313077486</v>
      </c>
      <c r="D292" s="1">
        <f t="shared" ca="1" si="13"/>
        <v>748.06360886343759</v>
      </c>
      <c r="E292" s="1">
        <f t="shared" ca="1" si="14"/>
        <v>31.068487135982494</v>
      </c>
      <c r="H292"/>
      <c r="Y292">
        <v>145</v>
      </c>
      <c r="Z292">
        <v>41.315392568398593</v>
      </c>
    </row>
    <row r="293" spans="1:26" x14ac:dyDescent="0.25">
      <c r="A293">
        <v>145.5</v>
      </c>
      <c r="B293">
        <v>41.19148372616111</v>
      </c>
      <c r="C293" s="1">
        <f t="shared" ca="1" si="12"/>
        <v>79.995392354148663</v>
      </c>
      <c r="D293" s="1">
        <f t="shared" ca="1" si="13"/>
        <v>752.8716624046034</v>
      </c>
      <c r="E293" s="1">
        <f t="shared" ca="1" si="14"/>
        <v>30.94457829374501</v>
      </c>
      <c r="H293"/>
      <c r="Y293">
        <v>145.5</v>
      </c>
      <c r="Z293">
        <v>41.19148372616111</v>
      </c>
    </row>
    <row r="294" spans="1:26" x14ac:dyDescent="0.25">
      <c r="A294">
        <v>146</v>
      </c>
      <c r="B294">
        <v>41.067757796781642</v>
      </c>
      <c r="C294" s="1">
        <f t="shared" ca="1" si="12"/>
        <v>79.995580394677305</v>
      </c>
      <c r="D294" s="1">
        <f t="shared" ca="1" si="13"/>
        <v>757.68768610661812</v>
      </c>
      <c r="E294" s="1">
        <f t="shared" ca="1" si="14"/>
        <v>30.820852364365543</v>
      </c>
      <c r="H294"/>
      <c r="Y294">
        <v>146</v>
      </c>
      <c r="Z294">
        <v>41.067757796781642</v>
      </c>
    </row>
    <row r="295" spans="1:26" x14ac:dyDescent="0.25">
      <c r="A295">
        <v>146.5</v>
      </c>
      <c r="B295">
        <v>40.944210884814751</v>
      </c>
      <c r="C295" s="1">
        <f t="shared" ca="1" si="12"/>
        <v>79.995760761169905</v>
      </c>
      <c r="D295" s="1">
        <f t="shared" ca="1" si="13"/>
        <v>762.51177387272708</v>
      </c>
      <c r="E295" s="1">
        <f t="shared" ca="1" si="14"/>
        <v>30.697305452398652</v>
      </c>
      <c r="H295"/>
      <c r="Y295">
        <v>146.5</v>
      </c>
      <c r="Z295">
        <v>40.944210884814751</v>
      </c>
    </row>
    <row r="296" spans="1:26" x14ac:dyDescent="0.25">
      <c r="A296">
        <v>147</v>
      </c>
      <c r="B296">
        <v>40.820839297390634</v>
      </c>
      <c r="C296" s="1">
        <f t="shared" ca="1" si="12"/>
        <v>79.995933766807994</v>
      </c>
      <c r="D296" s="1">
        <f t="shared" ca="1" si="13"/>
        <v>767.34401334388735</v>
      </c>
      <c r="E296" s="1">
        <f t="shared" ca="1" si="14"/>
        <v>30.573933864974535</v>
      </c>
      <c r="H296"/>
      <c r="Y296">
        <v>147</v>
      </c>
      <c r="Z296">
        <v>40.820839297390634</v>
      </c>
    </row>
    <row r="297" spans="1:26" x14ac:dyDescent="0.25">
      <c r="A297">
        <v>147.5</v>
      </c>
      <c r="B297">
        <v>40.697639534840022</v>
      </c>
      <c r="C297" s="1">
        <f t="shared" ca="1" si="12"/>
        <v>79.996099711992088</v>
      </c>
      <c r="D297" s="1">
        <f t="shared" ca="1" si="13"/>
        <v>772.18448614760337</v>
      </c>
      <c r="E297" s="1">
        <f t="shared" ca="1" si="14"/>
        <v>30.450734102423922</v>
      </c>
      <c r="H297"/>
      <c r="Y297">
        <v>147.5</v>
      </c>
      <c r="Z297">
        <v>40.697639534840022</v>
      </c>
    </row>
    <row r="298" spans="1:26" x14ac:dyDescent="0.25">
      <c r="A298">
        <v>148</v>
      </c>
      <c r="B298">
        <v>40.574608281757229</v>
      </c>
      <c r="C298" s="1">
        <f t="shared" ca="1" si="12"/>
        <v>79.99625888486311</v>
      </c>
      <c r="D298" s="1">
        <f t="shared" ca="1" si="13"/>
        <v>777.03326813667911</v>
      </c>
      <c r="E298" s="1">
        <f t="shared" ca="1" si="14"/>
        <v>30.327702849341129</v>
      </c>
      <c r="H298"/>
      <c r="Y298">
        <v>148</v>
      </c>
      <c r="Z298">
        <v>40.574608281757229</v>
      </c>
    </row>
    <row r="299" spans="1:26" x14ac:dyDescent="0.25">
      <c r="A299">
        <v>148.5</v>
      </c>
      <c r="B299">
        <v>40.451742398480796</v>
      </c>
      <c r="C299" s="1">
        <f t="shared" ca="1" si="12"/>
        <v>79.996411561802873</v>
      </c>
      <c r="D299" s="1">
        <f t="shared" ca="1" si="13"/>
        <v>781.89042961829796</v>
      </c>
      <c r="E299" s="1">
        <f t="shared" ca="1" si="14"/>
        <v>30.204836966064697</v>
      </c>
      <c r="H299"/>
      <c r="Y299">
        <v>148.5</v>
      </c>
      <c r="Z299">
        <v>40.451742398480796</v>
      </c>
    </row>
    <row r="300" spans="1:26" x14ac:dyDescent="0.25">
      <c r="A300">
        <v>149</v>
      </c>
      <c r="B300">
        <v>40.329038912972408</v>
      </c>
      <c r="C300" s="1">
        <f t="shared" ca="1" si="12"/>
        <v>79.996558007913833</v>
      </c>
      <c r="D300" s="1">
        <f t="shared" ca="1" si="13"/>
        <v>786.75603557377133</v>
      </c>
      <c r="E300" s="1">
        <f t="shared" ca="1" si="14"/>
        <v>30.082133480556308</v>
      </c>
      <c r="H300"/>
      <c r="Y300">
        <v>149</v>
      </c>
      <c r="Z300">
        <v>40.329038912972408</v>
      </c>
    </row>
    <row r="301" spans="1:26" x14ac:dyDescent="0.25">
      <c r="A301">
        <v>149.5</v>
      </c>
      <c r="B301">
        <v>40.206495013075461</v>
      </c>
      <c r="C301" s="1">
        <f t="shared" ca="1" si="12"/>
        <v>79.996698477479484</v>
      </c>
      <c r="D301" s="1">
        <f t="shared" ca="1" si="13"/>
        <v>791.63014586933491</v>
      </c>
      <c r="E301" s="1">
        <f t="shared" ca="1" si="14"/>
        <v>29.959589580659362</v>
      </c>
      <c r="H301"/>
      <c r="Y301">
        <v>149.5</v>
      </c>
      <c r="Z301">
        <v>40.206495013075461</v>
      </c>
    </row>
    <row r="302" spans="1:26" x14ac:dyDescent="0.25">
      <c r="A302">
        <v>150</v>
      </c>
      <c r="B302">
        <v>40.084108039135664</v>
      </c>
      <c r="C302" s="1">
        <f t="shared" ca="1" si="12"/>
        <v>79.99683321440591</v>
      </c>
      <c r="D302" s="1">
        <f t="shared" ca="1" si="13"/>
        <v>796.51281545832569</v>
      </c>
      <c r="E302" s="1">
        <f t="shared" ca="1" si="14"/>
        <v>29.837202606719565</v>
      </c>
      <c r="H302"/>
      <c r="Y302">
        <v>150</v>
      </c>
      <c r="Z302">
        <v>40.084108039135664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AB362"/>
  <sheetViews>
    <sheetView topLeftCell="F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85546875" customWidth="1"/>
    <col min="11" max="11" width="15.57031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1.2186363160602274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1.2186363160602274</v>
      </c>
      <c r="AB3" s="78" t="s">
        <v>170</v>
      </c>
    </row>
    <row r="4" spans="1:28" x14ac:dyDescent="0.25">
      <c r="A4">
        <v>1</v>
      </c>
      <c r="B4">
        <v>2.6535329131565311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2.6535329131565311</v>
      </c>
      <c r="AB4" s="78" t="s">
        <v>171</v>
      </c>
    </row>
    <row r="5" spans="1:28" ht="15.75" thickBot="1" x14ac:dyDescent="0.3">
      <c r="A5">
        <v>1.5</v>
      </c>
      <c r="B5">
        <v>4.0876638064338522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17.87835928861789</v>
      </c>
      <c r="M5" s="4">
        <v>11</v>
      </c>
      <c r="N5" s="4">
        <v>73</v>
      </c>
      <c r="O5" s="11">
        <v>90</v>
      </c>
      <c r="P5" s="12">
        <v>30</v>
      </c>
      <c r="Y5">
        <v>1.5</v>
      </c>
      <c r="Z5">
        <v>4.0876638064338522</v>
      </c>
      <c r="AB5" s="78" t="s">
        <v>172</v>
      </c>
    </row>
    <row r="6" spans="1:28" x14ac:dyDescent="0.25">
      <c r="A6">
        <v>2</v>
      </c>
      <c r="B6">
        <v>5.5209685532074486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12.12164071138211</v>
      </c>
      <c r="Y6">
        <v>2</v>
      </c>
      <c r="Z6">
        <v>5.5209685532074486</v>
      </c>
      <c r="AB6" s="78" t="s">
        <v>173</v>
      </c>
    </row>
    <row r="7" spans="1:28" x14ac:dyDescent="0.25">
      <c r="A7">
        <v>2.5</v>
      </c>
      <c r="B7">
        <v>6.9534719805902245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16</v>
      </c>
      <c r="K7" s="22">
        <v>45</v>
      </c>
      <c r="L7" s="24">
        <f ca="1">OFFSET($B$1,2*$K$7,0)</f>
        <v>40.774839380471356</v>
      </c>
      <c r="Y7">
        <v>2.5</v>
      </c>
      <c r="Z7">
        <v>6.9534719805902245</v>
      </c>
      <c r="AB7" s="78" t="s">
        <v>174</v>
      </c>
    </row>
    <row r="8" spans="1:28" ht="15.75" thickBot="1" x14ac:dyDescent="0.3">
      <c r="A8">
        <v>3</v>
      </c>
      <c r="B8">
        <v>7.7964757783862879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7.7964757783862879</v>
      </c>
      <c r="AB8" s="78" t="s">
        <v>175</v>
      </c>
    </row>
    <row r="9" spans="1:28" x14ac:dyDescent="0.25">
      <c r="A9">
        <v>3.5</v>
      </c>
      <c r="B9">
        <v>9.2266237270315372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9.2266237270315372</v>
      </c>
    </row>
    <row r="10" spans="1:28" x14ac:dyDescent="0.25">
      <c r="A10">
        <v>4</v>
      </c>
      <c r="B10">
        <v>10.656297396598134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10.656297396598134</v>
      </c>
    </row>
    <row r="11" spans="1:28" ht="15.75" thickBot="1" x14ac:dyDescent="0.3">
      <c r="A11">
        <v>4.5</v>
      </c>
      <c r="B11">
        <v>12.085538885417403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12.085538885417403</v>
      </c>
    </row>
    <row r="12" spans="1:28" ht="15.75" thickTop="1" x14ac:dyDescent="0.25">
      <c r="A12">
        <v>5</v>
      </c>
      <c r="B12">
        <v>13.514394789889344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13.514394789889344</v>
      </c>
    </row>
    <row r="13" spans="1:28" ht="15.75" thickBot="1" x14ac:dyDescent="0.3">
      <c r="A13">
        <v>5.5</v>
      </c>
      <c r="B13">
        <v>13.913855323819865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90</v>
      </c>
      <c r="Q13" s="26">
        <f ca="1">OFFSET($C$1,2*$O$5,0)</f>
        <v>29.919981698837329</v>
      </c>
      <c r="Y13">
        <v>5.5</v>
      </c>
      <c r="Z13">
        <v>13.913855323819865</v>
      </c>
    </row>
    <row r="14" spans="1:28" ht="16.5" thickTop="1" x14ac:dyDescent="0.25">
      <c r="A14">
        <v>6</v>
      </c>
      <c r="B14">
        <v>15.442230736877509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17.8783592886179* [1 - exp (1/11)*(txp - 30)]</v>
      </c>
      <c r="O14" s="25" t="s">
        <v>38</v>
      </c>
      <c r="P14" s="26">
        <f>$O$5</f>
        <v>90</v>
      </c>
      <c r="Q14" s="26">
        <f ca="1">OFFSET($B$1,2*$K$5,0)</f>
        <v>12.12164071138211</v>
      </c>
      <c r="Y14">
        <v>6</v>
      </c>
      <c r="Z14">
        <v>15.442230736877509</v>
      </c>
    </row>
    <row r="15" spans="1:28" x14ac:dyDescent="0.25">
      <c r="A15">
        <v>6.5</v>
      </c>
      <c r="B15">
        <v>17.171592718060534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3998.3584568606743</v>
      </c>
      <c r="Y15">
        <v>6.5</v>
      </c>
      <c r="Z15">
        <v>17.171592718060534</v>
      </c>
    </row>
    <row r="16" spans="1:28" x14ac:dyDescent="0.25">
      <c r="A16">
        <v>7</v>
      </c>
      <c r="B16">
        <v>18.902704598068059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17.87835928861789</v>
      </c>
      <c r="L16" t="s">
        <v>14</v>
      </c>
      <c r="P16" s="1">
        <f>$K$5</f>
        <v>30</v>
      </c>
      <c r="Q16" s="2">
        <f ca="1">OFFSET($B$1,2*$K$5,0)</f>
        <v>12.12164071138211</v>
      </c>
      <c r="Y16">
        <v>7</v>
      </c>
      <c r="Z16">
        <v>18.902704598068059</v>
      </c>
    </row>
    <row r="17" spans="1:26" ht="15.75" thickBot="1" x14ac:dyDescent="0.3">
      <c r="A17">
        <v>7.5</v>
      </c>
      <c r="B17">
        <v>20.63529117999558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11</v>
      </c>
      <c r="L17" t="s">
        <v>15</v>
      </c>
      <c r="P17" s="1">
        <f>$O$5</f>
        <v>90</v>
      </c>
      <c r="Q17" s="2">
        <f ca="1">OFFSET($B$1,2*$K$5,0)</f>
        <v>12.12164071138211</v>
      </c>
      <c r="Y17">
        <v>7.5</v>
      </c>
      <c r="Z17">
        <v>20.63529117999558</v>
      </c>
    </row>
    <row r="18" spans="1:26" ht="15.75" thickBot="1" x14ac:dyDescent="0.3">
      <c r="A18">
        <v>8</v>
      </c>
      <c r="B18">
        <v>22.369122167097281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1.3060627074465692</v>
      </c>
      <c r="L18" s="16" t="s">
        <v>23</v>
      </c>
      <c r="Y18">
        <v>8</v>
      </c>
      <c r="Z18">
        <v>22.369122167097281</v>
      </c>
    </row>
    <row r="19" spans="1:26" x14ac:dyDescent="0.25">
      <c r="A19">
        <v>8.5</v>
      </c>
      <c r="B19">
        <v>23.715123557959178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1.9102132446059497</v>
      </c>
      <c r="L19" s="16" t="s">
        <v>23</v>
      </c>
      <c r="P19">
        <f>$N$5</f>
        <v>73</v>
      </c>
      <c r="Q19">
        <f>$P$5</f>
        <v>30</v>
      </c>
      <c r="Y19">
        <v>8.5</v>
      </c>
      <c r="Z19">
        <v>23.715123557959178</v>
      </c>
    </row>
    <row r="20" spans="1:26" ht="15.75" thickBot="1" x14ac:dyDescent="0.3">
      <c r="A20">
        <v>9</v>
      </c>
      <c r="B20">
        <v>25.452383966154382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90</v>
      </c>
      <c r="Q20">
        <f>$P$5</f>
        <v>30</v>
      </c>
      <c r="Y20">
        <v>9</v>
      </c>
      <c r="Z20">
        <v>25.452383966154382</v>
      </c>
    </row>
    <row r="21" spans="1:26" x14ac:dyDescent="0.25">
      <c r="A21">
        <v>9.5</v>
      </c>
      <c r="B21">
        <v>27.190258699989606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27.190258699989606</v>
      </c>
    </row>
    <row r="22" spans="1:26" x14ac:dyDescent="0.25">
      <c r="A22">
        <v>10</v>
      </c>
      <c r="B22">
        <v>28.928650675215653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28.928650675215653</v>
      </c>
    </row>
    <row r="23" spans="1:26" x14ac:dyDescent="0.25">
      <c r="A23">
        <v>10.5</v>
      </c>
      <c r="B23">
        <v>30.667471743934719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30</v>
      </c>
      <c r="L23" t="s">
        <v>14</v>
      </c>
      <c r="Y23">
        <v>10.5</v>
      </c>
      <c r="Z23">
        <v>30.667471743934719</v>
      </c>
    </row>
    <row r="24" spans="1:26" x14ac:dyDescent="0.25">
      <c r="A24">
        <v>11</v>
      </c>
      <c r="B24">
        <v>30.710523954476152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17</v>
      </c>
      <c r="L24" t="s">
        <v>15</v>
      </c>
      <c r="Y24">
        <v>11</v>
      </c>
      <c r="Z24">
        <v>30.710523954476152</v>
      </c>
    </row>
    <row r="25" spans="1:26" x14ac:dyDescent="0.25">
      <c r="A25">
        <v>11.5</v>
      </c>
      <c r="B25">
        <v>30.167145884369869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30.167145884369869</v>
      </c>
    </row>
    <row r="26" spans="1:26" x14ac:dyDescent="0.25">
      <c r="A26">
        <v>12</v>
      </c>
      <c r="B26">
        <v>29.622426397384633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45.15638499858089</v>
      </c>
      <c r="L26" t="s">
        <v>14</v>
      </c>
      <c r="Y26">
        <v>12</v>
      </c>
      <c r="Z26">
        <v>29.622426397384633</v>
      </c>
    </row>
    <row r="27" spans="1:26" x14ac:dyDescent="0.25">
      <c r="A27">
        <v>12.5</v>
      </c>
      <c r="B27">
        <v>29.076489976504377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19.5</v>
      </c>
      <c r="L27" t="s">
        <v>15</v>
      </c>
      <c r="Y27">
        <v>12.5</v>
      </c>
      <c r="Z27">
        <v>29.076489976504377</v>
      </c>
    </row>
    <row r="28" spans="1:26" x14ac:dyDescent="0.25">
      <c r="A28">
        <v>13</v>
      </c>
      <c r="B28">
        <v>28.529388999484905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28.529388999484905</v>
      </c>
    </row>
    <row r="29" spans="1:26" x14ac:dyDescent="0.25">
      <c r="A29">
        <v>13.5</v>
      </c>
      <c r="B29">
        <v>27.981100811508384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27.981100811508384</v>
      </c>
    </row>
    <row r="30" spans="1:26" x14ac:dyDescent="0.25">
      <c r="A30">
        <v>14</v>
      </c>
      <c r="B30">
        <v>27.431676866385402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1182.5171492980407</v>
      </c>
      <c r="L30" t="s">
        <v>34</v>
      </c>
      <c r="Y30">
        <v>14</v>
      </c>
      <c r="Z30">
        <v>27.431676866385402</v>
      </c>
    </row>
    <row r="31" spans="1:26" ht="15.75" x14ac:dyDescent="0.25">
      <c r="A31">
        <v>14.5</v>
      </c>
      <c r="B31">
        <v>26.881161721541634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6257.4938752928947</v>
      </c>
      <c r="Y31">
        <v>14.5</v>
      </c>
      <c r="Z31">
        <v>26.881161721541634</v>
      </c>
    </row>
    <row r="32" spans="1:26" ht="15.75" x14ac:dyDescent="0.25">
      <c r="A32">
        <v>15</v>
      </c>
      <c r="B32">
        <v>26.329594275101819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6257.4938752928947</v>
      </c>
      <c r="Y32">
        <v>15</v>
      </c>
      <c r="Z32">
        <v>26.329594275101819</v>
      </c>
    </row>
    <row r="33" spans="1:26" x14ac:dyDescent="0.25">
      <c r="A33">
        <v>15.5</v>
      </c>
      <c r="B33">
        <v>25.777008693963939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25.777008693963939</v>
      </c>
    </row>
    <row r="34" spans="1:26" x14ac:dyDescent="0.25">
      <c r="A34">
        <v>16</v>
      </c>
      <c r="B34">
        <v>25.223435113537843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25.223435113537843</v>
      </c>
    </row>
    <row r="35" spans="1:26" x14ac:dyDescent="0.25">
      <c r="A35">
        <v>16.5</v>
      </c>
      <c r="B35">
        <v>24.668900168405578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24.668900168405578</v>
      </c>
    </row>
    <row r="36" spans="1:26" x14ac:dyDescent="0.25">
      <c r="A36">
        <v>17</v>
      </c>
      <c r="B36">
        <v>24.113427397447026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24.113427397447026</v>
      </c>
    </row>
    <row r="37" spans="1:26" x14ac:dyDescent="0.25">
      <c r="A37">
        <v>17.5</v>
      </c>
      <c r="B37">
        <v>23.557037555442946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23.557037555442946</v>
      </c>
    </row>
    <row r="38" spans="1:26" x14ac:dyDescent="0.25">
      <c r="A38">
        <v>18</v>
      </c>
      <c r="B38">
        <v>22.99974885470953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22.99974885470953</v>
      </c>
    </row>
    <row r="39" spans="1:26" x14ac:dyDescent="0.25">
      <c r="A39">
        <v>18.5</v>
      </c>
      <c r="B39">
        <v>22.441577154114306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22.441577154114306</v>
      </c>
    </row>
    <row r="40" spans="1:26" x14ac:dyDescent="0.25">
      <c r="A40">
        <v>19</v>
      </c>
      <c r="B40">
        <v>21.882536108274593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21.882536108274593</v>
      </c>
    </row>
    <row r="41" spans="1:26" x14ac:dyDescent="0.25">
      <c r="A41">
        <v>19.5</v>
      </c>
      <c r="B41">
        <v>21.322637286407844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21.322637286407844</v>
      </c>
    </row>
    <row r="42" spans="1:26" x14ac:dyDescent="0.25">
      <c r="A42">
        <v>20</v>
      </c>
      <c r="B42">
        <v>20.76189026786632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20.76189026786632</v>
      </c>
    </row>
    <row r="43" spans="1:26" x14ac:dyDescent="0.25">
      <c r="A43">
        <v>20.5</v>
      </c>
      <c r="B43">
        <v>20.200302719611265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20.200302719611265</v>
      </c>
    </row>
    <row r="44" spans="1:26" x14ac:dyDescent="0.25">
      <c r="A44">
        <v>21</v>
      </c>
      <c r="B44">
        <v>19.637880459592555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19.637880459592555</v>
      </c>
    </row>
    <row r="45" spans="1:26" x14ac:dyDescent="0.25">
      <c r="A45">
        <v>21.5</v>
      </c>
      <c r="B45">
        <v>19.074627509071277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19.074627509071277</v>
      </c>
    </row>
    <row r="46" spans="1:26" x14ac:dyDescent="0.25">
      <c r="A46">
        <v>22</v>
      </c>
      <c r="B46">
        <v>18.510546136267507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18.510546136267507</v>
      </c>
    </row>
    <row r="47" spans="1:26" x14ac:dyDescent="0.25">
      <c r="A47">
        <v>22.5</v>
      </c>
      <c r="B47">
        <v>17.945636893264517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17.945636893264517</v>
      </c>
    </row>
    <row r="48" spans="1:26" x14ac:dyDescent="0.25">
      <c r="A48">
        <v>23</v>
      </c>
      <c r="B48">
        <v>17.382023422623163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17.382023422623163</v>
      </c>
    </row>
    <row r="49" spans="1:26" x14ac:dyDescent="0.25">
      <c r="A49">
        <v>23.5</v>
      </c>
      <c r="B49">
        <v>16.841435485019105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16.841435485019105</v>
      </c>
    </row>
    <row r="50" spans="1:26" x14ac:dyDescent="0.25">
      <c r="A50">
        <v>24</v>
      </c>
      <c r="B50">
        <v>16.328369322970094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16.328369322970094</v>
      </c>
    </row>
    <row r="51" spans="1:26" x14ac:dyDescent="0.25">
      <c r="A51">
        <v>24.5</v>
      </c>
      <c r="B51">
        <v>15.841267311931469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15.841267311931469</v>
      </c>
    </row>
    <row r="52" spans="1:26" x14ac:dyDescent="0.25">
      <c r="A52">
        <v>25</v>
      </c>
      <c r="B52">
        <v>15.37868584186865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15.37868584186865</v>
      </c>
    </row>
    <row r="53" spans="1:26" x14ac:dyDescent="0.25">
      <c r="A53">
        <v>25.5</v>
      </c>
      <c r="B53">
        <v>14.939279598094759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14.939279598094759</v>
      </c>
    </row>
    <row r="54" spans="1:26" x14ac:dyDescent="0.25">
      <c r="A54">
        <v>26</v>
      </c>
      <c r="B54">
        <v>14.521789363020131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14.521789363020131</v>
      </c>
    </row>
    <row r="55" spans="1:26" x14ac:dyDescent="0.25">
      <c r="A55">
        <v>26.5</v>
      </c>
      <c r="B55">
        <v>14.125032431052922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14.125032431052922</v>
      </c>
    </row>
    <row r="56" spans="1:26" x14ac:dyDescent="0.25">
      <c r="A56">
        <v>27</v>
      </c>
      <c r="B56">
        <v>13.747894969872213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13.747894969872213</v>
      </c>
    </row>
    <row r="57" spans="1:26" x14ac:dyDescent="0.25">
      <c r="A57">
        <v>27.5</v>
      </c>
      <c r="B57">
        <v>13.389325837763515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13.389325837763515</v>
      </c>
    </row>
    <row r="58" spans="1:26" x14ac:dyDescent="0.25">
      <c r="A58">
        <v>28</v>
      </c>
      <c r="B58">
        <v>13.048331495984542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13.048331495984542</v>
      </c>
    </row>
    <row r="59" spans="1:26" x14ac:dyDescent="0.25">
      <c r="A59">
        <v>28.5</v>
      </c>
      <c r="B59">
        <v>12.723971749885063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12.723971749885063</v>
      </c>
    </row>
    <row r="60" spans="1:26" x14ac:dyDescent="0.25">
      <c r="A60">
        <v>29</v>
      </c>
      <c r="B60">
        <v>12.415356122003823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12.415356122003823</v>
      </c>
    </row>
    <row r="61" spans="1:26" x14ac:dyDescent="0.25">
      <c r="A61">
        <v>29.5</v>
      </c>
      <c r="B61">
        <v>12.12164071138211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12.12164071138211</v>
      </c>
    </row>
    <row r="62" spans="1:26" x14ac:dyDescent="0.25">
      <c r="A62">
        <v>30</v>
      </c>
      <c r="B62">
        <v>11.842025430822497</v>
      </c>
      <c r="C62" s="1">
        <f t="shared" ca="1" si="0"/>
        <v>12.12164071138211</v>
      </c>
      <c r="D62" s="1">
        <f t="shared" ca="1" si="1"/>
        <v>3.9092352561215432E-2</v>
      </c>
      <c r="E62" s="1">
        <f t="shared" ca="1" si="2"/>
        <v>-0.2796152805596126</v>
      </c>
      <c r="H62"/>
      <c r="Y62">
        <v>30</v>
      </c>
      <c r="Z62">
        <v>11.842025430822497</v>
      </c>
    </row>
    <row r="63" spans="1:26" x14ac:dyDescent="0.25">
      <c r="A63">
        <v>30.5</v>
      </c>
      <c r="B63">
        <v>11.575738520167317</v>
      </c>
      <c r="C63" s="1">
        <f t="shared" ca="1" si="0"/>
        <v>12.916100714673007</v>
      </c>
      <c r="D63" s="1">
        <f t="shared" ca="1" si="1"/>
        <v>0.89828540623005526</v>
      </c>
      <c r="E63" s="1">
        <f t="shared" ca="1" si="2"/>
        <v>-0.54590219121479322</v>
      </c>
      <c r="H63"/>
      <c r="Y63">
        <v>30.5</v>
      </c>
      <c r="Z63">
        <v>11.575738520167317</v>
      </c>
    </row>
    <row r="64" spans="1:26" x14ac:dyDescent="0.25">
      <c r="A64">
        <v>31</v>
      </c>
      <c r="B64">
        <v>11.320543976851695</v>
      </c>
      <c r="C64" s="1">
        <f t="shared" ca="1" si="0"/>
        <v>13.675257327611368</v>
      </c>
      <c r="D64" s="1">
        <f t="shared" ca="1" si="1"/>
        <v>2.7723374821229219</v>
      </c>
      <c r="E64" s="1">
        <f t="shared" ca="1" si="2"/>
        <v>-0.80109673453041452</v>
      </c>
      <c r="H64"/>
      <c r="Y64">
        <v>31</v>
      </c>
      <c r="Z64">
        <v>11.320543976851695</v>
      </c>
    </row>
    <row r="65" spans="1:26" x14ac:dyDescent="0.25">
      <c r="A65">
        <v>31.5</v>
      </c>
      <c r="B65">
        <v>11.922119759460559</v>
      </c>
      <c r="C65" s="1">
        <f t="shared" ca="1" si="0"/>
        <v>14.400679325673892</v>
      </c>
      <c r="D65" s="1">
        <f t="shared" ca="1" si="1"/>
        <v>3.0716287616338125</v>
      </c>
      <c r="E65" s="1">
        <f t="shared" ca="1" si="2"/>
        <v>-0.19952095192155106</v>
      </c>
      <c r="H65"/>
      <c r="Y65">
        <v>31.5</v>
      </c>
      <c r="Z65">
        <v>11.922119759460559</v>
      </c>
    </row>
    <row r="66" spans="1:26" x14ac:dyDescent="0.25">
      <c r="A66">
        <v>32</v>
      </c>
      <c r="B66">
        <v>13.634843053839562</v>
      </c>
      <c r="C66" s="1">
        <f t="shared" ref="C66:C129" ca="1" si="3">IF(A66&gt;=$K$5,OFFSET($B$1,2*$K$5,0)+$L$5*(1-EXP((-1/$M$5)*(A66-$K$5))),0)</f>
        <v>15.093865772718324</v>
      </c>
      <c r="D66" s="1">
        <f t="shared" ref="D66:D129" ca="1" si="4">IF(A66&gt;=$K$5,(C66-B66)*(C66-B66)*0.5,0)</f>
        <v>1.0643736471021874</v>
      </c>
      <c r="E66" s="1">
        <f t="shared" ref="E66:E129" ca="1" si="5">IF(A66&gt;=$K$5,(B66-$L$6),0)</f>
        <v>1.5132023424574523</v>
      </c>
      <c r="H66"/>
      <c r="Y66">
        <v>32</v>
      </c>
      <c r="Z66">
        <v>13.634843053839562</v>
      </c>
    </row>
    <row r="67" spans="1:26" x14ac:dyDescent="0.25">
      <c r="A67">
        <v>32.5</v>
      </c>
      <c r="B67">
        <v>15.351997115420025</v>
      </c>
      <c r="C67" s="1">
        <f t="shared" ca="1" si="3"/>
        <v>15.756249118756129</v>
      </c>
      <c r="D67" s="1">
        <f t="shared" ca="1" si="4"/>
        <v>8.1709841100626859E-2</v>
      </c>
      <c r="E67" s="1">
        <f t="shared" ca="1" si="5"/>
        <v>3.2303564040379147</v>
      </c>
      <c r="H67"/>
      <c r="Y67">
        <v>32.5</v>
      </c>
      <c r="Z67">
        <v>15.351997115420025</v>
      </c>
    </row>
    <row r="68" spans="1:26" x14ac:dyDescent="0.25">
      <c r="A68">
        <v>33</v>
      </c>
      <c r="B68">
        <v>17.072887765680843</v>
      </c>
      <c r="C68" s="1">
        <f t="shared" ca="1" si="3"/>
        <v>16.389198160069554</v>
      </c>
      <c r="D68" s="1">
        <f t="shared" ca="1" si="4"/>
        <v>0.23371573841045956</v>
      </c>
      <c r="E68" s="1">
        <f t="shared" ca="1" si="5"/>
        <v>4.951247054298733</v>
      </c>
      <c r="H68"/>
      <c r="Y68">
        <v>33</v>
      </c>
      <c r="Z68">
        <v>17.072887765680843</v>
      </c>
    </row>
    <row r="69" spans="1:26" x14ac:dyDescent="0.25">
      <c r="A69">
        <v>33.5</v>
      </c>
      <c r="B69">
        <v>18.796932859179265</v>
      </c>
      <c r="C69" s="1">
        <f t="shared" ca="1" si="3"/>
        <v>16.994020867790116</v>
      </c>
      <c r="D69" s="1">
        <f t="shared" ca="1" si="4"/>
        <v>1.6252458243473924</v>
      </c>
      <c r="E69" s="1">
        <f t="shared" ca="1" si="5"/>
        <v>6.6752921477971547</v>
      </c>
      <c r="H69"/>
      <c r="Y69">
        <v>33.5</v>
      </c>
      <c r="Z69">
        <v>18.796932859179265</v>
      </c>
    </row>
    <row r="70" spans="1:26" x14ac:dyDescent="0.25">
      <c r="A70">
        <v>34</v>
      </c>
      <c r="B70">
        <v>19.534562705362674</v>
      </c>
      <c r="C70" s="1">
        <f t="shared" ca="1" si="3"/>
        <v>17.571967090783577</v>
      </c>
      <c r="D70" s="1">
        <f t="shared" ca="1" si="4"/>
        <v>1.9258907731825523</v>
      </c>
      <c r="E70" s="1">
        <f t="shared" ca="1" si="5"/>
        <v>7.4129219939805644</v>
      </c>
      <c r="H70"/>
      <c r="Y70">
        <v>34</v>
      </c>
      <c r="Z70">
        <v>19.534562705362674</v>
      </c>
    </row>
    <row r="71" spans="1:26" x14ac:dyDescent="0.25">
      <c r="A71">
        <v>34.5</v>
      </c>
      <c r="B71">
        <v>20.934318407291695</v>
      </c>
      <c r="C71" s="1">
        <f t="shared" ca="1" si="3"/>
        <v>18.124231138426996</v>
      </c>
      <c r="D71" s="1">
        <f t="shared" ca="1" si="4"/>
        <v>3.9482952293177309</v>
      </c>
      <c r="E71" s="1">
        <f t="shared" ca="1" si="5"/>
        <v>8.8126776959095849</v>
      </c>
      <c r="H71"/>
      <c r="Y71">
        <v>34.5</v>
      </c>
      <c r="Z71">
        <v>20.934318407291695</v>
      </c>
    </row>
    <row r="72" spans="1:26" x14ac:dyDescent="0.25">
      <c r="A72">
        <v>35</v>
      </c>
      <c r="B72">
        <v>22.665131105514352</v>
      </c>
      <c r="C72" s="1">
        <f t="shared" ca="1" si="3"/>
        <v>18.651954248614956</v>
      </c>
      <c r="D72" s="1">
        <f t="shared" ca="1" si="4"/>
        <v>8.0527942423764554</v>
      </c>
      <c r="E72" s="1">
        <f t="shared" ca="1" si="5"/>
        <v>10.543490394132242</v>
      </c>
      <c r="H72"/>
      <c r="Y72">
        <v>35</v>
      </c>
      <c r="Z72">
        <v>22.665131105514352</v>
      </c>
    </row>
    <row r="73" spans="1:26" x14ac:dyDescent="0.25">
      <c r="A73">
        <v>35.5</v>
      </c>
      <c r="B73">
        <v>24.397725961862829</v>
      </c>
      <c r="C73" s="1">
        <f t="shared" ca="1" si="3"/>
        <v>19.156226946095103</v>
      </c>
      <c r="D73" s="1">
        <f t="shared" ca="1" si="4"/>
        <v>13.736655966147019</v>
      </c>
      <c r="E73" s="1">
        <f t="shared" ca="1" si="5"/>
        <v>12.276085250480719</v>
      </c>
      <c r="H73"/>
      <c r="Y73">
        <v>35.5</v>
      </c>
      <c r="Z73">
        <v>24.397725961862829</v>
      </c>
    </row>
    <row r="74" spans="1:26" x14ac:dyDescent="0.25">
      <c r="A74">
        <v>36</v>
      </c>
      <c r="B74">
        <v>26.131861475947396</v>
      </c>
      <c r="C74" s="1">
        <f t="shared" ca="1" si="3"/>
        <v>19.638091296006433</v>
      </c>
      <c r="D74" s="1">
        <f t="shared" ca="1" si="4"/>
        <v>21.084525574945243</v>
      </c>
      <c r="E74" s="1">
        <f t="shared" ca="1" si="5"/>
        <v>14.010220764565286</v>
      </c>
      <c r="H74"/>
      <c r="Y74">
        <v>36</v>
      </c>
      <c r="Z74">
        <v>26.131861475947396</v>
      </c>
    </row>
    <row r="75" spans="1:26" x14ac:dyDescent="0.25">
      <c r="A75">
        <v>36.5</v>
      </c>
      <c r="B75">
        <v>27.86732933546303</v>
      </c>
      <c r="C75" s="1">
        <f t="shared" ca="1" si="3"/>
        <v>20.098543057277144</v>
      </c>
      <c r="D75" s="1">
        <f t="shared" ca="1" si="4"/>
        <v>30.17702011806465</v>
      </c>
      <c r="E75" s="1">
        <f t="shared" ca="1" si="5"/>
        <v>15.74568862408092</v>
      </c>
      <c r="H75"/>
      <c r="Y75">
        <v>36.5</v>
      </c>
      <c r="Z75">
        <v>27.86732933546303</v>
      </c>
    </row>
    <row r="76" spans="1:26" x14ac:dyDescent="0.25">
      <c r="A76">
        <v>37</v>
      </c>
      <c r="B76">
        <v>27.649753459744765</v>
      </c>
      <c r="C76" s="1">
        <f t="shared" ca="1" si="3"/>
        <v>20.538533740332063</v>
      </c>
      <c r="D76" s="1">
        <f t="shared" ca="1" si="4"/>
        <v>25.284722948882035</v>
      </c>
      <c r="E76" s="1">
        <f t="shared" ca="1" si="5"/>
        <v>15.528112748362656</v>
      </c>
      <c r="H76"/>
      <c r="Y76">
        <v>37</v>
      </c>
      <c r="Z76">
        <v>27.649753459744765</v>
      </c>
    </row>
    <row r="77" spans="1:26" x14ac:dyDescent="0.25">
      <c r="A77">
        <v>37.5</v>
      </c>
      <c r="B77">
        <v>27.975942845168852</v>
      </c>
      <c r="C77" s="1">
        <f t="shared" ca="1" si="3"/>
        <v>20.958972573361784</v>
      </c>
      <c r="D77" s="1">
        <f t="shared" ca="1" si="4"/>
        <v>24.618935897712081</v>
      </c>
      <c r="E77" s="1">
        <f t="shared" ca="1" si="5"/>
        <v>15.854302133786742</v>
      </c>
      <c r="H77"/>
      <c r="Y77">
        <v>37.5</v>
      </c>
      <c r="Z77">
        <v>27.975942845168852</v>
      </c>
    </row>
    <row r="78" spans="1:26" x14ac:dyDescent="0.25">
      <c r="A78">
        <v>38</v>
      </c>
      <c r="B78">
        <v>29.548324536193871</v>
      </c>
      <c r="C78" s="1">
        <f t="shared" ca="1" si="3"/>
        <v>21.360728381216752</v>
      </c>
      <c r="D78" s="1">
        <f t="shared" ca="1" si="4"/>
        <v>33.518365398498048</v>
      </c>
      <c r="E78" s="1">
        <f t="shared" ca="1" si="5"/>
        <v>17.426683824811761</v>
      </c>
      <c r="H78"/>
      <c r="Y78">
        <v>38</v>
      </c>
      <c r="Z78">
        <v>29.548324536193871</v>
      </c>
    </row>
    <row r="79" spans="1:26" x14ac:dyDescent="0.25">
      <c r="A79">
        <v>38.5</v>
      </c>
      <c r="B79">
        <v>31.121237456728416</v>
      </c>
      <c r="C79" s="1">
        <f t="shared" ca="1" si="3"/>
        <v>21.744631380809061</v>
      </c>
      <c r="D79" s="1">
        <f t="shared" ca="1" si="4"/>
        <v>43.960370751483886</v>
      </c>
      <c r="E79" s="1">
        <f t="shared" ca="1" si="5"/>
        <v>18.999596745346306</v>
      </c>
      <c r="H79"/>
      <c r="Y79">
        <v>38.5</v>
      </c>
      <c r="Z79">
        <v>31.121237456728416</v>
      </c>
    </row>
    <row r="80" spans="1:26" x14ac:dyDescent="0.25">
      <c r="A80">
        <v>39</v>
      </c>
      <c r="B80">
        <v>32.69458819426076</v>
      </c>
      <c r="C80" s="1">
        <f t="shared" ca="1" si="3"/>
        <v>22.111474896731998</v>
      </c>
      <c r="D80" s="1">
        <f t="shared" ca="1" si="4"/>
        <v>56.001143534165053</v>
      </c>
      <c r="E80" s="1">
        <f t="shared" ca="1" si="5"/>
        <v>20.57294748287865</v>
      </c>
      <c r="H80"/>
      <c r="Y80">
        <v>39</v>
      </c>
      <c r="Z80">
        <v>32.69458819426076</v>
      </c>
    </row>
    <row r="81" spans="1:26" x14ac:dyDescent="0.25">
      <c r="A81">
        <v>39.5</v>
      </c>
      <c r="B81">
        <v>34.268305597596864</v>
      </c>
      <c r="C81" s="1">
        <f t="shared" ca="1" si="3"/>
        <v>22.462017000642646</v>
      </c>
      <c r="D81" s="1">
        <f t="shared" ca="1" si="4"/>
        <v>69.694225217285592</v>
      </c>
      <c r="E81" s="1">
        <f t="shared" ca="1" si="5"/>
        <v>22.146664886214754</v>
      </c>
      <c r="H81"/>
      <c r="Y81">
        <v>39.5</v>
      </c>
      <c r="Z81">
        <v>34.268305597596864</v>
      </c>
    </row>
    <row r="82" spans="1:26" x14ac:dyDescent="0.25">
      <c r="A82">
        <v>40</v>
      </c>
      <c r="B82">
        <v>34.971581325952087</v>
      </c>
      <c r="C82" s="1">
        <f t="shared" ca="1" si="3"/>
        <v>22.796982077795377</v>
      </c>
      <c r="D82" s="1">
        <f t="shared" ca="1" si="4"/>
        <v>74.110433426608964</v>
      </c>
      <c r="E82" s="1">
        <f t="shared" ca="1" si="5"/>
        <v>22.849940614569977</v>
      </c>
      <c r="H82"/>
      <c r="Y82">
        <v>40</v>
      </c>
      <c r="Z82">
        <v>34.971581325952087</v>
      </c>
    </row>
    <row r="83" spans="1:26" x14ac:dyDescent="0.25">
      <c r="A83">
        <v>40.5</v>
      </c>
      <c r="B83">
        <v>34.457523905791547</v>
      </c>
      <c r="C83" s="1">
        <f t="shared" ca="1" si="3"/>
        <v>23.117062323963282</v>
      </c>
      <c r="D83" s="1">
        <f t="shared" ca="1" si="4"/>
        <v>64.303034444461417</v>
      </c>
      <c r="E83" s="1">
        <f t="shared" ca="1" si="5"/>
        <v>22.335883194409437</v>
      </c>
      <c r="H83"/>
      <c r="Y83">
        <v>40.5</v>
      </c>
      <c r="Z83">
        <v>34.457523905791547</v>
      </c>
    </row>
    <row r="84" spans="1:26" x14ac:dyDescent="0.25">
      <c r="A84">
        <v>41</v>
      </c>
      <c r="B84">
        <v>33.942933851116869</v>
      </c>
      <c r="C84" s="1">
        <f t="shared" ca="1" si="3"/>
        <v>23.422919175840985</v>
      </c>
      <c r="D84" s="1">
        <f t="shared" ca="1" si="4"/>
        <v>55.335354384009989</v>
      </c>
      <c r="E84" s="1">
        <f t="shared" ca="1" si="5"/>
        <v>21.82129313973476</v>
      </c>
      <c r="H84"/>
      <c r="Y84">
        <v>41</v>
      </c>
      <c r="Z84">
        <v>33.942933851116869</v>
      </c>
    </row>
    <row r="85" spans="1:26" x14ac:dyDescent="0.25">
      <c r="A85">
        <v>41.5</v>
      </c>
      <c r="B85">
        <v>33.427893522645221</v>
      </c>
      <c r="C85" s="1">
        <f t="shared" ca="1" si="3"/>
        <v>23.7151846778847</v>
      </c>
      <c r="D85" s="1">
        <f t="shared" ca="1" si="4"/>
        <v>47.168356551544619</v>
      </c>
      <c r="E85" s="1">
        <f t="shared" ca="1" si="5"/>
        <v>21.306252811263111</v>
      </c>
      <c r="H85"/>
      <c r="Y85">
        <v>41.5</v>
      </c>
      <c r="Z85">
        <v>33.427893522645221</v>
      </c>
    </row>
    <row r="86" spans="1:26" x14ac:dyDescent="0.25">
      <c r="A86">
        <v>42</v>
      </c>
      <c r="B86">
        <v>34.233986697867813</v>
      </c>
      <c r="C86" s="1">
        <f t="shared" ca="1" si="3"/>
        <v>23.994462788414069</v>
      </c>
      <c r="D86" s="1">
        <f t="shared" ca="1" si="4"/>
        <v>52.423924946137447</v>
      </c>
      <c r="E86" s="1">
        <f t="shared" ca="1" si="5"/>
        <v>22.112345986485703</v>
      </c>
      <c r="H86"/>
      <c r="Y86">
        <v>42</v>
      </c>
      <c r="Z86">
        <v>34.233986697867813</v>
      </c>
    </row>
    <row r="87" spans="1:26" x14ac:dyDescent="0.25">
      <c r="A87">
        <v>42.5</v>
      </c>
      <c r="B87">
        <v>35.806969173425401</v>
      </c>
      <c r="C87" s="1">
        <f t="shared" ca="1" si="3"/>
        <v>24.261330627674788</v>
      </c>
      <c r="D87" s="1">
        <f t="shared" ca="1" si="4"/>
        <v>66.650884714561158</v>
      </c>
      <c r="E87" s="1">
        <f t="shared" ca="1" si="5"/>
        <v>23.685328462043291</v>
      </c>
      <c r="H87"/>
      <c r="Y87">
        <v>42.5</v>
      </c>
      <c r="Z87">
        <v>35.806969173425401</v>
      </c>
    </row>
    <row r="88" spans="1:26" x14ac:dyDescent="0.25">
      <c r="A88">
        <v>43</v>
      </c>
      <c r="B88">
        <v>37.380392824244844</v>
      </c>
      <c r="C88" s="1">
        <f t="shared" ca="1" si="3"/>
        <v>24.516339670441106</v>
      </c>
      <c r="D88" s="1">
        <f t="shared" ca="1" si="4"/>
        <v>82.741931771943953</v>
      </c>
      <c r="E88" s="1">
        <f t="shared" ca="1" si="5"/>
        <v>25.258752112862734</v>
      </c>
      <c r="H88"/>
      <c r="Y88">
        <v>43</v>
      </c>
      <c r="Z88">
        <v>37.380392824244844</v>
      </c>
    </row>
    <row r="89" spans="1:26" x14ac:dyDescent="0.25">
      <c r="A89">
        <v>43.5</v>
      </c>
      <c r="B89">
        <v>38.954172393335355</v>
      </c>
      <c r="C89" s="1">
        <f t="shared" ca="1" si="3"/>
        <v>24.760016885622765</v>
      </c>
      <c r="D89" s="1">
        <f t="shared" ca="1" si="4"/>
        <v>100.73702528856383</v>
      </c>
      <c r="E89" s="1">
        <f t="shared" ca="1" si="5"/>
        <v>26.832531681953245</v>
      </c>
      <c r="H89"/>
      <c r="Y89">
        <v>43.5</v>
      </c>
      <c r="Z89">
        <v>38.954172393335355</v>
      </c>
    </row>
    <row r="90" spans="1:26" x14ac:dyDescent="0.25">
      <c r="A90">
        <v>44</v>
      </c>
      <c r="B90">
        <v>40.528244828114772</v>
      </c>
      <c r="C90" s="1">
        <f t="shared" ca="1" si="3"/>
        <v>24.992865825231149</v>
      </c>
      <c r="D90" s="1">
        <f t="shared" ca="1" si="4"/>
        <v>120.67400038161867</v>
      </c>
      <c r="E90" s="1">
        <f t="shared" ca="1" si="5"/>
        <v>28.406604116732662</v>
      </c>
      <c r="H90"/>
      <c r="Y90">
        <v>44</v>
      </c>
      <c r="Z90">
        <v>40.528244828114772</v>
      </c>
    </row>
    <row r="91" spans="1:26" x14ac:dyDescent="0.25">
      <c r="A91">
        <v>44.5</v>
      </c>
      <c r="B91">
        <v>40.774839380471356</v>
      </c>
      <c r="C91" s="1">
        <f t="shared" ca="1" si="3"/>
        <v>25.215367664955188</v>
      </c>
      <c r="D91" s="1">
        <f t="shared" ca="1" si="4"/>
        <v>121.04858003297382</v>
      </c>
      <c r="E91" s="1">
        <f t="shared" ca="1" si="5"/>
        <v>28.653198669089246</v>
      </c>
      <c r="H91"/>
      <c r="Y91">
        <v>44.5</v>
      </c>
      <c r="Z91">
        <v>40.774839380471356</v>
      </c>
    </row>
    <row r="92" spans="1:26" x14ac:dyDescent="0.25">
      <c r="A92">
        <v>45</v>
      </c>
      <c r="B92">
        <v>40.260153663279731</v>
      </c>
      <c r="C92" s="1">
        <f t="shared" ca="1" si="3"/>
        <v>25.427982198497169</v>
      </c>
      <c r="D92" s="1">
        <f t="shared" ca="1" si="4"/>
        <v>109.99665518035503</v>
      </c>
      <c r="E92" s="1">
        <f t="shared" ca="1" si="5"/>
        <v>28.138512951897621</v>
      </c>
      <c r="H92"/>
      <c r="Y92">
        <v>45</v>
      </c>
      <c r="Z92">
        <v>40.260153663279731</v>
      </c>
    </row>
    <row r="93" spans="1:26" x14ac:dyDescent="0.25">
      <c r="A93">
        <v>45.5</v>
      </c>
      <c r="B93">
        <v>39.74507015583535</v>
      </c>
      <c r="C93" s="1">
        <f t="shared" ca="1" si="3"/>
        <v>25.631148787723308</v>
      </c>
      <c r="D93" s="1">
        <f t="shared" ca="1" si="4"/>
        <v>99.601388192624839</v>
      </c>
      <c r="E93" s="1">
        <f t="shared" ca="1" si="5"/>
        <v>27.62342944445324</v>
      </c>
      <c r="H93"/>
      <c r="Y93">
        <v>45.5</v>
      </c>
      <c r="Z93">
        <v>39.74507015583535</v>
      </c>
    </row>
    <row r="94" spans="1:26" x14ac:dyDescent="0.25">
      <c r="A94">
        <v>46</v>
      </c>
      <c r="B94">
        <v>39.229648310814241</v>
      </c>
      <c r="C94" s="1">
        <f t="shared" ca="1" si="3"/>
        <v>25.825287270592511</v>
      </c>
      <c r="D94" s="1">
        <f t="shared" ca="1" si="4"/>
        <v>89.838447448307079</v>
      </c>
      <c r="E94" s="1">
        <f t="shared" ca="1" si="5"/>
        <v>27.108007599432131</v>
      </c>
      <c r="H94"/>
      <c r="Y94">
        <v>46</v>
      </c>
      <c r="Z94">
        <v>39.229648310814241</v>
      </c>
    </row>
    <row r="95" spans="1:26" x14ac:dyDescent="0.25">
      <c r="A95">
        <v>46.5</v>
      </c>
      <c r="B95">
        <v>38.71393320153949</v>
      </c>
      <c r="C95" s="1">
        <f t="shared" ca="1" si="3"/>
        <v>26.010798828739524</v>
      </c>
      <c r="D95" s="1">
        <f t="shared" ca="1" si="4"/>
        <v>80.684811446705993</v>
      </c>
      <c r="E95" s="1">
        <f t="shared" ca="1" si="5"/>
        <v>26.59229249015738</v>
      </c>
      <c r="H95"/>
      <c r="Y95">
        <v>46.5</v>
      </c>
      <c r="Z95">
        <v>38.71393320153949</v>
      </c>
    </row>
    <row r="96" spans="1:26" x14ac:dyDescent="0.25">
      <c r="A96">
        <v>47</v>
      </c>
      <c r="B96">
        <v>38.19795376511042</v>
      </c>
      <c r="C96" s="1">
        <f t="shared" ca="1" si="3"/>
        <v>26.188066816505341</v>
      </c>
      <c r="D96" s="1">
        <f t="shared" ca="1" si="4"/>
        <v>72.118692259137305</v>
      </c>
      <c r="E96" s="1">
        <f t="shared" ca="1" si="5"/>
        <v>26.07631305372831</v>
      </c>
      <c r="H96"/>
      <c r="Y96">
        <v>47</v>
      </c>
      <c r="Z96">
        <v>38.19795376511042</v>
      </c>
    </row>
    <row r="97" spans="1:26" x14ac:dyDescent="0.25">
      <c r="A97">
        <v>47.5</v>
      </c>
      <c r="B97">
        <v>37.681726928048874</v>
      </c>
      <c r="C97" s="1">
        <f t="shared" ca="1" si="3"/>
        <v>26.357457553128018</v>
      </c>
      <c r="D97" s="1">
        <f t="shared" ca="1" si="4"/>
        <v>64.119538437885197</v>
      </c>
      <c r="E97" s="1">
        <f t="shared" ca="1" si="5"/>
        <v>25.560086216666765</v>
      </c>
      <c r="H97"/>
      <c r="Y97">
        <v>47.5</v>
      </c>
      <c r="Z97">
        <v>37.681726928048874</v>
      </c>
    </row>
    <row r="98" spans="1:26" x14ac:dyDescent="0.25">
      <c r="A98">
        <v>48</v>
      </c>
      <c r="B98">
        <v>38.85875826851759</v>
      </c>
      <c r="C98" s="1">
        <f t="shared" ca="1" si="3"/>
        <v>26.519321079730904</v>
      </c>
      <c r="D98" s="1">
        <f t="shared" ca="1" si="4"/>
        <v>76.130855068005943</v>
      </c>
      <c r="E98" s="1">
        <f t="shared" ca="1" si="5"/>
        <v>26.73711755713548</v>
      </c>
      <c r="H98"/>
      <c r="Y98">
        <v>48</v>
      </c>
      <c r="Z98">
        <v>38.85875826851759</v>
      </c>
    </row>
    <row r="99" spans="1:26" x14ac:dyDescent="0.25">
      <c r="A99">
        <v>48.5</v>
      </c>
      <c r="B99">
        <v>40.432501139930757</v>
      </c>
      <c r="C99" s="1">
        <f t="shared" ca="1" si="3"/>
        <v>26.673991882672652</v>
      </c>
      <c r="D99" s="1">
        <f t="shared" ca="1" si="4"/>
        <v>94.648288491028481</v>
      </c>
      <c r="E99" s="1">
        <f t="shared" ca="1" si="5"/>
        <v>28.310860428548647</v>
      </c>
      <c r="H99"/>
      <c r="Y99">
        <v>48.5</v>
      </c>
      <c r="Z99">
        <v>40.432501139930757</v>
      </c>
    </row>
    <row r="100" spans="1:26" x14ac:dyDescent="0.25">
      <c r="A100">
        <v>49</v>
      </c>
      <c r="B100">
        <v>42.006748107553612</v>
      </c>
      <c r="C100" s="1">
        <f t="shared" ca="1" si="3"/>
        <v>26.821789584753716</v>
      </c>
      <c r="D100" s="1">
        <f t="shared" ca="1" si="4"/>
        <v>115.2914826695766</v>
      </c>
      <c r="E100" s="1">
        <f t="shared" ca="1" si="5"/>
        <v>29.885107396171502</v>
      </c>
      <c r="H100"/>
      <c r="Y100">
        <v>49</v>
      </c>
      <c r="Z100">
        <v>42.006748107553612</v>
      </c>
    </row>
    <row r="101" spans="1:26" x14ac:dyDescent="0.25">
      <c r="A101">
        <v>49.5</v>
      </c>
      <c r="B101">
        <v>43.58140002480944</v>
      </c>
      <c r="C101" s="1">
        <f t="shared" ca="1" si="3"/>
        <v>26.963019605707778</v>
      </c>
      <c r="D101" s="1">
        <f t="shared" ca="1" si="4"/>
        <v>138.08528387699076</v>
      </c>
      <c r="E101" s="1">
        <f t="shared" ca="1" si="5"/>
        <v>31.45975931342733</v>
      </c>
      <c r="H101"/>
      <c r="Y101">
        <v>49.5</v>
      </c>
      <c r="Z101">
        <v>43.58140002480944</v>
      </c>
    </row>
    <row r="102" spans="1:26" x14ac:dyDescent="0.25">
      <c r="A102">
        <v>50</v>
      </c>
      <c r="B102">
        <v>45.15638499858089</v>
      </c>
      <c r="C102" s="1">
        <f t="shared" ca="1" si="3"/>
        <v>27.097973793342874</v>
      </c>
      <c r="D102" s="1">
        <f t="shared" ca="1" si="4"/>
        <v>163.05310762873296</v>
      </c>
      <c r="E102" s="1">
        <f t="shared" ca="1" si="5"/>
        <v>33.034744287198777</v>
      </c>
      <c r="H102"/>
      <c r="Y102">
        <v>50</v>
      </c>
      <c r="Z102">
        <v>45.15638499858089</v>
      </c>
    </row>
    <row r="103" spans="1:26" x14ac:dyDescent="0.25">
      <c r="A103">
        <v>50.5</v>
      </c>
      <c r="B103">
        <v>45.023985444067115</v>
      </c>
      <c r="C103" s="1">
        <f t="shared" ca="1" si="3"/>
        <v>27.226931026636585</v>
      </c>
      <c r="D103" s="1">
        <f t="shared" ca="1" si="4"/>
        <v>158.36757296849177</v>
      </c>
      <c r="E103" s="1">
        <f t="shared" ca="1" si="5"/>
        <v>32.902344732685009</v>
      </c>
      <c r="H103"/>
      <c r="Y103">
        <v>50.5</v>
      </c>
      <c r="Z103">
        <v>45.023985444067115</v>
      </c>
    </row>
    <row r="104" spans="1:26" x14ac:dyDescent="0.25">
      <c r="A104">
        <v>51</v>
      </c>
      <c r="B104">
        <v>44.508772041240405</v>
      </c>
      <c r="C104" s="1">
        <f t="shared" ca="1" si="3"/>
        <v>27.350157792031482</v>
      </c>
      <c r="D104" s="1">
        <f t="shared" ca="1" si="4"/>
        <v>147.20902147657776</v>
      </c>
      <c r="E104" s="1">
        <f t="shared" ca="1" si="5"/>
        <v>32.387131329858292</v>
      </c>
      <c r="H104"/>
      <c r="Y104">
        <v>51</v>
      </c>
      <c r="Z104">
        <v>44.508772041240405</v>
      </c>
    </row>
    <row r="105" spans="1:26" x14ac:dyDescent="0.25">
      <c r="A105">
        <v>51.5</v>
      </c>
      <c r="B105">
        <v>43.993170470925314</v>
      </c>
      <c r="C105" s="1">
        <f t="shared" ca="1" si="3"/>
        <v>27.467908734121746</v>
      </c>
      <c r="D105" s="1">
        <f t="shared" ca="1" si="4"/>
        <v>136.54213773493203</v>
      </c>
      <c r="E105" s="1">
        <f t="shared" ca="1" si="5"/>
        <v>31.871529759543204</v>
      </c>
      <c r="H105"/>
      <c r="Y105">
        <v>51.5</v>
      </c>
      <c r="Z105">
        <v>43.993170470925314</v>
      </c>
    </row>
    <row r="106" spans="1:26" x14ac:dyDescent="0.25">
      <c r="A106">
        <v>52</v>
      </c>
      <c r="B106">
        <v>43.477240001874875</v>
      </c>
      <c r="C106" s="1">
        <f t="shared" ca="1" si="3"/>
        <v>27.58042718186897</v>
      </c>
      <c r="D106" s="1">
        <f t="shared" ca="1" si="4"/>
        <v>126.35432891715206</v>
      </c>
      <c r="E106" s="1">
        <f t="shared" ca="1" si="5"/>
        <v>31.355599290492766</v>
      </c>
      <c r="H106"/>
      <c r="Y106">
        <v>52</v>
      </c>
      <c r="Z106">
        <v>43.477240001874875</v>
      </c>
    </row>
    <row r="107" spans="1:26" x14ac:dyDescent="0.25">
      <c r="A107">
        <v>52.5</v>
      </c>
      <c r="B107">
        <v>42.961040554249294</v>
      </c>
      <c r="C107" s="1">
        <f t="shared" ca="1" si="3"/>
        <v>27.687945651434507</v>
      </c>
      <c r="D107" s="1">
        <f t="shared" ca="1" si="4"/>
        <v>116.63371395519351</v>
      </c>
      <c r="E107" s="1">
        <f t="shared" ca="1" si="5"/>
        <v>30.839399842867184</v>
      </c>
      <c r="H107"/>
      <c r="Y107">
        <v>52.5</v>
      </c>
      <c r="Z107">
        <v>42.961040554249294</v>
      </c>
    </row>
    <row r="108" spans="1:26" x14ac:dyDescent="0.25">
      <c r="A108">
        <v>53</v>
      </c>
      <c r="B108">
        <v>42.444600254032771</v>
      </c>
      <c r="C108" s="1">
        <f t="shared" ca="1" si="3"/>
        <v>27.790686326667466</v>
      </c>
      <c r="D108" s="1">
        <f t="shared" ca="1" si="4"/>
        <v>107.36859669531543</v>
      </c>
      <c r="E108" s="1">
        <f t="shared" ca="1" si="5"/>
        <v>30.322959542650661</v>
      </c>
      <c r="H108"/>
      <c r="Y108">
        <v>53</v>
      </c>
      <c r="Z108">
        <v>42.444600254032771</v>
      </c>
    </row>
    <row r="109" spans="1:26" x14ac:dyDescent="0.25">
      <c r="A109">
        <v>53.5</v>
      </c>
      <c r="B109">
        <v>41.927936214249137</v>
      </c>
      <c r="C109" s="1">
        <f t="shared" ca="1" si="3"/>
        <v>27.888861518241328</v>
      </c>
      <c r="D109" s="1">
        <f t="shared" ca="1" si="4"/>
        <v>98.547809160043371</v>
      </c>
      <c r="E109" s="1">
        <f t="shared" ca="1" si="5"/>
        <v>29.806295502867027</v>
      </c>
      <c r="H109"/>
      <c r="Y109">
        <v>53.5</v>
      </c>
      <c r="Z109">
        <v>41.927936214249137</v>
      </c>
    </row>
    <row r="110" spans="1:26" x14ac:dyDescent="0.25">
      <c r="A110">
        <v>54</v>
      </c>
      <c r="B110">
        <v>41.411062199763386</v>
      </c>
      <c r="C110" s="1">
        <f t="shared" ca="1" si="3"/>
        <v>27.982674102387868</v>
      </c>
      <c r="D110" s="1">
        <f t="shared" ca="1" si="4"/>
        <v>90.160803446868229</v>
      </c>
      <c r="E110" s="1">
        <f t="shared" ca="1" si="5"/>
        <v>29.289421488381276</v>
      </c>
      <c r="H110"/>
      <c r="Y110">
        <v>54</v>
      </c>
      <c r="Z110">
        <v>41.411062199763386</v>
      </c>
    </row>
    <row r="111" spans="1:26" x14ac:dyDescent="0.25">
      <c r="A111">
        <v>54.5</v>
      </c>
      <c r="B111">
        <v>40.893989427294223</v>
      </c>
      <c r="C111" s="1">
        <f t="shared" ca="1" si="3"/>
        <v>28.072317940135108</v>
      </c>
      <c r="D111" s="1">
        <f t="shared" ca="1" si="4"/>
        <v>82.197629862314514</v>
      </c>
      <c r="E111" s="1">
        <f t="shared" ca="1" si="5"/>
        <v>28.772348715912113</v>
      </c>
      <c r="H111"/>
      <c r="Y111">
        <v>54.5</v>
      </c>
      <c r="Z111">
        <v>40.893989427294223</v>
      </c>
    </row>
    <row r="112" spans="1:26" x14ac:dyDescent="0.25">
      <c r="A112">
        <v>55</v>
      </c>
      <c r="B112">
        <v>40.376727156222962</v>
      </c>
      <c r="C112" s="1">
        <f t="shared" ca="1" si="3"/>
        <v>28.157978277915603</v>
      </c>
      <c r="D112" s="1">
        <f t="shared" ca="1" si="4"/>
        <v>74.648912075568674</v>
      </c>
      <c r="E112" s="1">
        <f t="shared" ca="1" si="5"/>
        <v>28.255086444840853</v>
      </c>
      <c r="H112"/>
      <c r="Y112">
        <v>55</v>
      </c>
      <c r="Z112">
        <v>40.376727156222962</v>
      </c>
    </row>
    <row r="113" spans="1:26" x14ac:dyDescent="0.25">
      <c r="A113">
        <v>55.5</v>
      </c>
      <c r="B113">
        <v>39.859283125610396</v>
      </c>
      <c r="C113" s="1">
        <f t="shared" ca="1" si="3"/>
        <v>28.2398321303729</v>
      </c>
      <c r="D113" s="1">
        <f t="shared" ca="1" si="4"/>
        <v>67.50582071536283</v>
      </c>
      <c r="E113" s="1">
        <f t="shared" ca="1" si="5"/>
        <v>27.737642414228286</v>
      </c>
      <c r="H113"/>
      <c r="Y113">
        <v>55.5</v>
      </c>
      <c r="Z113">
        <v>39.859283125610396</v>
      </c>
    </row>
    <row r="114" spans="1:26" x14ac:dyDescent="0.25">
      <c r="A114">
        <v>56</v>
      </c>
      <c r="B114">
        <v>39.3416638781027</v>
      </c>
      <c r="C114" s="1">
        <f t="shared" ca="1" si="3"/>
        <v>28.318048646157251</v>
      </c>
      <c r="D114" s="1">
        <f t="shared" ca="1" si="4"/>
        <v>60.760046390989856</v>
      </c>
      <c r="E114" s="1">
        <f t="shared" ca="1" si="5"/>
        <v>27.220023166720591</v>
      </c>
      <c r="H114"/>
      <c r="Y114">
        <v>56</v>
      </c>
      <c r="Z114">
        <v>39.3416638781027</v>
      </c>
    </row>
    <row r="115" spans="1:26" x14ac:dyDescent="0.25">
      <c r="A115">
        <v>56.5</v>
      </c>
      <c r="B115">
        <v>38.823875000591428</v>
      </c>
      <c r="C115" s="1">
        <f t="shared" ca="1" si="3"/>
        <v>28.392789457466474</v>
      </c>
      <c r="D115" s="1">
        <f t="shared" ca="1" si="4"/>
        <v>54.40377280399521</v>
      </c>
      <c r="E115" s="1">
        <f t="shared" ca="1" si="5"/>
        <v>26.702234289209319</v>
      </c>
      <c r="H115"/>
      <c r="Y115">
        <v>56.5</v>
      </c>
      <c r="Z115">
        <v>38.823875000591428</v>
      </c>
    </row>
    <row r="116" spans="1:26" x14ac:dyDescent="0.25">
      <c r="A116">
        <v>57</v>
      </c>
      <c r="B116">
        <v>38.305921303557426</v>
      </c>
      <c r="C116" s="1">
        <f t="shared" ca="1" si="3"/>
        <v>28.464209014054266</v>
      </c>
      <c r="D116" s="1">
        <f t="shared" ca="1" si="4"/>
        <v>48.429650394678767</v>
      </c>
      <c r="E116" s="1">
        <f t="shared" ca="1" si="5"/>
        <v>26.184280592175316</v>
      </c>
      <c r="H116"/>
      <c r="Y116">
        <v>57</v>
      </c>
      <c r="Z116">
        <v>38.305921303557426</v>
      </c>
    </row>
    <row r="117" spans="1:26" x14ac:dyDescent="0.25">
      <c r="A117">
        <v>57.5</v>
      </c>
      <c r="B117">
        <v>37.787806955201816</v>
      </c>
      <c r="C117" s="1">
        <f t="shared" ca="1" si="3"/>
        <v>28.532454902396232</v>
      </c>
      <c r="D117" s="1">
        <f t="shared" ca="1" si="4"/>
        <v>42.830770810686268</v>
      </c>
      <c r="E117" s="1">
        <f t="shared" ca="1" si="5"/>
        <v>25.666166243819706</v>
      </c>
      <c r="H117"/>
      <c r="Y117">
        <v>57.5</v>
      </c>
      <c r="Z117">
        <v>37.787806955201816</v>
      </c>
    </row>
    <row r="118" spans="1:26" x14ac:dyDescent="0.25">
      <c r="A118">
        <v>58</v>
      </c>
      <c r="B118">
        <v>37.269535582190436</v>
      </c>
      <c r="C118" s="1">
        <f t="shared" ca="1" si="3"/>
        <v>28.597668150673108</v>
      </c>
      <c r="D118" s="1">
        <f t="shared" ca="1" si="4"/>
        <v>37.600642374905462</v>
      </c>
      <c r="E118" s="1">
        <f t="shared" ca="1" si="5"/>
        <v>25.147894870808326</v>
      </c>
      <c r="H118"/>
      <c r="Y118">
        <v>58</v>
      </c>
      <c r="Z118">
        <v>37.269535582190436</v>
      </c>
    </row>
    <row r="119" spans="1:26" x14ac:dyDescent="0.25">
      <c r="A119">
        <v>58.5</v>
      </c>
      <c r="B119">
        <v>36.751110345699296</v>
      </c>
      <c r="C119" s="1">
        <f t="shared" ca="1" si="3"/>
        <v>28.659983520201479</v>
      </c>
      <c r="D119" s="1">
        <f t="shared" ca="1" si="4"/>
        <v>32.73316665314519</v>
      </c>
      <c r="E119" s="1">
        <f t="shared" ca="1" si="5"/>
        <v>24.629469634317186</v>
      </c>
      <c r="H119"/>
      <c r="Y119">
        <v>58.5</v>
      </c>
      <c r="Z119">
        <v>36.751110345699296</v>
      </c>
    </row>
    <row r="120" spans="1:26" x14ac:dyDescent="0.25">
      <c r="A120">
        <v>59</v>
      </c>
      <c r="B120">
        <v>36.232533999143577</v>
      </c>
      <c r="C120" s="1">
        <f t="shared" ca="1" si="3"/>
        <v>28.719529783914187</v>
      </c>
      <c r="D120" s="1">
        <f t="shared" ca="1" si="4"/>
        <v>28.222616169027294</v>
      </c>
      <c r="E120" s="1">
        <f t="shared" ca="1" si="5"/>
        <v>24.110893287761467</v>
      </c>
      <c r="H120"/>
      <c r="Y120">
        <v>59</v>
      </c>
      <c r="Z120">
        <v>36.232533999143577</v>
      </c>
    </row>
    <row r="121" spans="1:26" x14ac:dyDescent="0.25">
      <c r="A121">
        <v>59.5</v>
      </c>
      <c r="B121">
        <v>35.713808932279491</v>
      </c>
      <c r="C121" s="1">
        <f t="shared" ca="1" si="3"/>
        <v>28.776429992465935</v>
      </c>
      <c r="D121" s="1">
        <f t="shared" ca="1" si="4"/>
        <v>24.063613277284325</v>
      </c>
      <c r="E121" s="1">
        <f t="shared" ca="1" si="5"/>
        <v>23.592168220897381</v>
      </c>
      <c r="H121"/>
      <c r="Y121">
        <v>59.5</v>
      </c>
      <c r="Z121">
        <v>35.713808932279491</v>
      </c>
    </row>
    <row r="122" spans="1:26" x14ac:dyDescent="0.25">
      <c r="A122">
        <v>60</v>
      </c>
      <c r="B122">
        <v>35.194937205127097</v>
      </c>
      <c r="C122" s="1">
        <f t="shared" ca="1" si="3"/>
        <v>28.83080172851394</v>
      </c>
      <c r="D122" s="1">
        <f t="shared" ca="1" si="4"/>
        <v>20.251110182343087</v>
      </c>
      <c r="E122" s="1">
        <f t="shared" ca="1" si="5"/>
        <v>23.073296493744987</v>
      </c>
      <c r="H122"/>
      <c r="Y122">
        <v>60</v>
      </c>
      <c r="Z122">
        <v>35.194937205127097</v>
      </c>
    </row>
    <row r="123" spans="1:26" x14ac:dyDescent="0.25">
      <c r="A123">
        <v>60.5</v>
      </c>
      <c r="B123">
        <v>34.67592057424816</v>
      </c>
      <c r="C123" s="1">
        <f t="shared" ca="1" si="3"/>
        <v>28.882757349699151</v>
      </c>
      <c r="D123" s="1">
        <f t="shared" ca="1" si="4"/>
        <v>16.780370073133533</v>
      </c>
      <c r="E123" s="1">
        <f t="shared" ca="1" si="5"/>
        <v>22.55427986286605</v>
      </c>
      <c r="H123"/>
      <c r="Y123">
        <v>60.5</v>
      </c>
      <c r="Z123">
        <v>34.67592057424816</v>
      </c>
    </row>
    <row r="124" spans="1:26" x14ac:dyDescent="0.25">
      <c r="A124">
        <v>61</v>
      </c>
      <c r="B124">
        <v>34.15676051324332</v>
      </c>
      <c r="C124" s="1">
        <f t="shared" ca="1" si="3"/>
        <v>28.932404220830094</v>
      </c>
      <c r="D124" s="1">
        <f t="shared" ca="1" si="4"/>
        <v>13.646949335038837</v>
      </c>
      <c r="E124" s="1">
        <f t="shared" ca="1" si="5"/>
        <v>22.03511980186121</v>
      </c>
      <c r="H124"/>
      <c r="Y124">
        <v>61</v>
      </c>
      <c r="Z124">
        <v>34.15676051324332</v>
      </c>
    </row>
    <row r="125" spans="1:26" x14ac:dyDescent="0.25">
      <c r="A125">
        <v>61.5</v>
      </c>
      <c r="B125">
        <v>33.637458228839314</v>
      </c>
      <c r="C125" s="1">
        <f t="shared" ca="1" si="3"/>
        <v>28.979844935749203</v>
      </c>
      <c r="D125" s="1">
        <f t="shared" ca="1" si="4"/>
        <v>10.846680793984858</v>
      </c>
      <c r="E125" s="1">
        <f t="shared" ca="1" si="5"/>
        <v>21.515817517457204</v>
      </c>
      <c r="H125"/>
      <c r="Y125">
        <v>61.5</v>
      </c>
      <c r="Z125">
        <v>33.637458228839314</v>
      </c>
    </row>
    <row r="126" spans="1:26" x14ac:dyDescent="0.25">
      <c r="A126">
        <v>62</v>
      </c>
      <c r="B126">
        <v>33.118014673575523</v>
      </c>
      <c r="C126" s="1">
        <f t="shared" ca="1" si="3"/>
        <v>29.025177529340041</v>
      </c>
      <c r="D126" s="1">
        <f t="shared" ca="1" si="4"/>
        <v>8.375657944616826</v>
      </c>
      <c r="E126" s="1">
        <f t="shared" ca="1" si="5"/>
        <v>20.996373962193413</v>
      </c>
      <c r="H126"/>
      <c r="Y126">
        <v>62</v>
      </c>
      <c r="Z126">
        <v>33.118014673575523</v>
      </c>
    </row>
    <row r="127" spans="1:26" x14ac:dyDescent="0.25">
      <c r="A127">
        <v>62.5</v>
      </c>
      <c r="B127">
        <v>32.598430555832486</v>
      </c>
      <c r="C127" s="1">
        <f t="shared" ca="1" si="3"/>
        <v>29.068495680113617</v>
      </c>
      <c r="D127" s="1">
        <f t="shared" ca="1" si="4"/>
        <v>6.2302201134081931</v>
      </c>
      <c r="E127" s="1">
        <f t="shared" ca="1" si="5"/>
        <v>20.476789844450376</v>
      </c>
      <c r="H127"/>
      <c r="Y127">
        <v>62.5</v>
      </c>
      <c r="Z127">
        <v>32.598430555832486</v>
      </c>
    </row>
    <row r="128" spans="1:26" x14ac:dyDescent="0.25">
      <c r="A128">
        <v>63</v>
      </c>
      <c r="B128">
        <v>32.078706347748188</v>
      </c>
      <c r="C128" s="1">
        <f t="shared" ca="1" si="3"/>
        <v>29.109888903792346</v>
      </c>
      <c r="D128" s="1">
        <f t="shared" ca="1" si="4"/>
        <v>4.4069385077682508</v>
      </c>
      <c r="E128" s="1">
        <f t="shared" ca="1" si="5"/>
        <v>19.957065636366078</v>
      </c>
      <c r="H128"/>
      <c r="Y128">
        <v>63</v>
      </c>
      <c r="Z128">
        <v>32.078706347748188</v>
      </c>
    </row>
    <row r="129" spans="1:26" x14ac:dyDescent="0.25">
      <c r="A129">
        <v>63.5</v>
      </c>
      <c r="B129">
        <v>31.558842291424245</v>
      </c>
      <c r="C129" s="1">
        <f t="shared" ca="1" si="3"/>
        <v>29.149442738291722</v>
      </c>
      <c r="D129" s="1">
        <f t="shared" ca="1" si="4"/>
        <v>2.9026031033176016</v>
      </c>
      <c r="E129" s="1">
        <f t="shared" ca="1" si="5"/>
        <v>19.437201580042135</v>
      </c>
      <c r="H129"/>
      <c r="Y129">
        <v>63.5</v>
      </c>
      <c r="Z129">
        <v>31.558842291424245</v>
      </c>
    </row>
    <row r="130" spans="1:26" x14ac:dyDescent="0.25">
      <c r="A130">
        <v>64</v>
      </c>
      <c r="B130">
        <v>31.039319877374403</v>
      </c>
      <c r="C130" s="1">
        <f t="shared" ref="C130:C193" ca="1" si="6">IF(A130&gt;=$K$5,OFFSET($B$1,2*$K$5,0)+$L$5*(1-EXP((-1/$M$5)*(A130-$K$5))),0)</f>
        <v>29.187238920482002</v>
      </c>
      <c r="D130" s="1">
        <f t="shared" ref="D130:D193" ca="1" si="7">IF(A130&gt;=$K$5,(C130-B130)*(C130-B130)*0.5,0)</f>
        <v>1.7151019354417356</v>
      </c>
      <c r="E130" s="1">
        <f t="shared" ref="E130:E193" ca="1" si="8">IF(A130&gt;=$K$5,(B130-$L$6),0)</f>
        <v>18.917679165992293</v>
      </c>
      <c r="H130"/>
      <c r="Y130">
        <v>64</v>
      </c>
      <c r="Z130">
        <v>31.039319877374403</v>
      </c>
    </row>
    <row r="131" spans="1:26" x14ac:dyDescent="0.25">
      <c r="A131">
        <v>64.5</v>
      </c>
      <c r="B131">
        <v>30.535590574404107</v>
      </c>
      <c r="C131" s="1">
        <f t="shared" ca="1" si="6"/>
        <v>29.223355555095093</v>
      </c>
      <c r="D131" s="1">
        <f t="shared" ca="1" si="7"/>
        <v>0.86098037295046448</v>
      </c>
      <c r="E131" s="1">
        <f t="shared" ca="1" si="8"/>
        <v>18.413949863021998</v>
      </c>
      <c r="H131"/>
      <c r="Y131">
        <v>64.5</v>
      </c>
      <c r="Z131">
        <v>30.535590574404107</v>
      </c>
    </row>
    <row r="132" spans="1:26" x14ac:dyDescent="0.25">
      <c r="A132">
        <v>65</v>
      </c>
      <c r="B132">
        <v>30.054071763733166</v>
      </c>
      <c r="C132" s="1">
        <f t="shared" ca="1" si="6"/>
        <v>29.257867276125772</v>
      </c>
      <c r="D132" s="1">
        <f t="shared" ca="1" si="7"/>
        <v>0.31697079304307635</v>
      </c>
      <c r="E132" s="1">
        <f t="shared" ca="1" si="8"/>
        <v>17.932431052351056</v>
      </c>
      <c r="H132"/>
      <c r="Y132">
        <v>65</v>
      </c>
      <c r="Z132">
        <v>30.054071763733166</v>
      </c>
    </row>
    <row r="133" spans="1:26" x14ac:dyDescent="0.25">
      <c r="A133">
        <v>65.5</v>
      </c>
      <c r="B133">
        <v>29.593488242989778</v>
      </c>
      <c r="C133" s="1">
        <f t="shared" ca="1" si="6"/>
        <v>29.29084540106069</v>
      </c>
      <c r="D133" s="1">
        <f t="shared" ca="1" si="7"/>
        <v>4.5796344885457696E-2</v>
      </c>
      <c r="E133" s="1">
        <f t="shared" ca="1" si="8"/>
        <v>17.471847531607668</v>
      </c>
      <c r="H133"/>
      <c r="Y133">
        <v>65.5</v>
      </c>
      <c r="Z133">
        <v>29.593488242989778</v>
      </c>
    </row>
    <row r="134" spans="1:26" x14ac:dyDescent="0.25">
      <c r="A134">
        <v>66</v>
      </c>
      <c r="B134">
        <v>29.152661438374256</v>
      </c>
      <c r="C134" s="1">
        <f t="shared" ca="1" si="6"/>
        <v>29.322358078253934</v>
      </c>
      <c r="D134" s="1">
        <f t="shared" ca="1" si="7"/>
        <v>1.4398474793226595E-2</v>
      </c>
      <c r="E134" s="1">
        <f t="shared" ca="1" si="8"/>
        <v>17.031020726992146</v>
      </c>
      <c r="H134"/>
      <c r="Y134">
        <v>66</v>
      </c>
      <c r="Z134">
        <v>29.152661438374256</v>
      </c>
    </row>
    <row r="135" spans="1:26" x14ac:dyDescent="0.25">
      <c r="A135">
        <v>66.5</v>
      </c>
      <c r="B135">
        <v>28.730496219604134</v>
      </c>
      <c r="C135" s="1">
        <f t="shared" ca="1" si="6"/>
        <v>29.352470427753655</v>
      </c>
      <c r="D135" s="1">
        <f t="shared" ca="1" si="7"/>
        <v>0.19342595780161154</v>
      </c>
      <c r="E135" s="1">
        <f t="shared" ca="1" si="8"/>
        <v>16.608855508222025</v>
      </c>
      <c r="H135"/>
      <c r="Y135">
        <v>66.5</v>
      </c>
      <c r="Z135">
        <v>28.730496219604134</v>
      </c>
    </row>
    <row r="136" spans="1:26" x14ac:dyDescent="0.25">
      <c r="A136">
        <v>67</v>
      </c>
      <c r="B136">
        <v>28.325970610467724</v>
      </c>
      <c r="C136" s="1">
        <f t="shared" ca="1" si="6"/>
        <v>29.381244675870779</v>
      </c>
      <c r="D136" s="1">
        <f t="shared" ca="1" si="7"/>
        <v>0.55680167655614488</v>
      </c>
      <c r="E136" s="1">
        <f t="shared" ca="1" si="8"/>
        <v>16.204329899085614</v>
      </c>
      <c r="H136"/>
      <c r="Y136">
        <v>67</v>
      </c>
      <c r="Z136">
        <v>28.325970610467724</v>
      </c>
    </row>
    <row r="137" spans="1:26" x14ac:dyDescent="0.25">
      <c r="A137">
        <v>67.5</v>
      </c>
      <c r="B137">
        <v>27.938127649051847</v>
      </c>
      <c r="C137" s="1">
        <f t="shared" ca="1" si="6"/>
        <v>29.408740283767916</v>
      </c>
      <c r="D137" s="1">
        <f t="shared" ca="1" si="7"/>
        <v>1.0813507606932693</v>
      </c>
      <c r="E137" s="1">
        <f t="shared" ca="1" si="8"/>
        <v>15.816486937669737</v>
      </c>
      <c r="H137"/>
      <c r="Y137">
        <v>67.5</v>
      </c>
      <c r="Z137">
        <v>27.938127649051847</v>
      </c>
    </row>
    <row r="138" spans="1:26" x14ac:dyDescent="0.25">
      <c r="A138">
        <v>68</v>
      </c>
      <c r="B138">
        <v>27.566025579901137</v>
      </c>
      <c r="C138" s="1">
        <f t="shared" ca="1" si="6"/>
        <v>29.435014070334145</v>
      </c>
      <c r="D138" s="1">
        <f t="shared" ca="1" si="7"/>
        <v>1.7465589886855268</v>
      </c>
      <c r="E138" s="1">
        <f t="shared" ca="1" si="8"/>
        <v>15.444384868519027</v>
      </c>
      <c r="H138"/>
      <c r="Y138">
        <v>68</v>
      </c>
      <c r="Z138">
        <v>27.566025579901137</v>
      </c>
    </row>
    <row r="139" spans="1:26" x14ac:dyDescent="0.25">
      <c r="A139">
        <v>68.5</v>
      </c>
      <c r="B139">
        <v>27.206552246909119</v>
      </c>
      <c r="C139" s="1">
        <f t="shared" ca="1" si="6"/>
        <v>29.460120329599636</v>
      </c>
      <c r="D139" s="1">
        <f t="shared" ca="1" si="7"/>
        <v>2.5392845516607068</v>
      </c>
      <c r="E139" s="1">
        <f t="shared" ca="1" si="8"/>
        <v>15.084911535527009</v>
      </c>
      <c r="H139"/>
      <c r="Y139">
        <v>68.5</v>
      </c>
      <c r="Z139">
        <v>27.206552246909119</v>
      </c>
    </row>
    <row r="140" spans="1:26" x14ac:dyDescent="0.25">
      <c r="A140">
        <v>69</v>
      </c>
      <c r="B140">
        <v>26.857938193584527</v>
      </c>
      <c r="C140" s="1">
        <f t="shared" ca="1" si="6"/>
        <v>29.484110942932709</v>
      </c>
      <c r="D140" s="1">
        <f t="shared" ca="1" si="7"/>
        <v>3.448391654709495</v>
      </c>
      <c r="E140" s="1">
        <f t="shared" ca="1" si="8"/>
        <v>14.736297482202417</v>
      </c>
      <c r="H140"/>
      <c r="Y140">
        <v>69</v>
      </c>
      <c r="Z140">
        <v>26.857938193584527</v>
      </c>
    </row>
    <row r="141" spans="1:26" x14ac:dyDescent="0.25">
      <c r="A141">
        <v>69.5</v>
      </c>
      <c r="B141">
        <v>26.519777298479823</v>
      </c>
      <c r="C141" s="1">
        <f t="shared" ca="1" si="6"/>
        <v>29.507035486251198</v>
      </c>
      <c r="D141" s="1">
        <f t="shared" ca="1" si="7"/>
        <v>4.461855740203557</v>
      </c>
      <c r="E141" s="1">
        <f t="shared" ca="1" si="8"/>
        <v>14.398136587097714</v>
      </c>
      <c r="H141"/>
      <c r="Y141">
        <v>69.5</v>
      </c>
      <c r="Z141">
        <v>26.519777298479823</v>
      </c>
    </row>
    <row r="142" spans="1:26" x14ac:dyDescent="0.25">
      <c r="A142">
        <v>70</v>
      </c>
      <c r="B142">
        <v>26.191675717749035</v>
      </c>
      <c r="C142" s="1">
        <f t="shared" ca="1" si="6"/>
        <v>29.528941332469675</v>
      </c>
      <c r="D142" s="1">
        <f t="shared" ca="1" si="7"/>
        <v>5.5686708915983631</v>
      </c>
      <c r="E142" s="1">
        <f t="shared" ca="1" si="8"/>
        <v>14.070035006366926</v>
      </c>
      <c r="H142"/>
      <c r="Y142">
        <v>70</v>
      </c>
      <c r="Z142">
        <v>26.191675717749035</v>
      </c>
    </row>
    <row r="143" spans="1:26" x14ac:dyDescent="0.25">
      <c r="A143">
        <v>70.5</v>
      </c>
      <c r="B143">
        <v>25.87325229357516</v>
      </c>
      <c r="C143" s="1">
        <f t="shared" ca="1" si="6"/>
        <v>29.54987374939423</v>
      </c>
      <c r="D143" s="1">
        <f t="shared" ca="1" si="7"/>
        <v>6.7587726646945701</v>
      </c>
      <c r="E143" s="1">
        <f t="shared" ca="1" si="8"/>
        <v>13.75161158219305</v>
      </c>
      <c r="H143"/>
      <c r="Y143">
        <v>70.5</v>
      </c>
      <c r="Z143">
        <v>25.87325229357516</v>
      </c>
    </row>
    <row r="144" spans="1:26" x14ac:dyDescent="0.25">
      <c r="A144">
        <v>71</v>
      </c>
      <c r="B144">
        <v>25.564138716287427</v>
      </c>
      <c r="C144" s="1">
        <f t="shared" ca="1" si="6"/>
        <v>29.569875993267093</v>
      </c>
      <c r="D144" s="1">
        <f t="shared" ca="1" si="7"/>
        <v>8.0229655660922337</v>
      </c>
      <c r="E144" s="1">
        <f t="shared" ca="1" si="8"/>
        <v>13.442498004905318</v>
      </c>
      <c r="H144"/>
      <c r="Y144">
        <v>71</v>
      </c>
      <c r="Z144">
        <v>25.564138716287427</v>
      </c>
    </row>
    <row r="145" spans="1:26" x14ac:dyDescent="0.25">
      <c r="A145">
        <v>71.5</v>
      </c>
      <c r="B145">
        <v>25.263979510917387</v>
      </c>
      <c r="C145" s="1">
        <f t="shared" ca="1" si="6"/>
        <v>29.588989398154421</v>
      </c>
      <c r="D145" s="1">
        <f t="shared" ca="1" si="7"/>
        <v>9.3528552623490491</v>
      </c>
      <c r="E145" s="1">
        <f t="shared" ca="1" si="8"/>
        <v>13.142338799535278</v>
      </c>
      <c r="H145"/>
      <c r="Y145">
        <v>71.5</v>
      </c>
      <c r="Z145">
        <v>25.263979510917387</v>
      </c>
    </row>
    <row r="146" spans="1:26" x14ac:dyDescent="0.25">
      <c r="A146">
        <v>72</v>
      </c>
      <c r="B146">
        <v>24.972431900153939</v>
      </c>
      <c r="C146" s="1">
        <f t="shared" ca="1" si="6"/>
        <v>29.607253461361985</v>
      </c>
      <c r="D146" s="1">
        <f t="shared" ca="1" si="7"/>
        <v>10.740785452119495</v>
      </c>
      <c r="E146" s="1">
        <f t="shared" ca="1" si="8"/>
        <v>12.850791188771829</v>
      </c>
      <c r="H146"/>
      <c r="Y146">
        <v>72</v>
      </c>
      <c r="Z146">
        <v>24.972431900153939</v>
      </c>
    </row>
    <row r="147" spans="1:26" x14ac:dyDescent="0.25">
      <c r="A147">
        <v>72.5</v>
      </c>
      <c r="B147">
        <v>25.275114159559006</v>
      </c>
      <c r="C147" s="1">
        <f t="shared" ca="1" si="6"/>
        <v>29.624705925055199</v>
      </c>
      <c r="D147" s="1">
        <f t="shared" ca="1" si="7"/>
        <v>9.4594742632361442</v>
      </c>
      <c r="E147" s="1">
        <f t="shared" ca="1" si="8"/>
        <v>13.153473448176896</v>
      </c>
      <c r="H147"/>
      <c r="Y147">
        <v>72.5</v>
      </c>
      <c r="Z147">
        <v>25.275114159559006</v>
      </c>
    </row>
    <row r="148" spans="1:26" x14ac:dyDescent="0.25">
      <c r="A148">
        <v>73</v>
      </c>
      <c r="B148">
        <v>26.834939678289309</v>
      </c>
      <c r="C148" s="1">
        <f t="shared" ca="1" si="6"/>
        <v>29.64138285425225</v>
      </c>
      <c r="D148" s="1">
        <f t="shared" ca="1" si="7"/>
        <v>3.9380616499544767</v>
      </c>
      <c r="E148" s="1">
        <f t="shared" ca="1" si="8"/>
        <v>14.7132989669072</v>
      </c>
      <c r="H148"/>
      <c r="Y148">
        <v>73</v>
      </c>
      <c r="Z148">
        <v>26.834939678289309</v>
      </c>
    </row>
    <row r="149" spans="1:26" x14ac:dyDescent="0.25">
      <c r="A149">
        <v>73.5</v>
      </c>
      <c r="B149">
        <v>28.393982598737061</v>
      </c>
      <c r="C149" s="1">
        <f t="shared" ca="1" si="6"/>
        <v>29.657318711351412</v>
      </c>
      <c r="D149" s="1">
        <f t="shared" ca="1" si="7"/>
        <v>0.7980090667177695</v>
      </c>
      <c r="E149" s="1">
        <f t="shared" ca="1" si="8"/>
        <v>16.272341887354951</v>
      </c>
      <c r="H149"/>
      <c r="Y149">
        <v>73.5</v>
      </c>
      <c r="Z149">
        <v>28.393982598737061</v>
      </c>
    </row>
    <row r="150" spans="1:26" x14ac:dyDescent="0.25">
      <c r="A150">
        <v>74</v>
      </c>
      <c r="B150">
        <v>29.952600521627158</v>
      </c>
      <c r="C150" s="1">
        <f t="shared" ca="1" si="6"/>
        <v>29.672546427346628</v>
      </c>
      <c r="D150" s="1">
        <f t="shared" ca="1" si="7"/>
        <v>3.9215147861643949E-2</v>
      </c>
      <c r="E150" s="1">
        <f t="shared" ca="1" si="8"/>
        <v>17.830959810245048</v>
      </c>
      <c r="H150"/>
      <c r="Y150">
        <v>74</v>
      </c>
      <c r="Z150">
        <v>29.952600521627158</v>
      </c>
    </row>
    <row r="151" spans="1:26" x14ac:dyDescent="0.25">
      <c r="A151">
        <v>74.5</v>
      </c>
      <c r="B151">
        <v>31.511937002180129</v>
      </c>
      <c r="C151" s="1">
        <f t="shared" ca="1" si="6"/>
        <v>29.687097469878449</v>
      </c>
      <c r="D151" s="1">
        <f t="shared" ca="1" si="7"/>
        <v>1.6650196593255087</v>
      </c>
      <c r="E151" s="1">
        <f t="shared" ca="1" si="8"/>
        <v>19.39029629079802</v>
      </c>
      <c r="H151"/>
      <c r="Y151">
        <v>74.5</v>
      </c>
      <c r="Z151">
        <v>31.511937002180129</v>
      </c>
    </row>
    <row r="152" spans="1:26" x14ac:dyDescent="0.25">
      <c r="A152">
        <v>75</v>
      </c>
      <c r="B152">
        <v>32.413304755756236</v>
      </c>
      <c r="C152" s="1">
        <f t="shared" ca="1" si="6"/>
        <v>29.70100190826102</v>
      </c>
      <c r="D152" s="1">
        <f t="shared" ca="1" si="7"/>
        <v>3.6782933682653298</v>
      </c>
      <c r="E152" s="1">
        <f t="shared" ca="1" si="8"/>
        <v>20.291664044374127</v>
      </c>
      <c r="H152"/>
      <c r="Y152">
        <v>75</v>
      </c>
      <c r="Z152">
        <v>32.413304755756236</v>
      </c>
    </row>
    <row r="153" spans="1:26" x14ac:dyDescent="0.25">
      <c r="A153">
        <v>75.5</v>
      </c>
      <c r="B153">
        <v>31.897819619354948</v>
      </c>
      <c r="C153" s="1">
        <f t="shared" ca="1" si="6"/>
        <v>29.714288475619476</v>
      </c>
      <c r="D153" s="1">
        <f t="shared" ca="1" si="7"/>
        <v>2.3839041278313688</v>
      </c>
      <c r="E153" s="1">
        <f t="shared" ca="1" si="8"/>
        <v>19.776178907972838</v>
      </c>
      <c r="H153"/>
      <c r="Y153">
        <v>75.5</v>
      </c>
      <c r="Z153">
        <v>31.897819619354948</v>
      </c>
    </row>
    <row r="154" spans="1:26" x14ac:dyDescent="0.25">
      <c r="A154">
        <v>76</v>
      </c>
      <c r="B154">
        <v>31.38197041101181</v>
      </c>
      <c r="C154" s="1">
        <f t="shared" ca="1" si="6"/>
        <v>29.726984628266109</v>
      </c>
      <c r="D154" s="1">
        <f t="shared" ca="1" si="7"/>
        <v>1.3694889705452005</v>
      </c>
      <c r="E154" s="1">
        <f t="shared" ca="1" si="8"/>
        <v>19.2603296996297</v>
      </c>
      <c r="H154"/>
      <c r="Y154">
        <v>76</v>
      </c>
      <c r="Z154">
        <v>31.38197041101181</v>
      </c>
    </row>
    <row r="155" spans="1:26" x14ac:dyDescent="0.25">
      <c r="A155">
        <v>76.5</v>
      </c>
      <c r="B155">
        <v>30.868522887800534</v>
      </c>
      <c r="C155" s="1">
        <f t="shared" ca="1" si="6"/>
        <v>29.739116602438049</v>
      </c>
      <c r="D155" s="1">
        <f t="shared" ca="1" si="7"/>
        <v>0.63777927870814355</v>
      </c>
      <c r="E155" s="1">
        <f t="shared" ca="1" si="8"/>
        <v>18.746882176418424</v>
      </c>
      <c r="H155"/>
      <c r="Y155">
        <v>76.5</v>
      </c>
      <c r="Z155">
        <v>30.868522887800534</v>
      </c>
    </row>
    <row r="156" spans="1:26" x14ac:dyDescent="0.25">
      <c r="A156">
        <v>77</v>
      </c>
      <c r="B156">
        <v>30.376849257831129</v>
      </c>
      <c r="C156" s="1">
        <f t="shared" ca="1" si="6"/>
        <v>29.750709468513715</v>
      </c>
      <c r="D156" s="1">
        <f t="shared" ca="1" si="7"/>
        <v>0.19602551788322745</v>
      </c>
      <c r="E156" s="1">
        <f t="shared" ca="1" si="8"/>
        <v>18.255208546449019</v>
      </c>
      <c r="H156"/>
      <c r="Y156">
        <v>77</v>
      </c>
      <c r="Z156">
        <v>30.376849257831129</v>
      </c>
    </row>
    <row r="157" spans="1:26" x14ac:dyDescent="0.25">
      <c r="A157">
        <v>77.5</v>
      </c>
      <c r="B157">
        <v>29.908974464205176</v>
      </c>
      <c r="C157" s="1">
        <f t="shared" ca="1" si="6"/>
        <v>29.761787182820033</v>
      </c>
      <c r="D157" s="1">
        <f t="shared" ca="1" si="7"/>
        <v>1.0832047900774685E-2</v>
      </c>
      <c r="E157" s="1">
        <f t="shared" ca="1" si="8"/>
        <v>17.787333752823066</v>
      </c>
      <c r="H157"/>
      <c r="Y157">
        <v>77.5</v>
      </c>
      <c r="Z157">
        <v>29.908974464205176</v>
      </c>
    </row>
    <row r="158" spans="1:26" x14ac:dyDescent="0.25">
      <c r="A158">
        <v>78</v>
      </c>
      <c r="B158">
        <v>29.462932462020415</v>
      </c>
      <c r="C158" s="1">
        <f t="shared" ca="1" si="6"/>
        <v>29.772372637137487</v>
      </c>
      <c r="D158" s="1">
        <f t="shared" ca="1" si="7"/>
        <v>4.7876610988241919E-2</v>
      </c>
      <c r="E158" s="1">
        <f t="shared" ca="1" si="8"/>
        <v>17.341291750638305</v>
      </c>
      <c r="H158"/>
      <c r="Y158">
        <v>78</v>
      </c>
      <c r="Z158">
        <v>29.462932462020415</v>
      </c>
    </row>
    <row r="159" spans="1:26" x14ac:dyDescent="0.25">
      <c r="A159">
        <v>78.5</v>
      </c>
      <c r="B159">
        <v>29.037053261099231</v>
      </c>
      <c r="C159" s="1">
        <f t="shared" ca="1" si="6"/>
        <v>29.782487706005355</v>
      </c>
      <c r="D159" s="1">
        <f t="shared" ca="1" si="7"/>
        <v>0.27783625582625049</v>
      </c>
      <c r="E159" s="1">
        <f t="shared" ca="1" si="8"/>
        <v>16.915412549717121</v>
      </c>
      <c r="H159"/>
      <c r="Y159">
        <v>78.5</v>
      </c>
      <c r="Z159">
        <v>29.037053261099231</v>
      </c>
    </row>
    <row r="160" spans="1:26" x14ac:dyDescent="0.25">
      <c r="A160">
        <v>79</v>
      </c>
      <c r="B160">
        <v>28.629895442615609</v>
      </c>
      <c r="C160" s="1">
        <f t="shared" ca="1" si="6"/>
        <v>29.792153291924798</v>
      </c>
      <c r="D160" s="1">
        <f t="shared" ca="1" si="7"/>
        <v>0.67542165414041033</v>
      </c>
      <c r="E160" s="1">
        <f t="shared" ca="1" si="8"/>
        <v>16.5082547312335</v>
      </c>
      <c r="H160"/>
      <c r="Y160">
        <v>79</v>
      </c>
      <c r="Z160">
        <v>28.629895442615609</v>
      </c>
    </row>
    <row r="161" spans="1:26" x14ac:dyDescent="0.25">
      <c r="A161">
        <v>79.5</v>
      </c>
      <c r="B161">
        <v>28.240196200065554</v>
      </c>
      <c r="C161" s="1">
        <f t="shared" ca="1" si="6"/>
        <v>29.801389368553291</v>
      </c>
      <c r="D161" s="1">
        <f t="shared" ca="1" si="7"/>
        <v>1.2186620546663898</v>
      </c>
      <c r="E161" s="1">
        <f t="shared" ca="1" si="8"/>
        <v>16.118555488683445</v>
      </c>
      <c r="H161"/>
      <c r="Y161">
        <v>79.5</v>
      </c>
      <c r="Z161">
        <v>28.240196200065554</v>
      </c>
    </row>
    <row r="162" spans="1:26" x14ac:dyDescent="0.25">
      <c r="A162">
        <v>80</v>
      </c>
      <c r="B162">
        <v>27.866719593146197</v>
      </c>
      <c r="C162" s="1">
        <f t="shared" ca="1" si="6"/>
        <v>29.810215021979623</v>
      </c>
      <c r="D162" s="1">
        <f t="shared" ca="1" si="7"/>
        <v>1.8885872409482114</v>
      </c>
      <c r="E162" s="1">
        <f t="shared" ca="1" si="8"/>
        <v>15.745078881764087</v>
      </c>
      <c r="H162"/>
      <c r="Y162">
        <v>80</v>
      </c>
      <c r="Z162">
        <v>27.866719593146197</v>
      </c>
    </row>
    <row r="163" spans="1:26" x14ac:dyDescent="0.25">
      <c r="A163">
        <v>80.5</v>
      </c>
      <c r="B163">
        <v>27.50599485723858</v>
      </c>
      <c r="C163" s="1">
        <f t="shared" ca="1" si="6"/>
        <v>29.81864849016474</v>
      </c>
      <c r="D163" s="1">
        <f t="shared" ca="1" si="7"/>
        <v>2.6741834129432842</v>
      </c>
      <c r="E163" s="1">
        <f t="shared" ca="1" si="8"/>
        <v>15.38435414585647</v>
      </c>
      <c r="H163"/>
      <c r="Y163">
        <v>80.5</v>
      </c>
      <c r="Z163">
        <v>27.50599485723858</v>
      </c>
    </row>
    <row r="164" spans="1:26" x14ac:dyDescent="0.25">
      <c r="A164">
        <v>81</v>
      </c>
      <c r="B164">
        <v>28.352638968713197</v>
      </c>
      <c r="C164" s="1">
        <f t="shared" ca="1" si="6"/>
        <v>29.826707200629979</v>
      </c>
      <c r="D164" s="1">
        <f t="shared" ca="1" si="7"/>
        <v>1.0864385761731334</v>
      </c>
      <c r="E164" s="1">
        <f t="shared" ca="1" si="8"/>
        <v>16.230998257331088</v>
      </c>
      <c r="H164"/>
      <c r="Y164">
        <v>81</v>
      </c>
      <c r="Z164">
        <v>28.352638968713197</v>
      </c>
    </row>
    <row r="165" spans="1:26" x14ac:dyDescent="0.25">
      <c r="A165">
        <v>81.5</v>
      </c>
      <c r="B165">
        <v>29.882145776470448</v>
      </c>
      <c r="C165" s="1">
        <f t="shared" ca="1" si="6"/>
        <v>29.834407806470551</v>
      </c>
      <c r="D165" s="1">
        <f t="shared" ca="1" si="7"/>
        <v>1.1394568898555324E-3</v>
      </c>
      <c r="E165" s="1">
        <f t="shared" ca="1" si="8"/>
        <v>17.760505065088338</v>
      </c>
      <c r="H165"/>
      <c r="Y165">
        <v>81.5</v>
      </c>
      <c r="Z165">
        <v>29.882145776470448</v>
      </c>
    </row>
    <row r="166" spans="1:26" x14ac:dyDescent="0.25">
      <c r="A166">
        <v>82</v>
      </c>
      <c r="B166">
        <v>31.412114793243784</v>
      </c>
      <c r="C166" s="1">
        <f t="shared" ca="1" si="6"/>
        <v>29.841766220768676</v>
      </c>
      <c r="D166" s="1">
        <f t="shared" ca="1" si="7"/>
        <v>1.2329973195373052</v>
      </c>
      <c r="E166" s="1">
        <f t="shared" ca="1" si="8"/>
        <v>19.290474081861674</v>
      </c>
      <c r="H166"/>
      <c r="Y166">
        <v>82</v>
      </c>
      <c r="Z166">
        <v>31.412114793243784</v>
      </c>
    </row>
    <row r="167" spans="1:26" x14ac:dyDescent="0.25">
      <c r="A167">
        <v>82.5</v>
      </c>
      <c r="B167">
        <v>32.942471702281075</v>
      </c>
      <c r="C167" s="1">
        <f t="shared" ca="1" si="6"/>
        <v>29.848797649477511</v>
      </c>
      <c r="D167" s="1">
        <f t="shared" ca="1" si="7"/>
        <v>4.7854095724950154</v>
      </c>
      <c r="E167" s="1">
        <f t="shared" ca="1" si="8"/>
        <v>20.820830990898965</v>
      </c>
      <c r="H167"/>
      <c r="Y167">
        <v>82.5</v>
      </c>
      <c r="Z167">
        <v>32.942471702281075</v>
      </c>
    </row>
    <row r="168" spans="1:26" x14ac:dyDescent="0.25">
      <c r="A168">
        <v>83</v>
      </c>
      <c r="B168">
        <v>34.473152755221506</v>
      </c>
      <c r="C168" s="1">
        <f t="shared" ca="1" si="6"/>
        <v>29.85551662284383</v>
      </c>
      <c r="D168" s="1">
        <f t="shared" ca="1" si="7"/>
        <v>10.661281725519931</v>
      </c>
      <c r="E168" s="1">
        <f t="shared" ca="1" si="8"/>
        <v>22.351512043839396</v>
      </c>
      <c r="H168"/>
      <c r="Y168">
        <v>83</v>
      </c>
      <c r="Z168">
        <v>34.473152755221506</v>
      </c>
    </row>
    <row r="169" spans="1:26" x14ac:dyDescent="0.25">
      <c r="A169">
        <v>83.5</v>
      </c>
      <c r="B169">
        <v>34.707124802241538</v>
      </c>
      <c r="C169" s="1">
        <f t="shared" ca="1" si="6"/>
        <v>29.861937025434354</v>
      </c>
      <c r="D169" s="1">
        <f t="shared" ca="1" si="7"/>
        <v>11.737922296260868</v>
      </c>
      <c r="E169" s="1">
        <f t="shared" ca="1" si="8"/>
        <v>22.585484090859428</v>
      </c>
      <c r="H169"/>
      <c r="Y169">
        <v>83.5</v>
      </c>
      <c r="Z169">
        <v>34.707124802241538</v>
      </c>
    </row>
    <row r="170" spans="1:26" x14ac:dyDescent="0.25">
      <c r="A170">
        <v>84</v>
      </c>
      <c r="B170">
        <v>34.199935470949519</v>
      </c>
      <c r="C170" s="1">
        <f t="shared" ca="1" si="6"/>
        <v>29.868072124827819</v>
      </c>
      <c r="D170" s="1">
        <f t="shared" ca="1" si="7"/>
        <v>9.3825200247363476</v>
      </c>
      <c r="E170" s="1">
        <f t="shared" ca="1" si="8"/>
        <v>22.078294759567409</v>
      </c>
      <c r="H170"/>
      <c r="Y170">
        <v>84</v>
      </c>
      <c r="Z170">
        <v>34.199935470949519</v>
      </c>
    </row>
    <row r="171" spans="1:26" x14ac:dyDescent="0.25">
      <c r="A171">
        <v>84.5</v>
      </c>
      <c r="B171">
        <v>33.692515312564112</v>
      </c>
      <c r="C171" s="1">
        <f t="shared" ca="1" si="6"/>
        <v>29.873934599032047</v>
      </c>
      <c r="D171" s="1">
        <f t="shared" ca="1" si="7"/>
        <v>7.2907793328795254</v>
      </c>
      <c r="E171" s="1">
        <f t="shared" ca="1" si="8"/>
        <v>21.570874601182002</v>
      </c>
      <c r="H171"/>
      <c r="Y171">
        <v>84.5</v>
      </c>
      <c r="Z171">
        <v>33.692515312564112</v>
      </c>
    </row>
    <row r="172" spans="1:26" x14ac:dyDescent="0.25">
      <c r="A172">
        <v>85</v>
      </c>
      <c r="B172">
        <v>33.18489593939583</v>
      </c>
      <c r="C172" s="1">
        <f t="shared" ca="1" si="6"/>
        <v>29.879536562682684</v>
      </c>
      <c r="D172" s="1">
        <f t="shared" ca="1" si="7"/>
        <v>5.4627003046127562</v>
      </c>
      <c r="E172" s="1">
        <f t="shared" ca="1" si="8"/>
        <v>21.06325522801372</v>
      </c>
      <c r="H172"/>
      <c r="Y172">
        <v>85</v>
      </c>
      <c r="Z172">
        <v>33.18489593939583</v>
      </c>
    </row>
    <row r="173" spans="1:26" x14ac:dyDescent="0.25">
      <c r="A173">
        <v>85.5</v>
      </c>
      <c r="B173">
        <v>32.677131883417786</v>
      </c>
      <c r="C173" s="1">
        <f t="shared" ca="1" si="6"/>
        <v>29.884889592077752</v>
      </c>
      <c r="D173" s="1">
        <f t="shared" ca="1" si="7"/>
        <v>3.8983085067739234</v>
      </c>
      <c r="E173" s="1">
        <f t="shared" ca="1" si="8"/>
        <v>20.555491172035676</v>
      </c>
      <c r="H173"/>
      <c r="Y173">
        <v>85.5</v>
      </c>
      <c r="Z173">
        <v>32.677131883417786</v>
      </c>
    </row>
    <row r="174" spans="1:26" x14ac:dyDescent="0.25">
      <c r="A174">
        <v>86</v>
      </c>
      <c r="B174">
        <v>32.169250541736609</v>
      </c>
      <c r="C174" s="1">
        <f t="shared" ca="1" si="6"/>
        <v>29.890004749099738</v>
      </c>
      <c r="D174" s="1">
        <f t="shared" ca="1" si="7"/>
        <v>2.5974806916264397</v>
      </c>
      <c r="E174" s="1">
        <f t="shared" ca="1" si="8"/>
        <v>20.047609830354499</v>
      </c>
      <c r="H174"/>
      <c r="Y174">
        <v>86</v>
      </c>
      <c r="Z174">
        <v>32.169250541736609</v>
      </c>
    </row>
    <row r="175" spans="1:26" x14ac:dyDescent="0.25">
      <c r="A175">
        <v>86.5</v>
      </c>
      <c r="B175">
        <v>31.665069542120293</v>
      </c>
      <c r="C175" s="1">
        <f t="shared" ca="1" si="6"/>
        <v>29.894892604074652</v>
      </c>
      <c r="D175" s="1">
        <f t="shared" ca="1" si="7"/>
        <v>1.5667631959943196</v>
      </c>
      <c r="E175" s="1">
        <f t="shared" ca="1" si="8"/>
        <v>19.543428830738183</v>
      </c>
      <c r="H175"/>
      <c r="Y175">
        <v>86.5</v>
      </c>
      <c r="Z175">
        <v>31.665069542120293</v>
      </c>
    </row>
    <row r="176" spans="1:26" x14ac:dyDescent="0.25">
      <c r="A176">
        <v>87</v>
      </c>
      <c r="B176">
        <v>31.181854047994232</v>
      </c>
      <c r="C176" s="1">
        <f t="shared" ca="1" si="6"/>
        <v>29.899563257615323</v>
      </c>
      <c r="D176" s="1">
        <f t="shared" ca="1" si="7"/>
        <v>0.82213483554528322</v>
      </c>
      <c r="E176" s="1">
        <f t="shared" ca="1" si="8"/>
        <v>19.060213336612122</v>
      </c>
      <c r="H176"/>
      <c r="Y176">
        <v>87</v>
      </c>
      <c r="Z176">
        <v>31.181854047994232</v>
      </c>
    </row>
    <row r="177" spans="1:26" x14ac:dyDescent="0.25">
      <c r="A177">
        <v>87.5</v>
      </c>
      <c r="B177">
        <v>30.720386335179569</v>
      </c>
      <c r="C177" s="1">
        <f t="shared" ca="1" si="6"/>
        <v>29.904026361494001</v>
      </c>
      <c r="D177" s="1">
        <f t="shared" ca="1" si="7"/>
        <v>0.33322180331795065</v>
      </c>
      <c r="E177" s="1">
        <f t="shared" ca="1" si="8"/>
        <v>18.598745623797459</v>
      </c>
      <c r="H177"/>
      <c r="Y177">
        <v>87.5</v>
      </c>
      <c r="Z177">
        <v>30.720386335179569</v>
      </c>
    </row>
    <row r="178" spans="1:26" x14ac:dyDescent="0.25">
      <c r="A178">
        <v>88</v>
      </c>
      <c r="B178">
        <v>30.279211636464225</v>
      </c>
      <c r="C178" s="1">
        <f t="shared" ca="1" si="6"/>
        <v>29.908291138587494</v>
      </c>
      <c r="D178" s="1">
        <f t="shared" ca="1" si="7"/>
        <v>6.8791007872561288E-2</v>
      </c>
      <c r="E178" s="1">
        <f t="shared" ca="1" si="8"/>
        <v>18.157570925082116</v>
      </c>
      <c r="H178"/>
      <c r="Y178">
        <v>88</v>
      </c>
      <c r="Z178">
        <v>30.279211636464225</v>
      </c>
    </row>
    <row r="179" spans="1:26" x14ac:dyDescent="0.25">
      <c r="A179">
        <v>88.5</v>
      </c>
      <c r="B179">
        <v>29.857035922694891</v>
      </c>
      <c r="C179" s="1">
        <f t="shared" ca="1" si="6"/>
        <v>29.912366401935959</v>
      </c>
      <c r="D179" s="1">
        <f t="shared" ca="1" si="7"/>
        <v>1.5307309665231186E-3</v>
      </c>
      <c r="E179" s="1">
        <f t="shared" ca="1" si="8"/>
        <v>17.735395211312781</v>
      </c>
      <c r="H179"/>
      <c r="Y179">
        <v>88.5</v>
      </c>
      <c r="Z179">
        <v>29.857035922694891</v>
      </c>
    </row>
    <row r="180" spans="1:26" x14ac:dyDescent="0.25">
      <c r="A180">
        <v>89</v>
      </c>
      <c r="B180">
        <v>29.452694690367629</v>
      </c>
      <c r="C180" s="1">
        <f t="shared" ca="1" si="6"/>
        <v>29.916260572954812</v>
      </c>
      <c r="D180" s="1">
        <f t="shared" ca="1" si="7"/>
        <v>0.10744666374941692</v>
      </c>
      <c r="E180" s="1">
        <f t="shared" ca="1" si="8"/>
        <v>17.331053978985519</v>
      </c>
      <c r="H180"/>
      <c r="Y180">
        <v>89</v>
      </c>
      <c r="Z180">
        <v>29.452694690367629</v>
      </c>
    </row>
    <row r="181" spans="1:26" x14ac:dyDescent="0.25">
      <c r="A181">
        <v>89.5</v>
      </c>
      <c r="B181">
        <v>29.065129528906986</v>
      </c>
      <c r="C181" s="1">
        <f t="shared" ca="1" si="6"/>
        <v>29.919981698837329</v>
      </c>
      <c r="D181" s="1">
        <f t="shared" ca="1" si="7"/>
        <v>0.36538611621730788</v>
      </c>
      <c r="E181" s="1">
        <f t="shared" ca="1" si="8"/>
        <v>16.943488817524877</v>
      </c>
      <c r="H181"/>
      <c r="Y181">
        <v>89.5</v>
      </c>
      <c r="Z181">
        <v>29.065129528906986</v>
      </c>
    </row>
    <row r="182" spans="1:26" x14ac:dyDescent="0.25">
      <c r="A182">
        <v>90</v>
      </c>
      <c r="B182">
        <v>28.692876388738341</v>
      </c>
      <c r="C182" s="1">
        <f t="shared" ca="1" si="6"/>
        <v>29.92353746918397</v>
      </c>
      <c r="D182" s="1">
        <f t="shared" ca="1" si="7"/>
        <v>0.75726334746180068</v>
      </c>
      <c r="E182" s="1">
        <f t="shared" ca="1" si="8"/>
        <v>16.571235677356231</v>
      </c>
      <c r="H182"/>
      <c r="Y182">
        <v>90</v>
      </c>
      <c r="Z182">
        <v>28.692876388738341</v>
      </c>
    </row>
    <row r="183" spans="1:26" x14ac:dyDescent="0.25">
      <c r="A183">
        <v>90.5</v>
      </c>
      <c r="B183">
        <v>28.33240439984408</v>
      </c>
      <c r="C183" s="1">
        <f t="shared" ca="1" si="6"/>
        <v>29.926935231892678</v>
      </c>
      <c r="D183" s="1">
        <f t="shared" ca="1" si="7"/>
        <v>1.2712642871767967</v>
      </c>
      <c r="E183" s="1">
        <f t="shared" ca="1" si="8"/>
        <v>16.21076368846197</v>
      </c>
      <c r="H183"/>
      <c r="Y183">
        <v>90.5</v>
      </c>
      <c r="Z183">
        <v>28.33240439984408</v>
      </c>
    </row>
    <row r="184" spans="1:26" x14ac:dyDescent="0.25">
      <c r="A184">
        <v>91</v>
      </c>
      <c r="B184">
        <v>27.982812299460782</v>
      </c>
      <c r="C184" s="1">
        <f t="shared" ca="1" si="6"/>
        <v>29.930182008343131</v>
      </c>
      <c r="D184" s="1">
        <f t="shared" ca="1" si="7"/>
        <v>1.8961243915362613</v>
      </c>
      <c r="E184" s="1">
        <f t="shared" ca="1" si="8"/>
        <v>15.861171588078673</v>
      </c>
      <c r="H184"/>
      <c r="Y184">
        <v>91</v>
      </c>
      <c r="Z184">
        <v>27.982812299460782</v>
      </c>
    </row>
    <row r="185" spans="1:26" x14ac:dyDescent="0.25">
      <c r="A185">
        <v>91.5</v>
      </c>
      <c r="B185">
        <v>27.643664221979133</v>
      </c>
      <c r="C185" s="1">
        <f t="shared" ca="1" si="6"/>
        <v>29.933284507906205</v>
      </c>
      <c r="D185" s="1">
        <f t="shared" ca="1" si="7"/>
        <v>2.6211805268643826</v>
      </c>
      <c r="E185" s="1">
        <f t="shared" ca="1" si="8"/>
        <v>15.522023510597023</v>
      </c>
      <c r="H185"/>
      <c r="Y185">
        <v>91.5</v>
      </c>
      <c r="Z185">
        <v>27.643664221979133</v>
      </c>
    </row>
    <row r="186" spans="1:26" x14ac:dyDescent="0.25">
      <c r="A186">
        <v>92</v>
      </c>
      <c r="B186">
        <v>27.314545479576889</v>
      </c>
      <c r="C186" s="1">
        <f t="shared" ca="1" si="6"/>
        <v>29.936249141808723</v>
      </c>
      <c r="D186" s="1">
        <f t="shared" ca="1" si="7"/>
        <v>3.4366650462799049</v>
      </c>
      <c r="E186" s="1">
        <f t="shared" ca="1" si="8"/>
        <v>15.192904768194779</v>
      </c>
      <c r="H186"/>
      <c r="Y186">
        <v>92</v>
      </c>
      <c r="Z186">
        <v>27.314545479576889</v>
      </c>
    </row>
    <row r="187" spans="1:26" x14ac:dyDescent="0.25">
      <c r="A187">
        <v>92.5</v>
      </c>
      <c r="B187">
        <v>26.995060553197384</v>
      </c>
      <c r="C187" s="1">
        <f t="shared" ca="1" si="6"/>
        <v>29.939082036382032</v>
      </c>
      <c r="D187" s="1">
        <f t="shared" ca="1" si="7"/>
        <v>4.3336312467263705</v>
      </c>
      <c r="E187" s="1">
        <f t="shared" ca="1" si="8"/>
        <v>14.873419841815274</v>
      </c>
      <c r="H187"/>
      <c r="Y187">
        <v>92.5</v>
      </c>
      <c r="Z187">
        <v>26.995060553197384</v>
      </c>
    </row>
    <row r="188" spans="1:26" x14ac:dyDescent="0.25">
      <c r="A188">
        <v>93</v>
      </c>
      <c r="B188">
        <v>26.684831486623814</v>
      </c>
      <c r="C188" s="1">
        <f t="shared" ca="1" si="6"/>
        <v>29.941789045721936</v>
      </c>
      <c r="D188" s="1">
        <f t="shared" ca="1" si="7"/>
        <v>5.3038862708831997</v>
      </c>
      <c r="E188" s="1">
        <f t="shared" ca="1" si="8"/>
        <v>14.563190775241704</v>
      </c>
      <c r="H188"/>
      <c r="Y188">
        <v>93</v>
      </c>
      <c r="Z188">
        <v>26.684831486623814</v>
      </c>
    </row>
    <row r="189" spans="1:26" x14ac:dyDescent="0.25">
      <c r="A189">
        <v>93.5</v>
      </c>
      <c r="B189">
        <v>26.383496580362518</v>
      </c>
      <c r="C189" s="1">
        <f t="shared" ca="1" si="6"/>
        <v>29.944375763785978</v>
      </c>
      <c r="D189" s="1">
        <f t="shared" ca="1" si="7"/>
        <v>6.3399302794692618</v>
      </c>
      <c r="E189" s="1">
        <f t="shared" ca="1" si="8"/>
        <v>14.261855868980408</v>
      </c>
      <c r="H189"/>
      <c r="Y189">
        <v>93.5</v>
      </c>
      <c r="Z189">
        <v>26.383496580362518</v>
      </c>
    </row>
    <row r="190" spans="1:26" x14ac:dyDescent="0.25">
      <c r="A190">
        <v>94</v>
      </c>
      <c r="B190">
        <v>26.090709309601621</v>
      </c>
      <c r="C190" s="1">
        <f t="shared" ca="1" si="6"/>
        <v>29.946847535953225</v>
      </c>
      <c r="D190" s="1">
        <f t="shared" ca="1" si="7"/>
        <v>7.4349010103650466</v>
      </c>
      <c r="E190" s="1">
        <f t="shared" ca="1" si="8"/>
        <v>13.969068598219511</v>
      </c>
      <c r="H190"/>
      <c r="Y190">
        <v>94</v>
      </c>
      <c r="Z190">
        <v>26.090709309601621</v>
      </c>
    </row>
    <row r="191" spans="1:26" x14ac:dyDescent="0.25">
      <c r="A191">
        <v>94.5</v>
      </c>
      <c r="B191">
        <v>25.806137410671386</v>
      </c>
      <c r="C191" s="1">
        <f t="shared" ca="1" si="6"/>
        <v>29.949209470070322</v>
      </c>
      <c r="D191" s="1">
        <f t="shared" ca="1" si="7"/>
        <v>8.5825230446860683</v>
      </c>
      <c r="E191" s="1">
        <f t="shared" ca="1" si="8"/>
        <v>13.684496699289276</v>
      </c>
      <c r="H191"/>
      <c r="Y191">
        <v>94.5</v>
      </c>
      <c r="Z191">
        <v>25.806137410671386</v>
      </c>
    </row>
    <row r="192" spans="1:26" x14ac:dyDescent="0.25">
      <c r="A192">
        <v>95</v>
      </c>
      <c r="B192">
        <v>25.529462095185917</v>
      </c>
      <c r="C192" s="1">
        <f t="shared" ca="1" si="6"/>
        <v>29.951466447006723</v>
      </c>
      <c r="D192" s="1">
        <f t="shared" ca="1" si="7"/>
        <v>9.7770612437610751</v>
      </c>
      <c r="E192" s="1">
        <f t="shared" ca="1" si="8"/>
        <v>13.407821383803807</v>
      </c>
      <c r="H192"/>
      <c r="Y192">
        <v>95</v>
      </c>
      <c r="Z192">
        <v>25.529462095185917</v>
      </c>
    </row>
    <row r="193" spans="1:26" x14ac:dyDescent="0.25">
      <c r="A193">
        <v>95.5</v>
      </c>
      <c r="B193">
        <v>25.26037736184399</v>
      </c>
      <c r="C193" s="1">
        <f t="shared" ca="1" si="6"/>
        <v>29.953623130740855</v>
      </c>
      <c r="D193" s="1">
        <f t="shared" ca="1" si="7"/>
        <v>11.013277923634165</v>
      </c>
      <c r="E193" s="1">
        <f t="shared" ca="1" si="8"/>
        <v>13.13873665046188</v>
      </c>
      <c r="H193"/>
      <c r="Y193">
        <v>95.5</v>
      </c>
      <c r="Z193">
        <v>25.26037736184399</v>
      </c>
    </row>
    <row r="194" spans="1:26" x14ac:dyDescent="0.25">
      <c r="A194">
        <v>96</v>
      </c>
      <c r="B194">
        <v>24.998589383771328</v>
      </c>
      <c r="C194" s="1">
        <f t="shared" ref="C194:C257" ca="1" si="9">IF(A194&gt;=$K$5,OFFSET($B$1,2*$K$5,0)+$L$5*(1-EXP((-1/$M$5)*(A194-$K$5))),0)</f>
        <v>29.955683977998113</v>
      </c>
      <c r="D194" s="1">
        <f t="shared" ref="D194:D257" ca="1" si="10">IF(A194&gt;=$K$5,(C194-B194)*(C194-B194)*0.5,0)</f>
        <v>12.286393408056206</v>
      </c>
      <c r="E194" s="1">
        <f t="shared" ref="E194:E257" ca="1" si="11">IF(A194&gt;=$K$5,(B194-$L$6),0)</f>
        <v>12.876948672389219</v>
      </c>
      <c r="H194"/>
      <c r="Y194">
        <v>96</v>
      </c>
      <c r="Z194">
        <v>24.998589383771328</v>
      </c>
    </row>
    <row r="195" spans="1:26" x14ac:dyDescent="0.25">
      <c r="A195">
        <v>96.5</v>
      </c>
      <c r="B195">
        <v>24.743815955075078</v>
      </c>
      <c r="C195" s="1">
        <f t="shared" ca="1" si="9"/>
        <v>29.957653247460545</v>
      </c>
      <c r="D195" s="1">
        <f t="shared" ca="1" si="10"/>
        <v>13.592049655734709</v>
      </c>
      <c r="E195" s="1">
        <f t="shared" ca="1" si="11"/>
        <v>12.622175243692968</v>
      </c>
      <c r="H195"/>
      <c r="Y195">
        <v>96.5</v>
      </c>
      <c r="Z195">
        <v>24.743815955075078</v>
      </c>
    </row>
    <row r="196" spans="1:26" x14ac:dyDescent="0.25">
      <c r="A196">
        <v>97</v>
      </c>
      <c r="B196">
        <v>24.495785984521419</v>
      </c>
      <c r="C196" s="1">
        <f t="shared" ca="1" si="9"/>
        <v>29.959535008567297</v>
      </c>
      <c r="D196" s="1">
        <f t="shared" ca="1" si="10"/>
        <v>14.926276698881143</v>
      </c>
      <c r="E196" s="1">
        <f t="shared" ca="1" si="11"/>
        <v>12.374145273139309</v>
      </c>
      <c r="H196"/>
      <c r="Y196">
        <v>97</v>
      </c>
      <c r="Z196">
        <v>24.495785984521419</v>
      </c>
    </row>
    <row r="197" spans="1:26" x14ac:dyDescent="0.25">
      <c r="A197">
        <v>97.5</v>
      </c>
      <c r="B197">
        <v>24.254239027354561</v>
      </c>
      <c r="C197" s="1">
        <f t="shared" ca="1" si="9"/>
        <v>29.961333149923998</v>
      </c>
      <c r="D197" s="1">
        <f t="shared" ca="1" si="10"/>
        <v>16.285461661933304</v>
      </c>
      <c r="E197" s="1">
        <f t="shared" ca="1" si="11"/>
        <v>12.132598315972452</v>
      </c>
      <c r="H197"/>
      <c r="Y197">
        <v>97.5</v>
      </c>
      <c r="Z197">
        <v>24.254239027354561</v>
      </c>
    </row>
    <row r="198" spans="1:26" x14ac:dyDescent="0.25">
      <c r="A198">
        <v>98</v>
      </c>
      <c r="B198">
        <v>24.018924848553677</v>
      </c>
      <c r="C198" s="1">
        <f t="shared" ca="1" si="9"/>
        <v>29.963051387338446</v>
      </c>
      <c r="D198" s="1">
        <f t="shared" ca="1" si="10"/>
        <v>17.666320154542696</v>
      </c>
      <c r="E198" s="1">
        <f t="shared" ca="1" si="11"/>
        <v>11.897284137171567</v>
      </c>
      <c r="H198"/>
      <c r="Y198">
        <v>98</v>
      </c>
      <c r="Z198">
        <v>24.018924848553677</v>
      </c>
    </row>
    <row r="199" spans="1:26" x14ac:dyDescent="0.25">
      <c r="A199">
        <v>98.5</v>
      </c>
      <c r="B199">
        <v>23.789603012496457</v>
      </c>
      <c r="C199" s="1">
        <f t="shared" ca="1" si="9"/>
        <v>29.964693271499225</v>
      </c>
      <c r="D199" s="1">
        <f t="shared" ca="1" si="10"/>
        <v>19.065869853415439</v>
      </c>
      <c r="E199" s="1">
        <f t="shared" ca="1" si="11"/>
        <v>11.667962301114347</v>
      </c>
      <c r="H199"/>
      <c r="Y199">
        <v>98.5</v>
      </c>
      <c r="Z199">
        <v>23.789603012496457</v>
      </c>
    </row>
    <row r="200" spans="1:26" x14ac:dyDescent="0.25">
      <c r="A200">
        <v>99</v>
      </c>
      <c r="B200">
        <v>23.566042495226313</v>
      </c>
      <c r="C200" s="1">
        <f t="shared" ca="1" si="9"/>
        <v>29.966262195313099</v>
      </c>
      <c r="D200" s="1">
        <f t="shared" ca="1" si="10"/>
        <v>20.481406104689498</v>
      </c>
      <c r="E200" s="1">
        <f t="shared" ca="1" si="11"/>
        <v>11.444401783844203</v>
      </c>
      <c r="H200"/>
      <c r="Y200">
        <v>99</v>
      </c>
      <c r="Z200">
        <v>23.566042495226313</v>
      </c>
    </row>
    <row r="201" spans="1:26" x14ac:dyDescent="0.25">
      <c r="A201">
        <v>99.5</v>
      </c>
      <c r="B201">
        <v>23.348021316423285</v>
      </c>
      <c r="C201" s="1">
        <f t="shared" ca="1" si="9"/>
        <v>29.967761400916359</v>
      </c>
      <c r="D201" s="1">
        <f t="shared" ca="1" si="10"/>
        <v>21.910479393122184</v>
      </c>
      <c r="E201" s="1">
        <f t="shared" ca="1" si="11"/>
        <v>11.226380605041175</v>
      </c>
      <c r="H201"/>
      <c r="Y201">
        <v>99.5</v>
      </c>
      <c r="Z201">
        <v>23.348021316423285</v>
      </c>
    </row>
    <row r="202" spans="1:26" x14ac:dyDescent="0.25">
      <c r="A202">
        <v>100</v>
      </c>
      <c r="B202">
        <v>23.135326188843951</v>
      </c>
      <c r="C202" s="1">
        <f t="shared" ca="1" si="9"/>
        <v>29.969193986374599</v>
      </c>
      <c r="D202" s="1">
        <f t="shared" ca="1" si="10"/>
        <v>23.350874537063191</v>
      </c>
      <c r="E202" s="1">
        <f t="shared" ca="1" si="11"/>
        <v>11.013685477461841</v>
      </c>
      <c r="H202"/>
      <c r="Y202">
        <v>100</v>
      </c>
      <c r="Z202">
        <v>23.135326188843951</v>
      </c>
    </row>
    <row r="203" spans="1:26" x14ac:dyDescent="0.25">
      <c r="A203">
        <v>100.5</v>
      </c>
      <c r="B203">
        <v>22.927752183487129</v>
      </c>
      <c r="C203" s="1">
        <f t="shared" ca="1" si="9"/>
        <v>29.970562912084791</v>
      </c>
      <c r="D203" s="1">
        <f t="shared" ca="1" si="10"/>
        <v>24.800591479425162</v>
      </c>
      <c r="E203" s="1">
        <f t="shared" ca="1" si="11"/>
        <v>10.80611147210502</v>
      </c>
      <c r="H203"/>
      <c r="Y203">
        <v>100.5</v>
      </c>
      <c r="Z203">
        <v>22.927752183487129</v>
      </c>
    </row>
    <row r="204" spans="1:26" x14ac:dyDescent="0.25">
      <c r="A204">
        <v>101</v>
      </c>
      <c r="B204">
        <v>22.725102409105062</v>
      </c>
      <c r="C204" s="1">
        <f t="shared" ca="1" si="9"/>
        <v>29.971871006892844</v>
      </c>
      <c r="D204" s="1">
        <f t="shared" ca="1" si="10"/>
        <v>26.257827554941542</v>
      </c>
      <c r="E204" s="1">
        <f t="shared" ca="1" si="11"/>
        <v>10.603461697722953</v>
      </c>
      <c r="H204"/>
      <c r="Y204">
        <v>101</v>
      </c>
      <c r="Z204">
        <v>22.725102409105062</v>
      </c>
    </row>
    <row r="205" spans="1:26" x14ac:dyDescent="0.25">
      <c r="A205">
        <v>101.5</v>
      </c>
      <c r="B205">
        <v>22.527187704950364</v>
      </c>
      <c r="C205" s="1">
        <f t="shared" ca="1" si="9"/>
        <v>29.973120973939356</v>
      </c>
      <c r="D205" s="1">
        <f t="shared" ca="1" si="10"/>
        <v>27.720961123118542</v>
      </c>
      <c r="E205" s="1">
        <f t="shared" ca="1" si="11"/>
        <v>10.405546993568255</v>
      </c>
      <c r="H205"/>
      <c r="Y205">
        <v>101.5</v>
      </c>
      <c r="Z205">
        <v>22.527187704950364</v>
      </c>
    </row>
    <row r="206" spans="1:26" x14ac:dyDescent="0.25">
      <c r="A206">
        <v>102</v>
      </c>
      <c r="B206">
        <v>22.333826345849161</v>
      </c>
      <c r="C206" s="1">
        <f t="shared" ca="1" si="9"/>
        <v>29.974315396245558</v>
      </c>
      <c r="D206" s="1">
        <f t="shared" ca="1" si="10"/>
        <v>29.188536464613616</v>
      </c>
      <c r="E206" s="1">
        <f t="shared" ca="1" si="11"/>
        <v>10.212185634467051</v>
      </c>
      <c r="H206"/>
      <c r="Y206">
        <v>102</v>
      </c>
      <c r="Z206">
        <v>22.333826345849161</v>
      </c>
    </row>
    <row r="207" spans="1:26" x14ac:dyDescent="0.25">
      <c r="A207">
        <v>102.5</v>
      </c>
      <c r="B207">
        <v>22.144843758842899</v>
      </c>
      <c r="C207" s="1">
        <f t="shared" ca="1" si="9"/>
        <v>29.975456742051058</v>
      </c>
      <c r="D207" s="1">
        <f t="shared" ca="1" si="10"/>
        <v>30.65924984639409</v>
      </c>
      <c r="E207" s="1">
        <f t="shared" ca="1" si="11"/>
        <v>10.02320304746079</v>
      </c>
      <c r="H207"/>
      <c r="Y207">
        <v>102.5</v>
      </c>
      <c r="Z207">
        <v>22.144843758842899</v>
      </c>
    </row>
    <row r="208" spans="1:26" x14ac:dyDescent="0.25">
      <c r="A208">
        <v>103</v>
      </c>
      <c r="B208">
        <v>21.960072250753942</v>
      </c>
      <c r="C208" s="1">
        <f t="shared" ca="1" si="9"/>
        <v>29.976547369914393</v>
      </c>
      <c r="D208" s="1">
        <f t="shared" ca="1" si="10"/>
        <v>32.131936668059275</v>
      </c>
      <c r="E208" s="1">
        <f t="shared" ca="1" si="11"/>
        <v>9.8384315393718325</v>
      </c>
      <c r="H208"/>
      <c r="Y208">
        <v>103</v>
      </c>
      <c r="Z208">
        <v>21.960072250753942</v>
      </c>
    </row>
    <row r="209" spans="1:26" x14ac:dyDescent="0.25">
      <c r="A209">
        <v>103.5</v>
      </c>
      <c r="B209">
        <v>21.779350746117373</v>
      </c>
      <c r="C209" s="1">
        <f t="shared" ca="1" si="9"/>
        <v>29.977589533586919</v>
      </c>
      <c r="D209" s="1">
        <f t="shared" ca="1" si="10"/>
        <v>33.605559608185061</v>
      </c>
      <c r="E209" s="1">
        <f t="shared" ca="1" si="11"/>
        <v>9.6577100347352633</v>
      </c>
      <c r="H209"/>
      <c r="Y209">
        <v>103.5</v>
      </c>
      <c r="Z209">
        <v>21.779350746117373</v>
      </c>
    </row>
    <row r="210" spans="1:26" x14ac:dyDescent="0.25">
      <c r="A210">
        <v>104</v>
      </c>
      <c r="B210">
        <v>21.602524534987364</v>
      </c>
      <c r="C210" s="1">
        <f t="shared" ca="1" si="9"/>
        <v>29.97858538667013</v>
      </c>
      <c r="D210" s="1">
        <f t="shared" ca="1" si="10"/>
        <v>35.079197695546313</v>
      </c>
      <c r="E210" s="1">
        <f t="shared" ca="1" si="11"/>
        <v>9.4808838236052537</v>
      </c>
      <c r="H210"/>
      <c r="Y210">
        <v>104</v>
      </c>
      <c r="Z210">
        <v>21.602524534987364</v>
      </c>
    </row>
    <row r="211" spans="1:26" x14ac:dyDescent="0.25">
      <c r="A211">
        <v>104.5</v>
      </c>
      <c r="B211">
        <v>21.429445030178435</v>
      </c>
      <c r="C211" s="1">
        <f t="shared" ca="1" si="9"/>
        <v>29.979536987065998</v>
      </c>
      <c r="D211" s="1">
        <f t="shared" ca="1" si="10"/>
        <v>36.552036235616697</v>
      </c>
      <c r="E211" s="1">
        <f t="shared" ca="1" si="11"/>
        <v>9.3078043187963253</v>
      </c>
      <c r="H211"/>
      <c r="Y211">
        <v>104.5</v>
      </c>
      <c r="Z211">
        <v>21.429445030178435</v>
      </c>
    </row>
    <row r="212" spans="1:26" x14ac:dyDescent="0.25">
      <c r="A212">
        <v>105</v>
      </c>
      <c r="B212">
        <v>21.259969533542151</v>
      </c>
      <c r="C212" s="1">
        <f t="shared" ca="1" si="9"/>
        <v>29.980446301229588</v>
      </c>
      <c r="D212" s="1">
        <f t="shared" ca="1" si="10"/>
        <v>38.023357527888166</v>
      </c>
      <c r="E212" s="1">
        <f t="shared" ca="1" si="11"/>
        <v>9.1383288221600409</v>
      </c>
      <c r="H212"/>
      <c r="Y212">
        <v>105</v>
      </c>
      <c r="Z212">
        <v>21.259969533542151</v>
      </c>
    </row>
    <row r="213" spans="1:26" x14ac:dyDescent="0.25">
      <c r="A213">
        <v>105.5</v>
      </c>
      <c r="B213">
        <v>21.093961010912576</v>
      </c>
      <c r="C213" s="1">
        <f t="shared" ca="1" si="9"/>
        <v>29.981315208232669</v>
      </c>
      <c r="D213" s="1">
        <f t="shared" ca="1" si="10"/>
        <v>39.492532314311539</v>
      </c>
      <c r="E213" s="1">
        <f t="shared" ca="1" si="11"/>
        <v>8.9723202995304661</v>
      </c>
      <c r="H213"/>
      <c r="Y213">
        <v>105.5</v>
      </c>
      <c r="Z213">
        <v>21.093961010912576</v>
      </c>
    </row>
    <row r="214" spans="1:26" x14ac:dyDescent="0.25">
      <c r="A214">
        <v>106</v>
      </c>
      <c r="B214">
        <v>20.931287875379951</v>
      </c>
      <c r="C214" s="1">
        <f t="shared" ca="1" si="9"/>
        <v>29.98214550364677</v>
      </c>
      <c r="D214" s="1">
        <f t="shared" ca="1" si="10"/>
        <v>40.959011903577832</v>
      </c>
      <c r="E214" s="1">
        <f t="shared" ca="1" si="11"/>
        <v>8.8096471639978411</v>
      </c>
      <c r="H214"/>
      <c r="Y214">
        <v>106</v>
      </c>
      <c r="Z214">
        <v>20.931287875379951</v>
      </c>
    </row>
    <row r="215" spans="1:26" x14ac:dyDescent="0.25">
      <c r="A215">
        <v>106.5</v>
      </c>
      <c r="B215">
        <v>20.7718237785739</v>
      </c>
      <c r="C215" s="1">
        <f t="shared" ca="1" si="9"/>
        <v>29.982938903253665</v>
      </c>
      <c r="D215" s="1">
        <f t="shared" ca="1" si="10"/>
        <v>42.422320920052158</v>
      </c>
      <c r="E215" s="1">
        <f t="shared" ca="1" si="11"/>
        <v>8.6501830671917901</v>
      </c>
      <c r="H215"/>
      <c r="Y215">
        <v>106.5</v>
      </c>
      <c r="Z215">
        <v>20.7718237785739</v>
      </c>
    </row>
    <row r="216" spans="1:26" x14ac:dyDescent="0.25">
      <c r="A216">
        <v>107</v>
      </c>
      <c r="B216">
        <v>20.61544740965596</v>
      </c>
      <c r="C216" s="1">
        <f t="shared" ca="1" si="9"/>
        <v>29.983697046591008</v>
      </c>
      <c r="D216" s="1">
        <f t="shared" ca="1" si="10"/>
        <v>43.882050629966827</v>
      </c>
      <c r="E216" s="1">
        <f t="shared" ca="1" si="11"/>
        <v>8.4938066982738505</v>
      </c>
      <c r="H216"/>
      <c r="Y216">
        <v>107</v>
      </c>
      <c r="Z216">
        <v>20.61544740965596</v>
      </c>
    </row>
    <row r="217" spans="1:26" x14ac:dyDescent="0.25">
      <c r="A217">
        <v>107.5</v>
      </c>
      <c r="B217">
        <v>20.462042301736574</v>
      </c>
      <c r="C217" s="1">
        <f t="shared" ca="1" si="9"/>
        <v>29.98442150034036</v>
      </c>
      <c r="D217" s="1">
        <f t="shared" ca="1" si="10"/>
        <v>45.337852801001048</v>
      </c>
      <c r="E217" s="1">
        <f t="shared" ca="1" si="11"/>
        <v>8.3404015903544639</v>
      </c>
      <c r="H217"/>
      <c r="Y217">
        <v>107.5</v>
      </c>
      <c r="Z217">
        <v>20.462042301736574</v>
      </c>
    </row>
    <row r="218" spans="1:26" x14ac:dyDescent="0.25">
      <c r="A218">
        <v>108</v>
      </c>
      <c r="B218">
        <v>20.311496645445946</v>
      </c>
      <c r="C218" s="1">
        <f t="shared" ca="1" si="9"/>
        <v>29.98511376156473</v>
      </c>
      <c r="D218" s="1">
        <f t="shared" ca="1" si="10"/>
        <v>46.789434054633148</v>
      </c>
      <c r="E218" s="1">
        <f t="shared" ca="1" si="11"/>
        <v>8.1898559340638357</v>
      </c>
      <c r="H218"/>
      <c r="Y218">
        <v>108</v>
      </c>
      <c r="Z218">
        <v>20.311496645445946</v>
      </c>
    </row>
    <row r="219" spans="1:26" x14ac:dyDescent="0.25">
      <c r="A219">
        <v>108.5</v>
      </c>
      <c r="B219">
        <v>20.16370310939984</v>
      </c>
      <c r="C219" s="1">
        <f t="shared" ca="1" si="9"/>
        <v>29.985775260802182</v>
      </c>
      <c r="D219" s="1">
        <f t="shared" ca="1" si="10"/>
        <v>48.23655067367671</v>
      </c>
      <c r="E219" s="1">
        <f t="shared" ca="1" si="11"/>
        <v>8.0420623980177304</v>
      </c>
      <c r="H219"/>
      <c r="Y219">
        <v>108.5</v>
      </c>
      <c r="Z219">
        <v>20.16370310939984</v>
      </c>
    </row>
    <row r="220" spans="1:26" x14ac:dyDescent="0.25">
      <c r="A220">
        <v>109</v>
      </c>
      <c r="B220">
        <v>20.018558667312707</v>
      </c>
      <c r="C220" s="1">
        <f t="shared" ca="1" si="9"/>
        <v>29.986407365022007</v>
      </c>
      <c r="D220" s="1">
        <f t="shared" ca="1" si="10"/>
        <v>49.679003830212494</v>
      </c>
      <c r="E220" s="1">
        <f t="shared" ca="1" si="11"/>
        <v>7.8969179559305971</v>
      </c>
      <c r="H220"/>
      <c r="Y220">
        <v>109</v>
      </c>
      <c r="Z220">
        <v>20.018558667312707</v>
      </c>
    </row>
    <row r="221" spans="1:26" x14ac:dyDescent="0.25">
      <c r="A221">
        <v>109.5</v>
      </c>
      <c r="B221">
        <v>19.875964431520199</v>
      </c>
      <c r="C221" s="1">
        <f t="shared" ca="1" si="9"/>
        <v>29.987011380449541</v>
      </c>
      <c r="D221" s="1">
        <f t="shared" ca="1" si="10"/>
        <v>51.11663520172668</v>
      </c>
      <c r="E221" s="1">
        <f t="shared" ca="1" si="11"/>
        <v>7.754323720138089</v>
      </c>
      <c r="H221"/>
      <c r="Y221">
        <v>109.5</v>
      </c>
      <c r="Z221">
        <v>19.875964431520199</v>
      </c>
    </row>
    <row r="222" spans="1:26" x14ac:dyDescent="0.25">
      <c r="A222">
        <v>110</v>
      </c>
      <c r="B222">
        <v>19.735825492682778</v>
      </c>
      <c r="C222" s="1">
        <f t="shared" ca="1" si="9"/>
        <v>29.987588555265432</v>
      </c>
      <c r="D222" s="1">
        <f t="shared" ca="1" si="10"/>
        <v>52.549322945667043</v>
      </c>
      <c r="E222" s="1">
        <f t="shared" ca="1" si="11"/>
        <v>7.6141847813006684</v>
      </c>
      <c r="H222"/>
      <c r="Y222">
        <v>110</v>
      </c>
      <c r="Z222">
        <v>19.735825492682778</v>
      </c>
    </row>
    <row r="223" spans="1:26" x14ac:dyDescent="0.25">
      <c r="A223">
        <v>110.5</v>
      </c>
      <c r="B223">
        <v>19.598050765450086</v>
      </c>
      <c r="C223" s="1">
        <f t="shared" ca="1" si="9"/>
        <v>29.988140082184959</v>
      </c>
      <c r="D223" s="1">
        <f t="shared" ca="1" si="10"/>
        <v>53.976978004864065</v>
      </c>
      <c r="E223" s="1">
        <f t="shared" ca="1" si="11"/>
        <v>7.4764100540679763</v>
      </c>
      <c r="H223"/>
      <c r="Y223">
        <v>110.5</v>
      </c>
      <c r="Z223">
        <v>19.598050765450086</v>
      </c>
    </row>
    <row r="224" spans="1:26" x14ac:dyDescent="0.25">
      <c r="A224">
        <v>111</v>
      </c>
      <c r="B224">
        <v>19.462552839874434</v>
      </c>
      <c r="C224" s="1">
        <f t="shared" ca="1" si="9"/>
        <v>29.988667100922768</v>
      </c>
      <c r="D224" s="1">
        <f t="shared" ca="1" si="10"/>
        <v>55.399540718322562</v>
      </c>
      <c r="E224" s="1">
        <f t="shared" ca="1" si="11"/>
        <v>7.3409121284923238</v>
      </c>
      <c r="H224"/>
      <c r="Y224">
        <v>111</v>
      </c>
      <c r="Z224">
        <v>19.462552839874434</v>
      </c>
    </row>
    <row r="225" spans="1:26" x14ac:dyDescent="0.25">
      <c r="A225">
        <v>111.5</v>
      </c>
      <c r="B225">
        <v>19.329247838368865</v>
      </c>
      <c r="C225" s="1">
        <f t="shared" ca="1" si="9"/>
        <v>29.989170700548037</v>
      </c>
      <c r="D225" s="1">
        <f t="shared" ca="1" si="10"/>
        <v>56.816977713805102</v>
      </c>
      <c r="E225" s="1">
        <f t="shared" ca="1" si="11"/>
        <v>7.2076071269867548</v>
      </c>
      <c r="H225"/>
      <c r="Y225">
        <v>111.5</v>
      </c>
      <c r="Z225">
        <v>19.329247838368865</v>
      </c>
    </row>
    <row r="226" spans="1:26" x14ac:dyDescent="0.25">
      <c r="A226">
        <v>112</v>
      </c>
      <c r="B226">
        <v>19.198055278012639</v>
      </c>
      <c r="C226" s="1">
        <f t="shared" ca="1" si="9"/>
        <v>29.989651921735025</v>
      </c>
      <c r="D226" s="1">
        <f t="shared" ca="1" si="10"/>
        <v>58.229279060400131</v>
      </c>
      <c r="E226" s="1">
        <f t="shared" ca="1" si="11"/>
        <v>7.0764145666305289</v>
      </c>
      <c r="H226"/>
      <c r="Y226">
        <v>112</v>
      </c>
      <c r="Z226">
        <v>19.198055278012639</v>
      </c>
    </row>
    <row r="227" spans="1:26" x14ac:dyDescent="0.25">
      <c r="A227">
        <v>112.5</v>
      </c>
      <c r="B227">
        <v>19.068897938013865</v>
      </c>
      <c r="C227" s="1">
        <f t="shared" ca="1" si="9"/>
        <v>29.990111758913578</v>
      </c>
      <c r="D227" s="1">
        <f t="shared" ca="1" si="10"/>
        <v>59.636455660905447</v>
      </c>
      <c r="E227" s="1">
        <f t="shared" ca="1" si="11"/>
        <v>6.9472572266317556</v>
      </c>
      <c r="H227"/>
      <c r="Y227">
        <v>112.5</v>
      </c>
      <c r="Z227">
        <v>19.068897938013865</v>
      </c>
    </row>
    <row r="228" spans="1:26" x14ac:dyDescent="0.25">
      <c r="A228">
        <v>113</v>
      </c>
      <c r="B228">
        <v>18.941701732145543</v>
      </c>
      <c r="C228" s="1">
        <f t="shared" ca="1" si="9"/>
        <v>29.990551162324106</v>
      </c>
      <c r="D228" s="1">
        <f t="shared" ca="1" si="10"/>
        <v>61.038536865378582</v>
      </c>
      <c r="E228" s="1">
        <f t="shared" ca="1" si="11"/>
        <v>6.8200610207634327</v>
      </c>
      <c r="H228"/>
      <c r="Y228">
        <v>113</v>
      </c>
      <c r="Z228">
        <v>18.941701732145543</v>
      </c>
    </row>
    <row r="229" spans="1:26" x14ac:dyDescent="0.25">
      <c r="A229">
        <v>113.5</v>
      </c>
      <c r="B229">
        <v>18.816395585977514</v>
      </c>
      <c r="C229" s="1">
        <f t="shared" ca="1" si="9"/>
        <v>29.990971039981218</v>
      </c>
      <c r="D229" s="1">
        <f t="shared" ca="1" si="10"/>
        <v>62.435568288611051</v>
      </c>
      <c r="E229" s="1">
        <f t="shared" ca="1" si="11"/>
        <v>6.6947548745954037</v>
      </c>
      <c r="H229"/>
      <c r="Y229">
        <v>113.5</v>
      </c>
      <c r="Z229">
        <v>18.816395585977514</v>
      </c>
    </row>
    <row r="230" spans="1:26" x14ac:dyDescent="0.25">
      <c r="A230">
        <v>114</v>
      </c>
      <c r="B230">
        <v>18.692911318732882</v>
      </c>
      <c r="C230" s="1">
        <f t="shared" ca="1" si="9"/>
        <v>29.991372259550108</v>
      </c>
      <c r="D230" s="1">
        <f t="shared" ca="1" si="10"/>
        <v>63.827609815586229</v>
      </c>
      <c r="E230" s="1">
        <f t="shared" ca="1" si="11"/>
        <v>6.5712706073507725</v>
      </c>
      <c r="H230"/>
      <c r="Y230">
        <v>114</v>
      </c>
      <c r="Z230">
        <v>18.692911318732882</v>
      </c>
    </row>
    <row r="231" spans="1:26" x14ac:dyDescent="0.25">
      <c r="A231">
        <v>114.5</v>
      </c>
      <c r="B231">
        <v>18.571183529603303</v>
      </c>
      <c r="C231" s="1">
        <f t="shared" ca="1" si="9"/>
        <v>29.991755650139563</v>
      </c>
      <c r="D231" s="1">
        <f t="shared" ca="1" si="10"/>
        <v>65.214733780185043</v>
      </c>
      <c r="E231" s="1">
        <f t="shared" ca="1" si="11"/>
        <v>6.4495428182211931</v>
      </c>
      <c r="H231"/>
      <c r="Y231">
        <v>114.5</v>
      </c>
      <c r="Z231">
        <v>18.571183529603303</v>
      </c>
    </row>
    <row r="232" spans="1:26" x14ac:dyDescent="0.25">
      <c r="A232">
        <v>115</v>
      </c>
      <c r="B232">
        <v>18.451149488363196</v>
      </c>
      <c r="C232" s="1">
        <f t="shared" ca="1" si="9"/>
        <v>29.992122004015304</v>
      </c>
      <c r="D232" s="1">
        <f t="shared" ca="1" si="10"/>
        <v>66.597023303518668</v>
      </c>
      <c r="E232" s="1">
        <f t="shared" ca="1" si="11"/>
        <v>6.3295087769810863</v>
      </c>
      <c r="H232"/>
      <c r="Y232">
        <v>115</v>
      </c>
      <c r="Z232">
        <v>18.451149488363196</v>
      </c>
    </row>
    <row r="233" spans="1:26" x14ac:dyDescent="0.25">
      <c r="A233">
        <v>115.5</v>
      </c>
      <c r="B233">
        <v>18.332749030128131</v>
      </c>
      <c r="C233" s="1">
        <f t="shared" ca="1" si="9"/>
        <v>29.992472078237153</v>
      </c>
      <c r="D233" s="1">
        <f t="shared" ca="1" si="10"/>
        <v>67.974570779302368</v>
      </c>
      <c r="E233" s="1">
        <f t="shared" ca="1" si="11"/>
        <v>6.211108318746021</v>
      </c>
      <c r="H233"/>
      <c r="Y233">
        <v>115.5</v>
      </c>
      <c r="Z233">
        <v>18.332749030128131</v>
      </c>
    </row>
    <row r="234" spans="1:26" x14ac:dyDescent="0.25">
      <c r="A234">
        <v>116</v>
      </c>
      <c r="B234">
        <v>18.215924454108169</v>
      </c>
      <c r="C234" s="1">
        <f t="shared" ca="1" si="9"/>
        <v>29.992806596223506</v>
      </c>
      <c r="D234" s="1">
        <f t="shared" ca="1" si="10"/>
        <v>69.347476494637561</v>
      </c>
      <c r="E234" s="1">
        <f t="shared" ca="1" si="11"/>
        <v>6.0942837427260592</v>
      </c>
      <c r="H234"/>
      <c r="Y234">
        <v>116</v>
      </c>
      <c r="Z234">
        <v>18.215924454108169</v>
      </c>
    </row>
    <row r="235" spans="1:26" x14ac:dyDescent="0.25">
      <c r="A235">
        <v>116.5</v>
      </c>
      <c r="B235">
        <v>18.100620426211645</v>
      </c>
      <c r="C235" s="1">
        <f t="shared" ca="1" si="9"/>
        <v>29.993126249246231</v>
      </c>
      <c r="D235" s="1">
        <f t="shared" ca="1" si="10"/>
        <v>70.715847375455766</v>
      </c>
      <c r="E235" s="1">
        <f t="shared" ca="1" si="11"/>
        <v>5.9789797148295349</v>
      </c>
      <c r="H235"/>
      <c r="Y235">
        <v>116.5</v>
      </c>
      <c r="Z235">
        <v>18.100620426211645</v>
      </c>
    </row>
    <row r="236" spans="1:26" x14ac:dyDescent="0.25">
      <c r="A236">
        <v>117</v>
      </c>
      <c r="B236">
        <v>17.986783885360072</v>
      </c>
      <c r="C236" s="1">
        <f t="shared" ca="1" si="9"/>
        <v>29.993431697859176</v>
      </c>
      <c r="D236" s="1">
        <f t="shared" ca="1" si="10"/>
        <v>72.079795846694751</v>
      </c>
      <c r="E236" s="1">
        <f t="shared" ca="1" si="11"/>
        <v>5.8651431739779625</v>
      </c>
      <c r="H236"/>
      <c r="Y236">
        <v>117</v>
      </c>
      <c r="Z236">
        <v>17.986783885360072</v>
      </c>
    </row>
    <row r="237" spans="1:26" x14ac:dyDescent="0.25">
      <c r="A237">
        <v>117.5</v>
      </c>
      <c r="B237">
        <v>17.874363953379373</v>
      </c>
      <c r="C237" s="1">
        <f t="shared" ca="1" si="9"/>
        <v>29.993723573263186</v>
      </c>
      <c r="D237" s="1">
        <f t="shared" ca="1" si="10"/>
        <v>73.439438798035155</v>
      </c>
      <c r="E237" s="1">
        <f t="shared" ca="1" si="11"/>
        <v>5.7527232419972627</v>
      </c>
      <c r="H237"/>
      <c r="Y237">
        <v>117.5</v>
      </c>
      <c r="Z237">
        <v>17.874363953379373</v>
      </c>
    </row>
    <row r="238" spans="1:26" x14ac:dyDescent="0.25">
      <c r="A238">
        <v>118</v>
      </c>
      <c r="B238">
        <v>17.763311848337153</v>
      </c>
      <c r="C238" s="1">
        <f t="shared" ca="1" si="9"/>
        <v>29.994002478610454</v>
      </c>
      <c r="D238" s="1">
        <f t="shared" ca="1" si="10"/>
        <v>74.794896646727565</v>
      </c>
      <c r="E238" s="1">
        <f t="shared" ca="1" si="11"/>
        <v>5.6416711369550434</v>
      </c>
      <c r="H238"/>
      <c r="Y238">
        <v>118</v>
      </c>
      <c r="Z238">
        <v>17.763311848337153</v>
      </c>
    </row>
    <row r="239" spans="1:26" x14ac:dyDescent="0.25">
      <c r="A239">
        <v>118.5</v>
      </c>
      <c r="B239">
        <v>17.653580801200469</v>
      </c>
      <c r="C239" s="1">
        <f t="shared" ca="1" si="9"/>
        <v>29.994268990250923</v>
      </c>
      <c r="D239" s="1">
        <f t="shared" ca="1" si="10"/>
        <v>76.146292489684683</v>
      </c>
      <c r="E239" s="1">
        <f t="shared" ca="1" si="11"/>
        <v>5.5319400898183595</v>
      </c>
      <c r="H239"/>
      <c r="Y239">
        <v>118.5</v>
      </c>
      <c r="Z239">
        <v>17.653580801200469</v>
      </c>
    </row>
    <row r="240" spans="1:26" x14ac:dyDescent="0.25">
      <c r="A240">
        <v>119</v>
      </c>
      <c r="B240">
        <v>17.545125975692404</v>
      </c>
      <c r="C240" s="1">
        <f t="shared" ca="1" si="9"/>
        <v>29.994523658923288</v>
      </c>
      <c r="D240" s="1">
        <f t="shared" ca="1" si="10"/>
        <v>77.493751337617255</v>
      </c>
      <c r="E240" s="1">
        <f t="shared" ca="1" si="11"/>
        <v>5.423485264310294</v>
      </c>
      <c r="H240"/>
      <c r="Y240">
        <v>119</v>
      </c>
      <c r="Z240">
        <v>17.545125975692404</v>
      </c>
    </row>
    <row r="241" spans="1:26" x14ac:dyDescent="0.25">
      <c r="A241">
        <v>119.5</v>
      </c>
      <c r="B241">
        <v>17.437904391230248</v>
      </c>
      <c r="C241" s="1">
        <f t="shared" ca="1" si="9"/>
        <v>29.994767010893096</v>
      </c>
      <c r="D241" s="1">
        <f t="shared" ca="1" si="10"/>
        <v>78.837399424543065</v>
      </c>
      <c r="E241" s="1">
        <f t="shared" ca="1" si="11"/>
        <v>5.316263679848138</v>
      </c>
      <c r="H241"/>
      <c r="Y241">
        <v>119.5</v>
      </c>
      <c r="Z241">
        <v>17.437904391230248</v>
      </c>
    </row>
    <row r="242" spans="1:26" x14ac:dyDescent="0.25">
      <c r="A242">
        <v>120</v>
      </c>
      <c r="B242">
        <v>17.331874848831937</v>
      </c>
      <c r="C242" s="1">
        <f t="shared" ca="1" si="9"/>
        <v>29.994999549040248</v>
      </c>
      <c r="D242" s="1">
        <f t="shared" ca="1" si="10"/>
        <v>80.177363586512911</v>
      </c>
      <c r="E242" s="1">
        <f t="shared" ca="1" si="11"/>
        <v>5.2102341374498273</v>
      </c>
      <c r="H242"/>
      <c r="Y242">
        <v>120</v>
      </c>
      <c r="Z242">
        <v>17.331874848831937</v>
      </c>
    </row>
    <row r="243" spans="1:26" x14ac:dyDescent="0.25">
      <c r="A243">
        <v>120.5</v>
      </c>
      <c r="B243">
        <v>17.226997859881269</v>
      </c>
      <c r="C243" s="1">
        <f t="shared" ca="1" si="9"/>
        <v>29.995221753898189</v>
      </c>
      <c r="D243" s="1">
        <f t="shared" ca="1" si="10"/>
        <v>81.513770703872297</v>
      </c>
      <c r="E243" s="1">
        <f t="shared" ca="1" si="11"/>
        <v>5.1053571484991593</v>
      </c>
      <c r="H243"/>
      <c r="Y243">
        <v>120.5</v>
      </c>
      <c r="Z243">
        <v>17.226997859881269</v>
      </c>
    </row>
    <row r="244" spans="1:26" x14ac:dyDescent="0.25">
      <c r="A244">
        <v>121</v>
      </c>
      <c r="B244">
        <v>17.123235577646302</v>
      </c>
      <c r="C244" s="1">
        <f t="shared" ca="1" si="9"/>
        <v>29.995434084646917</v>
      </c>
      <c r="D244" s="1">
        <f t="shared" ca="1" si="10"/>
        <v>82.846747201814424</v>
      </c>
      <c r="E244" s="1">
        <f t="shared" ca="1" si="11"/>
        <v>5.0015948662641918</v>
      </c>
      <c r="H244"/>
      <c r="Y244">
        <v>121</v>
      </c>
      <c r="Z244">
        <v>17.123235577646302</v>
      </c>
    </row>
    <row r="245" spans="1:26" x14ac:dyDescent="0.25">
      <c r="A245">
        <v>121.5</v>
      </c>
      <c r="B245">
        <v>17.020551731448847</v>
      </c>
      <c r="C245" s="1">
        <f t="shared" ca="1" si="9"/>
        <v>29.995636980061864</v>
      </c>
      <c r="D245" s="1">
        <f t="shared" ca="1" si="10"/>
        <v>84.17641860438755</v>
      </c>
      <c r="E245" s="1">
        <f t="shared" ca="1" si="11"/>
        <v>4.8989110200667376</v>
      </c>
      <c r="H245"/>
      <c r="Y245">
        <v>121.5</v>
      </c>
      <c r="Z245">
        <v>17.020551731448847</v>
      </c>
    </row>
    <row r="246" spans="1:26" x14ac:dyDescent="0.25">
      <c r="A246">
        <v>122</v>
      </c>
      <c r="B246">
        <v>16.918911563386704</v>
      </c>
      <c r="C246" s="1">
        <f t="shared" ca="1" si="9"/>
        <v>29.995830859420614</v>
      </c>
      <c r="D246" s="1">
        <f t="shared" ca="1" si="10"/>
        <v>85.502909137492011</v>
      </c>
      <c r="E246" s="1">
        <f t="shared" ca="1" si="11"/>
        <v>4.7972708520045941</v>
      </c>
      <c r="H246"/>
      <c r="Y246">
        <v>122</v>
      </c>
      <c r="Z246">
        <v>16.918911563386704</v>
      </c>
    </row>
    <row r="247" spans="1:26" x14ac:dyDescent="0.25">
      <c r="A247">
        <v>122.5</v>
      </c>
      <c r="B247">
        <v>16.81828176751338</v>
      </c>
      <c r="C247" s="1">
        <f t="shared" ca="1" si="9"/>
        <v>29.996016123369333</v>
      </c>
      <c r="D247" s="1">
        <f t="shared" ca="1" si="10"/>
        <v>86.826341376753163</v>
      </c>
      <c r="E247" s="1">
        <f t="shared" ca="1" si="11"/>
        <v>4.6966410561312699</v>
      </c>
      <c r="H247"/>
      <c r="Y247">
        <v>122.5</v>
      </c>
      <c r="Z247">
        <v>16.81828176751338</v>
      </c>
    </row>
    <row r="248" spans="1:26" x14ac:dyDescent="0.25">
      <c r="A248">
        <v>123</v>
      </c>
      <c r="B248">
        <v>16.718630431383744</v>
      </c>
      <c r="C248" s="1">
        <f t="shared" ca="1" si="9"/>
        <v>29.996193154750681</v>
      </c>
      <c r="D248" s="1">
        <f t="shared" ca="1" si="10"/>
        <v>88.146835936471618</v>
      </c>
      <c r="E248" s="1">
        <f t="shared" ca="1" si="11"/>
        <v>4.5969897200016341</v>
      </c>
      <c r="H248"/>
      <c r="Y248">
        <v>123</v>
      </c>
      <c r="Z248">
        <v>16.718630431383744</v>
      </c>
    </row>
    <row r="249" spans="1:26" x14ac:dyDescent="0.25">
      <c r="A249">
        <v>123.5</v>
      </c>
      <c r="B249">
        <v>16.619926979877015</v>
      </c>
      <c r="C249" s="1">
        <f t="shared" ca="1" si="9"/>
        <v>29.996362319394958</v>
      </c>
      <c r="D249" s="1">
        <f t="shared" ca="1" si="10"/>
        <v>89.464511196152259</v>
      </c>
      <c r="E249" s="1">
        <f t="shared" ca="1" si="11"/>
        <v>4.4982862684949048</v>
      </c>
      <c r="H249"/>
      <c r="Y249">
        <v>123.5</v>
      </c>
      <c r="Z249">
        <v>16.619926979877015</v>
      </c>
    </row>
    <row r="250" spans="1:26" x14ac:dyDescent="0.25">
      <c r="A250">
        <v>124</v>
      </c>
      <c r="B250">
        <v>16.522142121211541</v>
      </c>
      <c r="C250" s="1">
        <f t="shared" ca="1" si="9"/>
        <v>29.996523966876072</v>
      </c>
      <c r="D250" s="1">
        <f t="shared" ca="1" si="10"/>
        <v>90.779483061386955</v>
      </c>
      <c r="E250" s="1">
        <f t="shared" ca="1" si="11"/>
        <v>4.4005014098294311</v>
      </c>
      <c r="H250"/>
      <c r="Y250">
        <v>124</v>
      </c>
      <c r="Z250">
        <v>16.522142121211541</v>
      </c>
    </row>
    <row r="251" spans="1:26" x14ac:dyDescent="0.25">
      <c r="A251">
        <v>124.5</v>
      </c>
      <c r="B251">
        <v>16.425247795069161</v>
      </c>
      <c r="C251" s="1">
        <f t="shared" ca="1" si="9"/>
        <v>29.996678431233931</v>
      </c>
      <c r="D251" s="1">
        <f t="shared" ca="1" si="10"/>
        <v>92.091864756115854</v>
      </c>
      <c r="E251" s="1">
        <f t="shared" ca="1" si="11"/>
        <v>4.3036070836870515</v>
      </c>
      <c r="H251"/>
      <c r="Y251">
        <v>124.5</v>
      </c>
      <c r="Z251">
        <v>16.425247795069161</v>
      </c>
    </row>
    <row r="252" spans="1:26" x14ac:dyDescent="0.25">
      <c r="A252">
        <v>125</v>
      </c>
      <c r="B252">
        <v>16.329217122749537</v>
      </c>
      <c r="C252" s="1">
        <f t="shared" ca="1" si="9"/>
        <v>29.996826031664721</v>
      </c>
      <c r="D252" s="1">
        <f t="shared" ca="1" si="10"/>
        <v>93.401766643528859</v>
      </c>
      <c r="E252" s="1">
        <f t="shared" ca="1" si="11"/>
        <v>4.2075764113674268</v>
      </c>
      <c r="H252"/>
      <c r="Y252">
        <v>125</v>
      </c>
      <c r="Z252">
        <v>16.329217122749537</v>
      </c>
    </row>
    <row r="253" spans="1:26" x14ac:dyDescent="0.25">
      <c r="A253">
        <v>125.5</v>
      </c>
      <c r="B253">
        <v>16.234024359277765</v>
      </c>
      <c r="C253" s="1">
        <f t="shared" ca="1" si="9"/>
        <v>29.996967073180521</v>
      </c>
      <c r="D253" s="1">
        <f t="shared" ca="1" si="10"/>
        <v>94.709296073084488</v>
      </c>
      <c r="E253" s="1">
        <f t="shared" ca="1" si="11"/>
        <v>4.1123836478956548</v>
      </c>
      <c r="H253"/>
      <c r="Y253">
        <v>125.5</v>
      </c>
      <c r="Z253">
        <v>16.234024359277765</v>
      </c>
    </row>
    <row r="254" spans="1:26" x14ac:dyDescent="0.25">
      <c r="A254">
        <v>126</v>
      </c>
      <c r="B254">
        <v>16.139644847391292</v>
      </c>
      <c r="C254" s="1">
        <f t="shared" ca="1" si="9"/>
        <v>29.997101847239598</v>
      </c>
      <c r="D254" s="1">
        <f t="shared" ca="1" si="10"/>
        <v>96.014557251322415</v>
      </c>
      <c r="E254" s="1">
        <f t="shared" ca="1" si="11"/>
        <v>4.018004136009182</v>
      </c>
      <c r="H254"/>
      <c r="Y254">
        <v>126</v>
      </c>
      <c r="Z254">
        <v>16.139644847391292</v>
      </c>
    </row>
    <row r="255" spans="1:26" x14ac:dyDescent="0.25">
      <c r="A255">
        <v>126.5</v>
      </c>
      <c r="B255">
        <v>16.046054973334993</v>
      </c>
      <c r="C255" s="1">
        <f t="shared" ca="1" si="9"/>
        <v>29.997230632348703</v>
      </c>
      <c r="D255" s="1">
        <f t="shared" ca="1" si="10"/>
        <v>97.317651134328315</v>
      </c>
      <c r="E255" s="1">
        <f t="shared" ca="1" si="11"/>
        <v>3.924414261952883</v>
      </c>
      <c r="H255"/>
      <c r="Y255">
        <v>126.5</v>
      </c>
      <c r="Z255">
        <v>16.046054973334993</v>
      </c>
    </row>
    <row r="256" spans="1:26" x14ac:dyDescent="0.25">
      <c r="A256">
        <v>127</v>
      </c>
      <c r="B256">
        <v>15.953232124395443</v>
      </c>
      <c r="C256" s="1">
        <f t="shared" ca="1" si="9"/>
        <v>29.997353694638583</v>
      </c>
      <c r="D256" s="1">
        <f t="shared" ca="1" si="10"/>
        <v>98.618675339884319</v>
      </c>
      <c r="E256" s="1">
        <f t="shared" ca="1" si="11"/>
        <v>3.8315914130133333</v>
      </c>
      <c r="H256"/>
      <c r="Y256">
        <v>127</v>
      </c>
      <c r="Z256">
        <v>15.953232124395443</v>
      </c>
    </row>
    <row r="257" spans="1:26" x14ac:dyDescent="0.25">
      <c r="A257">
        <v>127.5</v>
      </c>
      <c r="B257">
        <v>15.861154648108252</v>
      </c>
      <c r="C257" s="1">
        <f t="shared" ca="1" si="9"/>
        <v>29.997471288413951</v>
      </c>
      <c r="D257" s="1">
        <f t="shared" ca="1" si="10"/>
        <v>99.917724077491897</v>
      </c>
      <c r="E257" s="1">
        <f t="shared" ca="1" si="11"/>
        <v>3.7395139367261425</v>
      </c>
      <c r="H257"/>
      <c r="Y257">
        <v>127.5</v>
      </c>
      <c r="Z257">
        <v>15.861154648108252</v>
      </c>
    </row>
    <row r="258" spans="1:26" x14ac:dyDescent="0.25">
      <c r="A258">
        <v>128</v>
      </c>
      <c r="B258">
        <v>15.769801813074512</v>
      </c>
      <c r="C258" s="1">
        <f t="shared" ref="C258:C321" ca="1" si="12">IF(A258&gt;=$K$5,OFFSET($B$1,2*$K$5,0)+$L$5*(1-EXP((-1/$M$5)*(A258-$K$5))),0)</f>
        <v>29.997583656678987</v>
      </c>
      <c r="D258" s="1">
        <f t="shared" ref="D258:D321" ca="1" si="13">IF(A258&gt;=$K$5,(C258-B258)*(C258-B258)*0.5,0)</f>
        <v>101.21488809460058</v>
      </c>
      <c r="E258" s="1">
        <f t="shared" ref="E258:E321" ca="1" si="14">IF(A258&gt;=$K$5,(B258-$L$6),0)</f>
        <v>3.648161101692402</v>
      </c>
      <c r="H258"/>
      <c r="Y258">
        <v>128</v>
      </c>
      <c r="Z258">
        <v>15.769801813074512</v>
      </c>
    </row>
    <row r="259" spans="1:26" x14ac:dyDescent="0.25">
      <c r="A259">
        <v>128.5</v>
      </c>
      <c r="B259">
        <v>15.679153771324751</v>
      </c>
      <c r="C259" s="1">
        <f t="shared" ca="1" si="12"/>
        <v>29.997691031639508</v>
      </c>
      <c r="D259" s="1">
        <f t="shared" ca="1" si="13"/>
        <v>102.51025463751103</v>
      </c>
      <c r="E259" s="1">
        <f t="shared" ca="1" si="14"/>
        <v>3.5575130599426412</v>
      </c>
      <c r="H259"/>
      <c r="Y259">
        <v>128.5</v>
      </c>
      <c r="Z259">
        <v>15.679153771324751</v>
      </c>
    </row>
    <row r="260" spans="1:26" x14ac:dyDescent="0.25">
      <c r="A260">
        <v>129</v>
      </c>
      <c r="B260">
        <v>15.589191522171241</v>
      </c>
      <c r="C260" s="1">
        <f t="shared" ca="1" si="12"/>
        <v>29.997793635182802</v>
      </c>
      <c r="D260" s="1">
        <f t="shared" ca="1" si="13"/>
        <v>103.80390742554061</v>
      </c>
      <c r="E260" s="1">
        <f t="shared" ca="1" si="14"/>
        <v>3.4675508107891311</v>
      </c>
      <c r="H260"/>
      <c r="Y260">
        <v>129</v>
      </c>
      <c r="Z260">
        <v>15.589191522171241</v>
      </c>
    </row>
    <row r="261" spans="1:26" x14ac:dyDescent="0.25">
      <c r="A261">
        <v>129.5</v>
      </c>
      <c r="B261">
        <v>15.499896877491189</v>
      </c>
      <c r="C261" s="1">
        <f t="shared" ca="1" si="12"/>
        <v>29.99789167933616</v>
      </c>
      <c r="D261" s="1">
        <f t="shared" ca="1" si="13"/>
        <v>105.0959266371619</v>
      </c>
      <c r="E261" s="1">
        <f t="shared" ca="1" si="14"/>
        <v>3.3782561661090789</v>
      </c>
      <c r="H261"/>
      <c r="Y261">
        <v>129.5</v>
      </c>
      <c r="Z261">
        <v>15.499896877491189</v>
      </c>
    </row>
    <row r="262" spans="1:26" x14ac:dyDescent="0.25">
      <c r="A262">
        <v>130</v>
      </c>
      <c r="B262">
        <v>15.41125242838598</v>
      </c>
      <c r="C262" s="1">
        <f t="shared" ca="1" si="12"/>
        <v>29.997985366705034</v>
      </c>
      <c r="D262" s="1">
        <f t="shared" ca="1" si="13"/>
        <v>106.38638890692101</v>
      </c>
      <c r="E262" s="1">
        <f t="shared" ca="1" si="14"/>
        <v>3.2896117170038703</v>
      </c>
      <c r="H262"/>
      <c r="Y262">
        <v>130</v>
      </c>
      <c r="Z262">
        <v>15.41125242838598</v>
      </c>
    </row>
    <row r="263" spans="1:26" x14ac:dyDescent="0.25">
      <c r="A263">
        <v>130.5</v>
      </c>
      <c r="B263">
        <v>15.323241513163259</v>
      </c>
      <c r="C263" s="1">
        <f t="shared" ca="1" si="12"/>
        <v>29.998074890891697</v>
      </c>
      <c r="D263" s="1">
        <f t="shared" ca="1" si="13"/>
        <v>107.67536733204632</v>
      </c>
      <c r="E263" s="1">
        <f t="shared" ca="1" si="14"/>
        <v>3.201600801781149</v>
      </c>
      <c r="H263"/>
      <c r="Y263">
        <v>130.5</v>
      </c>
      <c r="Z263">
        <v>15.323241513163259</v>
      </c>
    </row>
    <row r="264" spans="1:26" x14ac:dyDescent="0.25">
      <c r="A264">
        <v>131</v>
      </c>
      <c r="B264">
        <v>15.235848186590903</v>
      </c>
      <c r="C264" s="1">
        <f t="shared" ca="1" si="12"/>
        <v>29.998160436895322</v>
      </c>
      <c r="D264" s="1">
        <f t="shared" ca="1" si="13"/>
        <v>108.96293148774396</v>
      </c>
      <c r="E264" s="1">
        <f t="shared" ca="1" si="14"/>
        <v>3.1142074752087936</v>
      </c>
      <c r="H264"/>
      <c r="Y264">
        <v>131</v>
      </c>
      <c r="Z264">
        <v>15.235848186590903</v>
      </c>
    </row>
    <row r="265" spans="1:26" x14ac:dyDescent="0.25">
      <c r="A265">
        <v>131.5</v>
      </c>
      <c r="B265">
        <v>15.149057190373378</v>
      </c>
      <c r="C265" s="1">
        <f t="shared" ca="1" si="12"/>
        <v>29.998242181494284</v>
      </c>
      <c r="D265" s="1">
        <f t="shared" ca="1" si="13"/>
        <v>110.24914745026518</v>
      </c>
      <c r="E265" s="1">
        <f t="shared" ca="1" si="14"/>
        <v>3.0274164789912685</v>
      </c>
      <c r="H265"/>
      <c r="Y265">
        <v>131.5</v>
      </c>
      <c r="Z265">
        <v>15.149057190373378</v>
      </c>
    </row>
    <row r="266" spans="1:26" x14ac:dyDescent="0.25">
      <c r="A266">
        <v>132</v>
      </c>
      <c r="B266">
        <v>15.062853924803402</v>
      </c>
      <c r="C266" s="1">
        <f t="shared" ca="1" si="12"/>
        <v>29.998320293611471</v>
      </c>
      <c r="D266" s="1">
        <f t="shared" ca="1" si="13"/>
        <v>111.53407782689844</v>
      </c>
      <c r="E266" s="1">
        <f t="shared" ca="1" si="14"/>
        <v>2.9412132134212925</v>
      </c>
      <c r="H266"/>
      <c r="Y266">
        <v>132</v>
      </c>
      <c r="Z266">
        <v>15.062853924803402</v>
      </c>
    </row>
    <row r="267" spans="1:26" x14ac:dyDescent="0.25">
      <c r="A267">
        <v>132.5</v>
      </c>
      <c r="B267">
        <v>14.977224421543013</v>
      </c>
      <c r="C267" s="1">
        <f t="shared" ca="1" si="12"/>
        <v>29.998394934663338</v>
      </c>
      <c r="D267" s="1">
        <f t="shared" ca="1" si="13"/>
        <v>112.81778179211776</v>
      </c>
      <c r="E267" s="1">
        <f t="shared" ca="1" si="14"/>
        <v>2.8555837101609036</v>
      </c>
      <c r="H267"/>
      <c r="Y267">
        <v>132.5</v>
      </c>
      <c r="Z267">
        <v>14.977224421543013</v>
      </c>
    </row>
    <row r="268" spans="1:26" x14ac:dyDescent="0.25">
      <c r="A268">
        <v>133</v>
      </c>
      <c r="B268">
        <v>14.892155317490248</v>
      </c>
      <c r="C268" s="1">
        <f t="shared" ca="1" si="12"/>
        <v>29.99846625889349</v>
      </c>
      <c r="D268" s="1">
        <f t="shared" ca="1" si="13"/>
        <v>114.10031512917965</v>
      </c>
      <c r="E268" s="1">
        <f t="shared" ca="1" si="14"/>
        <v>2.7705146061081383</v>
      </c>
      <c r="H268"/>
      <c r="Y268">
        <v>133</v>
      </c>
      <c r="Z268">
        <v>14.892155317490248</v>
      </c>
    </row>
    <row r="269" spans="1:26" x14ac:dyDescent="0.25">
      <c r="A269">
        <v>133.5</v>
      </c>
      <c r="B269">
        <v>14.807633829689058</v>
      </c>
      <c r="C269" s="1">
        <f t="shared" ca="1" si="12"/>
        <v>29.998534413691413</v>
      </c>
      <c r="D269" s="1">
        <f t="shared" ca="1" si="13"/>
        <v>115.38173027652155</v>
      </c>
      <c r="E269" s="1">
        <f t="shared" ca="1" si="14"/>
        <v>2.6859931183069481</v>
      </c>
      <c r="H269"/>
      <c r="Y269">
        <v>133.5</v>
      </c>
      <c r="Z269">
        <v>14.807633829689058</v>
      </c>
    </row>
    <row r="270" spans="1:26" x14ac:dyDescent="0.25">
      <c r="A270">
        <v>134</v>
      </c>
      <c r="B270">
        <v>14.723647731241748</v>
      </c>
      <c r="C270" s="1">
        <f t="shared" ca="1" si="12"/>
        <v>29.998599539897054</v>
      </c>
      <c r="D270" s="1">
        <f t="shared" ca="1" si="13"/>
        <v>116.662076378371</v>
      </c>
      <c r="E270" s="1">
        <f t="shared" ca="1" si="14"/>
        <v>2.6020070198596379</v>
      </c>
      <c r="H270"/>
      <c r="Y270">
        <v>134</v>
      </c>
      <c r="Z270">
        <v>14.723647731241748</v>
      </c>
    </row>
    <row r="271" spans="1:26" x14ac:dyDescent="0.25">
      <c r="A271">
        <v>134.5</v>
      </c>
      <c r="B271">
        <v>14.640185328184748</v>
      </c>
      <c r="C271" s="1">
        <f t="shared" ca="1" si="12"/>
        <v>29.998661772091857</v>
      </c>
      <c r="D271" s="1">
        <f t="shared" ca="1" si="13"/>
        <v>117.94139933902478</v>
      </c>
      <c r="E271" s="1">
        <f t="shared" ca="1" si="14"/>
        <v>2.5185446168026377</v>
      </c>
      <c r="H271"/>
      <c r="Y271">
        <v>134.5</v>
      </c>
      <c r="Z271">
        <v>14.640185328184748</v>
      </c>
    </row>
    <row r="272" spans="1:26" x14ac:dyDescent="0.25">
      <c r="A272">
        <v>135</v>
      </c>
      <c r="B272">
        <v>14.557235437289991</v>
      </c>
      <c r="C272" s="1">
        <f t="shared" ca="1" si="12"/>
        <v>29.998721238876875</v>
      </c>
      <c r="D272" s="1">
        <f t="shared" ca="1" si="13"/>
        <v>119.21974188030467</v>
      </c>
      <c r="E272" s="1">
        <f t="shared" ca="1" si="14"/>
        <v>2.4355947259078814</v>
      </c>
      <c r="H272"/>
      <c r="Y272">
        <v>135</v>
      </c>
      <c r="Z272">
        <v>14.557235437289991</v>
      </c>
    </row>
    <row r="273" spans="1:26" x14ac:dyDescent="0.25">
      <c r="A273">
        <v>135.5</v>
      </c>
      <c r="B273">
        <v>14.474787364755626</v>
      </c>
      <c r="C273" s="1">
        <f t="shared" ca="1" si="12"/>
        <v>29.998778063138527</v>
      </c>
      <c r="D273" s="1">
        <f t="shared" ca="1" si="13"/>
        <v>120.49714360173942</v>
      </c>
      <c r="E273" s="1">
        <f t="shared" ca="1" si="14"/>
        <v>2.3531466533735159</v>
      </c>
      <c r="H273"/>
      <c r="Y273">
        <v>135.5</v>
      </c>
      <c r="Z273">
        <v>14.474787364755626</v>
      </c>
    </row>
    <row r="274" spans="1:26" x14ac:dyDescent="0.25">
      <c r="A274">
        <v>136</v>
      </c>
      <c r="B274">
        <v>14.39283088575111</v>
      </c>
      <c r="C274" s="1">
        <f t="shared" ca="1" si="12"/>
        <v>29.998832362302522</v>
      </c>
      <c r="D274" s="1">
        <f t="shared" ca="1" si="13"/>
        <v>121.77364104306244</v>
      </c>
      <c r="E274" s="1">
        <f t="shared" ca="1" si="14"/>
        <v>2.2711901743689999</v>
      </c>
      <c r="H274"/>
      <c r="Y274">
        <v>136</v>
      </c>
      <c r="Z274">
        <v>14.39283088575111</v>
      </c>
    </row>
    <row r="275" spans="1:26" x14ac:dyDescent="0.25">
      <c r="A275">
        <v>136.5</v>
      </c>
      <c r="B275">
        <v>14.311356224783088</v>
      </c>
      <c r="C275" s="1">
        <f t="shared" ca="1" si="12"/>
        <v>29.998884248576534</v>
      </c>
      <c r="D275" s="1">
        <f t="shared" ca="1" si="13"/>
        <v>123.04926774865234</v>
      </c>
      <c r="E275" s="1">
        <f t="shared" ca="1" si="14"/>
        <v>2.1897155134009783</v>
      </c>
      <c r="H275"/>
      <c r="Y275">
        <v>136.5</v>
      </c>
      <c r="Z275">
        <v>14.311356224783088</v>
      </c>
    </row>
    <row r="276" spans="1:26" x14ac:dyDescent="0.25">
      <c r="A276">
        <v>137</v>
      </c>
      <c r="B276">
        <v>14.230354036849713</v>
      </c>
      <c r="C276" s="1">
        <f t="shared" ca="1" si="12"/>
        <v>29.998933829182075</v>
      </c>
      <c r="D276" s="1">
        <f t="shared" ca="1" si="13"/>
        <v>124.32405433357626</v>
      </c>
      <c r="E276" s="1">
        <f t="shared" ca="1" si="14"/>
        <v>2.1087133254676029</v>
      </c>
      <c r="H276"/>
      <c r="Y276">
        <v>137</v>
      </c>
      <c r="Z276">
        <v>14.230354036849713</v>
      </c>
    </row>
    <row r="277" spans="1:26" x14ac:dyDescent="0.25">
      <c r="A277">
        <v>137.5</v>
      </c>
      <c r="B277">
        <v>14.149815389352391</v>
      </c>
      <c r="C277" s="1">
        <f t="shared" ca="1" si="12"/>
        <v>29.99898120657604</v>
      </c>
      <c r="D277" s="1">
        <f t="shared" ca="1" si="13"/>
        <v>125.59802855092531</v>
      </c>
      <c r="E277" s="1">
        <f t="shared" ca="1" si="14"/>
        <v>2.0281746779702807</v>
      </c>
      <c r="H277"/>
      <c r="Y277">
        <v>137.5</v>
      </c>
      <c r="Z277">
        <v>14.149815389352391</v>
      </c>
    </row>
    <row r="278" spans="1:26" x14ac:dyDescent="0.25">
      <c r="A278">
        <v>138</v>
      </c>
      <c r="B278">
        <v>14.069731744734954</v>
      </c>
      <c r="C278" s="1">
        <f t="shared" ca="1" si="12"/>
        <v>29.999026478662472</v>
      </c>
      <c r="D278" s="1">
        <f t="shared" ca="1" si="13"/>
        <v>126.87121536016548</v>
      </c>
      <c r="E278" s="1">
        <f t="shared" ca="1" si="14"/>
        <v>1.9480910333528438</v>
      </c>
      <c r="H278"/>
      <c r="Y278">
        <v>138</v>
      </c>
      <c r="Z278">
        <v>14.069731744734954</v>
      </c>
    </row>
    <row r="279" spans="1:26" x14ac:dyDescent="0.25">
      <c r="A279">
        <v>138.5</v>
      </c>
      <c r="B279">
        <v>13.990094943821488</v>
      </c>
      <c r="C279" s="1">
        <f t="shared" ca="1" si="12"/>
        <v>29.999069738994841</v>
      </c>
      <c r="D279" s="1">
        <f t="shared" ca="1" si="13"/>
        <v>128.14363699624784</v>
      </c>
      <c r="E279" s="1">
        <f t="shared" ca="1" si="14"/>
        <v>1.8684542324393778</v>
      </c>
      <c r="H279"/>
      <c r="Y279">
        <v>138.5</v>
      </c>
      <c r="Z279">
        <v>13.990094943821488</v>
      </c>
    </row>
    <row r="280" spans="1:26" x14ac:dyDescent="0.25">
      <c r="A280">
        <v>139</v>
      </c>
      <c r="B280">
        <v>13.910897189825338</v>
      </c>
      <c r="C280" s="1">
        <f t="shared" ca="1" si="12"/>
        <v>29.999111076969388</v>
      </c>
      <c r="D280" s="1">
        <f t="shared" ca="1" si="13"/>
        <v>129.41531303924734</v>
      </c>
      <c r="E280" s="1">
        <f t="shared" ca="1" si="14"/>
        <v>1.7892564784432281</v>
      </c>
      <c r="H280"/>
      <c r="Y280">
        <v>139</v>
      </c>
      <c r="Z280">
        <v>13.910897189825338</v>
      </c>
    </row>
    <row r="281" spans="1:26" x14ac:dyDescent="0.25">
      <c r="A281">
        <v>139.5</v>
      </c>
      <c r="B281">
        <v>13.832131033002396</v>
      </c>
      <c r="C281" s="1">
        <f t="shared" ca="1" si="12"/>
        <v>29.999150578009861</v>
      </c>
      <c r="D281" s="1">
        <f t="shared" ca="1" si="13"/>
        <v>130.68626048432665</v>
      </c>
      <c r="E281" s="1">
        <f t="shared" ca="1" si="14"/>
        <v>1.710490321620286</v>
      </c>
      <c r="H281"/>
      <c r="Y281">
        <v>139.5</v>
      </c>
      <c r="Z281">
        <v>13.832131033002396</v>
      </c>
    </row>
    <row r="282" spans="1:26" x14ac:dyDescent="0.25">
      <c r="A282">
        <v>140</v>
      </c>
      <c r="B282">
        <v>13.753789355923391</v>
      </c>
      <c r="C282" s="1">
        <f t="shared" ca="1" si="12"/>
        <v>29.999188323744029</v>
      </c>
      <c r="D282" s="1">
        <f t="shared" ca="1" si="13"/>
        <v>131.95649381183392</v>
      </c>
      <c r="E282" s="1">
        <f t="shared" ca="1" si="14"/>
        <v>1.6321486445412816</v>
      </c>
      <c r="H282"/>
      <c r="Y282">
        <v>140</v>
      </c>
      <c r="Z282">
        <v>13.753789355923391</v>
      </c>
    </row>
    <row r="283" spans="1:26" x14ac:dyDescent="0.25">
      <c r="A283">
        <v>140.5</v>
      </c>
      <c r="B283">
        <v>13.675865359340387</v>
      </c>
      <c r="C283" s="1">
        <f t="shared" ca="1" si="12"/>
        <v>29.999224392172376</v>
      </c>
      <c r="D283" s="1">
        <f t="shared" ca="1" si="13"/>
        <v>133.22602505736882</v>
      </c>
      <c r="E283" s="1">
        <f t="shared" ca="1" si="14"/>
        <v>1.5542246479582769</v>
      </c>
      <c r="H283"/>
      <c r="Y283">
        <v>140.5</v>
      </c>
      <c r="Z283">
        <v>13.675865359340387</v>
      </c>
    </row>
    <row r="284" spans="1:26" x14ac:dyDescent="0.25">
      <c r="A284">
        <v>141</v>
      </c>
      <c r="B284">
        <v>13.59835254862398</v>
      </c>
      <c r="C284" s="1">
        <f t="shared" ca="1" si="12"/>
        <v>29.999258857829282</v>
      </c>
      <c r="D284" s="1">
        <f t="shared" ca="1" si="13"/>
        <v>134.49486388166517</v>
      </c>
      <c r="E284" s="1">
        <f t="shared" ca="1" si="14"/>
        <v>1.4767118372418704</v>
      </c>
      <c r="H284"/>
      <c r="Y284">
        <v>141</v>
      </c>
      <c r="Z284">
        <v>13.59835254862398</v>
      </c>
    </row>
    <row r="285" spans="1:26" x14ac:dyDescent="0.25">
      <c r="A285">
        <v>141.5</v>
      </c>
      <c r="B285">
        <v>13.521244720748417</v>
      </c>
      <c r="C285" s="1">
        <f t="shared" ca="1" si="12"/>
        <v>29.999291791937043</v>
      </c>
      <c r="D285" s="1">
        <f t="shared" ca="1" si="13"/>
        <v>135.76301764015403</v>
      </c>
      <c r="E285" s="1">
        <f t="shared" ca="1" si="14"/>
        <v>1.3996040093663069</v>
      </c>
      <c r="H285"/>
      <c r="Y285">
        <v>141.5</v>
      </c>
      <c r="Z285">
        <v>13.521244720748417</v>
      </c>
    </row>
    <row r="286" spans="1:26" x14ac:dyDescent="0.25">
      <c r="A286">
        <v>142</v>
      </c>
      <c r="B286">
        <v>13.444535951802802</v>
      </c>
      <c r="C286" s="1">
        <f t="shared" ca="1" si="12"/>
        <v>29.999323262553052</v>
      </c>
      <c r="D286" s="1">
        <f t="shared" ca="1" si="13"/>
        <v>137.03049145208874</v>
      </c>
      <c r="E286" s="1">
        <f t="shared" ca="1" si="14"/>
        <v>1.3228952404206922</v>
      </c>
      <c r="H286"/>
      <c r="Y286">
        <v>142</v>
      </c>
      <c r="Z286">
        <v>13.444535951802802</v>
      </c>
    </row>
    <row r="287" spans="1:26" x14ac:dyDescent="0.25">
      <c r="A287">
        <v>142.5</v>
      </c>
      <c r="B287">
        <v>13.368220585007405</v>
      </c>
      <c r="C287" s="1">
        <f t="shared" ca="1" si="12"/>
        <v>29.999353334710438</v>
      </c>
      <c r="D287" s="1">
        <f t="shared" ca="1" si="13"/>
        <v>138.29728826912242</v>
      </c>
      <c r="E287" s="1">
        <f t="shared" ca="1" si="14"/>
        <v>1.2465798736252953</v>
      </c>
      <c r="H287"/>
      <c r="Y287">
        <v>142.5</v>
      </c>
      <c r="Z287">
        <v>13.368220585007405</v>
      </c>
    </row>
    <row r="288" spans="1:26" x14ac:dyDescent="0.25">
      <c r="A288">
        <v>143</v>
      </c>
      <c r="B288">
        <v>13.292293219214953</v>
      </c>
      <c r="C288" s="1">
        <f t="shared" ca="1" si="12"/>
        <v>29.999382070552457</v>
      </c>
      <c r="D288" s="1">
        <f t="shared" ca="1" si="13"/>
        <v>139.56340894324293</v>
      </c>
      <c r="E288" s="1">
        <f t="shared" ca="1" si="14"/>
        <v>1.1706525078328429</v>
      </c>
      <c r="H288"/>
      <c r="Y288">
        <v>143</v>
      </c>
      <c r="Z288">
        <v>13.292293219214953</v>
      </c>
    </row>
    <row r="289" spans="1:26" x14ac:dyDescent="0.25">
      <c r="A289">
        <v>143.5</v>
      </c>
      <c r="B289">
        <v>13.216748697877446</v>
      </c>
      <c r="C289" s="1">
        <f t="shared" ca="1" si="12"/>
        <v>29.999409529460905</v>
      </c>
      <c r="D289" s="1">
        <f t="shared" ca="1" si="13"/>
        <v>140.82885229398281</v>
      </c>
      <c r="E289" s="1">
        <f t="shared" ca="1" si="14"/>
        <v>1.0951079864953357</v>
      </c>
      <c r="H289"/>
      <c r="Y289">
        <v>143.5</v>
      </c>
      <c r="Z289">
        <v>13.216748697877446</v>
      </c>
    </row>
    <row r="290" spans="1:26" x14ac:dyDescent="0.25">
      <c r="A290">
        <v>144</v>
      </c>
      <c r="B290">
        <v>13.141582098459878</v>
      </c>
      <c r="C290" s="1">
        <f t="shared" ca="1" si="12"/>
        <v>29.999435768178834</v>
      </c>
      <c r="D290" s="1">
        <f t="shared" ca="1" si="13"/>
        <v>142.09361517482844</v>
      </c>
      <c r="E290" s="1">
        <f t="shared" ca="1" si="14"/>
        <v>1.0199413870777683</v>
      </c>
      <c r="H290"/>
      <c r="Y290">
        <v>144</v>
      </c>
      <c r="Z290">
        <v>13.141582098459878</v>
      </c>
    </row>
    <row r="291" spans="1:26" x14ac:dyDescent="0.25">
      <c r="A291">
        <v>144.5</v>
      </c>
      <c r="B291">
        <v>13.066788722283034</v>
      </c>
      <c r="C291" s="1">
        <f t="shared" ca="1" si="12"/>
        <v>29.99946084092781</v>
      </c>
      <c r="D291" s="1">
        <f t="shared" ca="1" si="13"/>
        <v>143.35769253876506</v>
      </c>
      <c r="E291" s="1">
        <f t="shared" ca="1" si="14"/>
        <v>0.94514801090092426</v>
      </c>
      <c r="H291"/>
      <c r="Y291">
        <v>144.5</v>
      </c>
      <c r="Z291">
        <v>13.066788722283034</v>
      </c>
    </row>
    <row r="292" spans="1:26" x14ac:dyDescent="0.25">
      <c r="A292">
        <v>145</v>
      </c>
      <c r="B292">
        <v>12.992364084778128</v>
      </c>
      <c r="C292" s="1">
        <f t="shared" ca="1" si="12"/>
        <v>29.999484799519944</v>
      </c>
      <c r="D292" s="1">
        <f t="shared" ca="1" si="13"/>
        <v>144.62107750290011</v>
      </c>
      <c r="E292" s="1">
        <f t="shared" ca="1" si="14"/>
        <v>0.87072337339601802</v>
      </c>
      <c r="H292"/>
      <c r="Y292">
        <v>145</v>
      </c>
      <c r="Z292">
        <v>12.992364084778128</v>
      </c>
    </row>
    <row r="293" spans="1:26" x14ac:dyDescent="0.25">
      <c r="A293">
        <v>145.5</v>
      </c>
      <c r="B293">
        <v>12.918303906136751</v>
      </c>
      <c r="C293" s="1">
        <f t="shared" ca="1" si="12"/>
        <v>29.999507693464992</v>
      </c>
      <c r="D293" s="1">
        <f t="shared" ca="1" si="13"/>
        <v>145.88376141211833</v>
      </c>
      <c r="E293" s="1">
        <f t="shared" ca="1" si="14"/>
        <v>0.79666319475464142</v>
      </c>
      <c r="H293"/>
      <c r="Y293">
        <v>145.5</v>
      </c>
      <c r="Z293">
        <v>12.918303906136751</v>
      </c>
    </row>
    <row r="294" spans="1:26" x14ac:dyDescent="0.25">
      <c r="A294">
        <v>146</v>
      </c>
      <c r="B294">
        <v>12.844604102340282</v>
      </c>
      <c r="C294" s="1">
        <f t="shared" ca="1" si="12"/>
        <v>29.999529570072635</v>
      </c>
      <c r="D294" s="1">
        <f t="shared" ca="1" si="13"/>
        <v>147.14573390172606</v>
      </c>
      <c r="E294" s="1">
        <f t="shared" ca="1" si="14"/>
        <v>0.72296339095817252</v>
      </c>
      <c r="H294"/>
      <c r="Y294">
        <v>146</v>
      </c>
      <c r="Z294">
        <v>12.844604102340282</v>
      </c>
    </row>
    <row r="295" spans="1:26" x14ac:dyDescent="0.25">
      <c r="A295">
        <v>146.5</v>
      </c>
      <c r="B295">
        <v>12.771260776553513</v>
      </c>
      <c r="C295" s="1">
        <f t="shared" ca="1" si="12"/>
        <v>29.999550474550254</v>
      </c>
      <c r="D295" s="1">
        <f t="shared" ca="1" si="13"/>
        <v>148.40698295905037</v>
      </c>
      <c r="E295" s="1">
        <f t="shared" ca="1" si="14"/>
        <v>0.64962006517140303</v>
      </c>
      <c r="H295"/>
      <c r="Y295">
        <v>146.5</v>
      </c>
      <c r="Z295">
        <v>12.771260776553513</v>
      </c>
    </row>
    <row r="296" spans="1:26" x14ac:dyDescent="0.25">
      <c r="A296">
        <v>147</v>
      </c>
      <c r="B296">
        <v>12.69827021086784</v>
      </c>
      <c r="C296" s="1">
        <f t="shared" ca="1" si="12"/>
        <v>29.99957045009636</v>
      </c>
      <c r="D296" s="1">
        <f t="shared" ca="1" si="13"/>
        <v>149.66749498396445</v>
      </c>
      <c r="E296" s="1">
        <f t="shared" ca="1" si="14"/>
        <v>0.57662949948572972</v>
      </c>
      <c r="H296"/>
      <c r="Y296">
        <v>147</v>
      </c>
      <c r="Z296">
        <v>12.69827021086784</v>
      </c>
    </row>
    <row r="297" spans="1:26" x14ac:dyDescent="0.25">
      <c r="A297">
        <v>147.5</v>
      </c>
      <c r="B297">
        <v>12.625628858380002</v>
      </c>
      <c r="C297" s="1">
        <f t="shared" ca="1" si="12"/>
        <v>29.999589537989849</v>
      </c>
      <c r="D297" s="1">
        <f t="shared" ca="1" si="13"/>
        <v>150.92725484831448</v>
      </c>
      <c r="E297" s="1">
        <f t="shared" ca="1" si="14"/>
        <v>0.50398814699789263</v>
      </c>
      <c r="H297"/>
      <c r="Y297">
        <v>147.5</v>
      </c>
      <c r="Z297">
        <v>12.625628858380002</v>
      </c>
    </row>
    <row r="298" spans="1:26" x14ac:dyDescent="0.25">
      <c r="A298">
        <v>148</v>
      </c>
      <c r="B298">
        <v>12.553333335592786</v>
      </c>
      <c r="C298" s="1">
        <f t="shared" ca="1" si="12"/>
        <v>29.999607777675308</v>
      </c>
      <c r="D298" s="1">
        <f t="shared" ca="1" si="13"/>
        <v>152.18624595423091</v>
      </c>
      <c r="E298" s="1">
        <f t="shared" ca="1" si="14"/>
        <v>0.431692624210676</v>
      </c>
      <c r="H298"/>
      <c r="Y298">
        <v>148</v>
      </c>
      <c r="Z298">
        <v>12.553333335592786</v>
      </c>
    </row>
    <row r="299" spans="1:26" x14ac:dyDescent="0.25">
      <c r="A299">
        <v>148.5</v>
      </c>
      <c r="B299">
        <v>12.48138041512483</v>
      </c>
      <c r="C299" s="1">
        <f t="shared" ca="1" si="12"/>
        <v>29.999625206844527</v>
      </c>
      <c r="D299" s="1">
        <f t="shared" ca="1" si="13"/>
        <v>153.44445029130711</v>
      </c>
      <c r="E299" s="1">
        <f t="shared" ca="1" si="14"/>
        <v>0.35973970374272035</v>
      </c>
      <c r="H299"/>
      <c r="Y299">
        <v>148.5</v>
      </c>
      <c r="Z299">
        <v>12.48138041512483</v>
      </c>
    </row>
    <row r="300" spans="1:26" x14ac:dyDescent="0.25">
      <c r="A300">
        <v>149</v>
      </c>
      <c r="B300">
        <v>12.409767018716982</v>
      </c>
      <c r="C300" s="1">
        <f t="shared" ca="1" si="12"/>
        <v>29.999641861514384</v>
      </c>
      <c r="D300" s="1">
        <f t="shared" ca="1" si="13"/>
        <v>154.70184849263842</v>
      </c>
      <c r="E300" s="1">
        <f t="shared" ca="1" si="14"/>
        <v>0.28812630733487232</v>
      </c>
      <c r="H300"/>
      <c r="Y300">
        <v>149</v>
      </c>
      <c r="Z300">
        <v>12.409767018716982</v>
      </c>
    </row>
    <row r="301" spans="1:26" x14ac:dyDescent="0.25">
      <c r="A301">
        <v>149.5</v>
      </c>
      <c r="B301">
        <v>12.338490210523272</v>
      </c>
      <c r="C301" s="1">
        <f t="shared" ca="1" si="12"/>
        <v>29.999657776101277</v>
      </c>
      <c r="D301" s="1">
        <f t="shared" ca="1" si="13"/>
        <v>155.95841988971225</v>
      </c>
      <c r="E301" s="1">
        <f t="shared" ca="1" si="14"/>
        <v>0.21684949914116203</v>
      </c>
      <c r="H301"/>
      <c r="Y301">
        <v>149.5</v>
      </c>
      <c r="Z301">
        <v>12.338490210523272</v>
      </c>
    </row>
    <row r="302" spans="1:26" x14ac:dyDescent="0.25">
      <c r="A302">
        <v>150</v>
      </c>
      <c r="B302">
        <v>12.267547190675076</v>
      </c>
      <c r="C302" s="1">
        <f t="shared" ca="1" si="12"/>
        <v>29.999672983492253</v>
      </c>
      <c r="D302" s="1">
        <f t="shared" ca="1" si="13"/>
        <v>157.21414256614614</v>
      </c>
      <c r="E302" s="1">
        <f t="shared" ca="1" si="14"/>
        <v>0.1459064792929663</v>
      </c>
      <c r="H302"/>
      <c r="Y302">
        <v>150</v>
      </c>
      <c r="Z302">
        <v>12.267547190675076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AB362"/>
  <sheetViews>
    <sheetView topLeftCell="F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" customWidth="1"/>
    <col min="11" max="11" width="14.425781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0.90524072506031017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0.90524072506031017</v>
      </c>
      <c r="AB3" s="78" t="s">
        <v>170</v>
      </c>
    </row>
    <row r="4" spans="1:28" x14ac:dyDescent="0.25">
      <c r="A4">
        <v>1</v>
      </c>
      <c r="B4">
        <v>2.106000993774849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2.106000993774849</v>
      </c>
      <c r="AB4" s="78" t="s">
        <v>171</v>
      </c>
    </row>
    <row r="5" spans="1:28" ht="15.75" thickBot="1" x14ac:dyDescent="0.3">
      <c r="A5">
        <v>1.5</v>
      </c>
      <c r="B5">
        <v>3.3033418921623428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13.960706445399975</v>
      </c>
      <c r="M5" s="4">
        <v>14</v>
      </c>
      <c r="N5" s="4">
        <v>68</v>
      </c>
      <c r="O5" s="11">
        <v>120</v>
      </c>
      <c r="P5" s="12">
        <v>26</v>
      </c>
      <c r="Y5">
        <v>1.5</v>
      </c>
      <c r="Z5">
        <v>3.3033418921623428</v>
      </c>
      <c r="AB5" s="78" t="s">
        <v>172</v>
      </c>
    </row>
    <row r="6" spans="1:28" x14ac:dyDescent="0.25">
      <c r="A6">
        <v>2</v>
      </c>
      <c r="B6">
        <v>4.4969203951452696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12.039293554600025</v>
      </c>
      <c r="Y6">
        <v>2</v>
      </c>
      <c r="Z6">
        <v>4.4969203951452696</v>
      </c>
      <c r="AB6" s="78" t="s">
        <v>173</v>
      </c>
    </row>
    <row r="7" spans="1:28" x14ac:dyDescent="0.25">
      <c r="A7">
        <v>2.5</v>
      </c>
      <c r="B7">
        <v>5.6868073773728653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21</v>
      </c>
      <c r="K7" s="22">
        <v>69</v>
      </c>
      <c r="L7" s="24">
        <f ca="1">OFFSET($B$1,2*$K$7,0)</f>
        <v>23.521445624512257</v>
      </c>
      <c r="Y7">
        <v>2.5</v>
      </c>
      <c r="Z7">
        <v>5.6868073773728653</v>
      </c>
      <c r="AB7" s="78" t="s">
        <v>174</v>
      </c>
    </row>
    <row r="8" spans="1:28" ht="15.75" thickBot="1" x14ac:dyDescent="0.3">
      <c r="A8">
        <v>3</v>
      </c>
      <c r="B8">
        <v>6.5541986960854128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6.5541986960854128</v>
      </c>
      <c r="AB8" s="78" t="s">
        <v>175</v>
      </c>
    </row>
    <row r="9" spans="1:28" x14ac:dyDescent="0.25">
      <c r="A9">
        <v>3.5</v>
      </c>
      <c r="B9">
        <v>7.7400090087772266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7.7400090087772266</v>
      </c>
    </row>
    <row r="10" spans="1:28" x14ac:dyDescent="0.25">
      <c r="A10">
        <v>4</v>
      </c>
      <c r="B10">
        <v>8.9226817717539486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8.9226817717539486</v>
      </c>
    </row>
    <row r="11" spans="1:28" ht="15.75" thickBot="1" x14ac:dyDescent="0.3">
      <c r="A11">
        <v>4.5</v>
      </c>
      <c r="B11">
        <v>10.102612405154703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10.102612405154703</v>
      </c>
    </row>
    <row r="12" spans="1:28" ht="15.75" thickTop="1" x14ac:dyDescent="0.25">
      <c r="A12">
        <v>5</v>
      </c>
      <c r="B12">
        <v>11.280156542335277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11.280156542335277</v>
      </c>
    </row>
    <row r="13" spans="1:28" ht="15.75" thickBot="1" x14ac:dyDescent="0.3">
      <c r="A13">
        <v>5.5</v>
      </c>
      <c r="B13">
        <v>12.588524790611249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25.976637204126817</v>
      </c>
      <c r="Y13">
        <v>5.5</v>
      </c>
      <c r="Z13">
        <v>12.588524790611249</v>
      </c>
    </row>
    <row r="14" spans="1:28" ht="16.5" thickTop="1" x14ac:dyDescent="0.25">
      <c r="A14">
        <v>6</v>
      </c>
      <c r="B14">
        <v>14.726428249429754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13.9607064454* [1 - exp (1/14)*(txp - 30)]</v>
      </c>
      <c r="O14" s="25" t="s">
        <v>38</v>
      </c>
      <c r="P14" s="26">
        <f>$O$5</f>
        <v>120</v>
      </c>
      <c r="Q14" s="26">
        <f ca="1">OFFSET($B$1,2*$K$5,0)</f>
        <v>12.039293554600025</v>
      </c>
      <c r="Y14">
        <v>6</v>
      </c>
      <c r="Z14">
        <v>14.726428249429754</v>
      </c>
    </row>
    <row r="15" spans="1:28" x14ac:dyDescent="0.25">
      <c r="A15">
        <v>6.5</v>
      </c>
      <c r="B15">
        <v>16.871552712813145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2824.2991080290994</v>
      </c>
      <c r="Y15">
        <v>6.5</v>
      </c>
      <c r="Z15">
        <v>16.871552712813145</v>
      </c>
    </row>
    <row r="16" spans="1:28" x14ac:dyDescent="0.25">
      <c r="A16">
        <v>7</v>
      </c>
      <c r="B16">
        <v>19.022735016264896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13.960706445399975</v>
      </c>
      <c r="L16" t="s">
        <v>14</v>
      </c>
      <c r="P16" s="1">
        <f>$K$5</f>
        <v>30</v>
      </c>
      <c r="Q16" s="2">
        <f ca="1">OFFSET($B$1,2*$K$5,0)</f>
        <v>12.039293554600025</v>
      </c>
      <c r="Y16">
        <v>7</v>
      </c>
      <c r="Z16">
        <v>19.022735016264896</v>
      </c>
    </row>
    <row r="17" spans="1:26" ht="15.75" thickBot="1" x14ac:dyDescent="0.3">
      <c r="A17">
        <v>7.5</v>
      </c>
      <c r="B17">
        <v>21.178995648210662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14</v>
      </c>
      <c r="L17" t="s">
        <v>15</v>
      </c>
      <c r="P17" s="1">
        <f>$O$5</f>
        <v>120</v>
      </c>
      <c r="Q17" s="2">
        <f ca="1">OFFSET($B$1,2*$K$5,0)</f>
        <v>12.039293554600025</v>
      </c>
      <c r="Y17">
        <v>7.5</v>
      </c>
      <c r="Z17">
        <v>21.178995648210662</v>
      </c>
    </row>
    <row r="18" spans="1:26" ht="15.75" thickBot="1" x14ac:dyDescent="0.3">
      <c r="A18">
        <v>8</v>
      </c>
      <c r="B18">
        <v>22.82736386286582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0.83855670863952769</v>
      </c>
      <c r="L18" s="16" t="s">
        <v>23</v>
      </c>
      <c r="Y18">
        <v>8</v>
      </c>
      <c r="Z18">
        <v>22.82736386286582</v>
      </c>
    </row>
    <row r="19" spans="1:26" x14ac:dyDescent="0.25">
      <c r="A19">
        <v>8.5</v>
      </c>
      <c r="B19">
        <v>24.988553124799932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0.29441415563877515</v>
      </c>
      <c r="L19" s="16" t="s">
        <v>23</v>
      </c>
      <c r="P19">
        <f>$N$5</f>
        <v>68</v>
      </c>
      <c r="Q19">
        <f>$P$5</f>
        <v>26</v>
      </c>
      <c r="Y19">
        <v>8.5</v>
      </c>
      <c r="Z19">
        <v>24.988553124799932</v>
      </c>
    </row>
    <row r="20" spans="1:26" ht="15.75" thickBot="1" x14ac:dyDescent="0.3">
      <c r="A20">
        <v>9</v>
      </c>
      <c r="B20">
        <v>27.153627972282607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120</v>
      </c>
      <c r="Q20">
        <f>$P$5</f>
        <v>26</v>
      </c>
      <c r="Y20">
        <v>9</v>
      </c>
      <c r="Z20">
        <v>27.153627972282607</v>
      </c>
    </row>
    <row r="21" spans="1:26" x14ac:dyDescent="0.25">
      <c r="A21">
        <v>9.5</v>
      </c>
      <c r="B21">
        <v>29.321386055464647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29.321386055464647</v>
      </c>
    </row>
    <row r="22" spans="1:26" x14ac:dyDescent="0.25">
      <c r="A22">
        <v>10</v>
      </c>
      <c r="B22">
        <v>31.491336525663751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31.491336525663751</v>
      </c>
    </row>
    <row r="23" spans="1:26" x14ac:dyDescent="0.25">
      <c r="A23">
        <v>10.5</v>
      </c>
      <c r="B23">
        <v>33.042973728180854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26</v>
      </c>
      <c r="L23" t="s">
        <v>14</v>
      </c>
      <c r="Y23">
        <v>10.5</v>
      </c>
      <c r="Z23">
        <v>33.042973728180854</v>
      </c>
    </row>
    <row r="24" spans="1:26" x14ac:dyDescent="0.25">
      <c r="A24">
        <v>11</v>
      </c>
      <c r="B24">
        <v>32.426025390426908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52</v>
      </c>
      <c r="L24" t="s">
        <v>15</v>
      </c>
      <c r="Y24">
        <v>11</v>
      </c>
      <c r="Z24">
        <v>32.426025390426908</v>
      </c>
    </row>
    <row r="25" spans="1:26" x14ac:dyDescent="0.25">
      <c r="A25">
        <v>11.5</v>
      </c>
      <c r="B25">
        <v>31.803807655453248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31.803807655453248</v>
      </c>
    </row>
    <row r="26" spans="1:26" x14ac:dyDescent="0.25">
      <c r="A26">
        <v>12</v>
      </c>
      <c r="B26">
        <v>31.177180248123356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33.589861384044596</v>
      </c>
      <c r="L26" t="s">
        <v>14</v>
      </c>
      <c r="Y26">
        <v>12</v>
      </c>
      <c r="Z26">
        <v>31.177180248123356</v>
      </c>
    </row>
    <row r="27" spans="1:26" x14ac:dyDescent="0.25">
      <c r="A27">
        <v>12.5</v>
      </c>
      <c r="B27">
        <v>30.546672048127434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89.5</v>
      </c>
      <c r="L27" t="s">
        <v>15</v>
      </c>
      <c r="Y27">
        <v>12.5</v>
      </c>
      <c r="Z27">
        <v>30.546672048127434</v>
      </c>
    </row>
    <row r="28" spans="1:26" x14ac:dyDescent="0.25">
      <c r="A28">
        <v>13</v>
      </c>
      <c r="B28">
        <v>29.912271479701126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29.912271479701126</v>
      </c>
    </row>
    <row r="29" spans="1:26" x14ac:dyDescent="0.25">
      <c r="A29">
        <v>13.5</v>
      </c>
      <c r="B29">
        <v>29.274048237457407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29.274048237457407</v>
      </c>
    </row>
    <row r="30" spans="1:26" x14ac:dyDescent="0.25">
      <c r="A30">
        <v>14</v>
      </c>
      <c r="B30">
        <v>28.632180511181279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841.43619233644483</v>
      </c>
      <c r="L30" t="s">
        <v>34</v>
      </c>
      <c r="Y30">
        <v>14</v>
      </c>
      <c r="Z30">
        <v>28.632180511181279</v>
      </c>
    </row>
    <row r="31" spans="1:26" ht="15.75" x14ac:dyDescent="0.25">
      <c r="A31">
        <v>14.5</v>
      </c>
      <c r="B31">
        <v>27.986821371771288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4996.6623553731179</v>
      </c>
      <c r="Y31">
        <v>14.5</v>
      </c>
      <c r="Z31">
        <v>27.986821371771288</v>
      </c>
    </row>
    <row r="32" spans="1:26" ht="15.75" x14ac:dyDescent="0.25">
      <c r="A32">
        <v>15</v>
      </c>
      <c r="B32">
        <v>27.338103018048898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4996.6623553731179</v>
      </c>
      <c r="Y32">
        <v>15</v>
      </c>
      <c r="Z32">
        <v>27.338103018048898</v>
      </c>
    </row>
    <row r="33" spans="1:26" x14ac:dyDescent="0.25">
      <c r="A33">
        <v>15.5</v>
      </c>
      <c r="B33">
        <v>26.686139991630071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26.686139991630071</v>
      </c>
    </row>
    <row r="34" spans="1:26" x14ac:dyDescent="0.25">
      <c r="A34">
        <v>16</v>
      </c>
      <c r="B34">
        <v>26.031031622794497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26.031031622794497</v>
      </c>
    </row>
    <row r="35" spans="1:26" x14ac:dyDescent="0.25">
      <c r="A35">
        <v>16.5</v>
      </c>
      <c r="B35">
        <v>25.372863901663106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25.372863901663106</v>
      </c>
    </row>
    <row r="36" spans="1:26" x14ac:dyDescent="0.25">
      <c r="A36">
        <v>17</v>
      </c>
      <c r="B36">
        <v>24.711710918387425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24.711710918387425</v>
      </c>
    </row>
    <row r="37" spans="1:26" x14ac:dyDescent="0.25">
      <c r="A37">
        <v>17.5</v>
      </c>
      <c r="B37">
        <v>24.047635978747643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24.047635978747643</v>
      </c>
    </row>
    <row r="38" spans="1:26" x14ac:dyDescent="0.25">
      <c r="A38">
        <v>18</v>
      </c>
      <c r="B38">
        <v>23.380692474069001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23.380692474069001</v>
      </c>
    </row>
    <row r="39" spans="1:26" x14ac:dyDescent="0.25">
      <c r="A39">
        <v>18.5</v>
      </c>
      <c r="B39">
        <v>22.710924564141266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22.710924564141266</v>
      </c>
    </row>
    <row r="40" spans="1:26" x14ac:dyDescent="0.25">
      <c r="A40">
        <v>19</v>
      </c>
      <c r="B40">
        <v>22.038367716973458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22.038367716973458</v>
      </c>
    </row>
    <row r="41" spans="1:26" x14ac:dyDescent="0.25">
      <c r="A41">
        <v>19.5</v>
      </c>
      <c r="B41">
        <v>21.363049138358061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21.363049138358061</v>
      </c>
    </row>
    <row r="42" spans="1:26" x14ac:dyDescent="0.25">
      <c r="A42">
        <v>20</v>
      </c>
      <c r="B42">
        <v>20.684988116338015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20.684988116338015</v>
      </c>
    </row>
    <row r="43" spans="1:26" x14ac:dyDescent="0.25">
      <c r="A43">
        <v>20.5</v>
      </c>
      <c r="B43">
        <v>20.004196300031786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20.004196300031786</v>
      </c>
    </row>
    <row r="44" spans="1:26" x14ac:dyDescent="0.25">
      <c r="A44">
        <v>21</v>
      </c>
      <c r="B44">
        <v>19.323935773544388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19.323935773544388</v>
      </c>
    </row>
    <row r="45" spans="1:26" x14ac:dyDescent="0.25">
      <c r="A45">
        <v>21.5</v>
      </c>
      <c r="B45">
        <v>18.674947301709743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18.674947301709743</v>
      </c>
    </row>
    <row r="46" spans="1:26" x14ac:dyDescent="0.25">
      <c r="A46">
        <v>22</v>
      </c>
      <c r="B46">
        <v>18.062863265284673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18.062863265284673</v>
      </c>
    </row>
    <row r="47" spans="1:26" x14ac:dyDescent="0.25">
      <c r="A47">
        <v>22.5</v>
      </c>
      <c r="B47">
        <v>17.485313606178611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17.485313606178611</v>
      </c>
    </row>
    <row r="48" spans="1:26" x14ac:dyDescent="0.25">
      <c r="A48">
        <v>23</v>
      </c>
      <c r="B48">
        <v>16.940121957094387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16.940121957094387</v>
      </c>
    </row>
    <row r="49" spans="1:26" x14ac:dyDescent="0.25">
      <c r="A49">
        <v>23.5</v>
      </c>
      <c r="B49">
        <v>16.425278642557309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16.425278642557309</v>
      </c>
    </row>
    <row r="50" spans="1:26" x14ac:dyDescent="0.25">
      <c r="A50">
        <v>24</v>
      </c>
      <c r="B50">
        <v>15.938919497374295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15.938919497374295</v>
      </c>
    </row>
    <row r="51" spans="1:26" x14ac:dyDescent="0.25">
      <c r="A51">
        <v>24.5</v>
      </c>
      <c r="B51">
        <v>15.479309046496189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15.479309046496189</v>
      </c>
    </row>
    <row r="52" spans="1:26" x14ac:dyDescent="0.25">
      <c r="A52">
        <v>25</v>
      </c>
      <c r="B52">
        <v>15.044826968019075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15.044826968019075</v>
      </c>
    </row>
    <row r="53" spans="1:26" x14ac:dyDescent="0.25">
      <c r="A53">
        <v>25.5</v>
      </c>
      <c r="B53">
        <v>14.633957039765683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14.633957039765683</v>
      </c>
    </row>
    <row r="54" spans="1:26" x14ac:dyDescent="0.25">
      <c r="A54">
        <v>26</v>
      </c>
      <c r="B54">
        <v>14.245277975620315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14.245277975620315</v>
      </c>
    </row>
    <row r="55" spans="1:26" x14ac:dyDescent="0.25">
      <c r="A55">
        <v>26.5</v>
      </c>
      <c r="B55">
        <v>13.877455709757497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13.877455709757497</v>
      </c>
    </row>
    <row r="56" spans="1:26" x14ac:dyDescent="0.25">
      <c r="A56">
        <v>27</v>
      </c>
      <c r="B56">
        <v>13.529236799248334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13.529236799248334</v>
      </c>
    </row>
    <row r="57" spans="1:26" x14ac:dyDescent="0.25">
      <c r="A57">
        <v>27.5</v>
      </c>
      <c r="B57">
        <v>13.199442698663711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13.199442698663711</v>
      </c>
    </row>
    <row r="58" spans="1:26" x14ac:dyDescent="0.25">
      <c r="A58">
        <v>28</v>
      </c>
      <c r="B58">
        <v>12.886964721886745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12.886964721886745</v>
      </c>
    </row>
    <row r="59" spans="1:26" x14ac:dyDescent="0.25">
      <c r="A59">
        <v>28.5</v>
      </c>
      <c r="B59">
        <v>12.59075955204567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12.59075955204567</v>
      </c>
    </row>
    <row r="60" spans="1:26" x14ac:dyDescent="0.25">
      <c r="A60">
        <v>29</v>
      </c>
      <c r="B60">
        <v>12.309207200698678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12.309207200698678</v>
      </c>
    </row>
    <row r="61" spans="1:26" x14ac:dyDescent="0.25">
      <c r="A61">
        <v>29.5</v>
      </c>
      <c r="B61">
        <v>12.039293554600025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12.039293554600025</v>
      </c>
    </row>
    <row r="62" spans="1:26" x14ac:dyDescent="0.25">
      <c r="A62">
        <v>30</v>
      </c>
      <c r="B62">
        <v>11.780330164669179</v>
      </c>
      <c r="C62" s="1">
        <f t="shared" ca="1" si="0"/>
        <v>12.039293554600025</v>
      </c>
      <c r="D62" s="1">
        <f t="shared" ca="1" si="1"/>
        <v>3.3531018662237781E-2</v>
      </c>
      <c r="E62" s="1">
        <f t="shared" ca="1" si="2"/>
        <v>-0.25896338993084633</v>
      </c>
      <c r="H62"/>
      <c r="Y62">
        <v>30</v>
      </c>
      <c r="Z62">
        <v>11.780330164669179</v>
      </c>
    </row>
    <row r="63" spans="1:26" x14ac:dyDescent="0.25">
      <c r="A63">
        <v>30.5</v>
      </c>
      <c r="B63">
        <v>11.81233592301813</v>
      </c>
      <c r="C63" s="1">
        <f t="shared" ca="1" si="0"/>
        <v>12.52909175613145</v>
      </c>
      <c r="D63" s="1">
        <f t="shared" ca="1" si="1"/>
        <v>0.2568694621509845</v>
      </c>
      <c r="E63" s="1">
        <f t="shared" ca="1" si="2"/>
        <v>-0.22695763158189486</v>
      </c>
      <c r="H63"/>
      <c r="Y63">
        <v>30.5</v>
      </c>
      <c r="Z63">
        <v>11.81233592301813</v>
      </c>
    </row>
    <row r="64" spans="1:26" x14ac:dyDescent="0.25">
      <c r="A64">
        <v>31</v>
      </c>
      <c r="B64">
        <v>13.340816656500543</v>
      </c>
      <c r="C64" s="1">
        <f t="shared" ca="1" si="0"/>
        <v>13.001705850314034</v>
      </c>
      <c r="D64" s="1">
        <f t="shared" ca="1" si="1"/>
        <v>5.7498069436232153E-2</v>
      </c>
      <c r="E64" s="1">
        <f t="shared" ca="1" si="2"/>
        <v>1.3015231019005178</v>
      </c>
      <c r="H64"/>
      <c r="Y64">
        <v>31</v>
      </c>
      <c r="Z64">
        <v>13.340816656500543</v>
      </c>
    </row>
    <row r="65" spans="1:26" x14ac:dyDescent="0.25">
      <c r="A65">
        <v>31.5</v>
      </c>
      <c r="B65">
        <v>14.869685995209917</v>
      </c>
      <c r="C65" s="1">
        <f t="shared" ca="1" si="0"/>
        <v>13.457738725325912</v>
      </c>
      <c r="D65" s="1">
        <f t="shared" ca="1" si="1"/>
        <v>0.99679754646644703</v>
      </c>
      <c r="E65" s="1">
        <f t="shared" ca="1" si="2"/>
        <v>2.8303924406098915</v>
      </c>
      <c r="H65"/>
      <c r="Y65">
        <v>31.5</v>
      </c>
      <c r="Z65">
        <v>14.869685995209917</v>
      </c>
    </row>
    <row r="66" spans="1:26" x14ac:dyDescent="0.25">
      <c r="A66">
        <v>32</v>
      </c>
      <c r="B66">
        <v>16.399099718551817</v>
      </c>
      <c r="C66" s="1">
        <f t="shared" ref="C66:C129" ca="1" si="3">IF(A66&gt;=$K$5,OFFSET($B$1,2*$K$5,0)+$L$5*(1-EXP((-1/$M$5)*(A66-$K$5))),0)</f>
        <v>13.897772117582846</v>
      </c>
      <c r="D66" s="1">
        <f t="shared" ref="D66:D129" ca="1" si="4">IF(A66&gt;=$K$5,(C66-B66)*(C66-B66)*0.5,0)</f>
        <v>3.1283198836845925</v>
      </c>
      <c r="E66" s="1">
        <f t="shared" ref="E66:E129" ca="1" si="5">IF(A66&gt;=$K$5,(B66-$L$6),0)</f>
        <v>4.3598061639517915</v>
      </c>
      <c r="H66"/>
      <c r="Y66">
        <v>32</v>
      </c>
      <c r="Z66">
        <v>16.399099718551817</v>
      </c>
    </row>
    <row r="67" spans="1:26" x14ac:dyDescent="0.25">
      <c r="A67">
        <v>32.5</v>
      </c>
      <c r="B67">
        <v>17.928968646042119</v>
      </c>
      <c r="C67" s="1">
        <f t="shared" ca="1" si="3"/>
        <v>14.322367353827824</v>
      </c>
      <c r="D67" s="1">
        <f t="shared" ca="1" si="4"/>
        <v>6.5037864405009111</v>
      </c>
      <c r="E67" s="1">
        <f t="shared" ca="1" si="5"/>
        <v>5.8896750914420934</v>
      </c>
      <c r="H67"/>
      <c r="Y67">
        <v>32.5</v>
      </c>
      <c r="Z67">
        <v>17.928968646042119</v>
      </c>
    </row>
    <row r="68" spans="1:26" x14ac:dyDescent="0.25">
      <c r="A68">
        <v>33</v>
      </c>
      <c r="B68">
        <v>19.142146732253803</v>
      </c>
      <c r="C68" s="1">
        <f t="shared" ca="1" si="3"/>
        <v>14.732066067185155</v>
      </c>
      <c r="D68" s="1">
        <f t="shared" ca="1" si="4"/>
        <v>9.7244057362061636</v>
      </c>
      <c r="E68" s="1">
        <f t="shared" ca="1" si="5"/>
        <v>7.1028531776537775</v>
      </c>
      <c r="H68"/>
      <c r="Y68">
        <v>33</v>
      </c>
      <c r="Z68">
        <v>19.142146732253803</v>
      </c>
    </row>
    <row r="69" spans="1:26" x14ac:dyDescent="0.25">
      <c r="A69">
        <v>33.5</v>
      </c>
      <c r="B69">
        <v>18.634505647520676</v>
      </c>
      <c r="C69" s="1">
        <f t="shared" ca="1" si="3"/>
        <v>15.12739088809249</v>
      </c>
      <c r="D69" s="1">
        <f t="shared" ca="1" si="4"/>
        <v>6.1499269678995105</v>
      </c>
      <c r="E69" s="1">
        <f t="shared" ca="1" si="5"/>
        <v>6.5952120929206508</v>
      </c>
      <c r="H69"/>
      <c r="Y69">
        <v>33.5</v>
      </c>
      <c r="Z69">
        <v>18.634505647520676</v>
      </c>
    </row>
    <row r="70" spans="1:26" x14ac:dyDescent="0.25">
      <c r="A70">
        <v>34</v>
      </c>
      <c r="B70">
        <v>18.126422155124555</v>
      </c>
      <c r="C70" s="1">
        <f t="shared" ca="1" si="3"/>
        <v>15.508846110992129</v>
      </c>
      <c r="D70" s="1">
        <f t="shared" ca="1" si="4"/>
        <v>3.4258521734079785</v>
      </c>
      <c r="E70" s="1">
        <f t="shared" ca="1" si="5"/>
        <v>6.0871286005245295</v>
      </c>
      <c r="H70"/>
      <c r="Y70">
        <v>34</v>
      </c>
      <c r="Z70">
        <v>18.126422155124555</v>
      </c>
    </row>
    <row r="71" spans="1:26" x14ac:dyDescent="0.25">
      <c r="A71">
        <v>34.5</v>
      </c>
      <c r="B71">
        <v>17.618165598138802</v>
      </c>
      <c r="C71" s="1">
        <f t="shared" ca="1" si="3"/>
        <v>15.876918337632107</v>
      </c>
      <c r="D71" s="1">
        <f t="shared" ca="1" si="4"/>
        <v>1.5159710111110349</v>
      </c>
      <c r="E71" s="1">
        <f t="shared" ca="1" si="5"/>
        <v>5.5788720435387766</v>
      </c>
      <c r="H71"/>
      <c r="Y71">
        <v>34.5</v>
      </c>
      <c r="Z71">
        <v>17.618165598138802</v>
      </c>
    </row>
    <row r="72" spans="1:26" x14ac:dyDescent="0.25">
      <c r="A72">
        <v>35</v>
      </c>
      <c r="B72">
        <v>17.110045984149171</v>
      </c>
      <c r="C72" s="1">
        <f t="shared" ca="1" si="3"/>
        <v>16.232077097797664</v>
      </c>
      <c r="D72" s="1">
        <f t="shared" ca="1" si="4"/>
        <v>0.38541468270065266</v>
      </c>
      <c r="E72" s="1">
        <f t="shared" ca="1" si="5"/>
        <v>5.0707524295491453</v>
      </c>
      <c r="H72"/>
      <c r="Y72">
        <v>35</v>
      </c>
      <c r="Z72">
        <v>17.110045984149171</v>
      </c>
    </row>
    <row r="73" spans="1:26" x14ac:dyDescent="0.25">
      <c r="A73">
        <v>35.5</v>
      </c>
      <c r="B73">
        <v>16.621215613936496</v>
      </c>
      <c r="C73" s="1">
        <f t="shared" ca="1" si="3"/>
        <v>16.57477544826493</v>
      </c>
      <c r="D73" s="1">
        <f t="shared" ca="1" si="4"/>
        <v>1.078344493801241E-3</v>
      </c>
      <c r="E73" s="1">
        <f t="shared" ca="1" si="5"/>
        <v>4.5819220593364705</v>
      </c>
      <c r="H73"/>
      <c r="Y73">
        <v>35.5</v>
      </c>
      <c r="Z73">
        <v>16.621215613936496</v>
      </c>
    </row>
    <row r="74" spans="1:26" x14ac:dyDescent="0.25">
      <c r="A74">
        <v>36</v>
      </c>
      <c r="B74">
        <v>16.161476674864634</v>
      </c>
      <c r="C74" s="1">
        <f t="shared" ca="1" si="3"/>
        <v>16.905450550740909</v>
      </c>
      <c r="D74" s="1">
        <f t="shared" ca="1" si="4"/>
        <v>0.27674856399318354</v>
      </c>
      <c r="E74" s="1">
        <f t="shared" ca="1" si="5"/>
        <v>4.1221831202646086</v>
      </c>
      <c r="H74"/>
      <c r="Y74">
        <v>36</v>
      </c>
      <c r="Z74">
        <v>16.161476674864634</v>
      </c>
    </row>
    <row r="75" spans="1:26" x14ac:dyDescent="0.25">
      <c r="A75">
        <v>36.5</v>
      </c>
      <c r="B75">
        <v>15.728400618058251</v>
      </c>
      <c r="C75" s="1">
        <f t="shared" ca="1" si="3"/>
        <v>17.224524229526942</v>
      </c>
      <c r="D75" s="1">
        <f t="shared" ca="1" si="4"/>
        <v>1.1191929303970602</v>
      </c>
      <c r="E75" s="1">
        <f t="shared" ca="1" si="5"/>
        <v>3.6891070634582253</v>
      </c>
      <c r="H75"/>
      <c r="Y75">
        <v>36.5</v>
      </c>
      <c r="Z75">
        <v>15.728400618058251</v>
      </c>
    </row>
    <row r="76" spans="1:26" x14ac:dyDescent="0.25">
      <c r="A76">
        <v>37</v>
      </c>
      <c r="B76">
        <v>15.319887128194235</v>
      </c>
      <c r="C76" s="1">
        <f t="shared" ca="1" si="3"/>
        <v>17.53240350961714</v>
      </c>
      <c r="D76" s="1">
        <f t="shared" ca="1" si="4"/>
        <v>2.4476143690323524</v>
      </c>
      <c r="E76" s="1">
        <f t="shared" ca="1" si="5"/>
        <v>3.28059357359421</v>
      </c>
      <c r="H76"/>
      <c r="Y76">
        <v>37</v>
      </c>
      <c r="Z76">
        <v>15.319887128194235</v>
      </c>
    </row>
    <row r="77" spans="1:26" x14ac:dyDescent="0.25">
      <c r="A77">
        <v>37.5</v>
      </c>
      <c r="B77">
        <v>14.934095451507574</v>
      </c>
      <c r="C77" s="1">
        <f t="shared" ca="1" si="3"/>
        <v>17.829481135918055</v>
      </c>
      <c r="D77" s="1">
        <f t="shared" ca="1" si="4"/>
        <v>4.1916291307445759</v>
      </c>
      <c r="E77" s="1">
        <f t="shared" ca="1" si="5"/>
        <v>2.8948018969075484</v>
      </c>
      <c r="H77"/>
      <c r="Y77">
        <v>37.5</v>
      </c>
      <c r="Z77">
        <v>14.934095451507574</v>
      </c>
    </row>
    <row r="78" spans="1:26" x14ac:dyDescent="0.25">
      <c r="A78">
        <v>38</v>
      </c>
      <c r="B78">
        <v>14.569392849205183</v>
      </c>
      <c r="C78" s="1">
        <f t="shared" ca="1" si="3"/>
        <v>18.116136074252104</v>
      </c>
      <c r="D78" s="1">
        <f t="shared" ca="1" si="4"/>
        <v>6.2896937522081169</v>
      </c>
      <c r="E78" s="1">
        <f t="shared" ca="1" si="5"/>
        <v>2.5300992946051579</v>
      </c>
      <c r="H78"/>
      <c r="Y78">
        <v>38</v>
      </c>
      <c r="Z78">
        <v>14.569392849205183</v>
      </c>
    </row>
    <row r="79" spans="1:26" x14ac:dyDescent="0.25">
      <c r="A79">
        <v>38.5</v>
      </c>
      <c r="B79">
        <v>14.224315720011825</v>
      </c>
      <c r="C79" s="1">
        <f t="shared" ca="1" si="3"/>
        <v>18.392733994783711</v>
      </c>
      <c r="D79" s="1">
        <f t="shared" ca="1" si="4"/>
        <v>8.6878554567261137</v>
      </c>
      <c r="E79" s="1">
        <f t="shared" ca="1" si="5"/>
        <v>2.1850221654117998</v>
      </c>
      <c r="H79"/>
      <c r="Y79">
        <v>38.5</v>
      </c>
      <c r="Z79">
        <v>14.224315720011825</v>
      </c>
    </row>
    <row r="80" spans="1:26" x14ac:dyDescent="0.25">
      <c r="A80">
        <v>39</v>
      </c>
      <c r="B80">
        <v>13.897540104892643</v>
      </c>
      <c r="C80" s="1">
        <f t="shared" ca="1" si="3"/>
        <v>18.659627738484897</v>
      </c>
      <c r="D80" s="1">
        <f t="shared" ca="1" si="4"/>
        <v>11.338739315006135</v>
      </c>
      <c r="E80" s="1">
        <f t="shared" ca="1" si="5"/>
        <v>1.858246550292618</v>
      </c>
      <c r="H80"/>
      <c r="Y80">
        <v>39</v>
      </c>
      <c r="Z80">
        <v>13.897540104892643</v>
      </c>
    </row>
    <row r="81" spans="1:26" x14ac:dyDescent="0.25">
      <c r="A81">
        <v>39.5</v>
      </c>
      <c r="B81">
        <v>13.587859148950328</v>
      </c>
      <c r="C81" s="1">
        <f t="shared" ca="1" si="3"/>
        <v>18.917157767235402</v>
      </c>
      <c r="D81" s="1">
        <f t="shared" ca="1" si="4"/>
        <v>14.200711881427601</v>
      </c>
      <c r="E81" s="1">
        <f t="shared" ca="1" si="5"/>
        <v>1.5485655943503023</v>
      </c>
      <c r="H81"/>
      <c r="Y81">
        <v>39.5</v>
      </c>
      <c r="Z81">
        <v>13.587859148950328</v>
      </c>
    </row>
    <row r="82" spans="1:26" x14ac:dyDescent="0.25">
      <c r="A82">
        <v>40</v>
      </c>
      <c r="B82">
        <v>13.293763539232165</v>
      </c>
      <c r="C82" s="1">
        <f t="shared" ca="1" si="3"/>
        <v>19.165652598131445</v>
      </c>
      <c r="D82" s="1">
        <f t="shared" ca="1" si="4"/>
        <v>17.239540560010532</v>
      </c>
      <c r="E82" s="1">
        <f t="shared" ca="1" si="5"/>
        <v>1.2544699846321397</v>
      </c>
      <c r="H82"/>
      <c r="Y82">
        <v>40</v>
      </c>
      <c r="Z82">
        <v>13.293763539232165</v>
      </c>
    </row>
    <row r="83" spans="1:26" x14ac:dyDescent="0.25">
      <c r="A83">
        <v>40.5</v>
      </c>
      <c r="B83">
        <v>13.011950511344194</v>
      </c>
      <c r="C83" s="1">
        <f t="shared" ca="1" si="3"/>
        <v>19.405429222557149</v>
      </c>
      <c r="D83" s="1">
        <f t="shared" ca="1" si="4"/>
        <v>20.438285015366635</v>
      </c>
      <c r="E83" s="1">
        <f t="shared" ca="1" si="5"/>
        <v>0.97265695674416897</v>
      </c>
      <c r="H83"/>
      <c r="Y83">
        <v>40.5</v>
      </c>
      <c r="Z83">
        <v>13.011950511344194</v>
      </c>
    </row>
    <row r="84" spans="1:26" x14ac:dyDescent="0.25">
      <c r="A84">
        <v>41</v>
      </c>
      <c r="B84">
        <v>12.741456776253658</v>
      </c>
      <c r="C84" s="1">
        <f t="shared" ca="1" si="3"/>
        <v>19.636793510553296</v>
      </c>
      <c r="D84" s="1">
        <f t="shared" ca="1" si="4"/>
        <v>23.772834339691002</v>
      </c>
      <c r="E84" s="1">
        <f t="shared" ca="1" si="5"/>
        <v>0.70216322165363287</v>
      </c>
      <c r="H84"/>
      <c r="Y84">
        <v>41</v>
      </c>
      <c r="Z84">
        <v>12.741456776253658</v>
      </c>
    </row>
    <row r="85" spans="1:26" x14ac:dyDescent="0.25">
      <c r="A85">
        <v>41.5</v>
      </c>
      <c r="B85">
        <v>12.481766563299335</v>
      </c>
      <c r="C85" s="1">
        <f t="shared" ca="1" si="3"/>
        <v>19.860040600999142</v>
      </c>
      <c r="D85" s="1">
        <f t="shared" ca="1" si="4"/>
        <v>27.219463887697508</v>
      </c>
      <c r="E85" s="1">
        <f t="shared" ca="1" si="5"/>
        <v>0.44247300869930939</v>
      </c>
      <c r="H85"/>
      <c r="Y85">
        <v>41.5</v>
      </c>
      <c r="Z85">
        <v>12.481766563299335</v>
      </c>
    </row>
    <row r="86" spans="1:26" x14ac:dyDescent="0.25">
      <c r="A86">
        <v>42</v>
      </c>
      <c r="B86">
        <v>12.232388774512465</v>
      </c>
      <c r="C86" s="1">
        <f t="shared" ca="1" si="3"/>
        <v>20.075455278105075</v>
      </c>
      <c r="D86" s="1">
        <f t="shared" ca="1" si="4"/>
        <v>30.756846089888203</v>
      </c>
      <c r="E86" s="1">
        <f t="shared" ca="1" si="5"/>
        <v>0.19309521991243983</v>
      </c>
      <c r="H86"/>
      <c r="Y86">
        <v>42</v>
      </c>
      <c r="Z86">
        <v>12.232388774512465</v>
      </c>
    </row>
    <row r="87" spans="1:26" x14ac:dyDescent="0.25">
      <c r="A87">
        <v>42.5</v>
      </c>
      <c r="B87">
        <v>11.992855162675774</v>
      </c>
      <c r="C87" s="1">
        <f t="shared" ca="1" si="3"/>
        <v>20.283312334696419</v>
      </c>
      <c r="D87" s="1">
        <f t="shared" ca="1" si="4"/>
        <v>34.365840060554277</v>
      </c>
      <c r="E87" s="1">
        <f t="shared" ca="1" si="5"/>
        <v>-4.6438391924251476E-2</v>
      </c>
      <c r="H87"/>
      <c r="Y87">
        <v>42.5</v>
      </c>
      <c r="Z87">
        <v>11.992855162675774</v>
      </c>
    </row>
    <row r="88" spans="1:26" x14ac:dyDescent="0.25">
      <c r="A88">
        <v>43</v>
      </c>
      <c r="B88">
        <v>11.762718815691969</v>
      </c>
      <c r="C88" s="1">
        <f t="shared" ca="1" si="3"/>
        <v>20.483876922751715</v>
      </c>
      <c r="D88" s="1">
        <f t="shared" ca="1" si="4"/>
        <v>38.029299364166974</v>
      </c>
      <c r="E88" s="1">
        <f t="shared" ca="1" si="5"/>
        <v>-0.27657473890805662</v>
      </c>
      <c r="H88"/>
      <c r="Y88">
        <v>43</v>
      </c>
      <c r="Z88">
        <v>11.762718815691969</v>
      </c>
    </row>
    <row r="89" spans="1:26" x14ac:dyDescent="0.25">
      <c r="A89">
        <v>43.5</v>
      </c>
      <c r="B89">
        <v>11.541552872809717</v>
      </c>
      <c r="C89" s="1">
        <f t="shared" ca="1" si="3"/>
        <v>20.677404891642745</v>
      </c>
      <c r="D89" s="1">
        <f t="shared" ca="1" si="4"/>
        <v>41.731896055007752</v>
      </c>
      <c r="E89" s="1">
        <f t="shared" ca="1" si="5"/>
        <v>-0.49774068179030806</v>
      </c>
      <c r="H89"/>
      <c r="Y89">
        <v>43.5</v>
      </c>
      <c r="Z89">
        <v>11.541552872809717</v>
      </c>
    </row>
    <row r="90" spans="1:26" x14ac:dyDescent="0.25">
      <c r="A90">
        <v>44</v>
      </c>
      <c r="B90">
        <v>11.328949417495091</v>
      </c>
      <c r="C90" s="1">
        <f t="shared" ca="1" si="3"/>
        <v>20.864143114507705</v>
      </c>
      <c r="D90" s="1">
        <f t="shared" ca="1" si="4"/>
        <v>45.459959419774542</v>
      </c>
      <c r="E90" s="1">
        <f t="shared" ca="1" si="5"/>
        <v>-0.7103441371049346</v>
      </c>
      <c r="H90"/>
      <c r="Y90">
        <v>44</v>
      </c>
      <c r="Z90">
        <v>11.328949417495091</v>
      </c>
    </row>
    <row r="91" spans="1:26" x14ac:dyDescent="0.25">
      <c r="A91">
        <v>44.5</v>
      </c>
      <c r="B91">
        <v>11.124518505949167</v>
      </c>
      <c r="C91" s="1">
        <f t="shared" ca="1" si="3"/>
        <v>21.044329803173863</v>
      </c>
      <c r="D91" s="1">
        <f t="shared" ca="1" si="4"/>
        <v>49.20132808627335</v>
      </c>
      <c r="E91" s="1">
        <f t="shared" ca="1" si="5"/>
        <v>-0.91477504865085812</v>
      </c>
      <c r="H91"/>
      <c r="Y91">
        <v>44.5</v>
      </c>
      <c r="Z91">
        <v>11.124518505949167</v>
      </c>
    </row>
    <row r="92" spans="1:26" x14ac:dyDescent="0.25">
      <c r="A92">
        <v>45</v>
      </c>
      <c r="B92">
        <v>10.927887300778165</v>
      </c>
      <c r="C92" s="1">
        <f t="shared" ca="1" si="3"/>
        <v>21.218194812031498</v>
      </c>
      <c r="D92" s="1">
        <f t="shared" ca="1" si="4"/>
        <v>52.945214338078387</v>
      </c>
      <c r="E92" s="1">
        <f t="shared" ca="1" si="5"/>
        <v>-1.1114062538218601</v>
      </c>
      <c r="H92"/>
      <c r="Y92">
        <v>45</v>
      </c>
      <c r="Z92">
        <v>10.927887300778165</v>
      </c>
    </row>
    <row r="93" spans="1:26" x14ac:dyDescent="0.25">
      <c r="A93">
        <v>45.5</v>
      </c>
      <c r="B93">
        <v>10.738699287093031</v>
      </c>
      <c r="C93" s="1">
        <f t="shared" ca="1" si="3"/>
        <v>21.385959931246674</v>
      </c>
      <c r="D93" s="1">
        <f t="shared" ca="1" si="4"/>
        <v>56.682079612271529</v>
      </c>
      <c r="E93" s="1">
        <f t="shared" ca="1" si="5"/>
        <v>-1.3005942675069946</v>
      </c>
      <c r="H93"/>
      <c r="Y93">
        <v>45.5</v>
      </c>
      <c r="Z93">
        <v>10.738699287093031</v>
      </c>
    </row>
    <row r="94" spans="1:26" x14ac:dyDescent="0.25">
      <c r="A94">
        <v>46</v>
      </c>
      <c r="B94">
        <v>10.556613554068594</v>
      </c>
      <c r="C94" s="1">
        <f t="shared" ca="1" si="3"/>
        <v>21.547839169686931</v>
      </c>
      <c r="D94" s="1">
        <f t="shared" ca="1" si="4"/>
        <v>60.403520266712341</v>
      </c>
      <c r="E94" s="1">
        <f t="shared" ca="1" si="5"/>
        <v>-1.4826800005314311</v>
      </c>
      <c r="H94"/>
      <c r="Y94">
        <v>46</v>
      </c>
      <c r="Z94">
        <v>10.556613554068594</v>
      </c>
    </row>
    <row r="95" spans="1:26" x14ac:dyDescent="0.25">
      <c r="A95">
        <v>46.5</v>
      </c>
      <c r="B95">
        <v>10.381304129255534</v>
      </c>
      <c r="C95" s="1">
        <f t="shared" ca="1" si="3"/>
        <v>21.704039027920786</v>
      </c>
      <c r="D95" s="1">
        <f t="shared" ca="1" si="4"/>
        <v>64.102162792725991</v>
      </c>
      <c r="E95" s="1">
        <f t="shared" ca="1" si="5"/>
        <v>-1.6579894253444909</v>
      </c>
      <c r="H95"/>
      <c r="Y95">
        <v>46.5</v>
      </c>
      <c r="Z95">
        <v>10.381304129255534</v>
      </c>
    </row>
    <row r="96" spans="1:26" x14ac:dyDescent="0.25">
      <c r="A96">
        <v>47</v>
      </c>
      <c r="B96">
        <v>10.212459356101585</v>
      </c>
      <c r="C96" s="1">
        <f t="shared" ca="1" si="3"/>
        <v>21.854758761639342</v>
      </c>
      <c r="D96" s="1">
        <f t="shared" ca="1" si="4"/>
        <v>67.771567724092407</v>
      </c>
      <c r="E96" s="1">
        <f t="shared" ca="1" si="5"/>
        <v>-1.8268341984984406</v>
      </c>
      <c r="H96"/>
      <c r="Y96">
        <v>47</v>
      </c>
      <c r="Z96">
        <v>10.212459356101585</v>
      </c>
    </row>
    <row r="97" spans="1:26" x14ac:dyDescent="0.25">
      <c r="A97">
        <v>47.5</v>
      </c>
      <c r="B97">
        <v>10.049781307488269</v>
      </c>
      <c r="C97" s="1">
        <f t="shared" ca="1" si="3"/>
        <v>22.000190635835935</v>
      </c>
      <c r="D97" s="1">
        <f t="shared" ca="1" si="4"/>
        <v>71.406141557529452</v>
      </c>
      <c r="E97" s="1">
        <f t="shared" ca="1" si="5"/>
        <v>-1.9895122471117563</v>
      </c>
      <c r="H97"/>
      <c r="Y97">
        <v>47.5</v>
      </c>
      <c r="Z97">
        <v>10.049781307488269</v>
      </c>
    </row>
    <row r="98" spans="1:26" x14ac:dyDescent="0.25">
      <c r="A98">
        <v>48</v>
      </c>
      <c r="B98">
        <v>9.8929852298377909</v>
      </c>
      <c r="C98" s="1">
        <f t="shared" ca="1" si="3"/>
        <v>22.140520170068179</v>
      </c>
      <c r="D98" s="1">
        <f t="shared" ca="1" si="4"/>
        <v>75.001056056082078</v>
      </c>
      <c r="E98" s="1">
        <f t="shared" ca="1" si="5"/>
        <v>-2.1463083247622343</v>
      </c>
      <c r="H98"/>
      <c r="Y98">
        <v>48</v>
      </c>
      <c r="Z98">
        <v>9.8929852298377909</v>
      </c>
    </row>
    <row r="99" spans="1:26" x14ac:dyDescent="0.25">
      <c r="A99">
        <v>48.5</v>
      </c>
      <c r="B99">
        <v>9.7417990136478423</v>
      </c>
      <c r="C99" s="1">
        <f t="shared" ca="1" si="3"/>
        <v>22.275926375115226</v>
      </c>
      <c r="D99" s="1">
        <f t="shared" ca="1" si="4"/>
        <v>78.552174356742654</v>
      </c>
      <c r="E99" s="1">
        <f t="shared" ca="1" si="5"/>
        <v>-2.297494540952183</v>
      </c>
      <c r="H99"/>
      <c r="Y99">
        <v>48.5</v>
      </c>
      <c r="Z99">
        <v>9.7417990136478423</v>
      </c>
    </row>
    <row r="100" spans="1:26" x14ac:dyDescent="0.25">
      <c r="A100">
        <v>49</v>
      </c>
      <c r="B100">
        <v>9.5959626872847608</v>
      </c>
      <c r="C100" s="1">
        <f t="shared" ca="1" si="3"/>
        <v>22.406581981332071</v>
      </c>
      <c r="D100" s="1">
        <f t="shared" ca="1" si="4"/>
        <v>82.055983348508605</v>
      </c>
      <c r="E100" s="1">
        <f t="shared" ca="1" si="5"/>
        <v>-2.4433308673152645</v>
      </c>
      <c r="H100"/>
      <c r="Y100">
        <v>49</v>
      </c>
      <c r="Z100">
        <v>9.5959626872847608</v>
      </c>
    </row>
    <row r="101" spans="1:26" x14ac:dyDescent="0.25">
      <c r="A101">
        <v>49.5</v>
      </c>
      <c r="B101">
        <v>9.455227931593237</v>
      </c>
      <c r="C101" s="1">
        <f t="shared" ca="1" si="3"/>
        <v>22.532653658992345</v>
      </c>
      <c r="D101" s="1">
        <f t="shared" ca="1" si="4"/>
        <v>85.509531827820041</v>
      </c>
      <c r="E101" s="1">
        <f t="shared" ca="1" si="5"/>
        <v>-2.5840656230067882</v>
      </c>
      <c r="H101"/>
      <c r="Y101">
        <v>49.5</v>
      </c>
      <c r="Z101">
        <v>9.455227931593237</v>
      </c>
    </row>
    <row r="102" spans="1:26" x14ac:dyDescent="0.25">
      <c r="A102">
        <v>50</v>
      </c>
      <c r="B102">
        <v>9.3193576134260514</v>
      </c>
      <c r="C102" s="1">
        <f t="shared" ca="1" si="3"/>
        <v>22.654302230900516</v>
      </c>
      <c r="D102" s="1">
        <f t="shared" ca="1" si="4"/>
        <v>88.910373975555601</v>
      </c>
      <c r="E102" s="1">
        <f t="shared" ca="1" si="5"/>
        <v>-2.7199359411739739</v>
      </c>
      <c r="H102"/>
      <c r="Y102">
        <v>50</v>
      </c>
      <c r="Z102">
        <v>9.3193576134260514</v>
      </c>
    </row>
    <row r="103" spans="1:26" x14ac:dyDescent="0.25">
      <c r="A103">
        <v>50.5</v>
      </c>
      <c r="B103">
        <v>9.1881253366068503</v>
      </c>
      <c r="C103" s="1">
        <f t="shared" ca="1" si="3"/>
        <v>22.771682877544841</v>
      </c>
      <c r="D103" s="1">
        <f t="shared" ca="1" si="4"/>
        <v>92.256517733986669</v>
      </c>
      <c r="E103" s="1">
        <f t="shared" ca="1" si="5"/>
        <v>-2.851168217993175</v>
      </c>
      <c r="H103"/>
      <c r="Y103">
        <v>50.5</v>
      </c>
      <c r="Z103">
        <v>9.1881253366068503</v>
      </c>
    </row>
    <row r="104" spans="1:26" x14ac:dyDescent="0.25">
      <c r="A104">
        <v>51</v>
      </c>
      <c r="B104">
        <v>9.0613150091470249</v>
      </c>
      <c r="C104" s="1">
        <f t="shared" ca="1" si="3"/>
        <v>22.884945335052688</v>
      </c>
      <c r="D104" s="1">
        <f t="shared" ca="1" si="4"/>
        <v>95.546377693649347</v>
      </c>
      <c r="E104" s="1">
        <f t="shared" ca="1" si="5"/>
        <v>-2.9779785454530003</v>
      </c>
      <c r="H104"/>
      <c r="Y104">
        <v>51</v>
      </c>
      <c r="Z104">
        <v>9.0613150091470249</v>
      </c>
    </row>
    <row r="105" spans="1:26" x14ac:dyDescent="0.25">
      <c r="A105">
        <v>51.5</v>
      </c>
      <c r="B105">
        <v>9.8372890153313453</v>
      </c>
      <c r="C105" s="1">
        <f t="shared" ca="1" si="3"/>
        <v>22.994234086200805</v>
      </c>
      <c r="D105" s="1">
        <f t="shared" ca="1" si="4"/>
        <v>86.552601798938085</v>
      </c>
      <c r="E105" s="1">
        <f t="shared" ca="1" si="5"/>
        <v>-2.20200453926868</v>
      </c>
      <c r="H105"/>
      <c r="Y105">
        <v>51.5</v>
      </c>
      <c r="Z105">
        <v>9.8372890153313453</v>
      </c>
    </row>
    <row r="106" spans="1:26" x14ac:dyDescent="0.25">
      <c r="A106">
        <v>52</v>
      </c>
      <c r="B106">
        <v>11.366612381054157</v>
      </c>
      <c r="C106" s="1">
        <f t="shared" ca="1" si="3"/>
        <v>23.09968854472417</v>
      </c>
      <c r="D106" s="1">
        <f t="shared" ca="1" si="4"/>
        <v>68.83253813124071</v>
      </c>
      <c r="E106" s="1">
        <f t="shared" ca="1" si="5"/>
        <v>-0.67268117354586821</v>
      </c>
      <c r="H106"/>
      <c r="Y106">
        <v>52</v>
      </c>
      <c r="Z106">
        <v>11.366612381054157</v>
      </c>
    </row>
    <row r="107" spans="1:26" x14ac:dyDescent="0.25">
      <c r="A107">
        <v>52.5</v>
      </c>
      <c r="B107">
        <v>12.896505341862127</v>
      </c>
      <c r="C107" s="1">
        <f t="shared" ca="1" si="3"/>
        <v>23.201443233158521</v>
      </c>
      <c r="D107" s="1">
        <f t="shared" ca="1" si="4"/>
        <v>53.095872471738083</v>
      </c>
      <c r="E107" s="1">
        <f t="shared" ca="1" si="5"/>
        <v>0.85721178726210212</v>
      </c>
      <c r="H107"/>
      <c r="Y107">
        <v>52.5</v>
      </c>
      <c r="Z107">
        <v>12.896505341862127</v>
      </c>
    </row>
    <row r="108" spans="1:26" x14ac:dyDescent="0.25">
      <c r="A108">
        <v>53</v>
      </c>
      <c r="B108">
        <v>14.426358379856357</v>
      </c>
      <c r="C108" s="1">
        <f t="shared" ca="1" si="3"/>
        <v>23.299627954443466</v>
      </c>
      <c r="D108" s="1">
        <f t="shared" ca="1" si="4"/>
        <v>39.367456471646648</v>
      </c>
      <c r="E108" s="1">
        <f t="shared" ca="1" si="5"/>
        <v>2.3870648252563313</v>
      </c>
      <c r="H108"/>
      <c r="Y108">
        <v>53</v>
      </c>
      <c r="Z108">
        <v>14.426358379856357</v>
      </c>
    </row>
    <row r="109" spans="1:26" x14ac:dyDescent="0.25">
      <c r="A109">
        <v>53.5</v>
      </c>
      <c r="B109">
        <v>15.956668167256622</v>
      </c>
      <c r="C109" s="1">
        <f t="shared" ca="1" si="3"/>
        <v>23.394367957505068</v>
      </c>
      <c r="D109" s="1">
        <f t="shared" ca="1" si="4"/>
        <v>27.659689084930893</v>
      </c>
      <c r="E109" s="1">
        <f t="shared" ca="1" si="5"/>
        <v>3.9173746126565963</v>
      </c>
      <c r="H109"/>
      <c r="Y109">
        <v>53.5</v>
      </c>
      <c r="Z109">
        <v>15.956668167256622</v>
      </c>
    </row>
    <row r="110" spans="1:26" x14ac:dyDescent="0.25">
      <c r="A110">
        <v>54</v>
      </c>
      <c r="B110">
        <v>16.37744640414002</v>
      </c>
      <c r="C110" s="1">
        <f t="shared" ca="1" si="3"/>
        <v>23.485784097029097</v>
      </c>
      <c r="D110" s="1">
        <f t="shared" ca="1" si="4"/>
        <v>25.2642323780738</v>
      </c>
      <c r="E110" s="1">
        <f t="shared" ca="1" si="5"/>
        <v>4.3381528495399948</v>
      </c>
      <c r="H110"/>
      <c r="Y110">
        <v>54</v>
      </c>
      <c r="Z110">
        <v>16.37744640414002</v>
      </c>
    </row>
    <row r="111" spans="1:26" x14ac:dyDescent="0.25">
      <c r="A111">
        <v>54.5</v>
      </c>
      <c r="B111">
        <v>15.888683911457763</v>
      </c>
      <c r="C111" s="1">
        <f t="shared" ca="1" si="3"/>
        <v>23.573992987628799</v>
      </c>
      <c r="D111" s="1">
        <f t="shared" ca="1" si="4"/>
        <v>29.531987798138449</v>
      </c>
      <c r="E111" s="1">
        <f t="shared" ca="1" si="5"/>
        <v>3.8493903568577377</v>
      </c>
      <c r="H111"/>
      <c r="Y111">
        <v>54.5</v>
      </c>
      <c r="Z111">
        <v>15.888683911457763</v>
      </c>
    </row>
    <row r="112" spans="1:26" x14ac:dyDescent="0.25">
      <c r="A112">
        <v>55</v>
      </c>
      <c r="B112">
        <v>15.436906985714987</v>
      </c>
      <c r="C112" s="1">
        <f t="shared" ca="1" si="3"/>
        <v>23.659107152603852</v>
      </c>
      <c r="D112" s="1">
        <f t="shared" ca="1" si="4"/>
        <v>33.802287792193638</v>
      </c>
      <c r="E112" s="1">
        <f t="shared" ca="1" si="5"/>
        <v>3.3976134311149622</v>
      </c>
      <c r="H112"/>
      <c r="Y112">
        <v>55</v>
      </c>
      <c r="Z112">
        <v>15.436906985714987</v>
      </c>
    </row>
    <row r="113" spans="1:26" x14ac:dyDescent="0.25">
      <c r="A113">
        <v>55.5</v>
      </c>
      <c r="B113">
        <v>15.016440002546544</v>
      </c>
      <c r="C113" s="1">
        <f t="shared" ca="1" si="3"/>
        <v>23.74123516748022</v>
      </c>
      <c r="D113" s="1">
        <f t="shared" ca="1" si="4"/>
        <v>38.061025335025022</v>
      </c>
      <c r="E113" s="1">
        <f t="shared" ca="1" si="5"/>
        <v>2.9771464479465184</v>
      </c>
      <c r="H113"/>
      <c r="Y113">
        <v>55.5</v>
      </c>
      <c r="Z113">
        <v>15.016440002546544</v>
      </c>
    </row>
    <row r="114" spans="1:26" x14ac:dyDescent="0.25">
      <c r="A114">
        <v>56</v>
      </c>
      <c r="B114">
        <v>14.622532365733855</v>
      </c>
      <c r="C114" s="1">
        <f t="shared" ca="1" si="3"/>
        <v>23.820481798514077</v>
      </c>
      <c r="D114" s="1">
        <f t="shared" ca="1" si="4"/>
        <v>42.301136883990999</v>
      </c>
      <c r="E114" s="1">
        <f t="shared" ca="1" si="5"/>
        <v>2.58323881113383</v>
      </c>
      <c r="H114"/>
      <c r="Y114">
        <v>56</v>
      </c>
      <c r="Z114">
        <v>14.622532365733855</v>
      </c>
    </row>
    <row r="115" spans="1:26" x14ac:dyDescent="0.25">
      <c r="A115">
        <v>56.5</v>
      </c>
      <c r="B115">
        <v>14.252218841738481</v>
      </c>
      <c r="C115" s="1">
        <f t="shared" ca="1" si="3"/>
        <v>23.896948136336441</v>
      </c>
      <c r="D115" s="1">
        <f t="shared" ca="1" si="4"/>
        <v>46.510401583038032</v>
      </c>
      <c r="E115" s="1">
        <f t="shared" ca="1" si="5"/>
        <v>2.2129252871384555</v>
      </c>
      <c r="H115"/>
      <c r="Y115">
        <v>56.5</v>
      </c>
      <c r="Z115">
        <v>14.252218841738481</v>
      </c>
    </row>
    <row r="116" spans="1:26" x14ac:dyDescent="0.25">
      <c r="A116">
        <v>57</v>
      </c>
      <c r="B116">
        <v>13.903389054829889</v>
      </c>
      <c r="C116" s="1">
        <f t="shared" ca="1" si="3"/>
        <v>23.970731724909005</v>
      </c>
      <c r="D116" s="1">
        <f t="shared" ca="1" si="4"/>
        <v>50.675694218397851</v>
      </c>
      <c r="E116" s="1">
        <f t="shared" ca="1" si="5"/>
        <v>1.8640955002298636</v>
      </c>
      <c r="H116"/>
      <c r="Y116">
        <v>57</v>
      </c>
      <c r="Z116">
        <v>13.903389054829889</v>
      </c>
    </row>
    <row r="117" spans="1:26" x14ac:dyDescent="0.25">
      <c r="A117">
        <v>57.5</v>
      </c>
      <c r="B117">
        <v>13.574241439240682</v>
      </c>
      <c r="C117" s="1">
        <f t="shared" ca="1" si="3"/>
        <v>24.04192668595568</v>
      </c>
      <c r="D117" s="1">
        <f t="shared" ca="1" si="4"/>
        <v>54.786217212147413</v>
      </c>
      <c r="E117" s="1">
        <f t="shared" ca="1" si="5"/>
        <v>1.5349478846406566</v>
      </c>
      <c r="H117"/>
      <c r="Y117">
        <v>57.5</v>
      </c>
      <c r="Z117">
        <v>13.574241439240682</v>
      </c>
    </row>
    <row r="118" spans="1:26" x14ac:dyDescent="0.25">
      <c r="A118">
        <v>58</v>
      </c>
      <c r="B118">
        <v>13.263216228611638</v>
      </c>
      <c r="C118" s="1">
        <f t="shared" ca="1" si="3"/>
        <v>24.110623839028591</v>
      </c>
      <c r="D118" s="1">
        <f t="shared" ca="1" si="4"/>
        <v>58.833125933265812</v>
      </c>
      <c r="E118" s="1">
        <f t="shared" ca="1" si="5"/>
        <v>1.2239226740116127</v>
      </c>
      <c r="H118"/>
      <c r="Y118">
        <v>58</v>
      </c>
      <c r="Z118">
        <v>13.263216228611638</v>
      </c>
    </row>
    <row r="119" spans="1:26" x14ac:dyDescent="0.25">
      <c r="A119">
        <v>58.5</v>
      </c>
      <c r="B119">
        <v>12.96878608228703</v>
      </c>
      <c r="C119" s="1">
        <f t="shared" ca="1" si="3"/>
        <v>24.17691081736163</v>
      </c>
      <c r="D119" s="1">
        <f t="shared" ca="1" si="4"/>
        <v>62.811030038495538</v>
      </c>
      <c r="E119" s="1">
        <f t="shared" ca="1" si="5"/>
        <v>0.92949252768700497</v>
      </c>
      <c r="H119"/>
      <c r="Y119">
        <v>58.5</v>
      </c>
      <c r="Z119">
        <v>12.96878608228703</v>
      </c>
    </row>
    <row r="120" spans="1:26" x14ac:dyDescent="0.25">
      <c r="A120">
        <v>59</v>
      </c>
      <c r="B120">
        <v>14.038069071409041</v>
      </c>
      <c r="C120" s="1">
        <f t="shared" ca="1" si="3"/>
        <v>24.240872179659441</v>
      </c>
      <c r="D120" s="1">
        <f t="shared" ca="1" si="4"/>
        <v>52.048595632862011</v>
      </c>
      <c r="E120" s="1">
        <f t="shared" ca="1" si="5"/>
        <v>1.9987755168090153</v>
      </c>
      <c r="H120"/>
      <c r="Y120">
        <v>59</v>
      </c>
      <c r="Z120">
        <v>14.038069071409041</v>
      </c>
    </row>
    <row r="121" spans="1:26" x14ac:dyDescent="0.25">
      <c r="A121">
        <v>59.5</v>
      </c>
      <c r="B121">
        <v>15.598200261192883</v>
      </c>
      <c r="C121" s="1">
        <f t="shared" ca="1" si="3"/>
        <v>24.302589517964385</v>
      </c>
      <c r="D121" s="1">
        <f t="shared" ca="1" si="4"/>
        <v>37.883196166699577</v>
      </c>
      <c r="E121" s="1">
        <f t="shared" ca="1" si="5"/>
        <v>3.5589067065928575</v>
      </c>
      <c r="H121"/>
      <c r="Y121">
        <v>59.5</v>
      </c>
      <c r="Z121">
        <v>15.598200261192883</v>
      </c>
    </row>
    <row r="122" spans="1:26" x14ac:dyDescent="0.25">
      <c r="A122">
        <v>60</v>
      </c>
      <c r="B122">
        <v>17.159543766304203</v>
      </c>
      <c r="C122" s="1">
        <f t="shared" ca="1" si="3"/>
        <v>24.362141561739044</v>
      </c>
      <c r="D122" s="1">
        <f t="shared" ca="1" si="4"/>
        <v>25.938707501401414</v>
      </c>
      <c r="E122" s="1">
        <f t="shared" ca="1" si="5"/>
        <v>5.1202502117041782</v>
      </c>
      <c r="H122"/>
      <c r="Y122">
        <v>60</v>
      </c>
      <c r="Z122">
        <v>17.159543766304203</v>
      </c>
    </row>
    <row r="123" spans="1:26" x14ac:dyDescent="0.25">
      <c r="A123">
        <v>60.5</v>
      </c>
      <c r="B123">
        <v>18.721885203321381</v>
      </c>
      <c r="C123" s="1">
        <f t="shared" ca="1" si="3"/>
        <v>24.419604278297172</v>
      </c>
      <c r="D123" s="1">
        <f t="shared" ca="1" si="4"/>
        <v>16.232001328671487</v>
      </c>
      <c r="E123" s="1">
        <f t="shared" ca="1" si="5"/>
        <v>6.6825916487213561</v>
      </c>
      <c r="H123"/>
      <c r="Y123">
        <v>60.5</v>
      </c>
      <c r="Z123">
        <v>18.721885203321381</v>
      </c>
    </row>
    <row r="124" spans="1:26" x14ac:dyDescent="0.25">
      <c r="A124">
        <v>61</v>
      </c>
      <c r="B124">
        <v>20.28505733952559</v>
      </c>
      <c r="C124" s="1">
        <f t="shared" ca="1" si="3"/>
        <v>24.475050969711063</v>
      </c>
      <c r="D124" s="1">
        <f t="shared" ca="1" si="4"/>
        <v>8.778023310497419</v>
      </c>
      <c r="E124" s="1">
        <f t="shared" ca="1" si="5"/>
        <v>8.2457637849255647</v>
      </c>
      <c r="H124"/>
      <c r="Y124">
        <v>61</v>
      </c>
      <c r="Z124">
        <v>20.28505733952559</v>
      </c>
    </row>
    <row r="125" spans="1:26" x14ac:dyDescent="0.25">
      <c r="A125">
        <v>61.5</v>
      </c>
      <c r="B125">
        <v>20.323928683063603</v>
      </c>
      <c r="C125" s="1">
        <f t="shared" ca="1" si="3"/>
        <v>24.528552366319019</v>
      </c>
      <c r="D125" s="1">
        <f t="shared" ca="1" si="4"/>
        <v>8.8394301588961728</v>
      </c>
      <c r="E125" s="1">
        <f t="shared" ca="1" si="5"/>
        <v>8.2846351284635773</v>
      </c>
      <c r="H125"/>
      <c r="Y125">
        <v>61.5</v>
      </c>
      <c r="Z125">
        <v>20.323928683063603</v>
      </c>
    </row>
    <row r="126" spans="1:26" x14ac:dyDescent="0.25">
      <c r="A126">
        <v>62</v>
      </c>
      <c r="B126">
        <v>19.80935570418287</v>
      </c>
      <c r="C126" s="1">
        <f t="shared" ca="1" si="3"/>
        <v>24.580176716952231</v>
      </c>
      <c r="D126" s="1">
        <f t="shared" ca="1" si="4"/>
        <v>11.380366567940833</v>
      </c>
      <c r="E126" s="1">
        <f t="shared" ca="1" si="5"/>
        <v>7.770062149582845</v>
      </c>
      <c r="H126"/>
      <c r="Y126">
        <v>62</v>
      </c>
      <c r="Z126">
        <v>19.80935570418287</v>
      </c>
    </row>
    <row r="127" spans="1:26" x14ac:dyDescent="0.25">
      <c r="A127">
        <v>62.5</v>
      </c>
      <c r="B127">
        <v>19.294214768995062</v>
      </c>
      <c r="C127" s="1">
        <f t="shared" ca="1" si="3"/>
        <v>24.629989875996081</v>
      </c>
      <c r="D127" s="1">
        <f t="shared" ca="1" si="4"/>
        <v>14.235247996245871</v>
      </c>
      <c r="E127" s="1">
        <f t="shared" ca="1" si="5"/>
        <v>7.2549212143950363</v>
      </c>
      <c r="H127"/>
      <c r="Y127">
        <v>62.5</v>
      </c>
      <c r="Z127">
        <v>19.294214768995062</v>
      </c>
    </row>
    <row r="128" spans="1:26" x14ac:dyDescent="0.25">
      <c r="A128">
        <v>63</v>
      </c>
      <c r="B128">
        <v>18.778561966221936</v>
      </c>
      <c r="C128" s="1">
        <f t="shared" ca="1" si="3"/>
        <v>24.678055387397052</v>
      </c>
      <c r="D128" s="1">
        <f t="shared" ca="1" si="4"/>
        <v>17.402011313244238</v>
      </c>
      <c r="E128" s="1">
        <f t="shared" ca="1" si="5"/>
        <v>6.7392684116219108</v>
      </c>
      <c r="H128"/>
      <c r="Y128">
        <v>63</v>
      </c>
      <c r="Z128">
        <v>18.778561966221936</v>
      </c>
    </row>
    <row r="129" spans="1:26" x14ac:dyDescent="0.25">
      <c r="A129">
        <v>63.5</v>
      </c>
      <c r="B129">
        <v>18.262463624555984</v>
      </c>
      <c r="C129" s="1">
        <f t="shared" ca="1" si="3"/>
        <v>24.724434565722259</v>
      </c>
      <c r="D129" s="1">
        <f t="shared" ca="1" si="4"/>
        <v>20.878534222238674</v>
      </c>
      <c r="E129" s="1">
        <f t="shared" ca="1" si="5"/>
        <v>6.2231700699559589</v>
      </c>
      <c r="H129"/>
      <c r="Y129">
        <v>63.5</v>
      </c>
      <c r="Z129">
        <v>18.262463624555984</v>
      </c>
    </row>
    <row r="130" spans="1:26" x14ac:dyDescent="0.25">
      <c r="A130">
        <v>64</v>
      </c>
      <c r="B130">
        <v>18.497402548886175</v>
      </c>
      <c r="C130" s="1">
        <f t="shared" ref="C130:C193" ca="1" si="6">IF(A130&gt;=$K$5,OFFSET($B$1,2*$K$5,0)+$L$5*(1-EXP((-1/$M$5)*(A130-$K$5))),0)</f>
        <v>24.769186574375141</v>
      </c>
      <c r="D130" s="1">
        <f t="shared" ref="D130:D193" ca="1" si="7">IF(A130&gt;=$K$5,(C130-B130)*(C130-B130)*0.5,0)</f>
        <v>19.667637431189288</v>
      </c>
      <c r="E130" s="1">
        <f t="shared" ref="E130:E193" ca="1" si="8">IF(A130&gt;=$K$5,(B130-$L$6),0)</f>
        <v>6.4581089942861496</v>
      </c>
      <c r="H130"/>
      <c r="Y130">
        <v>64</v>
      </c>
      <c r="Z130">
        <v>18.497402548886175</v>
      </c>
    </row>
    <row r="131" spans="1:26" x14ac:dyDescent="0.25">
      <c r="A131">
        <v>64.5</v>
      </c>
      <c r="B131">
        <v>20.060753990323498</v>
      </c>
      <c r="C131" s="1">
        <f t="shared" ca="1" si="6"/>
        <v>24.812368501066995</v>
      </c>
      <c r="D131" s="1">
        <f t="shared" ca="1" si="7"/>
        <v>11.288920229354083</v>
      </c>
      <c r="E131" s="1">
        <f t="shared" ca="1" si="8"/>
        <v>8.0214604357234727</v>
      </c>
      <c r="H131"/>
      <c r="Y131">
        <v>64.5</v>
      </c>
      <c r="Z131">
        <v>20.060753990323498</v>
      </c>
    </row>
    <row r="132" spans="1:26" x14ac:dyDescent="0.25">
      <c r="A132">
        <v>65</v>
      </c>
      <c r="B132">
        <v>21.624823420480347</v>
      </c>
      <c r="C132" s="1">
        <f t="shared" ca="1" si="6"/>
        <v>24.854035430640685</v>
      </c>
      <c r="D132" s="1">
        <f t="shared" ca="1" si="7"/>
        <v>5.2139051032818875</v>
      </c>
      <c r="E132" s="1">
        <f t="shared" ca="1" si="8"/>
        <v>9.5855298658803214</v>
      </c>
      <c r="H132"/>
      <c r="Y132">
        <v>65</v>
      </c>
      <c r="Z132">
        <v>21.624823420480347</v>
      </c>
    </row>
    <row r="133" spans="1:26" x14ac:dyDescent="0.25">
      <c r="A133">
        <v>65.5</v>
      </c>
      <c r="B133">
        <v>23.189508051691885</v>
      </c>
      <c r="C133" s="1">
        <f t="shared" ca="1" si="6"/>
        <v>24.894240515339384</v>
      </c>
      <c r="D133" s="1">
        <f t="shared" ca="1" si="7"/>
        <v>1.4530563863068358</v>
      </c>
      <c r="E133" s="1">
        <f t="shared" ca="1" si="8"/>
        <v>11.150214497091859</v>
      </c>
      <c r="H133"/>
      <c r="Y133">
        <v>65.5</v>
      </c>
      <c r="Z133">
        <v>23.189508051691885</v>
      </c>
    </row>
    <row r="134" spans="1:26" x14ac:dyDescent="0.25">
      <c r="A134">
        <v>66</v>
      </c>
      <c r="B134">
        <v>24.754708265455534</v>
      </c>
      <c r="C134" s="1">
        <f t="shared" ca="1" si="6"/>
        <v>24.933035042609994</v>
      </c>
      <c r="D134" s="1">
        <f t="shared" ca="1" si="7"/>
        <v>1.5900219725148237E-2</v>
      </c>
      <c r="E134" s="1">
        <f t="shared" ca="1" si="8"/>
        <v>12.715414710855509</v>
      </c>
      <c r="H134"/>
      <c r="Y134">
        <v>66</v>
      </c>
      <c r="Z134">
        <v>24.754708265455534</v>
      </c>
    </row>
    <row r="135" spans="1:26" x14ac:dyDescent="0.25">
      <c r="A135">
        <v>66.5</v>
      </c>
      <c r="B135">
        <v>25.582055181877138</v>
      </c>
      <c r="C135" s="1">
        <f t="shared" ca="1" si="6"/>
        <v>24.970468500527801</v>
      </c>
      <c r="D135" s="1">
        <f t="shared" ca="1" si="7"/>
        <v>0.18701913440194767</v>
      </c>
      <c r="E135" s="1">
        <f t="shared" ca="1" si="8"/>
        <v>13.542761627277113</v>
      </c>
      <c r="H135"/>
      <c r="Y135">
        <v>66.5</v>
      </c>
      <c r="Z135">
        <v>25.582055181877138</v>
      </c>
    </row>
    <row r="136" spans="1:26" x14ac:dyDescent="0.25">
      <c r="A136">
        <v>67</v>
      </c>
      <c r="B136">
        <v>25.067458259429632</v>
      </c>
      <c r="C136" s="1">
        <f t="shared" ca="1" si="6"/>
        <v>25.006588640925678</v>
      </c>
      <c r="D136" s="1">
        <f t="shared" ca="1" si="7"/>
        <v>1.8525552284084565E-3</v>
      </c>
      <c r="E136" s="1">
        <f t="shared" ca="1" si="8"/>
        <v>13.028164704829607</v>
      </c>
      <c r="H136"/>
      <c r="Y136">
        <v>67</v>
      </c>
      <c r="Z136">
        <v>25.067458259429632</v>
      </c>
    </row>
    <row r="137" spans="1:26" x14ac:dyDescent="0.25">
      <c r="A137">
        <v>67.5</v>
      </c>
      <c r="B137">
        <v>24.552467540055506</v>
      </c>
      <c r="C137" s="1">
        <f t="shared" ca="1" si="6"/>
        <v>25.041441540308561</v>
      </c>
      <c r="D137" s="1">
        <f t="shared" ca="1" si="7"/>
        <v>0.11954778646173739</v>
      </c>
      <c r="E137" s="1">
        <f t="shared" ca="1" si="8"/>
        <v>12.513173985455481</v>
      </c>
      <c r="H137"/>
      <c r="Y137">
        <v>67.5</v>
      </c>
      <c r="Z137">
        <v>24.552467540055506</v>
      </c>
    </row>
    <row r="138" spans="1:26" x14ac:dyDescent="0.25">
      <c r="A138">
        <v>68</v>
      </c>
      <c r="B138">
        <v>24.037121851579659</v>
      </c>
      <c r="C138" s="1">
        <f t="shared" ca="1" si="6"/>
        <v>25.075071658630712</v>
      </c>
      <c r="D138" s="1">
        <f t="shared" ca="1" si="7"/>
        <v>0.53866990097865897</v>
      </c>
      <c r="E138" s="1">
        <f t="shared" ca="1" si="8"/>
        <v>11.997828296979634</v>
      </c>
      <c r="H138"/>
      <c r="Y138">
        <v>68</v>
      </c>
      <c r="Z138">
        <v>24.037121851579659</v>
      </c>
    </row>
    <row r="139" spans="1:26" x14ac:dyDescent="0.25">
      <c r="A139">
        <v>68.5</v>
      </c>
      <c r="B139">
        <v>23.521445624512257</v>
      </c>
      <c r="C139" s="1">
        <f t="shared" ca="1" si="6"/>
        <v>25.107521896010883</v>
      </c>
      <c r="D139" s="1">
        <f t="shared" ca="1" si="7"/>
        <v>1.2578189695054924</v>
      </c>
      <c r="E139" s="1">
        <f t="shared" ca="1" si="8"/>
        <v>11.482152069912232</v>
      </c>
      <c r="H139"/>
      <c r="Y139">
        <v>68.5</v>
      </c>
      <c r="Z139">
        <v>23.521445624512257</v>
      </c>
    </row>
    <row r="140" spans="1:26" x14ac:dyDescent="0.25">
      <c r="A140">
        <v>69</v>
      </c>
      <c r="B140">
        <v>24.099021100322737</v>
      </c>
      <c r="C140" s="1">
        <f t="shared" ca="1" si="6"/>
        <v>25.13883364745768</v>
      </c>
      <c r="D140" s="1">
        <f t="shared" ca="1" si="7"/>
        <v>0.54060506658962915</v>
      </c>
      <c r="E140" s="1">
        <f t="shared" ca="1" si="8"/>
        <v>12.059727545722712</v>
      </c>
      <c r="H140"/>
      <c r="Y140">
        <v>69</v>
      </c>
      <c r="Z140">
        <v>24.099021100322737</v>
      </c>
    </row>
    <row r="141" spans="1:26" x14ac:dyDescent="0.25">
      <c r="A141">
        <v>69.5</v>
      </c>
      <c r="B141">
        <v>25.630994007184775</v>
      </c>
      <c r="C141" s="1">
        <f t="shared" ca="1" si="6"/>
        <v>25.169046855674914</v>
      </c>
      <c r="D141" s="1">
        <f t="shared" ca="1" si="7"/>
        <v>0.10669758539403723</v>
      </c>
      <c r="E141" s="1">
        <f t="shared" ca="1" si="8"/>
        <v>13.59170045258475</v>
      </c>
      <c r="H141"/>
      <c r="Y141">
        <v>69.5</v>
      </c>
      <c r="Z141">
        <v>25.630994007184775</v>
      </c>
    </row>
    <row r="142" spans="1:26" x14ac:dyDescent="0.25">
      <c r="A142">
        <v>70</v>
      </c>
      <c r="B142">
        <v>27.163459263479631</v>
      </c>
      <c r="C142" s="1">
        <f t="shared" ca="1" si="6"/>
        <v>25.198200062014372</v>
      </c>
      <c r="D142" s="1">
        <f t="shared" ca="1" si="7"/>
        <v>1.9311218644719323</v>
      </c>
      <c r="E142" s="1">
        <f t="shared" ca="1" si="8"/>
        <v>15.124165708879605</v>
      </c>
      <c r="H142"/>
      <c r="Y142">
        <v>70</v>
      </c>
      <c r="Z142">
        <v>27.163459263479631</v>
      </c>
    </row>
    <row r="143" spans="1:26" x14ac:dyDescent="0.25">
      <c r="A143">
        <v>70.5</v>
      </c>
      <c r="B143">
        <v>28.69631945632625</v>
      </c>
      <c r="C143" s="1">
        <f t="shared" ca="1" si="6"/>
        <v>25.226330455640891</v>
      </c>
      <c r="D143" s="1">
        <f t="shared" ca="1" si="7"/>
        <v>6.0204118324386897</v>
      </c>
      <c r="E143" s="1">
        <f t="shared" ca="1" si="8"/>
        <v>16.657025901726225</v>
      </c>
      <c r="H143"/>
      <c r="Y143">
        <v>70.5</v>
      </c>
      <c r="Z143">
        <v>28.69631945632625</v>
      </c>
    </row>
    <row r="144" spans="1:26" x14ac:dyDescent="0.25">
      <c r="A144">
        <v>71</v>
      </c>
      <c r="B144">
        <v>30.229502684629939</v>
      </c>
      <c r="C144" s="1">
        <f t="shared" ca="1" si="6"/>
        <v>25.253473920972588</v>
      </c>
      <c r="D144" s="1">
        <f t="shared" ca="1" si="7"/>
        <v>12.380431128372649</v>
      </c>
      <c r="E144" s="1">
        <f t="shared" ca="1" si="8"/>
        <v>18.190209130029913</v>
      </c>
      <c r="H144"/>
      <c r="Y144">
        <v>71</v>
      </c>
      <c r="Z144">
        <v>30.229502684629939</v>
      </c>
    </row>
    <row r="145" spans="1:26" x14ac:dyDescent="0.25">
      <c r="A145">
        <v>71.5</v>
      </c>
      <c r="B145">
        <v>30.672889159151232</v>
      </c>
      <c r="C145" s="1">
        <f t="shared" ca="1" si="6"/>
        <v>25.279665083456663</v>
      </c>
      <c r="D145" s="1">
        <f t="shared" ca="1" si="7"/>
        <v>14.543432965325769</v>
      </c>
      <c r="E145" s="1">
        <f t="shared" ca="1" si="8"/>
        <v>18.633595604551207</v>
      </c>
      <c r="H145"/>
      <c r="Y145">
        <v>71.5</v>
      </c>
      <c r="Z145">
        <v>30.672889159151232</v>
      </c>
    </row>
    <row r="146" spans="1:26" x14ac:dyDescent="0.25">
      <c r="A146">
        <v>72</v>
      </c>
      <c r="B146">
        <v>30.166637993065297</v>
      </c>
      <c r="C146" s="1">
        <f t="shared" ca="1" si="6"/>
        <v>25.304937353739192</v>
      </c>
      <c r="D146" s="1">
        <f t="shared" ca="1" si="7"/>
        <v>11.818066553211933</v>
      </c>
      <c r="E146" s="1">
        <f t="shared" ca="1" si="8"/>
        <v>18.127344438465272</v>
      </c>
      <c r="H146"/>
      <c r="Y146">
        <v>72</v>
      </c>
      <c r="Z146">
        <v>30.166637993065297</v>
      </c>
    </row>
    <row r="147" spans="1:26" x14ac:dyDescent="0.25">
      <c r="A147">
        <v>72.5</v>
      </c>
      <c r="B147">
        <v>29.660044986898271</v>
      </c>
      <c r="C147" s="1">
        <f t="shared" ca="1" si="6"/>
        <v>25.329322970285293</v>
      </c>
      <c r="D147" s="1">
        <f t="shared" ca="1" si="7"/>
        <v>9.377576592588186</v>
      </c>
      <c r="E147" s="1">
        <f t="shared" ca="1" si="8"/>
        <v>17.620751432298245</v>
      </c>
      <c r="H147"/>
      <c r="Y147">
        <v>72.5</v>
      </c>
      <c r="Z147">
        <v>29.660044986898271</v>
      </c>
    </row>
    <row r="148" spans="1:26" x14ac:dyDescent="0.25">
      <c r="A148">
        <v>73</v>
      </c>
      <c r="B148">
        <v>29.15316303731564</v>
      </c>
      <c r="C148" s="1">
        <f t="shared" ca="1" si="6"/>
        <v>25.35285304050398</v>
      </c>
      <c r="D148" s="1">
        <f t="shared" ca="1" si="7"/>
        <v>7.2211780359333169</v>
      </c>
      <c r="E148" s="1">
        <f t="shared" ca="1" si="8"/>
        <v>17.113869482715614</v>
      </c>
      <c r="H148"/>
      <c r="Y148">
        <v>73</v>
      </c>
      <c r="Z148">
        <v>29.15316303731564</v>
      </c>
    </row>
    <row r="149" spans="1:26" x14ac:dyDescent="0.25">
      <c r="A149">
        <v>73.5</v>
      </c>
      <c r="B149">
        <v>28.646041266025524</v>
      </c>
      <c r="C149" s="1">
        <f t="shared" ca="1" si="6"/>
        <v>25.37555758043019</v>
      </c>
      <c r="D149" s="1">
        <f t="shared" ca="1" si="7"/>
        <v>5.3480317688726196</v>
      </c>
      <c r="E149" s="1">
        <f t="shared" ca="1" si="8"/>
        <v>16.606747711425498</v>
      </c>
      <c r="H149"/>
      <c r="Y149">
        <v>73.5</v>
      </c>
      <c r="Z149">
        <v>28.646041266025524</v>
      </c>
    </row>
    <row r="150" spans="1:26" x14ac:dyDescent="0.25">
      <c r="A150">
        <v>74</v>
      </c>
      <c r="B150">
        <v>28.138727345537262</v>
      </c>
      <c r="C150" s="1">
        <f t="shared" ca="1" si="6"/>
        <v>25.397465553014626</v>
      </c>
      <c r="D150" s="1">
        <f t="shared" ca="1" si="7"/>
        <v>3.7572581075722069</v>
      </c>
      <c r="E150" s="1">
        <f t="shared" ca="1" si="8"/>
        <v>16.099433790937237</v>
      </c>
      <c r="H150"/>
      <c r="Y150">
        <v>74</v>
      </c>
      <c r="Z150">
        <v>28.138727345537262</v>
      </c>
    </row>
    <row r="151" spans="1:26" x14ac:dyDescent="0.25">
      <c r="A151">
        <v>74.5</v>
      </c>
      <c r="B151">
        <v>27.631235890204191</v>
      </c>
      <c r="C151" s="1">
        <f t="shared" ca="1" si="6"/>
        <v>25.418604905070225</v>
      </c>
      <c r="D151" s="1">
        <f t="shared" ca="1" si="7"/>
        <v>2.4478679381874531</v>
      </c>
      <c r="E151" s="1">
        <f t="shared" ca="1" si="8"/>
        <v>15.591942335604166</v>
      </c>
      <c r="H151"/>
      <c r="Y151">
        <v>74.5</v>
      </c>
      <c r="Z151">
        <v>27.631235890204191</v>
      </c>
    </row>
    <row r="152" spans="1:26" x14ac:dyDescent="0.25">
      <c r="A152">
        <v>75</v>
      </c>
      <c r="B152">
        <v>27.123578532215937</v>
      </c>
      <c r="C152" s="1">
        <f t="shared" ca="1" si="6"/>
        <v>25.439002602922372</v>
      </c>
      <c r="D152" s="1">
        <f t="shared" ca="1" si="7"/>
        <v>1.4188980307776398</v>
      </c>
      <c r="E152" s="1">
        <f t="shared" ca="1" si="8"/>
        <v>15.084284977615912</v>
      </c>
      <c r="H152"/>
      <c r="Y152">
        <v>75</v>
      </c>
      <c r="Z152">
        <v>27.123578532215937</v>
      </c>
    </row>
    <row r="153" spans="1:26" x14ac:dyDescent="0.25">
      <c r="A153">
        <v>75.5</v>
      </c>
      <c r="B153">
        <v>26.615764612721446</v>
      </c>
      <c r="C153" s="1">
        <f t="shared" ca="1" si="6"/>
        <v>25.458684666808402</v>
      </c>
      <c r="D153" s="1">
        <f t="shared" ca="1" si="7"/>
        <v>0.66941700061706577</v>
      </c>
      <c r="E153" s="1">
        <f t="shared" ca="1" si="8"/>
        <v>14.57647105812142</v>
      </c>
      <c r="H153"/>
      <c r="Y153">
        <v>75.5</v>
      </c>
      <c r="Z153">
        <v>26.615764612721446</v>
      </c>
    </row>
    <row r="154" spans="1:26" x14ac:dyDescent="0.25">
      <c r="A154">
        <v>76</v>
      </c>
      <c r="B154">
        <v>26.107801697014846</v>
      </c>
      <c r="C154" s="1">
        <f t="shared" ca="1" si="6"/>
        <v>25.477676204070185</v>
      </c>
      <c r="D154" s="1">
        <f t="shared" ca="1" si="7"/>
        <v>0.19852906842937582</v>
      </c>
      <c r="E154" s="1">
        <f t="shared" ca="1" si="8"/>
        <v>14.068508142414821</v>
      </c>
      <c r="H154"/>
      <c r="Y154">
        <v>76</v>
      </c>
      <c r="Z154">
        <v>26.107801697014846</v>
      </c>
    </row>
    <row r="155" spans="1:26" x14ac:dyDescent="0.25">
      <c r="A155">
        <v>76.5</v>
      </c>
      <c r="B155">
        <v>25.599695959083004</v>
      </c>
      <c r="C155" s="1">
        <f t="shared" ca="1" si="6"/>
        <v>25.496001441182219</v>
      </c>
      <c r="D155" s="1">
        <f t="shared" ca="1" si="7"/>
        <v>5.3762765213380519E-3</v>
      </c>
      <c r="E155" s="1">
        <f t="shared" ca="1" si="8"/>
        <v>13.560402404482979</v>
      </c>
      <c r="H155"/>
      <c r="Y155">
        <v>76.5</v>
      </c>
      <c r="Z155">
        <v>25.599695959083004</v>
      </c>
    </row>
    <row r="156" spans="1:26" x14ac:dyDescent="0.25">
      <c r="A156">
        <v>77</v>
      </c>
      <c r="B156">
        <v>25.091452469095774</v>
      </c>
      <c r="C156" s="1">
        <f t="shared" ca="1" si="6"/>
        <v>25.513683754656029</v>
      </c>
      <c r="D156" s="1">
        <f t="shared" ca="1" si="7"/>
        <v>8.9139629252932617E-2</v>
      </c>
      <c r="E156" s="1">
        <f t="shared" ca="1" si="8"/>
        <v>13.052158914495749</v>
      </c>
      <c r="H156"/>
      <c r="Y156">
        <v>77</v>
      </c>
      <c r="Z156">
        <v>25.091452469095774</v>
      </c>
    </row>
    <row r="157" spans="1:26" x14ac:dyDescent="0.25">
      <c r="A157">
        <v>77.5</v>
      </c>
      <c r="B157">
        <v>24.58307540872946</v>
      </c>
      <c r="C157" s="1">
        <f t="shared" ca="1" si="6"/>
        <v>25.530745700860297</v>
      </c>
      <c r="D157" s="1">
        <f t="shared" ca="1" si="7"/>
        <v>0.44903949129367327</v>
      </c>
      <c r="E157" s="1">
        <f t="shared" ca="1" si="8"/>
        <v>12.543781854129435</v>
      </c>
      <c r="H157"/>
      <c r="Y157">
        <v>77.5</v>
      </c>
      <c r="Z157">
        <v>24.58307540872946</v>
      </c>
    </row>
    <row r="158" spans="1:26" x14ac:dyDescent="0.25">
      <c r="A158">
        <v>78</v>
      </c>
      <c r="B158">
        <v>24.074568232776322</v>
      </c>
      <c r="C158" s="1">
        <f t="shared" ca="1" si="6"/>
        <v>25.547209044794819</v>
      </c>
      <c r="D158" s="1">
        <f t="shared" ca="1" si="7"/>
        <v>1.0843354806112493</v>
      </c>
      <c r="E158" s="1">
        <f t="shared" ca="1" si="8"/>
        <v>12.035274678176297</v>
      </c>
      <c r="H158"/>
      <c r="Y158">
        <v>78</v>
      </c>
      <c r="Z158">
        <v>24.074568232776322</v>
      </c>
    </row>
    <row r="159" spans="1:26" x14ac:dyDescent="0.25">
      <c r="A159">
        <v>78.5</v>
      </c>
      <c r="B159">
        <v>23.565933790720329</v>
      </c>
      <c r="C159" s="1">
        <f t="shared" ca="1" si="6"/>
        <v>25.563094787854922</v>
      </c>
      <c r="D159" s="1">
        <f t="shared" ca="1" si="7"/>
        <v>1.9943260242378202</v>
      </c>
      <c r="E159" s="1">
        <f t="shared" ca="1" si="8"/>
        <v>11.526640236120304</v>
      </c>
      <c r="H159"/>
      <c r="Y159">
        <v>78.5</v>
      </c>
      <c r="Z159">
        <v>23.565933790720329</v>
      </c>
    </row>
    <row r="160" spans="1:26" x14ac:dyDescent="0.25">
      <c r="A160">
        <v>79</v>
      </c>
      <c r="B160">
        <v>23.057174418425451</v>
      </c>
      <c r="C160" s="1">
        <f t="shared" ca="1" si="6"/>
        <v>25.578423194621823</v>
      </c>
      <c r="D160" s="1">
        <f t="shared" ca="1" si="7"/>
        <v>3.1783476957358539</v>
      </c>
      <c r="E160" s="1">
        <f t="shared" ca="1" si="8"/>
        <v>11.017880863825425</v>
      </c>
      <c r="H160"/>
      <c r="Y160">
        <v>79</v>
      </c>
      <c r="Z160">
        <v>23.057174418425451</v>
      </c>
    </row>
    <row r="161" spans="1:26" x14ac:dyDescent="0.25">
      <c r="A161">
        <v>79.5</v>
      </c>
      <c r="B161">
        <v>22.548568134817103</v>
      </c>
      <c r="C161" s="1">
        <f t="shared" ca="1" si="6"/>
        <v>25.593213818713032</v>
      </c>
      <c r="D161" s="1">
        <f t="shared" ca="1" si="7"/>
        <v>4.634933670233055</v>
      </c>
      <c r="E161" s="1">
        <f t="shared" ca="1" si="8"/>
        <v>10.509274580217077</v>
      </c>
      <c r="H161"/>
      <c r="Y161">
        <v>79.5</v>
      </c>
      <c r="Z161">
        <v>22.548568134817103</v>
      </c>
    </row>
    <row r="162" spans="1:26" x14ac:dyDescent="0.25">
      <c r="A162">
        <v>80</v>
      </c>
      <c r="B162">
        <v>22.056670634383686</v>
      </c>
      <c r="C162" s="1">
        <f t="shared" ca="1" si="6"/>
        <v>25.607485527725856</v>
      </c>
      <c r="D162" s="1">
        <f t="shared" ca="1" si="7"/>
        <v>6.3041432033902858</v>
      </c>
      <c r="E162" s="1">
        <f t="shared" ca="1" si="8"/>
        <v>10.01737707978366</v>
      </c>
      <c r="H162"/>
      <c r="Y162">
        <v>80</v>
      </c>
      <c r="Z162">
        <v>22.056670634383686</v>
      </c>
    </row>
    <row r="163" spans="1:26" x14ac:dyDescent="0.25">
      <c r="A163">
        <v>80.5</v>
      </c>
      <c r="B163">
        <v>21.590311340059991</v>
      </c>
      <c r="C163" s="1">
        <f t="shared" ca="1" si="6"/>
        <v>25.621256527305768</v>
      </c>
      <c r="D163" s="1">
        <f t="shared" ca="1" si="7"/>
        <v>8.1242595512899474</v>
      </c>
      <c r="E163" s="1">
        <f t="shared" ca="1" si="8"/>
        <v>9.5510177854599654</v>
      </c>
      <c r="H163"/>
      <c r="Y163">
        <v>80.5</v>
      </c>
      <c r="Z163">
        <v>21.590311340059991</v>
      </c>
    </row>
    <row r="164" spans="1:26" x14ac:dyDescent="0.25">
      <c r="A164">
        <v>81</v>
      </c>
      <c r="B164">
        <v>21.147815844375163</v>
      </c>
      <c r="C164" s="1">
        <f t="shared" ca="1" si="6"/>
        <v>25.634544384370376</v>
      </c>
      <c r="D164" s="1">
        <f t="shared" ca="1" si="7"/>
        <v>10.065366495803785</v>
      </c>
      <c r="E164" s="1">
        <f t="shared" ca="1" si="8"/>
        <v>9.1085222897751379</v>
      </c>
      <c r="H164"/>
      <c r="Y164">
        <v>81</v>
      </c>
      <c r="Z164">
        <v>21.147815844375163</v>
      </c>
    </row>
    <row r="165" spans="1:26" x14ac:dyDescent="0.25">
      <c r="A165">
        <v>81.5</v>
      </c>
      <c r="B165">
        <v>20.727651859567448</v>
      </c>
      <c r="C165" s="1">
        <f t="shared" ca="1" si="6"/>
        <v>25.647366049518556</v>
      </c>
      <c r="D165" s="1">
        <f t="shared" ca="1" si="7"/>
        <v>12.101793855403145</v>
      </c>
      <c r="E165" s="1">
        <f t="shared" ca="1" si="8"/>
        <v>8.6883583049674229</v>
      </c>
      <c r="H165"/>
      <c r="Y165">
        <v>81.5</v>
      </c>
      <c r="Z165">
        <v>20.727651859567448</v>
      </c>
    </row>
    <row r="166" spans="1:26" x14ac:dyDescent="0.25">
      <c r="A166">
        <v>82</v>
      </c>
      <c r="B166">
        <v>20.328409142519014</v>
      </c>
      <c r="C166" s="1">
        <f t="shared" ca="1" si="6"/>
        <v>25.659737878653438</v>
      </c>
      <c r="D166" s="1">
        <f t="shared" ca="1" si="7"/>
        <v>14.211533046366336</v>
      </c>
      <c r="E166" s="1">
        <f t="shared" ca="1" si="8"/>
        <v>8.2891155879189888</v>
      </c>
      <c r="H166"/>
      <c r="Y166">
        <v>82</v>
      </c>
      <c r="Z166">
        <v>20.328409142519014</v>
      </c>
    </row>
    <row r="167" spans="1:26" x14ac:dyDescent="0.25">
      <c r="A167">
        <v>82.5</v>
      </c>
      <c r="B167">
        <v>19.948783738665547</v>
      </c>
      <c r="C167" s="1">
        <f t="shared" ca="1" si="6"/>
        <v>25.671675653846734</v>
      </c>
      <c r="D167" s="1">
        <f t="shared" ca="1" si="7"/>
        <v>16.375745936423094</v>
      </c>
      <c r="E167" s="1">
        <f t="shared" ca="1" si="8"/>
        <v>7.9094901840655218</v>
      </c>
      <c r="H167"/>
      <c r="Y167">
        <v>82.5</v>
      </c>
      <c r="Z167">
        <v>19.948783738665547</v>
      </c>
    </row>
    <row r="168" spans="1:26" x14ac:dyDescent="0.25">
      <c r="A168">
        <v>83</v>
      </c>
      <c r="B168">
        <v>19.587565459946195</v>
      </c>
      <c r="C168" s="1">
        <f t="shared" ca="1" si="6"/>
        <v>25.68319460347108</v>
      </c>
      <c r="D168" s="1">
        <f t="shared" ca="1" si="7"/>
        <v>18.578347327694964</v>
      </c>
      <c r="E168" s="1">
        <f t="shared" ca="1" si="8"/>
        <v>7.5482719053461693</v>
      </c>
      <c r="H168"/>
      <c r="Y168">
        <v>83</v>
      </c>
      <c r="Z168">
        <v>19.587565459946195</v>
      </c>
    </row>
    <row r="169" spans="1:26" x14ac:dyDescent="0.25">
      <c r="A169">
        <v>83.5</v>
      </c>
      <c r="B169">
        <v>19.243438833277942</v>
      </c>
      <c r="C169" s="1">
        <f t="shared" ca="1" si="6"/>
        <v>25.694309421626034</v>
      </c>
      <c r="D169" s="1">
        <f t="shared" ca="1" si="7"/>
        <v>20.806865673807231</v>
      </c>
      <c r="E169" s="1">
        <f t="shared" ca="1" si="8"/>
        <v>7.2041452786779168</v>
      </c>
      <c r="H169"/>
      <c r="Y169">
        <v>83.5</v>
      </c>
      <c r="Z169">
        <v>19.243438833277942</v>
      </c>
    </row>
    <row r="170" spans="1:26" x14ac:dyDescent="0.25">
      <c r="A170">
        <v>84</v>
      </c>
      <c r="B170">
        <v>19.343920393130073</v>
      </c>
      <c r="C170" s="1">
        <f t="shared" ca="1" si="6"/>
        <v>25.705034286882551</v>
      </c>
      <c r="D170" s="1">
        <f t="shared" ca="1" si="7"/>
        <v>20.231884984645404</v>
      </c>
      <c r="E170" s="1">
        <f t="shared" ca="1" si="8"/>
        <v>7.3046268385300479</v>
      </c>
      <c r="H170"/>
      <c r="Y170">
        <v>84</v>
      </c>
      <c r="Z170">
        <v>19.343920393130073</v>
      </c>
    </row>
    <row r="171" spans="1:26" x14ac:dyDescent="0.25">
      <c r="A171">
        <v>84.5</v>
      </c>
      <c r="B171">
        <v>20.84667094065156</v>
      </c>
      <c r="C171" s="1">
        <f t="shared" ca="1" si="6"/>
        <v>25.715382880369805</v>
      </c>
      <c r="D171" s="1">
        <f t="shared" ca="1" si="7"/>
        <v>11.852177975977501</v>
      </c>
      <c r="E171" s="1">
        <f t="shared" ca="1" si="8"/>
        <v>8.8073773860515345</v>
      </c>
      <c r="H171"/>
      <c r="Y171">
        <v>84.5</v>
      </c>
      <c r="Z171">
        <v>20.84667094065156</v>
      </c>
    </row>
    <row r="172" spans="1:26" x14ac:dyDescent="0.25">
      <c r="A172">
        <v>85</v>
      </c>
      <c r="B172">
        <v>22.349723704071415</v>
      </c>
      <c r="C172" s="1">
        <f t="shared" ca="1" si="6"/>
        <v>25.725368403227488</v>
      </c>
      <c r="D172" s="1">
        <f t="shared" ca="1" si="7"/>
        <v>5.6974885674702467</v>
      </c>
      <c r="E172" s="1">
        <f t="shared" ca="1" si="8"/>
        <v>10.31043014947139</v>
      </c>
      <c r="H172"/>
      <c r="Y172">
        <v>85</v>
      </c>
      <c r="Z172">
        <v>22.349723704071415</v>
      </c>
    </row>
    <row r="173" spans="1:26" x14ac:dyDescent="0.25">
      <c r="A173">
        <v>85.5</v>
      </c>
      <c r="B173">
        <v>23.853063158086368</v>
      </c>
      <c r="C173" s="1">
        <f t="shared" ca="1" si="6"/>
        <v>25.735003593445761</v>
      </c>
      <c r="D173" s="1">
        <f t="shared" ca="1" si="7"/>
        <v>1.7708499011203511</v>
      </c>
      <c r="E173" s="1">
        <f t="shared" ca="1" si="8"/>
        <v>11.813769603486342</v>
      </c>
      <c r="H173"/>
      <c r="Y173">
        <v>85.5</v>
      </c>
      <c r="Z173">
        <v>23.853063158086368</v>
      </c>
    </row>
    <row r="174" spans="1:26" x14ac:dyDescent="0.25">
      <c r="A174">
        <v>86</v>
      </c>
      <c r="B174">
        <v>25.356628861462308</v>
      </c>
      <c r="C174" s="1">
        <f t="shared" ca="1" si="6"/>
        <v>25.744300742114429</v>
      </c>
      <c r="D174" s="1">
        <f t="shared" ca="1" si="7"/>
        <v>7.5144743524176216E-2</v>
      </c>
      <c r="E174" s="1">
        <f t="shared" ca="1" si="8"/>
        <v>13.317335306862283</v>
      </c>
      <c r="H174"/>
      <c r="Y174">
        <v>86</v>
      </c>
      <c r="Z174">
        <v>25.356628861462308</v>
      </c>
    </row>
    <row r="175" spans="1:26" x14ac:dyDescent="0.25">
      <c r="A175">
        <v>86.5</v>
      </c>
      <c r="B175">
        <v>26.389398695364832</v>
      </c>
      <c r="C175" s="1">
        <f t="shared" ca="1" si="6"/>
        <v>25.75327170910203</v>
      </c>
      <c r="D175" s="1">
        <f t="shared" ca="1" si="7"/>
        <v>0.20232877132589758</v>
      </c>
      <c r="E175" s="1">
        <f t="shared" ca="1" si="8"/>
        <v>14.350105140764807</v>
      </c>
      <c r="H175"/>
      <c r="Y175">
        <v>86.5</v>
      </c>
      <c r="Z175">
        <v>26.389398695364832</v>
      </c>
    </row>
    <row r="176" spans="1:26" x14ac:dyDescent="0.25">
      <c r="A176">
        <v>87</v>
      </c>
      <c r="B176">
        <v>25.889481034196347</v>
      </c>
      <c r="C176" s="1">
        <f t="shared" ca="1" si="6"/>
        <v>25.761927938184805</v>
      </c>
      <c r="D176" s="1">
        <f t="shared" ca="1" si="7"/>
        <v>8.1348961510648923E-3</v>
      </c>
      <c r="E176" s="1">
        <f t="shared" ca="1" si="8"/>
        <v>13.850187479596322</v>
      </c>
      <c r="H176"/>
      <c r="Y176">
        <v>87</v>
      </c>
      <c r="Z176">
        <v>25.889481034196347</v>
      </c>
    </row>
    <row r="177" spans="1:26" x14ac:dyDescent="0.25">
      <c r="A177">
        <v>87.5</v>
      </c>
      <c r="B177">
        <v>25.389301066943087</v>
      </c>
      <c r="C177" s="1">
        <f t="shared" ca="1" si="6"/>
        <v>25.770280471644917</v>
      </c>
      <c r="D177" s="1">
        <f t="shared" ca="1" si="7"/>
        <v>7.2572653403480125E-2</v>
      </c>
      <c r="E177" s="1">
        <f t="shared" ca="1" si="8"/>
        <v>13.350007512343062</v>
      </c>
      <c r="H177"/>
      <c r="Y177">
        <v>87.5</v>
      </c>
      <c r="Z177">
        <v>25.389301066943087</v>
      </c>
    </row>
    <row r="178" spans="1:26" x14ac:dyDescent="0.25">
      <c r="A178">
        <v>88</v>
      </c>
      <c r="B178">
        <v>24.888949325029767</v>
      </c>
      <c r="C178" s="1">
        <f t="shared" ca="1" si="6"/>
        <v>25.778339964356476</v>
      </c>
      <c r="D178" s="1">
        <f t="shared" ca="1" si="7"/>
        <v>0.39550785466098654</v>
      </c>
      <c r="E178" s="1">
        <f t="shared" ca="1" si="8"/>
        <v>12.849655770429742</v>
      </c>
      <c r="H178"/>
      <c r="Y178">
        <v>88</v>
      </c>
      <c r="Z178">
        <v>24.888949325029767</v>
      </c>
    </row>
    <row r="179" spans="1:26" x14ac:dyDescent="0.25">
      <c r="A179">
        <v>88.5</v>
      </c>
      <c r="B179">
        <v>24.388446841592881</v>
      </c>
      <c r="C179" s="1">
        <f t="shared" ca="1" si="6"/>
        <v>25.786116697377416</v>
      </c>
      <c r="D179" s="1">
        <f t="shared" ca="1" si="7"/>
        <v>0.9767405128843818</v>
      </c>
      <c r="E179" s="1">
        <f t="shared" ca="1" si="8"/>
        <v>12.349153286992856</v>
      </c>
      <c r="H179"/>
      <c r="Y179">
        <v>88.5</v>
      </c>
      <c r="Z179">
        <v>24.388446841592881</v>
      </c>
    </row>
    <row r="180" spans="1:26" x14ac:dyDescent="0.25">
      <c r="A180">
        <v>89</v>
      </c>
      <c r="B180">
        <v>23.887867275708413</v>
      </c>
      <c r="C180" s="1">
        <f t="shared" ca="1" si="6"/>
        <v>25.79362059106445</v>
      </c>
      <c r="D180" s="1">
        <f t="shared" ca="1" si="7"/>
        <v>1.8159478494952634</v>
      </c>
      <c r="E180" s="1">
        <f t="shared" ca="1" si="8"/>
        <v>11.848573721108387</v>
      </c>
      <c r="H180"/>
      <c r="Y180">
        <v>89</v>
      </c>
      <c r="Z180">
        <v>23.887867275708413</v>
      </c>
    </row>
    <row r="181" spans="1:26" x14ac:dyDescent="0.25">
      <c r="A181">
        <v>89.5</v>
      </c>
      <c r="B181">
        <v>23.387220797372809</v>
      </c>
      <c r="C181" s="1">
        <f t="shared" ca="1" si="6"/>
        <v>25.800861217727942</v>
      </c>
      <c r="D181" s="1">
        <f t="shared" ca="1" si="7"/>
        <v>2.9128300393860513</v>
      </c>
      <c r="E181" s="1">
        <f t="shared" ca="1" si="8"/>
        <v>11.347927242772784</v>
      </c>
      <c r="H181"/>
      <c r="Y181">
        <v>89.5</v>
      </c>
      <c r="Z181">
        <v>23.387220797372809</v>
      </c>
    </row>
    <row r="182" spans="1:26" x14ac:dyDescent="0.25">
      <c r="A182">
        <v>90</v>
      </c>
      <c r="B182">
        <v>22.897324033061278</v>
      </c>
      <c r="C182" s="1">
        <f t="shared" ca="1" si="6"/>
        <v>25.807847813842791</v>
      </c>
      <c r="D182" s="1">
        <f t="shared" ca="1" si="7"/>
        <v>4.2355743392473579</v>
      </c>
      <c r="E182" s="1">
        <f t="shared" ca="1" si="8"/>
        <v>10.858030478461252</v>
      </c>
      <c r="H182"/>
      <c r="Y182">
        <v>90</v>
      </c>
      <c r="Z182">
        <v>22.897324033061278</v>
      </c>
    </row>
    <row r="183" spans="1:26" x14ac:dyDescent="0.25">
      <c r="A183">
        <v>90.5</v>
      </c>
      <c r="B183">
        <v>22.433485854728808</v>
      </c>
      <c r="C183" s="1">
        <f t="shared" ca="1" si="6"/>
        <v>25.814589291830902</v>
      </c>
      <c r="D183" s="1">
        <f t="shared" ca="1" si="7"/>
        <v>5.7159302261917988</v>
      </c>
      <c r="E183" s="1">
        <f t="shared" ca="1" si="8"/>
        <v>10.394192300128783</v>
      </c>
      <c r="H183"/>
      <c r="Y183">
        <v>90.5</v>
      </c>
      <c r="Z183">
        <v>22.433485854728808</v>
      </c>
    </row>
    <row r="184" spans="1:26" x14ac:dyDescent="0.25">
      <c r="A184">
        <v>91</v>
      </c>
      <c r="B184">
        <v>21.9939172793488</v>
      </c>
      <c r="C184" s="1">
        <f t="shared" ca="1" si="6"/>
        <v>25.821094251430267</v>
      </c>
      <c r="D184" s="1">
        <f t="shared" ca="1" si="7"/>
        <v>7.323641787815335</v>
      </c>
      <c r="E184" s="1">
        <f t="shared" ca="1" si="8"/>
        <v>9.9546237247487745</v>
      </c>
      <c r="H184"/>
      <c r="Y184">
        <v>91</v>
      </c>
      <c r="Z184">
        <v>21.9939172793488</v>
      </c>
    </row>
    <row r="185" spans="1:26" x14ac:dyDescent="0.25">
      <c r="A185">
        <v>91.5</v>
      </c>
      <c r="B185">
        <v>21.576854728689213</v>
      </c>
      <c r="C185" s="1">
        <f t="shared" ca="1" si="6"/>
        <v>25.827370990665187</v>
      </c>
      <c r="D185" s="1">
        <f t="shared" ca="1" si="7"/>
        <v>9.0334442466611051</v>
      </c>
      <c r="E185" s="1">
        <f t="shared" ca="1" si="8"/>
        <v>9.5375611740891877</v>
      </c>
      <c r="H185"/>
      <c r="Y185">
        <v>91.5</v>
      </c>
      <c r="Z185">
        <v>21.576854728689213</v>
      </c>
    </row>
    <row r="186" spans="1:26" x14ac:dyDescent="0.25">
      <c r="A186">
        <v>92</v>
      </c>
      <c r="B186">
        <v>22.162677748458783</v>
      </c>
      <c r="C186" s="1">
        <f t="shared" ca="1" si="6"/>
        <v>25.833427516431634</v>
      </c>
      <c r="D186" s="1">
        <f t="shared" ca="1" si="7"/>
        <v>6.7372019295363677</v>
      </c>
      <c r="E186" s="1">
        <f t="shared" ca="1" si="8"/>
        <v>10.123384193858758</v>
      </c>
      <c r="H186"/>
      <c r="Y186">
        <v>92</v>
      </c>
      <c r="Z186">
        <v>22.162677748458783</v>
      </c>
    </row>
    <row r="187" spans="1:26" x14ac:dyDescent="0.25">
      <c r="A187">
        <v>92.5</v>
      </c>
      <c r="B187">
        <v>23.667977609912157</v>
      </c>
      <c r="C187" s="1">
        <f t="shared" ca="1" si="6"/>
        <v>25.839271554711182</v>
      </c>
      <c r="D187" s="1">
        <f t="shared" ca="1" si="7"/>
        <v>2.3572586973604559</v>
      </c>
      <c r="E187" s="1">
        <f t="shared" ca="1" si="8"/>
        <v>11.628684055312132</v>
      </c>
      <c r="H187"/>
      <c r="Y187">
        <v>92.5</v>
      </c>
      <c r="Z187">
        <v>23.667977609912157</v>
      </c>
    </row>
    <row r="188" spans="1:26" x14ac:dyDescent="0.25">
      <c r="A188">
        <v>93</v>
      </c>
      <c r="B188">
        <v>25.173687526934909</v>
      </c>
      <c r="C188" s="1">
        <f t="shared" ca="1" si="6"/>
        <v>25.844910560426634</v>
      </c>
      <c r="D188" s="1">
        <f t="shared" ca="1" si="7"/>
        <v>0.2252701803449163</v>
      </c>
      <c r="E188" s="1">
        <f t="shared" ca="1" si="8"/>
        <v>13.134393972334884</v>
      </c>
      <c r="H188"/>
      <c r="Y188">
        <v>93</v>
      </c>
      <c r="Z188">
        <v>25.173687526934909</v>
      </c>
    </row>
    <row r="189" spans="1:26" x14ac:dyDescent="0.25">
      <c r="A189">
        <v>93.5</v>
      </c>
      <c r="B189">
        <v>26.679761043127822</v>
      </c>
      <c r="C189" s="1">
        <f t="shared" ca="1" si="6"/>
        <v>25.850351726951885</v>
      </c>
      <c r="D189" s="1">
        <f t="shared" ca="1" si="7"/>
        <v>0.34395990687971778</v>
      </c>
      <c r="E189" s="1">
        <f t="shared" ca="1" si="8"/>
        <v>14.640467488527797</v>
      </c>
      <c r="H189"/>
      <c r="Y189">
        <v>93.5</v>
      </c>
      <c r="Z189">
        <v>26.679761043127822</v>
      </c>
    </row>
    <row r="190" spans="1:26" x14ac:dyDescent="0.25">
      <c r="A190">
        <v>94</v>
      </c>
      <c r="B190">
        <v>28.186125061294138</v>
      </c>
      <c r="C190" s="1">
        <f t="shared" ca="1" si="6"/>
        <v>25.855601995288083</v>
      </c>
      <c r="D190" s="1">
        <f t="shared" ca="1" si="7"/>
        <v>2.7156688805931317</v>
      </c>
      <c r="E190" s="1">
        <f t="shared" ca="1" si="8"/>
        <v>16.146831506694113</v>
      </c>
      <c r="H190"/>
      <c r="Y190">
        <v>94</v>
      </c>
      <c r="Z190">
        <v>28.186125061294138</v>
      </c>
    </row>
    <row r="191" spans="1:26" x14ac:dyDescent="0.25">
      <c r="A191">
        <v>94.5</v>
      </c>
      <c r="B191">
        <v>28.656985345084575</v>
      </c>
      <c r="C191" s="1">
        <f t="shared" ca="1" si="6"/>
        <v>25.860668062917917</v>
      </c>
      <c r="D191" s="1">
        <f t="shared" ca="1" si="7"/>
        <v>3.909695171271963</v>
      </c>
      <c r="E191" s="1">
        <f t="shared" ca="1" si="8"/>
        <v>16.61769179048455</v>
      </c>
      <c r="H191"/>
      <c r="Y191">
        <v>94.5</v>
      </c>
      <c r="Z191">
        <v>28.656985345084575</v>
      </c>
    </row>
    <row r="192" spans="1:26" x14ac:dyDescent="0.25">
      <c r="A192">
        <v>95</v>
      </c>
      <c r="B192">
        <v>28.156497204410083</v>
      </c>
      <c r="C192" s="1">
        <f t="shared" ca="1" si="6"/>
        <v>25.865556392349209</v>
      </c>
      <c r="D192" s="1">
        <f t="shared" ca="1" si="7"/>
        <v>2.6242049021830698</v>
      </c>
      <c r="E192" s="1">
        <f t="shared" ca="1" si="8"/>
        <v>16.117203649810058</v>
      </c>
      <c r="H192"/>
      <c r="Y192">
        <v>95</v>
      </c>
      <c r="Z192">
        <v>28.156497204410083</v>
      </c>
    </row>
    <row r="193" spans="1:26" x14ac:dyDescent="0.25">
      <c r="A193">
        <v>95.5</v>
      </c>
      <c r="B193">
        <v>27.655737473139279</v>
      </c>
      <c r="C193" s="1">
        <f t="shared" ca="1" si="6"/>
        <v>25.870273219358808</v>
      </c>
      <c r="D193" s="1">
        <f t="shared" ca="1" si="7"/>
        <v>1.5939413007639278</v>
      </c>
      <c r="E193" s="1">
        <f t="shared" ca="1" si="8"/>
        <v>15.616443918539254</v>
      </c>
      <c r="H193"/>
      <c r="Y193">
        <v>95.5</v>
      </c>
      <c r="Z193">
        <v>27.655737473139279</v>
      </c>
    </row>
    <row r="194" spans="1:26" x14ac:dyDescent="0.25">
      <c r="A194">
        <v>96</v>
      </c>
      <c r="B194">
        <v>27.154754593769063</v>
      </c>
      <c r="C194" s="1">
        <f t="shared" ref="C194:C257" ca="1" si="9">IF(A194&gt;=$K$5,OFFSET($B$1,2*$K$5,0)+$L$5*(1-EXP((-1/$M$5)*(A194-$K$5))),0)</f>
        <v>25.874824560947218</v>
      </c>
      <c r="D194" s="1">
        <f t="shared" ref="D194:D257" ca="1" si="10">IF(A194&gt;=$K$5,(C194-B194)*(C194-B194)*0.5,0)</f>
        <v>0.81911044445966463</v>
      </c>
      <c r="E194" s="1">
        <f t="shared" ref="E194:E257" ca="1" si="11">IF(A194&gt;=$K$5,(B194-$L$6),0)</f>
        <v>15.115461039169038</v>
      </c>
      <c r="H194"/>
      <c r="Y194">
        <v>96</v>
      </c>
      <c r="Z194">
        <v>27.154754593769063</v>
      </c>
    </row>
    <row r="195" spans="1:26" x14ac:dyDescent="0.25">
      <c r="A195">
        <v>96.5</v>
      </c>
      <c r="B195">
        <v>26.653611617437967</v>
      </c>
      <c r="C195" s="1">
        <f t="shared" ca="1" si="9"/>
        <v>25.879216223014158</v>
      </c>
      <c r="D195" s="1">
        <f t="shared" ca="1" si="10"/>
        <v>0.29984411345240364</v>
      </c>
      <c r="E195" s="1">
        <f t="shared" ca="1" si="11"/>
        <v>14.614318062837942</v>
      </c>
      <c r="H195"/>
      <c r="Y195">
        <v>96.5</v>
      </c>
      <c r="Z195">
        <v>26.653611617437967</v>
      </c>
    </row>
    <row r="196" spans="1:26" x14ac:dyDescent="0.25">
      <c r="A196">
        <v>97</v>
      </c>
      <c r="B196">
        <v>26.152366723583579</v>
      </c>
      <c r="C196" s="1">
        <f t="shared" ca="1" si="9"/>
        <v>25.883453807764845</v>
      </c>
      <c r="D196" s="1">
        <f t="shared" ca="1" si="10"/>
        <v>3.6157078147067E-2</v>
      </c>
      <c r="E196" s="1">
        <f t="shared" ca="1" si="11"/>
        <v>14.113073168983554</v>
      </c>
      <c r="H196"/>
      <c r="Y196">
        <v>97</v>
      </c>
      <c r="Z196">
        <v>26.152366723583579</v>
      </c>
    </row>
    <row r="197" spans="1:26" x14ac:dyDescent="0.25">
      <c r="A197">
        <v>97.5</v>
      </c>
      <c r="B197">
        <v>25.651032435831976</v>
      </c>
      <c r="C197" s="1">
        <f t="shared" ca="1" si="9"/>
        <v>25.887542720856409</v>
      </c>
      <c r="D197" s="1">
        <f t="shared" ca="1" si="10"/>
        <v>2.7968557461169361E-2</v>
      </c>
      <c r="E197" s="1">
        <f t="shared" ca="1" si="11"/>
        <v>13.61173888123195</v>
      </c>
      <c r="H197"/>
      <c r="Y197">
        <v>97.5</v>
      </c>
      <c r="Z197">
        <v>25.651032435831976</v>
      </c>
    </row>
    <row r="198" spans="1:26" x14ac:dyDescent="0.25">
      <c r="A198">
        <v>98</v>
      </c>
      <c r="B198">
        <v>25.149618383136772</v>
      </c>
      <c r="C198" s="1">
        <f t="shared" ca="1" si="9"/>
        <v>25.891488178293617</v>
      </c>
      <c r="D198" s="1">
        <f t="shared" ca="1" si="10"/>
        <v>0.27518539648302937</v>
      </c>
      <c r="E198" s="1">
        <f t="shared" ca="1" si="11"/>
        <v>13.110324828536747</v>
      </c>
      <c r="H198"/>
      <c r="Y198">
        <v>98</v>
      </c>
      <c r="Z198">
        <v>25.149618383136772</v>
      </c>
    </row>
    <row r="199" spans="1:26" x14ac:dyDescent="0.25">
      <c r="A199">
        <v>98.5</v>
      </c>
      <c r="B199">
        <v>24.648232392204093</v>
      </c>
      <c r="C199" s="1">
        <f t="shared" ca="1" si="9"/>
        <v>25.895295213082619</v>
      </c>
      <c r="D199" s="1">
        <f t="shared" ca="1" si="10"/>
        <v>0.77758283960875296</v>
      </c>
      <c r="E199" s="1">
        <f t="shared" ca="1" si="11"/>
        <v>12.608938837604068</v>
      </c>
      <c r="H199"/>
      <c r="Y199">
        <v>98.5</v>
      </c>
      <c r="Z199">
        <v>24.648232392204093</v>
      </c>
    </row>
    <row r="200" spans="1:26" x14ac:dyDescent="0.25">
      <c r="A200">
        <v>99</v>
      </c>
      <c r="B200">
        <v>24.161954116959457</v>
      </c>
      <c r="C200" s="1">
        <f t="shared" ca="1" si="9"/>
        <v>25.898968681651308</v>
      </c>
      <c r="D200" s="1">
        <f t="shared" ca="1" si="10"/>
        <v>1.50860979897581</v>
      </c>
      <c r="E200" s="1">
        <f t="shared" ca="1" si="11"/>
        <v>12.122660562359432</v>
      </c>
      <c r="H200"/>
      <c r="Y200">
        <v>99</v>
      </c>
      <c r="Z200">
        <v>24.161954116959457</v>
      </c>
    </row>
    <row r="201" spans="1:26" x14ac:dyDescent="0.25">
      <c r="A201">
        <v>99.5</v>
      </c>
      <c r="B201">
        <v>23.700854639195764</v>
      </c>
      <c r="C201" s="1">
        <f t="shared" ca="1" si="9"/>
        <v>25.902513270044388</v>
      </c>
      <c r="D201" s="1">
        <f t="shared" ca="1" si="10"/>
        <v>2.423650363395117</v>
      </c>
      <c r="E201" s="1">
        <f t="shared" ca="1" si="11"/>
        <v>11.661561084595739</v>
      </c>
      <c r="H201"/>
      <c r="Y201">
        <v>99.5</v>
      </c>
      <c r="Z201">
        <v>23.700854639195764</v>
      </c>
    </row>
    <row r="202" spans="1:26" x14ac:dyDescent="0.25">
      <c r="A202">
        <v>100</v>
      </c>
      <c r="B202">
        <v>24.906259285974865</v>
      </c>
      <c r="C202" s="1">
        <f t="shared" ca="1" si="9"/>
        <v>25.905933499901103</v>
      </c>
      <c r="D202" s="1">
        <f t="shared" ca="1" si="10"/>
        <v>0.49967426699452028</v>
      </c>
      <c r="E202" s="1">
        <f t="shared" ca="1" si="11"/>
        <v>12.86696573137484</v>
      </c>
      <c r="H202"/>
      <c r="Y202">
        <v>100</v>
      </c>
      <c r="Z202">
        <v>24.906259285974865</v>
      </c>
    </row>
    <row r="203" spans="1:26" x14ac:dyDescent="0.25">
      <c r="A203">
        <v>100.5</v>
      </c>
      <c r="B203">
        <v>26.414963667950779</v>
      </c>
      <c r="C203" s="1">
        <f t="shared" ca="1" si="9"/>
        <v>25.909233734223271</v>
      </c>
      <c r="D203" s="1">
        <f t="shared" ca="1" si="10"/>
        <v>0.12788138293401496</v>
      </c>
      <c r="E203" s="1">
        <f t="shared" ca="1" si="11"/>
        <v>14.375670113350754</v>
      </c>
      <c r="H203"/>
      <c r="Y203">
        <v>100.5</v>
      </c>
      <c r="Z203">
        <v>26.414963667950779</v>
      </c>
    </row>
    <row r="204" spans="1:26" x14ac:dyDescent="0.25">
      <c r="A204">
        <v>101</v>
      </c>
      <c r="B204">
        <v>27.923716421551116</v>
      </c>
      <c r="C204" s="1">
        <f t="shared" ca="1" si="9"/>
        <v>25.912418182940893</v>
      </c>
      <c r="D204" s="1">
        <f t="shared" ca="1" si="10"/>
        <v>2.0226603023182932</v>
      </c>
      <c r="E204" s="1">
        <f t="shared" ca="1" si="11"/>
        <v>15.884422866951091</v>
      </c>
      <c r="H204"/>
      <c r="Y204">
        <v>101</v>
      </c>
      <c r="Z204">
        <v>27.923716421551116</v>
      </c>
    </row>
    <row r="205" spans="1:26" x14ac:dyDescent="0.25">
      <c r="A205">
        <v>101.5</v>
      </c>
      <c r="B205">
        <v>29.432504714463832</v>
      </c>
      <c r="C205" s="1">
        <f t="shared" ca="1" si="9"/>
        <v>25.915490908282564</v>
      </c>
      <c r="D205" s="1">
        <f t="shared" ca="1" si="10"/>
        <v>6.1846930564348241</v>
      </c>
      <c r="E205" s="1">
        <f t="shared" ca="1" si="11"/>
        <v>17.393211159863807</v>
      </c>
      <c r="H205"/>
      <c r="Y205">
        <v>101.5</v>
      </c>
      <c r="Z205">
        <v>29.432504714463832</v>
      </c>
    </row>
    <row r="206" spans="1:26" x14ac:dyDescent="0.25">
      <c r="A206">
        <v>102</v>
      </c>
      <c r="B206">
        <v>30.941319732720142</v>
      </c>
      <c r="C206" s="1">
        <f t="shared" ca="1" si="9"/>
        <v>25.91845582995742</v>
      </c>
      <c r="D206" s="1">
        <f t="shared" ca="1" si="10"/>
        <v>12.614580892838383</v>
      </c>
      <c r="E206" s="1">
        <f t="shared" ca="1" si="11"/>
        <v>18.902026178120117</v>
      </c>
      <c r="H206"/>
      <c r="Y206">
        <v>102</v>
      </c>
      <c r="Z206">
        <v>30.941319732720142</v>
      </c>
    </row>
    <row r="207" spans="1:26" x14ac:dyDescent="0.25">
      <c r="A207">
        <v>102.5</v>
      </c>
      <c r="B207">
        <v>30.752075428959888</v>
      </c>
      <c r="C207" s="1">
        <f t="shared" ca="1" si="9"/>
        <v>25.921316730155304</v>
      </c>
      <c r="D207" s="1">
        <f t="shared" ca="1" si="10"/>
        <v>11.668114803038076</v>
      </c>
      <c r="E207" s="1">
        <f t="shared" ca="1" si="11"/>
        <v>18.712781874359862</v>
      </c>
      <c r="H207"/>
      <c r="Y207">
        <v>102.5</v>
      </c>
      <c r="Z207">
        <v>30.752075428959888</v>
      </c>
    </row>
    <row r="208" spans="1:26" x14ac:dyDescent="0.25">
      <c r="A208">
        <v>103</v>
      </c>
      <c r="B208">
        <v>30.250425749487814</v>
      </c>
      <c r="C208" s="1">
        <f t="shared" ca="1" si="9"/>
        <v>25.924077258371497</v>
      </c>
      <c r="D208" s="1">
        <f t="shared" ca="1" si="10"/>
        <v>9.3586456332922161</v>
      </c>
      <c r="E208" s="1">
        <f t="shared" ca="1" si="11"/>
        <v>18.211132194887789</v>
      </c>
      <c r="H208"/>
      <c r="Y208">
        <v>103</v>
      </c>
      <c r="Z208">
        <v>30.250425749487814</v>
      </c>
    </row>
    <row r="209" spans="1:26" x14ac:dyDescent="0.25">
      <c r="A209">
        <v>103.5</v>
      </c>
      <c r="B209">
        <v>29.748719333938524</v>
      </c>
      <c r="C209" s="1">
        <f t="shared" ca="1" si="9"/>
        <v>25.926740936062195</v>
      </c>
      <c r="D209" s="1">
        <f t="shared" ca="1" si="10"/>
        <v>7.3037594369166552</v>
      </c>
      <c r="E209" s="1">
        <f t="shared" ca="1" si="11"/>
        <v>17.709425779338499</v>
      </c>
      <c r="H209"/>
      <c r="Y209">
        <v>103.5</v>
      </c>
      <c r="Z209">
        <v>29.748719333938524</v>
      </c>
    </row>
    <row r="210" spans="1:26" x14ac:dyDescent="0.25">
      <c r="A210">
        <v>104</v>
      </c>
      <c r="B210">
        <v>29.246957233823444</v>
      </c>
      <c r="C210" s="1">
        <f t="shared" ca="1" si="9"/>
        <v>25.929311161136617</v>
      </c>
      <c r="D210" s="1">
        <f t="shared" ca="1" si="10"/>
        <v>5.5033877318071642</v>
      </c>
      <c r="E210" s="1">
        <f t="shared" ca="1" si="11"/>
        <v>17.207663679223419</v>
      </c>
      <c r="H210"/>
      <c r="Y210">
        <v>104</v>
      </c>
      <c r="Z210">
        <v>29.246957233823444</v>
      </c>
    </row>
    <row r="211" spans="1:26" x14ac:dyDescent="0.25">
      <c r="A211">
        <v>104.5</v>
      </c>
      <c r="B211">
        <v>28.745155551619099</v>
      </c>
      <c r="C211" s="1">
        <f t="shared" ca="1" si="9"/>
        <v>25.93179121229155</v>
      </c>
      <c r="D211" s="1">
        <f t="shared" ca="1" si="10"/>
        <v>3.9575094528999686</v>
      </c>
      <c r="E211" s="1">
        <f t="shared" ca="1" si="11"/>
        <v>16.705861997019074</v>
      </c>
      <c r="H211"/>
      <c r="Y211">
        <v>104.5</v>
      </c>
      <c r="Z211">
        <v>28.745155551619099</v>
      </c>
    </row>
    <row r="212" spans="1:26" x14ac:dyDescent="0.25">
      <c r="A212">
        <v>105</v>
      </c>
      <c r="B212">
        <v>28.24332160974534</v>
      </c>
      <c r="C212" s="1">
        <f t="shared" ca="1" si="9"/>
        <v>25.934184253193806</v>
      </c>
      <c r="D212" s="1">
        <f t="shared" ca="1" si="10"/>
        <v>2.666057665710905</v>
      </c>
      <c r="E212" s="1">
        <f t="shared" ca="1" si="11"/>
        <v>16.204028055145315</v>
      </c>
      <c r="H212"/>
      <c r="Y212">
        <v>105</v>
      </c>
      <c r="Z212">
        <v>28.24332160974534</v>
      </c>
    </row>
    <row r="213" spans="1:26" x14ac:dyDescent="0.25">
      <c r="A213">
        <v>105.5</v>
      </c>
      <c r="B213">
        <v>27.741456755817989</v>
      </c>
      <c r="C213" s="1">
        <f t="shared" ca="1" si="9"/>
        <v>25.93649333651593</v>
      </c>
      <c r="D213" s="1">
        <f t="shared" ca="1" si="10"/>
        <v>1.6289464725092897</v>
      </c>
      <c r="E213" s="1">
        <f t="shared" ca="1" si="11"/>
        <v>15.702163201217964</v>
      </c>
      <c r="H213"/>
      <c r="Y213">
        <v>105.5</v>
      </c>
      <c r="Z213">
        <v>27.741456755817989</v>
      </c>
    </row>
    <row r="214" spans="1:26" x14ac:dyDescent="0.25">
      <c r="A214">
        <v>106</v>
      </c>
      <c r="B214">
        <v>27.239561984976081</v>
      </c>
      <c r="C214" s="1">
        <f t="shared" ca="1" si="9"/>
        <v>25.938721407830329</v>
      </c>
      <c r="D214" s="1">
        <f t="shared" ca="1" si="10"/>
        <v>0.84609310357444723</v>
      </c>
      <c r="E214" s="1">
        <f t="shared" ca="1" si="11"/>
        <v>15.200268430376056</v>
      </c>
      <c r="H214"/>
      <c r="Y214">
        <v>106</v>
      </c>
      <c r="Z214">
        <v>27.239561984976081</v>
      </c>
    </row>
    <row r="215" spans="1:26" x14ac:dyDescent="0.25">
      <c r="A215">
        <v>106.5</v>
      </c>
      <c r="B215">
        <v>26.73763801748553</v>
      </c>
      <c r="C215" s="1">
        <f t="shared" ca="1" si="9"/>
        <v>25.940871309366791</v>
      </c>
      <c r="D215" s="1">
        <f t="shared" ca="1" si="10"/>
        <v>0.31741859358318564</v>
      </c>
      <c r="E215" s="1">
        <f t="shared" ca="1" si="11"/>
        <v>14.698344462885505</v>
      </c>
      <c r="H215"/>
      <c r="Y215">
        <v>106.5</v>
      </c>
      <c r="Z215">
        <v>26.73763801748553</v>
      </c>
    </row>
    <row r="216" spans="1:26" x14ac:dyDescent="0.25">
      <c r="A216">
        <v>107</v>
      </c>
      <c r="B216">
        <v>26.235685358437209</v>
      </c>
      <c r="C216" s="1">
        <f t="shared" ca="1" si="9"/>
        <v>25.942945783638159</v>
      </c>
      <c r="D216" s="1">
        <f t="shared" ca="1" si="10"/>
        <v>4.284822932676436E-2</v>
      </c>
      <c r="E216" s="1">
        <f t="shared" ca="1" si="11"/>
        <v>14.196391803837184</v>
      </c>
      <c r="H216"/>
      <c r="Y216">
        <v>107</v>
      </c>
      <c r="Z216">
        <v>26.235685358437209</v>
      </c>
    </row>
    <row r="217" spans="1:26" x14ac:dyDescent="0.25">
      <c r="A217">
        <v>107.5</v>
      </c>
      <c r="B217">
        <v>25.745642947712529</v>
      </c>
      <c r="C217" s="1">
        <f t="shared" ca="1" si="9"/>
        <v>25.944947476938786</v>
      </c>
      <c r="D217" s="1">
        <f t="shared" ca="1" si="10"/>
        <v>1.9861147685050002E-2</v>
      </c>
      <c r="E217" s="1">
        <f t="shared" ca="1" si="11"/>
        <v>13.706349393112504</v>
      </c>
      <c r="H217"/>
      <c r="Y217">
        <v>107.5</v>
      </c>
      <c r="Z217">
        <v>25.745642947712529</v>
      </c>
    </row>
    <row r="218" spans="1:26" x14ac:dyDescent="0.25">
      <c r="A218">
        <v>108</v>
      </c>
      <c r="B218">
        <v>25.280478858442649</v>
      </c>
      <c r="C218" s="1">
        <f t="shared" ca="1" si="9"/>
        <v>25.946878942720311</v>
      </c>
      <c r="D218" s="1">
        <f t="shared" ca="1" si="10"/>
        <v>0.22204453616263725</v>
      </c>
      <c r="E218" s="1">
        <f t="shared" ca="1" si="11"/>
        <v>13.241185303842624</v>
      </c>
      <c r="H218"/>
      <c r="Y218">
        <v>108</v>
      </c>
      <c r="Z218">
        <v>25.280478858442649</v>
      </c>
    </row>
    <row r="219" spans="1:26" x14ac:dyDescent="0.25">
      <c r="A219">
        <v>108.5</v>
      </c>
      <c r="B219">
        <v>24.8385301693448</v>
      </c>
      <c r="C219" s="1">
        <f t="shared" ca="1" si="9"/>
        <v>25.948742644848906</v>
      </c>
      <c r="D219" s="1">
        <f t="shared" ca="1" si="10"/>
        <v>0.61628587038247762</v>
      </c>
      <c r="E219" s="1">
        <f t="shared" ca="1" si="11"/>
        <v>12.799236614744775</v>
      </c>
      <c r="H219"/>
      <c r="Y219">
        <v>108.5</v>
      </c>
      <c r="Z219">
        <v>24.8385301693448</v>
      </c>
    </row>
    <row r="220" spans="1:26" x14ac:dyDescent="0.25">
      <c r="A220">
        <v>109</v>
      </c>
      <c r="B220">
        <v>24.418240530080606</v>
      </c>
      <c r="C220" s="1">
        <f t="shared" ca="1" si="9"/>
        <v>25.950540960748356</v>
      </c>
      <c r="D220" s="1">
        <f t="shared" ca="1" si="10"/>
        <v>1.1739723049122857</v>
      </c>
      <c r="E220" s="1">
        <f t="shared" ca="1" si="11"/>
        <v>12.378946975480581</v>
      </c>
      <c r="H220"/>
      <c r="Y220">
        <v>109</v>
      </c>
      <c r="Z220">
        <v>24.418240530080606</v>
      </c>
    </row>
    <row r="221" spans="1:26" x14ac:dyDescent="0.25">
      <c r="A221">
        <v>109.5</v>
      </c>
      <c r="B221">
        <v>24.018194073703338</v>
      </c>
      <c r="C221" s="1">
        <f t="shared" ca="1" si="9"/>
        <v>25.952276184432748</v>
      </c>
      <c r="D221" s="1">
        <f t="shared" ca="1" si="10"/>
        <v>1.8703368055217644</v>
      </c>
      <c r="E221" s="1">
        <f t="shared" ca="1" si="11"/>
        <v>11.978900519103313</v>
      </c>
      <c r="H221"/>
      <c r="Y221">
        <v>109.5</v>
      </c>
      <c r="Z221">
        <v>24.018194073703338</v>
      </c>
    </row>
    <row r="222" spans="1:26" x14ac:dyDescent="0.25">
      <c r="A222">
        <v>110</v>
      </c>
      <c r="B222">
        <v>25.171259929703151</v>
      </c>
      <c r="C222" s="1">
        <f t="shared" ca="1" si="9"/>
        <v>25.953950529432873</v>
      </c>
      <c r="D222" s="1">
        <f t="shared" ca="1" si="10"/>
        <v>0.30630228745263627</v>
      </c>
      <c r="E222" s="1">
        <f t="shared" ca="1" si="11"/>
        <v>13.131966375103126</v>
      </c>
      <c r="H222"/>
      <c r="Y222">
        <v>110</v>
      </c>
      <c r="Z222">
        <v>25.171259929703151</v>
      </c>
    </row>
    <row r="223" spans="1:26" x14ac:dyDescent="0.25">
      <c r="A223">
        <v>110.5</v>
      </c>
      <c r="B223">
        <v>26.667416611940933</v>
      </c>
      <c r="C223" s="1">
        <f t="shared" ca="1" si="9"/>
        <v>25.955566131619872</v>
      </c>
      <c r="D223" s="1">
        <f t="shared" ca="1" si="10"/>
        <v>0.25336555316666282</v>
      </c>
      <c r="E223" s="1">
        <f t="shared" ca="1" si="11"/>
        <v>14.628123057340908</v>
      </c>
      <c r="H223"/>
      <c r="Y223">
        <v>110.5</v>
      </c>
      <c r="Z223">
        <v>26.667416611940933</v>
      </c>
    </row>
    <row r="224" spans="1:26" x14ac:dyDescent="0.25">
      <c r="A224">
        <v>111</v>
      </c>
      <c r="B224">
        <v>28.16389687605443</v>
      </c>
      <c r="C224" s="1">
        <f t="shared" ca="1" si="9"/>
        <v>25.957125051929872</v>
      </c>
      <c r="D224" s="1">
        <f t="shared" ca="1" si="10"/>
        <v>2.4349209418750162</v>
      </c>
      <c r="E224" s="1">
        <f t="shared" ca="1" si="11"/>
        <v>16.124603321454405</v>
      </c>
      <c r="H224"/>
      <c r="Y224">
        <v>111</v>
      </c>
      <c r="Z224">
        <v>28.16389687605443</v>
      </c>
    </row>
    <row r="225" spans="1:26" x14ac:dyDescent="0.25">
      <c r="A225">
        <v>111.5</v>
      </c>
      <c r="B225">
        <v>29.660631555521324</v>
      </c>
      <c r="C225" s="1">
        <f t="shared" ca="1" si="9"/>
        <v>25.958629278992994</v>
      </c>
      <c r="D225" s="1">
        <f t="shared" ca="1" si="10"/>
        <v>6.8524104277104669</v>
      </c>
      <c r="E225" s="1">
        <f t="shared" ca="1" si="11"/>
        <v>17.621338000921298</v>
      </c>
      <c r="H225"/>
      <c r="Y225">
        <v>111.5</v>
      </c>
      <c r="Z225">
        <v>29.660631555521324</v>
      </c>
    </row>
    <row r="226" spans="1:26" x14ac:dyDescent="0.25">
      <c r="A226">
        <v>112</v>
      </c>
      <c r="B226">
        <v>31.157565838150642</v>
      </c>
      <c r="C226" s="1">
        <f t="shared" ca="1" si="9"/>
        <v>25.960080731670161</v>
      </c>
      <c r="D226" s="1">
        <f t="shared" ca="1" si="10"/>
        <v>13.506925716043211</v>
      </c>
      <c r="E226" s="1">
        <f t="shared" ca="1" si="11"/>
        <v>19.118272283550617</v>
      </c>
      <c r="H226"/>
      <c r="Y226">
        <v>112</v>
      </c>
      <c r="Z226">
        <v>31.157565838150642</v>
      </c>
    </row>
    <row r="227" spans="1:26" x14ac:dyDescent="0.25">
      <c r="A227">
        <v>112.5</v>
      </c>
      <c r="B227">
        <v>31.025968545774262</v>
      </c>
      <c r="C227" s="1">
        <f t="shared" ca="1" si="9"/>
        <v>25.961481261500857</v>
      </c>
      <c r="D227" s="1">
        <f t="shared" ca="1" si="10"/>
        <v>12.824515726283503</v>
      </c>
      <c r="E227" s="1">
        <f t="shared" ca="1" si="11"/>
        <v>18.986674991174237</v>
      </c>
      <c r="H227"/>
      <c r="Y227">
        <v>112.5</v>
      </c>
      <c r="Z227">
        <v>31.025968545774262</v>
      </c>
    </row>
    <row r="228" spans="1:26" x14ac:dyDescent="0.25">
      <c r="A228">
        <v>113</v>
      </c>
      <c r="B228">
        <v>30.527734660680174</v>
      </c>
      <c r="C228" s="1">
        <f t="shared" ca="1" si="9"/>
        <v>25.962832655065071</v>
      </c>
      <c r="D228" s="1">
        <f t="shared" ca="1" si="10"/>
        <v>10.419165160434396</v>
      </c>
      <c r="E228" s="1">
        <f t="shared" ca="1" si="11"/>
        <v>18.488441106080149</v>
      </c>
      <c r="H228"/>
      <c r="Y228">
        <v>113</v>
      </c>
      <c r="Z228">
        <v>30.527734660680174</v>
      </c>
    </row>
    <row r="229" spans="1:26" x14ac:dyDescent="0.25">
      <c r="A229">
        <v>113.5</v>
      </c>
      <c r="B229">
        <v>30.029291287166426</v>
      </c>
      <c r="C229" s="1">
        <f t="shared" ca="1" si="9"/>
        <v>25.964136636262296</v>
      </c>
      <c r="D229" s="1">
        <f t="shared" ca="1" si="10"/>
        <v>8.2627411678837408</v>
      </c>
      <c r="E229" s="1">
        <f t="shared" ca="1" si="11"/>
        <v>17.989997732566401</v>
      </c>
      <c r="H229"/>
      <c r="Y229">
        <v>113.5</v>
      </c>
      <c r="Z229">
        <v>30.029291287166426</v>
      </c>
    </row>
    <row r="230" spans="1:26" x14ac:dyDescent="0.25">
      <c r="A230">
        <v>114</v>
      </c>
      <c r="B230">
        <v>29.530664057666566</v>
      </c>
      <c r="C230" s="1">
        <f t="shared" ca="1" si="9"/>
        <v>25.965394868510664</v>
      </c>
      <c r="D230" s="1">
        <f t="shared" ca="1" si="10"/>
        <v>6.3555721955721927</v>
      </c>
      <c r="E230" s="1">
        <f t="shared" ca="1" si="11"/>
        <v>17.491370503066541</v>
      </c>
      <c r="H230"/>
      <c r="Y230">
        <v>114</v>
      </c>
      <c r="Z230">
        <v>29.530664057666566</v>
      </c>
    </row>
    <row r="231" spans="1:26" x14ac:dyDescent="0.25">
      <c r="A231">
        <v>114.5</v>
      </c>
      <c r="B231">
        <v>29.031940386737698</v>
      </c>
      <c r="C231" s="1">
        <f t="shared" ca="1" si="9"/>
        <v>25.966608956868839</v>
      </c>
      <c r="D231" s="1">
        <f t="shared" ca="1" si="10"/>
        <v>4.6981283874709323</v>
      </c>
      <c r="E231" s="1">
        <f t="shared" ca="1" si="11"/>
        <v>16.992646832137673</v>
      </c>
      <c r="H231"/>
      <c r="Y231">
        <v>114.5</v>
      </c>
      <c r="Z231">
        <v>29.031940386737698</v>
      </c>
    </row>
    <row r="232" spans="1:26" x14ac:dyDescent="0.25">
      <c r="A232">
        <v>115</v>
      </c>
      <c r="B232">
        <v>28.533152831855141</v>
      </c>
      <c r="C232" s="1">
        <f t="shared" ca="1" si="9"/>
        <v>25.967780450083517</v>
      </c>
      <c r="D232" s="1">
        <f t="shared" ca="1" si="10"/>
        <v>3.2905677285783077</v>
      </c>
      <c r="E232" s="1">
        <f t="shared" ca="1" si="11"/>
        <v>16.493859277255115</v>
      </c>
      <c r="H232"/>
      <c r="Y232">
        <v>115</v>
      </c>
      <c r="Z232">
        <v>28.533152831855141</v>
      </c>
    </row>
    <row r="233" spans="1:26" x14ac:dyDescent="0.25">
      <c r="A233">
        <v>115.5</v>
      </c>
      <c r="B233">
        <v>28.034311847506935</v>
      </c>
      <c r="C233" s="1">
        <f t="shared" ca="1" si="9"/>
        <v>25.968910842565084</v>
      </c>
      <c r="D233" s="1">
        <f t="shared" ca="1" si="10"/>
        <v>2.132940655607404</v>
      </c>
      <c r="E233" s="1">
        <f t="shared" ca="1" si="11"/>
        <v>15.995018292906909</v>
      </c>
      <c r="H233"/>
      <c r="Y233">
        <v>115.5</v>
      </c>
      <c r="Z233">
        <v>28.034311847506935</v>
      </c>
    </row>
    <row r="234" spans="1:26" x14ac:dyDescent="0.25">
      <c r="A234">
        <v>116</v>
      </c>
      <c r="B234">
        <v>27.535425438021353</v>
      </c>
      <c r="C234" s="1">
        <f t="shared" ca="1" si="9"/>
        <v>25.970001576293946</v>
      </c>
      <c r="D234" s="1">
        <f t="shared" ca="1" si="10"/>
        <v>1.2252759334327736</v>
      </c>
      <c r="E234" s="1">
        <f t="shared" ca="1" si="11"/>
        <v>15.496131883421327</v>
      </c>
      <c r="H234"/>
      <c r="Y234">
        <v>116</v>
      </c>
      <c r="Z234">
        <v>27.535425438021353</v>
      </c>
    </row>
    <row r="235" spans="1:26" x14ac:dyDescent="0.25">
      <c r="A235">
        <v>116.5</v>
      </c>
      <c r="B235">
        <v>27.040427397147088</v>
      </c>
      <c r="C235" s="1">
        <f t="shared" ca="1" si="9"/>
        <v>25.971054042659993</v>
      </c>
      <c r="D235" s="1">
        <f t="shared" ca="1" si="10"/>
        <v>0.57177968564349047</v>
      </c>
      <c r="E235" s="1">
        <f t="shared" ca="1" si="11"/>
        <v>15.001133842547063</v>
      </c>
      <c r="H235"/>
      <c r="Y235">
        <v>116.5</v>
      </c>
      <c r="Z235">
        <v>27.040427397147088</v>
      </c>
    </row>
    <row r="236" spans="1:26" x14ac:dyDescent="0.25">
      <c r="A236">
        <v>117</v>
      </c>
      <c r="B236">
        <v>26.56814749028614</v>
      </c>
      <c r="C236" s="1">
        <f t="shared" ca="1" si="9"/>
        <v>25.972069584237502</v>
      </c>
      <c r="D236" s="1">
        <f t="shared" ca="1" si="10"/>
        <v>0.17765443503966449</v>
      </c>
      <c r="E236" s="1">
        <f t="shared" ca="1" si="11"/>
        <v>14.528853935686115</v>
      </c>
      <c r="H236"/>
      <c r="Y236">
        <v>117</v>
      </c>
      <c r="Z236">
        <v>26.56814749028614</v>
      </c>
    </row>
    <row r="237" spans="1:26" x14ac:dyDescent="0.25">
      <c r="A237">
        <v>117.5</v>
      </c>
      <c r="B237">
        <v>26.150295602935277</v>
      </c>
      <c r="C237" s="1">
        <f t="shared" ca="1" si="9"/>
        <v>25.973049496497815</v>
      </c>
      <c r="D237" s="1">
        <f t="shared" ca="1" si="10"/>
        <v>1.570809112362001E-2</v>
      </c>
      <c r="E237" s="1">
        <f t="shared" ca="1" si="11"/>
        <v>14.111002048335251</v>
      </c>
      <c r="H237"/>
      <c r="Y237">
        <v>117.5</v>
      </c>
      <c r="Z237">
        <v>26.150295602935277</v>
      </c>
    </row>
    <row r="238" spans="1:26" x14ac:dyDescent="0.25">
      <c r="A238">
        <v>118</v>
      </c>
      <c r="B238">
        <v>27.628590067062227</v>
      </c>
      <c r="C238" s="1">
        <f t="shared" ca="1" si="9"/>
        <v>25.973995029461882</v>
      </c>
      <c r="D238" s="1">
        <f t="shared" ca="1" si="10"/>
        <v>1.3688423692258429</v>
      </c>
      <c r="E238" s="1">
        <f t="shared" ca="1" si="11"/>
        <v>15.589296512462202</v>
      </c>
      <c r="H238"/>
      <c r="Y238">
        <v>118</v>
      </c>
      <c r="Z238">
        <v>27.628590067062227</v>
      </c>
    </row>
    <row r="239" spans="1:26" x14ac:dyDescent="0.25">
      <c r="A239">
        <v>118.5</v>
      </c>
      <c r="B239">
        <v>29.125973156299288</v>
      </c>
      <c r="C239" s="1">
        <f t="shared" ca="1" si="9"/>
        <v>25.974907389294835</v>
      </c>
      <c r="D239" s="1">
        <f t="shared" ca="1" si="10"/>
        <v>4.9646077339936827</v>
      </c>
      <c r="E239" s="1">
        <f t="shared" ca="1" si="11"/>
        <v>17.086679601699263</v>
      </c>
      <c r="H239"/>
      <c r="Y239">
        <v>118.5</v>
      </c>
      <c r="Z239">
        <v>29.125973156299288</v>
      </c>
    </row>
    <row r="240" spans="1:26" x14ac:dyDescent="0.25">
      <c r="A240">
        <v>119</v>
      </c>
      <c r="B240">
        <v>30.623542686626312</v>
      </c>
      <c r="C240" s="1">
        <f t="shared" ca="1" si="9"/>
        <v>25.975787739844655</v>
      </c>
      <c r="D240" s="1">
        <f t="shared" ca="1" si="10"/>
        <v>10.800813022666679</v>
      </c>
      <c r="E240" s="1">
        <f t="shared" ca="1" si="11"/>
        <v>18.584249132026287</v>
      </c>
      <c r="H240"/>
      <c r="Y240">
        <v>119</v>
      </c>
      <c r="Z240">
        <v>30.623542686626312</v>
      </c>
    </row>
    <row r="241" spans="1:26" x14ac:dyDescent="0.25">
      <c r="A241">
        <v>119.5</v>
      </c>
      <c r="B241">
        <v>32.121251653951326</v>
      </c>
      <c r="C241" s="1">
        <f t="shared" ca="1" si="9"/>
        <v>25.976637204126817</v>
      </c>
      <c r="D241" s="1">
        <f t="shared" ca="1" si="10"/>
        <v>18.878143368496076</v>
      </c>
      <c r="E241" s="1">
        <f t="shared" ca="1" si="11"/>
        <v>20.081958099351301</v>
      </c>
      <c r="H241"/>
      <c r="Y241">
        <v>119.5</v>
      </c>
      <c r="Z241">
        <v>32.121251653951326</v>
      </c>
    </row>
    <row r="242" spans="1:26" x14ac:dyDescent="0.25">
      <c r="A242">
        <v>120</v>
      </c>
      <c r="B242">
        <v>33.589861384044596</v>
      </c>
      <c r="C242" s="1">
        <f t="shared" ca="1" si="9"/>
        <v>25.977456865756849</v>
      </c>
      <c r="D242" s="1">
        <f t="shared" ca="1" si="10"/>
        <v>28.974351275023849</v>
      </c>
      <c r="E242" s="1">
        <f t="shared" ca="1" si="11"/>
        <v>21.550567829444571</v>
      </c>
      <c r="H242"/>
      <c r="Y242">
        <v>120</v>
      </c>
      <c r="Z242">
        <v>33.589861384044596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0"/>
  <dimension ref="A1:AB362"/>
  <sheetViews>
    <sheetView topLeftCell="J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42578125" style="34" customWidth="1"/>
    <col min="10" max="10" width="9.140625" style="34"/>
    <col min="11" max="11" width="16.710937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1.041502106633452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 s="34">
        <v>0.5</v>
      </c>
      <c r="Z3" s="34">
        <v>1.041502106633452</v>
      </c>
      <c r="AB3" s="78" t="s">
        <v>170</v>
      </c>
    </row>
    <row r="4" spans="1:28" x14ac:dyDescent="0.25">
      <c r="A4" s="34">
        <v>1</v>
      </c>
      <c r="B4" s="34">
        <v>2.2677521650148522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2.2677521650148522</v>
      </c>
      <c r="AB4" s="78" t="s">
        <v>171</v>
      </c>
    </row>
    <row r="5" spans="1:28" ht="15.75" thickBot="1" x14ac:dyDescent="0.3">
      <c r="A5" s="34">
        <v>1.5</v>
      </c>
      <c r="B5" s="34">
        <v>3.4909675984618045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7.7273871357985779</v>
      </c>
      <c r="M5" s="4">
        <v>11</v>
      </c>
      <c r="N5" s="4">
        <v>57</v>
      </c>
      <c r="O5" s="11">
        <v>97</v>
      </c>
      <c r="P5" s="12">
        <v>18</v>
      </c>
      <c r="Y5" s="34">
        <v>1.5</v>
      </c>
      <c r="Z5" s="34">
        <v>3.4909675984618045</v>
      </c>
      <c r="AB5" s="78" t="s">
        <v>172</v>
      </c>
    </row>
    <row r="6" spans="1:28" x14ac:dyDescent="0.25">
      <c r="A6" s="34">
        <v>2</v>
      </c>
      <c r="B6" s="34">
        <v>4.7108486445970374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10.272612864201422</v>
      </c>
      <c r="Y6" s="34">
        <v>2</v>
      </c>
      <c r="Z6" s="34">
        <v>4.7108486445970374</v>
      </c>
      <c r="AB6" s="78" t="s">
        <v>173</v>
      </c>
    </row>
    <row r="7" spans="1:28" x14ac:dyDescent="0.25">
      <c r="A7" s="34">
        <v>2.5</v>
      </c>
      <c r="B7" s="34">
        <v>5.9274537131526763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24</v>
      </c>
      <c r="K7" s="22">
        <v>56.5</v>
      </c>
      <c r="L7" s="24">
        <f ca="1">OFFSET($B$1,2*$K$7,0)</f>
        <v>15.577227248366578</v>
      </c>
      <c r="Y7" s="34">
        <v>2.5</v>
      </c>
      <c r="Z7" s="34">
        <v>5.9274537131526763</v>
      </c>
      <c r="AB7" s="78" t="s">
        <v>174</v>
      </c>
    </row>
    <row r="8" spans="1:28" ht="15.75" thickBot="1" x14ac:dyDescent="0.3">
      <c r="A8" s="34">
        <v>3</v>
      </c>
      <c r="B8" s="34">
        <v>6.4446909408383037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6.4446909408383037</v>
      </c>
      <c r="AB8" s="78" t="s">
        <v>175</v>
      </c>
    </row>
    <row r="9" spans="1:28" x14ac:dyDescent="0.25">
      <c r="A9" s="34">
        <v>3.5</v>
      </c>
      <c r="B9" s="34">
        <v>7.6553581741986685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7.6553581741986685</v>
      </c>
    </row>
    <row r="10" spans="1:28" x14ac:dyDescent="0.25">
      <c r="A10" s="34">
        <v>4</v>
      </c>
      <c r="B10" s="34">
        <v>8.8636019686891903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8.8636019686891903</v>
      </c>
    </row>
    <row r="11" spans="1:28" ht="15.75" thickBot="1" x14ac:dyDescent="0.3">
      <c r="A11" s="34">
        <v>4.5</v>
      </c>
      <c r="B11" s="34">
        <v>10.069655881036521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10.069655881036521</v>
      </c>
    </row>
    <row r="12" spans="1:28" ht="15.75" thickTop="1" x14ac:dyDescent="0.25">
      <c r="A12" s="34">
        <v>5</v>
      </c>
      <c r="B12" s="34">
        <v>11.273759028503395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11.273759028503395</v>
      </c>
    </row>
    <row r="13" spans="1:28" ht="15.75" thickBot="1" x14ac:dyDescent="0.3">
      <c r="A13" s="34">
        <v>5.5</v>
      </c>
      <c r="B13" s="34">
        <v>11.792124728217939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97</v>
      </c>
      <c r="Q13" s="26">
        <f ca="1">OFFSET($C$1,2*$O$5,0)</f>
        <v>17.981696880259893</v>
      </c>
      <c r="Y13" s="34">
        <v>5.5</v>
      </c>
      <c r="Z13" s="34">
        <v>11.792124728217939</v>
      </c>
    </row>
    <row r="14" spans="1:28" ht="16.5" thickTop="1" x14ac:dyDescent="0.25">
      <c r="A14" s="34">
        <v>6</v>
      </c>
      <c r="B14" s="34">
        <v>12.461165670364691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7.72738713579858* [1 - exp (1/11)*(txp - 30)]</v>
      </c>
      <c r="O14" s="25" t="s">
        <v>38</v>
      </c>
      <c r="P14" s="26">
        <f>$O$5</f>
        <v>97</v>
      </c>
      <c r="Q14" s="26">
        <f ca="1">OFFSET($B$1,2*$K$5,0)</f>
        <v>10.272612864201422</v>
      </c>
      <c r="Y14" s="34">
        <v>6</v>
      </c>
      <c r="Z14" s="34">
        <v>12.461165670364691</v>
      </c>
    </row>
    <row r="15" spans="1:28" x14ac:dyDescent="0.25">
      <c r="A15" s="34">
        <v>6.5</v>
      </c>
      <c r="B15" s="34">
        <v>14.133828030476835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1238.3004910371083</v>
      </c>
      <c r="Y15" s="34">
        <v>6.5</v>
      </c>
      <c r="Z15" s="34">
        <v>14.133828030476835</v>
      </c>
    </row>
    <row r="16" spans="1:28" x14ac:dyDescent="0.25">
      <c r="A16" s="34">
        <v>7</v>
      </c>
      <c r="B16" s="34">
        <v>15.808266225389083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7.7273871357985779</v>
      </c>
      <c r="L16" s="34" t="s">
        <v>14</v>
      </c>
      <c r="P16" s="1">
        <f>$K$5</f>
        <v>30</v>
      </c>
      <c r="Q16" s="2">
        <f ca="1">OFFSET($B$1,2*$K$5,0)</f>
        <v>10.272612864201422</v>
      </c>
      <c r="Y16" s="34">
        <v>7</v>
      </c>
      <c r="Z16" s="34">
        <v>15.808266225389083</v>
      </c>
    </row>
    <row r="17" spans="1:26" ht="15.75" thickBot="1" x14ac:dyDescent="0.3">
      <c r="A17" s="34">
        <v>7.5</v>
      </c>
      <c r="B17" s="34">
        <v>17.484193079478672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11</v>
      </c>
      <c r="L17" s="34" t="s">
        <v>15</v>
      </c>
      <c r="P17" s="1">
        <f>$O$5</f>
        <v>97</v>
      </c>
      <c r="Q17" s="2">
        <f ca="1">OFFSET($B$1,2*$K$5,0)</f>
        <v>10.272612864201422</v>
      </c>
      <c r="Y17" s="34">
        <v>7.5</v>
      </c>
      <c r="Z17" s="34">
        <v>17.484193079478672</v>
      </c>
    </row>
    <row r="18" spans="1:26" ht="15.75" thickBot="1" x14ac:dyDescent="0.3">
      <c r="A18" s="34">
        <v>8</v>
      </c>
      <c r="B18" s="34">
        <v>19.161373488611726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0.56450661949131731</v>
      </c>
      <c r="L18" s="16" t="s">
        <v>23</v>
      </c>
      <c r="Y18" s="34">
        <v>8</v>
      </c>
      <c r="Z18" s="34">
        <v>19.161373488611726</v>
      </c>
    </row>
    <row r="19" spans="1:26" x14ac:dyDescent="0.25">
      <c r="A19" s="34">
        <v>8.5</v>
      </c>
      <c r="B19" s="34">
        <v>20.421589778320826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0.20017412770434551</v>
      </c>
      <c r="L19" s="16" t="s">
        <v>23</v>
      </c>
      <c r="P19" s="34">
        <f>$N$5</f>
        <v>57</v>
      </c>
      <c r="Q19" s="34">
        <f>$P$5</f>
        <v>18</v>
      </c>
      <c r="Y19" s="34">
        <v>8.5</v>
      </c>
      <c r="Z19" s="34">
        <v>20.421589778320826</v>
      </c>
    </row>
    <row r="20" spans="1:26" ht="15.75" thickBot="1" x14ac:dyDescent="0.3">
      <c r="A20" s="34">
        <v>9</v>
      </c>
      <c r="B20" s="34">
        <v>22.101602779505576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97</v>
      </c>
      <c r="Q20" s="34">
        <f>$P$5</f>
        <v>18</v>
      </c>
      <c r="Y20" s="34">
        <v>9</v>
      </c>
      <c r="Z20" s="34">
        <v>22.101602779505576</v>
      </c>
    </row>
    <row r="21" spans="1:26" x14ac:dyDescent="0.25">
      <c r="A21" s="34">
        <v>9.5</v>
      </c>
      <c r="B21" s="34">
        <v>23.782303669763596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23.782303669763596</v>
      </c>
    </row>
    <row r="22" spans="1:26" x14ac:dyDescent="0.25">
      <c r="A22" s="34">
        <v>10</v>
      </c>
      <c r="B22" s="34">
        <v>25.463579111373324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25.463579111373324</v>
      </c>
    </row>
    <row r="23" spans="1:26" x14ac:dyDescent="0.25">
      <c r="A23" s="34">
        <v>10.5</v>
      </c>
      <c r="B23" s="34">
        <v>27.145338532325749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18</v>
      </c>
      <c r="L23" s="34" t="s">
        <v>14</v>
      </c>
      <c r="Y23" s="34">
        <v>10.5</v>
      </c>
      <c r="Z23" s="34">
        <v>27.145338532325749</v>
      </c>
    </row>
    <row r="24" spans="1:26" x14ac:dyDescent="0.25">
      <c r="A24" s="34">
        <v>11</v>
      </c>
      <c r="B24" s="34">
        <v>28.076480710061819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40</v>
      </c>
      <c r="L24" s="34" t="s">
        <v>15</v>
      </c>
      <c r="Y24" s="34">
        <v>11</v>
      </c>
      <c r="Z24" s="34">
        <v>28.076480710061819</v>
      </c>
    </row>
    <row r="25" spans="1:26" x14ac:dyDescent="0.25">
      <c r="A25" s="34">
        <v>11.5</v>
      </c>
      <c r="B25" s="34">
        <v>27.543466463945574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27.543466463945574</v>
      </c>
    </row>
    <row r="26" spans="1:26" x14ac:dyDescent="0.25">
      <c r="A26" s="34">
        <v>12</v>
      </c>
      <c r="B26" s="34">
        <v>27.009253214329998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MAX($B$62:$B$300)</f>
        <v>27.582918179383793</v>
      </c>
      <c r="L26" s="34" t="s">
        <v>14</v>
      </c>
      <c r="Y26" s="34">
        <v>12</v>
      </c>
      <c r="Z26" s="34">
        <v>27.009253214329998</v>
      </c>
    </row>
    <row r="27" spans="1:26" x14ac:dyDescent="0.25">
      <c r="A27" s="34">
        <v>12.5</v>
      </c>
      <c r="B27" s="34">
        <v>26.47397096336347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OFFSET($Y$1,MATCH($K$26,$Z$2:$Z$300,0)-1,0)-$K$5</f>
        <v>37.5</v>
      </c>
      <c r="L27" s="34" t="s">
        <v>15</v>
      </c>
      <c r="Y27" s="34">
        <v>12.5</v>
      </c>
      <c r="Z27" s="34">
        <v>26.47397096336347</v>
      </c>
    </row>
    <row r="28" spans="1:26" x14ac:dyDescent="0.25">
      <c r="A28" s="34">
        <v>13</v>
      </c>
      <c r="B28" s="34">
        <v>25.93769768036282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25.93769768036282</v>
      </c>
    </row>
    <row r="29" spans="1:26" x14ac:dyDescent="0.25">
      <c r="A29" s="34">
        <v>13.5</v>
      </c>
      <c r="B29" s="34">
        <v>25.400441119050996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25.400441119050996</v>
      </c>
    </row>
    <row r="30" spans="1:26" x14ac:dyDescent="0.25">
      <c r="A30" s="34">
        <v>14</v>
      </c>
      <c r="B30" s="34">
        <v>24.862248170087877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362.28951987595974</v>
      </c>
      <c r="L30" s="34" t="s">
        <v>34</v>
      </c>
      <c r="Y30" s="34">
        <v>14</v>
      </c>
      <c r="Z30" s="34">
        <v>24.862248170087877</v>
      </c>
    </row>
    <row r="31" spans="1:26" ht="15.75" x14ac:dyDescent="0.25">
      <c r="A31" s="34">
        <v>14.5</v>
      </c>
      <c r="B31" s="34">
        <v>24.323158624472885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3632.1970540676512</v>
      </c>
      <c r="Y31" s="34">
        <v>14.5</v>
      </c>
      <c r="Z31" s="34">
        <v>24.323158624472885</v>
      </c>
    </row>
    <row r="32" spans="1:26" ht="15.75" x14ac:dyDescent="0.25">
      <c r="A32" s="34">
        <v>15</v>
      </c>
      <c r="B32" s="34">
        <v>23.783206641264542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3632.1970540676512</v>
      </c>
      <c r="Y32" s="34">
        <v>15</v>
      </c>
      <c r="Z32" s="34">
        <v>23.783206641264542</v>
      </c>
    </row>
    <row r="33" spans="1:26" x14ac:dyDescent="0.25">
      <c r="A33" s="34">
        <v>15.5</v>
      </c>
      <c r="B33" s="34">
        <v>23.242421817294247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23.242421817294247</v>
      </c>
    </row>
    <row r="34" spans="1:26" x14ac:dyDescent="0.25">
      <c r="A34" s="34">
        <v>16</v>
      </c>
      <c r="B34" s="34">
        <v>22.700829970985982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22.700829970985982</v>
      </c>
    </row>
    <row r="35" spans="1:26" x14ac:dyDescent="0.25">
      <c r="A35" s="34">
        <v>16.5</v>
      </c>
      <c r="B35" s="34">
        <v>22.158453720463807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22.158453720463807</v>
      </c>
    </row>
    <row r="36" spans="1:26" x14ac:dyDescent="0.25">
      <c r="A36" s="34">
        <v>17</v>
      </c>
      <c r="B36" s="34">
        <v>21.615312913326754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21.615312913326754</v>
      </c>
    </row>
    <row r="37" spans="1:26" x14ac:dyDescent="0.25">
      <c r="A37" s="34">
        <v>17.5</v>
      </c>
      <c r="B37" s="34">
        <v>21.071424949181079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Y37" s="34">
        <v>17.5</v>
      </c>
      <c r="Z37" s="34">
        <v>21.071424949181079</v>
      </c>
    </row>
    <row r="38" spans="1:26" x14ac:dyDescent="0.25">
      <c r="A38" s="34">
        <v>18</v>
      </c>
      <c r="B38" s="34">
        <v>20.526805024385055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20.526805024385055</v>
      </c>
    </row>
    <row r="39" spans="1:26" x14ac:dyDescent="0.25">
      <c r="A39" s="34">
        <v>18.5</v>
      </c>
      <c r="B39" s="34">
        <v>19.981466320156372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19.981466320156372</v>
      </c>
    </row>
    <row r="40" spans="1:26" x14ac:dyDescent="0.25">
      <c r="A40" s="34">
        <v>19</v>
      </c>
      <c r="B40" s="34">
        <v>19.435420149266481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19.435420149266481</v>
      </c>
    </row>
    <row r="41" spans="1:26" x14ac:dyDescent="0.25">
      <c r="A41" s="34">
        <v>19.5</v>
      </c>
      <c r="B41" s="34">
        <v>18.888676072325179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18.888676072325179</v>
      </c>
    </row>
    <row r="42" spans="1:26" x14ac:dyDescent="0.25">
      <c r="A42" s="34">
        <v>20</v>
      </c>
      <c r="B42" s="34">
        <v>18.341241991658769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18.341241991658769</v>
      </c>
    </row>
    <row r="43" spans="1:26" x14ac:dyDescent="0.25">
      <c r="A43" s="34">
        <v>20.5</v>
      </c>
      <c r="B43" s="34">
        <v>17.793124228663448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17.793124228663448</v>
      </c>
    </row>
    <row r="44" spans="1:26" x14ac:dyDescent="0.25">
      <c r="A44" s="34">
        <v>21</v>
      </c>
      <c r="B44" s="34">
        <v>17.244327589026298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17.244327589026298</v>
      </c>
    </row>
    <row r="45" spans="1:26" x14ac:dyDescent="0.25">
      <c r="A45" s="34">
        <v>21.5</v>
      </c>
      <c r="B45" s="34">
        <v>16.694855419177014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16.694855419177014</v>
      </c>
    </row>
    <row r="46" spans="1:26" x14ac:dyDescent="0.25">
      <c r="A46" s="34">
        <v>22</v>
      </c>
      <c r="B46" s="34">
        <v>16.144709656642643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16.144709656642643</v>
      </c>
    </row>
    <row r="47" spans="1:26" x14ac:dyDescent="0.25">
      <c r="A47" s="34">
        <v>22.5</v>
      </c>
      <c r="B47" s="34">
        <v>15.594787502282037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15.594787502282037</v>
      </c>
    </row>
    <row r="48" spans="1:26" x14ac:dyDescent="0.25">
      <c r="A48" s="34">
        <v>23</v>
      </c>
      <c r="B48" s="34">
        <v>15.065802468474406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15.065802468474406</v>
      </c>
    </row>
    <row r="49" spans="1:26" x14ac:dyDescent="0.25">
      <c r="A49" s="34">
        <v>23.5</v>
      </c>
      <c r="B49" s="34">
        <v>14.565321345314334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14.565321345314334</v>
      </c>
    </row>
    <row r="50" spans="1:26" x14ac:dyDescent="0.25">
      <c r="A50" s="34">
        <v>24</v>
      </c>
      <c r="B50" s="34">
        <v>14.091667681147623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14.091667681147623</v>
      </c>
    </row>
    <row r="51" spans="1:26" x14ac:dyDescent="0.25">
      <c r="A51" s="34">
        <v>24.5</v>
      </c>
      <c r="B51" s="34">
        <v>13.643292158743977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13.643292158743977</v>
      </c>
    </row>
    <row r="52" spans="1:26" x14ac:dyDescent="0.25">
      <c r="A52" s="34">
        <v>25</v>
      </c>
      <c r="B52" s="34">
        <v>13.21875386541951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13.21875386541951</v>
      </c>
    </row>
    <row r="53" spans="1:26" x14ac:dyDescent="0.25">
      <c r="A53" s="34">
        <v>25.5</v>
      </c>
      <c r="B53" s="34">
        <v>12.816706112406411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12.816706112406411</v>
      </c>
    </row>
    <row r="54" spans="1:26" x14ac:dyDescent="0.25">
      <c r="A54" s="34">
        <v>26</v>
      </c>
      <c r="B54" s="34">
        <v>12.43588553869024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12.43588553869024</v>
      </c>
    </row>
    <row r="55" spans="1:26" x14ac:dyDescent="0.25">
      <c r="A55" s="34">
        <v>26.5</v>
      </c>
      <c r="B55" s="34">
        <v>12.075103595610521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12.075103595610521</v>
      </c>
    </row>
    <row r="56" spans="1:26" x14ac:dyDescent="0.25">
      <c r="A56" s="34">
        <v>27</v>
      </c>
      <c r="B56" s="34">
        <v>11.733239765677915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11.733239765677915</v>
      </c>
    </row>
    <row r="57" spans="1:26" x14ac:dyDescent="0.25">
      <c r="A57" s="34">
        <v>27.5</v>
      </c>
      <c r="B57" s="34">
        <v>11.409236052301187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11.409236052301187</v>
      </c>
    </row>
    <row r="58" spans="1:26" x14ac:dyDescent="0.25">
      <c r="A58" s="34">
        <v>28</v>
      </c>
      <c r="B58" s="34">
        <v>11.102092407772542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11.102092407772542</v>
      </c>
    </row>
    <row r="59" spans="1:26" x14ac:dyDescent="0.25">
      <c r="A59" s="34">
        <v>28.5</v>
      </c>
      <c r="B59" s="34">
        <v>10.810862860101208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10.810862860101208</v>
      </c>
    </row>
    <row r="60" spans="1:26" x14ac:dyDescent="0.25">
      <c r="A60" s="34">
        <v>29</v>
      </c>
      <c r="B60" s="34">
        <v>10.534652165901399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10.534652165901399</v>
      </c>
    </row>
    <row r="61" spans="1:26" x14ac:dyDescent="0.25">
      <c r="A61" s="34">
        <v>29.5</v>
      </c>
      <c r="B61" s="34">
        <v>10.272612864201422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10.272612864201422</v>
      </c>
    </row>
    <row r="62" spans="1:26" x14ac:dyDescent="0.25">
      <c r="A62" s="34">
        <v>30</v>
      </c>
      <c r="B62" s="34">
        <v>10.022969922511363</v>
      </c>
      <c r="C62" s="1">
        <f t="shared" ca="1" si="0"/>
        <v>10.272612864201422</v>
      </c>
      <c r="D62" s="1">
        <f t="shared" ca="1" si="1"/>
        <v>3.1160799167833091E-2</v>
      </c>
      <c r="E62" s="1">
        <f t="shared" ca="1" si="2"/>
        <v>-0.24964294169005896</v>
      </c>
      <c r="H62" s="34"/>
      <c r="Y62" s="34">
        <v>30</v>
      </c>
      <c r="Z62" s="34">
        <v>10.022969922511363</v>
      </c>
    </row>
    <row r="63" spans="1:26" x14ac:dyDescent="0.25">
      <c r="A63" s="34">
        <v>30.5</v>
      </c>
      <c r="B63" s="34">
        <v>9.7834600311722202</v>
      </c>
      <c r="C63" s="1">
        <f t="shared" ca="1" si="0"/>
        <v>10.615994486095831</v>
      </c>
      <c r="D63" s="1">
        <f t="shared" ca="1" si="1"/>
        <v>0.34655680931747679</v>
      </c>
      <c r="E63" s="1">
        <f t="shared" ca="1" si="2"/>
        <v>-0.48915283302920187</v>
      </c>
      <c r="H63" s="34"/>
      <c r="Y63" s="34">
        <v>30.5</v>
      </c>
      <c r="Z63" s="34">
        <v>9.7834600311722202</v>
      </c>
    </row>
    <row r="64" spans="1:26" x14ac:dyDescent="0.25">
      <c r="A64" s="34">
        <v>31</v>
      </c>
      <c r="B64" s="34">
        <v>10.260525324824274</v>
      </c>
      <c r="C64" s="1">
        <f t="shared" ca="1" si="0"/>
        <v>10.944117271311979</v>
      </c>
      <c r="D64" s="1">
        <f t="shared" ca="1" si="1"/>
        <v>0.23364897465142523</v>
      </c>
      <c r="E64" s="1">
        <f t="shared" ca="1" si="2"/>
        <v>-1.208753937714846E-2</v>
      </c>
      <c r="H64" s="34"/>
      <c r="Y64" s="34">
        <v>31</v>
      </c>
      <c r="Z64" s="34">
        <v>10.260525324824274</v>
      </c>
    </row>
    <row r="65" spans="1:26" x14ac:dyDescent="0.25">
      <c r="A65" s="34">
        <v>31.5</v>
      </c>
      <c r="B65" s="34">
        <v>11.666651496172902</v>
      </c>
      <c r="C65" s="1">
        <f t="shared" ca="1" si="0"/>
        <v>11.257659276221927</v>
      </c>
      <c r="D65" s="1">
        <f t="shared" ca="1" si="1"/>
        <v>8.3637317990213095E-2</v>
      </c>
      <c r="E65" s="1">
        <f t="shared" ca="1" si="2"/>
        <v>1.3940386319714797</v>
      </c>
      <c r="H65" s="34"/>
      <c r="Y65" s="34">
        <v>31.5</v>
      </c>
      <c r="Z65" s="34">
        <v>11.666651496172902</v>
      </c>
    </row>
    <row r="66" spans="1:26" x14ac:dyDescent="0.25">
      <c r="A66" s="34">
        <v>32</v>
      </c>
      <c r="B66" s="34">
        <v>13.071462158723223</v>
      </c>
      <c r="C66" s="1">
        <f t="shared" ref="C66:C129" ca="1" si="3">IF(A66&gt;=$K$5,OFFSET($B$1,2*$K$5,0)+$L$5*(1-EXP((-1/$M$5)*(A66-$K$5))),0)</f>
        <v>11.557268426431325</v>
      </c>
      <c r="D66" s="1">
        <f t="shared" ref="D66:D129" ca="1" si="4">IF(A66&gt;=$K$5,(C66-B66)*(C66-B66)*0.5,0)</f>
        <v>1.1463913294560353</v>
      </c>
      <c r="E66" s="1">
        <f t="shared" ref="E66:E129" ca="1" si="5">IF(A66&gt;=$K$5,(B66-$L$6),0)</f>
        <v>2.7988492945218013</v>
      </c>
      <c r="H66" s="34"/>
      <c r="Y66" s="34">
        <v>32</v>
      </c>
      <c r="Z66" s="34">
        <v>13.071462158723223</v>
      </c>
    </row>
    <row r="67" spans="1:26" x14ac:dyDescent="0.25">
      <c r="A67" s="34">
        <v>32.5</v>
      </c>
      <c r="B67" s="34">
        <v>14.475130274842464</v>
      </c>
      <c r="C67" s="1">
        <f t="shared" ca="1" si="3"/>
        <v>11.843563855699175</v>
      </c>
      <c r="D67" s="1">
        <f t="shared" ca="1" si="4"/>
        <v>3.4625709091813146</v>
      </c>
      <c r="E67" s="1">
        <f t="shared" ca="1" si="5"/>
        <v>4.2025174106410415</v>
      </c>
      <c r="H67" s="34"/>
      <c r="Y67" s="34">
        <v>32.5</v>
      </c>
      <c r="Z67" s="34">
        <v>14.475130274842464</v>
      </c>
    </row>
    <row r="68" spans="1:26" x14ac:dyDescent="0.25">
      <c r="A68" s="34">
        <v>33</v>
      </c>
      <c r="B68" s="34">
        <v>15.87779848366854</v>
      </c>
      <c r="C68" s="1">
        <f t="shared" ca="1" si="3"/>
        <v>12.117137185360095</v>
      </c>
      <c r="D68" s="1">
        <f t="shared" ca="1" si="4"/>
        <v>7.0712867002974811</v>
      </c>
      <c r="E68" s="1">
        <f t="shared" ca="1" si="5"/>
        <v>5.6051856194671181</v>
      </c>
      <c r="H68" s="34"/>
      <c r="Y68" s="34">
        <v>33</v>
      </c>
      <c r="Z68" s="34">
        <v>15.87779848366854</v>
      </c>
    </row>
    <row r="69" spans="1:26" x14ac:dyDescent="0.25">
      <c r="A69" s="34">
        <v>33.5</v>
      </c>
      <c r="B69" s="34">
        <v>16.469500543833234</v>
      </c>
      <c r="C69" s="1">
        <f t="shared" ca="1" si="3"/>
        <v>12.378553746892909</v>
      </c>
      <c r="D69" s="1">
        <f t="shared" ca="1" si="4"/>
        <v>8.3679228476981553</v>
      </c>
      <c r="E69" s="1">
        <f t="shared" ca="1" si="5"/>
        <v>6.1968876796318124</v>
      </c>
      <c r="H69" s="34"/>
      <c r="Y69" s="34">
        <v>33.5</v>
      </c>
      <c r="Z69" s="34">
        <v>16.469500543833234</v>
      </c>
    </row>
    <row r="70" spans="1:26" x14ac:dyDescent="0.25">
      <c r="A70" s="34">
        <v>34</v>
      </c>
      <c r="B70" s="34">
        <v>15.996985550619755</v>
      </c>
      <c r="C70" s="1">
        <f t="shared" ca="1" si="3"/>
        <v>12.628353750162017</v>
      </c>
      <c r="D70" s="1">
        <f t="shared" ca="1" si="4"/>
        <v>5.6738401035275707</v>
      </c>
      <c r="E70" s="1">
        <f t="shared" ca="1" si="5"/>
        <v>5.7243726864183326</v>
      </c>
      <c r="H70" s="34"/>
      <c r="Y70" s="34">
        <v>34</v>
      </c>
      <c r="Z70" s="34">
        <v>15.996985550619755</v>
      </c>
    </row>
    <row r="71" spans="1:26" x14ac:dyDescent="0.25">
      <c r="A71" s="34">
        <v>34.5</v>
      </c>
      <c r="B71" s="34">
        <v>15.524758912743385</v>
      </c>
      <c r="C71" s="1">
        <f t="shared" ca="1" si="3"/>
        <v>12.867053399745675</v>
      </c>
      <c r="D71" s="1">
        <f t="shared" ca="1" si="4"/>
        <v>3.5316992969092107</v>
      </c>
      <c r="E71" s="1">
        <f t="shared" ca="1" si="5"/>
        <v>5.2521460485419631</v>
      </c>
      <c r="H71" s="34"/>
      <c r="Y71" s="34">
        <v>34.5</v>
      </c>
      <c r="Z71" s="34">
        <v>15.524758912743385</v>
      </c>
    </row>
    <row r="72" spans="1:26" x14ac:dyDescent="0.25">
      <c r="A72" s="34">
        <v>35</v>
      </c>
      <c r="B72" s="34">
        <v>15.052832655050471</v>
      </c>
      <c r="C72" s="1">
        <f t="shared" ca="1" si="3"/>
        <v>13.095145961658009</v>
      </c>
      <c r="D72" s="1">
        <f t="shared" ca="1" si="4"/>
        <v>1.9162685947429565</v>
      </c>
      <c r="E72" s="1">
        <f t="shared" ca="1" si="5"/>
        <v>4.7802197908490491</v>
      </c>
      <c r="H72" s="34"/>
      <c r="Y72" s="34">
        <v>35</v>
      </c>
      <c r="Z72" s="34">
        <v>15.052832655050471</v>
      </c>
    </row>
    <row r="73" spans="1:26" x14ac:dyDescent="0.25">
      <c r="A73" s="34">
        <v>35.5</v>
      </c>
      <c r="B73" s="34">
        <v>14.586333166359553</v>
      </c>
      <c r="C73" s="1">
        <f t="shared" ca="1" si="3"/>
        <v>13.313102782669171</v>
      </c>
      <c r="D73" s="1">
        <f t="shared" ca="1" si="4"/>
        <v>0.81055780497617924</v>
      </c>
      <c r="E73" s="1">
        <f t="shared" ca="1" si="5"/>
        <v>4.3137203021581314</v>
      </c>
      <c r="H73" s="34"/>
      <c r="Y73" s="34">
        <v>35.5</v>
      </c>
      <c r="Z73" s="34">
        <v>14.586333166359553</v>
      </c>
    </row>
    <row r="74" spans="1:26" x14ac:dyDescent="0.25">
      <c r="A74" s="34">
        <v>36</v>
      </c>
      <c r="B74" s="34">
        <v>14.144477180742925</v>
      </c>
      <c r="C74" s="1">
        <f t="shared" ca="1" si="3"/>
        <v>13.521374264329982</v>
      </c>
      <c r="D74" s="1">
        <f t="shared" ca="1" si="4"/>
        <v>0.19412862222115759</v>
      </c>
      <c r="E74" s="1">
        <f t="shared" ca="1" si="5"/>
        <v>3.8718643165415028</v>
      </c>
      <c r="H74" s="34"/>
      <c r="Y74" s="34">
        <v>36</v>
      </c>
      <c r="Z74" s="34">
        <v>14.144477180742925</v>
      </c>
    </row>
    <row r="75" spans="1:26" x14ac:dyDescent="0.25">
      <c r="A75" s="34">
        <v>36.5</v>
      </c>
      <c r="B75" s="34">
        <v>13.727299592510725</v>
      </c>
      <c r="C75" s="1">
        <f t="shared" ca="1" si="3"/>
        <v>13.720390793713879</v>
      </c>
      <c r="D75" s="1">
        <f t="shared" ca="1" si="4"/>
        <v>2.3865750407654394E-5</v>
      </c>
      <c r="E75" s="1">
        <f t="shared" ca="1" si="5"/>
        <v>3.4546867283093032</v>
      </c>
      <c r="H75" s="34"/>
      <c r="Y75" s="34">
        <v>36.5</v>
      </c>
      <c r="Z75" s="34">
        <v>13.727299592510725</v>
      </c>
    </row>
    <row r="76" spans="1:26" x14ac:dyDescent="0.25">
      <c r="A76" s="34">
        <v>37</v>
      </c>
      <c r="B76" s="34">
        <v>13.33296013967327</v>
      </c>
      <c r="C76" s="1">
        <f t="shared" ca="1" si="3"/>
        <v>13.910563632799532</v>
      </c>
      <c r="D76" s="1">
        <f t="shared" ca="1" si="4"/>
        <v>0.1668128976358296</v>
      </c>
      <c r="E76" s="1">
        <f t="shared" ca="1" si="5"/>
        <v>3.0603472754718481</v>
      </c>
      <c r="H76" s="34"/>
      <c r="Y76" s="34">
        <v>37</v>
      </c>
      <c r="Z76" s="34">
        <v>13.33296013967327</v>
      </c>
    </row>
    <row r="77" spans="1:26" x14ac:dyDescent="0.25">
      <c r="A77" s="34">
        <v>37.5</v>
      </c>
      <c r="B77" s="34">
        <v>12.959857891616613</v>
      </c>
      <c r="C77" s="1">
        <f t="shared" ca="1" si="3"/>
        <v>14.092285768331978</v>
      </c>
      <c r="D77" s="1">
        <f t="shared" ca="1" si="4"/>
        <v>0.64119644798103503</v>
      </c>
      <c r="E77" s="1">
        <f t="shared" ca="1" si="5"/>
        <v>2.6872450274151909</v>
      </c>
      <c r="H77" s="34"/>
      <c r="Y77" s="34">
        <v>37.5</v>
      </c>
      <c r="Z77" s="34">
        <v>12.959857891616613</v>
      </c>
    </row>
    <row r="78" spans="1:26" x14ac:dyDescent="0.25">
      <c r="A78" s="34">
        <v>38</v>
      </c>
      <c r="B78" s="34">
        <v>12.606577205042088</v>
      </c>
      <c r="C78" s="1">
        <f t="shared" ca="1" si="3"/>
        <v>14.265932723918519</v>
      </c>
      <c r="D78" s="1">
        <f t="shared" ca="1" si="4"/>
        <v>1.3767303690128352</v>
      </c>
      <c r="E78" s="1">
        <f t="shared" ca="1" si="5"/>
        <v>2.3339643408406658</v>
      </c>
      <c r="H78" s="34"/>
      <c r="Y78" s="34">
        <v>38</v>
      </c>
      <c r="Z78" s="34">
        <v>12.606577205042088</v>
      </c>
    </row>
    <row r="79" spans="1:26" x14ac:dyDescent="0.25">
      <c r="A79" s="34">
        <v>38.5</v>
      </c>
      <c r="B79" s="34">
        <v>12.271848561940223</v>
      </c>
      <c r="C79" s="1">
        <f t="shared" ca="1" si="3"/>
        <v>14.431863336037539</v>
      </c>
      <c r="D79" s="1">
        <f t="shared" ca="1" si="4"/>
        <v>2.3328319121593402</v>
      </c>
      <c r="E79" s="1">
        <f t="shared" ca="1" si="5"/>
        <v>1.9992356977388006</v>
      </c>
      <c r="H79" s="34"/>
      <c r="Y79" s="34">
        <v>38.5</v>
      </c>
      <c r="Z79" s="34">
        <v>12.271848561940223</v>
      </c>
    </row>
    <row r="80" spans="1:26" x14ac:dyDescent="0.25">
      <c r="A80" s="34">
        <v>39</v>
      </c>
      <c r="B80" s="34">
        <v>11.9545200318345</v>
      </c>
      <c r="C80" s="1">
        <f t="shared" ca="1" si="3"/>
        <v>14.590420495563844</v>
      </c>
      <c r="D80" s="1">
        <f t="shared" ca="1" si="4"/>
        <v>3.4739856273442857</v>
      </c>
      <c r="E80" s="1">
        <f t="shared" ca="1" si="5"/>
        <v>1.6819071676330779</v>
      </c>
      <c r="H80" s="34"/>
      <c r="Y80" s="34">
        <v>39</v>
      </c>
      <c r="Z80" s="34">
        <v>11.9545200318345</v>
      </c>
    </row>
    <row r="81" spans="1:26" x14ac:dyDescent="0.25">
      <c r="A81" s="34">
        <v>39.5</v>
      </c>
      <c r="B81" s="34">
        <v>11.653536326142532</v>
      </c>
      <c r="C81" s="1">
        <f t="shared" ca="1" si="3"/>
        <v>14.741931856342875</v>
      </c>
      <c r="D81" s="1">
        <f t="shared" ca="1" si="4"/>
        <v>4.7690934754807275</v>
      </c>
      <c r="E81" s="1">
        <f t="shared" ca="1" si="5"/>
        <v>1.3809234619411104</v>
      </c>
      <c r="H81" s="34"/>
      <c r="Y81" s="34">
        <v>39.5</v>
      </c>
      <c r="Z81" s="34">
        <v>11.653536326142532</v>
      </c>
    </row>
    <row r="82" spans="1:26" x14ac:dyDescent="0.25">
      <c r="A82" s="34">
        <v>40</v>
      </c>
      <c r="B82" s="34">
        <v>11.367923284820437</v>
      </c>
      <c r="C82" s="1">
        <f t="shared" ca="1" si="3"/>
        <v>14.886710512278025</v>
      </c>
      <c r="D82" s="1">
        <f t="shared" ca="1" si="4"/>
        <v>6.1909317760593314</v>
      </c>
      <c r="E82" s="1">
        <f t="shared" ca="1" si="5"/>
        <v>1.0953104206190147</v>
      </c>
      <c r="H82" s="34"/>
      <c r="Y82" s="34">
        <v>40</v>
      </c>
      <c r="Z82" s="34">
        <v>11.367923284820437</v>
      </c>
    </row>
    <row r="83" spans="1:26" x14ac:dyDescent="0.25">
      <c r="A83" s="34">
        <v>40.5</v>
      </c>
      <c r="B83" s="34">
        <v>11.096776256372014</v>
      </c>
      <c r="C83" s="1">
        <f t="shared" ca="1" si="3"/>
        <v>15.025055644330259</v>
      </c>
      <c r="D83" s="1">
        <f t="shared" ca="1" si="4"/>
        <v>7.7156894749288014</v>
      </c>
      <c r="E83" s="1">
        <f t="shared" ca="1" si="5"/>
        <v>0.82416339217059154</v>
      </c>
      <c r="H83" s="34"/>
      <c r="Y83" s="34">
        <v>40.5</v>
      </c>
      <c r="Z83" s="34">
        <v>11.096776256372014</v>
      </c>
    </row>
    <row r="84" spans="1:26" x14ac:dyDescent="0.25">
      <c r="A84" s="34">
        <v>41</v>
      </c>
      <c r="B84" s="34">
        <v>10.837794610433905</v>
      </c>
      <c r="C84" s="1">
        <f t="shared" ca="1" si="3"/>
        <v>15.157253138767027</v>
      </c>
      <c r="D84" s="1">
        <f t="shared" ca="1" si="4"/>
        <v>9.3288609889948706</v>
      </c>
      <c r="E84" s="1">
        <f t="shared" ca="1" si="5"/>
        <v>0.56518174623248285</v>
      </c>
      <c r="H84" s="34"/>
      <c r="Y84" s="34">
        <v>41</v>
      </c>
      <c r="Z84" s="34">
        <v>10.837794610433905</v>
      </c>
    </row>
    <row r="85" spans="1:26" x14ac:dyDescent="0.25">
      <c r="A85" s="34">
        <v>41.5</v>
      </c>
      <c r="B85" s="34">
        <v>10.58908013680086</v>
      </c>
      <c r="C85" s="1">
        <f t="shared" ca="1" si="3"/>
        <v>15.283576177938084</v>
      </c>
      <c r="D85" s="1">
        <f t="shared" ca="1" si="4"/>
        <v>11.019146540126536</v>
      </c>
      <c r="E85" s="1">
        <f t="shared" ca="1" si="5"/>
        <v>0.31646727259943752</v>
      </c>
      <c r="H85" s="34"/>
      <c r="Y85" s="34">
        <v>41.5</v>
      </c>
      <c r="Z85" s="34">
        <v>10.58908013680086</v>
      </c>
    </row>
    <row r="86" spans="1:26" x14ac:dyDescent="0.25">
      <c r="A86" s="34">
        <v>42</v>
      </c>
      <c r="B86" s="34">
        <v>10.350217064351428</v>
      </c>
      <c r="C86" s="1">
        <f t="shared" ca="1" si="3"/>
        <v>15.40428580479902</v>
      </c>
      <c r="D86" s="1">
        <f t="shared" ca="1" si="4"/>
        <v>12.771805416584755</v>
      </c>
      <c r="E86" s="1">
        <f t="shared" ca="1" si="5"/>
        <v>7.7604200150005909E-2</v>
      </c>
      <c r="H86" s="34"/>
      <c r="Y86" s="34">
        <v>42</v>
      </c>
      <c r="Z86" s="34">
        <v>10.350217064351428</v>
      </c>
    </row>
    <row r="87" spans="1:26" x14ac:dyDescent="0.25">
      <c r="A87" s="34">
        <v>42.5</v>
      </c>
      <c r="B87" s="34">
        <v>10.120802056011224</v>
      </c>
      <c r="C87" s="1">
        <f t="shared" ca="1" si="3"/>
        <v>15.519631462349064</v>
      </c>
      <c r="D87" s="1">
        <f t="shared" ca="1" si="4"/>
        <v>14.573679479369101</v>
      </c>
      <c r="E87" s="1">
        <f t="shared" ca="1" si="5"/>
        <v>-0.15181080819019854</v>
      </c>
      <c r="H87" s="34"/>
      <c r="Y87" s="34">
        <v>42.5</v>
      </c>
      <c r="Z87" s="34">
        <v>10.120802056011224</v>
      </c>
    </row>
    <row r="88" spans="1:26" x14ac:dyDescent="0.25">
      <c r="A88" s="34">
        <v>43</v>
      </c>
      <c r="B88" s="34">
        <v>9.9004458792883678</v>
      </c>
      <c r="C88" s="1">
        <f t="shared" ca="1" si="3"/>
        <v>15.629851509097948</v>
      </c>
      <c r="D88" s="1">
        <f t="shared" ca="1" si="4"/>
        <v>16.413044435446857</v>
      </c>
      <c r="E88" s="1">
        <f t="shared" ca="1" si="5"/>
        <v>-0.37216698491305422</v>
      </c>
      <c r="H88" s="34"/>
      <c r="Y88" s="34">
        <v>43</v>
      </c>
      <c r="Z88" s="34">
        <v>9.9004458792883678</v>
      </c>
    </row>
    <row r="89" spans="1:26" x14ac:dyDescent="0.25">
      <c r="A89" s="34">
        <v>43.5</v>
      </c>
      <c r="B89" s="34">
        <v>9.6887730819052855</v>
      </c>
      <c r="C89" s="1">
        <f t="shared" ca="1" si="3"/>
        <v>15.735173711626944</v>
      </c>
      <c r="D89" s="1">
        <f t="shared" ca="1" si="4"/>
        <v>18.279480287549234</v>
      </c>
      <c r="E89" s="1">
        <f t="shared" ca="1" si="5"/>
        <v>-0.58383978229613653</v>
      </c>
      <c r="H89" s="34"/>
      <c r="Y89" s="34">
        <v>43.5</v>
      </c>
      <c r="Z89" s="34">
        <v>9.6887730819052855</v>
      </c>
    </row>
    <row r="90" spans="1:26" x14ac:dyDescent="0.25">
      <c r="A90" s="34">
        <v>44</v>
      </c>
      <c r="B90" s="34">
        <v>9.4854216529904338</v>
      </c>
      <c r="C90" s="1">
        <f t="shared" ca="1" si="3"/>
        <v>15.835815715262012</v>
      </c>
      <c r="D90" s="1">
        <f t="shared" ca="1" si="4"/>
        <v>20.163752373067055</v>
      </c>
      <c r="E90" s="1">
        <f t="shared" ca="1" si="5"/>
        <v>-0.78719121121098823</v>
      </c>
      <c r="H90" s="34"/>
      <c r="Y90" s="34">
        <v>44</v>
      </c>
      <c r="Z90" s="34">
        <v>9.4854216529904338</v>
      </c>
    </row>
    <row r="91" spans="1:26" x14ac:dyDescent="0.25">
      <c r="A91" s="34">
        <v>44.5</v>
      </c>
      <c r="B91" s="34">
        <v>9.2900426770628606</v>
      </c>
      <c r="C91" s="1">
        <f t="shared" ca="1" si="3"/>
        <v>15.931985493831665</v>
      </c>
      <c r="D91" s="1">
        <f t="shared" ca="1" si="4"/>
        <v>22.057702190613355</v>
      </c>
      <c r="E91" s="1">
        <f t="shared" ca="1" si="5"/>
        <v>-0.98257018713856148</v>
      </c>
      <c r="H91" s="34"/>
      <c r="Y91" s="34">
        <v>44.5</v>
      </c>
      <c r="Z91" s="34">
        <v>9.2900426770628606</v>
      </c>
    </row>
    <row r="92" spans="1:26" x14ac:dyDescent="0.25">
      <c r="A92" s="34">
        <v>45</v>
      </c>
      <c r="B92" s="34">
        <v>9.102299985670582</v>
      </c>
      <c r="C92" s="1">
        <f t="shared" ca="1" si="3"/>
        <v>16.023881779438931</v>
      </c>
      <c r="D92" s="1">
        <f t="shared" ca="1" si="4"/>
        <v>23.954147263912734</v>
      </c>
      <c r="E92" s="1">
        <f t="shared" ca="1" si="5"/>
        <v>-1.1703128785308401</v>
      </c>
      <c r="H92" s="34"/>
      <c r="Y92" s="34">
        <v>45</v>
      </c>
      <c r="Z92" s="34">
        <v>9.102299985670582</v>
      </c>
    </row>
    <row r="93" spans="1:26" x14ac:dyDescent="0.25">
      <c r="A93" s="34">
        <v>45.5</v>
      </c>
      <c r="B93" s="34">
        <v>8.921869809890028</v>
      </c>
      <c r="C93" s="1">
        <f t="shared" ca="1" si="3"/>
        <v>16.111694473135586</v>
      </c>
      <c r="D93" s="1">
        <f t="shared" ca="1" si="4"/>
        <v>25.846789344107048</v>
      </c>
      <c r="E93" s="1">
        <f t="shared" ca="1" si="5"/>
        <v>-1.3507430543113941</v>
      </c>
      <c r="H93" s="34"/>
      <c r="Y93" s="34">
        <v>45.5</v>
      </c>
      <c r="Z93" s="34">
        <v>8.921869809890028</v>
      </c>
    </row>
    <row r="94" spans="1:26" x14ac:dyDescent="0.25">
      <c r="A94" s="34">
        <v>46</v>
      </c>
      <c r="B94" s="34">
        <v>8.7484404357490018</v>
      </c>
      <c r="C94" s="1">
        <f t="shared" ca="1" si="3"/>
        <v>16.195605037347256</v>
      </c>
      <c r="D94" s="1">
        <f t="shared" ca="1" si="4"/>
        <v>27.730130301649044</v>
      </c>
      <c r="E94" s="1">
        <f t="shared" ca="1" si="5"/>
        <v>-1.5241724284524203</v>
      </c>
      <c r="H94" s="34"/>
      <c r="Y94" s="34">
        <v>46</v>
      </c>
      <c r="Z94" s="34">
        <v>8.7484404357490018</v>
      </c>
    </row>
    <row r="95" spans="1:26" x14ac:dyDescent="0.25">
      <c r="A95" s="34">
        <v>46.5</v>
      </c>
      <c r="B95" s="34">
        <v>9.7024100223067382</v>
      </c>
      <c r="C95" s="1">
        <f t="shared" ca="1" si="3"/>
        <v>16.275786870860347</v>
      </c>
      <c r="D95" s="1">
        <f t="shared" ca="1" si="4"/>
        <v>21.604641596550291</v>
      </c>
      <c r="E95" s="1">
        <f t="shared" ca="1" si="5"/>
        <v>-0.57020284189468384</v>
      </c>
      <c r="H95" s="34"/>
      <c r="Y95" s="34">
        <v>46.5</v>
      </c>
      <c r="Z95" s="34">
        <v>9.7024100223067382</v>
      </c>
    </row>
    <row r="96" spans="1:26" x14ac:dyDescent="0.25">
      <c r="A96" s="34">
        <v>47</v>
      </c>
      <c r="B96" s="34">
        <v>11.107247917918048</v>
      </c>
      <c r="C96" s="1">
        <f t="shared" ca="1" si="3"/>
        <v>16.352405667145675</v>
      </c>
      <c r="D96" s="1">
        <f t="shared" ca="1" si="4"/>
        <v>13.75583990714131</v>
      </c>
      <c r="E96" s="1">
        <f t="shared" ca="1" si="5"/>
        <v>0.83463505371662627</v>
      </c>
      <c r="H96" s="34"/>
      <c r="Y96" s="34">
        <v>47</v>
      </c>
      <c r="Z96" s="34">
        <v>11.107247917918048</v>
      </c>
    </row>
    <row r="97" spans="1:26" x14ac:dyDescent="0.25">
      <c r="A97" s="34">
        <v>47.5</v>
      </c>
      <c r="B97" s="34">
        <v>12.511275702165667</v>
      </c>
      <c r="C97" s="1">
        <f t="shared" ca="1" si="3"/>
        <v>16.425619756759303</v>
      </c>
      <c r="D97" s="1">
        <f t="shared" ca="1" si="4"/>
        <v>7.6610446888662738</v>
      </c>
      <c r="E97" s="1">
        <f t="shared" ca="1" si="5"/>
        <v>2.2386628379642453</v>
      </c>
      <c r="H97" s="34"/>
      <c r="Y97" s="34">
        <v>47.5</v>
      </c>
      <c r="Z97" s="34">
        <v>12.511275702165667</v>
      </c>
    </row>
    <row r="98" spans="1:26" x14ac:dyDescent="0.25">
      <c r="A98" s="34">
        <v>48</v>
      </c>
      <c r="B98" s="34">
        <v>13.914135694055959</v>
      </c>
      <c r="C98" s="1">
        <f t="shared" ca="1" si="3"/>
        <v>16.495580434528119</v>
      </c>
      <c r="D98" s="1">
        <f t="shared" ca="1" si="4"/>
        <v>3.3319284740556872</v>
      </c>
      <c r="E98" s="1">
        <f t="shared" ca="1" si="5"/>
        <v>3.6415228298545372</v>
      </c>
      <c r="H98" s="34"/>
      <c r="Y98" s="34">
        <v>48</v>
      </c>
      <c r="Z98" s="34">
        <v>13.914135694055959</v>
      </c>
    </row>
    <row r="99" spans="1:26" x14ac:dyDescent="0.25">
      <c r="A99" s="34">
        <v>48.5</v>
      </c>
      <c r="B99" s="34">
        <v>15.315982839117279</v>
      </c>
      <c r="C99" s="1">
        <f t="shared" ca="1" si="3"/>
        <v>16.562432272196276</v>
      </c>
      <c r="D99" s="1">
        <f t="shared" ca="1" si="4"/>
        <v>0.77681809461147622</v>
      </c>
      <c r="E99" s="1">
        <f t="shared" ca="1" si="5"/>
        <v>5.0433699749158567</v>
      </c>
      <c r="H99" s="34"/>
      <c r="Y99" s="34">
        <v>48.5</v>
      </c>
      <c r="Z99" s="34">
        <v>15.315982839117279</v>
      </c>
    </row>
    <row r="100" spans="1:26" x14ac:dyDescent="0.25">
      <c r="A100" s="34">
        <v>49</v>
      </c>
      <c r="B100" s="34">
        <v>15.38248536960605</v>
      </c>
      <c r="C100" s="1">
        <f t="shared" ca="1" si="3"/>
        <v>16.626313417178576</v>
      </c>
      <c r="D100" s="1">
        <f t="shared" ca="1" si="4"/>
        <v>0.77355410596404106</v>
      </c>
      <c r="E100" s="1">
        <f t="shared" ca="1" si="5"/>
        <v>5.1098725054046277</v>
      </c>
      <c r="H100" s="34"/>
      <c r="Y100" s="34">
        <v>49</v>
      </c>
      <c r="Z100" s="34">
        <v>15.38248536960605</v>
      </c>
    </row>
    <row r="101" spans="1:26" x14ac:dyDescent="0.25">
      <c r="A101" s="34">
        <v>49.5</v>
      </c>
      <c r="B101" s="34">
        <v>14.910492234315187</v>
      </c>
      <c r="C101" s="1">
        <f t="shared" ca="1" si="3"/>
        <v>16.687355878038154</v>
      </c>
      <c r="D101" s="1">
        <f t="shared" ca="1" si="4"/>
        <v>1.5786222041922295</v>
      </c>
      <c r="E101" s="1">
        <f t="shared" ca="1" si="5"/>
        <v>4.6378793701137653</v>
      </c>
      <c r="H101" s="34"/>
      <c r="Y101" s="34">
        <v>49.5</v>
      </c>
      <c r="Z101" s="34">
        <v>14.910492234315187</v>
      </c>
    </row>
    <row r="102" spans="1:26" x14ac:dyDescent="0.25">
      <c r="A102" s="34">
        <v>50</v>
      </c>
      <c r="B102" s="34">
        <v>14.458120505469857</v>
      </c>
      <c r="C102" s="1">
        <f t="shared" ca="1" si="3"/>
        <v>16.745685797278423</v>
      </c>
      <c r="D102" s="1">
        <f t="shared" ca="1" si="4"/>
        <v>2.6164774821436039</v>
      </c>
      <c r="E102" s="1">
        <f t="shared" ca="1" si="5"/>
        <v>4.1855076412684351</v>
      </c>
      <c r="H102" s="34"/>
      <c r="Y102" s="34">
        <v>50</v>
      </c>
      <c r="Z102" s="34">
        <v>14.458120505469857</v>
      </c>
    </row>
    <row r="103" spans="1:26" x14ac:dyDescent="0.25">
      <c r="A103" s="34">
        <v>50.5</v>
      </c>
      <c r="B103" s="34">
        <v>14.033902083783305</v>
      </c>
      <c r="C103" s="1">
        <f t="shared" ca="1" si="3"/>
        <v>16.801423712012941</v>
      </c>
      <c r="D103" s="1">
        <f t="shared" ca="1" si="4"/>
        <v>3.8295879813594071</v>
      </c>
      <c r="E103" s="1">
        <f t="shared" ca="1" si="5"/>
        <v>3.761289219581883</v>
      </c>
      <c r="H103" s="34"/>
      <c r="Y103" s="34">
        <v>50.5</v>
      </c>
      <c r="Z103" s="34">
        <v>14.033902083783305</v>
      </c>
    </row>
    <row r="104" spans="1:26" x14ac:dyDescent="0.25">
      <c r="A104" s="34">
        <v>51</v>
      </c>
      <c r="B104" s="34">
        <v>13.63425784785419</v>
      </c>
      <c r="C104" s="1">
        <f t="shared" ca="1" si="3"/>
        <v>16.854684803051914</v>
      </c>
      <c r="D104" s="1">
        <f t="shared" ca="1" si="4"/>
        <v>5.1855748868820397</v>
      </c>
      <c r="E104" s="1">
        <f t="shared" ca="1" si="5"/>
        <v>3.3616449836527682</v>
      </c>
      <c r="H104" s="34"/>
      <c r="Y104" s="34">
        <v>51</v>
      </c>
      <c r="Z104" s="34">
        <v>13.63425784785419</v>
      </c>
    </row>
    <row r="105" spans="1:26" x14ac:dyDescent="0.25">
      <c r="A105" s="34">
        <v>51.5</v>
      </c>
      <c r="B105" s="34">
        <v>13.257061935059125</v>
      </c>
      <c r="C105" s="1">
        <f t="shared" ca="1" si="3"/>
        <v>16.905579132920078</v>
      </c>
      <c r="D105" s="1">
        <f t="shared" ca="1" si="4"/>
        <v>6.6558388715435681</v>
      </c>
      <c r="E105" s="1">
        <f t="shared" ca="1" si="5"/>
        <v>2.9844490708577034</v>
      </c>
      <c r="H105" s="34"/>
      <c r="Y105" s="34">
        <v>51.5</v>
      </c>
      <c r="Z105" s="34">
        <v>13.257061935059125</v>
      </c>
    </row>
    <row r="106" spans="1:26" x14ac:dyDescent="0.25">
      <c r="A106" s="34">
        <v>52</v>
      </c>
      <c r="B106" s="34">
        <v>12.900530210024209</v>
      </c>
      <c r="C106" s="1">
        <f t="shared" ca="1" si="3"/>
        <v>16.954211873297744</v>
      </c>
      <c r="D106" s="1">
        <f t="shared" ca="1" si="4"/>
        <v>8.2161675135800465</v>
      </c>
      <c r="E106" s="1">
        <f t="shared" ca="1" si="5"/>
        <v>2.6279173458227874</v>
      </c>
      <c r="H106" s="34"/>
      <c r="Y106" s="34">
        <v>52</v>
      </c>
      <c r="Z106" s="34">
        <v>12.900530210024209</v>
      </c>
    </row>
    <row r="107" spans="1:26" x14ac:dyDescent="0.25">
      <c r="A107" s="34">
        <v>52.5</v>
      </c>
      <c r="B107" s="34">
        <v>12.56313232770529</v>
      </c>
      <c r="C107" s="1">
        <f t="shared" ca="1" si="3"/>
        <v>17.000683522355068</v>
      </c>
      <c r="D107" s="1">
        <f t="shared" ca="1" si="4"/>
        <v>9.8459303025688367</v>
      </c>
      <c r="E107" s="1">
        <f t="shared" ca="1" si="5"/>
        <v>2.2905194635038679</v>
      </c>
      <c r="H107" s="34"/>
      <c r="Y107" s="34">
        <v>52.5</v>
      </c>
      <c r="Z107" s="34">
        <v>12.56313232770529</v>
      </c>
    </row>
    <row r="108" spans="1:26" x14ac:dyDescent="0.25">
      <c r="A108" s="34">
        <v>53</v>
      </c>
      <c r="B108" s="34">
        <v>12.243532099955543</v>
      </c>
      <c r="C108" s="1">
        <f t="shared" ca="1" si="3"/>
        <v>17.045090112428682</v>
      </c>
      <c r="D108" s="1">
        <f t="shared" ca="1" si="4"/>
        <v>11.5274796735725</v>
      </c>
      <c r="E108" s="1">
        <f t="shared" ca="1" si="5"/>
        <v>1.9709192357541205</v>
      </c>
      <c r="H108" s="34"/>
      <c r="Y108" s="34">
        <v>53</v>
      </c>
      <c r="Z108" s="34">
        <v>12.243532099955543</v>
      </c>
    </row>
    <row r="109" spans="1:26" x14ac:dyDescent="0.25">
      <c r="A109" s="34">
        <v>53.5</v>
      </c>
      <c r="B109" s="34">
        <v>11.940544421796808</v>
      </c>
      <c r="C109" s="1">
        <f t="shared" ca="1" si="3"/>
        <v>17.087523408469746</v>
      </c>
      <c r="D109" s="1">
        <f t="shared" ca="1" si="4"/>
        <v>13.24569634462639</v>
      </c>
      <c r="E109" s="1">
        <f t="shared" ca="1" si="5"/>
        <v>1.6679315575953861</v>
      </c>
      <c r="H109" s="34"/>
      <c r="Y109" s="34">
        <v>53.5</v>
      </c>
      <c r="Z109" s="34">
        <v>11.940544421796808</v>
      </c>
    </row>
    <row r="110" spans="1:26" x14ac:dyDescent="0.25">
      <c r="A110" s="34">
        <v>54</v>
      </c>
      <c r="B110" s="34">
        <v>11.653104011057314</v>
      </c>
      <c r="C110" s="1">
        <f t="shared" ca="1" si="3"/>
        <v>17.128071097673615</v>
      </c>
      <c r="D110" s="1">
        <f t="shared" ca="1" si="4"/>
        <v>14.987632299765894</v>
      </c>
      <c r="E110" s="1">
        <f t="shared" ca="1" si="5"/>
        <v>1.380491146855892</v>
      </c>
      <c r="H110" s="34"/>
      <c r="Y110" s="34">
        <v>54</v>
      </c>
      <c r="Z110" s="34">
        <v>11.653104011057314</v>
      </c>
    </row>
    <row r="111" spans="1:26" x14ac:dyDescent="0.25">
      <c r="A111" s="34">
        <v>54.5</v>
      </c>
      <c r="B111" s="34">
        <v>11.380176856862631</v>
      </c>
      <c r="C111" s="1">
        <f t="shared" ca="1" si="3"/>
        <v>17.16681697068293</v>
      </c>
      <c r="D111" s="1">
        <f t="shared" ca="1" si="4"/>
        <v>16.742601903437102</v>
      </c>
      <c r="E111" s="1">
        <f t="shared" ca="1" si="5"/>
        <v>1.1075639926612091</v>
      </c>
      <c r="H111" s="34"/>
      <c r="Y111" s="34">
        <v>54.5</v>
      </c>
      <c r="Z111" s="34">
        <v>11.380176856862631</v>
      </c>
    </row>
    <row r="112" spans="1:26" x14ac:dyDescent="0.25">
      <c r="A112" s="34">
        <v>55</v>
      </c>
      <c r="B112" s="34">
        <v>12.67900211483788</v>
      </c>
      <c r="C112" s="1">
        <f t="shared" ca="1" si="3"/>
        <v>17.203841094738571</v>
      </c>
      <c r="D112" s="1">
        <f t="shared" ca="1" si="4"/>
        <v>10.237083897014363</v>
      </c>
      <c r="E112" s="1">
        <f t="shared" ca="1" si="5"/>
        <v>2.4063892506364581</v>
      </c>
      <c r="H112" s="34"/>
      <c r="Y112" s="34">
        <v>55</v>
      </c>
      <c r="Z112" s="34">
        <v>12.67900211483788</v>
      </c>
    </row>
    <row r="113" spans="1:26" x14ac:dyDescent="0.25">
      <c r="A113" s="34">
        <v>55.5</v>
      </c>
      <c r="B113" s="34">
        <v>14.128271796325411</v>
      </c>
      <c r="C113" s="1">
        <f t="shared" ca="1" si="3"/>
        <v>17.239219979136358</v>
      </c>
      <c r="D113" s="1">
        <f t="shared" ca="1" si="4"/>
        <v>4.8389992980673675</v>
      </c>
      <c r="E113" s="1">
        <f t="shared" ca="1" si="5"/>
        <v>3.8556589321239887</v>
      </c>
      <c r="H113" s="34"/>
      <c r="Y113" s="34">
        <v>55.5</v>
      </c>
      <c r="Z113" s="34">
        <v>14.128271796325411</v>
      </c>
    </row>
    <row r="114" spans="1:26" x14ac:dyDescent="0.25">
      <c r="A114" s="34">
        <v>56</v>
      </c>
      <c r="B114" s="34">
        <v>15.577227248366578</v>
      </c>
      <c r="C114" s="1">
        <f t="shared" ca="1" si="3"/>
        <v>17.273026733331289</v>
      </c>
      <c r="D114" s="1">
        <f t="shared" ca="1" si="4"/>
        <v>1.4378679466032898</v>
      </c>
      <c r="E114" s="1">
        <f t="shared" ca="1" si="5"/>
        <v>5.3046143841651556</v>
      </c>
      <c r="H114" s="34"/>
      <c r="Y114" s="34">
        <v>56</v>
      </c>
      <c r="Z114" s="34">
        <v>15.577227248366578</v>
      </c>
    </row>
    <row r="115" spans="1:26" x14ac:dyDescent="0.25">
      <c r="A115" s="34">
        <v>56.5</v>
      </c>
      <c r="B115" s="34">
        <v>17.02588081235594</v>
      </c>
      <c r="C115" s="1">
        <f t="shared" ca="1" si="3"/>
        <v>17.305331218016171</v>
      </c>
      <c r="D115" s="1">
        <f t="shared" ca="1" si="4"/>
        <v>3.9046264611833942E-2</v>
      </c>
      <c r="E115" s="1">
        <f t="shared" ca="1" si="5"/>
        <v>6.7532679481545177</v>
      </c>
      <c r="H115" s="34"/>
      <c r="Y115" s="34">
        <v>56.5</v>
      </c>
      <c r="Z115" s="34">
        <v>17.02588081235594</v>
      </c>
    </row>
    <row r="116" spans="1:26" x14ac:dyDescent="0.25">
      <c r="A116" s="34">
        <v>57</v>
      </c>
      <c r="B116" s="34">
        <v>18.474256462379763</v>
      </c>
      <c r="C116" s="1">
        <f t="shared" ca="1" si="3"/>
        <v>17.336200189486743</v>
      </c>
      <c r="D116" s="1">
        <f t="shared" ca="1" si="4"/>
        <v>0.64758604013557697</v>
      </c>
      <c r="E116" s="1">
        <f t="shared" ca="1" si="5"/>
        <v>8.2016435981783413</v>
      </c>
      <c r="H116" s="34"/>
      <c r="Y116" s="34">
        <v>57</v>
      </c>
      <c r="Z116" s="34">
        <v>18.474256462379763</v>
      </c>
    </row>
    <row r="117" spans="1:26" x14ac:dyDescent="0.25">
      <c r="A117" s="34">
        <v>57.5</v>
      </c>
      <c r="B117" s="34">
        <v>18.160774072848977</v>
      </c>
      <c r="C117" s="1">
        <f t="shared" ca="1" si="3"/>
        <v>17.365697437591642</v>
      </c>
      <c r="D117" s="1">
        <f t="shared" ca="1" si="4"/>
        <v>0.31607342796606236</v>
      </c>
      <c r="E117" s="1">
        <f t="shared" ca="1" si="5"/>
        <v>7.8881612086475545</v>
      </c>
      <c r="H117" s="34"/>
      <c r="Y117" s="34">
        <v>57.5</v>
      </c>
      <c r="Z117" s="34">
        <v>18.160774072848977</v>
      </c>
    </row>
    <row r="118" spans="1:26" x14ac:dyDescent="0.25">
      <c r="A118" s="34">
        <v>58</v>
      </c>
      <c r="B118" s="34">
        <v>17.674898718047451</v>
      </c>
      <c r="C118" s="1">
        <f t="shared" ca="1" si="3"/>
        <v>17.393883917552316</v>
      </c>
      <c r="D118" s="1">
        <f t="shared" ca="1" si="4"/>
        <v>3.9484659048660498E-2</v>
      </c>
      <c r="E118" s="1">
        <f t="shared" ca="1" si="5"/>
        <v>7.4022858538460294</v>
      </c>
      <c r="H118" s="34"/>
      <c r="Y118" s="34">
        <v>58</v>
      </c>
      <c r="Z118" s="34">
        <v>17.674898718047451</v>
      </c>
    </row>
    <row r="119" spans="1:26" x14ac:dyDescent="0.25">
      <c r="A119" s="34">
        <v>58.5</v>
      </c>
      <c r="B119" s="34">
        <v>17.18908208166199</v>
      </c>
      <c r="C119" s="1">
        <f t="shared" ca="1" si="3"/>
        <v>17.420817875925252</v>
      </c>
      <c r="D119" s="1">
        <f t="shared" ca="1" si="4"/>
        <v>2.6850739171412414E-2</v>
      </c>
      <c r="E119" s="1">
        <f t="shared" ca="1" si="5"/>
        <v>6.916469217460568</v>
      </c>
      <c r="H119" s="34"/>
      <c r="Y119" s="34">
        <v>58.5</v>
      </c>
      <c r="Z119" s="34">
        <v>17.18908208166199</v>
      </c>
    </row>
    <row r="120" spans="1:26" x14ac:dyDescent="0.25">
      <c r="A120" s="34">
        <v>59</v>
      </c>
      <c r="B120" s="34">
        <v>16.703346941761932</v>
      </c>
      <c r="C120" s="1">
        <f t="shared" ca="1" si="3"/>
        <v>17.446554970966819</v>
      </c>
      <c r="D120" s="1">
        <f t="shared" ca="1" si="4"/>
        <v>0.27617908733730578</v>
      </c>
      <c r="E120" s="1">
        <f t="shared" ca="1" si="5"/>
        <v>6.4307340775605102</v>
      </c>
      <c r="H120" s="34"/>
      <c r="Y120" s="34">
        <v>59</v>
      </c>
      <c r="Z120" s="34">
        <v>16.703346941761932</v>
      </c>
    </row>
    <row r="121" spans="1:26" x14ac:dyDescent="0.25">
      <c r="A121" s="34">
        <v>59.5</v>
      </c>
      <c r="B121" s="34">
        <v>16.218406755696396</v>
      </c>
      <c r="C121" s="1">
        <f t="shared" ca="1" si="3"/>
        <v>17.471148387649468</v>
      </c>
      <c r="D121" s="1">
        <f t="shared" ca="1" si="4"/>
        <v>0.78468079821422243</v>
      </c>
      <c r="E121" s="1">
        <f t="shared" ca="1" si="5"/>
        <v>5.9457938914949739</v>
      </c>
      <c r="H121" s="34"/>
      <c r="Y121" s="34">
        <v>59.5</v>
      </c>
      <c r="Z121" s="34">
        <v>16.218406755696396</v>
      </c>
    </row>
    <row r="122" spans="1:26" x14ac:dyDescent="0.25">
      <c r="A122" s="34">
        <v>60</v>
      </c>
      <c r="B122" s="34">
        <v>15.75206488937331</v>
      </c>
      <c r="C122" s="1">
        <f t="shared" ca="1" si="3"/>
        <v>17.494648947566944</v>
      </c>
      <c r="D122" s="1">
        <f t="shared" ca="1" si="4"/>
        <v>1.5182995999352968</v>
      </c>
      <c r="E122" s="1">
        <f t="shared" ca="1" si="5"/>
        <v>5.4794520251718879</v>
      </c>
      <c r="H122" s="34"/>
      <c r="Y122" s="34">
        <v>60</v>
      </c>
      <c r="Z122" s="34">
        <v>15.75206488937331</v>
      </c>
    </row>
    <row r="123" spans="1:26" x14ac:dyDescent="0.25">
      <c r="A123" s="34">
        <v>60.5</v>
      </c>
      <c r="B123" s="34">
        <v>15.311123371165737</v>
      </c>
      <c r="C123" s="1">
        <f t="shared" ca="1" si="3"/>
        <v>17.517105213955698</v>
      </c>
      <c r="D123" s="1">
        <f t="shared" ca="1" si="4"/>
        <v>2.4331779453594979</v>
      </c>
      <c r="E123" s="1">
        <f t="shared" ca="1" si="5"/>
        <v>5.0385105069643146</v>
      </c>
      <c r="H123" s="34"/>
      <c r="Y123" s="34">
        <v>60.5</v>
      </c>
      <c r="Z123" s="34">
        <v>15.311123371165737</v>
      </c>
    </row>
    <row r="124" spans="1:26" x14ac:dyDescent="0.25">
      <c r="A124" s="34">
        <v>61</v>
      </c>
      <c r="B124" s="34">
        <v>14.893737280617191</v>
      </c>
      <c r="C124" s="1">
        <f t="shared" ca="1" si="3"/>
        <v>17.538563592049385</v>
      </c>
      <c r="D124" s="1">
        <f t="shared" ca="1" si="4"/>
        <v>3.4975531088220122</v>
      </c>
      <c r="E124" s="1">
        <f t="shared" ca="1" si="5"/>
        <v>4.6211244164157694</v>
      </c>
      <c r="H124" s="34"/>
      <c r="Y124" s="34">
        <v>61</v>
      </c>
      <c r="Z124" s="34">
        <v>14.893737280617191</v>
      </c>
    </row>
    <row r="125" spans="1:26" x14ac:dyDescent="0.25">
      <c r="A125" s="34">
        <v>61.5</v>
      </c>
      <c r="B125" s="34">
        <v>14.498292877931778</v>
      </c>
      <c r="C125" s="1">
        <f t="shared" ca="1" si="3"/>
        <v>17.559068424973979</v>
      </c>
      <c r="D125" s="1">
        <f t="shared" ca="1" si="4"/>
        <v>4.6841734746857435</v>
      </c>
      <c r="E125" s="1">
        <f t="shared" ca="1" si="5"/>
        <v>4.2256800137303561</v>
      </c>
      <c r="H125" s="34"/>
      <c r="Y125" s="34">
        <v>61.5</v>
      </c>
      <c r="Z125" s="34">
        <v>14.498292877931778</v>
      </c>
    </row>
    <row r="126" spans="1:26" x14ac:dyDescent="0.25">
      <c r="A126" s="34">
        <v>62</v>
      </c>
      <c r="B126" s="34">
        <v>15.687433222870361</v>
      </c>
      <c r="C126" s="1">
        <f t="shared" ca="1" si="3"/>
        <v>17.578662085381577</v>
      </c>
      <c r="D126" s="1">
        <f t="shared" ca="1" si="4"/>
        <v>1.7883733051977342</v>
      </c>
      <c r="E126" s="1">
        <f t="shared" ca="1" si="5"/>
        <v>5.4148203586689387</v>
      </c>
      <c r="H126" s="34"/>
      <c r="Y126" s="34">
        <v>62</v>
      </c>
      <c r="Z126" s="34">
        <v>15.687433222870361</v>
      </c>
    </row>
    <row r="127" spans="1:26" x14ac:dyDescent="0.25">
      <c r="A127" s="34">
        <v>62.5</v>
      </c>
      <c r="B127" s="34">
        <v>17.138144939549168</v>
      </c>
      <c r="C127" s="1">
        <f t="shared" ca="1" si="3"/>
        <v>17.597385063012275</v>
      </c>
      <c r="D127" s="1">
        <f t="shared" ca="1" si="4"/>
        <v>0.10545074549920516</v>
      </c>
      <c r="E127" s="1">
        <f t="shared" ca="1" si="5"/>
        <v>6.8655320753477458</v>
      </c>
      <c r="H127" s="34"/>
      <c r="Y127" s="34">
        <v>62.5</v>
      </c>
      <c r="Z127" s="34">
        <v>17.138144939549168</v>
      </c>
    </row>
    <row r="128" spans="1:26" x14ac:dyDescent="0.25">
      <c r="A128" s="34">
        <v>63</v>
      </c>
      <c r="B128" s="34">
        <v>18.588425867137396</v>
      </c>
      <c r="C128" s="1">
        <f t="shared" ca="1" si="3"/>
        <v>17.615276048365043</v>
      </c>
      <c r="D128" s="1">
        <f t="shared" ca="1" si="4"/>
        <v>0.47351028488833119</v>
      </c>
      <c r="E128" s="1">
        <f t="shared" ca="1" si="5"/>
        <v>8.3158130029359736</v>
      </c>
      <c r="H128" s="34"/>
      <c r="Y128" s="34">
        <v>63</v>
      </c>
      <c r="Z128" s="34">
        <v>18.588425867137396</v>
      </c>
    </row>
    <row r="129" spans="1:26" x14ac:dyDescent="0.25">
      <c r="A129" s="34">
        <v>63.5</v>
      </c>
      <c r="B129" s="34">
        <v>20.038320410646719</v>
      </c>
      <c r="C129" s="1">
        <f t="shared" ca="1" si="3"/>
        <v>17.632372012650571</v>
      </c>
      <c r="D129" s="1">
        <f t="shared" ca="1" si="4"/>
        <v>2.8942938469101165</v>
      </c>
      <c r="E129" s="1">
        <f t="shared" ca="1" si="5"/>
        <v>9.7657075464452969</v>
      </c>
      <c r="H129" s="34"/>
      <c r="Y129" s="34">
        <v>63.5</v>
      </c>
      <c r="Z129" s="34">
        <v>20.038320410646719</v>
      </c>
    </row>
    <row r="130" spans="1:26" x14ac:dyDescent="0.25">
      <c r="A130" s="34">
        <v>64</v>
      </c>
      <c r="B130" s="34">
        <v>21.487872128364927</v>
      </c>
      <c r="C130" s="1">
        <f t="shared" ref="C130:C193" ca="1" si="6">IF(A130&gt;=$K$5,OFFSET($B$1,2*$K$5,0)+$L$5*(1-EXP((-1/$M$5)*(A130-$K$5))),0)</f>
        <v>17.64870828419118</v>
      </c>
      <c r="D130" s="1">
        <f t="shared" ref="D130:D193" ca="1" si="7">IF(A130&gt;=$K$5,(C130-B130)*(C130-B130)*0.5,0)</f>
        <v>7.3695895112054712</v>
      </c>
      <c r="E130" s="1">
        <f t="shared" ref="E130:E193" ca="1" si="8">IF(A130&gt;=$K$5,(B130-$L$6),0)</f>
        <v>11.215259264163505</v>
      </c>
      <c r="H130" s="34"/>
      <c r="Y130" s="34">
        <v>64</v>
      </c>
      <c r="Z130" s="34">
        <v>21.487872128364927</v>
      </c>
    </row>
    <row r="131" spans="1:26" x14ac:dyDescent="0.25">
      <c r="A131" s="34">
        <v>64.5</v>
      </c>
      <c r="B131" s="34">
        <v>21.285649454758218</v>
      </c>
      <c r="C131" s="1">
        <f t="shared" ca="1" si="6"/>
        <v>17.664318621425828</v>
      </c>
      <c r="D131" s="1">
        <f t="shared" ca="1" si="7"/>
        <v>6.5570185022219318</v>
      </c>
      <c r="E131" s="1">
        <f t="shared" ca="1" si="8"/>
        <v>11.013036590556796</v>
      </c>
      <c r="H131" s="34"/>
      <c r="Y131" s="34">
        <v>64.5</v>
      </c>
      <c r="Z131" s="34">
        <v>21.285649454758218</v>
      </c>
    </row>
    <row r="132" spans="1:26" x14ac:dyDescent="0.25">
      <c r="A132" s="34">
        <v>65</v>
      </c>
      <c r="B132" s="34">
        <v>20.798407325946194</v>
      </c>
      <c r="C132" s="1">
        <f t="shared" ca="1" si="6"/>
        <v>17.679235282670941</v>
      </c>
      <c r="D132" s="1">
        <f t="shared" ca="1" si="7"/>
        <v>4.8646171177749569</v>
      </c>
      <c r="E132" s="1">
        <f t="shared" ca="1" si="8"/>
        <v>10.525794461744772</v>
      </c>
      <c r="H132" s="34"/>
      <c r="Y132" s="34">
        <v>65</v>
      </c>
      <c r="Z132" s="34">
        <v>20.798407325946194</v>
      </c>
    </row>
    <row r="133" spans="1:26" x14ac:dyDescent="0.25">
      <c r="A133" s="34">
        <v>65.5</v>
      </c>
      <c r="B133" s="34">
        <v>20.97591509651128</v>
      </c>
      <c r="C133" s="1">
        <f t="shared" ca="1" si="6"/>
        <v>17.693489092781306</v>
      </c>
      <c r="D133" s="1">
        <f t="shared" ca="1" si="7"/>
        <v>5.387160234981363</v>
      </c>
      <c r="E133" s="1">
        <f t="shared" ca="1" si="8"/>
        <v>10.703302232309857</v>
      </c>
      <c r="H133" s="34"/>
      <c r="Y133" s="34">
        <v>65.5</v>
      </c>
      <c r="Z133" s="34">
        <v>20.97591509651128</v>
      </c>
    </row>
    <row r="134" spans="1:26" x14ac:dyDescent="0.25">
      <c r="A134" s="34">
        <v>66</v>
      </c>
      <c r="B134" s="34">
        <v>22.430904270270588</v>
      </c>
      <c r="C134" s="1">
        <f t="shared" ca="1" si="6"/>
        <v>17.707109506848759</v>
      </c>
      <c r="D134" s="1">
        <f t="shared" ca="1" si="7"/>
        <v>11.157118483465744</v>
      </c>
      <c r="E134" s="1">
        <f t="shared" ca="1" si="8"/>
        <v>12.158291406069166</v>
      </c>
      <c r="H134" s="34"/>
      <c r="Y134" s="34">
        <v>66</v>
      </c>
      <c r="Z134" s="34">
        <v>22.430904270270588</v>
      </c>
    </row>
    <row r="135" spans="1:26" x14ac:dyDescent="0.25">
      <c r="A135" s="34">
        <v>66.5</v>
      </c>
      <c r="B135" s="34">
        <v>23.885590320363086</v>
      </c>
      <c r="C135" s="1">
        <f t="shared" ca="1" si="6"/>
        <v>17.720124671070284</v>
      </c>
      <c r="D135" s="1">
        <f t="shared" ca="1" si="7"/>
        <v>19.006483336304758</v>
      </c>
      <c r="E135" s="1">
        <f t="shared" ca="1" si="8"/>
        <v>13.612977456161664</v>
      </c>
      <c r="H135" s="34"/>
      <c r="Y135" s="34">
        <v>66.5</v>
      </c>
      <c r="Z135" s="34">
        <v>23.885590320363086</v>
      </c>
    </row>
    <row r="136" spans="1:26" x14ac:dyDescent="0.25">
      <c r="A136" s="34">
        <v>67</v>
      </c>
      <c r="B136" s="34">
        <v>25.340006971318427</v>
      </c>
      <c r="C136" s="1">
        <f t="shared" ca="1" si="6"/>
        <v>17.732561480911336</v>
      </c>
      <c r="D136" s="1">
        <f t="shared" ca="1" si="7"/>
        <v>28.936613444757594</v>
      </c>
      <c r="E136" s="1">
        <f t="shared" ca="1" si="8"/>
        <v>15.067394107117005</v>
      </c>
      <c r="H136" s="34"/>
      <c r="Y136" s="34">
        <v>67</v>
      </c>
      <c r="Z136" s="34">
        <v>25.340006971318427</v>
      </c>
    </row>
    <row r="137" spans="1:26" x14ac:dyDescent="0.25">
      <c r="A137" s="34">
        <v>67.5</v>
      </c>
      <c r="B137" s="34">
        <v>26.794186848086611</v>
      </c>
      <c r="C137" s="1">
        <f t="shared" ca="1" si="6"/>
        <v>17.744445636684542</v>
      </c>
      <c r="D137" s="1">
        <f t="shared" ca="1" si="7"/>
        <v>40.948907996674485</v>
      </c>
      <c r="E137" s="1">
        <f t="shared" ca="1" si="8"/>
        <v>16.52157398388519</v>
      </c>
      <c r="H137" s="34"/>
      <c r="Y137" s="34">
        <v>67.5</v>
      </c>
      <c r="Z137" s="34">
        <v>26.794186848086611</v>
      </c>
    </row>
    <row r="138" spans="1:26" x14ac:dyDescent="0.25">
      <c r="A138" s="34">
        <v>68</v>
      </c>
      <c r="B138" s="34">
        <v>27.582918179383793</v>
      </c>
      <c r="C138" s="1">
        <f t="shared" ca="1" si="6"/>
        <v>17.755801696658672</v>
      </c>
      <c r="D138" s="1">
        <f t="shared" ca="1" si="7"/>
        <v>48.286109182523873</v>
      </c>
      <c r="E138" s="1">
        <f t="shared" ca="1" si="8"/>
        <v>17.310305315182369</v>
      </c>
      <c r="H138" s="34"/>
      <c r="Y138" s="34">
        <v>68</v>
      </c>
      <c r="Z138" s="34">
        <v>27.582918179383793</v>
      </c>
    </row>
    <row r="139" spans="1:26" x14ac:dyDescent="0.25">
      <c r="A139" s="34">
        <v>68.5</v>
      </c>
      <c r="B139" s="34">
        <v>27.093850691701338</v>
      </c>
      <c r="C139" s="1">
        <f t="shared" ca="1" si="6"/>
        <v>17.766653127807601</v>
      </c>
      <c r="D139" s="1">
        <f t="shared" ca="1" si="7"/>
        <v>43.498307197952634</v>
      </c>
      <c r="E139" s="1">
        <f t="shared" ca="1" si="8"/>
        <v>16.821237827499914</v>
      </c>
      <c r="H139" s="34"/>
      <c r="Y139" s="34">
        <v>68.5</v>
      </c>
      <c r="Z139" s="34">
        <v>27.093850691701338</v>
      </c>
    </row>
    <row r="140" spans="1:26" x14ac:dyDescent="0.25">
      <c r="A140" s="34">
        <v>69</v>
      </c>
      <c r="B140" s="34">
        <v>26.604915290479592</v>
      </c>
      <c r="C140" s="1">
        <f t="shared" ca="1" si="6"/>
        <v>17.777022354304123</v>
      </c>
      <c r="D140" s="1">
        <f t="shared" ca="1" si="7"/>
        <v>38.965846846288379</v>
      </c>
      <c r="E140" s="1">
        <f t="shared" ca="1" si="8"/>
        <v>16.332302426278169</v>
      </c>
      <c r="H140" s="34"/>
      <c r="Y140" s="34">
        <v>69</v>
      </c>
      <c r="Z140" s="34">
        <v>26.604915290479592</v>
      </c>
    </row>
    <row r="141" spans="1:26" x14ac:dyDescent="0.25">
      <c r="A141" s="34">
        <v>69.5</v>
      </c>
      <c r="B141" s="34">
        <v>26.116110965128257</v>
      </c>
      <c r="C141" s="1">
        <f t="shared" ca="1" si="6"/>
        <v>17.786930803858894</v>
      </c>
      <c r="D141" s="1">
        <f t="shared" ca="1" si="7"/>
        <v>34.68762107944157</v>
      </c>
      <c r="E141" s="1">
        <f t="shared" ca="1" si="8"/>
        <v>15.843498100926835</v>
      </c>
      <c r="H141" s="34"/>
      <c r="Y141" s="34">
        <v>69.5</v>
      </c>
      <c r="Z141" s="34">
        <v>26.116110965128257</v>
      </c>
    </row>
    <row r="142" spans="1:26" x14ac:dyDescent="0.25">
      <c r="A142" s="34">
        <v>70</v>
      </c>
      <c r="B142" s="34">
        <v>25.627460594561402</v>
      </c>
      <c r="C142" s="1">
        <f t="shared" ca="1" si="6"/>
        <v>17.79639895200016</v>
      </c>
      <c r="D142" s="1">
        <f t="shared" ca="1" si="7"/>
        <v>30.662763224796986</v>
      </c>
      <c r="E142" s="1">
        <f t="shared" ca="1" si="8"/>
        <v>15.35484773035998</v>
      </c>
      <c r="H142" s="34"/>
      <c r="Y142" s="34">
        <v>70</v>
      </c>
      <c r="Z142" s="34">
        <v>25.627460594561402</v>
      </c>
    </row>
    <row r="143" spans="1:26" x14ac:dyDescent="0.25">
      <c r="A143" s="34">
        <v>70.5</v>
      </c>
      <c r="B143" s="34">
        <v>25.13898909975002</v>
      </c>
      <c r="C143" s="1">
        <f t="shared" ca="1" si="6"/>
        <v>17.805446364385869</v>
      </c>
      <c r="D143" s="1">
        <f t="shared" ca="1" si="7"/>
        <v>26.890424525706159</v>
      </c>
      <c r="E143" s="1">
        <f t="shared" ca="1" si="8"/>
        <v>14.866376235548598</v>
      </c>
      <c r="H143" s="34"/>
      <c r="Y143" s="34">
        <v>70.5</v>
      </c>
      <c r="Z143" s="34">
        <v>25.13898909975002</v>
      </c>
    </row>
    <row r="144" spans="1:26" x14ac:dyDescent="0.25">
      <c r="A144" s="34">
        <v>71</v>
      </c>
      <c r="B144" s="34">
        <v>24.650691875471075</v>
      </c>
      <c r="C144" s="1">
        <f t="shared" ca="1" si="6"/>
        <v>17.814091737235529</v>
      </c>
      <c r="D144" s="1">
        <f t="shared" ca="1" si="7"/>
        <v>23.369550725061146</v>
      </c>
      <c r="E144" s="1">
        <f t="shared" ca="1" si="8"/>
        <v>14.378079011269653</v>
      </c>
      <c r="H144" s="34"/>
      <c r="Y144" s="34">
        <v>71</v>
      </c>
      <c r="Z144" s="34">
        <v>24.650691875471075</v>
      </c>
    </row>
    <row r="145" spans="1:26" x14ac:dyDescent="0.25">
      <c r="A145" s="34">
        <v>71.5</v>
      </c>
      <c r="B145" s="34">
        <v>24.162564594276883</v>
      </c>
      <c r="C145" s="1">
        <f t="shared" ca="1" si="6"/>
        <v>17.822352935965419</v>
      </c>
      <c r="D145" s="1">
        <f t="shared" ca="1" si="7"/>
        <v>20.099141936094302</v>
      </c>
      <c r="E145" s="1">
        <f t="shared" ca="1" si="8"/>
        <v>13.889951730075461</v>
      </c>
      <c r="H145" s="34"/>
      <c r="Y145" s="34">
        <v>71.5</v>
      </c>
      <c r="Z145" s="34">
        <v>24.162564594276883</v>
      </c>
    </row>
    <row r="146" spans="1:26" x14ac:dyDescent="0.25">
      <c r="A146" s="34">
        <v>72</v>
      </c>
      <c r="B146" s="34">
        <v>23.674603234750656</v>
      </c>
      <c r="C146" s="1">
        <f t="shared" ca="1" si="6"/>
        <v>17.830247032106968</v>
      </c>
      <c r="D146" s="1">
        <f t="shared" ca="1" si="7"/>
        <v>17.078249711689875</v>
      </c>
      <c r="E146" s="1">
        <f t="shared" ca="1" si="8"/>
        <v>13.401990370549234</v>
      </c>
      <c r="H146" s="34"/>
      <c r="Y146" s="34">
        <v>72</v>
      </c>
      <c r="Z146" s="34">
        <v>23.674603234750656</v>
      </c>
    </row>
    <row r="147" spans="1:26" x14ac:dyDescent="0.25">
      <c r="A147" s="34">
        <v>72.5</v>
      </c>
      <c r="B147" s="34">
        <v>23.186804101284139</v>
      </c>
      <c r="C147" s="1">
        <f t="shared" ca="1" si="6"/>
        <v>17.837790338584583</v>
      </c>
      <c r="D147" s="1">
        <f t="shared" ca="1" si="7"/>
        <v>14.305974116774632</v>
      </c>
      <c r="E147" s="1">
        <f t="shared" ca="1" si="8"/>
        <v>12.914191237082717</v>
      </c>
      <c r="H147" s="34"/>
      <c r="Y147" s="34">
        <v>72.5</v>
      </c>
      <c r="Z147" s="34">
        <v>23.186804101284139</v>
      </c>
    </row>
    <row r="148" spans="1:26" x14ac:dyDescent="0.25">
      <c r="A148" s="34">
        <v>73</v>
      </c>
      <c r="B148" s="34">
        <v>22.699163837162232</v>
      </c>
      <c r="C148" s="1">
        <f t="shared" ca="1" si="6"/>
        <v>17.844998443425833</v>
      </c>
      <c r="D148" s="1">
        <f t="shared" ca="1" si="7"/>
        <v>11.781460834874022</v>
      </c>
      <c r="E148" s="1">
        <f t="shared" ca="1" si="8"/>
        <v>12.426550972960809</v>
      </c>
      <c r="H148" s="34"/>
      <c r="Y148" s="34">
        <v>73</v>
      </c>
      <c r="Z148" s="34">
        <v>22.699163837162232</v>
      </c>
    </row>
    <row r="149" spans="1:26" x14ac:dyDescent="0.25">
      <c r="A149" s="34">
        <v>73.5</v>
      </c>
      <c r="B149" s="34">
        <v>22.211679432504269</v>
      </c>
      <c r="C149" s="1">
        <f t="shared" ca="1" si="6"/>
        <v>17.851886241973681</v>
      </c>
      <c r="D149" s="1">
        <f t="shared" ca="1" si="7"/>
        <v>9.5038983320984443</v>
      </c>
      <c r="E149" s="1">
        <f t="shared" ca="1" si="8"/>
        <v>11.939066568302847</v>
      </c>
      <c r="H149" s="34"/>
      <c r="Y149" s="34">
        <v>73.5</v>
      </c>
      <c r="Z149" s="34">
        <v>22.211679432504269</v>
      </c>
    </row>
    <row r="150" spans="1:26" x14ac:dyDescent="0.25">
      <c r="A150" s="34">
        <v>74</v>
      </c>
      <c r="B150" s="34">
        <v>21.724348228363478</v>
      </c>
      <c r="C150" s="1">
        <f t="shared" ca="1" si="6"/>
        <v>17.858467967667263</v>
      </c>
      <c r="D150" s="1">
        <f t="shared" ca="1" si="7"/>
        <v>7.4725150950203192</v>
      </c>
      <c r="E150" s="1">
        <f t="shared" ca="1" si="8"/>
        <v>11.451735364162056</v>
      </c>
      <c r="H150" s="34"/>
      <c r="Y150" s="34">
        <v>74</v>
      </c>
      <c r="Z150" s="34">
        <v>21.724348228363478</v>
      </c>
    </row>
    <row r="151" spans="1:26" x14ac:dyDescent="0.25">
      <c r="A151" s="34">
        <v>74.5</v>
      </c>
      <c r="B151" s="34">
        <v>21.237167918049586</v>
      </c>
      <c r="C151" s="1">
        <f t="shared" ca="1" si="6"/>
        <v>17.864757221454909</v>
      </c>
      <c r="D151" s="1">
        <f t="shared" ca="1" si="7"/>
        <v>5.6865769532530983</v>
      </c>
      <c r="E151" s="1">
        <f t="shared" ca="1" si="8"/>
        <v>10.964555053848164</v>
      </c>
      <c r="H151" s="34"/>
      <c r="Y151" s="34">
        <v>74.5</v>
      </c>
      <c r="Z151" s="34">
        <v>21.237167918049586</v>
      </c>
    </row>
    <row r="152" spans="1:26" x14ac:dyDescent="0.25">
      <c r="A152" s="34">
        <v>75</v>
      </c>
      <c r="B152" s="34">
        <v>20.750136546531387</v>
      </c>
      <c r="C152" s="1">
        <f t="shared" ca="1" si="6"/>
        <v>17.870766999900095</v>
      </c>
      <c r="D152" s="1">
        <f t="shared" ca="1" si="7"/>
        <v>4.1453844930338457</v>
      </c>
      <c r="E152" s="1">
        <f t="shared" ca="1" si="8"/>
        <v>10.477523682329965</v>
      </c>
      <c r="H152" s="34"/>
      <c r="Y152" s="34">
        <v>75</v>
      </c>
      <c r="Z152" s="34">
        <v>20.750136546531387</v>
      </c>
    </row>
    <row r="153" spans="1:26" x14ac:dyDescent="0.25">
      <c r="A153" s="34">
        <v>75.5</v>
      </c>
      <c r="B153" s="34">
        <v>20.26325250859708</v>
      </c>
      <c r="C153" s="1">
        <f t="shared" ca="1" si="6"/>
        <v>17.876509722038474</v>
      </c>
      <c r="D153" s="1">
        <f t="shared" ca="1" si="7"/>
        <v>2.8482705645947712</v>
      </c>
      <c r="E153" s="1">
        <f t="shared" ca="1" si="8"/>
        <v>9.9906396443956584</v>
      </c>
      <c r="H153" s="34"/>
      <c r="Y153" s="34">
        <v>75.5</v>
      </c>
      <c r="Z153" s="34">
        <v>20.26325250859708</v>
      </c>
    </row>
    <row r="154" spans="1:26" x14ac:dyDescent="0.25">
      <c r="A154" s="34">
        <v>76</v>
      </c>
      <c r="B154" s="34">
        <v>19.778276235677478</v>
      </c>
      <c r="C154" s="1">
        <f t="shared" ca="1" si="6"/>
        <v>17.881997255041469</v>
      </c>
      <c r="D154" s="1">
        <f t="shared" ca="1" si="7"/>
        <v>1.7979369862009698</v>
      </c>
      <c r="E154" s="1">
        <f t="shared" ca="1" si="8"/>
        <v>9.5056633714760554</v>
      </c>
      <c r="H154" s="34"/>
      <c r="Y154" s="34">
        <v>76</v>
      </c>
      <c r="Z154" s="34">
        <v>19.778276235677478</v>
      </c>
    </row>
    <row r="155" spans="1:26" x14ac:dyDescent="0.25">
      <c r="A155" s="34">
        <v>76.5</v>
      </c>
      <c r="B155" s="34">
        <v>19.312795040443273</v>
      </c>
      <c r="C155" s="1">
        <f t="shared" ca="1" si="6"/>
        <v>17.887240938739435</v>
      </c>
      <c r="D155" s="1">
        <f t="shared" ca="1" si="7"/>
        <v>1.0161022484423186</v>
      </c>
      <c r="E155" s="1">
        <f t="shared" ca="1" si="8"/>
        <v>9.0401821762418511</v>
      </c>
      <c r="H155" s="34"/>
      <c r="Y155" s="34">
        <v>76.5</v>
      </c>
      <c r="Z155" s="34">
        <v>19.312795040443273</v>
      </c>
    </row>
    <row r="156" spans="1:26" x14ac:dyDescent="0.25">
      <c r="A156" s="34">
        <v>77</v>
      </c>
      <c r="B156" s="34">
        <v>18.870260395619461</v>
      </c>
      <c r="C156" s="1">
        <f t="shared" ca="1" si="6"/>
        <v>17.892251609055094</v>
      </c>
      <c r="D156" s="1">
        <f t="shared" ca="1" si="7"/>
        <v>0.4782505932985523</v>
      </c>
      <c r="E156" s="1">
        <f t="shared" ca="1" si="8"/>
        <v>8.5976475314180387</v>
      </c>
      <c r="H156" s="34"/>
      <c r="Y156" s="34">
        <v>77</v>
      </c>
      <c r="Z156" s="34">
        <v>18.870260395619461</v>
      </c>
    </row>
    <row r="157" spans="1:26" x14ac:dyDescent="0.25">
      <c r="A157" s="34">
        <v>77.5</v>
      </c>
      <c r="B157" s="34">
        <v>18.44930790128825</v>
      </c>
      <c r="C157" s="1">
        <f t="shared" ca="1" si="6"/>
        <v>17.897039620395663</v>
      </c>
      <c r="D157" s="1">
        <f t="shared" ca="1" si="7"/>
        <v>0.15250012704002677</v>
      </c>
      <c r="E157" s="1">
        <f t="shared" ca="1" si="8"/>
        <v>8.1766950370868283</v>
      </c>
      <c r="H157" s="34"/>
      <c r="Y157" s="34">
        <v>77.5</v>
      </c>
      <c r="Z157" s="34">
        <v>18.44930790128825</v>
      </c>
    </row>
    <row r="158" spans="1:26" x14ac:dyDescent="0.25">
      <c r="A158" s="34">
        <v>78</v>
      </c>
      <c r="B158" s="34">
        <v>18.048679097561781</v>
      </c>
      <c r="C158" s="1">
        <f t="shared" ca="1" si="6"/>
        <v>17.901614867049943</v>
      </c>
      <c r="D158" s="1">
        <f t="shared" ca="1" si="7"/>
        <v>1.0813943948019435E-2</v>
      </c>
      <c r="E158" s="1">
        <f t="shared" ca="1" si="8"/>
        <v>7.7760662333603587</v>
      </c>
      <c r="H158" s="34"/>
      <c r="Y158" s="34">
        <v>78</v>
      </c>
      <c r="Z158" s="34">
        <v>18.048679097561781</v>
      </c>
    </row>
    <row r="159" spans="1:26" x14ac:dyDescent="0.25">
      <c r="A159" s="34">
        <v>78.5</v>
      </c>
      <c r="B159" s="34">
        <v>17.667206138252471</v>
      </c>
      <c r="C159" s="1">
        <f t="shared" ca="1" si="6"/>
        <v>17.905986803634587</v>
      </c>
      <c r="D159" s="1">
        <f t="shared" ca="1" si="7"/>
        <v>2.8508103080162987E-2</v>
      </c>
      <c r="E159" s="1">
        <f t="shared" ca="1" si="8"/>
        <v>7.3945932740510489</v>
      </c>
      <c r="H159" s="34"/>
      <c r="Y159" s="34">
        <v>78.5</v>
      </c>
      <c r="Z159" s="34">
        <v>17.667206138252471</v>
      </c>
    </row>
    <row r="160" spans="1:26" x14ac:dyDescent="0.25">
      <c r="A160" s="34">
        <v>79</v>
      </c>
      <c r="B160" s="34">
        <v>17.303800120017435</v>
      </c>
      <c r="C160" s="1">
        <f t="shared" ca="1" si="6"/>
        <v>17.910164464631777</v>
      </c>
      <c r="D160" s="1">
        <f t="shared" ca="1" si="7"/>
        <v>0.18383885920979004</v>
      </c>
      <c r="E160" s="1">
        <f t="shared" ca="1" si="8"/>
        <v>7.0311872558160129</v>
      </c>
      <c r="H160" s="34"/>
      <c r="Y160" s="34">
        <v>79</v>
      </c>
      <c r="Z160" s="34">
        <v>17.303800120017435</v>
      </c>
    </row>
    <row r="161" spans="1:26" x14ac:dyDescent="0.25">
      <c r="A161" s="34">
        <v>79.5</v>
      </c>
      <c r="B161" s="34">
        <v>16.957442050175608</v>
      </c>
      <c r="C161" s="1">
        <f t="shared" ca="1" si="6"/>
        <v>17.914156483058754</v>
      </c>
      <c r="D161" s="1">
        <f t="shared" ca="1" si="7"/>
        <v>0.45765125304345988</v>
      </c>
      <c r="E161" s="1">
        <f t="shared" ca="1" si="8"/>
        <v>6.684829185974186</v>
      </c>
      <c r="H161" s="34"/>
      <c r="Y161" s="34">
        <v>79.5</v>
      </c>
      <c r="Z161" s="34">
        <v>16.957442050175608</v>
      </c>
    </row>
    <row r="162" spans="1:26" x14ac:dyDescent="0.25">
      <c r="A162" s="34">
        <v>80</v>
      </c>
      <c r="B162" s="34">
        <v>16.627175727744373</v>
      </c>
      <c r="C162" s="1">
        <f t="shared" ca="1" si="6"/>
        <v>17.917971108307675</v>
      </c>
      <c r="D162" s="1">
        <f t="shared" ca="1" si="7"/>
        <v>0.83307635724178086</v>
      </c>
      <c r="E162" s="1">
        <f t="shared" ca="1" si="8"/>
        <v>6.3545628635429505</v>
      </c>
      <c r="H162" s="34"/>
      <c r="Y162" s="34">
        <v>80</v>
      </c>
      <c r="Z162" s="34">
        <v>16.627175727744373</v>
      </c>
    </row>
    <row r="163" spans="1:26" x14ac:dyDescent="0.25">
      <c r="A163" s="34">
        <v>80.5</v>
      </c>
      <c r="B163" s="34">
        <v>16.311457193271753</v>
      </c>
      <c r="C163" s="1">
        <f t="shared" ca="1" si="6"/>
        <v>17.92161622319276</v>
      </c>
      <c r="D163" s="1">
        <f t="shared" ca="1" si="7"/>
        <v>1.2963060508180797</v>
      </c>
      <c r="E163" s="1">
        <f t="shared" ca="1" si="8"/>
        <v>6.0388443290703311</v>
      </c>
      <c r="H163" s="34"/>
      <c r="Y163" s="34">
        <v>80.5</v>
      </c>
      <c r="Z163" s="34">
        <v>16.311457193271753</v>
      </c>
    </row>
    <row r="164" spans="1:26" x14ac:dyDescent="0.25">
      <c r="A164" s="34">
        <v>81</v>
      </c>
      <c r="B164" s="34">
        <v>16.007087153576503</v>
      </c>
      <c r="C164" s="1">
        <f t="shared" ca="1" si="6"/>
        <v>17.925099360239898</v>
      </c>
      <c r="D164" s="1">
        <f t="shared" ca="1" si="7"/>
        <v>1.8393854124548927</v>
      </c>
      <c r="E164" s="1">
        <f t="shared" ca="1" si="8"/>
        <v>5.7344742893750809</v>
      </c>
      <c r="H164" s="34"/>
      <c r="Y164" s="34">
        <v>81</v>
      </c>
      <c r="Z164" s="34">
        <v>16.007087153576503</v>
      </c>
    </row>
    <row r="165" spans="1:26" x14ac:dyDescent="0.25">
      <c r="A165" s="34">
        <v>81.5</v>
      </c>
      <c r="B165" s="34">
        <v>15.713383227588666</v>
      </c>
      <c r="C165" s="1">
        <f t="shared" ca="1" si="6"/>
        <v>17.928427717252401</v>
      </c>
      <c r="D165" s="1">
        <f t="shared" ca="1" si="7"/>
        <v>2.4532110455948364</v>
      </c>
      <c r="E165" s="1">
        <f t="shared" ca="1" si="8"/>
        <v>5.4407703633872444</v>
      </c>
      <c r="H165" s="34"/>
      <c r="Y165" s="34">
        <v>81.5</v>
      </c>
      <c r="Z165" s="34">
        <v>15.713383227588666</v>
      </c>
    </row>
    <row r="166" spans="1:26" x14ac:dyDescent="0.25">
      <c r="A166" s="34">
        <v>82</v>
      </c>
      <c r="B166" s="34">
        <v>15.429933732124658</v>
      </c>
      <c r="C166" s="1">
        <f t="shared" ca="1" si="6"/>
        <v>17.931608172185051</v>
      </c>
      <c r="D166" s="1">
        <f t="shared" ca="1" si="7"/>
        <v>3.1291875020257405</v>
      </c>
      <c r="E166" s="1">
        <f t="shared" ca="1" si="8"/>
        <v>5.1573208679232359</v>
      </c>
      <c r="H166" s="34"/>
      <c r="Y166" s="34">
        <v>82</v>
      </c>
      <c r="Z166" s="34">
        <v>15.429933732124658</v>
      </c>
    </row>
    <row r="167" spans="1:26" x14ac:dyDescent="0.25">
      <c r="A167" s="34">
        <v>82.5</v>
      </c>
      <c r="B167" s="34">
        <v>15.156339010825722</v>
      </c>
      <c r="C167" s="1">
        <f t="shared" ca="1" si="6"/>
        <v>17.934647297357209</v>
      </c>
      <c r="D167" s="1">
        <f t="shared" ca="1" si="7"/>
        <v>3.859498467504765</v>
      </c>
      <c r="E167" s="1">
        <f t="shared" ca="1" si="8"/>
        <v>4.8837261466242996</v>
      </c>
      <c r="H167" s="34"/>
      <c r="Y167" s="34">
        <v>82.5</v>
      </c>
      <c r="Z167" s="34">
        <v>15.156339010825722</v>
      </c>
    </row>
    <row r="168" spans="1:26" x14ac:dyDescent="0.25">
      <c r="A168" s="34">
        <v>83</v>
      </c>
      <c r="B168" s="34">
        <v>14.892212008504336</v>
      </c>
      <c r="C168" s="1">
        <f t="shared" ca="1" si="6"/>
        <v>17.937551373034317</v>
      </c>
      <c r="D168" s="1">
        <f t="shared" ca="1" si="7"/>
        <v>4.6370459225779364</v>
      </c>
      <c r="E168" s="1">
        <f t="shared" ca="1" si="8"/>
        <v>4.6195991443029136</v>
      </c>
      <c r="H168" s="34"/>
      <c r="Y168" s="34">
        <v>83</v>
      </c>
      <c r="Z168" s="34">
        <v>14.892212008504336</v>
      </c>
    </row>
    <row r="169" spans="1:26" x14ac:dyDescent="0.25">
      <c r="A169" s="34">
        <v>83.5</v>
      </c>
      <c r="B169" s="34">
        <v>14.637178539150288</v>
      </c>
      <c r="C169" s="1">
        <f t="shared" ca="1" si="6"/>
        <v>17.940326400405887</v>
      </c>
      <c r="D169" s="1">
        <f t="shared" ca="1" si="7"/>
        <v>5.4553928966587204</v>
      </c>
      <c r="E169" s="1">
        <f t="shared" ca="1" si="8"/>
        <v>4.3645656749488655</v>
      </c>
      <c r="H169" s="34"/>
      <c r="Y169" s="34">
        <v>83.5</v>
      </c>
      <c r="Z169" s="34">
        <v>14.637178539150288</v>
      </c>
    </row>
    <row r="170" spans="1:26" x14ac:dyDescent="0.25">
      <c r="A170" s="34">
        <v>84</v>
      </c>
      <c r="B170" s="34">
        <v>14.390877341013587</v>
      </c>
      <c r="C170" s="1">
        <f t="shared" ca="1" si="6"/>
        <v>17.942978113986793</v>
      </c>
      <c r="D170" s="1">
        <f t="shared" ca="1" si="7"/>
        <v>6.3087099506784261</v>
      </c>
      <c r="E170" s="1">
        <f t="shared" ca="1" si="8"/>
        <v>4.1182644768121648</v>
      </c>
      <c r="H170" s="34"/>
      <c r="Y170" s="34">
        <v>84</v>
      </c>
      <c r="Z170" s="34">
        <v>14.390877341013587</v>
      </c>
    </row>
    <row r="171" spans="1:26" x14ac:dyDescent="0.25">
      <c r="A171" s="34">
        <v>84.5</v>
      </c>
      <c r="B171" s="34">
        <v>14.152959984967735</v>
      </c>
      <c r="C171" s="1">
        <f t="shared" ca="1" si="6"/>
        <v>17.945511993467477</v>
      </c>
      <c r="D171" s="1">
        <f t="shared" ca="1" si="7"/>
        <v>7.1917253685877132</v>
      </c>
      <c r="E171" s="1">
        <f t="shared" ca="1" si="8"/>
        <v>3.8803471207663129</v>
      </c>
      <c r="H171" s="34"/>
      <c r="Y171" s="34">
        <v>84.5</v>
      </c>
      <c r="Z171" s="34">
        <v>14.152959984967735</v>
      </c>
    </row>
    <row r="172" spans="1:26" x14ac:dyDescent="0.25">
      <c r="A172" s="34">
        <v>85</v>
      </c>
      <c r="B172" s="34">
        <v>13.923090683014951</v>
      </c>
      <c r="C172" s="1">
        <f t="shared" ca="1" si="6"/>
        <v>17.947933275037574</v>
      </c>
      <c r="D172" s="1">
        <f t="shared" ca="1" si="7"/>
        <v>8.0996789452796918</v>
      </c>
      <c r="E172" s="1">
        <f t="shared" ca="1" si="8"/>
        <v>3.6504778188135294</v>
      </c>
      <c r="H172" s="34"/>
      <c r="Y172" s="34">
        <v>85</v>
      </c>
      <c r="Z172" s="34">
        <v>13.923090683014951</v>
      </c>
    </row>
    <row r="173" spans="1:26" x14ac:dyDescent="0.25">
      <c r="A173" s="34">
        <v>85.5</v>
      </c>
      <c r="B173" s="34">
        <v>13.700946030051611</v>
      </c>
      <c r="C173" s="1">
        <f t="shared" ca="1" si="6"/>
        <v>17.950246962206357</v>
      </c>
      <c r="D173" s="1">
        <f t="shared" ca="1" si="7"/>
        <v>9.0282792060055979</v>
      </c>
      <c r="E173" s="1">
        <f t="shared" ca="1" si="8"/>
        <v>3.428333165850189</v>
      </c>
      <c r="H173" s="34"/>
      <c r="Y173" s="34">
        <v>85.5</v>
      </c>
      <c r="Z173" s="34">
        <v>13.700946030051611</v>
      </c>
    </row>
    <row r="174" spans="1:26" x14ac:dyDescent="0.25">
      <c r="A174" s="34">
        <v>86</v>
      </c>
      <c r="B174" s="34">
        <v>13.486214702250768</v>
      </c>
      <c r="C174" s="1">
        <f t="shared" ca="1" si="6"/>
        <v>17.952457836142337</v>
      </c>
      <c r="D174" s="1">
        <f t="shared" ca="1" si="7"/>
        <v>9.9736638655167891</v>
      </c>
      <c r="E174" s="1">
        <f t="shared" ca="1" si="8"/>
        <v>3.2136018380493461</v>
      </c>
      <c r="H174" s="34"/>
      <c r="Y174" s="34">
        <v>86</v>
      </c>
      <c r="Z174" s="34">
        <v>13.486214702250768</v>
      </c>
    </row>
    <row r="175" spans="1:26" x14ac:dyDescent="0.25">
      <c r="A175" s="34">
        <v>86.5</v>
      </c>
      <c r="B175" s="34">
        <v>13.278597128489507</v>
      </c>
      <c r="C175" s="1">
        <f t="shared" ca="1" si="6"/>
        <v>17.95457046555341</v>
      </c>
      <c r="D175" s="1">
        <f t="shared" ca="1" si="7"/>
        <v>10.932363324466266</v>
      </c>
      <c r="E175" s="1">
        <f t="shared" ca="1" si="8"/>
        <v>3.0059842642880845</v>
      </c>
      <c r="H175" s="34"/>
      <c r="Y175" s="34">
        <v>86.5</v>
      </c>
      <c r="Z175" s="34">
        <v>13.278597128489507</v>
      </c>
    </row>
    <row r="176" spans="1:26" x14ac:dyDescent="0.25">
      <c r="A176" s="34">
        <v>87</v>
      </c>
      <c r="B176" s="34">
        <v>13.077805146333283</v>
      </c>
      <c r="C176" s="1">
        <f t="shared" ca="1" si="6"/>
        <v>17.956589216127959</v>
      </c>
      <c r="D176" s="1">
        <f t="shared" ca="1" si="7"/>
        <v>11.901266999841152</v>
      </c>
      <c r="E176" s="1">
        <f t="shared" ca="1" si="8"/>
        <v>2.8051922821318609</v>
      </c>
      <c r="H176" s="34"/>
      <c r="Y176" s="34">
        <v>87</v>
      </c>
      <c r="Z176" s="34">
        <v>13.077805146333283</v>
      </c>
    </row>
    <row r="177" spans="1:26" x14ac:dyDescent="0.25">
      <c r="A177" s="34">
        <v>87.5</v>
      </c>
      <c r="B177" s="34">
        <v>12.883561650605502</v>
      </c>
      <c r="C177" s="1">
        <f t="shared" ca="1" si="6"/>
        <v>17.958518259556449</v>
      </c>
      <c r="D177" s="1">
        <f t="shared" ca="1" si="7"/>
        <v>12.877592291367447</v>
      </c>
      <c r="E177" s="1">
        <f t="shared" ca="1" si="8"/>
        <v>2.6109487864040801</v>
      </c>
      <c r="H177" s="34"/>
      <c r="Y177" s="34">
        <v>87.5</v>
      </c>
      <c r="Z177" s="34">
        <v>12.883561650605502</v>
      </c>
    </row>
    <row r="178" spans="1:26" x14ac:dyDescent="0.25">
      <c r="A178" s="34">
        <v>88</v>
      </c>
      <c r="B178" s="34">
        <v>12.695600240104234</v>
      </c>
      <c r="C178" s="1">
        <f t="shared" ca="1" si="6"/>
        <v>17.960361582152068</v>
      </c>
      <c r="D178" s="1">
        <f t="shared" ca="1" si="7"/>
        <v>13.858855994360653</v>
      </c>
      <c r="E178" s="1">
        <f t="shared" ca="1" si="8"/>
        <v>2.422987375902812</v>
      </c>
      <c r="H178" s="34"/>
      <c r="Y178" s="34">
        <v>88</v>
      </c>
      <c r="Z178" s="34">
        <v>12.695600240104234</v>
      </c>
    </row>
    <row r="179" spans="1:26" x14ac:dyDescent="0.25">
      <c r="A179" s="34">
        <v>88.5</v>
      </c>
      <c r="B179" s="34">
        <v>12.513664866285021</v>
      </c>
      <c r="C179" s="1">
        <f t="shared" ca="1" si="6"/>
        <v>17.962122993088357</v>
      </c>
      <c r="D179" s="1">
        <f t="shared" ca="1" si="7"/>
        <v>14.84284797976466</v>
      </c>
      <c r="E179" s="1">
        <f t="shared" ca="1" si="8"/>
        <v>2.2410520020835989</v>
      </c>
      <c r="H179" s="34"/>
      <c r="Y179" s="34">
        <v>88.5</v>
      </c>
      <c r="Z179" s="34">
        <v>12.513664866285021</v>
      </c>
    </row>
    <row r="180" spans="1:26" x14ac:dyDescent="0.25">
      <c r="A180" s="34">
        <v>89</v>
      </c>
      <c r="B180" s="34">
        <v>12.337509486498679</v>
      </c>
      <c r="C180" s="1">
        <f t="shared" ca="1" si="6"/>
        <v>17.963806132270754</v>
      </c>
      <c r="D180" s="1">
        <f t="shared" ca="1" si="7"/>
        <v>15.827606973113056</v>
      </c>
      <c r="E180" s="1">
        <f t="shared" ca="1" si="8"/>
        <v>2.0648966222972565</v>
      </c>
      <c r="H180" s="34"/>
      <c r="Y180" s="34">
        <v>89</v>
      </c>
      <c r="Z180" s="34">
        <v>12.337509486498679</v>
      </c>
    </row>
    <row r="181" spans="1:26" x14ac:dyDescent="0.25">
      <c r="A181" s="34">
        <v>89.5</v>
      </c>
      <c r="B181" s="34">
        <v>12.166897723507972</v>
      </c>
      <c r="C181" s="1">
        <f t="shared" ca="1" si="6"/>
        <v>17.965414477858349</v>
      </c>
      <c r="D181" s="1">
        <f t="shared" ca="1" si="7"/>
        <v>16.811398275241014</v>
      </c>
      <c r="E181" s="1">
        <f t="shared" ca="1" si="8"/>
        <v>1.8942848593065502</v>
      </c>
      <c r="H181" s="34"/>
      <c r="Y181" s="34">
        <v>89.5</v>
      </c>
      <c r="Z181" s="34">
        <v>12.166897723507972</v>
      </c>
    </row>
    <row r="182" spans="1:26" x14ac:dyDescent="0.25">
      <c r="A182" s="34">
        <v>90</v>
      </c>
      <c r="B182" s="34">
        <v>12.001602532400133</v>
      </c>
      <c r="C182" s="1">
        <f t="shared" ca="1" si="6"/>
        <v>17.9669513534514</v>
      </c>
      <c r="D182" s="1">
        <f t="shared" ca="1" si="7"/>
        <v>17.792693278408869</v>
      </c>
      <c r="E182" s="1">
        <f t="shared" ca="1" si="8"/>
        <v>1.7289896681987109</v>
      </c>
      <c r="H182" s="34"/>
      <c r="Y182" s="34">
        <v>90</v>
      </c>
      <c r="Z182" s="34">
        <v>12.001602532400133</v>
      </c>
    </row>
    <row r="183" spans="1:26" x14ac:dyDescent="0.25">
      <c r="A183" s="34">
        <v>90.5</v>
      </c>
      <c r="B183" s="34">
        <v>11.841405875588507</v>
      </c>
      <c r="C183" s="1">
        <f t="shared" ca="1" si="6"/>
        <v>17.968419934959464</v>
      </c>
      <c r="D183" s="1">
        <f t="shared" ca="1" si="7"/>
        <v>18.770150641864685</v>
      </c>
      <c r="E183" s="1">
        <f t="shared" ca="1" si="8"/>
        <v>1.5687930113870845</v>
      </c>
      <c r="H183" s="34"/>
      <c r="Y183" s="34">
        <v>90.5</v>
      </c>
      <c r="Z183" s="34">
        <v>11.841405875588507</v>
      </c>
    </row>
    <row r="184" spans="1:26" x14ac:dyDescent="0.25">
      <c r="A184" s="34">
        <v>91</v>
      </c>
      <c r="B184" s="34">
        <v>11.686098406302531</v>
      </c>
      <c r="C184" s="1">
        <f t="shared" ca="1" si="6"/>
        <v>17.969823257164315</v>
      </c>
      <c r="D184" s="1">
        <f t="shared" ca="1" si="7"/>
        <v>19.742599000668974</v>
      </c>
      <c r="E184" s="1">
        <f t="shared" ca="1" si="8"/>
        <v>1.4134855421011085</v>
      </c>
      <c r="H184" s="34"/>
      <c r="Y184" s="34">
        <v>91</v>
      </c>
      <c r="Z184" s="34">
        <v>11.686098406302531</v>
      </c>
    </row>
    <row r="185" spans="1:26" x14ac:dyDescent="0.25">
      <c r="A185" s="34">
        <v>91.5</v>
      </c>
      <c r="B185" s="34">
        <v>11.535479160762183</v>
      </c>
      <c r="C185" s="1">
        <f t="shared" ca="1" si="6"/>
        <v>17.971164219991245</v>
      </c>
      <c r="D185" s="1">
        <f t="shared" ca="1" si="7"/>
        <v>20.709021090792088</v>
      </c>
      <c r="E185" s="1">
        <f t="shared" ca="1" si="8"/>
        <v>1.2628662965607607</v>
      </c>
      <c r="H185" s="34"/>
      <c r="Y185" s="34">
        <v>91.5</v>
      </c>
      <c r="Z185" s="34">
        <v>11.535479160762183</v>
      </c>
    </row>
    <row r="186" spans="1:26" x14ac:dyDescent="0.25">
      <c r="A186" s="34">
        <v>92</v>
      </c>
      <c r="B186" s="34">
        <v>11.38935525909497</v>
      </c>
      <c r="C186" s="1">
        <f t="shared" ca="1" si="6"/>
        <v>17.972445594501671</v>
      </c>
      <c r="D186" s="1">
        <f t="shared" ca="1" si="7"/>
        <v>21.66853918206256</v>
      </c>
      <c r="E186" s="1">
        <f t="shared" ca="1" si="8"/>
        <v>1.1167423948935475</v>
      </c>
      <c r="H186" s="34"/>
      <c r="Y186" s="34">
        <v>92</v>
      </c>
      <c r="Z186" s="34">
        <v>11.38935525909497</v>
      </c>
    </row>
    <row r="187" spans="1:26" x14ac:dyDescent="0.25">
      <c r="A187" s="34">
        <v>92.5</v>
      </c>
      <c r="B187" s="34">
        <v>11.24754161495995</v>
      </c>
      <c r="C187" s="1">
        <f t="shared" ca="1" si="6"/>
        <v>17.973670028619448</v>
      </c>
      <c r="D187" s="1">
        <f t="shared" ca="1" si="7"/>
        <v>22.620401718518824</v>
      </c>
      <c r="E187" s="1">
        <f t="shared" ca="1" si="8"/>
        <v>0.97492875075852758</v>
      </c>
      <c r="H187" s="34"/>
      <c r="Y187" s="34">
        <v>92.5</v>
      </c>
      <c r="Z187" s="34">
        <v>11.24754161495995</v>
      </c>
    </row>
    <row r="188" spans="1:26" x14ac:dyDescent="0.25">
      <c r="A188" s="34">
        <v>93</v>
      </c>
      <c r="B188" s="34">
        <v>11.200758164874289</v>
      </c>
      <c r="C188" s="1">
        <f t="shared" ca="1" si="6"/>
        <v>17.974840052602744</v>
      </c>
      <c r="D188" s="1">
        <f t="shared" ca="1" si="7"/>
        <v>22.944092710825355</v>
      </c>
      <c r="E188" s="1">
        <f t="shared" ca="1" si="8"/>
        <v>0.92814530067286682</v>
      </c>
      <c r="H188" s="34"/>
      <c r="Y188" s="34">
        <v>93</v>
      </c>
      <c r="Z188" s="34">
        <v>11.200758164874289</v>
      </c>
    </row>
    <row r="189" spans="1:26" x14ac:dyDescent="0.25">
      <c r="A189" s="34">
        <v>93.5</v>
      </c>
      <c r="B189" s="34">
        <v>12.652857916824434</v>
      </c>
      <c r="C189" s="1">
        <f t="shared" ca="1" si="6"/>
        <v>17.975958084272726</v>
      </c>
      <c r="D189" s="1">
        <f t="shared" ca="1" si="7"/>
        <v>14.167697696344016</v>
      </c>
      <c r="E189" s="1">
        <f t="shared" ca="1" si="8"/>
        <v>2.3802450526230121</v>
      </c>
      <c r="H189" s="34"/>
      <c r="Y189" s="34">
        <v>93.5</v>
      </c>
      <c r="Z189" s="34">
        <v>12.652857916824434</v>
      </c>
    </row>
    <row r="190" spans="1:26" x14ac:dyDescent="0.25">
      <c r="A190" s="34">
        <v>94</v>
      </c>
      <c r="B190" s="34">
        <v>14.109584440948822</v>
      </c>
      <c r="C190" s="1">
        <f t="shared" ca="1" si="6"/>
        <v>17.977026434009943</v>
      </c>
      <c r="D190" s="1">
        <f t="shared" ca="1" si="7"/>
        <v>7.4785537848462873</v>
      </c>
      <c r="E190" s="1">
        <f t="shared" ca="1" si="8"/>
        <v>3.8369715767474002</v>
      </c>
      <c r="H190" s="34"/>
      <c r="Y190" s="34">
        <v>94</v>
      </c>
      <c r="Z190" s="34">
        <v>14.109584440948822</v>
      </c>
    </row>
    <row r="191" spans="1:26" x14ac:dyDescent="0.25">
      <c r="A191" s="34">
        <v>94.5</v>
      </c>
      <c r="B191" s="34">
        <v>15.565717406864872</v>
      </c>
      <c r="C191" s="1">
        <f t="shared" ca="1" si="6"/>
        <v>17.97804730952863</v>
      </c>
      <c r="D191" s="1">
        <f t="shared" ca="1" si="7"/>
        <v>2.9096677796428696</v>
      </c>
      <c r="E191" s="1">
        <f t="shared" ca="1" si="8"/>
        <v>5.2931045426634498</v>
      </c>
      <c r="H191" s="34"/>
      <c r="Y191" s="34">
        <v>94.5</v>
      </c>
      <c r="Z191" s="34">
        <v>15.565717406864872</v>
      </c>
    </row>
    <row r="192" spans="1:26" x14ac:dyDescent="0.25">
      <c r="A192" s="34">
        <v>95</v>
      </c>
      <c r="B192" s="34">
        <v>17.021555769152098</v>
      </c>
      <c r="C192" s="1">
        <f t="shared" ca="1" si="6"/>
        <v>17.979022820438921</v>
      </c>
      <c r="D192" s="1">
        <f t="shared" ca="1" si="7"/>
        <v>0.45837157714994192</v>
      </c>
      <c r="E192" s="1">
        <f t="shared" ca="1" si="8"/>
        <v>6.7489429049506757</v>
      </c>
      <c r="H192" s="34"/>
      <c r="Y192" s="34">
        <v>95</v>
      </c>
      <c r="Z192" s="34">
        <v>17.021555769152098</v>
      </c>
    </row>
    <row r="193" spans="1:26" x14ac:dyDescent="0.25">
      <c r="A193" s="34">
        <v>95.5</v>
      </c>
      <c r="B193" s="34">
        <v>18.367904958276242</v>
      </c>
      <c r="C193" s="1">
        <f t="shared" ca="1" si="6"/>
        <v>17.979954982606269</v>
      </c>
      <c r="D193" s="1">
        <f t="shared" ca="1" si="7"/>
        <v>7.5252591811166031E-2</v>
      </c>
      <c r="E193" s="1">
        <f t="shared" ca="1" si="8"/>
        <v>8.0952920940748196</v>
      </c>
      <c r="H193" s="34"/>
      <c r="Y193" s="34">
        <v>95.5</v>
      </c>
      <c r="Z193" s="34">
        <v>18.367904958276242</v>
      </c>
    </row>
    <row r="194" spans="1:26" x14ac:dyDescent="0.25">
      <c r="A194" s="34">
        <v>96</v>
      </c>
      <c r="B194" s="34">
        <v>17.916487434980791</v>
      </c>
      <c r="C194" s="1">
        <f t="shared" ref="C194:C257" ca="1" si="9">IF(A194&gt;=$K$5,OFFSET($B$1,2*$K$5,0)+$L$5*(1-EXP((-1/$M$5)*(A194-$K$5))),0)</f>
        <v>17.980845722317195</v>
      </c>
      <c r="D194" s="1">
        <f t="shared" ref="D194:D257" ca="1" si="10">IF(A194&gt;=$K$5,(C194-B194)*(C194-B194)*0.5,0)</f>
        <v>2.0709945744375644E-3</v>
      </c>
      <c r="E194" s="1">
        <f t="shared" ref="E194:E257" ca="1" si="11">IF(A194&gt;=$K$5,(B194-$L$6),0)</f>
        <v>7.6438745707793689</v>
      </c>
      <c r="H194" s="34"/>
      <c r="Y194" s="34">
        <v>96</v>
      </c>
      <c r="Z194" s="34">
        <v>17.916487434980791</v>
      </c>
    </row>
    <row r="195" spans="1:26" x14ac:dyDescent="0.25">
      <c r="A195" s="34">
        <v>96.5</v>
      </c>
      <c r="B195" s="34">
        <v>17.492912221322875</v>
      </c>
      <c r="C195" s="1">
        <f t="shared" ca="1" si="9"/>
        <v>17.981696880259893</v>
      </c>
      <c r="D195" s="1">
        <f t="shared" ca="1" si="10"/>
        <v>0.11945522140608837</v>
      </c>
      <c r="E195" s="1">
        <f t="shared" ca="1" si="11"/>
        <v>7.2202993571214531</v>
      </c>
      <c r="H195" s="34"/>
      <c r="Y195" s="34">
        <v>96.5</v>
      </c>
      <c r="Z195" s="34">
        <v>17.492912221322875</v>
      </c>
    </row>
    <row r="196" spans="1:26" x14ac:dyDescent="0.25">
      <c r="A196" s="34">
        <v>97</v>
      </c>
      <c r="B196" s="34">
        <v>17.096567481952803</v>
      </c>
      <c r="C196" s="1">
        <f t="shared" ca="1" si="9"/>
        <v>17.982510215327963</v>
      </c>
      <c r="D196" s="1">
        <f t="shared" ca="1" si="10"/>
        <v>0.39244726341012465</v>
      </c>
      <c r="E196" s="1">
        <f t="shared" ca="1" si="11"/>
        <v>6.8239546177513812</v>
      </c>
      <c r="H196" s="34"/>
      <c r="Y196" s="34">
        <v>97</v>
      </c>
      <c r="Z196" s="34">
        <v>17.096567481952803</v>
      </c>
    </row>
    <row r="197" spans="1:26" x14ac:dyDescent="0.25">
      <c r="A197" s="34">
        <v>97.5</v>
      </c>
      <c r="B197" s="34">
        <v>16.723036011811125</v>
      </c>
      <c r="C197" s="1">
        <f t="shared" ca="1" si="9"/>
        <v>17.983287408255109</v>
      </c>
      <c r="D197" s="1">
        <f t="shared" ca="1" si="10"/>
        <v>0.79411679111950539</v>
      </c>
      <c r="E197" s="1">
        <f t="shared" ca="1" si="11"/>
        <v>6.4504231476097029</v>
      </c>
      <c r="H197" s="34"/>
      <c r="Y197" s="34">
        <v>97.5</v>
      </c>
      <c r="Z197" s="34">
        <v>16.723036011811125</v>
      </c>
    </row>
    <row r="198" spans="1:26" x14ac:dyDescent="0.25">
      <c r="A198" s="34">
        <v>98</v>
      </c>
      <c r="B198" s="34">
        <v>16.369482350607633</v>
      </c>
      <c r="C198" s="1">
        <f t="shared" ca="1" si="9"/>
        <v>17.984030065088341</v>
      </c>
      <c r="D198" s="1">
        <f t="shared" ca="1" si="10"/>
        <v>1.3033821611674381</v>
      </c>
      <c r="E198" s="1">
        <f t="shared" ca="1" si="11"/>
        <v>6.0968694864062112</v>
      </c>
      <c r="H198" s="34"/>
      <c r="Y198" s="34">
        <v>98</v>
      </c>
      <c r="Z198" s="34">
        <v>16.369482350607633</v>
      </c>
    </row>
    <row r="199" spans="1:26" x14ac:dyDescent="0.25">
      <c r="A199" s="34">
        <v>98.5</v>
      </c>
      <c r="B199" s="34">
        <v>16.034159172794247</v>
      </c>
      <c r="C199" s="1">
        <f t="shared" ca="1" si="9"/>
        <v>17.984739720506809</v>
      </c>
      <c r="D199" s="1">
        <f t="shared" ca="1" si="10"/>
        <v>1.9023822365573191</v>
      </c>
      <c r="E199" s="1">
        <f t="shared" ca="1" si="11"/>
        <v>5.7615463085928251</v>
      </c>
      <c r="H199" s="34"/>
      <c r="Y199" s="34">
        <v>98.5</v>
      </c>
      <c r="Z199" s="34">
        <v>16.034159172794247</v>
      </c>
    </row>
    <row r="200" spans="1:26" x14ac:dyDescent="0.25">
      <c r="A200" s="34">
        <v>99</v>
      </c>
      <c r="B200" s="34">
        <v>15.715544559896673</v>
      </c>
      <c r="C200" s="1">
        <f t="shared" ca="1" si="9"/>
        <v>17.985417840993183</v>
      </c>
      <c r="D200" s="1">
        <f t="shared" ca="1" si="10"/>
        <v>2.5761623561179183</v>
      </c>
      <c r="E200" s="1">
        <f t="shared" ca="1" si="11"/>
        <v>5.4429316956952505</v>
      </c>
      <c r="H200" s="34"/>
      <c r="Y200" s="34">
        <v>99</v>
      </c>
      <c r="Z200" s="34">
        <v>15.715544559896673</v>
      </c>
    </row>
    <row r="201" spans="1:26" x14ac:dyDescent="0.25">
      <c r="A201" s="34">
        <v>99.5</v>
      </c>
      <c r="B201" s="34">
        <v>15.410235179170721</v>
      </c>
      <c r="C201" s="1">
        <f t="shared" ca="1" si="9"/>
        <v>17.986065827864099</v>
      </c>
      <c r="D201" s="1">
        <f t="shared" ca="1" si="10"/>
        <v>3.317451765374074</v>
      </c>
      <c r="E201" s="1">
        <f t="shared" ca="1" si="11"/>
        <v>5.137622314969299</v>
      </c>
      <c r="H201" s="34"/>
      <c r="Y201" s="34">
        <v>99.5</v>
      </c>
      <c r="Z201" s="34">
        <v>15.410235179170721</v>
      </c>
    </row>
    <row r="202" spans="1:26" x14ac:dyDescent="0.25">
      <c r="A202" s="34">
        <v>100</v>
      </c>
      <c r="B202" s="34">
        <v>15.116352306048842</v>
      </c>
      <c r="C202" s="1">
        <f t="shared" ca="1" si="9"/>
        <v>17.986685020165933</v>
      </c>
      <c r="D202" s="1">
        <f t="shared" ca="1" si="10"/>
        <v>4.1194049448653907</v>
      </c>
      <c r="E202" s="1">
        <f t="shared" ca="1" si="11"/>
        <v>4.8437394418474202</v>
      </c>
      <c r="H202" s="34"/>
      <c r="Y202" s="34">
        <v>100</v>
      </c>
      <c r="Z202" s="34">
        <v>15.116352306048842</v>
      </c>
    </row>
    <row r="203" spans="1:26" x14ac:dyDescent="0.25">
      <c r="A203" s="34">
        <v>100.5</v>
      </c>
      <c r="B203" s="34">
        <v>14.833291015310632</v>
      </c>
      <c r="C203" s="1">
        <f t="shared" ca="1" si="9"/>
        <v>17.987276697441906</v>
      </c>
      <c r="D203" s="1">
        <f t="shared" ca="1" si="10"/>
        <v>4.9738128415445404</v>
      </c>
      <c r="E203" s="1">
        <f t="shared" ca="1" si="11"/>
        <v>4.5606781511092098</v>
      </c>
      <c r="H203" s="34"/>
      <c r="Y203" s="34">
        <v>100.5</v>
      </c>
      <c r="Z203" s="34">
        <v>14.833291015310632</v>
      </c>
    </row>
    <row r="204" spans="1:26" x14ac:dyDescent="0.25">
      <c r="A204" s="34">
        <v>101</v>
      </c>
      <c r="B204" s="34">
        <v>14.560512923933228</v>
      </c>
      <c r="C204" s="1">
        <f t="shared" ca="1" si="9"/>
        <v>17.987842082376229</v>
      </c>
      <c r="D204" s="1">
        <f t="shared" ca="1" si="10"/>
        <v>5.8732925801568054</v>
      </c>
      <c r="E204" s="1">
        <f t="shared" ca="1" si="11"/>
        <v>4.2879000597318058</v>
      </c>
      <c r="H204" s="34"/>
      <c r="Y204" s="34">
        <v>101</v>
      </c>
      <c r="Z204" s="34">
        <v>14.560512923933228</v>
      </c>
    </row>
    <row r="205" spans="1:26" x14ac:dyDescent="0.25">
      <c r="A205" s="34">
        <v>101.5</v>
      </c>
      <c r="B205" s="34">
        <v>14.297531056528276</v>
      </c>
      <c r="C205" s="1">
        <f t="shared" ca="1" si="9"/>
        <v>17.98838234332073</v>
      </c>
      <c r="D205" s="1">
        <f t="shared" ca="1" si="10"/>
        <v>6.8111916106087538</v>
      </c>
      <c r="E205" s="1">
        <f t="shared" ca="1" si="11"/>
        <v>4.0249181923268544</v>
      </c>
      <c r="H205" s="34"/>
      <c r="Y205" s="34">
        <v>101.5</v>
      </c>
      <c r="Z205" s="34">
        <v>14.297531056528276</v>
      </c>
    </row>
    <row r="206" spans="1:26" x14ac:dyDescent="0.25">
      <c r="A206" s="34">
        <v>102</v>
      </c>
      <c r="B206" s="34">
        <v>14.043898938728837</v>
      </c>
      <c r="C206" s="1">
        <f t="shared" ca="1" si="9"/>
        <v>17.988898596709234</v>
      </c>
      <c r="D206" s="1">
        <f t="shared" ca="1" si="10"/>
        <v>7.7815111507327233</v>
      </c>
      <c r="E206" s="1">
        <f t="shared" ca="1" si="11"/>
        <v>3.7712860745274153</v>
      </c>
      <c r="H206" s="34"/>
      <c r="Y206" s="34">
        <v>102</v>
      </c>
      <c r="Z206" s="34">
        <v>14.043898938728837</v>
      </c>
    </row>
    <row r="207" spans="1:26" x14ac:dyDescent="0.25">
      <c r="A207" s="34">
        <v>102.5</v>
      </c>
      <c r="B207" s="34">
        <v>13.799202703405877</v>
      </c>
      <c r="C207" s="1">
        <f t="shared" ca="1" si="9"/>
        <v>17.989391909364638</v>
      </c>
      <c r="D207" s="1">
        <f t="shared" ca="1" si="10"/>
        <v>8.7788427908666566</v>
      </c>
      <c r="E207" s="1">
        <f t="shared" ca="1" si="11"/>
        <v>3.5265898392044548</v>
      </c>
      <c r="H207" s="34"/>
      <c r="Y207" s="34">
        <v>102.5</v>
      </c>
      <c r="Z207" s="34">
        <v>13.799202703405877</v>
      </c>
    </row>
    <row r="208" spans="1:26" x14ac:dyDescent="0.25">
      <c r="A208" s="34">
        <v>103</v>
      </c>
      <c r="B208" s="34">
        <v>13.563055345004715</v>
      </c>
      <c r="C208" s="1">
        <f t="shared" ca="1" si="9"/>
        <v>17.989863300703462</v>
      </c>
      <c r="D208" s="1">
        <f t="shared" ca="1" si="10"/>
        <v>9.7983143383188605</v>
      </c>
      <c r="E208" s="1">
        <f t="shared" ca="1" si="11"/>
        <v>3.2904424808032928</v>
      </c>
      <c r="H208" s="34"/>
      <c r="Y208" s="34">
        <v>103</v>
      </c>
      <c r="Z208" s="34">
        <v>13.563055345004715</v>
      </c>
    </row>
    <row r="209" spans="1:26" x14ac:dyDescent="0.25">
      <c r="A209" s="34">
        <v>103.5</v>
      </c>
      <c r="B209" s="34">
        <v>13.335092506569682</v>
      </c>
      <c r="C209" s="1">
        <f t="shared" ca="1" si="9"/>
        <v>17.990313744842464</v>
      </c>
      <c r="D209" s="1">
        <f t="shared" ca="1" si="10"/>
        <v>10.835542388632987</v>
      </c>
      <c r="E209" s="1">
        <f t="shared" ca="1" si="11"/>
        <v>3.0624796423682596</v>
      </c>
      <c r="H209" s="34"/>
      <c r="Y209" s="34">
        <v>103.5</v>
      </c>
      <c r="Z209" s="34">
        <v>13.335092506569682</v>
      </c>
    </row>
    <row r="210" spans="1:26" x14ac:dyDescent="0.25">
      <c r="A210" s="34">
        <v>104</v>
      </c>
      <c r="B210" s="34">
        <v>13.114969361391042</v>
      </c>
      <c r="C210" s="1">
        <f t="shared" ca="1" si="9"/>
        <v>17.990744172611596</v>
      </c>
      <c r="D210" s="1">
        <f t="shared" ca="1" si="10"/>
        <v>11.886590004866413</v>
      </c>
      <c r="E210" s="1">
        <f t="shared" ca="1" si="11"/>
        <v>2.8423564971896198</v>
      </c>
      <c r="H210" s="34"/>
      <c r="Y210" s="34">
        <v>104</v>
      </c>
      <c r="Z210" s="34">
        <v>13.114969361391042</v>
      </c>
    </row>
    <row r="211" spans="1:26" x14ac:dyDescent="0.25">
      <c r="A211" s="34">
        <v>104.5</v>
      </c>
      <c r="B211" s="34">
        <v>12.902358277410444</v>
      </c>
      <c r="C211" s="1">
        <f t="shared" ca="1" si="9"/>
        <v>17.991155473477562</v>
      </c>
      <c r="D211" s="1">
        <f t="shared" ca="1" si="10"/>
        <v>12.947928451350279</v>
      </c>
      <c r="E211" s="1">
        <f t="shared" ca="1" si="11"/>
        <v>2.6297454132090223</v>
      </c>
      <c r="H211" s="34"/>
      <c r="Y211" s="34">
        <v>104.5</v>
      </c>
      <c r="Z211" s="34">
        <v>12.902358277410444</v>
      </c>
    </row>
    <row r="212" spans="1:26" x14ac:dyDescent="0.25">
      <c r="A212" s="34">
        <v>105</v>
      </c>
      <c r="B212" s="34">
        <v>12.696947042321993</v>
      </c>
      <c r="C212" s="1">
        <f t="shared" ca="1" si="9"/>
        <v>17.991548497381864</v>
      </c>
      <c r="D212" s="1">
        <f t="shared" ca="1" si="10"/>
        <v>14.01640228396105</v>
      </c>
      <c r="E212" s="1">
        <f t="shared" ca="1" si="11"/>
        <v>2.4243341781205707</v>
      </c>
      <c r="H212" s="34"/>
      <c r="Y212" s="34">
        <v>105</v>
      </c>
      <c r="Z212" s="34">
        <v>12.696947042321993</v>
      </c>
    </row>
    <row r="213" spans="1:26" x14ac:dyDescent="0.25">
      <c r="A213" s="34">
        <v>105.5</v>
      </c>
      <c r="B213" s="34">
        <v>12.498437491208545</v>
      </c>
      <c r="C213" s="1">
        <f t="shared" ca="1" si="9"/>
        <v>17.991924056497183</v>
      </c>
      <c r="D213" s="1">
        <f t="shared" ca="1" si="10"/>
        <v>15.089197321503379</v>
      </c>
      <c r="E213" s="1">
        <f t="shared" ca="1" si="11"/>
        <v>2.2258246270071229</v>
      </c>
      <c r="H213" s="34"/>
      <c r="Y213" s="34">
        <v>105.5</v>
      </c>
      <c r="Z213" s="34">
        <v>12.498437491208545</v>
      </c>
    </row>
    <row r="214" spans="1:26" x14ac:dyDescent="0.25">
      <c r="A214" s="34">
        <v>106</v>
      </c>
      <c r="B214" s="34">
        <v>12.30654442403006</v>
      </c>
      <c r="C214" s="1">
        <f t="shared" ca="1" si="9"/>
        <v>17.992282926905716</v>
      </c>
      <c r="D214" s="1">
        <f t="shared" ca="1" si="10"/>
        <v>16.163811161541357</v>
      </c>
      <c r="E214" s="1">
        <f t="shared" ca="1" si="11"/>
        <v>2.0339315598286376</v>
      </c>
      <c r="H214" s="34"/>
      <c r="Y214" s="34">
        <v>106</v>
      </c>
      <c r="Z214" s="34">
        <v>12.30654442403006</v>
      </c>
    </row>
    <row r="215" spans="1:26" x14ac:dyDescent="0.25">
      <c r="A215" s="34">
        <v>106.5</v>
      </c>
      <c r="B215" s="34">
        <v>12.120994732646723</v>
      </c>
      <c r="C215" s="1">
        <f t="shared" ca="1" si="9"/>
        <v>17.992625850202923</v>
      </c>
      <c r="D215" s="1">
        <f t="shared" ca="1" si="10"/>
        <v>17.238025990327134</v>
      </c>
      <c r="E215" s="1">
        <f t="shared" ca="1" si="11"/>
        <v>1.8483818684453013</v>
      </c>
      <c r="H215" s="34"/>
      <c r="Y215" s="34">
        <v>106.5</v>
      </c>
      <c r="Z215" s="34">
        <v>12.120994732646723</v>
      </c>
    </row>
    <row r="216" spans="1:26" x14ac:dyDescent="0.25">
      <c r="A216" s="34">
        <v>107</v>
      </c>
      <c r="B216" s="34">
        <v>11.941526680099257</v>
      </c>
      <c r="C216" s="1">
        <f t="shared" ca="1" si="9"/>
        <v>17.992953535030008</v>
      </c>
      <c r="D216" s="1">
        <f t="shared" ca="1" si="10"/>
        <v>18.309883490288541</v>
      </c>
      <c r="E216" s="1">
        <f t="shared" ca="1" si="11"/>
        <v>1.6689138158978345</v>
      </c>
      <c r="H216" s="34"/>
      <c r="Y216" s="34">
        <v>107</v>
      </c>
      <c r="Z216" s="34">
        <v>11.941526680099257</v>
      </c>
    </row>
    <row r="217" spans="1:26" x14ac:dyDescent="0.25">
      <c r="A217" s="34">
        <v>107.5</v>
      </c>
      <c r="B217" s="34">
        <v>11.76788929127045</v>
      </c>
      <c r="C217" s="1">
        <f t="shared" ca="1" si="9"/>
        <v>17.993266658538317</v>
      </c>
      <c r="D217" s="1">
        <f t="shared" ca="1" si="10"/>
        <v>19.377661682445503</v>
      </c>
      <c r="E217" s="1">
        <f t="shared" ca="1" si="11"/>
        <v>1.4952764270690277</v>
      </c>
      <c r="H217" s="34"/>
      <c r="Y217" s="34">
        <v>107.5</v>
      </c>
      <c r="Z217" s="34">
        <v>11.76788929127045</v>
      </c>
    </row>
    <row r="218" spans="1:26" x14ac:dyDescent="0.25">
      <c r="A218" s="34">
        <v>108</v>
      </c>
      <c r="B218" s="34">
        <v>11.599841825730989</v>
      </c>
      <c r="C218" s="1">
        <f t="shared" ca="1" si="9"/>
        <v>17.993565867788643</v>
      </c>
      <c r="D218" s="1">
        <f t="shared" ca="1" si="10"/>
        <v>20.439853562993033</v>
      </c>
      <c r="E218" s="1">
        <f t="shared" ca="1" si="11"/>
        <v>1.3272289615295669</v>
      </c>
      <c r="H218" s="34"/>
      <c r="Y218" s="34">
        <v>108</v>
      </c>
      <c r="Z218" s="34">
        <v>11.599841825730989</v>
      </c>
    </row>
    <row r="219" spans="1:26" x14ac:dyDescent="0.25">
      <c r="A219" s="34">
        <v>108.5</v>
      </c>
      <c r="B219" s="34">
        <v>11.437153311891503</v>
      </c>
      <c r="C219" s="1">
        <f t="shared" ca="1" si="9"/>
        <v>17.993851781088363</v>
      </c>
      <c r="D219" s="1">
        <f t="shared" ca="1" si="10"/>
        <v>21.495147407984224</v>
      </c>
      <c r="E219" s="1">
        <f t="shared" ca="1" si="11"/>
        <v>1.1645404476900811</v>
      </c>
      <c r="H219" s="34"/>
      <c r="Y219" s="34">
        <v>108.5</v>
      </c>
      <c r="Z219" s="34">
        <v>11.437153311891503</v>
      </c>
    </row>
    <row r="220" spans="1:26" x14ac:dyDescent="0.25">
      <c r="A220" s="34">
        <v>109</v>
      </c>
      <c r="B220" s="34">
        <v>11.279602127508877</v>
      </c>
      <c r="C220" s="1">
        <f t="shared" ca="1" si="9"/>
        <v>17.994124989269153</v>
      </c>
      <c r="D220" s="1">
        <f t="shared" ca="1" si="10"/>
        <v>22.542408630550703</v>
      </c>
      <c r="E220" s="1">
        <f t="shared" ca="1" si="11"/>
        <v>1.0069892633074549</v>
      </c>
      <c r="H220" s="34"/>
      <c r="Y220" s="34">
        <v>109</v>
      </c>
      <c r="Z220" s="34">
        <v>11.279602127508877</v>
      </c>
    </row>
    <row r="221" spans="1:26" x14ac:dyDescent="0.25">
      <c r="A221" s="34">
        <v>109.5</v>
      </c>
      <c r="B221" s="34">
        <v>11.126975615819234</v>
      </c>
      <c r="C221" s="1">
        <f t="shared" ca="1" si="9"/>
        <v>17.994386056907924</v>
      </c>
      <c r="D221" s="1">
        <f t="shared" ca="1" si="10"/>
        <v>23.58066308318698</v>
      </c>
      <c r="E221" s="1">
        <f t="shared" ca="1" si="11"/>
        <v>0.85436275161781161</v>
      </c>
      <c r="H221" s="34"/>
      <c r="Y221" s="34">
        <v>109.5</v>
      </c>
      <c r="Z221" s="34">
        <v>11.126975615819234</v>
      </c>
    </row>
    <row r="222" spans="1:26" x14ac:dyDescent="0.25">
      <c r="A222" s="34">
        <v>110</v>
      </c>
      <c r="B222" s="34">
        <v>10.979069729582053</v>
      </c>
      <c r="C222" s="1">
        <f t="shared" ca="1" si="9"/>
        <v>17.9946355234935</v>
      </c>
      <c r="D222" s="1">
        <f t="shared" ca="1" si="10"/>
        <v>24.609081704350178</v>
      </c>
      <c r="E222" s="1">
        <f t="shared" ca="1" si="11"/>
        <v>0.70645686538063046</v>
      </c>
      <c r="H222" s="34"/>
      <c r="Y222" s="34">
        <v>110</v>
      </c>
      <c r="Z222" s="34">
        <v>10.979069729582053</v>
      </c>
    </row>
    <row r="223" spans="1:26" x14ac:dyDescent="0.25">
      <c r="A223" s="34">
        <v>110.5</v>
      </c>
      <c r="B223" s="34">
        <v>10.835688697469035</v>
      </c>
      <c r="C223" s="1">
        <f t="shared" ca="1" si="9"/>
        <v>17.994873904541457</v>
      </c>
      <c r="D223" s="1">
        <f t="shared" ca="1" si="10"/>
        <v>25.626966414582302</v>
      </c>
      <c r="E223" s="1">
        <f t="shared" ca="1" si="11"/>
        <v>0.56307583326761268</v>
      </c>
      <c r="H223" s="34"/>
      <c r="Y223" s="34">
        <v>110.5</v>
      </c>
      <c r="Z223" s="34">
        <v>10.835688697469035</v>
      </c>
    </row>
    <row r="224" spans="1:26" x14ac:dyDescent="0.25">
      <c r="A224" s="34">
        <v>111</v>
      </c>
      <c r="B224" s="34">
        <v>10.696644708766003</v>
      </c>
      <c r="C224" s="1">
        <f t="shared" ca="1" si="9"/>
        <v>17.995101692659432</v>
      </c>
      <c r="D224" s="1">
        <f t="shared" ca="1" si="10"/>
        <v>26.633737172871381</v>
      </c>
      <c r="E224" s="1">
        <f t="shared" ca="1" si="11"/>
        <v>0.42403184456458121</v>
      </c>
      <c r="H224" s="34"/>
      <c r="Y224" s="34">
        <v>111</v>
      </c>
      <c r="Z224" s="34">
        <v>10.696644708766003</v>
      </c>
    </row>
    <row r="225" spans="1:26" x14ac:dyDescent="0.25">
      <c r="A225" s="34">
        <v>111.5</v>
      </c>
      <c r="B225" s="34">
        <v>10.561757613452382</v>
      </c>
      <c r="C225" s="1">
        <f t="shared" ca="1" si="9"/>
        <v>17.995319358565073</v>
      </c>
      <c r="D225" s="1">
        <f t="shared" ca="1" si="10"/>
        <v>27.628920109201417</v>
      </c>
      <c r="E225" s="1">
        <f t="shared" ca="1" si="11"/>
        <v>0.28914474925096023</v>
      </c>
      <c r="H225" s="34"/>
      <c r="Y225" s="34">
        <v>111.5</v>
      </c>
      <c r="Z225" s="34">
        <v>10.561757613452382</v>
      </c>
    </row>
    <row r="226" spans="1:26" x14ac:dyDescent="0.25">
      <c r="A226" s="34">
        <v>112</v>
      </c>
      <c r="B226" s="34">
        <v>10.430854635507682</v>
      </c>
      <c r="C226" s="1">
        <f t="shared" ca="1" si="9"/>
        <v>17.995527352058758</v>
      </c>
      <c r="D226" s="1">
        <f t="shared" ca="1" si="10"/>
        <v>28.61213665426612</v>
      </c>
      <c r="E226" s="1">
        <f t="shared" ca="1" si="11"/>
        <v>0.15824177130626005</v>
      </c>
      <c r="H226" s="34"/>
      <c r="Y226" s="34">
        <v>112</v>
      </c>
      <c r="Z226" s="34">
        <v>10.430854635507682</v>
      </c>
    </row>
    <row r="227" spans="1:26" x14ac:dyDescent="0.25">
      <c r="A227" s="34">
        <v>112.5</v>
      </c>
      <c r="B227" s="34">
        <v>10.303770097855898</v>
      </c>
      <c r="C227" s="1">
        <f t="shared" ca="1" si="9"/>
        <v>17.995726102953107</v>
      </c>
      <c r="D227" s="1">
        <f t="shared" ca="1" si="10"/>
        <v>29.583093592175508</v>
      </c>
      <c r="E227" s="1">
        <f t="shared" ca="1" si="11"/>
        <v>3.1157233654475647E-2</v>
      </c>
      <c r="H227" s="34"/>
      <c r="Y227" s="34">
        <v>112.5</v>
      </c>
      <c r="Z227" s="34">
        <v>10.303770097855898</v>
      </c>
    </row>
    <row r="228" spans="1:26" x14ac:dyDescent="0.25">
      <c r="A228" s="34">
        <v>113</v>
      </c>
      <c r="B228" s="34">
        <v>10.180345157761874</v>
      </c>
      <c r="C228" s="1">
        <f t="shared" ca="1" si="9"/>
        <v>17.995916021961172</v>
      </c>
      <c r="D228" s="1">
        <f t="shared" ca="1" si="10"/>
        <v>30.541573966660483</v>
      </c>
      <c r="E228" s="1">
        <f t="shared" ca="1" si="11"/>
        <v>-9.2267706439548292E-2</v>
      </c>
      <c r="H228" s="34"/>
      <c r="Y228" s="34">
        <v>113</v>
      </c>
      <c r="Z228" s="34">
        <v>10.180345157761874</v>
      </c>
    </row>
    <row r="229" spans="1:26" x14ac:dyDescent="0.25">
      <c r="A229" s="34">
        <v>113.5</v>
      </c>
      <c r="B229" s="34">
        <v>10.060427551783098</v>
      </c>
      <c r="C229" s="1">
        <f t="shared" ca="1" si="9"/>
        <v>17.996097501545165</v>
      </c>
      <c r="D229" s="1">
        <f t="shared" ca="1" si="10"/>
        <v>31.487428775778344</v>
      </c>
      <c r="E229" s="1">
        <f t="shared" ca="1" si="11"/>
        <v>-0.21218531241832395</v>
      </c>
      <c r="H229" s="34"/>
      <c r="Y229" s="34">
        <v>113.5</v>
      </c>
      <c r="Z229" s="34">
        <v>10.060427551783098</v>
      </c>
    </row>
    <row r="230" spans="1:26" x14ac:dyDescent="0.25">
      <c r="A230" s="34">
        <v>114</v>
      </c>
      <c r="B230" s="34">
        <v>9.9438713495887061</v>
      </c>
      <c r="C230" s="1">
        <f t="shared" ca="1" si="9"/>
        <v>17.996270916727468</v>
      </c>
      <c r="D230" s="1">
        <f t="shared" ca="1" si="10"/>
        <v>32.420569394428263</v>
      </c>
      <c r="E230" s="1">
        <f t="shared" ca="1" si="11"/>
        <v>-0.32874151461271595</v>
      </c>
      <c r="H230" s="34"/>
      <c r="Y230" s="34">
        <v>114</v>
      </c>
      <c r="Z230" s="34">
        <v>9.9438713495887061</v>
      </c>
    </row>
    <row r="231" spans="1:26" x14ac:dyDescent="0.25">
      <c r="A231" s="34">
        <v>114.5</v>
      </c>
      <c r="B231" s="34">
        <v>9.8305367161078081</v>
      </c>
      <c r="C231" s="1">
        <f t="shared" ca="1" si="9"/>
        <v>17.996436625865602</v>
      </c>
      <c r="D231" s="1">
        <f t="shared" ca="1" si="10"/>
        <v>33.340960668091171</v>
      </c>
      <c r="E231" s="1">
        <f t="shared" ca="1" si="11"/>
        <v>-0.44207614809361395</v>
      </c>
      <c r="H231" s="34"/>
      <c r="Y231" s="34">
        <v>114.5</v>
      </c>
      <c r="Z231" s="34">
        <v>9.8305367161078081</v>
      </c>
    </row>
    <row r="232" spans="1:26" x14ac:dyDescent="0.25">
      <c r="A232" s="34">
        <v>115</v>
      </c>
      <c r="B232" s="34">
        <v>9.7202896815777109</v>
      </c>
      <c r="C232" s="1">
        <f t="shared" ca="1" si="9"/>
        <v>17.996594971392774</v>
      </c>
      <c r="D232" s="1">
        <f t="shared" ca="1" si="10"/>
        <v>34.248614625110399</v>
      </c>
      <c r="E232" s="1">
        <f t="shared" ca="1" si="11"/>
        <v>-0.55232318262371116</v>
      </c>
      <c r="H232" s="34"/>
      <c r="Y232" s="34">
        <v>115</v>
      </c>
      <c r="Z232" s="34">
        <v>9.7202896815777109</v>
      </c>
    </row>
    <row r="233" spans="1:26" x14ac:dyDescent="0.25">
      <c r="A233" s="34">
        <v>115.5</v>
      </c>
      <c r="B233" s="34">
        <v>9.613001919141551</v>
      </c>
      <c r="C233" s="1">
        <f t="shared" ca="1" si="9"/>
        <v>17.9967462805255</v>
      </c>
      <c r="D233" s="1">
        <f t="shared" ca="1" si="10"/>
        <v>35.143584758518578</v>
      </c>
      <c r="E233" s="1">
        <f t="shared" ca="1" si="11"/>
        <v>-0.65961094505987106</v>
      </c>
      <c r="H233" s="34"/>
      <c r="Y233" s="34">
        <v>115.5</v>
      </c>
      <c r="Z233" s="34">
        <v>9.613001919141551</v>
      </c>
    </row>
    <row r="234" spans="1:26" x14ac:dyDescent="0.25">
      <c r="A234" s="34">
        <v>116</v>
      </c>
      <c r="B234" s="34">
        <v>9.5085505297018109</v>
      </c>
      <c r="C234" s="1">
        <f t="shared" ca="1" si="9"/>
        <v>17.996890865939783</v>
      </c>
      <c r="D234" s="1">
        <f t="shared" ca="1" si="10"/>
        <v>36.025960831902282</v>
      </c>
      <c r="E234" s="1">
        <f t="shared" ca="1" si="11"/>
        <v>-0.76406233449961114</v>
      </c>
      <c r="H234" s="34"/>
      <c r="Y234" s="34">
        <v>116</v>
      </c>
      <c r="Z234" s="34">
        <v>9.5085505297018109</v>
      </c>
    </row>
    <row r="235" spans="1:26" x14ac:dyDescent="0.25">
      <c r="A235" s="34">
        <v>116.5</v>
      </c>
      <c r="B235" s="34">
        <v>9.406817833778069</v>
      </c>
      <c r="C235" s="1">
        <f t="shared" ca="1" si="9"/>
        <v>17.997029026417252</v>
      </c>
      <c r="D235" s="1">
        <f t="shared" ca="1" si="10"/>
        <v>36.89586416707175</v>
      </c>
      <c r="E235" s="1">
        <f t="shared" ca="1" si="11"/>
        <v>-0.86579503042335304</v>
      </c>
      <c r="H235" s="34"/>
      <c r="Y235" s="34">
        <v>116.5</v>
      </c>
      <c r="Z235" s="34">
        <v>9.406817833778069</v>
      </c>
    </row>
    <row r="236" spans="1:26" x14ac:dyDescent="0.25">
      <c r="A236" s="34">
        <v>117</v>
      </c>
      <c r="B236" s="34">
        <v>9.3076911701477592</v>
      </c>
      <c r="C236" s="1">
        <f t="shared" ca="1" si="9"/>
        <v>17.997161047462598</v>
      </c>
      <c r="D236" s="1">
        <f t="shared" ca="1" si="10"/>
        <v>37.753443374380979</v>
      </c>
      <c r="E236" s="1">
        <f t="shared" ca="1" si="11"/>
        <v>-0.9649216940536629</v>
      </c>
      <c r="H236" s="34"/>
      <c r="Y236" s="34">
        <v>117</v>
      </c>
      <c r="Z236" s="34">
        <v>9.3076911701477592</v>
      </c>
    </row>
    <row r="237" spans="1:26" x14ac:dyDescent="0.25">
      <c r="A237" s="34">
        <v>117.5</v>
      </c>
      <c r="B237" s="34">
        <v>9.2110627010710964</v>
      </c>
      <c r="C237" s="1">
        <f t="shared" ca="1" si="9"/>
        <v>17.997287201893535</v>
      </c>
      <c r="D237" s="1">
        <f t="shared" ca="1" si="10"/>
        <v>38.598870489426254</v>
      </c>
      <c r="E237" s="1">
        <f t="shared" ca="1" si="11"/>
        <v>-1.0615501631303257</v>
      </c>
      <c r="H237" s="34"/>
      <c r="Y237" s="34">
        <v>117.5</v>
      </c>
      <c r="Z237" s="34">
        <v>9.2110627010710964</v>
      </c>
    </row>
    <row r="238" spans="1:26" x14ac:dyDescent="0.25">
      <c r="A238" s="34">
        <v>118</v>
      </c>
      <c r="B238" s="34">
        <v>9.1168292239178115</v>
      </c>
      <c r="C238" s="1">
        <f t="shared" ca="1" si="9"/>
        <v>17.997407750404605</v>
      </c>
      <c r="D238" s="1">
        <f t="shared" ca="1" si="10"/>
        <v>39.432337482549173</v>
      </c>
      <c r="E238" s="1">
        <f t="shared" ca="1" si="11"/>
        <v>-1.1557836402836106</v>
      </c>
      <c r="H238" s="34"/>
      <c r="Y238" s="34">
        <v>118</v>
      </c>
      <c r="Z238" s="34">
        <v>9.1168292239178115</v>
      </c>
    </row>
    <row r="239" spans="1:26" x14ac:dyDescent="0.25">
      <c r="A239" s="34">
        <v>118.5</v>
      </c>
      <c r="B239" s="34">
        <v>9.0248919890255603</v>
      </c>
      <c r="C239" s="1">
        <f t="shared" ca="1" si="9"/>
        <v>17.99752294210586</v>
      </c>
      <c r="D239" s="1">
        <f t="shared" ca="1" si="10"/>
        <v>40.254053110087341</v>
      </c>
      <c r="E239" s="1">
        <f t="shared" ca="1" si="11"/>
        <v>-1.2477208751758617</v>
      </c>
      <c r="H239" s="34"/>
      <c r="Y239" s="34">
        <v>118.5</v>
      </c>
      <c r="Z239" s="34">
        <v>9.0248919890255603</v>
      </c>
    </row>
    <row r="240" spans="1:26" x14ac:dyDescent="0.25">
      <c r="A240" s="34">
        <v>119</v>
      </c>
      <c r="B240" s="34">
        <v>8.9351565236289456</v>
      </c>
      <c r="C240" s="1">
        <f t="shared" ca="1" si="9"/>
        <v>17.997633015037664</v>
      </c>
      <c r="D240" s="1">
        <f t="shared" ca="1" si="10"/>
        <v>41.064240078667837</v>
      </c>
      <c r="E240" s="1">
        <f t="shared" ca="1" si="11"/>
        <v>-1.3374563405724764</v>
      </c>
      <c r="H240" s="34"/>
      <c r="Y240" s="34">
        <v>119</v>
      </c>
      <c r="Z240" s="34">
        <v>8.9351565236289456</v>
      </c>
    </row>
    <row r="241" spans="1:26" x14ac:dyDescent="0.25">
      <c r="A241" s="34">
        <v>119.5</v>
      </c>
      <c r="B241" s="34">
        <v>8.8475324617049846</v>
      </c>
      <c r="C241" s="1">
        <f t="shared" ca="1" si="9"/>
        <v>17.997738196662588</v>
      </c>
      <c r="D241" s="1">
        <f t="shared" ca="1" si="10"/>
        <v>41.863132496025514</v>
      </c>
      <c r="E241" s="1">
        <f t="shared" ca="1" si="11"/>
        <v>-1.4250804024964374</v>
      </c>
      <c r="H241" s="34"/>
      <c r="Y241" s="34">
        <v>119.5</v>
      </c>
      <c r="Z241" s="34">
        <v>8.8475324617049846</v>
      </c>
    </row>
    <row r="242" spans="1:26" x14ac:dyDescent="0.25">
      <c r="A242" s="34">
        <v>120</v>
      </c>
      <c r="B242" s="34">
        <v>8.7619333795858267</v>
      </c>
      <c r="C242" s="1">
        <f t="shared" ca="1" si="9"/>
        <v>17.997838704335461</v>
      </c>
      <c r="D242" s="1">
        <f t="shared" ca="1" si="10"/>
        <v>42.650973583869323</v>
      </c>
      <c r="E242" s="1">
        <f t="shared" ca="1" si="11"/>
        <v>-1.5106794846155953</v>
      </c>
      <c r="H242" s="34"/>
      <c r="Y242" s="34">
        <v>120</v>
      </c>
      <c r="Z242" s="34">
        <v>8.7619333795858267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34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3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34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34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34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34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34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34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34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34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34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3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34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34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34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 s="34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 s="34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34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34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34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34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3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34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34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34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34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34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34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34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34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34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3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34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34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34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34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34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34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34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34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34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3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34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34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34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34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34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34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34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34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34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3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34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34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34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34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34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34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34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34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AB362"/>
  <sheetViews>
    <sheetView topLeftCell="I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42578125" customWidth="1"/>
    <col min="11" max="11" width="16.71093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0.86781214772612558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0.86781214772612558</v>
      </c>
      <c r="AB3" s="78" t="s">
        <v>170</v>
      </c>
    </row>
    <row r="4" spans="1:28" x14ac:dyDescent="0.25">
      <c r="A4">
        <v>1</v>
      </c>
      <c r="B4">
        <v>2.1985463952393296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2.1985463952393296</v>
      </c>
      <c r="AB4" s="78" t="s">
        <v>171</v>
      </c>
    </row>
    <row r="5" spans="1:28" ht="15.75" thickBot="1" x14ac:dyDescent="0.3">
      <c r="A5">
        <v>1.5</v>
      </c>
      <c r="B5">
        <v>3.5274149313549259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135.10913657846558</v>
      </c>
      <c r="M5" s="4">
        <v>16</v>
      </c>
      <c r="N5" s="4">
        <v>93</v>
      </c>
      <c r="O5" s="11">
        <v>120</v>
      </c>
      <c r="P5" s="12">
        <v>145</v>
      </c>
      <c r="Y5">
        <v>1.5</v>
      </c>
      <c r="Z5">
        <v>3.5274149313549259</v>
      </c>
      <c r="AB5" s="78" t="s">
        <v>172</v>
      </c>
    </row>
    <row r="6" spans="1:28" x14ac:dyDescent="0.25">
      <c r="A6">
        <v>2</v>
      </c>
      <c r="B6">
        <v>4.8541732532044053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9.8908634215344158</v>
      </c>
      <c r="Y6">
        <v>2</v>
      </c>
      <c r="Z6">
        <v>4.8541732532044053</v>
      </c>
      <c r="AB6" s="78" t="s">
        <v>173</v>
      </c>
    </row>
    <row r="7" spans="1:28" x14ac:dyDescent="0.25">
      <c r="A7">
        <v>2.5</v>
      </c>
      <c r="B7">
        <v>6.1788441209765121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75</v>
      </c>
      <c r="K7" s="22">
        <v>45</v>
      </c>
      <c r="L7" s="24">
        <f ca="1">OFFSET($B$1,2*$K$7,0)</f>
        <v>38.316758357196292</v>
      </c>
      <c r="Y7">
        <v>2.5</v>
      </c>
      <c r="Z7">
        <v>6.1788441209765121</v>
      </c>
      <c r="AB7" s="78" t="s">
        <v>174</v>
      </c>
    </row>
    <row r="8" spans="1:28" ht="15.75" thickBot="1" x14ac:dyDescent="0.3">
      <c r="A8">
        <v>3</v>
      </c>
      <c r="B8">
        <v>7.3245976296818061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7.3245976296818061</v>
      </c>
      <c r="AB8" s="78" t="s">
        <v>175</v>
      </c>
    </row>
    <row r="9" spans="1:28" x14ac:dyDescent="0.25">
      <c r="A9">
        <v>3.5</v>
      </c>
      <c r="B9">
        <v>8.6469199853021141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8.6469199853021141</v>
      </c>
    </row>
    <row r="10" spans="1:28" x14ac:dyDescent="0.25">
      <c r="A10">
        <v>4</v>
      </c>
      <c r="B10">
        <v>9.9674547577593486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9.9674547577593486</v>
      </c>
    </row>
    <row r="11" spans="1:28" ht="15.75" thickBot="1" x14ac:dyDescent="0.3">
      <c r="A11">
        <v>4.5</v>
      </c>
      <c r="B11">
        <v>11.286440534278709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11.286440534278709</v>
      </c>
    </row>
    <row r="12" spans="1:28" ht="15.75" thickTop="1" x14ac:dyDescent="0.25">
      <c r="A12">
        <v>5</v>
      </c>
      <c r="B12">
        <v>12.6040873115628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12.6040873115628</v>
      </c>
    </row>
    <row r="13" spans="1:28" ht="15.75" thickBot="1" x14ac:dyDescent="0.3">
      <c r="A13">
        <v>5.5</v>
      </c>
      <c r="B13">
        <v>13.677857349557884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144.49725245277409</v>
      </c>
      <c r="Y13">
        <v>5.5</v>
      </c>
      <c r="Z13">
        <v>13.677857349557884</v>
      </c>
    </row>
    <row r="14" spans="1:28" ht="16.5" thickTop="1" x14ac:dyDescent="0.25">
      <c r="A14">
        <v>6</v>
      </c>
      <c r="B14">
        <v>14.842535060730741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135.109136578466* [1 - exp (1/16)*(txp - 30)]</v>
      </c>
      <c r="O14" s="25" t="s">
        <v>38</v>
      </c>
      <c r="P14" s="26">
        <f>$O$5</f>
        <v>120</v>
      </c>
      <c r="Q14" s="26">
        <f ca="1">OFFSET($B$1,2*$K$5,0)</f>
        <v>9.8908634215344158</v>
      </c>
      <c r="Y14">
        <v>6</v>
      </c>
      <c r="Z14">
        <v>14.842535060730741</v>
      </c>
    </row>
    <row r="15" spans="1:28" x14ac:dyDescent="0.25">
      <c r="A15">
        <v>6.5</v>
      </c>
      <c r="B15">
        <v>16.005796436393673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150695.8963384954</v>
      </c>
      <c r="Y15">
        <v>6.5</v>
      </c>
      <c r="Z15">
        <v>16.005796436393673</v>
      </c>
    </row>
    <row r="16" spans="1:28" x14ac:dyDescent="0.25">
      <c r="A16">
        <v>7</v>
      </c>
      <c r="B16">
        <v>17.167863955532873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135.10913657846558</v>
      </c>
      <c r="L16" t="s">
        <v>14</v>
      </c>
      <c r="P16" s="1">
        <f>$K$5</f>
        <v>30</v>
      </c>
      <c r="Q16" s="2">
        <f ca="1">OFFSET($B$1,2*$K$5,0)</f>
        <v>9.8908634215344158</v>
      </c>
      <c r="Y16">
        <v>7</v>
      </c>
      <c r="Z16">
        <v>17.167863955532873</v>
      </c>
    </row>
    <row r="17" spans="1:26" ht="15.75" thickBot="1" x14ac:dyDescent="0.3">
      <c r="A17">
        <v>7.5</v>
      </c>
      <c r="B17">
        <v>18.328925075232153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16</v>
      </c>
      <c r="L17" t="s">
        <v>15</v>
      </c>
      <c r="P17" s="1">
        <f>$O$5</f>
        <v>120</v>
      </c>
      <c r="Q17" s="2">
        <f ca="1">OFFSET($B$1,2*$K$5,0)</f>
        <v>9.8908634215344158</v>
      </c>
      <c r="Y17">
        <v>7.5</v>
      </c>
      <c r="Z17">
        <v>18.328925075232153</v>
      </c>
    </row>
    <row r="18" spans="1:26" ht="15.75" thickBot="1" x14ac:dyDescent="0.3">
      <c r="A18">
        <v>8</v>
      </c>
      <c r="B18">
        <v>18.756491740166023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7.2522361288347525</v>
      </c>
      <c r="L18" s="16" t="s">
        <v>23</v>
      </c>
      <c r="Y18">
        <v>8</v>
      </c>
      <c r="Z18">
        <v>18.756491740166023</v>
      </c>
    </row>
    <row r="19" spans="1:26" x14ac:dyDescent="0.25">
      <c r="A19">
        <v>8.5</v>
      </c>
      <c r="B19">
        <v>19.497001088071585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1.8950596623774585</v>
      </c>
      <c r="L19" s="16" t="s">
        <v>23</v>
      </c>
      <c r="P19">
        <f>$N$5</f>
        <v>93</v>
      </c>
      <c r="Q19">
        <f>$P$5</f>
        <v>145</v>
      </c>
      <c r="Y19">
        <v>8.5</v>
      </c>
      <c r="Z19">
        <v>19.497001088071585</v>
      </c>
    </row>
    <row r="20" spans="1:26" ht="15.75" thickBot="1" x14ac:dyDescent="0.3">
      <c r="A20">
        <v>9</v>
      </c>
      <c r="B20">
        <v>20.655992009492213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120</v>
      </c>
      <c r="Q20">
        <f>$P$5</f>
        <v>145</v>
      </c>
      <c r="Y20">
        <v>9</v>
      </c>
      <c r="Z20">
        <v>20.655992009492213</v>
      </c>
    </row>
    <row r="21" spans="1:26" x14ac:dyDescent="0.25">
      <c r="A21">
        <v>9.5</v>
      </c>
      <c r="B21">
        <v>21.814477662773946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21.814477662773946</v>
      </c>
    </row>
    <row r="22" spans="1:26" x14ac:dyDescent="0.25">
      <c r="A22">
        <v>10</v>
      </c>
      <c r="B22">
        <v>22.972537252221038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22.972537252221038</v>
      </c>
    </row>
    <row r="23" spans="1:26" x14ac:dyDescent="0.25">
      <c r="A23">
        <v>10.5</v>
      </c>
      <c r="B23">
        <v>24.130245034896504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145</v>
      </c>
      <c r="L23" t="s">
        <v>14</v>
      </c>
      <c r="Y23">
        <v>10.5</v>
      </c>
      <c r="Z23">
        <v>24.130245034896504</v>
      </c>
    </row>
    <row r="24" spans="1:26" x14ac:dyDescent="0.25">
      <c r="A24">
        <v>11</v>
      </c>
      <c r="B24">
        <v>24.110063384051234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27</v>
      </c>
      <c r="L24" t="s">
        <v>15</v>
      </c>
      <c r="Y24">
        <v>11</v>
      </c>
      <c r="Z24">
        <v>24.110063384051234</v>
      </c>
    </row>
    <row r="25" spans="1:26" x14ac:dyDescent="0.25">
      <c r="A25">
        <v>11.5</v>
      </c>
      <c r="B25">
        <v>23.677104328713895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23.677104328713895</v>
      </c>
    </row>
    <row r="26" spans="1:26" x14ac:dyDescent="0.25">
      <c r="A26">
        <v>12</v>
      </c>
      <c r="B26">
        <v>23.245780592553345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150.63136919052772</v>
      </c>
      <c r="L26" t="s">
        <v>14</v>
      </c>
      <c r="Y26">
        <v>12</v>
      </c>
      <c r="Z26">
        <v>23.245780592553345</v>
      </c>
    </row>
    <row r="27" spans="1:26" x14ac:dyDescent="0.25">
      <c r="A27">
        <v>12.5</v>
      </c>
      <c r="B27">
        <v>22.815889884427232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70.5</v>
      </c>
      <c r="L27" t="s">
        <v>15</v>
      </c>
      <c r="Y27">
        <v>12.5</v>
      </c>
      <c r="Z27">
        <v>22.815889884427232</v>
      </c>
    </row>
    <row r="28" spans="1:26" x14ac:dyDescent="0.25">
      <c r="A28">
        <v>13</v>
      </c>
      <c r="B28">
        <v>22.387561345881974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22.387561345881974</v>
      </c>
    </row>
    <row r="29" spans="1:26" x14ac:dyDescent="0.25">
      <c r="A29">
        <v>13.5</v>
      </c>
      <c r="B29">
        <v>21.960774263769665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21.960774263769665</v>
      </c>
    </row>
    <row r="30" spans="1:26" x14ac:dyDescent="0.25">
      <c r="A30">
        <v>14</v>
      </c>
      <c r="B30">
        <v>21.535457745098217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7260.7002831132877</v>
      </c>
      <c r="L30" t="s">
        <v>34</v>
      </c>
      <c r="Y30">
        <v>14</v>
      </c>
      <c r="Z30">
        <v>21.535457745098217</v>
      </c>
    </row>
    <row r="31" spans="1:26" ht="15.75" x14ac:dyDescent="0.25">
      <c r="A31">
        <v>14.5</v>
      </c>
      <c r="B31">
        <v>21.111548711052404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17353.664397365916</v>
      </c>
      <c r="Y31">
        <v>14.5</v>
      </c>
      <c r="Z31">
        <v>21.111548711052404</v>
      </c>
    </row>
    <row r="32" spans="1:26" ht="15.75" x14ac:dyDescent="0.25">
      <c r="A32">
        <v>15</v>
      </c>
      <c r="B32">
        <v>20.688990652698106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17353.664397365916</v>
      </c>
      <c r="Y32">
        <v>15</v>
      </c>
      <c r="Z32">
        <v>20.688990652698106</v>
      </c>
    </row>
    <row r="33" spans="1:26" x14ac:dyDescent="0.25">
      <c r="A33">
        <v>15.5</v>
      </c>
      <c r="B33">
        <v>20.267732696624329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20.267732696624329</v>
      </c>
    </row>
    <row r="34" spans="1:26" x14ac:dyDescent="0.25">
      <c r="A34">
        <v>16</v>
      </c>
      <c r="B34">
        <v>19.847728893961303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19.847728893961303</v>
      </c>
    </row>
    <row r="35" spans="1:26" x14ac:dyDescent="0.25">
      <c r="A35">
        <v>16.5</v>
      </c>
      <c r="B35">
        <v>19.428937671095571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19.428937671095571</v>
      </c>
    </row>
    <row r="36" spans="1:26" x14ac:dyDescent="0.25">
      <c r="A36">
        <v>17</v>
      </c>
      <c r="B36">
        <v>19.011321398090473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19.011321398090473</v>
      </c>
    </row>
    <row r="37" spans="1:26" x14ac:dyDescent="0.25">
      <c r="A37">
        <v>17.5</v>
      </c>
      <c r="B37">
        <v>18.594846043389396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18.594846043389396</v>
      </c>
    </row>
    <row r="38" spans="1:26" x14ac:dyDescent="0.25">
      <c r="A38">
        <v>18</v>
      </c>
      <c r="B38">
        <v>18.179480892315198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18.179480892315198</v>
      </c>
    </row>
    <row r="39" spans="1:26" x14ac:dyDescent="0.25">
      <c r="A39">
        <v>18.5</v>
      </c>
      <c r="B39">
        <v>17.765198313231995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17.765198313231995</v>
      </c>
    </row>
    <row r="40" spans="1:26" x14ac:dyDescent="0.25">
      <c r="A40">
        <v>19</v>
      </c>
      <c r="B40">
        <v>17.351973559751094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17.351973559751094</v>
      </c>
    </row>
    <row r="41" spans="1:26" x14ac:dyDescent="0.25">
      <c r="A41">
        <v>19.5</v>
      </c>
      <c r="B41">
        <v>16.939784600573333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16.939784600573333</v>
      </c>
    </row>
    <row r="42" spans="1:26" x14ac:dyDescent="0.25">
      <c r="A42">
        <v>20</v>
      </c>
      <c r="B42">
        <v>16.528611970842501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16.528611970842501</v>
      </c>
    </row>
    <row r="43" spans="1:26" x14ac:dyDescent="0.25">
      <c r="A43">
        <v>20.5</v>
      </c>
      <c r="B43">
        <v>16.118438640504237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16.118438640504237</v>
      </c>
    </row>
    <row r="44" spans="1:26" x14ac:dyDescent="0.25">
      <c r="A44">
        <v>21</v>
      </c>
      <c r="B44">
        <v>15.709249896315226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15.709249896315226</v>
      </c>
    </row>
    <row r="45" spans="1:26" x14ac:dyDescent="0.25">
      <c r="A45">
        <v>21.5</v>
      </c>
      <c r="B45">
        <v>15.301033234959824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15.301033234959824</v>
      </c>
    </row>
    <row r="46" spans="1:26" x14ac:dyDescent="0.25">
      <c r="A46">
        <v>22</v>
      </c>
      <c r="B46">
        <v>14.893778265302947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14.893778265302947</v>
      </c>
    </row>
    <row r="47" spans="1:26" x14ac:dyDescent="0.25">
      <c r="A47">
        <v>22.5</v>
      </c>
      <c r="B47">
        <v>14.487476618206568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14.487476618206568</v>
      </c>
    </row>
    <row r="48" spans="1:26" x14ac:dyDescent="0.25">
      <c r="A48">
        <v>23</v>
      </c>
      <c r="B48">
        <v>14.082121862609107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14.082121862609107</v>
      </c>
    </row>
    <row r="49" spans="1:26" x14ac:dyDescent="0.25">
      <c r="A49">
        <v>23.5</v>
      </c>
      <c r="B49">
        <v>13.677709426746635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13.677709426746635</v>
      </c>
    </row>
    <row r="50" spans="1:26" x14ac:dyDescent="0.25">
      <c r="A50">
        <v>24</v>
      </c>
      <c r="B50">
        <v>13.274236523504962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13.274236523504962</v>
      </c>
    </row>
    <row r="51" spans="1:26" x14ac:dyDescent="0.25">
      <c r="A51">
        <v>24.5</v>
      </c>
      <c r="B51">
        <v>12.876009107755632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12.876009107755632</v>
      </c>
    </row>
    <row r="52" spans="1:26" x14ac:dyDescent="0.25">
      <c r="A52">
        <v>25</v>
      </c>
      <c r="B52">
        <v>12.498418628779591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12.498418628779591</v>
      </c>
    </row>
    <row r="53" spans="1:26" x14ac:dyDescent="0.25">
      <c r="A53">
        <v>25.5</v>
      </c>
      <c r="B53">
        <v>12.141622891495231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12.141622891495231</v>
      </c>
    </row>
    <row r="54" spans="1:26" x14ac:dyDescent="0.25">
      <c r="A54">
        <v>26</v>
      </c>
      <c r="B54">
        <v>11.804301811914787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11.804301811914787</v>
      </c>
    </row>
    <row r="55" spans="1:26" x14ac:dyDescent="0.25">
      <c r="A55">
        <v>26.5</v>
      </c>
      <c r="B55">
        <v>11.485237234426304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11.485237234426304</v>
      </c>
    </row>
    <row r="56" spans="1:26" x14ac:dyDescent="0.25">
      <c r="A56">
        <v>27</v>
      </c>
      <c r="B56">
        <v>11.183299262852936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11.183299262852936</v>
      </c>
    </row>
    <row r="57" spans="1:26" x14ac:dyDescent="0.25">
      <c r="A57">
        <v>27.5</v>
      </c>
      <c r="B57">
        <v>10.897435715872184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10.897435715872184</v>
      </c>
    </row>
    <row r="58" spans="1:26" x14ac:dyDescent="0.25">
      <c r="A58">
        <v>28</v>
      </c>
      <c r="B58">
        <v>10.626663849914074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10.626663849914074</v>
      </c>
    </row>
    <row r="59" spans="1:26" x14ac:dyDescent="0.25">
      <c r="A59">
        <v>28.5</v>
      </c>
      <c r="B59">
        <v>10.370059438289836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10.370059438289836</v>
      </c>
    </row>
    <row r="60" spans="1:26" x14ac:dyDescent="0.25">
      <c r="A60">
        <v>29</v>
      </c>
      <c r="B60">
        <v>10.125334809617938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10.125334809617938</v>
      </c>
    </row>
    <row r="61" spans="1:26" x14ac:dyDescent="0.25">
      <c r="A61">
        <v>29.5</v>
      </c>
      <c r="B61">
        <v>9.8908634215344158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9.8908634215344158</v>
      </c>
    </row>
    <row r="62" spans="1:26" x14ac:dyDescent="0.25">
      <c r="A62">
        <v>30</v>
      </c>
      <c r="B62">
        <v>9.6661925452522155</v>
      </c>
      <c r="C62" s="1">
        <f t="shared" ca="1" si="0"/>
        <v>9.8908634215344158</v>
      </c>
      <c r="D62" s="1">
        <f t="shared" ca="1" si="1"/>
        <v>2.5238501324705873E-2</v>
      </c>
      <c r="E62" s="1">
        <f t="shared" ca="1" si="2"/>
        <v>-0.22467087628220028</v>
      </c>
      <c r="H62"/>
      <c r="Y62">
        <v>30</v>
      </c>
      <c r="Z62">
        <v>9.6661925452522155</v>
      </c>
    </row>
    <row r="63" spans="1:26" x14ac:dyDescent="0.25">
      <c r="A63">
        <v>30.5</v>
      </c>
      <c r="B63">
        <v>9.5196397931669665</v>
      </c>
      <c r="C63" s="1">
        <f t="shared" ca="1" si="0"/>
        <v>14.047734546747662</v>
      </c>
      <c r="D63" s="1">
        <f t="shared" ca="1" si="1"/>
        <v>10.251821048702512</v>
      </c>
      <c r="E63" s="1">
        <f t="shared" ca="1" si="2"/>
        <v>-0.37122362836744927</v>
      </c>
      <c r="H63"/>
      <c r="Y63">
        <v>30.5</v>
      </c>
      <c r="Z63">
        <v>9.5196397931669665</v>
      </c>
    </row>
    <row r="64" spans="1:26" x14ac:dyDescent="0.25">
      <c r="A64">
        <v>31</v>
      </c>
      <c r="B64">
        <v>10.722450484428261</v>
      </c>
      <c r="C64" s="1">
        <f t="shared" ca="1" si="0"/>
        <v>18.076712192739429</v>
      </c>
      <c r="D64" s="1">
        <f t="shared" ca="1" si="1"/>
        <v>27.042582637165943</v>
      </c>
      <c r="E64" s="1">
        <f t="shared" ca="1" si="2"/>
        <v>0.83158706289384554</v>
      </c>
      <c r="H64"/>
      <c r="Y64">
        <v>31</v>
      </c>
      <c r="Z64">
        <v>10.722450484428261</v>
      </c>
    </row>
    <row r="65" spans="1:26" x14ac:dyDescent="0.25">
      <c r="A65">
        <v>31.5</v>
      </c>
      <c r="B65">
        <v>11.924816057363921</v>
      </c>
      <c r="C65" s="1">
        <f t="shared" ca="1" si="0"/>
        <v>21.981731228196907</v>
      </c>
      <c r="D65" s="1">
        <f t="shared" ca="1" si="1"/>
        <v>50.570771376665327</v>
      </c>
      <c r="E65" s="1">
        <f t="shared" ca="1" si="2"/>
        <v>2.0339526358295057</v>
      </c>
      <c r="H65"/>
      <c r="Y65">
        <v>31.5</v>
      </c>
      <c r="Z65">
        <v>11.924816057363921</v>
      </c>
    </row>
    <row r="66" spans="1:26" x14ac:dyDescent="0.25">
      <c r="A66">
        <v>32</v>
      </c>
      <c r="B66">
        <v>13.122971425347615</v>
      </c>
      <c r="C66" s="1">
        <f t="shared" ref="C66:C129" ca="1" si="3">IF(A66&gt;=$K$5,OFFSET($B$1,2*$K$5,0)+$L$5*(1-EXP((-1/$M$5)*(A66-$K$5))),0)</f>
        <v>25.766605458625055</v>
      </c>
      <c r="D66" s="1">
        <f t="shared" ref="D66:D129" ca="1" si="4">IF(A66&gt;=$K$5,(C66-B66)*(C66-B66)*0.5,0)</f>
        <v>79.930740783725767</v>
      </c>
      <c r="E66" s="1">
        <f t="shared" ref="E66:E129" ca="1" si="5">IF(A66&gt;=$K$5,(B66-$L$6),0)</f>
        <v>3.2321080038131988</v>
      </c>
      <c r="H66"/>
      <c r="Y66">
        <v>32</v>
      </c>
      <c r="Z66">
        <v>13.122971425347615</v>
      </c>
    </row>
    <row r="67" spans="1:26" x14ac:dyDescent="0.25">
      <c r="A67">
        <v>32.5</v>
      </c>
      <c r="B67">
        <v>14.317507584206973</v>
      </c>
      <c r="C67" s="1">
        <f t="shared" ca="1" si="3"/>
        <v>29.435031351069103</v>
      </c>
      <c r="D67" s="1">
        <f t="shared" ca="1" si="4"/>
        <v>114.26976242082068</v>
      </c>
      <c r="E67" s="1">
        <f t="shared" ca="1" si="5"/>
        <v>4.4266441626725577</v>
      </c>
      <c r="H67"/>
      <c r="Y67">
        <v>32.5</v>
      </c>
      <c r="Z67">
        <v>14.317507584206973</v>
      </c>
    </row>
    <row r="68" spans="1:26" x14ac:dyDescent="0.25">
      <c r="A68">
        <v>33</v>
      </c>
      <c r="B68">
        <v>15.430903852092454</v>
      </c>
      <c r="C68" s="1">
        <f t="shared" ca="1" si="3"/>
        <v>32.990591644239402</v>
      </c>
      <c r="D68" s="1">
        <f t="shared" ca="1" si="4"/>
        <v>154.17131767883723</v>
      </c>
      <c r="E68" s="1">
        <f t="shared" ca="1" si="5"/>
        <v>5.5400404305580384</v>
      </c>
      <c r="H68"/>
      <c r="Y68">
        <v>33</v>
      </c>
      <c r="Z68">
        <v>15.430903852092454</v>
      </c>
    </row>
    <row r="69" spans="1:26" x14ac:dyDescent="0.25">
      <c r="A69">
        <v>33.5</v>
      </c>
      <c r="B69">
        <v>16.3366894677748</v>
      </c>
      <c r="C69" s="1">
        <f t="shared" ca="1" si="3"/>
        <v>36.436758847564512</v>
      </c>
      <c r="D69" s="1">
        <f t="shared" ca="1" si="4"/>
        <v>202.00639453617998</v>
      </c>
      <c r="E69" s="1">
        <f t="shared" ca="1" si="5"/>
        <v>6.4458260462403842</v>
      </c>
      <c r="H69"/>
      <c r="Y69">
        <v>33.5</v>
      </c>
      <c r="Z69">
        <v>16.3366894677748</v>
      </c>
    </row>
    <row r="70" spans="1:26" x14ac:dyDescent="0.25">
      <c r="A70">
        <v>34</v>
      </c>
      <c r="B70">
        <v>17.521726480070267</v>
      </c>
      <c r="C70" s="1">
        <f t="shared" ca="1" si="3"/>
        <v>39.776898632589607</v>
      </c>
      <c r="D70" s="1">
        <f t="shared" ca="1" si="4"/>
        <v>247.64634376913614</v>
      </c>
      <c r="E70" s="1">
        <f t="shared" ca="1" si="5"/>
        <v>7.6308630585358515</v>
      </c>
      <c r="H70"/>
      <c r="Y70">
        <v>34</v>
      </c>
      <c r="Z70">
        <v>17.521726480070267</v>
      </c>
    </row>
    <row r="71" spans="1:26" x14ac:dyDescent="0.25">
      <c r="A71">
        <v>34.5</v>
      </c>
      <c r="B71">
        <v>18.704813057620957</v>
      </c>
      <c r="C71" s="1">
        <f t="shared" ca="1" si="3"/>
        <v>43.014273120032598</v>
      </c>
      <c r="D71" s="1">
        <f t="shared" ca="1" si="4"/>
        <v>295.47492426299328</v>
      </c>
      <c r="E71" s="1">
        <f t="shared" ca="1" si="5"/>
        <v>8.8139496360865408</v>
      </c>
      <c r="H71"/>
      <c r="Y71">
        <v>34.5</v>
      </c>
      <c r="Z71">
        <v>18.704813057620957</v>
      </c>
    </row>
    <row r="72" spans="1:26" x14ac:dyDescent="0.25">
      <c r="A72">
        <v>35</v>
      </c>
      <c r="B72">
        <v>19.886183849254529</v>
      </c>
      <c r="C72" s="1">
        <f t="shared" ca="1" si="3"/>
        <v>46.152044065708182</v>
      </c>
      <c r="D72" s="1">
        <f t="shared" ca="1" si="4"/>
        <v>344.94770645514137</v>
      </c>
      <c r="E72" s="1">
        <f t="shared" ca="1" si="5"/>
        <v>9.9953204277201131</v>
      </c>
      <c r="H72"/>
      <c r="Y72">
        <v>35</v>
      </c>
      <c r="Z72">
        <v>19.886183849254529</v>
      </c>
    </row>
    <row r="73" spans="1:26" x14ac:dyDescent="0.25">
      <c r="A73">
        <v>35.5</v>
      </c>
      <c r="B73">
        <v>21.06604826757281</v>
      </c>
      <c r="C73" s="1">
        <f t="shared" ca="1" si="3"/>
        <v>49.193275948431207</v>
      </c>
      <c r="D73" s="1">
        <f t="shared" ca="1" si="4"/>
        <v>395.57046850542343</v>
      </c>
      <c r="E73" s="1">
        <f t="shared" ca="1" si="5"/>
        <v>11.175184846038395</v>
      </c>
      <c r="H73"/>
      <c r="Y73">
        <v>35.5</v>
      </c>
      <c r="Z73">
        <v>21.06604826757281</v>
      </c>
    </row>
    <row r="74" spans="1:26" x14ac:dyDescent="0.25">
      <c r="A74">
        <v>36</v>
      </c>
      <c r="B74">
        <v>20.925035606513127</v>
      </c>
      <c r="C74" s="1">
        <f t="shared" ca="1" si="3"/>
        <v>52.140938962915428</v>
      </c>
      <c r="D74" s="1">
        <f t="shared" ca="1" si="4"/>
        <v>487.21631117812422</v>
      </c>
      <c r="E74" s="1">
        <f t="shared" ca="1" si="5"/>
        <v>11.034172184978711</v>
      </c>
      <c r="H74"/>
      <c r="Y74">
        <v>36</v>
      </c>
      <c r="Z74">
        <v>20.925035606513127</v>
      </c>
    </row>
    <row r="75" spans="1:26" x14ac:dyDescent="0.25">
      <c r="A75">
        <v>36.5</v>
      </c>
      <c r="B75">
        <v>21.862996570217081</v>
      </c>
      <c r="C75" s="1">
        <f t="shared" ca="1" si="3"/>
        <v>54.997911920590255</v>
      </c>
      <c r="D75" s="1">
        <f t="shared" ca="1" si="4"/>
        <v>548.96130763819804</v>
      </c>
      <c r="E75" s="1">
        <f t="shared" ca="1" si="5"/>
        <v>11.972133148682666</v>
      </c>
      <c r="H75"/>
      <c r="Y75">
        <v>36.5</v>
      </c>
      <c r="Z75">
        <v>21.862996570217081</v>
      </c>
    </row>
    <row r="76" spans="1:26" x14ac:dyDescent="0.25">
      <c r="A76">
        <v>37</v>
      </c>
      <c r="B76">
        <v>23.043927488161973</v>
      </c>
      <c r="C76" s="1">
        <f t="shared" ca="1" si="3"/>
        <v>57.766985061168882</v>
      </c>
      <c r="D76" s="1">
        <f t="shared" ca="1" si="4"/>
        <v>602.84536360917627</v>
      </c>
      <c r="E76" s="1">
        <f t="shared" ca="1" si="5"/>
        <v>13.153064066627557</v>
      </c>
      <c r="H76"/>
      <c r="Y76">
        <v>37</v>
      </c>
      <c r="Z76">
        <v>23.043927488161973</v>
      </c>
    </row>
    <row r="77" spans="1:26" x14ac:dyDescent="0.25">
      <c r="A77">
        <v>37.5</v>
      </c>
      <c r="B77">
        <v>24.22351534194862</v>
      </c>
      <c r="C77" s="1">
        <f t="shared" ca="1" si="3"/>
        <v>60.450862777713482</v>
      </c>
      <c r="D77" s="1">
        <f t="shared" ca="1" si="4"/>
        <v>656.21035111580943</v>
      </c>
      <c r="E77" s="1">
        <f t="shared" ca="1" si="5"/>
        <v>14.332651920414204</v>
      </c>
      <c r="H77"/>
      <c r="Y77">
        <v>37.5</v>
      </c>
      <c r="Z77">
        <v>24.22351534194862</v>
      </c>
    </row>
    <row r="78" spans="1:26" x14ac:dyDescent="0.25">
      <c r="A78">
        <v>38</v>
      </c>
      <c r="B78">
        <v>25.401944464952084</v>
      </c>
      <c r="C78" s="1">
        <f t="shared" ca="1" si="3"/>
        <v>63.052166257858971</v>
      </c>
      <c r="D78" s="1">
        <f t="shared" ca="1" si="4"/>
        <v>708.76960052754043</v>
      </c>
      <c r="E78" s="1">
        <f t="shared" ca="1" si="5"/>
        <v>15.511081043417668</v>
      </c>
      <c r="H78"/>
      <c r="Y78">
        <v>38</v>
      </c>
      <c r="Z78">
        <v>25.401944464952084</v>
      </c>
    </row>
    <row r="79" spans="1:26" x14ac:dyDescent="0.25">
      <c r="A79">
        <v>38.5</v>
      </c>
      <c r="B79">
        <v>26.579369979148868</v>
      </c>
      <c r="C79" s="1">
        <f t="shared" ca="1" si="3"/>
        <v>65.573436043774961</v>
      </c>
      <c r="D79" s="1">
        <f t="shared" ca="1" si="4"/>
        <v>760.26859412621229</v>
      </c>
      <c r="E79" s="1">
        <f t="shared" ca="1" si="5"/>
        <v>16.688506557614453</v>
      </c>
      <c r="H79"/>
      <c r="Y79">
        <v>38.5</v>
      </c>
      <c r="Z79">
        <v>26.579369979148868</v>
      </c>
    </row>
    <row r="80" spans="1:26" x14ac:dyDescent="0.25">
      <c r="A80">
        <v>39</v>
      </c>
      <c r="B80">
        <v>26.375227297465354</v>
      </c>
      <c r="C80" s="1">
        <f t="shared" ca="1" si="3"/>
        <v>68.017134513365804</v>
      </c>
      <c r="D80" s="1">
        <f t="shared" ca="1" si="4"/>
        <v>867.02421828883075</v>
      </c>
      <c r="E80" s="1">
        <f t="shared" ca="1" si="5"/>
        <v>16.484363875930939</v>
      </c>
      <c r="H80"/>
      <c r="Y80">
        <v>39</v>
      </c>
      <c r="Z80">
        <v>26.375227297465354</v>
      </c>
    </row>
    <row r="81" spans="1:26" x14ac:dyDescent="0.25">
      <c r="A81">
        <v>39.5</v>
      </c>
      <c r="B81">
        <v>26.510562357873379</v>
      </c>
      <c r="C81" s="1">
        <f t="shared" ca="1" si="3"/>
        <v>70.38564828513222</v>
      </c>
      <c r="D81" s="1">
        <f t="shared" ca="1" si="4"/>
        <v>962.5115825621732</v>
      </c>
      <c r="E81" s="1">
        <f t="shared" ca="1" si="5"/>
        <v>16.619698936338963</v>
      </c>
      <c r="H81"/>
      <c r="Y81">
        <v>39.5</v>
      </c>
      <c r="Z81">
        <v>26.510562357873379</v>
      </c>
    </row>
    <row r="82" spans="1:26" x14ac:dyDescent="0.25">
      <c r="A82">
        <v>40</v>
      </c>
      <c r="B82">
        <v>27.763105112026011</v>
      </c>
      <c r="C82" s="1">
        <f t="shared" ca="1" si="3"/>
        <v>72.68129054904314</v>
      </c>
      <c r="D82" s="1">
        <f t="shared" ca="1" si="4"/>
        <v>1008.8216914771289</v>
      </c>
      <c r="E82" s="1">
        <f t="shared" ca="1" si="5"/>
        <v>17.872241690491595</v>
      </c>
      <c r="H82"/>
      <c r="Y82">
        <v>40</v>
      </c>
      <c r="Z82">
        <v>27.763105112026011</v>
      </c>
    </row>
    <row r="83" spans="1:26" x14ac:dyDescent="0.25">
      <c r="A83">
        <v>40.5</v>
      </c>
      <c r="B83">
        <v>29.015125045612198</v>
      </c>
      <c r="C83" s="1">
        <f t="shared" ca="1" si="3"/>
        <v>74.906303325694154</v>
      </c>
      <c r="D83" s="1">
        <f t="shared" ca="1" si="4"/>
        <v>1053.0001219671331</v>
      </c>
      <c r="E83" s="1">
        <f t="shared" ca="1" si="5"/>
        <v>19.124261624077782</v>
      </c>
      <c r="H83"/>
      <c r="Y83">
        <v>40.5</v>
      </c>
      <c r="Z83">
        <v>29.015125045612198</v>
      </c>
    </row>
    <row r="84" spans="1:26" x14ac:dyDescent="0.25">
      <c r="A84">
        <v>41</v>
      </c>
      <c r="B84">
        <v>30.266669883226594</v>
      </c>
      <c r="C84" s="1">
        <f t="shared" ca="1" si="3"/>
        <v>77.062859655958775</v>
      </c>
      <c r="D84" s="1">
        <f t="shared" ca="1" si="4"/>
        <v>1094.9416886227818</v>
      </c>
      <c r="E84" s="1">
        <f t="shared" ca="1" si="5"/>
        <v>20.375806461692179</v>
      </c>
      <c r="H84"/>
      <c r="Y84">
        <v>41</v>
      </c>
      <c r="Z84">
        <v>30.266669883226594</v>
      </c>
    </row>
    <row r="85" spans="1:26" x14ac:dyDescent="0.25">
      <c r="A85">
        <v>41.5</v>
      </c>
      <c r="B85">
        <v>31.517790349315359</v>
      </c>
      <c r="C85" s="1">
        <f t="shared" ca="1" si="3"/>
        <v>79.153065723271581</v>
      </c>
      <c r="D85" s="1">
        <f t="shared" ca="1" si="4"/>
        <v>1134.5597299763199</v>
      </c>
      <c r="E85" s="1">
        <f t="shared" ca="1" si="5"/>
        <v>21.626926927780943</v>
      </c>
      <c r="H85"/>
      <c r="Y85">
        <v>41.5</v>
      </c>
      <c r="Z85">
        <v>31.517790349315359</v>
      </c>
    </row>
    <row r="86" spans="1:26" x14ac:dyDescent="0.25">
      <c r="A86">
        <v>42</v>
      </c>
      <c r="B86">
        <v>32.265657374470386</v>
      </c>
      <c r="C86" s="1">
        <f t="shared" ca="1" si="3"/>
        <v>81.178962910615283</v>
      </c>
      <c r="D86" s="1">
        <f t="shared" ca="1" si="4"/>
        <v>1196.2557292361314</v>
      </c>
      <c r="E86" s="1">
        <f t="shared" ca="1" si="5"/>
        <v>22.374793952935971</v>
      </c>
      <c r="H86"/>
      <c r="Y86">
        <v>42</v>
      </c>
      <c r="Z86">
        <v>32.265657374470386</v>
      </c>
    </row>
    <row r="87" spans="1:26" x14ac:dyDescent="0.25">
      <c r="A87">
        <v>42.5</v>
      </c>
      <c r="B87">
        <v>33.48053158631437</v>
      </c>
      <c r="C87" s="1">
        <f t="shared" ca="1" si="3"/>
        <v>83.14252979422092</v>
      </c>
      <c r="D87" s="1">
        <f t="shared" ca="1" si="4"/>
        <v>1233.1570330010566</v>
      </c>
      <c r="E87" s="1">
        <f t="shared" ca="1" si="5"/>
        <v>23.589668164779955</v>
      </c>
      <c r="H87"/>
      <c r="Y87">
        <v>42.5</v>
      </c>
      <c r="Z87">
        <v>33.48053158631437</v>
      </c>
    </row>
    <row r="88" spans="1:26" x14ac:dyDescent="0.25">
      <c r="A88">
        <v>43</v>
      </c>
      <c r="B88">
        <v>34.708491924117645</v>
      </c>
      <c r="C88" s="1">
        <f t="shared" ca="1" si="3"/>
        <v>85.045684075928676</v>
      </c>
      <c r="D88" s="1">
        <f t="shared" ca="1" si="4"/>
        <v>1266.9164568641731</v>
      </c>
      <c r="E88" s="1">
        <f t="shared" ca="1" si="5"/>
        <v>24.817628502583229</v>
      </c>
      <c r="H88"/>
      <c r="Y88">
        <v>43</v>
      </c>
      <c r="Z88">
        <v>34.708491924117645</v>
      </c>
    </row>
    <row r="89" spans="1:26" x14ac:dyDescent="0.25">
      <c r="A89">
        <v>43.5</v>
      </c>
      <c r="B89">
        <v>35.936226174191816</v>
      </c>
      <c r="C89" s="1">
        <f t="shared" ca="1" si="3"/>
        <v>86.890284456095742</v>
      </c>
      <c r="D89" s="1">
        <f t="shared" ca="1" si="4"/>
        <v>1298.1580276978311</v>
      </c>
      <c r="E89" s="1">
        <f t="shared" ca="1" si="5"/>
        <v>26.0453627526574</v>
      </c>
      <c r="H89"/>
      <c r="Y89">
        <v>43.5</v>
      </c>
      <c r="Z89">
        <v>35.936226174191816</v>
      </c>
    </row>
    <row r="90" spans="1:26" x14ac:dyDescent="0.25">
      <c r="A90">
        <v>44</v>
      </c>
      <c r="B90">
        <v>37.16375926274992</v>
      </c>
      <c r="C90" s="1">
        <f t="shared" ca="1" si="3"/>
        <v>88.678132448881399</v>
      </c>
      <c r="D90" s="1">
        <f t="shared" ca="1" si="4"/>
        <v>1326.8653223800109</v>
      </c>
      <c r="E90" s="1">
        <f t="shared" ca="1" si="5"/>
        <v>27.272895841215504</v>
      </c>
      <c r="H90"/>
      <c r="Y90">
        <v>44</v>
      </c>
      <c r="Z90">
        <v>37.16375926274992</v>
      </c>
    </row>
    <row r="91" spans="1:26" x14ac:dyDescent="0.25">
      <c r="A91">
        <v>44.5</v>
      </c>
      <c r="B91">
        <v>38.316758357196292</v>
      </c>
      <c r="C91" s="1">
        <f t="shared" ca="1" si="3"/>
        <v>90.410974141681081</v>
      </c>
      <c r="D91" s="1">
        <f t="shared" ca="1" si="4"/>
        <v>1356.9036591002321</v>
      </c>
      <c r="E91" s="1">
        <f t="shared" ca="1" si="5"/>
        <v>28.425894935661876</v>
      </c>
      <c r="H91"/>
      <c r="Y91">
        <v>44.5</v>
      </c>
      <c r="Z91">
        <v>38.316758357196292</v>
      </c>
    </row>
    <row r="92" spans="1:26" x14ac:dyDescent="0.25">
      <c r="A92">
        <v>45</v>
      </c>
      <c r="B92">
        <v>37.88263042905357</v>
      </c>
      <c r="C92" s="1">
        <f t="shared" ca="1" si="3"/>
        <v>92.090501900428762</v>
      </c>
      <c r="D92" s="1">
        <f t="shared" ca="1" si="4"/>
        <v>1469.2466647285662</v>
      </c>
      <c r="E92" s="1">
        <f t="shared" ca="1" si="5"/>
        <v>27.991767007519154</v>
      </c>
      <c r="H92"/>
      <c r="Y92">
        <v>45</v>
      </c>
      <c r="Z92">
        <v>37.88263042905357</v>
      </c>
    </row>
    <row r="93" spans="1:26" x14ac:dyDescent="0.25">
      <c r="A93">
        <v>45.5</v>
      </c>
      <c r="B93">
        <v>37.439330504288712</v>
      </c>
      <c r="C93" s="1">
        <f t="shared" ca="1" si="3"/>
        <v>93.718356022432587</v>
      </c>
      <c r="D93" s="1">
        <f t="shared" ca="1" si="4"/>
        <v>1583.6643566359448</v>
      </c>
      <c r="E93" s="1">
        <f t="shared" ca="1" si="5"/>
        <v>27.548467082754296</v>
      </c>
      <c r="H93"/>
      <c r="Y93">
        <v>45.5</v>
      </c>
      <c r="Z93">
        <v>37.439330504288712</v>
      </c>
    </row>
    <row r="94" spans="1:26" x14ac:dyDescent="0.25">
      <c r="A94">
        <v>46</v>
      </c>
      <c r="B94">
        <v>36.996749181790129</v>
      </c>
      <c r="C94" s="1">
        <f t="shared" ca="1" si="3"/>
        <v>95.296126338358008</v>
      </c>
      <c r="D94" s="1">
        <f t="shared" ca="1" si="4"/>
        <v>1699.4086884218743</v>
      </c>
      <c r="E94" s="1">
        <f t="shared" ca="1" si="5"/>
        <v>27.105885760255713</v>
      </c>
      <c r="H94"/>
      <c r="Y94">
        <v>46</v>
      </c>
      <c r="Z94">
        <v>36.996749181790129</v>
      </c>
    </row>
    <row r="95" spans="1:26" x14ac:dyDescent="0.25">
      <c r="A95">
        <v>46.5</v>
      </c>
      <c r="B95">
        <v>36.554742774362929</v>
      </c>
      <c r="C95" s="1">
        <f t="shared" ca="1" si="3"/>
        <v>96.825353764923165</v>
      </c>
      <c r="D95" s="1">
        <f t="shared" ca="1" si="4"/>
        <v>1816.2732745877202</v>
      </c>
      <c r="E95" s="1">
        <f t="shared" ca="1" si="5"/>
        <v>26.663879352828513</v>
      </c>
      <c r="H95"/>
      <c r="Y95">
        <v>46.5</v>
      </c>
      <c r="Z95">
        <v>36.554742774362929</v>
      </c>
    </row>
    <row r="96" spans="1:26" x14ac:dyDescent="0.25">
      <c r="A96">
        <v>47</v>
      </c>
      <c r="B96">
        <v>36.11350086208158</v>
      </c>
      <c r="C96" s="1">
        <f t="shared" ca="1" si="3"/>
        <v>98.307531809822834</v>
      </c>
      <c r="D96" s="1">
        <f t="shared" ca="1" si="4"/>
        <v>1934.0487427642984</v>
      </c>
      <c r="E96" s="1">
        <f t="shared" ca="1" si="5"/>
        <v>26.222637440547164</v>
      </c>
      <c r="H96"/>
      <c r="Y96">
        <v>47</v>
      </c>
      <c r="Z96">
        <v>36.11350086208158</v>
      </c>
    </row>
    <row r="97" spans="1:26" x14ac:dyDescent="0.25">
      <c r="A97">
        <v>47.5</v>
      </c>
      <c r="B97">
        <v>35.672986681178173</v>
      </c>
      <c r="C97" s="1">
        <f t="shared" ca="1" si="3"/>
        <v>99.744108030350787</v>
      </c>
      <c r="D97" s="1">
        <f t="shared" ca="1" si="4"/>
        <v>2052.5542954702014</v>
      </c>
      <c r="E97" s="1">
        <f t="shared" ca="1" si="5"/>
        <v>25.782123259643758</v>
      </c>
      <c r="H97"/>
      <c r="Y97">
        <v>47.5</v>
      </c>
      <c r="Z97">
        <v>35.672986681178173</v>
      </c>
    </row>
    <row r="98" spans="1:26" x14ac:dyDescent="0.25">
      <c r="A98">
        <v>48</v>
      </c>
      <c r="B98">
        <v>35.23316592216343</v>
      </c>
      <c r="C98" s="1">
        <f t="shared" ca="1" si="3"/>
        <v>101.13648544714489</v>
      </c>
      <c r="D98" s="1">
        <f t="shared" ca="1" si="4"/>
        <v>2171.623762205902</v>
      </c>
      <c r="E98" s="1">
        <f t="shared" ca="1" si="5"/>
        <v>25.342302500629014</v>
      </c>
      <c r="H98"/>
      <c r="Y98">
        <v>48</v>
      </c>
      <c r="Z98">
        <v>35.23316592216343</v>
      </c>
    </row>
    <row r="99" spans="1:26" x14ac:dyDescent="0.25">
      <c r="A99">
        <v>48.5</v>
      </c>
      <c r="B99">
        <v>34.794007898668838</v>
      </c>
      <c r="C99" s="1">
        <f t="shared" ca="1" si="3"/>
        <v>102.48602391443606</v>
      </c>
      <c r="D99" s="1">
        <f t="shared" ca="1" si="4"/>
        <v>2291.1045161394431</v>
      </c>
      <c r="E99" s="1">
        <f t="shared" ca="1" si="5"/>
        <v>24.903144477134422</v>
      </c>
      <c r="H99"/>
      <c r="Y99">
        <v>48.5</v>
      </c>
      <c r="Z99">
        <v>34.794007898668838</v>
      </c>
    </row>
    <row r="100" spans="1:26" x14ac:dyDescent="0.25">
      <c r="A100">
        <v>49</v>
      </c>
      <c r="B100">
        <v>34.355484968114844</v>
      </c>
      <c r="C100" s="1">
        <f t="shared" ca="1" si="3"/>
        <v>103.7940414481389</v>
      </c>
      <c r="D100" s="1">
        <f t="shared" ca="1" si="4"/>
        <v>2410.8565630147459</v>
      </c>
      <c r="E100" s="1">
        <f t="shared" ca="1" si="5"/>
        <v>24.464621546580428</v>
      </c>
      <c r="H100"/>
      <c r="Y100">
        <v>49</v>
      </c>
      <c r="Z100">
        <v>34.355484968114844</v>
      </c>
    </row>
    <row r="101" spans="1:26" x14ac:dyDescent="0.25">
      <c r="A101">
        <v>49.5</v>
      </c>
      <c r="B101">
        <v>33.917572097107104</v>
      </c>
      <c r="C101" s="1">
        <f t="shared" ca="1" si="3"/>
        <v>105.0618155130815</v>
      </c>
      <c r="D101" s="1">
        <f t="shared" ca="1" si="4"/>
        <v>2530.7516856157076</v>
      </c>
      <c r="E101" s="1">
        <f t="shared" ca="1" si="5"/>
        <v>24.026708675572689</v>
      </c>
      <c r="H101"/>
      <c r="Y101">
        <v>49.5</v>
      </c>
      <c r="Z101">
        <v>33.917572097107104</v>
      </c>
    </row>
    <row r="102" spans="1:26" x14ac:dyDescent="0.25">
      <c r="A102">
        <v>50</v>
      </c>
      <c r="B102">
        <v>34.208711537808114</v>
      </c>
      <c r="C102" s="1">
        <f t="shared" ca="1" si="3"/>
        <v>106.29058427063103</v>
      </c>
      <c r="D102" s="1">
        <f t="shared" ca="1" si="4"/>
        <v>2597.89818833544</v>
      </c>
      <c r="E102" s="1">
        <f t="shared" ca="1" si="5"/>
        <v>24.317848116273698</v>
      </c>
      <c r="H102"/>
      <c r="Y102">
        <v>50</v>
      </c>
      <c r="Z102">
        <v>34.208711537808114</v>
      </c>
    </row>
    <row r="103" spans="1:26" x14ac:dyDescent="0.25">
      <c r="A103">
        <v>50.5</v>
      </c>
      <c r="B103">
        <v>35.442459589622111</v>
      </c>
      <c r="C103" s="1">
        <f t="shared" ca="1" si="3"/>
        <v>107.48154778793426</v>
      </c>
      <c r="D103" s="1">
        <f t="shared" ca="1" si="4"/>
        <v>2594.8151142220991</v>
      </c>
      <c r="E103" s="1">
        <f t="shared" ca="1" si="5"/>
        <v>25.551596168087695</v>
      </c>
      <c r="H103"/>
      <c r="Y103">
        <v>50.5</v>
      </c>
      <c r="Z103">
        <v>35.442459589622111</v>
      </c>
    </row>
    <row r="104" spans="1:26" x14ac:dyDescent="0.25">
      <c r="A104">
        <v>51</v>
      </c>
      <c r="B104">
        <v>36.675663695140301</v>
      </c>
      <c r="C104" s="1">
        <f t="shared" ca="1" si="3"/>
        <v>108.63586920995337</v>
      </c>
      <c r="D104" s="1">
        <f t="shared" ca="1" si="4"/>
        <v>2589.1355888670664</v>
      </c>
      <c r="E104" s="1">
        <f t="shared" ca="1" si="5"/>
        <v>26.784800273605885</v>
      </c>
      <c r="H104"/>
      <c r="Y104">
        <v>51</v>
      </c>
      <c r="Z104">
        <v>36.675663695140301</v>
      </c>
    </row>
    <row r="105" spans="1:26" x14ac:dyDescent="0.25">
      <c r="A105">
        <v>51.5</v>
      </c>
      <c r="B105">
        <v>37.908349013815716</v>
      </c>
      <c r="C105" s="1">
        <f t="shared" ca="1" si="3"/>
        <v>109.75467589544229</v>
      </c>
      <c r="D105" s="1">
        <f t="shared" ca="1" si="4"/>
        <v>2580.9473431907682</v>
      </c>
      <c r="E105" s="1">
        <f t="shared" ca="1" si="5"/>
        <v>28.0174855922813</v>
      </c>
      <c r="H105"/>
      <c r="Y105">
        <v>51.5</v>
      </c>
      <c r="Z105">
        <v>37.908349013815716</v>
      </c>
    </row>
    <row r="106" spans="1:26" x14ac:dyDescent="0.25">
      <c r="A106">
        <v>52</v>
      </c>
      <c r="B106">
        <v>39.14055581727672</v>
      </c>
      <c r="C106" s="1">
        <f t="shared" ca="1" si="3"/>
        <v>110.83906051797247</v>
      </c>
      <c r="D106" s="1">
        <f t="shared" ca="1" si="4"/>
        <v>2570.3377881578454</v>
      </c>
      <c r="E106" s="1">
        <f t="shared" ca="1" si="5"/>
        <v>29.249692395742304</v>
      </c>
      <c r="H106"/>
      <c r="Y106">
        <v>52</v>
      </c>
      <c r="Z106">
        <v>39.14055581727672</v>
      </c>
    </row>
    <row r="107" spans="1:26" x14ac:dyDescent="0.25">
      <c r="A107">
        <v>52.5</v>
      </c>
      <c r="B107">
        <v>40.162985601089289</v>
      </c>
      <c r="C107" s="1">
        <f t="shared" ca="1" si="3"/>
        <v>111.89008213308382</v>
      </c>
      <c r="D107" s="1">
        <f t="shared" ca="1" si="4"/>
        <v>2572.388188455031</v>
      </c>
      <c r="E107" s="1">
        <f t="shared" ca="1" si="5"/>
        <v>30.272122179554874</v>
      </c>
      <c r="H107"/>
      <c r="Y107">
        <v>52.5</v>
      </c>
      <c r="Z107">
        <v>40.162985601089289</v>
      </c>
    </row>
    <row r="108" spans="1:26" x14ac:dyDescent="0.25">
      <c r="A108">
        <v>53</v>
      </c>
      <c r="B108">
        <v>41.419113322564463</v>
      </c>
      <c r="C108" s="1">
        <f t="shared" ca="1" si="3"/>
        <v>112.90876721260274</v>
      </c>
      <c r="D108" s="1">
        <f t="shared" ca="1" si="4"/>
        <v>2555.385306658733</v>
      </c>
      <c r="E108" s="1">
        <f t="shared" ca="1" si="5"/>
        <v>31.528249901030048</v>
      </c>
      <c r="H108"/>
      <c r="Y108">
        <v>53</v>
      </c>
      <c r="Z108">
        <v>41.419113322564463</v>
      </c>
    </row>
    <row r="109" spans="1:26" x14ac:dyDescent="0.25">
      <c r="A109">
        <v>53.5</v>
      </c>
      <c r="B109">
        <v>42.675010329305309</v>
      </c>
      <c r="C109" s="1">
        <f t="shared" ca="1" si="3"/>
        <v>113.89611064713763</v>
      </c>
      <c r="D109" s="1">
        <f t="shared" ca="1" si="4"/>
        <v>2536.2225652413676</v>
      </c>
      <c r="E109" s="1">
        <f t="shared" ca="1" si="5"/>
        <v>32.784146907770889</v>
      </c>
      <c r="H109"/>
      <c r="Y109">
        <v>53.5</v>
      </c>
      <c r="Z109">
        <v>42.675010329305309</v>
      </c>
    </row>
    <row r="110" spans="1:26" x14ac:dyDescent="0.25">
      <c r="A110">
        <v>54</v>
      </c>
      <c r="B110">
        <v>43.930680103625974</v>
      </c>
      <c r="C110" s="1">
        <f t="shared" ca="1" si="3"/>
        <v>114.8530767177309</v>
      </c>
      <c r="D110" s="1">
        <f t="shared" ca="1" si="4"/>
        <v>2514.9931707442011</v>
      </c>
      <c r="E110" s="1">
        <f t="shared" ca="1" si="5"/>
        <v>34.039816682091555</v>
      </c>
      <c r="H110"/>
      <c r="Y110">
        <v>54</v>
      </c>
      <c r="Z110">
        <v>43.930680103625974</v>
      </c>
    </row>
    <row r="111" spans="1:26" x14ac:dyDescent="0.25">
      <c r="A111">
        <v>54.5</v>
      </c>
      <c r="B111">
        <v>45.186135386513513</v>
      </c>
      <c r="C111" s="1">
        <f t="shared" ca="1" si="3"/>
        <v>115.78060003761611</v>
      </c>
      <c r="D111" s="1">
        <f t="shared" ca="1" si="4"/>
        <v>2491.789219687887</v>
      </c>
      <c r="E111" s="1">
        <f t="shared" ca="1" si="5"/>
        <v>35.295271964979094</v>
      </c>
      <c r="H111"/>
      <c r="Y111">
        <v>54.5</v>
      </c>
      <c r="Z111">
        <v>45.186135386513513</v>
      </c>
    </row>
    <row r="112" spans="1:26" x14ac:dyDescent="0.25">
      <c r="A112">
        <v>55</v>
      </c>
      <c r="B112">
        <v>46.12152379254227</v>
      </c>
      <c r="C112" s="1">
        <f t="shared" ca="1" si="3"/>
        <v>116.6795864650007</v>
      </c>
      <c r="D112" s="1">
        <f t="shared" ca="1" si="4"/>
        <v>2489.2201040452851</v>
      </c>
      <c r="E112" s="1">
        <f t="shared" ca="1" si="5"/>
        <v>36.230660371007858</v>
      </c>
      <c r="H112"/>
      <c r="Y112">
        <v>55</v>
      </c>
      <c r="Z112">
        <v>46.12152379254227</v>
      </c>
    </row>
    <row r="113" spans="1:26" x14ac:dyDescent="0.25">
      <c r="A113">
        <v>55.5</v>
      </c>
      <c r="B113">
        <v>47.375845826723918</v>
      </c>
      <c r="C113" s="1">
        <f t="shared" ca="1" si="3"/>
        <v>117.55091398776499</v>
      </c>
      <c r="D113" s="1">
        <f t="shared" ca="1" si="4"/>
        <v>2462.2700957033799</v>
      </c>
      <c r="E113" s="1">
        <f t="shared" ca="1" si="5"/>
        <v>37.484982405189498</v>
      </c>
      <c r="H113"/>
      <c r="Y113">
        <v>55.5</v>
      </c>
      <c r="Z113">
        <v>47.375845826723918</v>
      </c>
    </row>
    <row r="114" spans="1:26" x14ac:dyDescent="0.25">
      <c r="A114">
        <v>56</v>
      </c>
      <c r="B114">
        <v>48.630601516826808</v>
      </c>
      <c r="C114" s="1">
        <f t="shared" ca="1" si="3"/>
        <v>118.3954335809421</v>
      </c>
      <c r="D114" s="1">
        <f t="shared" ca="1" si="4"/>
        <v>2433.5658964671047</v>
      </c>
      <c r="E114" s="1">
        <f t="shared" ca="1" si="5"/>
        <v>38.739738095292395</v>
      </c>
      <c r="H114"/>
      <c r="Y114">
        <v>56</v>
      </c>
      <c r="Z114">
        <v>48.630601516826808</v>
      </c>
    </row>
    <row r="115" spans="1:26" x14ac:dyDescent="0.25">
      <c r="A115">
        <v>56.5</v>
      </c>
      <c r="B115">
        <v>49.885262746902931</v>
      </c>
      <c r="C115" s="1">
        <f t="shared" ca="1" si="3"/>
        <v>119.21397003781578</v>
      </c>
      <c r="D115" s="1">
        <f t="shared" ca="1" si="4"/>
        <v>2403.2348273145371</v>
      </c>
      <c r="E115" s="1">
        <f t="shared" ca="1" si="5"/>
        <v>39.994399325368519</v>
      </c>
      <c r="H115"/>
      <c r="Y115">
        <v>56.5</v>
      </c>
      <c r="Z115">
        <v>49.885262746902931</v>
      </c>
    </row>
    <row r="116" spans="1:26" x14ac:dyDescent="0.25">
      <c r="A116">
        <v>57</v>
      </c>
      <c r="B116">
        <v>51.139829764247409</v>
      </c>
      <c r="C116" s="1">
        <f t="shared" ca="1" si="3"/>
        <v>120.00732277544827</v>
      </c>
      <c r="D116" s="1">
        <f t="shared" ca="1" si="4"/>
        <v>2371.3657968238999</v>
      </c>
      <c r="E116" s="1">
        <f t="shared" ca="1" si="5"/>
        <v>41.24896634271299</v>
      </c>
      <c r="H116"/>
      <c r="Y116">
        <v>57</v>
      </c>
      <c r="Z116">
        <v>51.139829764247409</v>
      </c>
    </row>
    <row r="117" spans="1:26" x14ac:dyDescent="0.25">
      <c r="A117">
        <v>57.5</v>
      </c>
      <c r="B117">
        <v>52.158868354687783</v>
      </c>
      <c r="C117" s="1">
        <f t="shared" ca="1" si="3"/>
        <v>120.77626661542446</v>
      </c>
      <c r="D117" s="1">
        <f t="shared" ca="1" si="4"/>
        <v>2354.1736720362746</v>
      </c>
      <c r="E117" s="1">
        <f t="shared" ca="1" si="5"/>
        <v>42.268004933153364</v>
      </c>
      <c r="H117"/>
      <c r="Y117">
        <v>57.5</v>
      </c>
      <c r="Z117">
        <v>52.158868354687783</v>
      </c>
    </row>
    <row r="118" spans="1:26" x14ac:dyDescent="0.25">
      <c r="A118">
        <v>58</v>
      </c>
      <c r="B118">
        <v>53.348048212788797</v>
      </c>
      <c r="C118" s="1">
        <f t="shared" ca="1" si="3"/>
        <v>121.52155254057524</v>
      </c>
      <c r="D118" s="1">
        <f t="shared" ca="1" si="4"/>
        <v>2323.8133461653588</v>
      </c>
      <c r="E118" s="1">
        <f t="shared" ca="1" si="5"/>
        <v>43.457184791254377</v>
      </c>
      <c r="H118"/>
      <c r="Y118">
        <v>58</v>
      </c>
      <c r="Z118">
        <v>53.348048212788797</v>
      </c>
    </row>
    <row r="119" spans="1:26" x14ac:dyDescent="0.25">
      <c r="A119">
        <v>58.5</v>
      </c>
      <c r="B119">
        <v>54.632951558933968</v>
      </c>
      <c r="C119" s="1">
        <f t="shared" ca="1" si="3"/>
        <v>122.24390842841885</v>
      </c>
      <c r="D119" s="1">
        <f t="shared" ca="1" si="4"/>
        <v>2285.6207444036722</v>
      </c>
      <c r="E119" s="1">
        <f t="shared" ca="1" si="5"/>
        <v>44.742088137399548</v>
      </c>
      <c r="H119"/>
      <c r="Y119">
        <v>58.5</v>
      </c>
      <c r="Z119">
        <v>54.632951558933968</v>
      </c>
    </row>
    <row r="120" spans="1:26" x14ac:dyDescent="0.25">
      <c r="A120">
        <v>59</v>
      </c>
      <c r="B120">
        <v>55.91766759176695</v>
      </c>
      <c r="C120" s="1">
        <f t="shared" ca="1" si="3"/>
        <v>122.94403976203652</v>
      </c>
      <c r="D120" s="1">
        <f t="shared" ca="1" si="4"/>
        <v>2246.2672831537443</v>
      </c>
      <c r="E120" s="1">
        <f t="shared" ca="1" si="5"/>
        <v>46.026804170232538</v>
      </c>
      <c r="H120"/>
      <c r="Y120">
        <v>59</v>
      </c>
      <c r="Z120">
        <v>55.91766759176695</v>
      </c>
    </row>
    <row r="121" spans="1:26" x14ac:dyDescent="0.25">
      <c r="A121">
        <v>59.5</v>
      </c>
      <c r="B121">
        <v>57.202227273400922</v>
      </c>
      <c r="C121" s="1">
        <f t="shared" ca="1" si="3"/>
        <v>123.62263031907703</v>
      </c>
      <c r="D121" s="1">
        <f t="shared" ca="1" si="4"/>
        <v>2205.83497037503</v>
      </c>
      <c r="E121" s="1">
        <f t="shared" ca="1" si="5"/>
        <v>47.311363851866503</v>
      </c>
      <c r="H121"/>
      <c r="Y121">
        <v>59.5</v>
      </c>
      <c r="Z121">
        <v>57.202227273400922</v>
      </c>
    </row>
    <row r="122" spans="1:26" x14ac:dyDescent="0.25">
      <c r="A122">
        <v>60</v>
      </c>
      <c r="B122">
        <v>58.476998259021421</v>
      </c>
      <c r="C122" s="1">
        <f t="shared" ca="1" si="3"/>
        <v>124.28034283956251</v>
      </c>
      <c r="D122" s="1">
        <f t="shared" ca="1" si="4"/>
        <v>2165.0400789927126</v>
      </c>
      <c r="E122" s="1">
        <f t="shared" ca="1" si="5"/>
        <v>48.586134837487009</v>
      </c>
      <c r="H122"/>
      <c r="Y122">
        <v>60</v>
      </c>
      <c r="Z122">
        <v>58.476998259021421</v>
      </c>
    </row>
    <row r="123" spans="1:26" x14ac:dyDescent="0.25">
      <c r="A123">
        <v>60.5</v>
      </c>
      <c r="B123">
        <v>59.49501741013561</v>
      </c>
      <c r="C123" s="1">
        <f t="shared" ca="1" si="3"/>
        <v>124.91781967314822</v>
      </c>
      <c r="D123" s="1">
        <f t="shared" ca="1" si="4"/>
        <v>2140.0715279726242</v>
      </c>
      <c r="E123" s="1">
        <f t="shared" ca="1" si="5"/>
        <v>49.604153988601198</v>
      </c>
      <c r="H123"/>
      <c r="Y123">
        <v>60.5</v>
      </c>
      <c r="Z123">
        <v>59.49501741013561</v>
      </c>
    </row>
    <row r="124" spans="1:26" x14ac:dyDescent="0.25">
      <c r="A124">
        <v>61</v>
      </c>
      <c r="B124">
        <v>60.777725537675337</v>
      </c>
      <c r="C124" s="1">
        <f t="shared" ca="1" si="3"/>
        <v>125.53568340646825</v>
      </c>
      <c r="D124" s="1">
        <f t="shared" ca="1" si="4"/>
        <v>2096.7965536681791</v>
      </c>
      <c r="E124" s="1">
        <f t="shared" ca="1" si="5"/>
        <v>50.886862116140918</v>
      </c>
      <c r="H124"/>
      <c r="Y124">
        <v>61</v>
      </c>
      <c r="Z124">
        <v>60.777725537675337</v>
      </c>
    </row>
    <row r="125" spans="1:26" x14ac:dyDescent="0.25">
      <c r="A125">
        <v>61.5</v>
      </c>
      <c r="B125">
        <v>62.060495891424367</v>
      </c>
      <c r="C125" s="1">
        <f t="shared" ca="1" si="3"/>
        <v>126.13453747117964</v>
      </c>
      <c r="D125" s="1">
        <f t="shared" ca="1" si="4"/>
        <v>2052.7414021821037</v>
      </c>
      <c r="E125" s="1">
        <f t="shared" ca="1" si="5"/>
        <v>52.169632469889947</v>
      </c>
      <c r="H125"/>
      <c r="Y125">
        <v>61.5</v>
      </c>
      <c r="Z125">
        <v>62.060495891424367</v>
      </c>
    </row>
    <row r="126" spans="1:26" x14ac:dyDescent="0.25">
      <c r="A126">
        <v>62</v>
      </c>
      <c r="B126">
        <v>63.343310657243208</v>
      </c>
      <c r="C126" s="1">
        <f t="shared" ca="1" si="3"/>
        <v>126.71496673329916</v>
      </c>
      <c r="D126" s="1">
        <f t="shared" ca="1" si="4"/>
        <v>2007.98339691096</v>
      </c>
      <c r="E126" s="1">
        <f t="shared" ca="1" si="5"/>
        <v>53.452447235708789</v>
      </c>
      <c r="H126"/>
      <c r="Y126">
        <v>62</v>
      </c>
      <c r="Z126">
        <v>63.343310657243208</v>
      </c>
    </row>
    <row r="127" spans="1:26" x14ac:dyDescent="0.25">
      <c r="A127">
        <v>62.5</v>
      </c>
      <c r="B127">
        <v>64.62615979226284</v>
      </c>
      <c r="C127" s="1">
        <f t="shared" ca="1" si="3"/>
        <v>127.27753806440801</v>
      </c>
      <c r="D127" s="1">
        <f t="shared" ca="1" si="4"/>
        <v>1962.5975996997117</v>
      </c>
      <c r="E127" s="1">
        <f t="shared" ca="1" si="5"/>
        <v>54.73529637072842</v>
      </c>
      <c r="H127"/>
      <c r="Y127">
        <v>62.5</v>
      </c>
      <c r="Z127">
        <v>64.62615979226284</v>
      </c>
    </row>
    <row r="128" spans="1:26" x14ac:dyDescent="0.25">
      <c r="A128">
        <v>63</v>
      </c>
      <c r="B128">
        <v>64.485379913263841</v>
      </c>
      <c r="C128" s="1">
        <f t="shared" ca="1" si="3"/>
        <v>127.82280089528227</v>
      </c>
      <c r="D128" s="1">
        <f t="shared" ca="1" si="4"/>
        <v>2005.8144483267142</v>
      </c>
      <c r="E128" s="1">
        <f t="shared" ca="1" si="5"/>
        <v>54.594516491729422</v>
      </c>
      <c r="H128"/>
      <c r="Y128">
        <v>63</v>
      </c>
      <c r="Z128">
        <v>64.485379913263841</v>
      </c>
    </row>
    <row r="129" spans="1:26" x14ac:dyDescent="0.25">
      <c r="A129">
        <v>63.5</v>
      </c>
      <c r="B129">
        <v>65.439055390278781</v>
      </c>
      <c r="C129" s="1">
        <f t="shared" ca="1" si="3"/>
        <v>128.35128775249029</v>
      </c>
      <c r="D129" s="1">
        <f t="shared" ca="1" si="4"/>
        <v>1978.9744903984467</v>
      </c>
      <c r="E129" s="1">
        <f t="shared" ca="1" si="5"/>
        <v>55.548191968744362</v>
      </c>
      <c r="H129"/>
      <c r="Y129">
        <v>63.5</v>
      </c>
      <c r="Z129">
        <v>65.439055390278781</v>
      </c>
    </row>
    <row r="130" spans="1:26" x14ac:dyDescent="0.25">
      <c r="A130">
        <v>64</v>
      </c>
      <c r="B130">
        <v>66.749990015514527</v>
      </c>
      <c r="C130" s="1">
        <f t="shared" ref="C130:C193" ca="1" si="6">IF(A130&gt;=$K$5,OFFSET($B$1,2*$K$5,0)+$L$5*(1-EXP((-1/$M$5)*(A130-$K$5))),0)</f>
        <v>128.86351477848021</v>
      </c>
      <c r="D130" s="1">
        <f t="shared" ref="D130:D193" ca="1" si="7">IF(A130&gt;=$K$5,(C130-B130)*(C130-B130)*0.5,0)</f>
        <v>1929.0449792397756</v>
      </c>
      <c r="E130" s="1">
        <f t="shared" ref="E130:E193" ca="1" si="8">IF(A130&gt;=$K$5,(B130-$L$6),0)</f>
        <v>56.859126593980108</v>
      </c>
      <c r="H130"/>
      <c r="Y130">
        <v>64</v>
      </c>
      <c r="Z130">
        <v>66.749990015514527</v>
      </c>
    </row>
    <row r="131" spans="1:26" x14ac:dyDescent="0.25">
      <c r="A131">
        <v>64.5</v>
      </c>
      <c r="B131">
        <v>68.061032990606776</v>
      </c>
      <c r="C131" s="1">
        <f t="shared" ca="1" si="6"/>
        <v>129.35998223566668</v>
      </c>
      <c r="D131" s="1">
        <f t="shared" ca="1" si="7"/>
        <v>1878.7805892742149</v>
      </c>
      <c r="E131" s="1">
        <f t="shared" ca="1" si="8"/>
        <v>58.170169569072357</v>
      </c>
      <c r="H131"/>
      <c r="Y131">
        <v>64.5</v>
      </c>
      <c r="Z131">
        <v>68.061032990606776</v>
      </c>
    </row>
    <row r="132" spans="1:26" x14ac:dyDescent="0.25">
      <c r="A132">
        <v>65</v>
      </c>
      <c r="B132">
        <v>69.37215281540297</v>
      </c>
      <c r="C132" s="1">
        <f t="shared" ca="1" si="6"/>
        <v>129.84117499500772</v>
      </c>
      <c r="D132" s="1">
        <f t="shared" ca="1" si="7"/>
        <v>1828.2513216787656</v>
      </c>
      <c r="E132" s="1">
        <f t="shared" ca="1" si="8"/>
        <v>59.481289393868551</v>
      </c>
      <c r="H132"/>
      <c r="Y132">
        <v>65</v>
      </c>
      <c r="Z132">
        <v>69.37215281540297</v>
      </c>
    </row>
    <row r="133" spans="1:26" x14ac:dyDescent="0.25">
      <c r="A133">
        <v>65.5</v>
      </c>
      <c r="B133">
        <v>70.68333002553338</v>
      </c>
      <c r="C133" s="1">
        <f t="shared" ca="1" si="6"/>
        <v>130.30756300955045</v>
      </c>
      <c r="D133" s="1">
        <f t="shared" ca="1" si="7"/>
        <v>1777.5245794661746</v>
      </c>
      <c r="E133" s="1">
        <f t="shared" ca="1" si="8"/>
        <v>60.79246660399896</v>
      </c>
      <c r="H133"/>
      <c r="Y133">
        <v>65.5</v>
      </c>
      <c r="Z133">
        <v>70.68333002553338</v>
      </c>
    </row>
    <row r="134" spans="1:26" x14ac:dyDescent="0.25">
      <c r="A134">
        <v>66</v>
      </c>
      <c r="B134">
        <v>71.770271199515648</v>
      </c>
      <c r="C134" s="1">
        <f t="shared" ca="1" si="6"/>
        <v>130.7596017734067</v>
      </c>
      <c r="D134" s="1">
        <f t="shared" ca="1" si="7"/>
        <v>1739.8705607778988</v>
      </c>
      <c r="E134" s="1">
        <f t="shared" ca="1" si="8"/>
        <v>61.879407777981228</v>
      </c>
      <c r="H134"/>
      <c r="Y134">
        <v>66</v>
      </c>
      <c r="Z134">
        <v>71.770271199515648</v>
      </c>
    </row>
    <row r="135" spans="1:26" x14ac:dyDescent="0.25">
      <c r="A135">
        <v>66.5</v>
      </c>
      <c r="B135">
        <v>73.081055541085064</v>
      </c>
      <c r="C135" s="1">
        <f t="shared" ca="1" si="6"/>
        <v>131.1977327666078</v>
      </c>
      <c r="D135" s="1">
        <f t="shared" ca="1" si="7"/>
        <v>1688.7740858677964</v>
      </c>
      <c r="E135" s="1">
        <f t="shared" ca="1" si="8"/>
        <v>63.190192119550645</v>
      </c>
      <c r="H135"/>
      <c r="Y135">
        <v>66.5</v>
      </c>
      <c r="Z135">
        <v>73.081055541085064</v>
      </c>
    </row>
    <row r="136" spans="1:26" x14ac:dyDescent="0.25">
      <c r="A136">
        <v>67</v>
      </c>
      <c r="B136">
        <v>74.391956741317699</v>
      </c>
      <c r="C136" s="1">
        <f t="shared" ca="1" si="6"/>
        <v>131.62238388627239</v>
      </c>
      <c r="D136" s="1">
        <f t="shared" ca="1" si="7"/>
        <v>1637.6608955969832</v>
      </c>
      <c r="E136" s="1">
        <f t="shared" ca="1" si="8"/>
        <v>64.50109331978328</v>
      </c>
      <c r="H136"/>
      <c r="Y136">
        <v>67</v>
      </c>
      <c r="Z136">
        <v>74.391956741317699</v>
      </c>
    </row>
    <row r="137" spans="1:26" x14ac:dyDescent="0.25">
      <c r="A137">
        <v>67.5</v>
      </c>
      <c r="B137">
        <v>75.702947689110857</v>
      </c>
      <c r="C137" s="1">
        <f t="shared" ca="1" si="6"/>
        <v>132.03396986450895</v>
      </c>
      <c r="D137" s="1">
        <f t="shared" ca="1" si="7"/>
        <v>1586.5920296625957</v>
      </c>
      <c r="E137" s="1">
        <f t="shared" ca="1" si="8"/>
        <v>65.812084267576438</v>
      </c>
      <c r="H137"/>
      <c r="Y137">
        <v>67.5</v>
      </c>
      <c r="Z137">
        <v>75.702947689110857</v>
      </c>
    </row>
    <row r="138" spans="1:26" x14ac:dyDescent="0.25">
      <c r="A138">
        <v>68</v>
      </c>
      <c r="B138">
        <v>77.014011052938201</v>
      </c>
      <c r="C138" s="1">
        <f t="shared" ca="1" si="6"/>
        <v>132.43289267346026</v>
      </c>
      <c r="D138" s="1">
        <f t="shared" ca="1" si="7"/>
        <v>1535.6262200347187</v>
      </c>
      <c r="E138" s="1">
        <f t="shared" ca="1" si="8"/>
        <v>67.123147631403782</v>
      </c>
      <c r="H138"/>
      <c r="Y138">
        <v>68</v>
      </c>
      <c r="Z138">
        <v>77.014011052938201</v>
      </c>
    </row>
    <row r="139" spans="1:26" x14ac:dyDescent="0.25">
      <c r="A139">
        <v>68.5</v>
      </c>
      <c r="B139">
        <v>77.052152571495498</v>
      </c>
      <c r="C139" s="1">
        <f t="shared" ca="1" si="6"/>
        <v>132.81954191788651</v>
      </c>
      <c r="D139" s="1">
        <f t="shared" ca="1" si="7"/>
        <v>1555.000857255983</v>
      </c>
      <c r="E139" s="1">
        <f t="shared" ca="1" si="8"/>
        <v>67.161289149961078</v>
      </c>
      <c r="H139"/>
      <c r="Y139">
        <v>68.5</v>
      </c>
      <c r="Z139">
        <v>77.052152571495498</v>
      </c>
    </row>
    <row r="140" spans="1:26" x14ac:dyDescent="0.25">
      <c r="A140">
        <v>69</v>
      </c>
      <c r="B140">
        <v>76.943969993681833</v>
      </c>
      <c r="C140" s="1">
        <f t="shared" ca="1" si="6"/>
        <v>133.19429521566963</v>
      </c>
      <c r="D140" s="1">
        <f t="shared" ca="1" si="7"/>
        <v>1582.049543789698</v>
      </c>
      <c r="E140" s="1">
        <f t="shared" ca="1" si="8"/>
        <v>67.053106572147414</v>
      </c>
      <c r="H140"/>
      <c r="Y140">
        <v>69</v>
      </c>
      <c r="Z140">
        <v>76.943969993681833</v>
      </c>
    </row>
    <row r="141" spans="1:26" x14ac:dyDescent="0.25">
      <c r="A141">
        <v>69.5</v>
      </c>
      <c r="B141">
        <v>78.308819943378737</v>
      </c>
      <c r="C141" s="1">
        <f t="shared" ca="1" si="6"/>
        <v>133.55751856661061</v>
      </c>
      <c r="D141" s="1">
        <f t="shared" ca="1" si="7"/>
        <v>1526.2093497803519</v>
      </c>
      <c r="E141" s="1">
        <f t="shared" ca="1" si="8"/>
        <v>68.417956521844317</v>
      </c>
      <c r="H141"/>
      <c r="Y141">
        <v>69.5</v>
      </c>
      <c r="Z141">
        <v>78.308819943378737</v>
      </c>
    </row>
    <row r="142" spans="1:26" x14ac:dyDescent="0.25">
      <c r="A142">
        <v>70</v>
      </c>
      <c r="B142">
        <v>79.673951893921483</v>
      </c>
      <c r="C142" s="1">
        <f t="shared" ca="1" si="6"/>
        <v>133.90956670988049</v>
      </c>
      <c r="D142" s="1">
        <f t="shared" ca="1" si="7"/>
        <v>1470.7509572325362</v>
      </c>
      <c r="E142" s="1">
        <f t="shared" ca="1" si="8"/>
        <v>69.783088472387064</v>
      </c>
      <c r="H142"/>
      <c r="Y142">
        <v>70</v>
      </c>
      <c r="Z142">
        <v>79.673951893921483</v>
      </c>
    </row>
    <row r="143" spans="1:26" x14ac:dyDescent="0.25">
      <c r="A143">
        <v>70.5</v>
      </c>
      <c r="B143">
        <v>81.039212507473692</v>
      </c>
      <c r="C143" s="1">
        <f t="shared" ca="1" si="6"/>
        <v>134.25078347047335</v>
      </c>
      <c r="D143" s="1">
        <f t="shared" ca="1" si="7"/>
        <v>1415.7356421751742</v>
      </c>
      <c r="E143" s="1">
        <f t="shared" ca="1" si="8"/>
        <v>71.148349085939273</v>
      </c>
      <c r="H143"/>
      <c r="Y143">
        <v>70.5</v>
      </c>
      <c r="Z143">
        <v>81.039212507473692</v>
      </c>
    </row>
    <row r="144" spans="1:26" x14ac:dyDescent="0.25">
      <c r="A144">
        <v>71</v>
      </c>
      <c r="B144">
        <v>82.40456739259028</v>
      </c>
      <c r="C144" s="1">
        <f t="shared" ca="1" si="6"/>
        <v>134.5815020950003</v>
      </c>
      <c r="D144" s="1">
        <f t="shared" ca="1" si="7"/>
        <v>1361.2162574697797</v>
      </c>
      <c r="E144" s="1">
        <f t="shared" ca="1" si="8"/>
        <v>72.513703971055861</v>
      </c>
      <c r="H144"/>
      <c r="Y144">
        <v>71</v>
      </c>
      <c r="Z144">
        <v>82.40456739259028</v>
      </c>
    </row>
    <row r="145" spans="1:26" x14ac:dyDescent="0.25">
      <c r="A145">
        <v>71.5</v>
      </c>
      <c r="B145">
        <v>83.53362997718115</v>
      </c>
      <c r="C145" s="1">
        <f t="shared" ca="1" si="6"/>
        <v>134.90204557715211</v>
      </c>
      <c r="D145" s="1">
        <f t="shared" ca="1" si="7"/>
        <v>1319.3570606256699</v>
      </c>
      <c r="E145" s="1">
        <f t="shared" ca="1" si="8"/>
        <v>73.64276655564673</v>
      </c>
      <c r="H145"/>
      <c r="Y145">
        <v>71.5</v>
      </c>
      <c r="Z145">
        <v>83.53362997718115</v>
      </c>
    </row>
    <row r="146" spans="1:26" x14ac:dyDescent="0.25">
      <c r="A146">
        <v>72</v>
      </c>
      <c r="B146">
        <v>84.896052286807119</v>
      </c>
      <c r="C146" s="1">
        <f t="shared" ca="1" si="6"/>
        <v>135.21272697314845</v>
      </c>
      <c r="D146" s="1">
        <f t="shared" ca="1" si="7"/>
        <v>1265.8838757455512</v>
      </c>
      <c r="E146" s="1">
        <f t="shared" ca="1" si="8"/>
        <v>75.0051888652727</v>
      </c>
      <c r="H146"/>
      <c r="Y146">
        <v>72</v>
      </c>
      <c r="Z146">
        <v>84.896052286807119</v>
      </c>
    </row>
    <row r="147" spans="1:26" x14ac:dyDescent="0.25">
      <c r="A147">
        <v>72.5</v>
      </c>
      <c r="B147">
        <v>86.261131705176524</v>
      </c>
      <c r="C147" s="1">
        <f t="shared" ca="1" si="6"/>
        <v>135.5138497074816</v>
      </c>
      <c r="D147" s="1">
        <f t="shared" ca="1" si="7"/>
        <v>1212.915115307293</v>
      </c>
      <c r="E147" s="1">
        <f t="shared" ca="1" si="8"/>
        <v>76.370268283642105</v>
      </c>
      <c r="H147"/>
      <c r="Y147">
        <v>72.5</v>
      </c>
      <c r="Z147">
        <v>86.261131705176524</v>
      </c>
    </row>
    <row r="148" spans="1:26" x14ac:dyDescent="0.25">
      <c r="A148">
        <v>73</v>
      </c>
      <c r="B148">
        <v>87.626325538613557</v>
      </c>
      <c r="C148" s="1">
        <f t="shared" ca="1" si="6"/>
        <v>135.80570786925367</v>
      </c>
      <c r="D148" s="1">
        <f t="shared" ca="1" si="7"/>
        <v>1160.6264408809982</v>
      </c>
      <c r="E148" s="1">
        <f t="shared" ca="1" si="8"/>
        <v>77.735462117079138</v>
      </c>
      <c r="H148"/>
      <c r="Y148">
        <v>73</v>
      </c>
      <c r="Z148">
        <v>87.626325538613557</v>
      </c>
    </row>
    <row r="149" spans="1:26" x14ac:dyDescent="0.25">
      <c r="A149">
        <v>73.5</v>
      </c>
      <c r="B149">
        <v>88.991608902827352</v>
      </c>
      <c r="C149" s="1">
        <f t="shared" ca="1" si="6"/>
        <v>136.08858649939634</v>
      </c>
      <c r="D149" s="1">
        <f t="shared" ca="1" si="7"/>
        <v>1109.0626493658608</v>
      </c>
      <c r="E149" s="1">
        <f t="shared" ca="1" si="8"/>
        <v>79.100745481292932</v>
      </c>
      <c r="H149"/>
      <c r="Y149">
        <v>73.5</v>
      </c>
      <c r="Z149">
        <v>88.991608902827352</v>
      </c>
    </row>
    <row r="150" spans="1:26" x14ac:dyDescent="0.25">
      <c r="A150">
        <v>74</v>
      </c>
      <c r="B150">
        <v>90.206640767311356</v>
      </c>
      <c r="C150" s="1">
        <f t="shared" ca="1" si="6"/>
        <v>136.36276186905374</v>
      </c>
      <c r="D150" s="1">
        <f t="shared" ca="1" si="7"/>
        <v>1065.1937575793543</v>
      </c>
      <c r="E150" s="1">
        <f t="shared" ca="1" si="8"/>
        <v>80.315777345776937</v>
      </c>
      <c r="H150"/>
      <c r="Y150">
        <v>74</v>
      </c>
      <c r="Z150">
        <v>90.206640767311356</v>
      </c>
    </row>
    <row r="151" spans="1:26" x14ac:dyDescent="0.25">
      <c r="A151">
        <v>74.5</v>
      </c>
      <c r="B151">
        <v>91.584372273489521</v>
      </c>
      <c r="C151" s="1">
        <f t="shared" ca="1" si="6"/>
        <v>136.62850174940056</v>
      </c>
      <c r="D151" s="1">
        <f t="shared" ca="1" si="7"/>
        <v>1014.4868001213187</v>
      </c>
      <c r="E151" s="1">
        <f t="shared" ca="1" si="8"/>
        <v>81.693508851955102</v>
      </c>
      <c r="H151"/>
      <c r="Y151">
        <v>74.5</v>
      </c>
      <c r="Z151">
        <v>91.584372273489521</v>
      </c>
    </row>
    <row r="152" spans="1:26" x14ac:dyDescent="0.25">
      <c r="A152">
        <v>75</v>
      </c>
      <c r="B152">
        <v>92.991036363593679</v>
      </c>
      <c r="C152" s="1">
        <f t="shared" ca="1" si="6"/>
        <v>136.88606567315844</v>
      </c>
      <c r="D152" s="1">
        <f t="shared" ca="1" si="7"/>
        <v>963.38679904377477</v>
      </c>
      <c r="E152" s="1">
        <f t="shared" ca="1" si="8"/>
        <v>83.10017294205926</v>
      </c>
      <c r="H152"/>
      <c r="Y152">
        <v>75</v>
      </c>
      <c r="Z152">
        <v>92.991036363593679</v>
      </c>
    </row>
    <row r="153" spans="1:26" x14ac:dyDescent="0.25">
      <c r="A153">
        <v>75.5</v>
      </c>
      <c r="B153">
        <v>94.397939184817204</v>
      </c>
      <c r="C153" s="1">
        <f t="shared" ca="1" si="6"/>
        <v>137.13570518806674</v>
      </c>
      <c r="D153" s="1">
        <f t="shared" ca="1" si="7"/>
        <v>913.25832147425581</v>
      </c>
      <c r="E153" s="1">
        <f t="shared" ca="1" si="8"/>
        <v>84.507075763282785</v>
      </c>
      <c r="H153"/>
      <c r="Y153">
        <v>75.5</v>
      </c>
      <c r="Z153">
        <v>94.397939184817204</v>
      </c>
    </row>
    <row r="154" spans="1:26" x14ac:dyDescent="0.25">
      <c r="A154">
        <v>76</v>
      </c>
      <c r="B154">
        <v>95.805029667451066</v>
      </c>
      <c r="C154" s="1">
        <f t="shared" ca="1" si="6"/>
        <v>137.37766410255438</v>
      </c>
      <c r="D154" s="1">
        <f t="shared" ca="1" si="7"/>
        <v>864.14196693736881</v>
      </c>
      <c r="E154" s="1">
        <f t="shared" ca="1" si="8"/>
        <v>85.914166245916647</v>
      </c>
      <c r="H154"/>
      <c r="Y154">
        <v>76</v>
      </c>
      <c r="Z154">
        <v>95.805029667451066</v>
      </c>
    </row>
    <row r="155" spans="1:26" x14ac:dyDescent="0.25">
      <c r="A155">
        <v>76.5</v>
      </c>
      <c r="B155">
        <v>97.131285005494192</v>
      </c>
      <c r="C155" s="1">
        <f t="shared" ca="1" si="6"/>
        <v>137.61217872385362</v>
      </c>
      <c r="D155" s="1">
        <f t="shared" ca="1" si="7"/>
        <v>819.35137811855577</v>
      </c>
      <c r="E155" s="1">
        <f t="shared" ca="1" si="8"/>
        <v>87.240421583959773</v>
      </c>
      <c r="H155"/>
      <c r="Y155">
        <v>76.5</v>
      </c>
      <c r="Z155">
        <v>97.131285005494192</v>
      </c>
    </row>
    <row r="156" spans="1:26" x14ac:dyDescent="0.25">
      <c r="A156">
        <v>77</v>
      </c>
      <c r="B156">
        <v>98.251516216677146</v>
      </c>
      <c r="C156" s="1">
        <f t="shared" ca="1" si="6"/>
        <v>137.8394780887875</v>
      </c>
      <c r="D156" s="1">
        <f t="shared" ca="1" si="7"/>
        <v>783.60336259383166</v>
      </c>
      <c r="E156" s="1">
        <f t="shared" ca="1" si="8"/>
        <v>88.360652795142727</v>
      </c>
      <c r="H156"/>
      <c r="Y156">
        <v>77</v>
      </c>
      <c r="Z156">
        <v>98.251516216677146</v>
      </c>
    </row>
    <row r="157" spans="1:26" x14ac:dyDescent="0.25">
      <c r="A157">
        <v>77.5</v>
      </c>
      <c r="B157">
        <v>99.659868848523146</v>
      </c>
      <c r="C157" s="1">
        <f t="shared" ca="1" si="6"/>
        <v>138.05978418745678</v>
      </c>
      <c r="D157" s="1">
        <f t="shared" ca="1" si="7"/>
        <v>737.27674901863543</v>
      </c>
      <c r="E157" s="1">
        <f t="shared" ca="1" si="8"/>
        <v>89.769005426988727</v>
      </c>
      <c r="H157"/>
      <c r="Y157">
        <v>77.5</v>
      </c>
      <c r="Z157">
        <v>99.659868848523146</v>
      </c>
    </row>
    <row r="158" spans="1:26" x14ac:dyDescent="0.25">
      <c r="A158">
        <v>78</v>
      </c>
      <c r="B158">
        <v>101.06829371833426</v>
      </c>
      <c r="C158" s="1">
        <f t="shared" ca="1" si="6"/>
        <v>138.27331218004485</v>
      </c>
      <c r="D158" s="1">
        <f t="shared" ca="1" si="7"/>
        <v>692.10669936811303</v>
      </c>
      <c r="E158" s="1">
        <f t="shared" ca="1" si="8"/>
        <v>91.177430296799841</v>
      </c>
      <c r="H158"/>
      <c r="Y158">
        <v>78</v>
      </c>
      <c r="Z158">
        <v>101.06829371833426</v>
      </c>
    </row>
    <row r="159" spans="1:26" x14ac:dyDescent="0.25">
      <c r="A159">
        <v>78.5</v>
      </c>
      <c r="B159">
        <v>102.47677556514687</v>
      </c>
      <c r="C159" s="1">
        <f t="shared" ca="1" si="6"/>
        <v>138.48027060695225</v>
      </c>
      <c r="D159" s="1">
        <f t="shared" ca="1" si="7"/>
        <v>648.1258276126523</v>
      </c>
      <c r="E159" s="1">
        <f t="shared" ca="1" si="8"/>
        <v>92.585912143612447</v>
      </c>
      <c r="H159"/>
      <c r="Y159">
        <v>78.5</v>
      </c>
      <c r="Z159">
        <v>102.47677556514687</v>
      </c>
    </row>
    <row r="160" spans="1:26" x14ac:dyDescent="0.25">
      <c r="A160">
        <v>79</v>
      </c>
      <c r="B160">
        <v>103.88530429035519</v>
      </c>
      <c r="C160" s="1">
        <f t="shared" ca="1" si="6"/>
        <v>138.68086159246585</v>
      </c>
      <c r="D160" s="1">
        <f t="shared" ca="1" si="7"/>
        <v>605.36540398223292</v>
      </c>
      <c r="E160" s="1">
        <f t="shared" ca="1" si="8"/>
        <v>93.994440868820774</v>
      </c>
      <c r="H160"/>
      <c r="Y160">
        <v>79</v>
      </c>
      <c r="Z160">
        <v>103.88530429035519</v>
      </c>
    </row>
    <row r="161" spans="1:26" x14ac:dyDescent="0.25">
      <c r="A161">
        <v>79.5</v>
      </c>
      <c r="B161">
        <v>105.05690786569588</v>
      </c>
      <c r="C161" s="1">
        <f t="shared" ca="1" si="6"/>
        <v>138.87528104216199</v>
      </c>
      <c r="D161" s="1">
        <f t="shared" ca="1" si="7"/>
        <v>571.84118215136129</v>
      </c>
      <c r="E161" s="1">
        <f t="shared" ca="1" si="8"/>
        <v>95.166044444161457</v>
      </c>
      <c r="H161"/>
      <c r="Y161">
        <v>79.5</v>
      </c>
      <c r="Z161">
        <v>105.05690786569588</v>
      </c>
    </row>
    <row r="162" spans="1:26" x14ac:dyDescent="0.25">
      <c r="A162">
        <v>80</v>
      </c>
      <c r="B162">
        <v>106.46393295370819</v>
      </c>
      <c r="C162" s="1">
        <f t="shared" ca="1" si="6"/>
        <v>139.06371883423606</v>
      </c>
      <c r="D162" s="1">
        <f t="shared" ca="1" si="7"/>
        <v>531.37301972813179</v>
      </c>
      <c r="E162" s="1">
        <f t="shared" ca="1" si="8"/>
        <v>96.573069532173776</v>
      </c>
      <c r="H162"/>
      <c r="Y162">
        <v>80</v>
      </c>
      <c r="Z162">
        <v>106.46393295370819</v>
      </c>
    </row>
    <row r="163" spans="1:26" x14ac:dyDescent="0.25">
      <c r="A163">
        <v>80.5</v>
      </c>
      <c r="B163">
        <v>107.87118040954432</v>
      </c>
      <c r="C163" s="1">
        <f t="shared" ca="1" si="6"/>
        <v>139.24635900494562</v>
      </c>
      <c r="D163" s="1">
        <f t="shared" ca="1" si="7"/>
        <v>492.20091594666377</v>
      </c>
      <c r="E163" s="1">
        <f t="shared" ca="1" si="8"/>
        <v>97.980316988009903</v>
      </c>
      <c r="H163"/>
      <c r="Y163">
        <v>80.5</v>
      </c>
      <c r="Z163">
        <v>107.87118040954432</v>
      </c>
    </row>
    <row r="164" spans="1:26" x14ac:dyDescent="0.25">
      <c r="A164">
        <v>81</v>
      </c>
      <c r="B164">
        <v>109.27860107739107</v>
      </c>
      <c r="C164" s="1">
        <f t="shared" ca="1" si="6"/>
        <v>139.42337992834774</v>
      </c>
      <c r="D164" s="1">
        <f t="shared" ca="1" si="7"/>
        <v>454.35384598654224</v>
      </c>
      <c r="E164" s="1">
        <f t="shared" ca="1" si="8"/>
        <v>99.387737655856654</v>
      </c>
      <c r="H164"/>
      <c r="Y164">
        <v>81</v>
      </c>
      <c r="Z164">
        <v>109.27860107739107</v>
      </c>
    </row>
    <row r="165" spans="1:26" x14ac:dyDescent="0.25">
      <c r="A165">
        <v>81.5</v>
      </c>
      <c r="B165">
        <v>110.68616200910952</v>
      </c>
      <c r="C165" s="1">
        <f t="shared" ca="1" si="6"/>
        <v>139.59495449050678</v>
      </c>
      <c r="D165" s="1">
        <f t="shared" ca="1" si="7"/>
        <v>417.8591413662453</v>
      </c>
      <c r="E165" s="1">
        <f t="shared" ca="1" si="8"/>
        <v>100.7952985875751</v>
      </c>
      <c r="H165"/>
      <c r="Y165">
        <v>81.5</v>
      </c>
      <c r="Z165">
        <v>110.68616200910952</v>
      </c>
    </row>
    <row r="166" spans="1:26" x14ac:dyDescent="0.25">
      <c r="A166">
        <v>82</v>
      </c>
      <c r="B166">
        <v>111.81842981207393</v>
      </c>
      <c r="C166" s="1">
        <f t="shared" ca="1" si="6"/>
        <v>139.76125025834205</v>
      </c>
      <c r="D166" s="1">
        <f t="shared" ca="1" si="7"/>
        <v>390.40060724618974</v>
      </c>
      <c r="E166" s="1">
        <f t="shared" ca="1" si="8"/>
        <v>101.92756639053951</v>
      </c>
      <c r="H166"/>
      <c r="Y166">
        <v>82</v>
      </c>
      <c r="Z166">
        <v>111.81842981207393</v>
      </c>
    </row>
    <row r="167" spans="1:26" x14ac:dyDescent="0.25">
      <c r="A167">
        <v>82.5</v>
      </c>
      <c r="B167">
        <v>113.26031695542162</v>
      </c>
      <c r="C167" s="1">
        <f t="shared" ca="1" si="6"/>
        <v>139.92242964328076</v>
      </c>
      <c r="D167" s="1">
        <f t="shared" ca="1" si="7"/>
        <v>355.43412649004995</v>
      </c>
      <c r="E167" s="1">
        <f t="shared" ca="1" si="8"/>
        <v>103.3694535338872</v>
      </c>
      <c r="H167"/>
      <c r="Y167">
        <v>82.5</v>
      </c>
      <c r="Z167">
        <v>113.26031695542162</v>
      </c>
    </row>
    <row r="168" spans="1:26" x14ac:dyDescent="0.25">
      <c r="A168">
        <v>83</v>
      </c>
      <c r="B168">
        <v>114.70233187698985</v>
      </c>
      <c r="C168" s="1">
        <f t="shared" ca="1" si="6"/>
        <v>140.0786500598758</v>
      </c>
      <c r="D168" s="1">
        <f t="shared" ca="1" si="7"/>
        <v>321.97876225953411</v>
      </c>
      <c r="E168" s="1">
        <f t="shared" ca="1" si="8"/>
        <v>104.81146845545543</v>
      </c>
      <c r="H168"/>
      <c r="Y168">
        <v>83</v>
      </c>
      <c r="Z168">
        <v>114.70233187698985</v>
      </c>
    </row>
    <row r="169" spans="1:26" x14ac:dyDescent="0.25">
      <c r="A169">
        <v>83.5</v>
      </c>
      <c r="B169">
        <v>116.14444620501841</v>
      </c>
      <c r="C169" s="1">
        <f t="shared" ca="1" si="6"/>
        <v>140.23006407954347</v>
      </c>
      <c r="D169" s="1">
        <f t="shared" ca="1" si="7"/>
        <v>290.05849419882043</v>
      </c>
      <c r="E169" s="1">
        <f t="shared" ca="1" si="8"/>
        <v>106.25358278348399</v>
      </c>
      <c r="H169"/>
      <c r="Y169">
        <v>83.5</v>
      </c>
      <c r="Z169">
        <v>116.14444620501841</v>
      </c>
    </row>
    <row r="170" spans="1:26" x14ac:dyDescent="0.25">
      <c r="A170">
        <v>84</v>
      </c>
      <c r="B170">
        <v>117.58664098484063</v>
      </c>
      <c r="C170" s="1">
        <f t="shared" ca="1" si="6"/>
        <v>140.37681957957102</v>
      </c>
      <c r="D170" s="1">
        <f t="shared" ca="1" si="7"/>
        <v>259.69612018985367</v>
      </c>
      <c r="E170" s="1">
        <f t="shared" ca="1" si="8"/>
        <v>107.69577756330621</v>
      </c>
      <c r="H170"/>
      <c r="Y170">
        <v>84</v>
      </c>
      <c r="Z170">
        <v>117.58664098484063</v>
      </c>
    </row>
    <row r="171" spans="1:26" x14ac:dyDescent="0.25">
      <c r="A171">
        <v>84.5</v>
      </c>
      <c r="B171">
        <v>118.58014139654668</v>
      </c>
      <c r="C171" s="1">
        <f t="shared" ca="1" si="6"/>
        <v>140.51905988753992</v>
      </c>
      <c r="D171" s="1">
        <f t="shared" ca="1" si="7"/>
        <v>240.65807227722266</v>
      </c>
      <c r="E171" s="1">
        <f t="shared" ca="1" si="8"/>
        <v>108.68927797501226</v>
      </c>
      <c r="H171"/>
      <c r="Y171">
        <v>84.5</v>
      </c>
      <c r="Z171">
        <v>118.58014139654668</v>
      </c>
    </row>
    <row r="172" spans="1:26" x14ac:dyDescent="0.25">
      <c r="A172">
        <v>85</v>
      </c>
      <c r="B172">
        <v>120.04663426716317</v>
      </c>
      <c r="C172" s="1">
        <f t="shared" ca="1" si="6"/>
        <v>140.65692392130552</v>
      </c>
      <c r="D172" s="1">
        <f t="shared" ca="1" si="7"/>
        <v>212.39201981382357</v>
      </c>
      <c r="E172" s="1">
        <f t="shared" ca="1" si="8"/>
        <v>110.15577084562875</v>
      </c>
      <c r="H172"/>
      <c r="Y172">
        <v>85</v>
      </c>
      <c r="Z172">
        <v>120.04663426716317</v>
      </c>
    </row>
    <row r="173" spans="1:26" x14ac:dyDescent="0.25">
      <c r="A173">
        <v>85.5</v>
      </c>
      <c r="B173">
        <v>121.51325993731268</v>
      </c>
      <c r="C173" s="1">
        <f t="shared" ca="1" si="6"/>
        <v>140.79054632467012</v>
      </c>
      <c r="D173" s="1">
        <f t="shared" ca="1" si="7"/>
        <v>185.80688523009815</v>
      </c>
      <c r="E173" s="1">
        <f t="shared" ca="1" si="8"/>
        <v>111.62239651577826</v>
      </c>
      <c r="H173"/>
      <c r="Y173">
        <v>85.5</v>
      </c>
      <c r="Z173">
        <v>121.51325993731268</v>
      </c>
    </row>
    <row r="174" spans="1:26" x14ac:dyDescent="0.25">
      <c r="A174">
        <v>86</v>
      </c>
      <c r="B174">
        <v>122.97998713288797</v>
      </c>
      <c r="C174" s="1">
        <f t="shared" ca="1" si="6"/>
        <v>140.92005759888167</v>
      </c>
      <c r="D174" s="1">
        <f t="shared" ca="1" si="7"/>
        <v>160.9230641624097</v>
      </c>
      <c r="E174" s="1">
        <f t="shared" ca="1" si="8"/>
        <v>113.08912371135355</v>
      </c>
      <c r="H174"/>
      <c r="Y174">
        <v>86</v>
      </c>
      <c r="Z174">
        <v>122.97998713288797</v>
      </c>
    </row>
    <row r="175" spans="1:26" x14ac:dyDescent="0.25">
      <c r="A175">
        <v>86.5</v>
      </c>
      <c r="B175">
        <v>124.44679539878952</v>
      </c>
      <c r="C175" s="1">
        <f t="shared" ca="1" si="6"/>
        <v>141.04558423008692</v>
      </c>
      <c r="D175" s="1">
        <f t="shared" ca="1" si="7"/>
        <v>137.75989533300162</v>
      </c>
      <c r="E175" s="1">
        <f t="shared" ca="1" si="8"/>
        <v>114.5559319772551</v>
      </c>
      <c r="H175"/>
      <c r="Y175">
        <v>86.5</v>
      </c>
      <c r="Z175">
        <v>124.44679539878952</v>
      </c>
    </row>
    <row r="176" spans="1:26" x14ac:dyDescent="0.25">
      <c r="A176">
        <v>87</v>
      </c>
      <c r="B176">
        <v>125.39695974467276</v>
      </c>
      <c r="C176" s="1">
        <f t="shared" ca="1" si="6"/>
        <v>141.16724881286288</v>
      </c>
      <c r="D176" s="1">
        <f t="shared" ca="1" si="7"/>
        <v>124.35100864713846</v>
      </c>
      <c r="E176" s="1">
        <f t="shared" ca="1" si="8"/>
        <v>115.50609632313834</v>
      </c>
      <c r="H176"/>
      <c r="Y176">
        <v>87</v>
      </c>
      <c r="Z176">
        <v>125.39695974467276</v>
      </c>
    </row>
    <row r="177" spans="1:26" x14ac:dyDescent="0.25">
      <c r="A177">
        <v>87.5</v>
      </c>
      <c r="B177">
        <v>126.87188457577227</v>
      </c>
      <c r="C177" s="1">
        <f t="shared" ca="1" si="6"/>
        <v>141.28517016994803</v>
      </c>
      <c r="D177" s="1">
        <f t="shared" ca="1" si="7"/>
        <v>103.87140080963727</v>
      </c>
      <c r="E177" s="1">
        <f t="shared" ca="1" si="8"/>
        <v>116.98102115423785</v>
      </c>
      <c r="H177"/>
      <c r="Y177">
        <v>87.5</v>
      </c>
      <c r="Z177">
        <v>126.87188457577227</v>
      </c>
    </row>
    <row r="178" spans="1:26" x14ac:dyDescent="0.25">
      <c r="A178">
        <v>88</v>
      </c>
      <c r="B178">
        <v>128.3459891201677</v>
      </c>
      <c r="C178" s="1">
        <f t="shared" ca="1" si="6"/>
        <v>141.39946346828953</v>
      </c>
      <c r="D178" s="1">
        <f t="shared" ca="1" si="7"/>
        <v>85.196596278537243</v>
      </c>
      <c r="E178" s="1">
        <f t="shared" ca="1" si="8"/>
        <v>118.45512569863328</v>
      </c>
      <c r="H178"/>
      <c r="Y178">
        <v>88</v>
      </c>
      <c r="Z178">
        <v>128.3459891201677</v>
      </c>
    </row>
    <row r="179" spans="1:26" x14ac:dyDescent="0.25">
      <c r="A179">
        <v>88.5</v>
      </c>
      <c r="B179">
        <v>129.81944907807565</v>
      </c>
      <c r="C179" s="1">
        <f t="shared" ca="1" si="6"/>
        <v>141.51024033152001</v>
      </c>
      <c r="D179" s="1">
        <f t="shared" ca="1" si="7"/>
        <v>68.337300065805564</v>
      </c>
      <c r="E179" s="1">
        <f t="shared" ca="1" si="8"/>
        <v>119.92858565654123</v>
      </c>
      <c r="H179"/>
      <c r="Y179">
        <v>88.5</v>
      </c>
      <c r="Z179">
        <v>129.81944907807565</v>
      </c>
    </row>
    <row r="180" spans="1:26" x14ac:dyDescent="0.25">
      <c r="A180">
        <v>89</v>
      </c>
      <c r="B180">
        <v>131.29240080495995</v>
      </c>
      <c r="C180" s="1">
        <f t="shared" ca="1" si="6"/>
        <v>141.61760894897404</v>
      </c>
      <c r="D180" s="1">
        <f t="shared" ca="1" si="7"/>
        <v>53.304961608607385</v>
      </c>
      <c r="E180" s="1">
        <f t="shared" ca="1" si="8"/>
        <v>121.40153738342553</v>
      </c>
      <c r="H180"/>
      <c r="Y180">
        <v>89</v>
      </c>
      <c r="Z180">
        <v>131.29240080495995</v>
      </c>
    </row>
    <row r="181" spans="1:26" x14ac:dyDescent="0.25">
      <c r="A181">
        <v>89.5</v>
      </c>
      <c r="B181">
        <v>132.2652889151164</v>
      </c>
      <c r="C181" s="1">
        <f t="shared" ca="1" si="6"/>
        <v>141.72167418135029</v>
      </c>
      <c r="D181" s="1">
        <f t="shared" ca="1" si="7"/>
        <v>44.711611151722742</v>
      </c>
      <c r="E181" s="1">
        <f t="shared" ca="1" si="8"/>
        <v>122.37442549358198</v>
      </c>
      <c r="H181"/>
      <c r="Y181">
        <v>89.5</v>
      </c>
      <c r="Z181">
        <v>132.2652889151164</v>
      </c>
    </row>
    <row r="182" spans="1:26" x14ac:dyDescent="0.25">
      <c r="A182">
        <v>90</v>
      </c>
      <c r="B182">
        <v>131.77776831781244</v>
      </c>
      <c r="C182" s="1">
        <f t="shared" ca="1" si="6"/>
        <v>141.82253766312283</v>
      </c>
      <c r="D182" s="1">
        <f t="shared" ca="1" si="7"/>
        <v>50.44869560024361</v>
      </c>
      <c r="E182" s="1">
        <f t="shared" ca="1" si="8"/>
        <v>121.88690489627803</v>
      </c>
      <c r="H182"/>
      <c r="Y182">
        <v>90</v>
      </c>
      <c r="Z182">
        <v>131.77776831781244</v>
      </c>
    </row>
    <row r="183" spans="1:26" x14ac:dyDescent="0.25">
      <c r="A183">
        <v>90.5</v>
      </c>
      <c r="B183">
        <v>132.90872171315007</v>
      </c>
      <c r="C183" s="1">
        <f t="shared" ca="1" si="6"/>
        <v>141.92029790180177</v>
      </c>
      <c r="D183" s="1">
        <f t="shared" ca="1" si="7"/>
        <v>40.60425270193717</v>
      </c>
      <c r="E183" s="1">
        <f t="shared" ca="1" si="8"/>
        <v>123.01785829161565</v>
      </c>
      <c r="H183"/>
      <c r="Y183">
        <v>90.5</v>
      </c>
      <c r="Z183">
        <v>132.90872171315007</v>
      </c>
    </row>
    <row r="184" spans="1:26" x14ac:dyDescent="0.25">
      <c r="A184">
        <v>91</v>
      </c>
      <c r="B184">
        <v>134.405795815169</v>
      </c>
      <c r="C184" s="1">
        <f t="shared" ca="1" si="6"/>
        <v>142.01505037413975</v>
      </c>
      <c r="D184" s="1">
        <f t="shared" ca="1" si="7"/>
        <v>28.950377471608547</v>
      </c>
      <c r="E184" s="1">
        <f t="shared" ca="1" si="8"/>
        <v>124.51493239363458</v>
      </c>
      <c r="H184"/>
      <c r="Y184">
        <v>91</v>
      </c>
      <c r="Z184">
        <v>134.405795815169</v>
      </c>
    </row>
    <row r="185" spans="1:26" x14ac:dyDescent="0.25">
      <c r="A185">
        <v>91.5</v>
      </c>
      <c r="B185">
        <v>135.90316349811653</v>
      </c>
      <c r="C185" s="1">
        <f t="shared" ca="1" si="6"/>
        <v>142.10688761937851</v>
      </c>
      <c r="D185" s="1">
        <f t="shared" ca="1" si="7"/>
        <v>19.243096486363893</v>
      </c>
      <c r="E185" s="1">
        <f t="shared" ca="1" si="8"/>
        <v>126.01230007658211</v>
      </c>
      <c r="H185"/>
      <c r="Y185">
        <v>91.5</v>
      </c>
      <c r="Z185">
        <v>135.90316349811653</v>
      </c>
    </row>
    <row r="186" spans="1:26" x14ac:dyDescent="0.25">
      <c r="A186">
        <v>92</v>
      </c>
      <c r="B186">
        <v>137.40075245383815</v>
      </c>
      <c r="C186" s="1">
        <f t="shared" ca="1" si="6"/>
        <v>142.19589932962668</v>
      </c>
      <c r="D186" s="1">
        <f t="shared" ca="1" si="7"/>
        <v>11.49671678019226</v>
      </c>
      <c r="E186" s="1">
        <f t="shared" ca="1" si="8"/>
        <v>127.50988903230373</v>
      </c>
      <c r="H186"/>
      <c r="Y186">
        <v>92</v>
      </c>
      <c r="Z186">
        <v>137.40075245383815</v>
      </c>
    </row>
    <row r="187" spans="1:26" x14ac:dyDescent="0.25">
      <c r="A187">
        <v>92.5</v>
      </c>
      <c r="B187">
        <v>138.89851462806442</v>
      </c>
      <c r="C187" s="1">
        <f t="shared" ca="1" si="6"/>
        <v>142.28217243745678</v>
      </c>
      <c r="D187" s="1">
        <f t="shared" ca="1" si="7"/>
        <v>5.7245700855309547</v>
      </c>
      <c r="E187" s="1">
        <f t="shared" ca="1" si="8"/>
        <v>129.00765120653</v>
      </c>
      <c r="H187"/>
      <c r="Y187">
        <v>92.5</v>
      </c>
      <c r="Z187">
        <v>138.89851462806442</v>
      </c>
    </row>
    <row r="188" spans="1:26" x14ac:dyDescent="0.25">
      <c r="A188">
        <v>93</v>
      </c>
      <c r="B188">
        <v>140.07582116996605</v>
      </c>
      <c r="C188" s="1">
        <f t="shared" ca="1" si="6"/>
        <v>142.36579120080728</v>
      </c>
      <c r="D188" s="1">
        <f t="shared" ca="1" si="7"/>
        <v>2.6219813710754969</v>
      </c>
      <c r="E188" s="1">
        <f t="shared" ca="1" si="8"/>
        <v>130.18495774843163</v>
      </c>
      <c r="H188"/>
      <c r="Y188">
        <v>93</v>
      </c>
      <c r="Z188">
        <v>140.07582116996605</v>
      </c>
    </row>
    <row r="189" spans="1:26" x14ac:dyDescent="0.25">
      <c r="A189">
        <v>93.5</v>
      </c>
      <c r="B189">
        <v>141.57415972458779</v>
      </c>
      <c r="C189" s="1">
        <f t="shared" ca="1" si="6"/>
        <v>142.44683728527238</v>
      </c>
      <c r="D189" s="1">
        <f t="shared" ca="1" si="7"/>
        <v>0.38078306246120602</v>
      </c>
      <c r="E189" s="1">
        <f t="shared" ca="1" si="8"/>
        <v>131.68329630305337</v>
      </c>
      <c r="H189"/>
      <c r="Y189">
        <v>93.5</v>
      </c>
      <c r="Z189">
        <v>141.57415972458779</v>
      </c>
    </row>
    <row r="190" spans="1:26" x14ac:dyDescent="0.25">
      <c r="A190">
        <v>94</v>
      </c>
      <c r="B190">
        <v>143.07262521229239</v>
      </c>
      <c r="C190" s="1">
        <f t="shared" ca="1" si="6"/>
        <v>142.52538984386015</v>
      </c>
      <c r="D190" s="1">
        <f t="shared" ca="1" si="7"/>
        <v>0.1497332742315847</v>
      </c>
      <c r="E190" s="1">
        <f t="shared" ca="1" si="8"/>
        <v>133.18176179075797</v>
      </c>
      <c r="H190"/>
      <c r="Y190">
        <v>94</v>
      </c>
      <c r="Z190">
        <v>143.07262521229239</v>
      </c>
    </row>
    <row r="191" spans="1:26" x14ac:dyDescent="0.25">
      <c r="A191">
        <v>94.5</v>
      </c>
      <c r="B191">
        <v>144.57118916884284</v>
      </c>
      <c r="C191" s="1">
        <f t="shared" ca="1" si="6"/>
        <v>142.60152559429656</v>
      </c>
      <c r="D191" s="1">
        <f t="shared" ca="1" si="7"/>
        <v>1.9397872984472033</v>
      </c>
      <c r="E191" s="1">
        <f t="shared" ca="1" si="8"/>
        <v>134.68032574730842</v>
      </c>
      <c r="H191"/>
      <c r="Y191">
        <v>94.5</v>
      </c>
      <c r="Z191">
        <v>144.57118916884284</v>
      </c>
    </row>
    <row r="192" spans="1:26" x14ac:dyDescent="0.25">
      <c r="A192">
        <v>95</v>
      </c>
      <c r="B192">
        <v>146.06983254919245</v>
      </c>
      <c r="C192" s="1">
        <f t="shared" ca="1" si="6"/>
        <v>142.67531889395133</v>
      </c>
      <c r="D192" s="1">
        <f t="shared" ca="1" si="7"/>
        <v>5.7613614778092384</v>
      </c>
      <c r="E192" s="1">
        <f t="shared" ca="1" si="8"/>
        <v>136.17896912765804</v>
      </c>
      <c r="H192"/>
      <c r="Y192">
        <v>95</v>
      </c>
      <c r="Z192">
        <v>146.06983254919245</v>
      </c>
    </row>
    <row r="193" spans="1:26" x14ac:dyDescent="0.25">
      <c r="A193">
        <v>95.5</v>
      </c>
      <c r="B193">
        <v>146.14437723045111</v>
      </c>
      <c r="C193" s="1">
        <f t="shared" ca="1" si="6"/>
        <v>142.74684181245843</v>
      </c>
      <c r="D193" s="1">
        <f t="shared" ca="1" si="7"/>
        <v>5.7716234582573653</v>
      </c>
      <c r="E193" s="1">
        <f t="shared" ca="1" si="8"/>
        <v>136.25351380891669</v>
      </c>
      <c r="H193"/>
      <c r="Y193">
        <v>95.5</v>
      </c>
      <c r="Z193">
        <v>146.14437723045111</v>
      </c>
    </row>
    <row r="194" spans="1:26" x14ac:dyDescent="0.25">
      <c r="A194">
        <v>96</v>
      </c>
      <c r="B194">
        <v>145.64748906493045</v>
      </c>
      <c r="C194" s="1">
        <f t="shared" ref="C194:C257" ca="1" si="9">IF(A194&gt;=$K$5,OFFSET($B$1,2*$K$5,0)+$L$5*(1-EXP((-1/$M$5)*(A194-$K$5))),0)</f>
        <v>142.81616420210221</v>
      </c>
      <c r="D194" s="1">
        <f t="shared" ref="D194:D257" ca="1" si="10">IF(A194&gt;=$K$5,(C194-B194)*(C194-B194)*0.5,0)</f>
        <v>4.0082002394346743</v>
      </c>
      <c r="E194" s="1">
        <f t="shared" ref="E194:E257" ca="1" si="11">IF(A194&gt;=$K$5,(B194-$L$6),0)</f>
        <v>135.75662564339603</v>
      </c>
      <c r="H194"/>
      <c r="Y194">
        <v>96</v>
      </c>
      <c r="Z194">
        <v>145.64748906493045</v>
      </c>
    </row>
    <row r="195" spans="1:26" x14ac:dyDescent="0.25">
      <c r="A195">
        <v>96.5</v>
      </c>
      <c r="B195">
        <v>145.1503359041584</v>
      </c>
      <c r="C195" s="1">
        <f t="shared" ca="1" si="9"/>
        <v>142.88335376603831</v>
      </c>
      <c r="D195" s="1">
        <f t="shared" ca="1" si="10"/>
        <v>2.5696040072777557</v>
      </c>
      <c r="E195" s="1">
        <f t="shared" ca="1" si="11"/>
        <v>135.25947248262398</v>
      </c>
      <c r="H195"/>
      <c r="Y195">
        <v>96.5</v>
      </c>
      <c r="Z195">
        <v>145.1503359041584</v>
      </c>
    </row>
    <row r="196" spans="1:26" x14ac:dyDescent="0.25">
      <c r="A196">
        <v>97</v>
      </c>
      <c r="B196">
        <v>144.65296758954574</v>
      </c>
      <c r="C196" s="1">
        <f t="shared" ca="1" si="9"/>
        <v>142.94847612441512</v>
      </c>
      <c r="D196" s="1">
        <f t="shared" ca="1" si="10"/>
        <v>1.4526455773515565</v>
      </c>
      <c r="E196" s="1">
        <f t="shared" ca="1" si="11"/>
        <v>134.76210416801132</v>
      </c>
      <c r="H196"/>
      <c r="Y196">
        <v>97</v>
      </c>
      <c r="Z196">
        <v>144.65296758954574</v>
      </c>
    </row>
    <row r="197" spans="1:26" x14ac:dyDescent="0.25">
      <c r="A197">
        <v>97.5</v>
      </c>
      <c r="B197">
        <v>144.15546190262037</v>
      </c>
      <c r="C197" s="1">
        <f t="shared" ca="1" si="9"/>
        <v>143.01159487846141</v>
      </c>
      <c r="D197" s="1">
        <f t="shared" ca="1" si="10"/>
        <v>0.65421588447914292</v>
      </c>
      <c r="E197" s="1">
        <f t="shared" ca="1" si="11"/>
        <v>134.26459848108595</v>
      </c>
      <c r="H197"/>
      <c r="Y197">
        <v>97.5</v>
      </c>
      <c r="Z197">
        <v>144.15546190262037</v>
      </c>
    </row>
    <row r="198" spans="1:26" x14ac:dyDescent="0.25">
      <c r="A198">
        <v>98</v>
      </c>
      <c r="B198">
        <v>143.6578649476144</v>
      </c>
      <c r="C198" s="1">
        <f t="shared" ca="1" si="9"/>
        <v>143.07277167260185</v>
      </c>
      <c r="D198" s="1">
        <f t="shared" ca="1" si="10"/>
        <v>0.17116707023245789</v>
      </c>
      <c r="E198" s="1">
        <f t="shared" ca="1" si="11"/>
        <v>133.76700152607998</v>
      </c>
      <c r="H198"/>
      <c r="Y198">
        <v>98</v>
      </c>
      <c r="Z198">
        <v>143.6578649476144</v>
      </c>
    </row>
    <row r="199" spans="1:26" x14ac:dyDescent="0.25">
      <c r="A199">
        <v>98.5</v>
      </c>
      <c r="B199">
        <v>143.22993380436949</v>
      </c>
      <c r="C199" s="1">
        <f t="shared" ca="1" si="9"/>
        <v>143.13206625466145</v>
      </c>
      <c r="D199" s="1">
        <f t="shared" ca="1" si="10"/>
        <v>4.7890286429280041E-3</v>
      </c>
      <c r="E199" s="1">
        <f t="shared" ca="1" si="11"/>
        <v>133.33907038283508</v>
      </c>
      <c r="H199"/>
      <c r="Y199">
        <v>98.5</v>
      </c>
      <c r="Z199">
        <v>143.22993380436949</v>
      </c>
    </row>
    <row r="200" spans="1:26" x14ac:dyDescent="0.25">
      <c r="A200">
        <v>99</v>
      </c>
      <c r="B200">
        <v>144.6993793976215</v>
      </c>
      <c r="C200" s="1">
        <f t="shared" ca="1" si="9"/>
        <v>143.18953653421801</v>
      </c>
      <c r="D200" s="1">
        <f t="shared" ca="1" si="10"/>
        <v>1.1398127360852275</v>
      </c>
      <c r="E200" s="1">
        <f t="shared" ca="1" si="11"/>
        <v>134.80851597608708</v>
      </c>
      <c r="H200"/>
      <c r="Y200">
        <v>99</v>
      </c>
      <c r="Z200">
        <v>144.6993793976215</v>
      </c>
    </row>
    <row r="201" spans="1:26" x14ac:dyDescent="0.25">
      <c r="A201">
        <v>99.5</v>
      </c>
      <c r="B201">
        <v>146.20302238354293</v>
      </c>
      <c r="C201" s="1">
        <f t="shared" ca="1" si="9"/>
        <v>143.24523863915886</v>
      </c>
      <c r="D201" s="1">
        <f t="shared" ca="1" si="10"/>
        <v>4.3742423392713352</v>
      </c>
      <c r="E201" s="1">
        <f t="shared" ca="1" si="11"/>
        <v>136.31215896200851</v>
      </c>
      <c r="H201"/>
      <c r="Y201">
        <v>99.5</v>
      </c>
      <c r="Z201">
        <v>146.20302238354293</v>
      </c>
    </row>
    <row r="202" spans="1:26" x14ac:dyDescent="0.25">
      <c r="A202">
        <v>100</v>
      </c>
      <c r="B202">
        <v>147.70700214232613</v>
      </c>
      <c r="C202" s="1">
        <f t="shared" ca="1" si="9"/>
        <v>143.29922697049784</v>
      </c>
      <c r="D202" s="1">
        <f t="shared" ca="1" si="10"/>
        <v>9.7142409826929601</v>
      </c>
      <c r="E202" s="1">
        <f t="shared" ca="1" si="11"/>
        <v>137.81613872079171</v>
      </c>
      <c r="H202"/>
      <c r="Y202">
        <v>100</v>
      </c>
      <c r="Z202">
        <v>147.70700214232613</v>
      </c>
    </row>
    <row r="203" spans="1:26" x14ac:dyDescent="0.25">
      <c r="A203">
        <v>100.5</v>
      </c>
      <c r="B203">
        <v>149.21122921859518</v>
      </c>
      <c r="C203" s="1">
        <f t="shared" ca="1" si="9"/>
        <v>143.35155425550548</v>
      </c>
      <c r="D203" s="1">
        <f t="shared" ca="1" si="10"/>
        <v>17.167895336530151</v>
      </c>
      <c r="E203" s="1">
        <f t="shared" ca="1" si="11"/>
        <v>139.32036579706076</v>
      </c>
      <c r="H203"/>
      <c r="Y203">
        <v>100.5</v>
      </c>
      <c r="Z203">
        <v>149.21122921859518</v>
      </c>
    </row>
    <row r="204" spans="1:26" x14ac:dyDescent="0.25">
      <c r="A204">
        <v>101</v>
      </c>
      <c r="B204">
        <v>150.63136919052772</v>
      </c>
      <c r="C204" s="1">
        <f t="shared" ca="1" si="9"/>
        <v>143.40227159920479</v>
      </c>
      <c r="D204" s="1">
        <f t="shared" ca="1" si="10"/>
        <v>26.129925992435467</v>
      </c>
      <c r="E204" s="1">
        <f t="shared" ca="1" si="11"/>
        <v>140.7405057689933</v>
      </c>
      <c r="H204"/>
      <c r="Y204">
        <v>101</v>
      </c>
      <c r="Z204">
        <v>150.63136919052772</v>
      </c>
    </row>
    <row r="205" spans="1:26" x14ac:dyDescent="0.25">
      <c r="A205">
        <v>101.5</v>
      </c>
      <c r="B205">
        <v>150.14969085970128</v>
      </c>
      <c r="C205" s="1">
        <f t="shared" ca="1" si="9"/>
        <v>143.45142853428257</v>
      </c>
      <c r="D205" s="1">
        <f t="shared" ca="1" si="10"/>
        <v>22.433359090061835</v>
      </c>
      <c r="E205" s="1">
        <f t="shared" ca="1" si="11"/>
        <v>140.25882743816686</v>
      </c>
      <c r="H205"/>
      <c r="Y205">
        <v>101.5</v>
      </c>
      <c r="Z205">
        <v>150.14969085970128</v>
      </c>
    </row>
    <row r="206" spans="1:26" x14ac:dyDescent="0.25">
      <c r="A206">
        <v>102</v>
      </c>
      <c r="B206">
        <v>149.64995961749415</v>
      </c>
      <c r="C206" s="1">
        <f t="shared" ca="1" si="9"/>
        <v>143.49907306946491</v>
      </c>
      <c r="D206" s="1">
        <f t="shared" ca="1" si="10"/>
        <v>18.916702663363495</v>
      </c>
      <c r="E206" s="1">
        <f t="shared" ca="1" si="11"/>
        <v>139.75909619595973</v>
      </c>
      <c r="H206"/>
      <c r="Y206">
        <v>102</v>
      </c>
      <c r="Z206">
        <v>149.64995961749415</v>
      </c>
    </row>
    <row r="207" spans="1:26" x14ac:dyDescent="0.25">
      <c r="A207">
        <v>102.5</v>
      </c>
      <c r="B207">
        <v>149.15009747956202</v>
      </c>
      <c r="C207" s="1">
        <f t="shared" ca="1" si="9"/>
        <v>143.54525173640482</v>
      </c>
      <c r="D207" s="1">
        <f t="shared" ca="1" si="10"/>
        <v>15.707147902293688</v>
      </c>
      <c r="E207" s="1">
        <f t="shared" ca="1" si="11"/>
        <v>139.2592340580276</v>
      </c>
      <c r="H207"/>
      <c r="Y207">
        <v>102.5</v>
      </c>
      <c r="Z207">
        <v>149.15009747956202</v>
      </c>
    </row>
    <row r="208" spans="1:26" x14ac:dyDescent="0.25">
      <c r="A208">
        <v>103</v>
      </c>
      <c r="B208">
        <v>148.65012919831653</v>
      </c>
      <c r="C208" s="1">
        <f t="shared" ca="1" si="9"/>
        <v>143.59000963512682</v>
      </c>
      <c r="D208" s="1">
        <f t="shared" ca="1" si="10"/>
        <v>12.802404996887638</v>
      </c>
      <c r="E208" s="1">
        <f t="shared" ca="1" si="11"/>
        <v>138.75926577678212</v>
      </c>
      <c r="H208"/>
      <c r="Y208">
        <v>103</v>
      </c>
      <c r="Z208">
        <v>148.65012919831653</v>
      </c>
    </row>
    <row r="209" spans="1:26" x14ac:dyDescent="0.25">
      <c r="A209">
        <v>103.5</v>
      </c>
      <c r="B209">
        <v>148.15012717688558</v>
      </c>
      <c r="C209" s="1">
        <f t="shared" ca="1" si="9"/>
        <v>143.63339047807347</v>
      </c>
      <c r="D209" s="1">
        <f t="shared" ca="1" si="10"/>
        <v>10.200455203198059</v>
      </c>
      <c r="E209" s="1">
        <f t="shared" ca="1" si="11"/>
        <v>138.25926375535116</v>
      </c>
      <c r="H209"/>
      <c r="Y209">
        <v>103.5</v>
      </c>
      <c r="Z209">
        <v>148.15012717688558</v>
      </c>
    </row>
    <row r="210" spans="1:26" x14ac:dyDescent="0.25">
      <c r="A210">
        <v>104</v>
      </c>
      <c r="B210">
        <v>147.65009932086943</v>
      </c>
      <c r="C210" s="1">
        <f t="shared" ca="1" si="9"/>
        <v>143.67543663279699</v>
      </c>
      <c r="D210" s="1">
        <f t="shared" ca="1" si="10"/>
        <v>7.8989717419776255</v>
      </c>
      <c r="E210" s="1">
        <f t="shared" ca="1" si="11"/>
        <v>137.75923589933501</v>
      </c>
      <c r="H210"/>
      <c r="Y210">
        <v>104</v>
      </c>
      <c r="Z210">
        <v>147.65009932086943</v>
      </c>
    </row>
    <row r="211" spans="1:26" x14ac:dyDescent="0.25">
      <c r="A211">
        <v>104.5</v>
      </c>
      <c r="B211">
        <v>147.15005102651799</v>
      </c>
      <c r="C211" s="1">
        <f t="shared" ca="1" si="9"/>
        <v>143.71618916333696</v>
      </c>
      <c r="D211" s="1">
        <f t="shared" ca="1" si="10"/>
        <v>5.8957036477045204</v>
      </c>
      <c r="E211" s="1">
        <f t="shared" ca="1" si="11"/>
        <v>137.25918760498357</v>
      </c>
      <c r="H211"/>
      <c r="Y211">
        <v>104.5</v>
      </c>
      <c r="Z211">
        <v>147.15005102651799</v>
      </c>
    </row>
    <row r="212" spans="1:26" x14ac:dyDescent="0.25">
      <c r="A212">
        <v>105</v>
      </c>
      <c r="B212">
        <v>146.64998589677108</v>
      </c>
      <c r="C212" s="1">
        <f t="shared" ca="1" si="9"/>
        <v>143.75568787032529</v>
      </c>
      <c r="D212" s="1">
        <f t="shared" ca="1" si="10"/>
        <v>4.1884805329440145</v>
      </c>
      <c r="E212" s="1">
        <f t="shared" ca="1" si="11"/>
        <v>136.75912247523667</v>
      </c>
      <c r="H212"/>
      <c r="Y212">
        <v>105</v>
      </c>
      <c r="Z212">
        <v>146.64998589677108</v>
      </c>
    </row>
    <row r="213" spans="1:26" x14ac:dyDescent="0.25">
      <c r="A213">
        <v>105.5</v>
      </c>
      <c r="B213">
        <v>146.14990626917196</v>
      </c>
      <c r="C213" s="1">
        <f t="shared" ca="1" si="9"/>
        <v>143.79397132985724</v>
      </c>
      <c r="D213" s="1">
        <f t="shared" ca="1" si="10"/>
        <v>2.7752147191419305</v>
      </c>
      <c r="E213" s="1">
        <f t="shared" ca="1" si="11"/>
        <v>136.25904284763755</v>
      </c>
      <c r="H213"/>
      <c r="Y213">
        <v>105.5</v>
      </c>
      <c r="Z213">
        <v>146.14990626917196</v>
      </c>
    </row>
    <row r="214" spans="1:26" x14ac:dyDescent="0.25">
      <c r="A214">
        <v>106</v>
      </c>
      <c r="B214">
        <v>145.64981359367872</v>
      </c>
      <c r="C214" s="1">
        <f t="shared" ca="1" si="9"/>
        <v>143.83107693116634</v>
      </c>
      <c r="D214" s="1">
        <f t="shared" ca="1" si="10"/>
        <v>1.653901523783333</v>
      </c>
      <c r="E214" s="1">
        <f t="shared" ca="1" si="11"/>
        <v>135.7589501721443</v>
      </c>
      <c r="H214"/>
      <c r="Y214">
        <v>106</v>
      </c>
      <c r="Z214">
        <v>145.64981359367872</v>
      </c>
    </row>
    <row r="215" spans="1:26" x14ac:dyDescent="0.25">
      <c r="A215">
        <v>106.5</v>
      </c>
      <c r="B215">
        <v>145.14970870272327</v>
      </c>
      <c r="C215" s="1">
        <f t="shared" ca="1" si="9"/>
        <v>143.8670409131403</v>
      </c>
      <c r="D215" s="1">
        <f t="shared" ca="1" si="10"/>
        <v>0.8226183292168352</v>
      </c>
      <c r="E215" s="1">
        <f t="shared" ca="1" si="11"/>
        <v>135.25884528118885</v>
      </c>
      <c r="H215"/>
      <c r="Y215">
        <v>106.5</v>
      </c>
      <c r="Z215">
        <v>145.14970870272327</v>
      </c>
    </row>
    <row r="216" spans="1:26" x14ac:dyDescent="0.25">
      <c r="A216">
        <v>107</v>
      </c>
      <c r="B216">
        <v>144.64959200393616</v>
      </c>
      <c r="C216" s="1">
        <f t="shared" ca="1" si="9"/>
        <v>143.90189839971362</v>
      </c>
      <c r="D216" s="1">
        <f t="shared" ca="1" si="10"/>
        <v>0.27952286289765177</v>
      </c>
      <c r="E216" s="1">
        <f t="shared" ca="1" si="11"/>
        <v>134.75872858240174</v>
      </c>
      <c r="H216"/>
      <c r="Y216">
        <v>107</v>
      </c>
      <c r="Z216">
        <v>144.64959200393616</v>
      </c>
    </row>
    <row r="217" spans="1:26" x14ac:dyDescent="0.25">
      <c r="A217">
        <v>107.5</v>
      </c>
      <c r="B217">
        <v>144.14946361738725</v>
      </c>
      <c r="C217" s="1">
        <f t="shared" ca="1" si="9"/>
        <v>143.93568343417078</v>
      </c>
      <c r="D217" s="1">
        <f t="shared" ca="1" si="10"/>
        <v>2.2850983368033994E-2</v>
      </c>
      <c r="E217" s="1">
        <f t="shared" ca="1" si="11"/>
        <v>134.25860019585284</v>
      </c>
      <c r="H217"/>
      <c r="Y217">
        <v>107.5</v>
      </c>
      <c r="Z217">
        <v>144.14946361738725</v>
      </c>
    </row>
    <row r="218" spans="1:26" x14ac:dyDescent="0.25">
      <c r="A218">
        <v>108</v>
      </c>
      <c r="B218">
        <v>143.64932347303957</v>
      </c>
      <c r="C218" s="1">
        <f t="shared" ca="1" si="9"/>
        <v>143.96842901239458</v>
      </c>
      <c r="D218" s="1">
        <f t="shared" ca="1" si="10"/>
        <v>5.0914172623525052E-2</v>
      </c>
      <c r="E218" s="1">
        <f t="shared" ca="1" si="11"/>
        <v>133.75846005150515</v>
      </c>
      <c r="H218"/>
      <c r="Y218">
        <v>108</v>
      </c>
      <c r="Z218">
        <v>143.64932347303957</v>
      </c>
    </row>
    <row r="219" spans="1:26" x14ac:dyDescent="0.25">
      <c r="A219">
        <v>108.5</v>
      </c>
      <c r="B219">
        <v>143.1597186665752</v>
      </c>
      <c r="C219" s="1">
        <f t="shared" ca="1" si="9"/>
        <v>144.00016711509127</v>
      </c>
      <c r="D219" s="1">
        <f t="shared" ca="1" si="10"/>
        <v>0.35317679730653528</v>
      </c>
      <c r="E219" s="1">
        <f t="shared" ca="1" si="11"/>
        <v>133.26885524504078</v>
      </c>
      <c r="H219"/>
      <c r="Y219">
        <v>108.5</v>
      </c>
      <c r="Z219">
        <v>143.1597186665752</v>
      </c>
    </row>
    <row r="220" spans="1:26" x14ac:dyDescent="0.25">
      <c r="A220">
        <v>109</v>
      </c>
      <c r="B220">
        <v>144.66029020622324</v>
      </c>
      <c r="C220" s="1">
        <f t="shared" ca="1" si="9"/>
        <v>144.03092873902409</v>
      </c>
      <c r="D220" s="1">
        <f t="shared" ca="1" si="10"/>
        <v>0.19804792819753106</v>
      </c>
      <c r="E220" s="1">
        <f t="shared" ca="1" si="11"/>
        <v>134.76942678468882</v>
      </c>
      <c r="H220"/>
      <c r="Y220">
        <v>109</v>
      </c>
      <c r="Z220">
        <v>144.66029020622324</v>
      </c>
    </row>
    <row r="221" spans="1:26" x14ac:dyDescent="0.25">
      <c r="A221">
        <v>109.5</v>
      </c>
      <c r="B221">
        <v>146.16933623478238</v>
      </c>
      <c r="C221" s="1">
        <f t="shared" ca="1" si="9"/>
        <v>144.06074392728624</v>
      </c>
      <c r="D221" s="1">
        <f t="shared" ca="1" si="10"/>
        <v>2.2230807596159452</v>
      </c>
      <c r="E221" s="1">
        <f t="shared" ca="1" si="11"/>
        <v>136.27847281324796</v>
      </c>
      <c r="H221"/>
      <c r="Y221">
        <v>109.5</v>
      </c>
      <c r="Z221">
        <v>146.16933623478238</v>
      </c>
    </row>
    <row r="222" spans="1:26" x14ac:dyDescent="0.25">
      <c r="A222">
        <v>110</v>
      </c>
      <c r="B222">
        <v>147.67811067493614</v>
      </c>
      <c r="C222" s="1">
        <f t="shared" ca="1" si="9"/>
        <v>144.08964179864211</v>
      </c>
      <c r="D222" s="1">
        <f t="shared" ca="1" si="10"/>
        <v>6.4385544380654691</v>
      </c>
      <c r="E222" s="1">
        <f t="shared" ca="1" si="11"/>
        <v>137.78724725340172</v>
      </c>
      <c r="H222"/>
      <c r="Y222">
        <v>110</v>
      </c>
      <c r="Z222">
        <v>147.67811067493614</v>
      </c>
    </row>
    <row r="223" spans="1:26" x14ac:dyDescent="0.25">
      <c r="A223">
        <v>110.5</v>
      </c>
      <c r="B223">
        <v>149.18666035842961</v>
      </c>
      <c r="C223" s="1">
        <f t="shared" ca="1" si="9"/>
        <v>144.11765057596583</v>
      </c>
      <c r="D223" s="1">
        <f t="shared" ca="1" si="10"/>
        <v>12.84743008735675</v>
      </c>
      <c r="E223" s="1">
        <f t="shared" ca="1" si="11"/>
        <v>139.29579693689519</v>
      </c>
      <c r="H223"/>
      <c r="Y223">
        <v>110.5</v>
      </c>
      <c r="Z223">
        <v>149.18666035842961</v>
      </c>
    </row>
    <row r="224" spans="1:26" x14ac:dyDescent="0.25">
      <c r="A224">
        <v>111</v>
      </c>
      <c r="B224">
        <v>150.58037663919171</v>
      </c>
      <c r="C224" s="1">
        <f t="shared" ca="1" si="9"/>
        <v>144.144797613805</v>
      </c>
      <c r="D224" s="1">
        <f t="shared" ca="1" si="10"/>
        <v>20.708338695998712</v>
      </c>
      <c r="E224" s="1">
        <f t="shared" ca="1" si="11"/>
        <v>140.68951321765729</v>
      </c>
      <c r="H224"/>
      <c r="Y224">
        <v>111</v>
      </c>
      <c r="Z224">
        <v>150.58037663919171</v>
      </c>
    </row>
    <row r="225" spans="1:26" x14ac:dyDescent="0.25">
      <c r="A225">
        <v>111.5</v>
      </c>
      <c r="B225">
        <v>150.08826291334822</v>
      </c>
      <c r="C225" s="1">
        <f t="shared" ca="1" si="9"/>
        <v>144.17110942509635</v>
      </c>
      <c r="D225" s="1">
        <f t="shared" ca="1" si="10"/>
        <v>17.506352701765636</v>
      </c>
      <c r="E225" s="1">
        <f t="shared" ca="1" si="11"/>
        <v>140.1973994918138</v>
      </c>
      <c r="H225"/>
      <c r="Y225">
        <v>111.5</v>
      </c>
      <c r="Z225">
        <v>150.08826291334822</v>
      </c>
    </row>
    <row r="226" spans="1:26" x14ac:dyDescent="0.25">
      <c r="A226">
        <v>112</v>
      </c>
      <c r="B226">
        <v>149.59028774402958</v>
      </c>
      <c r="C226" s="1">
        <f t="shared" ca="1" si="9"/>
        <v>144.19661170705916</v>
      </c>
      <c r="D226" s="1">
        <f t="shared" ca="1" si="10"/>
        <v>14.545870595894462</v>
      </c>
      <c r="E226" s="1">
        <f t="shared" ca="1" si="11"/>
        <v>139.69942432249516</v>
      </c>
      <c r="H226"/>
      <c r="Y226">
        <v>112</v>
      </c>
      <c r="Z226">
        <v>149.59028774402958</v>
      </c>
    </row>
    <row r="227" spans="1:26" x14ac:dyDescent="0.25">
      <c r="A227">
        <v>112.5</v>
      </c>
      <c r="B227">
        <v>149.09211225229944</v>
      </c>
      <c r="C227" s="1">
        <f t="shared" ca="1" si="9"/>
        <v>144.22132936629254</v>
      </c>
      <c r="D227" s="1">
        <f t="shared" ca="1" si="10"/>
        <v>11.862262961308888</v>
      </c>
      <c r="E227" s="1">
        <f t="shared" ca="1" si="11"/>
        <v>139.20124883076502</v>
      </c>
      <c r="H227"/>
      <c r="Y227">
        <v>112.5</v>
      </c>
      <c r="Z227">
        <v>149.09211225229944</v>
      </c>
    </row>
    <row r="228" spans="1:26" x14ac:dyDescent="0.25">
      <c r="A228">
        <v>113</v>
      </c>
      <c r="B228">
        <v>148.59376594539097</v>
      </c>
      <c r="C228" s="1">
        <f t="shared" ca="1" si="9"/>
        <v>144.24528654309995</v>
      </c>
      <c r="D228" s="1">
        <f t="shared" ca="1" si="10"/>
        <v>9.4546365560746306</v>
      </c>
      <c r="E228" s="1">
        <f t="shared" ca="1" si="11"/>
        <v>138.70290252385655</v>
      </c>
      <c r="H228"/>
      <c r="Y228">
        <v>113</v>
      </c>
      <c r="Z228">
        <v>148.59376594539097</v>
      </c>
    </row>
    <row r="229" spans="1:26" x14ac:dyDescent="0.25">
      <c r="A229">
        <v>113.5</v>
      </c>
      <c r="B229">
        <v>148.09528487232873</v>
      </c>
      <c r="C229" s="1">
        <f t="shared" ca="1" si="9"/>
        <v>144.26850663506596</v>
      </c>
      <c r="D229" s="1">
        <f t="shared" ca="1" si="10"/>
        <v>7.3221158385939846</v>
      </c>
      <c r="E229" s="1">
        <f t="shared" ca="1" si="11"/>
        <v>138.20442145079431</v>
      </c>
      <c r="H229"/>
      <c r="Y229">
        <v>113.5</v>
      </c>
      <c r="Z229">
        <v>148.09528487232873</v>
      </c>
    </row>
    <row r="230" spans="1:26" x14ac:dyDescent="0.25">
      <c r="A230">
        <v>114</v>
      </c>
      <c r="B230">
        <v>147.59668084640157</v>
      </c>
      <c r="C230" s="1">
        <f t="shared" ca="1" si="9"/>
        <v>144.291012319907</v>
      </c>
      <c r="D230" s="1">
        <f t="shared" ca="1" si="10"/>
        <v>5.4637222035283948</v>
      </c>
      <c r="E230" s="1">
        <f t="shared" ca="1" si="11"/>
        <v>137.70581742486715</v>
      </c>
      <c r="H230"/>
      <c r="Y230">
        <v>114</v>
      </c>
      <c r="Z230">
        <v>147.59668084640157</v>
      </c>
    </row>
    <row r="231" spans="1:26" x14ac:dyDescent="0.25">
      <c r="A231">
        <v>114.5</v>
      </c>
      <c r="B231">
        <v>147.09796357045073</v>
      </c>
      <c r="C231" s="1">
        <f t="shared" ca="1" si="9"/>
        <v>144.31282557761958</v>
      </c>
      <c r="D231" s="1">
        <f t="shared" ca="1" si="10"/>
        <v>3.8784968195557719</v>
      </c>
      <c r="E231" s="1">
        <f t="shared" ca="1" si="11"/>
        <v>137.20710014891631</v>
      </c>
      <c r="H231"/>
      <c r="Y231">
        <v>114.5</v>
      </c>
      <c r="Z231">
        <v>147.09796357045073</v>
      </c>
    </row>
    <row r="232" spans="1:26" x14ac:dyDescent="0.25">
      <c r="A232">
        <v>115</v>
      </c>
      <c r="B232">
        <v>146.59914116102965</v>
      </c>
      <c r="C232" s="1">
        <f t="shared" ca="1" si="9"/>
        <v>144.3339677119468</v>
      </c>
      <c r="D232" s="1">
        <f t="shared" ca="1" si="10"/>
        <v>2.5655053772149512</v>
      </c>
      <c r="E232" s="1">
        <f t="shared" ca="1" si="11"/>
        <v>136.70827773949523</v>
      </c>
      <c r="H232"/>
      <c r="Y232">
        <v>115</v>
      </c>
      <c r="Z232">
        <v>146.59914116102965</v>
      </c>
    </row>
    <row r="233" spans="1:26" x14ac:dyDescent="0.25">
      <c r="A233">
        <v>115.5</v>
      </c>
      <c r="B233">
        <v>146.10022053165375</v>
      </c>
      <c r="C233" s="1">
        <f t="shared" ca="1" si="9"/>
        <v>144.35445937118453</v>
      </c>
      <c r="D233" s="1">
        <f t="shared" ca="1" si="10"/>
        <v>1.5238410147014096</v>
      </c>
      <c r="E233" s="1">
        <f t="shared" ca="1" si="11"/>
        <v>136.20935711011933</v>
      </c>
      <c r="H233"/>
      <c r="Y233">
        <v>115.5</v>
      </c>
      <c r="Z233">
        <v>146.10022053165375</v>
      </c>
    </row>
    <row r="234" spans="1:26" x14ac:dyDescent="0.25">
      <c r="A234">
        <v>116</v>
      </c>
      <c r="B234">
        <v>145.60120767246514</v>
      </c>
      <c r="C234" s="1">
        <f t="shared" ca="1" si="9"/>
        <v>144.37432056834729</v>
      </c>
      <c r="D234" s="1">
        <f t="shared" ca="1" si="10"/>
        <v>0.75262598312534201</v>
      </c>
      <c r="E234" s="1">
        <f t="shared" ca="1" si="11"/>
        <v>135.71034425093072</v>
      </c>
      <c r="H234"/>
      <c r="Y234">
        <v>116</v>
      </c>
      <c r="Z234">
        <v>145.60120767246514</v>
      </c>
    </row>
    <row r="235" spans="1:26" x14ac:dyDescent="0.25">
      <c r="A235">
        <v>116.5</v>
      </c>
      <c r="B235">
        <v>145.10210785501039</v>
      </c>
      <c r="C235" s="1">
        <f t="shared" ca="1" si="9"/>
        <v>144.39357070071389</v>
      </c>
      <c r="D235" s="1">
        <f t="shared" ca="1" si="10"/>
        <v>0.25101244950928658</v>
      </c>
      <c r="E235" s="1">
        <f t="shared" ca="1" si="11"/>
        <v>135.21124443347597</v>
      </c>
      <c r="H235"/>
      <c r="Y235">
        <v>116.5</v>
      </c>
      <c r="Z235">
        <v>145.10210785501039</v>
      </c>
    </row>
    <row r="236" spans="1:26" x14ac:dyDescent="0.25">
      <c r="A236">
        <v>117</v>
      </c>
      <c r="B236">
        <v>144.60292578284296</v>
      </c>
      <c r="C236" s="1">
        <f t="shared" ca="1" si="9"/>
        <v>144.41222856877172</v>
      </c>
      <c r="D236" s="1">
        <f t="shared" ca="1" si="10"/>
        <v>1.8182713727265314E-2</v>
      </c>
      <c r="E236" s="1">
        <f t="shared" ca="1" si="11"/>
        <v>134.71206236130854</v>
      </c>
      <c r="H236"/>
      <c r="Y236">
        <v>117</v>
      </c>
      <c r="Z236">
        <v>144.60292578284296</v>
      </c>
    </row>
    <row r="237" spans="1:26" x14ac:dyDescent="0.25">
      <c r="A237">
        <v>117.5</v>
      </c>
      <c r="B237">
        <v>144.10366570289204</v>
      </c>
      <c r="C237" s="1">
        <f t="shared" ca="1" si="9"/>
        <v>144.43031239457784</v>
      </c>
      <c r="D237" s="1">
        <f t="shared" ca="1" si="10"/>
        <v>5.3349030594637435E-2</v>
      </c>
      <c r="E237" s="1">
        <f t="shared" ca="1" si="11"/>
        <v>134.21280228135763</v>
      </c>
      <c r="H237"/>
      <c r="Y237">
        <v>117.5</v>
      </c>
      <c r="Z237">
        <v>144.10366570289204</v>
      </c>
    </row>
    <row r="238" spans="1:26" x14ac:dyDescent="0.25">
      <c r="A238">
        <v>118</v>
      </c>
      <c r="B238">
        <v>143.7223330132924</v>
      </c>
      <c r="C238" s="1">
        <f t="shared" ca="1" si="9"/>
        <v>144.4478398395556</v>
      </c>
      <c r="D238" s="1">
        <f t="shared" ca="1" si="10"/>
        <v>0.26318007747725009</v>
      </c>
      <c r="E238" s="1">
        <f t="shared" ca="1" si="11"/>
        <v>133.83146959175798</v>
      </c>
      <c r="H238"/>
      <c r="Y238">
        <v>118</v>
      </c>
      <c r="Z238">
        <v>143.7223330132924</v>
      </c>
    </row>
    <row r="239" spans="1:26" x14ac:dyDescent="0.25">
      <c r="A239">
        <v>118.5</v>
      </c>
      <c r="B239">
        <v>145.21567879992671</v>
      </c>
      <c r="C239" s="1">
        <f t="shared" ca="1" si="9"/>
        <v>144.46482802174347</v>
      </c>
      <c r="D239" s="1">
        <f t="shared" ca="1" si="10"/>
        <v>0.2818884455491848</v>
      </c>
      <c r="E239" s="1">
        <f t="shared" ca="1" si="11"/>
        <v>135.32481537839229</v>
      </c>
      <c r="H239"/>
      <c r="Y239">
        <v>118.5</v>
      </c>
      <c r="Z239">
        <v>145.21567879992671</v>
      </c>
    </row>
    <row r="240" spans="1:26" x14ac:dyDescent="0.25">
      <c r="A240">
        <v>119</v>
      </c>
      <c r="B240">
        <v>146.71373891729522</v>
      </c>
      <c r="C240" s="1">
        <f t="shared" ca="1" si="9"/>
        <v>144.48129353251335</v>
      </c>
      <c r="D240" s="1">
        <f t="shared" ca="1" si="10"/>
        <v>2.4919061980169332</v>
      </c>
      <c r="E240" s="1">
        <f t="shared" ca="1" si="11"/>
        <v>136.8228754957608</v>
      </c>
      <c r="H240"/>
      <c r="Y240">
        <v>119</v>
      </c>
      <c r="Z240">
        <v>146.71373891729522</v>
      </c>
    </row>
    <row r="241" spans="1:26" x14ac:dyDescent="0.25">
      <c r="A241">
        <v>119.5</v>
      </c>
      <c r="B241">
        <v>148.21197102661321</v>
      </c>
      <c r="C241" s="1">
        <f t="shared" ca="1" si="9"/>
        <v>144.49725245277409</v>
      </c>
      <c r="D241" s="1">
        <f t="shared" ca="1" si="10"/>
        <v>6.8995670414126788</v>
      </c>
      <c r="E241" s="1">
        <f t="shared" ca="1" si="11"/>
        <v>138.32110760507879</v>
      </c>
      <c r="H241"/>
      <c r="Y241">
        <v>119.5</v>
      </c>
      <c r="Z241">
        <v>148.21197102661321</v>
      </c>
    </row>
    <row r="242" spans="1:26" x14ac:dyDescent="0.25">
      <c r="A242">
        <v>120</v>
      </c>
      <c r="B242">
        <v>149.71032394225617</v>
      </c>
      <c r="C242" s="1">
        <f t="shared" ca="1" si="9"/>
        <v>144.51272036867721</v>
      </c>
      <c r="D242" s="1">
        <f t="shared" ca="1" si="10"/>
        <v>13.507541454040386</v>
      </c>
      <c r="E242" s="1">
        <f t="shared" ca="1" si="11"/>
        <v>139.81946052072175</v>
      </c>
      <c r="H242"/>
      <c r="Y242">
        <v>120</v>
      </c>
      <c r="Z242">
        <v>149.71032394225617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AB362"/>
  <sheetViews>
    <sheetView topLeftCell="E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.28515625" customWidth="1"/>
    <col min="11" max="11" width="15.425781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1.0939939936081591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1.0939939936081591</v>
      </c>
      <c r="AB3" s="78" t="s">
        <v>170</v>
      </c>
    </row>
    <row r="4" spans="1:28" x14ac:dyDescent="0.25">
      <c r="A4">
        <v>1</v>
      </c>
      <c r="B4">
        <v>2.6306046536441432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2.6306046536441432</v>
      </c>
      <c r="AB4" s="78" t="s">
        <v>171</v>
      </c>
    </row>
    <row r="5" spans="1:28" ht="15.75" thickBot="1" x14ac:dyDescent="0.3">
      <c r="A5">
        <v>1.5</v>
      </c>
      <c r="B5">
        <v>4.1687159763196071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133.61107813413921</v>
      </c>
      <c r="M5" s="4">
        <v>14</v>
      </c>
      <c r="N5" s="4">
        <v>80</v>
      </c>
      <c r="O5" s="11">
        <v>120</v>
      </c>
      <c r="P5" s="12">
        <v>145</v>
      </c>
      <c r="Y5">
        <v>1.5</v>
      </c>
      <c r="Z5">
        <v>4.1687159763196071</v>
      </c>
      <c r="AB5" s="78" t="s">
        <v>172</v>
      </c>
    </row>
    <row r="6" spans="1:28" x14ac:dyDescent="0.25">
      <c r="A6">
        <v>2</v>
      </c>
      <c r="B6">
        <v>5.7080990318494411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11.388921865860789</v>
      </c>
      <c r="Y6">
        <v>2</v>
      </c>
      <c r="Z6">
        <v>5.7080990318494411</v>
      </c>
      <c r="AB6" s="78" t="s">
        <v>173</v>
      </c>
    </row>
    <row r="7" spans="1:28" x14ac:dyDescent="0.25">
      <c r="A7">
        <v>2.5</v>
      </c>
      <c r="B7">
        <v>7.2485578875774559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52</v>
      </c>
      <c r="K7" s="22">
        <v>62</v>
      </c>
      <c r="L7" s="24">
        <f ca="1">OFFSET($B$1,2*$K$7,0)</f>
        <v>95.719274376600112</v>
      </c>
      <c r="Y7">
        <v>2.5</v>
      </c>
      <c r="Z7">
        <v>7.2485578875774559</v>
      </c>
      <c r="AB7" s="78" t="s">
        <v>174</v>
      </c>
    </row>
    <row r="8" spans="1:28" ht="15.75" thickBot="1" x14ac:dyDescent="0.3">
      <c r="A8">
        <v>3</v>
      </c>
      <c r="B8">
        <v>8.4476625053232457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8.4476625053232457</v>
      </c>
      <c r="AB8" s="78" t="s">
        <v>175</v>
      </c>
    </row>
    <row r="9" spans="1:28" x14ac:dyDescent="0.25">
      <c r="A9">
        <v>3.5</v>
      </c>
      <c r="B9">
        <v>9.992043103599185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9.992043103599185</v>
      </c>
    </row>
    <row r="10" spans="1:28" x14ac:dyDescent="0.25">
      <c r="A10">
        <v>4</v>
      </c>
      <c r="B10">
        <v>11.536798814449462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11.536798814449462</v>
      </c>
    </row>
    <row r="11" spans="1:28" ht="15.75" thickBot="1" x14ac:dyDescent="0.3">
      <c r="A11">
        <v>4.5</v>
      </c>
      <c r="B11">
        <v>13.081906998197653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13.081906998197653</v>
      </c>
    </row>
    <row r="12" spans="1:28" ht="15.75" thickTop="1" x14ac:dyDescent="0.25">
      <c r="A12">
        <v>5</v>
      </c>
      <c r="B12">
        <v>14.627334916696016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14.627334916696016</v>
      </c>
    </row>
    <row r="13" spans="1:28" ht="15.75" thickBot="1" x14ac:dyDescent="0.3">
      <c r="A13">
        <v>5.5</v>
      </c>
      <c r="B13">
        <v>15.320046097100237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144.77640613266584</v>
      </c>
      <c r="Y13">
        <v>5.5</v>
      </c>
      <c r="Z13">
        <v>15.320046097100237</v>
      </c>
    </row>
    <row r="14" spans="1:28" ht="16.5" thickTop="1" x14ac:dyDescent="0.25">
      <c r="A14">
        <v>6</v>
      </c>
      <c r="B14">
        <v>16.612152413531355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133.611078134139* [1 - exp (1/14)*(txp - 30)]</v>
      </c>
      <c r="O14" s="25" t="s">
        <v>38</v>
      </c>
      <c r="P14" s="26">
        <f>$O$5</f>
        <v>120</v>
      </c>
      <c r="Q14" s="26">
        <f ca="1">OFFSET($B$1,2*$K$5,0)</f>
        <v>11.388921865860789</v>
      </c>
      <c r="Y14">
        <v>6</v>
      </c>
      <c r="Z14">
        <v>16.612152413531355</v>
      </c>
    </row>
    <row r="15" spans="1:28" x14ac:dyDescent="0.25">
      <c r="A15">
        <v>6.5</v>
      </c>
      <c r="B15">
        <v>17.903600969315853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59141.463176621328</v>
      </c>
      <c r="Y15">
        <v>6.5</v>
      </c>
      <c r="Z15">
        <v>17.903600969315853</v>
      </c>
    </row>
    <row r="16" spans="1:28" x14ac:dyDescent="0.25">
      <c r="A16">
        <v>7</v>
      </c>
      <c r="B16">
        <v>19.194299464305558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133.61107813413921</v>
      </c>
      <c r="L16" t="s">
        <v>14</v>
      </c>
      <c r="P16" s="1">
        <f>$K$5</f>
        <v>30</v>
      </c>
      <c r="Q16" s="2">
        <f ca="1">OFFSET($B$1,2*$K$5,0)</f>
        <v>11.388921865860789</v>
      </c>
      <c r="Y16">
        <v>7</v>
      </c>
      <c r="Z16">
        <v>19.194299464305558</v>
      </c>
    </row>
    <row r="17" spans="1:26" ht="15.75" thickBot="1" x14ac:dyDescent="0.3">
      <c r="A17">
        <v>7.5</v>
      </c>
      <c r="B17">
        <v>20.484377315559282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14</v>
      </c>
      <c r="L17" t="s">
        <v>15</v>
      </c>
      <c r="P17" s="1">
        <f>$O$5</f>
        <v>120</v>
      </c>
      <c r="Q17" s="2">
        <f ca="1">OFFSET($B$1,2*$K$5,0)</f>
        <v>11.388921865860789</v>
      </c>
      <c r="Y17">
        <v>7.5</v>
      </c>
      <c r="Z17">
        <v>20.484377315559282</v>
      </c>
    </row>
    <row r="18" spans="1:26" ht="15.75" thickBot="1" x14ac:dyDescent="0.3">
      <c r="A18">
        <v>8</v>
      </c>
      <c r="B18">
        <v>21.55260587068668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8.0254152149198461</v>
      </c>
      <c r="L18" s="16" t="s">
        <v>23</v>
      </c>
      <c r="Y18">
        <v>8</v>
      </c>
      <c r="Z18">
        <v>21.55260587068668</v>
      </c>
    </row>
    <row r="19" spans="1:26" x14ac:dyDescent="0.25">
      <c r="A19">
        <v>8.5</v>
      </c>
      <c r="B19">
        <v>22.8392570957514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2.6353235159606037</v>
      </c>
      <c r="L19" s="16" t="s">
        <v>23</v>
      </c>
      <c r="P19">
        <f>$N$5</f>
        <v>80</v>
      </c>
      <c r="Q19">
        <f>$P$5</f>
        <v>145</v>
      </c>
      <c r="Y19">
        <v>8.5</v>
      </c>
      <c r="Z19">
        <v>22.8392570957514</v>
      </c>
    </row>
    <row r="20" spans="1:26" ht="15.75" thickBot="1" x14ac:dyDescent="0.3">
      <c r="A20">
        <v>9</v>
      </c>
      <c r="B20">
        <v>24.13051277360853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120</v>
      </c>
      <c r="Q20">
        <f>$P$5</f>
        <v>145</v>
      </c>
      <c r="Y20">
        <v>9</v>
      </c>
      <c r="Z20">
        <v>24.13051277360853</v>
      </c>
    </row>
    <row r="21" spans="1:26" x14ac:dyDescent="0.25">
      <c r="A21">
        <v>9.5</v>
      </c>
      <c r="B21">
        <v>25.421210638403423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25.421210638403423</v>
      </c>
    </row>
    <row r="22" spans="1:26" x14ac:dyDescent="0.25">
      <c r="A22">
        <v>10</v>
      </c>
      <c r="B22">
        <v>26.711481101259306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26.711481101259306</v>
      </c>
    </row>
    <row r="23" spans="1:26" x14ac:dyDescent="0.25">
      <c r="A23">
        <v>10.5</v>
      </c>
      <c r="B23">
        <v>27.899298645694177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145</v>
      </c>
      <c r="L23" t="s">
        <v>14</v>
      </c>
      <c r="Y23">
        <v>10.5</v>
      </c>
      <c r="Z23">
        <v>27.899298645694177</v>
      </c>
    </row>
    <row r="24" spans="1:26" x14ac:dyDescent="0.25">
      <c r="A24">
        <v>11</v>
      </c>
      <c r="B24">
        <v>27.442959766542423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40</v>
      </c>
      <c r="L24" t="s">
        <v>15</v>
      </c>
      <c r="Y24">
        <v>11</v>
      </c>
      <c r="Z24">
        <v>27.442959766542423</v>
      </c>
    </row>
    <row r="25" spans="1:26" x14ac:dyDescent="0.25">
      <c r="A25">
        <v>11.5</v>
      </c>
      <c r="B25">
        <v>26.983760387629854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26.983760387629854</v>
      </c>
    </row>
    <row r="26" spans="1:26" x14ac:dyDescent="0.25">
      <c r="A26">
        <v>12</v>
      </c>
      <c r="B26">
        <v>26.525499499325157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151.10796305993705</v>
      </c>
      <c r="L26" t="s">
        <v>14</v>
      </c>
      <c r="Y26">
        <v>12</v>
      </c>
      <c r="Z26">
        <v>26.525499499325157</v>
      </c>
    </row>
    <row r="27" spans="1:26" x14ac:dyDescent="0.25">
      <c r="A27">
        <v>12.5</v>
      </c>
      <c r="B27">
        <v>26.068192311657441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87.5</v>
      </c>
      <c r="L27" t="s">
        <v>15</v>
      </c>
      <c r="Y27">
        <v>12.5</v>
      </c>
      <c r="Z27">
        <v>26.068192311657441</v>
      </c>
    </row>
    <row r="28" spans="1:26" x14ac:dyDescent="0.25">
      <c r="A28">
        <v>13</v>
      </c>
      <c r="B28">
        <v>25.611869081907741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25.611869081907741</v>
      </c>
    </row>
    <row r="29" spans="1:26" x14ac:dyDescent="0.25">
      <c r="A29">
        <v>13.5</v>
      </c>
      <c r="B29">
        <v>25.156486570654355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25.156486570654355</v>
      </c>
    </row>
    <row r="30" spans="1:26" x14ac:dyDescent="0.25">
      <c r="A30">
        <v>14</v>
      </c>
      <c r="B30">
        <v>24.702006417704837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8631.7258344198235</v>
      </c>
      <c r="L30" t="s">
        <v>34</v>
      </c>
      <c r="Y30">
        <v>14</v>
      </c>
      <c r="Z30">
        <v>24.702006417704837</v>
      </c>
    </row>
    <row r="31" spans="1:26" ht="15.75" x14ac:dyDescent="0.25">
      <c r="A31">
        <v>14.5</v>
      </c>
      <c r="B31">
        <v>24.248394198312919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20507.117655112943</v>
      </c>
      <c r="Y31">
        <v>14.5</v>
      </c>
      <c r="Z31">
        <v>24.248394198312919</v>
      </c>
    </row>
    <row r="32" spans="1:26" ht="15.75" x14ac:dyDescent="0.25">
      <c r="A32">
        <v>15</v>
      </c>
      <c r="B32">
        <v>23.795618763611106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20507.117655112943</v>
      </c>
      <c r="Y32">
        <v>15</v>
      </c>
      <c r="Z32">
        <v>23.795618763611106</v>
      </c>
    </row>
    <row r="33" spans="1:26" x14ac:dyDescent="0.25">
      <c r="A33">
        <v>15.5</v>
      </c>
      <c r="B33">
        <v>23.343651772542238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23.343651772542238</v>
      </c>
    </row>
    <row r="34" spans="1:26" x14ac:dyDescent="0.25">
      <c r="A34">
        <v>16</v>
      </c>
      <c r="B34">
        <v>22.892467353313585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22.892467353313585</v>
      </c>
    </row>
    <row r="35" spans="1:26" x14ac:dyDescent="0.25">
      <c r="A35">
        <v>16.5</v>
      </c>
      <c r="B35">
        <v>22.442041852923797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22.442041852923797</v>
      </c>
    </row>
    <row r="36" spans="1:26" x14ac:dyDescent="0.25">
      <c r="A36">
        <v>17</v>
      </c>
      <c r="B36">
        <v>21.992353647019495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21.992353647019495</v>
      </c>
    </row>
    <row r="37" spans="1:26" x14ac:dyDescent="0.25">
      <c r="A37">
        <v>17.5</v>
      </c>
      <c r="B37">
        <v>21.543382991491306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21.543382991491306</v>
      </c>
    </row>
    <row r="38" spans="1:26" x14ac:dyDescent="0.25">
      <c r="A38">
        <v>18</v>
      </c>
      <c r="B38">
        <v>21.095111903329631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21.095111903329631</v>
      </c>
    </row>
    <row r="39" spans="1:26" x14ac:dyDescent="0.25">
      <c r="A39">
        <v>18.5</v>
      </c>
      <c r="B39">
        <v>20.647524062342331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20.647524062342331</v>
      </c>
    </row>
    <row r="40" spans="1:26" x14ac:dyDescent="0.25">
      <c r="A40">
        <v>19</v>
      </c>
      <c r="B40">
        <v>20.200604728060355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20.200604728060355</v>
      </c>
    </row>
    <row r="41" spans="1:26" x14ac:dyDescent="0.25">
      <c r="A41">
        <v>19.5</v>
      </c>
      <c r="B41">
        <v>19.754340667977967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19.754340667977967</v>
      </c>
    </row>
    <row r="42" spans="1:26" x14ac:dyDescent="0.25">
      <c r="A42">
        <v>20</v>
      </c>
      <c r="B42">
        <v>19.308720094488173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19.308720094488173</v>
      </c>
    </row>
    <row r="43" spans="1:26" x14ac:dyDescent="0.25">
      <c r="A43">
        <v>20.5</v>
      </c>
      <c r="B43">
        <v>18.863732608684224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18.863732608684224</v>
      </c>
    </row>
    <row r="44" spans="1:26" x14ac:dyDescent="0.25">
      <c r="A44">
        <v>21</v>
      </c>
      <c r="B44">
        <v>18.419369149738245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18.419369149738245</v>
      </c>
    </row>
    <row r="45" spans="1:26" x14ac:dyDescent="0.25">
      <c r="A45">
        <v>21.5</v>
      </c>
      <c r="B45">
        <v>17.97562194892571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17.97562194892571</v>
      </c>
    </row>
    <row r="46" spans="1:26" x14ac:dyDescent="0.25">
      <c r="A46">
        <v>22</v>
      </c>
      <c r="B46">
        <v>17.532484487601298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17.532484487601298</v>
      </c>
    </row>
    <row r="47" spans="1:26" x14ac:dyDescent="0.25">
      <c r="A47">
        <v>22.5</v>
      </c>
      <c r="B47">
        <v>17.089951458585638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17.089951458585638</v>
      </c>
    </row>
    <row r="48" spans="1:26" x14ac:dyDescent="0.25">
      <c r="A48">
        <v>23</v>
      </c>
      <c r="B48">
        <v>16.648018730519002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16.648018730519002</v>
      </c>
    </row>
    <row r="49" spans="1:26" x14ac:dyDescent="0.25">
      <c r="A49">
        <v>23.5</v>
      </c>
      <c r="B49">
        <v>16.206683314797107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16.206683314797107</v>
      </c>
    </row>
    <row r="50" spans="1:26" x14ac:dyDescent="0.25">
      <c r="A50">
        <v>24</v>
      </c>
      <c r="B50">
        <v>15.765943334733722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15.765943334733722</v>
      </c>
    </row>
    <row r="51" spans="1:26" x14ac:dyDescent="0.25">
      <c r="A51">
        <v>24.5</v>
      </c>
      <c r="B51">
        <v>15.32579799660366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15.32579799660366</v>
      </c>
    </row>
    <row r="52" spans="1:26" x14ac:dyDescent="0.25">
      <c r="A52">
        <v>25</v>
      </c>
      <c r="B52">
        <v>14.886247562213434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14.886247562213434</v>
      </c>
    </row>
    <row r="53" spans="1:26" x14ac:dyDescent="0.25">
      <c r="A53">
        <v>25.5</v>
      </c>
      <c r="B53">
        <v>14.447293322623933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14.447293322623933</v>
      </c>
    </row>
    <row r="54" spans="1:26" x14ac:dyDescent="0.25">
      <c r="A54">
        <v>26</v>
      </c>
      <c r="B54">
        <v>14.008937572615075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14.008937572615075</v>
      </c>
    </row>
    <row r="55" spans="1:26" x14ac:dyDescent="0.25">
      <c r="A55">
        <v>26.5</v>
      </c>
      <c r="B55">
        <v>13.57416216905532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13.57416216905532</v>
      </c>
    </row>
    <row r="56" spans="1:26" x14ac:dyDescent="0.25">
      <c r="A56">
        <v>27</v>
      </c>
      <c r="B56">
        <v>13.159613486534893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13.159613486534893</v>
      </c>
    </row>
    <row r="57" spans="1:26" x14ac:dyDescent="0.25">
      <c r="A57">
        <v>27.5</v>
      </c>
      <c r="B57">
        <v>12.766774778048759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12.766774778048759</v>
      </c>
    </row>
    <row r="58" spans="1:26" x14ac:dyDescent="0.25">
      <c r="A58">
        <v>28</v>
      </c>
      <c r="B58">
        <v>12.394402764332748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12.394402764332748</v>
      </c>
    </row>
    <row r="59" spans="1:26" x14ac:dyDescent="0.25">
      <c r="A59">
        <v>28.5</v>
      </c>
      <c r="B59">
        <v>12.041343901426622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12.041343901426622</v>
      </c>
    </row>
    <row r="60" spans="1:26" x14ac:dyDescent="0.25">
      <c r="A60">
        <v>29</v>
      </c>
      <c r="B60">
        <v>11.706520707824156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11.706520707824156</v>
      </c>
    </row>
    <row r="61" spans="1:26" x14ac:dyDescent="0.25">
      <c r="A61">
        <v>29.5</v>
      </c>
      <c r="B61">
        <v>11.388921865860789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11.388921865860789</v>
      </c>
    </row>
    <row r="62" spans="1:26" x14ac:dyDescent="0.25">
      <c r="A62">
        <v>30</v>
      </c>
      <c r="B62">
        <v>11.087594896722791</v>
      </c>
      <c r="C62" s="1">
        <f t="shared" ca="1" si="0"/>
        <v>11.388921865860789</v>
      </c>
      <c r="D62" s="1">
        <f t="shared" ca="1" si="1"/>
        <v>4.5398971164945949E-2</v>
      </c>
      <c r="E62" s="1">
        <f t="shared" ca="1" si="2"/>
        <v>-0.30132696913799784</v>
      </c>
      <c r="H62"/>
      <c r="Y62">
        <v>30</v>
      </c>
      <c r="Z62">
        <v>11.087594896722791</v>
      </c>
    </row>
    <row r="63" spans="1:26" x14ac:dyDescent="0.25">
      <c r="A63">
        <v>30.5</v>
      </c>
      <c r="B63">
        <v>12.348347908872112</v>
      </c>
      <c r="C63" s="1">
        <f t="shared" ca="1" si="0"/>
        <v>16.076540363586542</v>
      </c>
      <c r="D63" s="1">
        <f t="shared" ca="1" si="1"/>
        <v>6.9497094896948024</v>
      </c>
      <c r="E63" s="1">
        <f t="shared" ca="1" si="2"/>
        <v>0.95942604301132306</v>
      </c>
      <c r="H63"/>
      <c r="Y63">
        <v>30.5</v>
      </c>
      <c r="Z63">
        <v>12.348347908872112</v>
      </c>
    </row>
    <row r="64" spans="1:26" x14ac:dyDescent="0.25">
      <c r="A64">
        <v>31</v>
      </c>
      <c r="B64">
        <v>13.930194180505868</v>
      </c>
      <c r="C64" s="1">
        <f t="shared" ca="1" si="0"/>
        <v>20.599698193176977</v>
      </c>
      <c r="D64" s="1">
        <f t="shared" ca="1" si="1"/>
        <v>22.241141887518008</v>
      </c>
      <c r="E64" s="1">
        <f t="shared" ca="1" si="2"/>
        <v>2.5412723146450791</v>
      </c>
      <c r="H64"/>
      <c r="Y64">
        <v>31</v>
      </c>
      <c r="Z64">
        <v>13.930194180505868</v>
      </c>
    </row>
    <row r="65" spans="1:26" x14ac:dyDescent="0.25">
      <c r="A65">
        <v>31.5</v>
      </c>
      <c r="B65">
        <v>15.513840872843181</v>
      </c>
      <c r="C65" s="1">
        <f t="shared" ca="1" si="0"/>
        <v>24.964165301861506</v>
      </c>
      <c r="D65" s="1">
        <f t="shared" ca="1" si="1"/>
        <v>44.654315906850265</v>
      </c>
      <c r="E65" s="1">
        <f t="shared" ca="1" si="2"/>
        <v>4.1249190069823918</v>
      </c>
      <c r="H65"/>
      <c r="Y65">
        <v>31.5</v>
      </c>
      <c r="Z65">
        <v>15.513840872843181</v>
      </c>
    </row>
    <row r="66" spans="1:26" x14ac:dyDescent="0.25">
      <c r="A66">
        <v>32</v>
      </c>
      <c r="B66">
        <v>17.098975156889853</v>
      </c>
      <c r="C66" s="1">
        <f t="shared" ref="C66:C129" ca="1" si="3">IF(A66&gt;=$K$5,OFFSET($B$1,2*$K$5,0)+$L$5*(1-EXP((-1/$M$5)*(A66-$K$5))),0)</f>
        <v>29.17550920371999</v>
      </c>
      <c r="D66" s="1">
        <f t="shared" ref="D66:D129" ca="1" si="4">IF(A66&gt;=$K$5,(C66-B66)*(C66-B66)*0.5,0)</f>
        <v>72.921337292123738</v>
      </c>
      <c r="E66" s="1">
        <f t="shared" ref="E66:E129" ca="1" si="5">IF(A66&gt;=$K$5,(B66-$L$6),0)</f>
        <v>5.7100532910290642</v>
      </c>
      <c r="H66"/>
      <c r="Y66">
        <v>32</v>
      </c>
      <c r="Z66">
        <v>17.098975156889853</v>
      </c>
    </row>
    <row r="67" spans="1:26" x14ac:dyDescent="0.25">
      <c r="A67">
        <v>32.5</v>
      </c>
      <c r="B67">
        <v>18.685357472266826</v>
      </c>
      <c r="C67" s="1">
        <f t="shared" ca="1" si="3"/>
        <v>33.239102081858583</v>
      </c>
      <c r="D67" s="1">
        <f t="shared" ca="1" si="4"/>
        <v>105.90574108061055</v>
      </c>
      <c r="E67" s="1">
        <f t="shared" ca="1" si="5"/>
        <v>7.2964356064060372</v>
      </c>
      <c r="H67"/>
      <c r="Y67">
        <v>32.5</v>
      </c>
      <c r="Z67">
        <v>18.685357472266826</v>
      </c>
    </row>
    <row r="68" spans="1:26" x14ac:dyDescent="0.25">
      <c r="A68">
        <v>33</v>
      </c>
      <c r="B68">
        <v>19.876970909725291</v>
      </c>
      <c r="C68" s="1">
        <f t="shared" ca="1" si="3"/>
        <v>37.160127641412522</v>
      </c>
      <c r="D68" s="1">
        <f t="shared" ca="1" si="4"/>
        <v>149.35375330603284</v>
      </c>
      <c r="E68" s="1">
        <f t="shared" ca="1" si="5"/>
        <v>8.4880490438645015</v>
      </c>
      <c r="H68"/>
      <c r="Y68">
        <v>33</v>
      </c>
      <c r="Z68">
        <v>19.876970909725291</v>
      </c>
    </row>
    <row r="69" spans="1:26" x14ac:dyDescent="0.25">
      <c r="A69">
        <v>33.5</v>
      </c>
      <c r="B69">
        <v>21.46677901473241</v>
      </c>
      <c r="C69" s="1">
        <f t="shared" ca="1" si="3"/>
        <v>40.943587722117719</v>
      </c>
      <c r="D69" s="1">
        <f t="shared" ca="1" si="4"/>
        <v>189.6730387120401</v>
      </c>
      <c r="E69" s="1">
        <f t="shared" ca="1" si="5"/>
        <v>10.077857148871621</v>
      </c>
      <c r="H69"/>
      <c r="Y69">
        <v>33.5</v>
      </c>
      <c r="Z69">
        <v>21.46677901473241</v>
      </c>
    </row>
    <row r="70" spans="1:26" x14ac:dyDescent="0.25">
      <c r="A70">
        <v>34</v>
      </c>
      <c r="B70">
        <v>23.057222292707884</v>
      </c>
      <c r="C70" s="1">
        <f t="shared" ca="1" si="3"/>
        <v>44.594308678886527</v>
      </c>
      <c r="D70" s="1">
        <f t="shared" ca="1" si="4"/>
        <v>231.92304500286073</v>
      </c>
      <c r="E70" s="1">
        <f t="shared" ca="1" si="5"/>
        <v>11.668300426847095</v>
      </c>
      <c r="H70"/>
      <c r="Y70">
        <v>34</v>
      </c>
      <c r="Z70">
        <v>23.057222292707884</v>
      </c>
    </row>
    <row r="71" spans="1:26" x14ac:dyDescent="0.25">
      <c r="A71">
        <v>34.5</v>
      </c>
      <c r="B71">
        <v>24.648230699274446</v>
      </c>
      <c r="C71" s="1">
        <f t="shared" ca="1" si="3"/>
        <v>48.116947538527114</v>
      </c>
      <c r="D71" s="1">
        <f t="shared" ca="1" si="4"/>
        <v>275.39033504051088</v>
      </c>
      <c r="E71" s="1">
        <f t="shared" ca="1" si="5"/>
        <v>13.259308833413657</v>
      </c>
      <c r="H71"/>
      <c r="Y71">
        <v>34.5</v>
      </c>
      <c r="Z71">
        <v>24.648230699274446</v>
      </c>
    </row>
    <row r="72" spans="1:26" x14ac:dyDescent="0.25">
      <c r="A72">
        <v>35</v>
      </c>
      <c r="B72">
        <v>26.239737280228074</v>
      </c>
      <c r="C72" s="1">
        <f t="shared" ca="1" si="3"/>
        <v>51.515997940460018</v>
      </c>
      <c r="D72" s="1">
        <f t="shared" ca="1" si="4"/>
        <v>319.44467648199452</v>
      </c>
      <c r="E72" s="1">
        <f t="shared" ca="1" si="5"/>
        <v>14.850815414367284</v>
      </c>
      <c r="H72"/>
      <c r="Y72">
        <v>35</v>
      </c>
      <c r="Z72">
        <v>26.239737280228074</v>
      </c>
    </row>
    <row r="73" spans="1:26" x14ac:dyDescent="0.25">
      <c r="A73">
        <v>35.5</v>
      </c>
      <c r="B73">
        <v>27.602698859022194</v>
      </c>
      <c r="C73" s="1">
        <f t="shared" ca="1" si="3"/>
        <v>54.795795869010391</v>
      </c>
      <c r="D73" s="1">
        <f t="shared" ca="1" si="4"/>
        <v>369.73226249731448</v>
      </c>
      <c r="E73" s="1">
        <f t="shared" ca="1" si="5"/>
        <v>16.213776993161403</v>
      </c>
      <c r="H73"/>
      <c r="Y73">
        <v>35.5</v>
      </c>
      <c r="Z73">
        <v>27.602698859022194</v>
      </c>
    </row>
    <row r="74" spans="1:26" x14ac:dyDescent="0.25">
      <c r="A74">
        <v>36</v>
      </c>
      <c r="B74">
        <v>29.23415531694905</v>
      </c>
      <c r="C74" s="1">
        <f t="shared" ca="1" si="3"/>
        <v>57.960525184588121</v>
      </c>
      <c r="D74" s="1">
        <f t="shared" ca="1" si="4"/>
        <v>412.60216288620103</v>
      </c>
      <c r="E74" s="1">
        <f t="shared" ca="1" si="5"/>
        <v>17.845233451088262</v>
      </c>
      <c r="H74"/>
      <c r="Y74">
        <v>36</v>
      </c>
      <c r="Z74">
        <v>29.23415531694905</v>
      </c>
    </row>
    <row r="75" spans="1:26" x14ac:dyDescent="0.25">
      <c r="A75">
        <v>36.5</v>
      </c>
      <c r="B75">
        <v>30.866320352497596</v>
      </c>
      <c r="C75" s="1">
        <f t="shared" ca="1" si="3"/>
        <v>61.014222960811715</v>
      </c>
      <c r="D75" s="1">
        <f t="shared" ca="1" si="4"/>
        <v>454.44801584019666</v>
      </c>
      <c r="E75" s="1">
        <f t="shared" ca="1" si="5"/>
        <v>19.477398486636808</v>
      </c>
      <c r="H75"/>
      <c r="Y75">
        <v>36.5</v>
      </c>
      <c r="Z75">
        <v>30.866320352497596</v>
      </c>
    </row>
    <row r="76" spans="1:26" x14ac:dyDescent="0.25">
      <c r="A76">
        <v>37</v>
      </c>
      <c r="B76">
        <v>32.499081684275069</v>
      </c>
      <c r="C76" s="1">
        <f t="shared" ca="1" si="3"/>
        <v>63.960784634384332</v>
      </c>
      <c r="D76" s="1">
        <f t="shared" ca="1" si="4"/>
        <v>494.91937626045694</v>
      </c>
      <c r="E76" s="1">
        <f t="shared" ca="1" si="5"/>
        <v>21.110159818414282</v>
      </c>
      <c r="H76"/>
      <c r="Y76">
        <v>37</v>
      </c>
      <c r="Z76">
        <v>32.499081684275069</v>
      </c>
    </row>
    <row r="77" spans="1:26" x14ac:dyDescent="0.25">
      <c r="A77">
        <v>37.5</v>
      </c>
      <c r="B77">
        <v>34.132350095027888</v>
      </c>
      <c r="C77" s="1">
        <f t="shared" ca="1" si="3"/>
        <v>66.803968974291067</v>
      </c>
      <c r="D77" s="1">
        <f t="shared" ca="1" si="4"/>
        <v>533.71734009591307</v>
      </c>
      <c r="E77" s="1">
        <f t="shared" ca="1" si="5"/>
        <v>22.743428229167101</v>
      </c>
      <c r="H77"/>
      <c r="Y77">
        <v>37.5</v>
      </c>
      <c r="Z77">
        <v>34.132350095027888</v>
      </c>
    </row>
    <row r="78" spans="1:26" x14ac:dyDescent="0.25">
      <c r="A78">
        <v>38</v>
      </c>
      <c r="B78">
        <v>34.626196228533409</v>
      </c>
      <c r="C78" s="1">
        <f t="shared" ca="1" si="3"/>
        <v>69.547402876656918</v>
      </c>
      <c r="D78" s="1">
        <f t="shared" ca="1" si="4"/>
        <v>609.74533688047279</v>
      </c>
      <c r="E78" s="1">
        <f t="shared" ca="1" si="5"/>
        <v>23.237274362672622</v>
      </c>
      <c r="H78"/>
      <c r="Y78">
        <v>38</v>
      </c>
      <c r="Z78">
        <v>34.626196228533409</v>
      </c>
    </row>
    <row r="79" spans="1:26" x14ac:dyDescent="0.25">
      <c r="A79">
        <v>38.5</v>
      </c>
      <c r="B79">
        <v>35.876349918478653</v>
      </c>
      <c r="C79" s="1">
        <f t="shared" ca="1" si="3"/>
        <v>72.19458599138143</v>
      </c>
      <c r="D79" s="1">
        <f t="shared" ca="1" si="4"/>
        <v>659.50713572354834</v>
      </c>
      <c r="E79" s="1">
        <f t="shared" ca="1" si="5"/>
        <v>24.487428052617865</v>
      </c>
      <c r="H79"/>
      <c r="Y79">
        <v>38.5</v>
      </c>
      <c r="Z79">
        <v>35.876349918478653</v>
      </c>
    </row>
    <row r="80" spans="1:26" x14ac:dyDescent="0.25">
      <c r="A80">
        <v>39</v>
      </c>
      <c r="B80">
        <v>37.513450608767187</v>
      </c>
      <c r="C80" s="1">
        <f t="shared" ca="1" si="3"/>
        <v>74.748895186452444</v>
      </c>
      <c r="D80" s="1">
        <f t="shared" ca="1" si="4"/>
        <v>693.23916644893518</v>
      </c>
      <c r="E80" s="1">
        <f t="shared" ca="1" si="5"/>
        <v>26.124528742906399</v>
      </c>
      <c r="H80"/>
      <c r="Y80">
        <v>39</v>
      </c>
      <c r="Z80">
        <v>37.513450608767187</v>
      </c>
    </row>
    <row r="81" spans="1:26" x14ac:dyDescent="0.25">
      <c r="A81">
        <v>39.5</v>
      </c>
      <c r="B81">
        <v>39.150603080540947</v>
      </c>
      <c r="C81" s="1">
        <f t="shared" ca="1" si="3"/>
        <v>77.213588855633404</v>
      </c>
      <c r="D81" s="1">
        <f t="shared" ca="1" si="4"/>
        <v>724.39544305744539</v>
      </c>
      <c r="E81" s="1">
        <f t="shared" ca="1" si="5"/>
        <v>27.761681214680159</v>
      </c>
      <c r="H81"/>
      <c r="Y81">
        <v>39.5</v>
      </c>
      <c r="Z81">
        <v>39.150603080540947</v>
      </c>
    </row>
    <row r="82" spans="1:26" x14ac:dyDescent="0.25">
      <c r="A82">
        <v>40</v>
      </c>
      <c r="B82">
        <v>40.787817476674633</v>
      </c>
      <c r="C82" s="1">
        <f t="shared" ca="1" si="3"/>
        <v>79.591811075019749</v>
      </c>
      <c r="D82" s="1">
        <f t="shared" ca="1" si="4"/>
        <v>752.87495959020441</v>
      </c>
      <c r="E82" s="1">
        <f t="shared" ca="1" si="5"/>
        <v>29.398895610813845</v>
      </c>
      <c r="H82"/>
      <c r="Y82">
        <v>40</v>
      </c>
      <c r="Z82">
        <v>40.787817476674633</v>
      </c>
    </row>
    <row r="83" spans="1:26" x14ac:dyDescent="0.25">
      <c r="A83">
        <v>40.5</v>
      </c>
      <c r="B83">
        <v>42.425090417730097</v>
      </c>
      <c r="C83" s="1">
        <f t="shared" ca="1" si="3"/>
        <v>81.886595613766303</v>
      </c>
      <c r="D83" s="1">
        <f t="shared" ca="1" si="4"/>
        <v>778.60519616839622</v>
      </c>
      <c r="E83" s="1">
        <f t="shared" ca="1" si="5"/>
        <v>31.036168551869309</v>
      </c>
      <c r="H83"/>
      <c r="Y83">
        <v>40.5</v>
      </c>
      <c r="Z83">
        <v>42.425090417730097</v>
      </c>
    </row>
    <row r="84" spans="1:26" x14ac:dyDescent="0.25">
      <c r="A84">
        <v>41</v>
      </c>
      <c r="B84">
        <v>42.419212369757375</v>
      </c>
      <c r="C84" s="1">
        <f t="shared" ca="1" si="3"/>
        <v>84.100869804102032</v>
      </c>
      <c r="D84" s="1">
        <f t="shared" ca="1" si="4"/>
        <v>868.68028323702958</v>
      </c>
      <c r="E84" s="1">
        <f t="shared" ca="1" si="5"/>
        <v>31.030290503896587</v>
      </c>
      <c r="H84"/>
      <c r="Y84">
        <v>41</v>
      </c>
      <c r="Z84">
        <v>42.419212369757375</v>
      </c>
    </row>
    <row r="85" spans="1:26" x14ac:dyDescent="0.25">
      <c r="A85">
        <v>41.5</v>
      </c>
      <c r="B85">
        <v>43.930857833922801</v>
      </c>
      <c r="C85" s="1">
        <f t="shared" ca="1" si="3"/>
        <v>86.237458275569182</v>
      </c>
      <c r="D85" s="1">
        <f t="shared" ca="1" si="4"/>
        <v>894.92422046455692</v>
      </c>
      <c r="E85" s="1">
        <f t="shared" ca="1" si="5"/>
        <v>32.541935968062013</v>
      </c>
      <c r="H85"/>
      <c r="Y85">
        <v>41.5</v>
      </c>
      <c r="Z85">
        <v>43.930857833922801</v>
      </c>
    </row>
    <row r="86" spans="1:26" x14ac:dyDescent="0.25">
      <c r="A86">
        <v>42</v>
      </c>
      <c r="B86">
        <v>45.44692958294106</v>
      </c>
      <c r="C86" s="1">
        <f t="shared" ca="1" si="3"/>
        <v>88.299086558250039</v>
      </c>
      <c r="D86" s="1">
        <f t="shared" ca="1" si="4"/>
        <v>918.15367871826095</v>
      </c>
      <c r="E86" s="1">
        <f t="shared" ca="1" si="5"/>
        <v>34.058007717080272</v>
      </c>
      <c r="H86"/>
      <c r="Y86">
        <v>42</v>
      </c>
      <c r="Z86">
        <v>45.44692958294106</v>
      </c>
    </row>
    <row r="87" spans="1:26" x14ac:dyDescent="0.25">
      <c r="A87">
        <v>42.5</v>
      </c>
      <c r="B87">
        <v>46.963163107815149</v>
      </c>
      <c r="C87" s="1">
        <f t="shared" ca="1" si="3"/>
        <v>90.288384559577835</v>
      </c>
      <c r="D87" s="1">
        <f t="shared" ca="1" si="4"/>
        <v>938.53740692213887</v>
      </c>
      <c r="E87" s="1">
        <f t="shared" ca="1" si="5"/>
        <v>35.574241241954361</v>
      </c>
      <c r="H87"/>
      <c r="Y87">
        <v>42.5</v>
      </c>
      <c r="Z87">
        <v>46.963163107815149</v>
      </c>
    </row>
    <row r="88" spans="1:26" x14ac:dyDescent="0.25">
      <c r="A88">
        <v>43</v>
      </c>
      <c r="B88">
        <v>48.479519593619798</v>
      </c>
      <c r="C88" s="1">
        <f t="shared" ca="1" si="3"/>
        <v>92.207889919167087</v>
      </c>
      <c r="D88" s="1">
        <f t="shared" ca="1" si="4"/>
        <v>956.08518566410237</v>
      </c>
      <c r="E88" s="1">
        <f t="shared" ca="1" si="5"/>
        <v>37.090597727759011</v>
      </c>
      <c r="H88"/>
      <c r="Y88">
        <v>43</v>
      </c>
      <c r="Z88">
        <v>48.479519593619798</v>
      </c>
    </row>
    <row r="89" spans="1:26" x14ac:dyDescent="0.25">
      <c r="A89">
        <v>43.5</v>
      </c>
      <c r="B89">
        <v>49.770772513763944</v>
      </c>
      <c r="C89" s="1">
        <f t="shared" ca="1" si="3"/>
        <v>94.060051245943001</v>
      </c>
      <c r="D89" s="1">
        <f t="shared" ca="1" si="4"/>
        <v>980.77010530832399</v>
      </c>
      <c r="E89" s="1">
        <f t="shared" ca="1" si="5"/>
        <v>38.381850647903157</v>
      </c>
      <c r="H89"/>
      <c r="Y89">
        <v>43.5</v>
      </c>
      <c r="Z89">
        <v>49.770772513763944</v>
      </c>
    </row>
    <row r="90" spans="1:26" x14ac:dyDescent="0.25">
      <c r="A90">
        <v>44</v>
      </c>
      <c r="B90">
        <v>51.16738792006155</v>
      </c>
      <c r="C90" s="1">
        <f t="shared" ca="1" si="3"/>
        <v>95.84723124169895</v>
      </c>
      <c r="D90" s="1">
        <f t="shared" ca="1" si="4"/>
        <v>998.14419962303305</v>
      </c>
      <c r="E90" s="1">
        <f t="shared" ca="1" si="5"/>
        <v>39.778466054200763</v>
      </c>
      <c r="H90"/>
      <c r="Y90">
        <v>44</v>
      </c>
      <c r="Z90">
        <v>51.16738792006155</v>
      </c>
    </row>
    <row r="91" spans="1:26" x14ac:dyDescent="0.25">
      <c r="A91">
        <v>44.5</v>
      </c>
      <c r="B91">
        <v>52.684872628890616</v>
      </c>
      <c r="C91" s="1">
        <f t="shared" ca="1" si="3"/>
        <v>97.571709715067215</v>
      </c>
      <c r="D91" s="1">
        <f t="shared" ca="1" si="4"/>
        <v>1007.4140718004794</v>
      </c>
      <c r="E91" s="1">
        <f t="shared" ca="1" si="5"/>
        <v>41.295950763029829</v>
      </c>
      <c r="H91"/>
      <c r="Y91">
        <v>44.5</v>
      </c>
      <c r="Z91">
        <v>52.684872628890616</v>
      </c>
    </row>
    <row r="92" spans="1:26" x14ac:dyDescent="0.25">
      <c r="A92">
        <v>45</v>
      </c>
      <c r="B92">
        <v>54.202361687657266</v>
      </c>
      <c r="C92" s="1">
        <f t="shared" ca="1" si="3"/>
        <v>99.235686489747181</v>
      </c>
      <c r="D92" s="1">
        <f t="shared" ca="1" si="4"/>
        <v>1014.0001713652633</v>
      </c>
      <c r="E92" s="1">
        <f t="shared" ca="1" si="5"/>
        <v>42.813439821796479</v>
      </c>
      <c r="H92"/>
      <c r="Y92">
        <v>45</v>
      </c>
      <c r="Z92">
        <v>54.202361687657266</v>
      </c>
    </row>
    <row r="93" spans="1:26" x14ac:dyDescent="0.25">
      <c r="A93">
        <v>45.5</v>
      </c>
      <c r="B93">
        <v>55.719856881529019</v>
      </c>
      <c r="C93" s="1">
        <f t="shared" ca="1" si="3"/>
        <v>100.84128421070118</v>
      </c>
      <c r="D93" s="1">
        <f t="shared" ca="1" si="4"/>
        <v>1017.971602110882</v>
      </c>
      <c r="E93" s="1">
        <f t="shared" ca="1" si="5"/>
        <v>44.330935015668231</v>
      </c>
      <c r="H93"/>
      <c r="Y93">
        <v>45.5</v>
      </c>
      <c r="Z93">
        <v>55.719856881529019</v>
      </c>
    </row>
    <row r="94" spans="1:26" x14ac:dyDescent="0.25">
      <c r="A94">
        <v>46</v>
      </c>
      <c r="B94">
        <v>57.228319690908748</v>
      </c>
      <c r="C94" s="1">
        <f t="shared" ca="1" si="3"/>
        <v>102.39055105189765</v>
      </c>
      <c r="D94" s="1">
        <f t="shared" ca="1" si="4"/>
        <v>1019.8135707517446</v>
      </c>
      <c r="E94" s="1">
        <f t="shared" ca="1" si="5"/>
        <v>45.839397825047961</v>
      </c>
      <c r="H94"/>
      <c r="Y94">
        <v>46</v>
      </c>
      <c r="Z94">
        <v>57.228319690908748</v>
      </c>
    </row>
    <row r="95" spans="1:26" x14ac:dyDescent="0.25">
      <c r="A95">
        <v>46.5</v>
      </c>
      <c r="B95">
        <v>58.43816581970173</v>
      </c>
      <c r="C95" s="1">
        <f t="shared" ca="1" si="3"/>
        <v>103.88546332905553</v>
      </c>
      <c r="D95" s="1">
        <f t="shared" ca="1" si="4"/>
        <v>1032.7284254518579</v>
      </c>
      <c r="E95" s="1">
        <f t="shared" ca="1" si="5"/>
        <v>47.049243953840943</v>
      </c>
      <c r="H95"/>
      <c r="Y95">
        <v>46.5</v>
      </c>
      <c r="Z95">
        <v>58.43816581970173</v>
      </c>
    </row>
    <row r="96" spans="1:26" x14ac:dyDescent="0.25">
      <c r="A96">
        <v>47</v>
      </c>
      <c r="B96">
        <v>59.898671804157608</v>
      </c>
      <c r="C96" s="1">
        <f t="shared" ca="1" si="3"/>
        <v>105.32792802072318</v>
      </c>
      <c r="D96" s="1">
        <f t="shared" ca="1" si="4"/>
        <v>1031.9086601951808</v>
      </c>
      <c r="E96" s="1">
        <f t="shared" ca="1" si="5"/>
        <v>48.509749938296821</v>
      </c>
      <c r="H96"/>
      <c r="Y96">
        <v>47</v>
      </c>
      <c r="Z96">
        <v>59.898671804157608</v>
      </c>
    </row>
    <row r="97" spans="1:26" x14ac:dyDescent="0.25">
      <c r="A97">
        <v>47.5</v>
      </c>
      <c r="B97">
        <v>61.359363750697604</v>
      </c>
      <c r="C97" s="1">
        <f t="shared" ca="1" si="3"/>
        <v>106.71978520090745</v>
      </c>
      <c r="D97" s="1">
        <f t="shared" ca="1" si="4"/>
        <v>1028.7839170703289</v>
      </c>
      <c r="E97" s="1">
        <f t="shared" ca="1" si="5"/>
        <v>49.970441884836816</v>
      </c>
      <c r="H97"/>
      <c r="Y97">
        <v>47.5</v>
      </c>
      <c r="Z97">
        <v>61.359363750697604</v>
      </c>
    </row>
    <row r="98" spans="1:26" x14ac:dyDescent="0.25">
      <c r="A98">
        <v>48</v>
      </c>
      <c r="B98">
        <v>62.820201687464284</v>
      </c>
      <c r="C98" s="1">
        <f t="shared" ca="1" si="3"/>
        <v>108.06281038635643</v>
      </c>
      <c r="D98" s="1">
        <f t="shared" ca="1" si="4"/>
        <v>1023.4468209405358</v>
      </c>
      <c r="E98" s="1">
        <f t="shared" ca="1" si="5"/>
        <v>51.431279821603496</v>
      </c>
      <c r="H98"/>
      <c r="Y98">
        <v>48</v>
      </c>
      <c r="Z98">
        <v>62.820201687464284</v>
      </c>
    </row>
    <row r="99" spans="1:26" x14ac:dyDescent="0.25">
      <c r="A99">
        <v>48.5</v>
      </c>
      <c r="B99">
        <v>64.281161001515088</v>
      </c>
      <c r="C99" s="1">
        <f t="shared" ca="1" si="3"/>
        <v>109.35871680148982</v>
      </c>
      <c r="D99" s="1">
        <f t="shared" ca="1" si="4"/>
        <v>1015.9930184499178</v>
      </c>
      <c r="E99" s="1">
        <f t="shared" ca="1" si="5"/>
        <v>52.8922391356543</v>
      </c>
      <c r="H99"/>
      <c r="Y99">
        <v>48.5</v>
      </c>
      <c r="Z99">
        <v>64.281161001515088</v>
      </c>
    </row>
    <row r="100" spans="1:26" x14ac:dyDescent="0.25">
      <c r="A100">
        <v>49</v>
      </c>
      <c r="B100">
        <v>64.204426029141132</v>
      </c>
      <c r="C100" s="1">
        <f t="shared" ca="1" si="3"/>
        <v>110.60915756386646</v>
      </c>
      <c r="D100" s="1">
        <f t="shared" ca="1" si="4"/>
        <v>1076.6995544049657</v>
      </c>
      <c r="E100" s="1">
        <f t="shared" ca="1" si="5"/>
        <v>52.815504163280345</v>
      </c>
      <c r="H100"/>
      <c r="Y100">
        <v>49</v>
      </c>
      <c r="Z100">
        <v>64.204426029141132</v>
      </c>
    </row>
    <row r="101" spans="1:26" x14ac:dyDescent="0.25">
      <c r="A101">
        <v>49.5</v>
      </c>
      <c r="B101">
        <v>65.652962322914874</v>
      </c>
      <c r="C101" s="1">
        <f t="shared" ca="1" si="3"/>
        <v>111.81572779297683</v>
      </c>
      <c r="D101" s="1">
        <f t="shared" ca="1" si="4"/>
        <v>1065.5004579219722</v>
      </c>
      <c r="E101" s="1">
        <f t="shared" ca="1" si="5"/>
        <v>54.264040457054087</v>
      </c>
      <c r="H101"/>
      <c r="Y101">
        <v>49.5</v>
      </c>
      <c r="Z101">
        <v>65.652962322914874</v>
      </c>
    </row>
    <row r="102" spans="1:26" x14ac:dyDescent="0.25">
      <c r="A102">
        <v>50</v>
      </c>
      <c r="B102">
        <v>67.114747569224775</v>
      </c>
      <c r="C102" s="1">
        <f t="shared" ca="1" si="3"/>
        <v>112.97996664505044</v>
      </c>
      <c r="D102" s="1">
        <f t="shared" ca="1" si="4"/>
        <v>1051.8091604367412</v>
      </c>
      <c r="E102" s="1">
        <f t="shared" ca="1" si="5"/>
        <v>55.725825703363988</v>
      </c>
      <c r="H102"/>
      <c r="Y102">
        <v>50</v>
      </c>
      <c r="Z102">
        <v>67.114747569224775</v>
      </c>
    </row>
    <row r="103" spans="1:26" x14ac:dyDescent="0.25">
      <c r="A103">
        <v>50.5</v>
      </c>
      <c r="B103">
        <v>68.576632574899634</v>
      </c>
      <c r="C103" s="1">
        <f t="shared" ca="1" si="3"/>
        <v>114.10335927647407</v>
      </c>
      <c r="D103" s="1">
        <f t="shared" ca="1" si="4"/>
        <v>1036.3414220799252</v>
      </c>
      <c r="E103" s="1">
        <f t="shared" ca="1" si="5"/>
        <v>57.187710709038846</v>
      </c>
      <c r="H103"/>
      <c r="Y103">
        <v>50.5</v>
      </c>
      <c r="Z103">
        <v>68.576632574899634</v>
      </c>
    </row>
    <row r="104" spans="1:26" x14ac:dyDescent="0.25">
      <c r="A104">
        <v>51</v>
      </c>
      <c r="B104">
        <v>70.038592768855878</v>
      </c>
      <c r="C104" s="1">
        <f t="shared" ca="1" si="3"/>
        <v>115.18733873832515</v>
      </c>
      <c r="D104" s="1">
        <f t="shared" ca="1" si="4"/>
        <v>1019.204631307834</v>
      </c>
      <c r="E104" s="1">
        <f t="shared" ca="1" si="5"/>
        <v>58.649670902995091</v>
      </c>
      <c r="H104"/>
      <c r="Y104">
        <v>51</v>
      </c>
      <c r="Z104">
        <v>70.038592768855878</v>
      </c>
    </row>
    <row r="105" spans="1:26" x14ac:dyDescent="0.25">
      <c r="A105">
        <v>51.5</v>
      </c>
      <c r="B105">
        <v>71.4094307796735</v>
      </c>
      <c r="C105" s="1">
        <f t="shared" ca="1" si="3"/>
        <v>116.23328780443744</v>
      </c>
      <c r="D105" s="1">
        <f t="shared" ca="1" si="4"/>
        <v>1004.5890792882398</v>
      </c>
      <c r="E105" s="1">
        <f t="shared" ca="1" si="5"/>
        <v>60.020508913812712</v>
      </c>
      <c r="H105"/>
      <c r="Y105">
        <v>51.5</v>
      </c>
      <c r="Z105">
        <v>71.4094307796735</v>
      </c>
    </row>
    <row r="106" spans="1:26" x14ac:dyDescent="0.25">
      <c r="A106">
        <v>52</v>
      </c>
      <c r="B106">
        <v>70.924503580720938</v>
      </c>
      <c r="C106" s="1">
        <f t="shared" ca="1" si="3"/>
        <v>117.24254073533056</v>
      </c>
      <c r="D106" s="1">
        <f t="shared" ca="1" si="4"/>
        <v>1072.6802829278988</v>
      </c>
      <c r="E106" s="1">
        <f t="shared" ca="1" si="5"/>
        <v>59.53558171486015</v>
      </c>
      <c r="H106"/>
      <c r="Y106">
        <v>52</v>
      </c>
      <c r="Z106">
        <v>70.924503580720938</v>
      </c>
    </row>
    <row r="107" spans="1:26" x14ac:dyDescent="0.25">
      <c r="A107">
        <v>52.5</v>
      </c>
      <c r="B107">
        <v>71.932969612799681</v>
      </c>
      <c r="C107" s="1">
        <f t="shared" ca="1" si="3"/>
        <v>118.21638498025391</v>
      </c>
      <c r="D107" s="1">
        <f t="shared" ca="1" si="4"/>
        <v>1071.0772690381489</v>
      </c>
      <c r="E107" s="1">
        <f t="shared" ca="1" si="5"/>
        <v>60.544047746938894</v>
      </c>
      <c r="H107"/>
      <c r="Y107">
        <v>52.5</v>
      </c>
      <c r="Z107">
        <v>71.932969612799681</v>
      </c>
    </row>
    <row r="108" spans="1:26" x14ac:dyDescent="0.25">
      <c r="A108">
        <v>53</v>
      </c>
      <c r="B108">
        <v>73.37475237854855</v>
      </c>
      <c r="C108" s="1">
        <f t="shared" ca="1" si="3"/>
        <v>119.15606281951571</v>
      </c>
      <c r="D108" s="1">
        <f t="shared" ca="1" si="4"/>
        <v>1047.9641928461044</v>
      </c>
      <c r="E108" s="1">
        <f t="shared" ca="1" si="5"/>
        <v>61.985830512687762</v>
      </c>
      <c r="H108"/>
      <c r="Y108">
        <v>53</v>
      </c>
      <c r="Z108">
        <v>73.37475237854855</v>
      </c>
    </row>
    <row r="109" spans="1:26" x14ac:dyDescent="0.25">
      <c r="A109">
        <v>53.5</v>
      </c>
      <c r="B109">
        <v>74.816108839255634</v>
      </c>
      <c r="C109" s="1">
        <f t="shared" ca="1" si="3"/>
        <v>120.06277294919278</v>
      </c>
      <c r="D109" s="1">
        <f t="shared" ca="1" si="4"/>
        <v>1023.6303065387369</v>
      </c>
      <c r="E109" s="1">
        <f t="shared" ca="1" si="5"/>
        <v>63.427186973394846</v>
      </c>
      <c r="H109"/>
      <c r="Y109">
        <v>53.5</v>
      </c>
      <c r="Z109">
        <v>74.816108839255634</v>
      </c>
    </row>
    <row r="110" spans="1:26" x14ac:dyDescent="0.25">
      <c r="A110">
        <v>54</v>
      </c>
      <c r="B110">
        <v>76.257142926401471</v>
      </c>
      <c r="C110" s="1">
        <f t="shared" ca="1" si="3"/>
        <v>120.93767201024214</v>
      </c>
      <c r="D110" s="1">
        <f t="shared" ca="1" si="4"/>
        <v>998.17483960596587</v>
      </c>
      <c r="E110" s="1">
        <f t="shared" ca="1" si="5"/>
        <v>64.868221060540677</v>
      </c>
      <c r="H110"/>
      <c r="Y110">
        <v>54</v>
      </c>
      <c r="Z110">
        <v>76.257142926401471</v>
      </c>
    </row>
    <row r="111" spans="1:26" x14ac:dyDescent="0.25">
      <c r="A111">
        <v>54.5</v>
      </c>
      <c r="B111">
        <v>77.697919990422463</v>
      </c>
      <c r="C111" s="1">
        <f t="shared" ca="1" si="3"/>
        <v>121.78187606396509</v>
      </c>
      <c r="D111" s="1">
        <f t="shared" ca="1" si="4"/>
        <v>971.69759154701774</v>
      </c>
      <c r="E111" s="1">
        <f t="shared" ca="1" si="5"/>
        <v>66.308998124561668</v>
      </c>
      <c r="H111"/>
      <c r="Y111">
        <v>54.5</v>
      </c>
      <c r="Z111">
        <v>77.697919990422463</v>
      </c>
    </row>
    <row r="112" spans="1:26" x14ac:dyDescent="0.25">
      <c r="A112">
        <v>55</v>
      </c>
      <c r="B112">
        <v>78.761399456286767</v>
      </c>
      <c r="C112" s="1">
        <f t="shared" ca="1" si="3"/>
        <v>122.59646201570614</v>
      </c>
      <c r="D112" s="1">
        <f t="shared" ca="1" si="4"/>
        <v>960.75635479410494</v>
      </c>
      <c r="E112" s="1">
        <f t="shared" ca="1" si="5"/>
        <v>67.372477590425973</v>
      </c>
      <c r="H112"/>
      <c r="Y112">
        <v>55</v>
      </c>
      <c r="Z112">
        <v>78.761399456286767</v>
      </c>
    </row>
    <row r="113" spans="1:26" x14ac:dyDescent="0.25">
      <c r="A113">
        <v>55.5</v>
      </c>
      <c r="B113">
        <v>80.204374081184412</v>
      </c>
      <c r="C113" s="1">
        <f t="shared" ca="1" si="3"/>
        <v>123.38246898860282</v>
      </c>
      <c r="D113" s="1">
        <f t="shared" ca="1" si="4"/>
        <v>932.1739399170159</v>
      </c>
      <c r="E113" s="1">
        <f t="shared" ca="1" si="5"/>
        <v>68.815452215323617</v>
      </c>
      <c r="H113"/>
      <c r="Y113">
        <v>55.5</v>
      </c>
      <c r="Z113">
        <v>80.204374081184412</v>
      </c>
    </row>
    <row r="114" spans="1:26" x14ac:dyDescent="0.25">
      <c r="A114">
        <v>56</v>
      </c>
      <c r="B114">
        <v>81.64676517492488</v>
      </c>
      <c r="C114" s="1">
        <f t="shared" ca="1" si="3"/>
        <v>124.1408996491387</v>
      </c>
      <c r="D114" s="1">
        <f t="shared" ca="1" si="4"/>
        <v>902.87573235628383</v>
      </c>
      <c r="E114" s="1">
        <f t="shared" ca="1" si="5"/>
        <v>70.257843309064086</v>
      </c>
      <c r="H114"/>
      <c r="Y114">
        <v>56</v>
      </c>
      <c r="Z114">
        <v>81.64676517492488</v>
      </c>
    </row>
    <row r="115" spans="1:26" x14ac:dyDescent="0.25">
      <c r="A115">
        <v>56.5</v>
      </c>
      <c r="B115">
        <v>83.088727051814459</v>
      </c>
      <c r="C115" s="1">
        <f t="shared" ca="1" si="3"/>
        <v>124.87272148619064</v>
      </c>
      <c r="D115" s="1">
        <f t="shared" ca="1" si="4"/>
        <v>872.95109544598995</v>
      </c>
      <c r="E115" s="1">
        <f t="shared" ca="1" si="5"/>
        <v>71.699805185953664</v>
      </c>
      <c r="H115"/>
      <c r="Y115">
        <v>56.5</v>
      </c>
      <c r="Z115">
        <v>83.088727051814459</v>
      </c>
    </row>
    <row r="116" spans="1:26" x14ac:dyDescent="0.25">
      <c r="A116">
        <v>57</v>
      </c>
      <c r="B116">
        <v>84.53035529405399</v>
      </c>
      <c r="C116" s="1">
        <f t="shared" ca="1" si="3"/>
        <v>125.57886804520192</v>
      </c>
      <c r="D116" s="1">
        <f t="shared" ca="1" si="4"/>
        <v>842.4901995405769</v>
      </c>
      <c r="E116" s="1">
        <f t="shared" ca="1" si="5"/>
        <v>73.141433428193196</v>
      </c>
      <c r="H116"/>
      <c r="Y116">
        <v>57</v>
      </c>
      <c r="Z116">
        <v>84.53035529405399</v>
      </c>
    </row>
    <row r="117" spans="1:26" x14ac:dyDescent="0.25">
      <c r="A117">
        <v>57.5</v>
      </c>
      <c r="B117">
        <v>85.044381109225512</v>
      </c>
      <c r="C117" s="1">
        <f t="shared" ca="1" si="3"/>
        <v>126.26024011905561</v>
      </c>
      <c r="D117" s="1">
        <f t="shared" ca="1" si="4"/>
        <v>849.37351695909638</v>
      </c>
      <c r="E117" s="1">
        <f t="shared" ca="1" si="5"/>
        <v>73.655459243364717</v>
      </c>
      <c r="H117"/>
      <c r="Y117">
        <v>57.5</v>
      </c>
      <c r="Z117">
        <v>85.044381109225512</v>
      </c>
    </row>
    <row r="118" spans="1:26" x14ac:dyDescent="0.25">
      <c r="A118">
        <v>58</v>
      </c>
      <c r="B118">
        <v>86.443407340483191</v>
      </c>
      <c r="C118" s="1">
        <f t="shared" ca="1" si="3"/>
        <v>126.91770689716708</v>
      </c>
      <c r="D118" s="1">
        <f t="shared" ca="1" si="4"/>
        <v>819.08446230209086</v>
      </c>
      <c r="E118" s="1">
        <f t="shared" ca="1" si="5"/>
        <v>75.054485474622396</v>
      </c>
      <c r="H118"/>
      <c r="Y118">
        <v>58</v>
      </c>
      <c r="Z118">
        <v>86.443407340483191</v>
      </c>
    </row>
    <row r="119" spans="1:26" x14ac:dyDescent="0.25">
      <c r="A119">
        <v>58.5</v>
      </c>
      <c r="B119">
        <v>87.842605206583784</v>
      </c>
      <c r="C119" s="1">
        <f t="shared" ca="1" si="3"/>
        <v>127.55210707426197</v>
      </c>
      <c r="D119" s="1">
        <f t="shared" ca="1" si="4"/>
        <v>788.42226928956859</v>
      </c>
      <c r="E119" s="1">
        <f t="shared" ca="1" si="5"/>
        <v>76.453683340722989</v>
      </c>
      <c r="H119"/>
      <c r="Y119">
        <v>58.5</v>
      </c>
      <c r="Z119">
        <v>87.842605206583784</v>
      </c>
    </row>
    <row r="120" spans="1:26" x14ac:dyDescent="0.25">
      <c r="A120">
        <v>59</v>
      </c>
      <c r="B120">
        <v>89.241922725388491</v>
      </c>
      <c r="C120" s="1">
        <f t="shared" ca="1" si="3"/>
        <v>128.1642499202535</v>
      </c>
      <c r="D120" s="1">
        <f t="shared" ca="1" si="4"/>
        <v>757.47377713206401</v>
      </c>
      <c r="E120" s="1">
        <f t="shared" ca="1" si="5"/>
        <v>77.853000859527697</v>
      </c>
      <c r="H120"/>
      <c r="Y120">
        <v>59</v>
      </c>
      <c r="Z120">
        <v>89.241922725388491</v>
      </c>
    </row>
    <row r="121" spans="1:26" x14ac:dyDescent="0.25">
      <c r="A121">
        <v>59.5</v>
      </c>
      <c r="B121">
        <v>90.641335826416054</v>
      </c>
      <c r="C121" s="1">
        <f t="shared" ca="1" si="3"/>
        <v>128.75491631258421</v>
      </c>
      <c r="D121" s="1">
        <f t="shared" ca="1" si="4"/>
        <v>726.32250873780924</v>
      </c>
      <c r="E121" s="1">
        <f t="shared" ca="1" si="5"/>
        <v>79.252413960555259</v>
      </c>
      <c r="H121"/>
      <c r="Y121">
        <v>59.5</v>
      </c>
      <c r="Z121">
        <v>90.641335826416054</v>
      </c>
    </row>
    <row r="122" spans="1:26" x14ac:dyDescent="0.25">
      <c r="A122">
        <v>60</v>
      </c>
      <c r="B122">
        <v>91.534622648765051</v>
      </c>
      <c r="C122" s="1">
        <f t="shared" ca="1" si="3"/>
        <v>129.32485973234901</v>
      </c>
      <c r="D122" s="1">
        <f t="shared" ca="1" si="4"/>
        <v>714.0510094167422</v>
      </c>
      <c r="E122" s="1">
        <f t="shared" ca="1" si="5"/>
        <v>80.145700782904257</v>
      </c>
      <c r="H122"/>
      <c r="Y122">
        <v>60</v>
      </c>
      <c r="Z122">
        <v>91.534622648765051</v>
      </c>
    </row>
    <row r="123" spans="1:26" x14ac:dyDescent="0.25">
      <c r="A123">
        <v>60.5</v>
      </c>
      <c r="B123">
        <v>92.920631202276809</v>
      </c>
      <c r="C123" s="1">
        <f t="shared" ca="1" si="3"/>
        <v>129.87480722547016</v>
      </c>
      <c r="D123" s="1">
        <f t="shared" ca="1" si="4"/>
        <v>682.80556277657934</v>
      </c>
      <c r="E123" s="1">
        <f t="shared" ca="1" si="5"/>
        <v>81.531709336416014</v>
      </c>
      <c r="H123"/>
      <c r="Y123">
        <v>60.5</v>
      </c>
      <c r="Z123">
        <v>92.920631202276809</v>
      </c>
    </row>
    <row r="124" spans="1:26" x14ac:dyDescent="0.25">
      <c r="A124">
        <v>61</v>
      </c>
      <c r="B124">
        <v>94.319888195907467</v>
      </c>
      <c r="C124" s="1">
        <f t="shared" ca="1" si="3"/>
        <v>130.40546033015039</v>
      </c>
      <c r="D124" s="1">
        <f t="shared" ca="1" si="4"/>
        <v>651.08425812782468</v>
      </c>
      <c r="E124" s="1">
        <f t="shared" ca="1" si="5"/>
        <v>82.930966330046672</v>
      </c>
      <c r="H124"/>
      <c r="Y124">
        <v>61</v>
      </c>
      <c r="Z124">
        <v>94.319888195907467</v>
      </c>
    </row>
    <row r="125" spans="1:26" x14ac:dyDescent="0.25">
      <c r="A125">
        <v>61.5</v>
      </c>
      <c r="B125">
        <v>95.719274376600112</v>
      </c>
      <c r="C125" s="1">
        <f t="shared" ca="1" si="3"/>
        <v>130.91749597178705</v>
      </c>
      <c r="D125" s="1">
        <f t="shared" ca="1" si="4"/>
        <v>619.45740173194201</v>
      </c>
      <c r="E125" s="1">
        <f t="shared" ca="1" si="5"/>
        <v>84.330352510739317</v>
      </c>
      <c r="H125"/>
      <c r="Y125">
        <v>61.5</v>
      </c>
      <c r="Z125">
        <v>95.719274376600112</v>
      </c>
    </row>
    <row r="126" spans="1:26" x14ac:dyDescent="0.25">
      <c r="A126">
        <v>62</v>
      </c>
      <c r="B126">
        <v>97.118762309216976</v>
      </c>
      <c r="C126" s="1">
        <f t="shared" ca="1" si="3"/>
        <v>131.41156732648921</v>
      </c>
      <c r="D126" s="1">
        <f t="shared" ca="1" si="4"/>
        <v>587.99823797632564</v>
      </c>
      <c r="E126" s="1">
        <f t="shared" ca="1" si="5"/>
        <v>85.729840443356181</v>
      </c>
      <c r="H126"/>
      <c r="Y126">
        <v>62</v>
      </c>
      <c r="Z126">
        <v>97.118762309216976</v>
      </c>
    </row>
    <row r="127" spans="1:26" x14ac:dyDescent="0.25">
      <c r="A127">
        <v>62.5</v>
      </c>
      <c r="B127">
        <v>98.430014586985962</v>
      </c>
      <c r="C127" s="1">
        <f t="shared" ca="1" si="3"/>
        <v>131.88830465429893</v>
      </c>
      <c r="D127" s="1">
        <f t="shared" ca="1" si="4"/>
        <v>559.72858711422691</v>
      </c>
      <c r="E127" s="1">
        <f t="shared" ca="1" si="5"/>
        <v>87.041092721125167</v>
      </c>
      <c r="H127"/>
      <c r="Y127">
        <v>62.5</v>
      </c>
      <c r="Z127">
        <v>98.430014586985962</v>
      </c>
    </row>
    <row r="128" spans="1:26" x14ac:dyDescent="0.25">
      <c r="A128">
        <v>63</v>
      </c>
      <c r="B128">
        <v>97.956874969314754</v>
      </c>
      <c r="C128" s="1">
        <f t="shared" ca="1" si="3"/>
        <v>132.34831610318005</v>
      </c>
      <c r="D128" s="1">
        <f t="shared" ca="1" si="4"/>
        <v>591.38561163206111</v>
      </c>
      <c r="E128" s="1">
        <f t="shared" ca="1" si="5"/>
        <v>86.567953103453959</v>
      </c>
      <c r="H128"/>
      <c r="Y128">
        <v>63</v>
      </c>
      <c r="Z128">
        <v>97.956874969314754</v>
      </c>
    </row>
    <row r="129" spans="1:26" x14ac:dyDescent="0.25">
      <c r="A129">
        <v>63.5</v>
      </c>
      <c r="B129">
        <v>97.477476940190186</v>
      </c>
      <c r="C129" s="1">
        <f t="shared" ca="1" si="3"/>
        <v>132.79218848479928</v>
      </c>
      <c r="D129" s="1">
        <f t="shared" ca="1" si="4"/>
        <v>623.56442573947345</v>
      </c>
      <c r="E129" s="1">
        <f t="shared" ca="1" si="5"/>
        <v>86.088555074329392</v>
      </c>
      <c r="H129"/>
      <c r="Y129">
        <v>63.5</v>
      </c>
      <c r="Z129">
        <v>97.477476940190186</v>
      </c>
    </row>
    <row r="130" spans="1:26" x14ac:dyDescent="0.25">
      <c r="A130">
        <v>64</v>
      </c>
      <c r="B130">
        <v>96.998188359511857</v>
      </c>
      <c r="C130" s="1">
        <f t="shared" ref="C130:C193" ca="1" si="6">IF(A130&gt;=$K$5,OFFSET($B$1,2*$K$5,0)+$L$5*(1-EXP((-1/$M$5)*(A130-$K$5))),0)</f>
        <v>133.22048802309021</v>
      </c>
      <c r="D130" s="1">
        <f t="shared" ref="D130:D193" ca="1" si="7">IF(A130&gt;=$K$5,(C130-B130)*(C130-B130)*0.5,0)</f>
        <v>656.0274964590343</v>
      </c>
      <c r="E130" s="1">
        <f t="shared" ref="E130:E193" ca="1" si="8">IF(A130&gt;=$K$5,(B130-$L$6),0)</f>
        <v>85.609266493651063</v>
      </c>
      <c r="H130"/>
      <c r="Y130">
        <v>64</v>
      </c>
      <c r="Z130">
        <v>96.998188359511857</v>
      </c>
    </row>
    <row r="131" spans="1:26" x14ac:dyDescent="0.25">
      <c r="A131">
        <v>64.5</v>
      </c>
      <c r="B131">
        <v>96.51903039054605</v>
      </c>
      <c r="C131" s="1">
        <f t="shared" ca="1" si="6"/>
        <v>133.63376107655444</v>
      </c>
      <c r="D131" s="1">
        <f t="shared" ca="1" si="7"/>
        <v>688.75161694746623</v>
      </c>
      <c r="E131" s="1">
        <f t="shared" ca="1" si="8"/>
        <v>85.130108524685255</v>
      </c>
      <c r="H131"/>
      <c r="Y131">
        <v>64.5</v>
      </c>
      <c r="Z131">
        <v>96.51903039054605</v>
      </c>
    </row>
    <row r="132" spans="1:26" x14ac:dyDescent="0.25">
      <c r="A132">
        <v>65</v>
      </c>
      <c r="B132">
        <v>97.589423059429336</v>
      </c>
      <c r="C132" s="1">
        <f t="shared" ca="1" si="6"/>
        <v>134.03253483522153</v>
      </c>
      <c r="D132" s="1">
        <f t="shared" ca="1" si="7"/>
        <v>664.05019795144165</v>
      </c>
      <c r="E132" s="1">
        <f t="shared" ca="1" si="8"/>
        <v>86.200501193568542</v>
      </c>
      <c r="H132"/>
      <c r="Y132">
        <v>65</v>
      </c>
      <c r="Z132">
        <v>97.589423059429336</v>
      </c>
    </row>
    <row r="133" spans="1:26" x14ac:dyDescent="0.25">
      <c r="A133">
        <v>65.5</v>
      </c>
      <c r="B133">
        <v>99.010157768437068</v>
      </c>
      <c r="C133" s="1">
        <f t="shared" ca="1" si="6"/>
        <v>134.41731799315673</v>
      </c>
      <c r="D133" s="1">
        <f t="shared" ca="1" si="7"/>
        <v>626.83349758948498</v>
      </c>
      <c r="E133" s="1">
        <f t="shared" ca="1" si="8"/>
        <v>87.621235902576274</v>
      </c>
      <c r="H133"/>
      <c r="Y133">
        <v>65.5</v>
      </c>
      <c r="Z133">
        <v>99.010157768437068</v>
      </c>
    </row>
    <row r="134" spans="1:26" x14ac:dyDescent="0.25">
      <c r="A134">
        <v>66</v>
      </c>
      <c r="B134">
        <v>100.43119852524643</v>
      </c>
      <c r="C134" s="1">
        <f t="shared" ca="1" si="6"/>
        <v>134.78860139737432</v>
      </c>
      <c r="D134" s="1">
        <f t="shared" ca="1" si="7"/>
        <v>590.21556605885098</v>
      </c>
      <c r="E134" s="1">
        <f t="shared" ca="1" si="8"/>
        <v>89.042276659385635</v>
      </c>
      <c r="H134"/>
      <c r="Y134">
        <v>66</v>
      </c>
      <c r="Z134">
        <v>100.43119852524643</v>
      </c>
    </row>
    <row r="135" spans="1:26" x14ac:dyDescent="0.25">
      <c r="A135">
        <v>66.5</v>
      </c>
      <c r="B135">
        <v>101.85245054704704</v>
      </c>
      <c r="C135" s="1">
        <f t="shared" ca="1" si="6"/>
        <v>135.14685867398475</v>
      </c>
      <c r="D135" s="1">
        <f t="shared" ca="1" si="7"/>
        <v>554.25880626154799</v>
      </c>
      <c r="E135" s="1">
        <f t="shared" ca="1" si="8"/>
        <v>90.463528681186247</v>
      </c>
      <c r="H135"/>
      <c r="Y135">
        <v>66.5</v>
      </c>
      <c r="Z135">
        <v>101.85245054704704</v>
      </c>
    </row>
    <row r="136" spans="1:26" x14ac:dyDescent="0.25">
      <c r="A136">
        <v>67</v>
      </c>
      <c r="B136">
        <v>103.27385679797008</v>
      </c>
      <c r="C136" s="1">
        <f t="shared" ca="1" si="6"/>
        <v>135.49254683237356</v>
      </c>
      <c r="D136" s="1">
        <f t="shared" ca="1" si="7"/>
        <v>519.02199376648502</v>
      </c>
      <c r="E136" s="1">
        <f t="shared" ca="1" si="8"/>
        <v>91.884934932109289</v>
      </c>
      <c r="H136"/>
      <c r="Y136">
        <v>67</v>
      </c>
      <c r="Z136">
        <v>103.27385679797008</v>
      </c>
    </row>
    <row r="137" spans="1:26" x14ac:dyDescent="0.25">
      <c r="A137">
        <v>67.5</v>
      </c>
      <c r="B137">
        <v>104.46632418748261</v>
      </c>
      <c r="C137" s="1">
        <f t="shared" ca="1" si="6"/>
        <v>135.82610684818366</v>
      </c>
      <c r="D137" s="1">
        <f t="shared" ca="1" si="7"/>
        <v>491.71798426320288</v>
      </c>
      <c r="E137" s="1">
        <f t="shared" ca="1" si="8"/>
        <v>93.077402321621818</v>
      </c>
      <c r="H137"/>
      <c r="Y137">
        <v>67.5</v>
      </c>
      <c r="Z137">
        <v>104.46632418748261</v>
      </c>
    </row>
    <row r="138" spans="1:26" x14ac:dyDescent="0.25">
      <c r="A138">
        <v>68</v>
      </c>
      <c r="B138">
        <v>105.88693726124323</v>
      </c>
      <c r="C138" s="1">
        <f t="shared" ca="1" si="6"/>
        <v>136.14796422584391</v>
      </c>
      <c r="D138" s="1">
        <f t="shared" ca="1" si="7"/>
        <v>457.86487647614456</v>
      </c>
      <c r="E138" s="1">
        <f t="shared" ca="1" si="8"/>
        <v>94.498015395382438</v>
      </c>
      <c r="H138"/>
      <c r="Y138">
        <v>68</v>
      </c>
      <c r="Z138">
        <v>105.88693726124323</v>
      </c>
    </row>
    <row r="139" spans="1:26" x14ac:dyDescent="0.25">
      <c r="A139">
        <v>68.5</v>
      </c>
      <c r="B139">
        <v>107.30779958872434</v>
      </c>
      <c r="C139" s="1">
        <f t="shared" ca="1" si="6"/>
        <v>136.45852954136217</v>
      </c>
      <c r="D139" s="1">
        <f t="shared" ca="1" si="7"/>
        <v>424.8825283858082</v>
      </c>
      <c r="E139" s="1">
        <f t="shared" ca="1" si="8"/>
        <v>95.918877722863542</v>
      </c>
      <c r="H139"/>
      <c r="Y139">
        <v>68.5</v>
      </c>
      <c r="Z139">
        <v>107.30779958872434</v>
      </c>
    </row>
    <row r="140" spans="1:26" x14ac:dyDescent="0.25">
      <c r="A140">
        <v>69</v>
      </c>
      <c r="B140">
        <v>108.72884687146062</v>
      </c>
      <c r="C140" s="1">
        <f t="shared" ca="1" si="6"/>
        <v>136.75819896607479</v>
      </c>
      <c r="D140" s="1">
        <f t="shared" ca="1" si="7"/>
        <v>392.82228942192586</v>
      </c>
      <c r="E140" s="1">
        <f t="shared" ca="1" si="8"/>
        <v>97.339925005599824</v>
      </c>
      <c r="H140"/>
      <c r="Y140">
        <v>69</v>
      </c>
      <c r="Z140">
        <v>108.72884687146062</v>
      </c>
    </row>
    <row r="141" spans="1:26" x14ac:dyDescent="0.25">
      <c r="A141">
        <v>69.5</v>
      </c>
      <c r="B141">
        <v>110.15003972243223</v>
      </c>
      <c r="C141" s="1">
        <f t="shared" ca="1" si="6"/>
        <v>137.04735477202087</v>
      </c>
      <c r="D141" s="1">
        <f t="shared" ca="1" si="7"/>
        <v>361.73277843841379</v>
      </c>
      <c r="E141" s="1">
        <f t="shared" ca="1" si="8"/>
        <v>98.761117856571431</v>
      </c>
      <c r="H141"/>
      <c r="Y141">
        <v>69.5</v>
      </c>
      <c r="Z141">
        <v>110.15003972243223</v>
      </c>
    </row>
    <row r="142" spans="1:26" x14ac:dyDescent="0.25">
      <c r="A142">
        <v>70</v>
      </c>
      <c r="B142">
        <v>111.34051988460396</v>
      </c>
      <c r="C142" s="1">
        <f t="shared" ca="1" si="6"/>
        <v>137.3263658195861</v>
      </c>
      <c r="D142" s="1">
        <f t="shared" ca="1" si="7"/>
        <v>337.63209447831383</v>
      </c>
      <c r="E142" s="1">
        <f t="shared" ca="1" si="8"/>
        <v>99.951598018743169</v>
      </c>
      <c r="H142"/>
      <c r="Y142">
        <v>70</v>
      </c>
      <c r="Z142">
        <v>111.34051988460396</v>
      </c>
    </row>
    <row r="143" spans="1:26" x14ac:dyDescent="0.25">
      <c r="A143">
        <v>70.5</v>
      </c>
      <c r="B143">
        <v>112.76109234806415</v>
      </c>
      <c r="C143" s="1">
        <f t="shared" ca="1" si="6"/>
        <v>137.59558802803781</v>
      </c>
      <c r="D143" s="1">
        <f t="shared" ca="1" si="7"/>
        <v>308.37608783931512</v>
      </c>
      <c r="E143" s="1">
        <f t="shared" ca="1" si="8"/>
        <v>101.37217048220336</v>
      </c>
      <c r="H143"/>
      <c r="Y143">
        <v>70.5</v>
      </c>
      <c r="Z143">
        <v>112.76109234806415</v>
      </c>
    </row>
    <row r="144" spans="1:26" x14ac:dyDescent="0.25">
      <c r="A144">
        <v>71</v>
      </c>
      <c r="B144">
        <v>114.18192500057727</v>
      </c>
      <c r="C144" s="1">
        <f t="shared" ca="1" si="6"/>
        <v>137.85536482955203</v>
      </c>
      <c r="D144" s="1">
        <f t="shared" ca="1" si="7"/>
        <v>280.21587666804436</v>
      </c>
      <c r="E144" s="1">
        <f t="shared" ca="1" si="8"/>
        <v>102.79300313471647</v>
      </c>
      <c r="H144"/>
      <c r="Y144">
        <v>71</v>
      </c>
      <c r="Z144">
        <v>114.18192500057727</v>
      </c>
    </row>
    <row r="145" spans="1:26" x14ac:dyDescent="0.25">
      <c r="A145">
        <v>71.5</v>
      </c>
      <c r="B145">
        <v>115.60295081189322</v>
      </c>
      <c r="C145" s="1">
        <f t="shared" ca="1" si="6"/>
        <v>138.10602760731115</v>
      </c>
      <c r="D145" s="1">
        <f t="shared" ca="1" si="7"/>
        <v>253.19423263023833</v>
      </c>
      <c r="E145" s="1">
        <f t="shared" ca="1" si="8"/>
        <v>104.21402894603243</v>
      </c>
      <c r="H145"/>
      <c r="Y145">
        <v>71.5</v>
      </c>
      <c r="Z145">
        <v>115.60295081189322</v>
      </c>
    </row>
    <row r="146" spans="1:26" x14ac:dyDescent="0.25">
      <c r="A146">
        <v>72</v>
      </c>
      <c r="B146">
        <v>117.02412866868576</v>
      </c>
      <c r="C146" s="1">
        <f t="shared" ca="1" si="6"/>
        <v>138.3478961182316</v>
      </c>
      <c r="D146" s="1">
        <f t="shared" ca="1" si="7"/>
        <v>227.35152912115535</v>
      </c>
      <c r="E146" s="1">
        <f t="shared" ca="1" si="8"/>
        <v>105.63520680282497</v>
      </c>
      <c r="H146"/>
      <c r="Y146">
        <v>72</v>
      </c>
      <c r="Z146">
        <v>117.02412866868576</v>
      </c>
    </row>
    <row r="147" spans="1:26" x14ac:dyDescent="0.25">
      <c r="A147">
        <v>72.5</v>
      </c>
      <c r="B147">
        <v>118.07625825270328</v>
      </c>
      <c r="C147" s="1">
        <f t="shared" ca="1" si="6"/>
        <v>138.58127890086033</v>
      </c>
      <c r="D147" s="1">
        <f t="shared" ca="1" si="7"/>
        <v>210.22793589067334</v>
      </c>
      <c r="E147" s="1">
        <f t="shared" ca="1" si="8"/>
        <v>106.68733638684249</v>
      </c>
      <c r="H147"/>
      <c r="Y147">
        <v>72.5</v>
      </c>
      <c r="Z147">
        <v>118.07625825270328</v>
      </c>
    </row>
    <row r="148" spans="1:26" x14ac:dyDescent="0.25">
      <c r="A148">
        <v>73</v>
      </c>
      <c r="B148">
        <v>119.50781688613466</v>
      </c>
      <c r="C148" s="1">
        <f t="shared" ca="1" si="6"/>
        <v>138.80647366896079</v>
      </c>
      <c r="D148" s="1">
        <f t="shared" ca="1" si="7"/>
        <v>186.21907681066048</v>
      </c>
      <c r="E148" s="1">
        <f t="shared" ca="1" si="8"/>
        <v>108.11889502027387</v>
      </c>
      <c r="H148"/>
      <c r="Y148">
        <v>73</v>
      </c>
      <c r="Z148">
        <v>119.50781688613466</v>
      </c>
    </row>
    <row r="149" spans="1:26" x14ac:dyDescent="0.25">
      <c r="A149">
        <v>73.5</v>
      </c>
      <c r="B149">
        <v>120.93949488765016</v>
      </c>
      <c r="C149" s="1">
        <f t="shared" ca="1" si="6"/>
        <v>139.02376769129015</v>
      </c>
      <c r="D149" s="1">
        <f t="shared" ca="1" si="7"/>
        <v>163.52046141823649</v>
      </c>
      <c r="E149" s="1">
        <f t="shared" ca="1" si="8"/>
        <v>109.55057302178936</v>
      </c>
      <c r="H149"/>
      <c r="Y149">
        <v>73.5</v>
      </c>
      <c r="Z149">
        <v>120.93949488765016</v>
      </c>
    </row>
    <row r="150" spans="1:26" x14ac:dyDescent="0.25">
      <c r="A150">
        <v>74</v>
      </c>
      <c r="B150">
        <v>122.37126045539453</v>
      </c>
      <c r="C150" s="1">
        <f t="shared" ca="1" si="6"/>
        <v>139.23343815805256</v>
      </c>
      <c r="D150" s="1">
        <f t="shared" ca="1" si="7"/>
        <v>142.16651843800884</v>
      </c>
      <c r="E150" s="1">
        <f t="shared" ca="1" si="8"/>
        <v>110.98233858953374</v>
      </c>
      <c r="H150"/>
      <c r="Y150">
        <v>74</v>
      </c>
      <c r="Z150">
        <v>122.37126045539453</v>
      </c>
    </row>
    <row r="151" spans="1:26" x14ac:dyDescent="0.25">
      <c r="A151">
        <v>74.5</v>
      </c>
      <c r="B151">
        <v>123.80309435048598</v>
      </c>
      <c r="C151" s="1">
        <f t="shared" ca="1" si="6"/>
        <v>139.43575253449563</v>
      </c>
      <c r="D151" s="1">
        <f t="shared" ca="1" si="7"/>
        <v>122.19000094904204</v>
      </c>
      <c r="E151" s="1">
        <f t="shared" ca="1" si="8"/>
        <v>112.41417248462518</v>
      </c>
      <c r="H151"/>
      <c r="Y151">
        <v>74.5</v>
      </c>
      <c r="Z151">
        <v>123.80309435048598</v>
      </c>
    </row>
    <row r="152" spans="1:26" x14ac:dyDescent="0.25">
      <c r="A152">
        <v>75</v>
      </c>
      <c r="B152">
        <v>125.02183533263134</v>
      </c>
      <c r="C152" s="1">
        <f t="shared" ca="1" si="6"/>
        <v>139.63096890210127</v>
      </c>
      <c r="D152" s="1">
        <f t="shared" ca="1" si="7"/>
        <v>106.71339182530664</v>
      </c>
      <c r="E152" s="1">
        <f t="shared" ca="1" si="8"/>
        <v>113.63291346677055</v>
      </c>
      <c r="H152"/>
      <c r="Y152">
        <v>75</v>
      </c>
      <c r="Z152">
        <v>125.02183533263134</v>
      </c>
    </row>
    <row r="153" spans="1:26" x14ac:dyDescent="0.25">
      <c r="A153">
        <v>75.5</v>
      </c>
      <c r="B153">
        <v>126.50877744622241</v>
      </c>
      <c r="C153" s="1">
        <f t="shared" ca="1" si="6"/>
        <v>139.81933628780644</v>
      </c>
      <c r="D153" s="1">
        <f t="shared" ca="1" si="7"/>
        <v>88.58548833763534</v>
      </c>
      <c r="E153" s="1">
        <f t="shared" ca="1" si="8"/>
        <v>115.11985558036162</v>
      </c>
      <c r="H153"/>
      <c r="Y153">
        <v>75.5</v>
      </c>
      <c r="Z153">
        <v>126.50877744622241</v>
      </c>
    </row>
    <row r="154" spans="1:26" x14ac:dyDescent="0.25">
      <c r="A154">
        <v>76</v>
      </c>
      <c r="B154">
        <v>127.99594593273439</v>
      </c>
      <c r="C154" s="1">
        <f t="shared" ca="1" si="6"/>
        <v>140.00109498167308</v>
      </c>
      <c r="D154" s="1">
        <f t="shared" ca="1" si="7"/>
        <v>72.061801843616777</v>
      </c>
      <c r="E154" s="1">
        <f t="shared" ca="1" si="8"/>
        <v>116.60702406687359</v>
      </c>
      <c r="H154"/>
      <c r="Y154">
        <v>76</v>
      </c>
      <c r="Z154">
        <v>127.99594593273439</v>
      </c>
    </row>
    <row r="155" spans="1:26" x14ac:dyDescent="0.25">
      <c r="A155">
        <v>76.5</v>
      </c>
      <c r="B155">
        <v>129.48327593998621</v>
      </c>
      <c r="C155" s="1">
        <f t="shared" ca="1" si="6"/>
        <v>140.1764768434133</v>
      </c>
      <c r="D155" s="1">
        <f t="shared" ca="1" si="7"/>
        <v>57.172272780526896</v>
      </c>
      <c r="E155" s="1">
        <f t="shared" ca="1" si="8"/>
        <v>118.09435407412542</v>
      </c>
      <c r="H155"/>
      <c r="Y155">
        <v>76.5</v>
      </c>
      <c r="Z155">
        <v>129.48327593998621</v>
      </c>
    </row>
    <row r="156" spans="1:26" x14ac:dyDescent="0.25">
      <c r="A156">
        <v>77</v>
      </c>
      <c r="B156">
        <v>130.97073077959541</v>
      </c>
      <c r="C156" s="1">
        <f t="shared" ca="1" si="6"/>
        <v>140.34570559816015</v>
      </c>
      <c r="D156" s="1">
        <f t="shared" ca="1" si="7"/>
        <v>43.945076424361467</v>
      </c>
      <c r="E156" s="1">
        <f t="shared" ca="1" si="8"/>
        <v>119.58180891373462</v>
      </c>
      <c r="H156"/>
      <c r="Y156">
        <v>77</v>
      </c>
      <c r="Z156">
        <v>130.97073077959541</v>
      </c>
    </row>
    <row r="157" spans="1:26" x14ac:dyDescent="0.25">
      <c r="A157">
        <v>77.5</v>
      </c>
      <c r="B157">
        <v>132.19045372393188</v>
      </c>
      <c r="C157" s="1">
        <f t="shared" ca="1" si="6"/>
        <v>140.50899712186165</v>
      </c>
      <c r="D157" s="1">
        <f t="shared" ca="1" si="7"/>
        <v>34.599082131620506</v>
      </c>
      <c r="E157" s="1">
        <f t="shared" ca="1" si="8"/>
        <v>120.80153185807109</v>
      </c>
      <c r="H157"/>
      <c r="Y157">
        <v>77.5</v>
      </c>
      <c r="Z157">
        <v>132.19045372393188</v>
      </c>
    </row>
    <row r="158" spans="1:26" x14ac:dyDescent="0.25">
      <c r="A158">
        <v>78</v>
      </c>
      <c r="B158">
        <v>133.67654755892485</v>
      </c>
      <c r="C158" s="1">
        <f t="shared" ca="1" si="6"/>
        <v>140.66655971666211</v>
      </c>
      <c r="D158" s="1">
        <f t="shared" ca="1" si="7"/>
        <v>24.430134982657314</v>
      </c>
      <c r="E158" s="1">
        <f t="shared" ca="1" si="8"/>
        <v>122.28762569306406</v>
      </c>
      <c r="H158"/>
      <c r="Y158">
        <v>78</v>
      </c>
      <c r="Z158">
        <v>133.67654755892485</v>
      </c>
    </row>
    <row r="159" spans="1:26" x14ac:dyDescent="0.25">
      <c r="A159">
        <v>78.5</v>
      </c>
      <c r="B159">
        <v>135.16313595255704</v>
      </c>
      <c r="C159" s="1">
        <f t="shared" ca="1" si="6"/>
        <v>140.81859437662175</v>
      </c>
      <c r="D159" s="1">
        <f t="shared" ca="1" si="7"/>
        <v>15.992104993162215</v>
      </c>
      <c r="E159" s="1">
        <f t="shared" ca="1" si="8"/>
        <v>123.77421408669625</v>
      </c>
      <c r="H159"/>
      <c r="Y159">
        <v>78.5</v>
      </c>
      <c r="Z159">
        <v>135.16313595255704</v>
      </c>
    </row>
    <row r="160" spans="1:26" x14ac:dyDescent="0.25">
      <c r="A160">
        <v>79</v>
      </c>
      <c r="B160">
        <v>136.64994759149695</v>
      </c>
      <c r="C160" s="1">
        <f t="shared" ca="1" si="6"/>
        <v>140.96529504411404</v>
      </c>
      <c r="D160" s="1">
        <f t="shared" ca="1" si="7"/>
        <v>9.3111118184044024</v>
      </c>
      <c r="E160" s="1">
        <f t="shared" ca="1" si="8"/>
        <v>125.26102572563616</v>
      </c>
      <c r="H160"/>
      <c r="Y160">
        <v>79</v>
      </c>
      <c r="Z160">
        <v>136.64994759149695</v>
      </c>
    </row>
    <row r="161" spans="1:26" x14ac:dyDescent="0.25">
      <c r="A161">
        <v>79.5</v>
      </c>
      <c r="B161">
        <v>138.13693046717725</v>
      </c>
      <c r="C161" s="1">
        <f t="shared" ca="1" si="6"/>
        <v>141.10684885722742</v>
      </c>
      <c r="D161" s="1">
        <f t="shared" ca="1" si="7"/>
        <v>4.4102076217790911</v>
      </c>
      <c r="E161" s="1">
        <f t="shared" ca="1" si="8"/>
        <v>126.74800860131646</v>
      </c>
      <c r="H161"/>
      <c r="Y161">
        <v>79.5</v>
      </c>
      <c r="Z161">
        <v>138.13693046717725</v>
      </c>
    </row>
    <row r="162" spans="1:26" x14ac:dyDescent="0.25">
      <c r="A162">
        <v>80</v>
      </c>
      <c r="B162">
        <v>139.37845151521503</v>
      </c>
      <c r="C162" s="1">
        <f t="shared" ca="1" si="6"/>
        <v>141.24343638848723</v>
      </c>
      <c r="D162" s="1">
        <f t="shared" ca="1" si="7"/>
        <v>1.7390842887670472</v>
      </c>
      <c r="E162" s="1">
        <f t="shared" ca="1" si="8"/>
        <v>127.98952964935424</v>
      </c>
      <c r="H162"/>
      <c r="Y162">
        <v>80</v>
      </c>
      <c r="Z162">
        <v>139.37845151521503</v>
      </c>
    </row>
    <row r="163" spans="1:26" x14ac:dyDescent="0.25">
      <c r="A163">
        <v>80.5</v>
      </c>
      <c r="B163">
        <v>140.87958181452029</v>
      </c>
      <c r="C163" s="1">
        <f t="shared" ca="1" si="6"/>
        <v>141.37523187520227</v>
      </c>
      <c r="D163" s="1">
        <f t="shared" ca="1" si="7"/>
        <v>0.12283449132702601</v>
      </c>
      <c r="E163" s="1">
        <f t="shared" ca="1" si="8"/>
        <v>129.4906599486595</v>
      </c>
      <c r="H163"/>
      <c r="Y163">
        <v>80.5</v>
      </c>
      <c r="Z163">
        <v>140.87958181452029</v>
      </c>
    </row>
    <row r="164" spans="1:26" x14ac:dyDescent="0.25">
      <c r="A164">
        <v>81</v>
      </c>
      <c r="B164">
        <v>142.38419982222456</v>
      </c>
      <c r="C164" s="1">
        <f t="shared" ca="1" si="6"/>
        <v>141.50240344172994</v>
      </c>
      <c r="D164" s="1">
        <f t="shared" ca="1" si="7"/>
        <v>0.38878242832670656</v>
      </c>
      <c r="E164" s="1">
        <f t="shared" ca="1" si="8"/>
        <v>130.99527795636376</v>
      </c>
      <c r="H164"/>
      <c r="Y164">
        <v>81</v>
      </c>
      <c r="Z164">
        <v>142.38419982222456</v>
      </c>
    </row>
    <row r="165" spans="1:26" x14ac:dyDescent="0.25">
      <c r="A165">
        <v>81.5</v>
      </c>
      <c r="B165">
        <v>143.88907396235291</v>
      </c>
      <c r="C165" s="1">
        <f t="shared" ca="1" si="6"/>
        <v>141.6251133139433</v>
      </c>
      <c r="D165" s="1">
        <f t="shared" ca="1" si="7"/>
        <v>2.5627589087736258</v>
      </c>
      <c r="E165" s="1">
        <f t="shared" ca="1" si="8"/>
        <v>132.50015209649212</v>
      </c>
      <c r="H165"/>
      <c r="Y165">
        <v>81.5</v>
      </c>
      <c r="Z165">
        <v>143.88907396235291</v>
      </c>
    </row>
    <row r="166" spans="1:26" x14ac:dyDescent="0.25">
      <c r="A166">
        <v>82</v>
      </c>
      <c r="B166">
        <v>145.39414308682353</v>
      </c>
      <c r="C166" s="1">
        <f t="shared" ca="1" si="6"/>
        <v>141.74351802617386</v>
      </c>
      <c r="D166" s="1">
        <f t="shared" ca="1" si="7"/>
        <v>6.6635316667217159</v>
      </c>
      <c r="E166" s="1">
        <f t="shared" ca="1" si="8"/>
        <v>134.00522122096274</v>
      </c>
      <c r="H166"/>
      <c r="Y166">
        <v>82</v>
      </c>
      <c r="Z166">
        <v>145.39414308682353</v>
      </c>
    </row>
    <row r="167" spans="1:26" x14ac:dyDescent="0.25">
      <c r="A167">
        <v>82.5</v>
      </c>
      <c r="B167">
        <v>146.63571676665862</v>
      </c>
      <c r="C167" s="1">
        <f t="shared" ca="1" si="6"/>
        <v>141.85776862089395</v>
      </c>
      <c r="D167" s="1">
        <f t="shared" ca="1" si="7"/>
        <v>11.414394241808015</v>
      </c>
      <c r="E167" s="1">
        <f t="shared" ca="1" si="8"/>
        <v>135.24679490079782</v>
      </c>
      <c r="H167"/>
      <c r="Y167">
        <v>82.5</v>
      </c>
      <c r="Z167">
        <v>146.63571676665862</v>
      </c>
    </row>
    <row r="168" spans="1:26" x14ac:dyDescent="0.25">
      <c r="A168">
        <v>83</v>
      </c>
      <c r="B168">
        <v>146.13686517955955</v>
      </c>
      <c r="C168" s="1">
        <f t="shared" ca="1" si="6"/>
        <v>141.96801084139338</v>
      </c>
      <c r="D168" s="1">
        <f t="shared" ca="1" si="7"/>
        <v>8.6896732464234478</v>
      </c>
      <c r="E168" s="1">
        <f t="shared" ca="1" si="8"/>
        <v>134.74794331369876</v>
      </c>
      <c r="H168"/>
      <c r="Y168">
        <v>83</v>
      </c>
      <c r="Z168">
        <v>146.13686517955955</v>
      </c>
    </row>
    <row r="169" spans="1:26" x14ac:dyDescent="0.25">
      <c r="A169">
        <v>83.5</v>
      </c>
      <c r="B169">
        <v>145.6364355298123</v>
      </c>
      <c r="C169" s="1">
        <f t="shared" ca="1" si="6"/>
        <v>142.07438531769631</v>
      </c>
      <c r="D169" s="1">
        <f t="shared" ca="1" si="7"/>
        <v>6.3441008568177901</v>
      </c>
      <c r="E169" s="1">
        <f t="shared" ca="1" si="8"/>
        <v>134.24751366395151</v>
      </c>
      <c r="H169"/>
      <c r="Y169">
        <v>83.5</v>
      </c>
      <c r="Z169">
        <v>145.6364355298123</v>
      </c>
    </row>
    <row r="170" spans="1:26" x14ac:dyDescent="0.25">
      <c r="A170">
        <v>84</v>
      </c>
      <c r="B170">
        <v>145.13587527137207</v>
      </c>
      <c r="C170" s="1">
        <f t="shared" ca="1" si="6"/>
        <v>142.17702774595526</v>
      </c>
      <c r="D170" s="1">
        <f t="shared" ca="1" si="7"/>
        <v>4.3773893393326038</v>
      </c>
      <c r="E170" s="1">
        <f t="shared" ca="1" si="8"/>
        <v>133.74695340551128</v>
      </c>
      <c r="H170"/>
      <c r="Y170">
        <v>84</v>
      </c>
      <c r="Z170">
        <v>145.13587527137207</v>
      </c>
    </row>
    <row r="171" spans="1:26" x14ac:dyDescent="0.25">
      <c r="A171">
        <v>84.5</v>
      </c>
      <c r="B171">
        <v>144.63526199328217</v>
      </c>
      <c r="C171" s="1">
        <f t="shared" ca="1" si="6"/>
        <v>142.27606906155142</v>
      </c>
      <c r="D171" s="1">
        <f t="shared" ca="1" si="7"/>
        <v>2.7828956445641562</v>
      </c>
      <c r="E171" s="1">
        <f t="shared" ca="1" si="8"/>
        <v>133.24634012742138</v>
      </c>
      <c r="H171"/>
      <c r="Y171">
        <v>84.5</v>
      </c>
      <c r="Z171">
        <v>144.63526199328217</v>
      </c>
    </row>
    <row r="172" spans="1:26" x14ac:dyDescent="0.25">
      <c r="A172">
        <v>85</v>
      </c>
      <c r="B172">
        <v>144.1346428838705</v>
      </c>
      <c r="C172" s="1">
        <f t="shared" ca="1" si="6"/>
        <v>142.37163560612177</v>
      </c>
      <c r="D172" s="1">
        <f t="shared" ca="1" si="7"/>
        <v>1.5540973306974888</v>
      </c>
      <c r="E172" s="1">
        <f t="shared" ca="1" si="8"/>
        <v>132.7457210180097</v>
      </c>
      <c r="H172"/>
      <c r="Y172">
        <v>85</v>
      </c>
      <c r="Z172">
        <v>144.1346428838705</v>
      </c>
    </row>
    <row r="173" spans="1:26" x14ac:dyDescent="0.25">
      <c r="A173">
        <v>85.5</v>
      </c>
      <c r="B173">
        <v>143.63402550070819</v>
      </c>
      <c r="C173" s="1">
        <f t="shared" ca="1" si="6"/>
        <v>142.46384928872629</v>
      </c>
      <c r="D173" s="1">
        <f t="shared" ca="1" si="7"/>
        <v>0.68465618354415025</v>
      </c>
      <c r="E173" s="1">
        <f t="shared" ca="1" si="8"/>
        <v>132.2451036348474</v>
      </c>
      <c r="H173"/>
      <c r="Y173">
        <v>85.5</v>
      </c>
      <c r="Z173">
        <v>143.63402550070819</v>
      </c>
    </row>
    <row r="174" spans="1:26" x14ac:dyDescent="0.25">
      <c r="A174">
        <v>86</v>
      </c>
      <c r="B174">
        <v>143.40310901458182</v>
      </c>
      <c r="C174" s="1">
        <f t="shared" ca="1" si="6"/>
        <v>142.55282774136066</v>
      </c>
      <c r="D174" s="1">
        <f t="shared" ca="1" si="7"/>
        <v>0.36148912179529563</v>
      </c>
      <c r="E174" s="1">
        <f t="shared" ca="1" si="8"/>
        <v>132.01418714872102</v>
      </c>
      <c r="H174"/>
      <c r="Y174">
        <v>86</v>
      </c>
      <c r="Z174">
        <v>143.40310901458182</v>
      </c>
    </row>
    <row r="175" spans="1:26" x14ac:dyDescent="0.25">
      <c r="A175">
        <v>86.5</v>
      </c>
      <c r="B175">
        <v>144.90710674973784</v>
      </c>
      <c r="C175" s="1">
        <f t="shared" ca="1" si="6"/>
        <v>142.63868446901316</v>
      </c>
      <c r="D175" s="1">
        <f t="shared" ca="1" si="7"/>
        <v>2.5728698218440758</v>
      </c>
      <c r="E175" s="1">
        <f t="shared" ca="1" si="8"/>
        <v>133.51818488387704</v>
      </c>
      <c r="H175"/>
      <c r="Y175">
        <v>86.5</v>
      </c>
      <c r="Z175">
        <v>144.90710674973784</v>
      </c>
    </row>
    <row r="176" spans="1:26" x14ac:dyDescent="0.25">
      <c r="A176">
        <v>87</v>
      </c>
      <c r="B176">
        <v>146.41253688752201</v>
      </c>
      <c r="C176" s="1">
        <f t="shared" ca="1" si="6"/>
        <v>142.72152899445669</v>
      </c>
      <c r="D176" s="1">
        <f t="shared" ca="1" si="7"/>
        <v>6.8117696333352411</v>
      </c>
      <c r="E176" s="1">
        <f t="shared" ca="1" si="8"/>
        <v>135.02361502166121</v>
      </c>
      <c r="H176"/>
      <c r="Y176">
        <v>87</v>
      </c>
      <c r="Z176">
        <v>146.41253688752201</v>
      </c>
    </row>
    <row r="177" spans="1:26" x14ac:dyDescent="0.25">
      <c r="A177">
        <v>87.5</v>
      </c>
      <c r="B177">
        <v>147.9182300066758</v>
      </c>
      <c r="C177" s="1">
        <f t="shared" ca="1" si="6"/>
        <v>142.80146699796111</v>
      </c>
      <c r="D177" s="1">
        <f t="shared" ca="1" si="7"/>
        <v>13.090631843675476</v>
      </c>
      <c r="E177" s="1">
        <f t="shared" ca="1" si="8"/>
        <v>136.529308140815</v>
      </c>
      <c r="H177"/>
      <c r="Y177">
        <v>87.5</v>
      </c>
      <c r="Z177">
        <v>147.9182300066758</v>
      </c>
    </row>
    <row r="178" spans="1:26" x14ac:dyDescent="0.25">
      <c r="A178">
        <v>88</v>
      </c>
      <c r="B178">
        <v>149.42410208925531</v>
      </c>
      <c r="C178" s="1">
        <f t="shared" ca="1" si="6"/>
        <v>142.87860045210383</v>
      </c>
      <c r="D178" s="1">
        <f t="shared" ca="1" si="7"/>
        <v>21.421795840976408</v>
      </c>
      <c r="E178" s="1">
        <f t="shared" ca="1" si="8"/>
        <v>138.03518022339452</v>
      </c>
      <c r="H178"/>
      <c r="Y178">
        <v>88</v>
      </c>
      <c r="Z178">
        <v>149.42410208925531</v>
      </c>
    </row>
    <row r="179" spans="1:26" x14ac:dyDescent="0.25">
      <c r="A179">
        <v>88.5</v>
      </c>
      <c r="B179">
        <v>150.64397881738381</v>
      </c>
      <c r="C179" s="1">
        <f t="shared" ca="1" si="6"/>
        <v>142.95302775185064</v>
      </c>
      <c r="D179" s="1">
        <f t="shared" ca="1" si="7"/>
        <v>29.575364146212902</v>
      </c>
      <c r="E179" s="1">
        <f t="shared" ca="1" si="8"/>
        <v>139.25505695152302</v>
      </c>
      <c r="H179"/>
      <c r="Y179">
        <v>88.5</v>
      </c>
      <c r="Z179">
        <v>150.64397881738381</v>
      </c>
    </row>
    <row r="180" spans="1:26" x14ac:dyDescent="0.25">
      <c r="A180">
        <v>89</v>
      </c>
      <c r="B180">
        <v>150.1430670099225</v>
      </c>
      <c r="C180" s="1">
        <f t="shared" ca="1" si="6"/>
        <v>143.02484384007292</v>
      </c>
      <c r="D180" s="1">
        <f t="shared" ca="1" si="7"/>
        <v>25.334550547891741</v>
      </c>
      <c r="E180" s="1">
        <f t="shared" ca="1" si="8"/>
        <v>138.75414514406171</v>
      </c>
      <c r="H180"/>
      <c r="Y180">
        <v>89</v>
      </c>
      <c r="Z180">
        <v>150.1430670099225</v>
      </c>
    </row>
    <row r="181" spans="1:26" x14ac:dyDescent="0.25">
      <c r="A181">
        <v>89.5</v>
      </c>
      <c r="B181">
        <v>149.64159536642489</v>
      </c>
      <c r="C181" s="1">
        <f t="shared" ca="1" si="6"/>
        <v>143.09414032866107</v>
      </c>
      <c r="D181" s="1">
        <f t="shared" ca="1" si="7"/>
        <v>21.434583735769447</v>
      </c>
      <c r="E181" s="1">
        <f t="shared" ca="1" si="8"/>
        <v>138.2526735005641</v>
      </c>
      <c r="H181"/>
      <c r="Y181">
        <v>89.5</v>
      </c>
      <c r="Z181">
        <v>149.64159536642489</v>
      </c>
    </row>
    <row r="182" spans="1:26" x14ac:dyDescent="0.25">
      <c r="A182">
        <v>90</v>
      </c>
      <c r="B182">
        <v>149.14013340944379</v>
      </c>
      <c r="C182" s="1">
        <f t="shared" ca="1" si="6"/>
        <v>143.16100561538877</v>
      </c>
      <c r="D182" s="1">
        <f t="shared" ca="1" si="7"/>
        <v>17.87498458882061</v>
      </c>
      <c r="E182" s="1">
        <f t="shared" ca="1" si="8"/>
        <v>137.751211543583</v>
      </c>
      <c r="H182"/>
      <c r="Y182">
        <v>90</v>
      </c>
      <c r="Z182">
        <v>149.14013340944379</v>
      </c>
    </row>
    <row r="183" spans="1:26" x14ac:dyDescent="0.25">
      <c r="A183">
        <v>90.5</v>
      </c>
      <c r="B183">
        <v>148.63870942406197</v>
      </c>
      <c r="C183" s="1">
        <f t="shared" ca="1" si="6"/>
        <v>143.22552499667736</v>
      </c>
      <c r="D183" s="1">
        <f t="shared" ca="1" si="7"/>
        <v>14.651282822439608</v>
      </c>
      <c r="E183" s="1">
        <f t="shared" ca="1" si="8"/>
        <v>137.24978755820118</v>
      </c>
      <c r="H183"/>
      <c r="Y183">
        <v>90.5</v>
      </c>
      <c r="Z183">
        <v>148.63870942406197</v>
      </c>
    </row>
    <row r="184" spans="1:26" x14ac:dyDescent="0.25">
      <c r="A184">
        <v>91</v>
      </c>
      <c r="B184">
        <v>148.13733595264182</v>
      </c>
      <c r="C184" s="1">
        <f t="shared" ca="1" si="6"/>
        <v>143.28778077640379</v>
      </c>
      <c r="D184" s="1">
        <f t="shared" ca="1" si="7"/>
        <v>11.759092703688522</v>
      </c>
      <c r="E184" s="1">
        <f t="shared" ca="1" si="8"/>
        <v>136.74841408678103</v>
      </c>
      <c r="H184"/>
      <c r="Y184">
        <v>91</v>
      </c>
      <c r="Z184">
        <v>148.13733595264182</v>
      </c>
    </row>
    <row r="185" spans="1:26" x14ac:dyDescent="0.25">
      <c r="A185">
        <v>91.5</v>
      </c>
      <c r="B185">
        <v>147.6360113885504</v>
      </c>
      <c r="C185" s="1">
        <f t="shared" ca="1" si="6"/>
        <v>143.34785237089113</v>
      </c>
      <c r="D185" s="1">
        <f t="shared" ca="1" si="7"/>
        <v>9.1941538803662493</v>
      </c>
      <c r="E185" s="1">
        <f t="shared" ca="1" si="8"/>
        <v>136.24708952268961</v>
      </c>
      <c r="H185"/>
      <c r="Y185">
        <v>91.5</v>
      </c>
      <c r="Z185">
        <v>147.6360113885504</v>
      </c>
    </row>
    <row r="186" spans="1:26" x14ac:dyDescent="0.25">
      <c r="A186">
        <v>92</v>
      </c>
      <c r="B186">
        <v>147.13473354681997</v>
      </c>
      <c r="C186" s="1">
        <f t="shared" ca="1" si="6"/>
        <v>143.40581641021583</v>
      </c>
      <c r="D186" s="1">
        <f t="shared" ca="1" si="7"/>
        <v>6.9524115058300042</v>
      </c>
      <c r="E186" s="1">
        <f t="shared" ca="1" si="8"/>
        <v>135.74581168095918</v>
      </c>
      <c r="H186"/>
      <c r="Y186">
        <v>92</v>
      </c>
      <c r="Z186">
        <v>147.13473354681997</v>
      </c>
    </row>
    <row r="187" spans="1:26" x14ac:dyDescent="0.25">
      <c r="A187">
        <v>92.5</v>
      </c>
      <c r="B187">
        <v>146.63349990336653</v>
      </c>
      <c r="C187" s="1">
        <f t="shared" ca="1" si="6"/>
        <v>143.4617468359605</v>
      </c>
      <c r="D187" s="1">
        <f t="shared" ca="1" si="7"/>
        <v>5.0300087602997801</v>
      </c>
      <c r="E187" s="1">
        <f t="shared" ca="1" si="8"/>
        <v>135.24457803750573</v>
      </c>
      <c r="H187"/>
      <c r="Y187">
        <v>92.5</v>
      </c>
      <c r="Z187">
        <v>146.63349990336653</v>
      </c>
    </row>
    <row r="188" spans="1:26" x14ac:dyDescent="0.25">
      <c r="A188">
        <v>93</v>
      </c>
      <c r="B188">
        <v>146.13230775755292</v>
      </c>
      <c r="C188" s="1">
        <f t="shared" ca="1" si="6"/>
        <v>143.51571499553702</v>
      </c>
      <c r="D188" s="1">
        <f t="shared" ca="1" si="7"/>
        <v>3.4232788411169932</v>
      </c>
      <c r="E188" s="1">
        <f t="shared" ca="1" si="8"/>
        <v>134.74338589169213</v>
      </c>
      <c r="H188"/>
      <c r="Y188">
        <v>93</v>
      </c>
      <c r="Z188">
        <v>146.13230775755292</v>
      </c>
    </row>
    <row r="189" spans="1:26" x14ac:dyDescent="0.25">
      <c r="A189">
        <v>93.5</v>
      </c>
      <c r="B189">
        <v>145.63115434170032</v>
      </c>
      <c r="C189" s="1">
        <f t="shared" ca="1" si="6"/>
        <v>143.56778973320087</v>
      </c>
      <c r="D189" s="1">
        <f t="shared" ca="1" si="7"/>
        <v>2.1287367538040551</v>
      </c>
      <c r="E189" s="1">
        <f t="shared" ca="1" si="8"/>
        <v>134.24223247583953</v>
      </c>
      <c r="H189"/>
      <c r="Y189">
        <v>93.5</v>
      </c>
      <c r="Z189">
        <v>145.63115434170032</v>
      </c>
    </row>
    <row r="190" spans="1:26" x14ac:dyDescent="0.25">
      <c r="A190">
        <v>94</v>
      </c>
      <c r="B190">
        <v>145.13003689395089</v>
      </c>
      <c r="C190" s="1">
        <f t="shared" ca="1" si="6"/>
        <v>143.6180374778717</v>
      </c>
      <c r="D190" s="1">
        <f t="shared" ca="1" si="7"/>
        <v>1.1430711171119086</v>
      </c>
      <c r="E190" s="1">
        <f t="shared" ca="1" si="8"/>
        <v>133.74111502809009</v>
      </c>
      <c r="H190"/>
      <c r="Y190">
        <v>94</v>
      </c>
      <c r="Z190">
        <v>145.13003689395089</v>
      </c>
    </row>
    <row r="191" spans="1:26" x14ac:dyDescent="0.25">
      <c r="A191">
        <v>94.5</v>
      </c>
      <c r="B191">
        <v>144.62895270587563</v>
      </c>
      <c r="C191" s="1">
        <f t="shared" ca="1" si="6"/>
        <v>143.66652232787337</v>
      </c>
      <c r="D191" s="1">
        <f t="shared" ca="1" si="7"/>
        <v>0.46313611625079343</v>
      </c>
      <c r="E191" s="1">
        <f t="shared" ca="1" si="8"/>
        <v>133.24003084001484</v>
      </c>
      <c r="H191"/>
      <c r="Y191">
        <v>94.5</v>
      </c>
      <c r="Z191">
        <v>144.62895270587563</v>
      </c>
    </row>
    <row r="192" spans="1:26" x14ac:dyDescent="0.25">
      <c r="A192">
        <v>95</v>
      </c>
      <c r="B192">
        <v>144.1278991527349</v>
      </c>
      <c r="C192" s="1">
        <f t="shared" ca="1" si="6"/>
        <v>143.71330613270044</v>
      </c>
      <c r="D192" s="1">
        <f t="shared" ca="1" si="7"/>
        <v>8.5943686130646832E-2</v>
      </c>
      <c r="E192" s="1">
        <f t="shared" ca="1" si="8"/>
        <v>132.7389772868741</v>
      </c>
      <c r="H192"/>
      <c r="Y192">
        <v>95</v>
      </c>
      <c r="Z192">
        <v>144.1278991527349</v>
      </c>
    </row>
    <row r="193" spans="1:26" x14ac:dyDescent="0.25">
      <c r="A193">
        <v>95.5</v>
      </c>
      <c r="B193">
        <v>143.62687371186283</v>
      </c>
      <c r="C193" s="1">
        <f t="shared" ca="1" si="6"/>
        <v>143.75844857191652</v>
      </c>
      <c r="D193" s="1">
        <f t="shared" ca="1" si="7"/>
        <v>8.6559718990739543E-3</v>
      </c>
      <c r="E193" s="1">
        <f t="shared" ca="1" si="8"/>
        <v>132.23795184600203</v>
      </c>
      <c r="H193"/>
      <c r="Y193">
        <v>95.5</v>
      </c>
      <c r="Z193">
        <v>143.62687371186283</v>
      </c>
    </row>
    <row r="194" spans="1:26" x14ac:dyDescent="0.25">
      <c r="A194">
        <v>96</v>
      </c>
      <c r="B194">
        <v>143.12587397297077</v>
      </c>
      <c r="C194" s="1">
        <f t="shared" ref="C194:C257" ca="1" si="9">IF(A194&gt;=$K$5,OFFSET($B$1,2*$K$5,0)+$L$5*(1-EXP((-1/$M$5)*(A194-$K$5))),0)</f>
        <v>143.80200723128397</v>
      </c>
      <c r="D194" s="1">
        <f t="shared" ref="D194:D257" ca="1" si="10">IF(A194&gt;=$K$5,(C194-B194)*(C194-B194)*0.5,0)</f>
        <v>0.22857809149861238</v>
      </c>
      <c r="E194" s="1">
        <f t="shared" ref="E194:E257" ca="1" si="11">IF(A194&gt;=$K$5,(B194-$L$6),0)</f>
        <v>131.73695210710997</v>
      </c>
      <c r="H194"/>
      <c r="Y194">
        <v>96</v>
      </c>
      <c r="Z194">
        <v>143.12587397297077</v>
      </c>
    </row>
    <row r="195" spans="1:26" x14ac:dyDescent="0.25">
      <c r="A195">
        <v>96.5</v>
      </c>
      <c r="B195">
        <v>142.62489764298687</v>
      </c>
      <c r="C195" s="1">
        <f t="shared" ca="1" si="9"/>
        <v>143.84403767622311</v>
      </c>
      <c r="D195" s="1">
        <f t="shared" ca="1" si="10"/>
        <v>0.74315121031963438</v>
      </c>
      <c r="E195" s="1">
        <f t="shared" ca="1" si="11"/>
        <v>131.23597577712607</v>
      </c>
      <c r="H195"/>
      <c r="Y195">
        <v>96.5</v>
      </c>
      <c r="Z195">
        <v>142.62489764298687</v>
      </c>
    </row>
    <row r="196" spans="1:26" x14ac:dyDescent="0.25">
      <c r="A196">
        <v>97</v>
      </c>
      <c r="B196">
        <v>142.12394254723881</v>
      </c>
      <c r="C196" s="1">
        <f t="shared" ca="1" si="9"/>
        <v>143.88459352269393</v>
      </c>
      <c r="D196" s="1">
        <f t="shared" ca="1" si="10"/>
        <v>1.5499459286855348</v>
      </c>
      <c r="E196" s="1">
        <f t="shared" ca="1" si="11"/>
        <v>130.73502068137802</v>
      </c>
      <c r="H196"/>
      <c r="Y196">
        <v>97</v>
      </c>
      <c r="Z196">
        <v>142.12394254723881</v>
      </c>
    </row>
    <row r="197" spans="1:26" x14ac:dyDescent="0.25">
      <c r="A197">
        <v>97.5</v>
      </c>
      <c r="B197">
        <v>141.6230066282269</v>
      </c>
      <c r="C197" s="1">
        <f t="shared" ca="1" si="9"/>
        <v>143.92372650559116</v>
      </c>
      <c r="D197" s="1">
        <f t="shared" ca="1" si="10"/>
        <v>2.6466559770495044</v>
      </c>
      <c r="E197" s="1">
        <f t="shared" ca="1" si="11"/>
        <v>130.23408476236611</v>
      </c>
      <c r="H197"/>
      <c r="Y197">
        <v>97.5</v>
      </c>
      <c r="Z197">
        <v>141.6230066282269</v>
      </c>
    </row>
    <row r="198" spans="1:26" x14ac:dyDescent="0.25">
      <c r="A198">
        <v>98</v>
      </c>
      <c r="B198">
        <v>141.19235626524173</v>
      </c>
      <c r="C198" s="1">
        <f t="shared" ca="1" si="9"/>
        <v>143.96148654473953</v>
      </c>
      <c r="D198" s="1">
        <f t="shared" ca="1" si="10"/>
        <v>3.8340412524157861</v>
      </c>
      <c r="E198" s="1">
        <f t="shared" ca="1" si="11"/>
        <v>129.80343439938093</v>
      </c>
      <c r="H198"/>
      <c r="Y198">
        <v>98</v>
      </c>
      <c r="Z198">
        <v>141.19235626524173</v>
      </c>
    </row>
    <row r="199" spans="1:26" x14ac:dyDescent="0.25">
      <c r="A199">
        <v>98.5</v>
      </c>
      <c r="B199">
        <v>142.65351562730763</v>
      </c>
      <c r="C199" s="1">
        <f t="shared" ca="1" si="9"/>
        <v>143.99792180857395</v>
      </c>
      <c r="D199" s="1">
        <f t="shared" ca="1" si="10"/>
        <v>0.90371399011354758</v>
      </c>
      <c r="E199" s="1">
        <f t="shared" ca="1" si="11"/>
        <v>131.26459376144683</v>
      </c>
      <c r="H199"/>
      <c r="Y199">
        <v>98.5</v>
      </c>
      <c r="Z199">
        <v>142.65351562730763</v>
      </c>
    </row>
    <row r="200" spans="1:26" x14ac:dyDescent="0.25">
      <c r="A200">
        <v>99</v>
      </c>
      <c r="B200">
        <v>144.14864166157429</v>
      </c>
      <c r="C200" s="1">
        <f t="shared" ca="1" si="9"/>
        <v>144.03307877558515</v>
      </c>
      <c r="D200" s="1">
        <f t="shared" ca="1" si="10"/>
        <v>6.6773903090689198E-3</v>
      </c>
      <c r="E200" s="1">
        <f t="shared" ca="1" si="11"/>
        <v>132.75971979571349</v>
      </c>
      <c r="H200"/>
      <c r="Y200">
        <v>99</v>
      </c>
      <c r="Z200">
        <v>144.14864166157429</v>
      </c>
    </row>
    <row r="201" spans="1:26" x14ac:dyDescent="0.25">
      <c r="A201">
        <v>99.5</v>
      </c>
      <c r="B201">
        <v>145.64407582102348</v>
      </c>
      <c r="C201" s="1">
        <f t="shared" ca="1" si="9"/>
        <v>144.06700229361007</v>
      </c>
      <c r="D201" s="1">
        <f t="shared" ca="1" si="10"/>
        <v>1.2435804554340784</v>
      </c>
      <c r="E201" s="1">
        <f t="shared" ca="1" si="11"/>
        <v>134.25515395516268</v>
      </c>
      <c r="H201"/>
      <c r="Y201">
        <v>99.5</v>
      </c>
      <c r="Z201">
        <v>145.64407582102348</v>
      </c>
    </row>
    <row r="202" spans="1:26" x14ac:dyDescent="0.25">
      <c r="A202">
        <v>100</v>
      </c>
      <c r="B202">
        <v>147.13972069417358</v>
      </c>
      <c r="C202" s="1">
        <f t="shared" ca="1" si="9"/>
        <v>144.0997356370415</v>
      </c>
      <c r="D202" s="1">
        <f t="shared" ca="1" si="10"/>
        <v>4.6207545737931408</v>
      </c>
      <c r="E202" s="1">
        <f t="shared" ca="1" si="11"/>
        <v>135.75079882831278</v>
      </c>
      <c r="H202"/>
      <c r="Y202">
        <v>100</v>
      </c>
      <c r="Z202">
        <v>147.13972069417358</v>
      </c>
    </row>
    <row r="203" spans="1:26" x14ac:dyDescent="0.25">
      <c r="A203">
        <v>100.5</v>
      </c>
      <c r="B203">
        <v>148.5534965747548</v>
      </c>
      <c r="C203" s="1">
        <f t="shared" ca="1" si="9"/>
        <v>144.13132056203111</v>
      </c>
      <c r="D203" s="1">
        <f t="shared" ca="1" si="10"/>
        <v>9.7778203437544242</v>
      </c>
      <c r="E203" s="1">
        <f t="shared" ca="1" si="11"/>
        <v>137.16457470889401</v>
      </c>
      <c r="H203"/>
      <c r="Y203">
        <v>100.5</v>
      </c>
      <c r="Z203">
        <v>148.5534965747548</v>
      </c>
    </row>
    <row r="204" spans="1:26" x14ac:dyDescent="0.25">
      <c r="A204">
        <v>101</v>
      </c>
      <c r="B204">
        <v>148.07573548481952</v>
      </c>
      <c r="C204" s="1">
        <f t="shared" ca="1" si="9"/>
        <v>144.16179735975538</v>
      </c>
      <c r="D204" s="1">
        <f t="shared" ca="1" si="10"/>
        <v>7.6594558234152785</v>
      </c>
      <c r="E204" s="1">
        <f t="shared" ca="1" si="11"/>
        <v>136.68681361895872</v>
      </c>
      <c r="H204"/>
      <c r="Y204">
        <v>101</v>
      </c>
      <c r="Z204">
        <v>148.07573548481952</v>
      </c>
    </row>
    <row r="205" spans="1:26" x14ac:dyDescent="0.25">
      <c r="A205">
        <v>101.5</v>
      </c>
      <c r="B205">
        <v>147.57753200153374</v>
      </c>
      <c r="C205" s="1">
        <f t="shared" ca="1" si="9"/>
        <v>144.19120490781296</v>
      </c>
      <c r="D205" s="1">
        <f t="shared" ca="1" si="10"/>
        <v>5.7336055928337126</v>
      </c>
      <c r="E205" s="1">
        <f t="shared" ca="1" si="11"/>
        <v>136.18861013567295</v>
      </c>
      <c r="H205"/>
      <c r="Y205">
        <v>101.5</v>
      </c>
      <c r="Z205">
        <v>147.57753200153374</v>
      </c>
    </row>
    <row r="206" spans="1:26" x14ac:dyDescent="0.25">
      <c r="A206">
        <v>102</v>
      </c>
      <c r="B206">
        <v>147.07917145258025</v>
      </c>
      <c r="C206" s="1">
        <f t="shared" ca="1" si="9"/>
        <v>144.21958071981859</v>
      </c>
      <c r="D206" s="1">
        <f t="shared" ca="1" si="10"/>
        <v>4.0886295794481837</v>
      </c>
      <c r="E206" s="1">
        <f t="shared" ca="1" si="11"/>
        <v>135.69024958671946</v>
      </c>
      <c r="H206"/>
      <c r="Y206">
        <v>102</v>
      </c>
      <c r="Z206">
        <v>147.07917145258025</v>
      </c>
    </row>
    <row r="207" spans="1:26" x14ac:dyDescent="0.25">
      <c r="A207">
        <v>102.5</v>
      </c>
      <c r="B207">
        <v>146.58073550385259</v>
      </c>
      <c r="C207" s="1">
        <f t="shared" ca="1" si="9"/>
        <v>144.24696099325737</v>
      </c>
      <c r="D207" s="1">
        <f t="shared" ca="1" si="10"/>
        <v>2.7232517331519781</v>
      </c>
      <c r="E207" s="1">
        <f t="shared" ca="1" si="11"/>
        <v>135.1918136379918</v>
      </c>
      <c r="H207"/>
      <c r="Y207">
        <v>102.5</v>
      </c>
      <c r="Z207">
        <v>146.58073550385259</v>
      </c>
    </row>
    <row r="208" spans="1:26" x14ac:dyDescent="0.25">
      <c r="A208">
        <v>103</v>
      </c>
      <c r="B208">
        <v>146.08227084828115</v>
      </c>
      <c r="C208" s="1">
        <f t="shared" ca="1" si="9"/>
        <v>144.27338065565968</v>
      </c>
      <c r="D208" s="1">
        <f t="shared" ca="1" si="10"/>
        <v>1.6360418644810804</v>
      </c>
      <c r="E208" s="1">
        <f t="shared" ca="1" si="11"/>
        <v>134.69334898242036</v>
      </c>
      <c r="H208"/>
      <c r="Y208">
        <v>103</v>
      </c>
      <c r="Z208">
        <v>146.08227084828115</v>
      </c>
    </row>
    <row r="209" spans="1:26" x14ac:dyDescent="0.25">
      <c r="A209">
        <v>103.5</v>
      </c>
      <c r="B209">
        <v>145.5837866437835</v>
      </c>
      <c r="C209" s="1">
        <f t="shared" ca="1" si="9"/>
        <v>144.29887340915664</v>
      </c>
      <c r="D209" s="1">
        <f t="shared" ca="1" si="10"/>
        <v>0.82550101025962508</v>
      </c>
      <c r="E209" s="1">
        <f t="shared" ca="1" si="11"/>
        <v>134.1948647779227</v>
      </c>
      <c r="H209"/>
      <c r="Y209">
        <v>103.5</v>
      </c>
      <c r="Z209">
        <v>145.5837866437835</v>
      </c>
    </row>
    <row r="210" spans="1:26" x14ac:dyDescent="0.25">
      <c r="A210">
        <v>104</v>
      </c>
      <c r="B210">
        <v>145.08528883082153</v>
      </c>
      <c r="C210" s="1">
        <f t="shared" ca="1" si="9"/>
        <v>144.32347177347179</v>
      </c>
      <c r="D210" s="1">
        <f t="shared" ca="1" si="10"/>
        <v>0.29018261443450161</v>
      </c>
      <c r="E210" s="1">
        <f t="shared" ca="1" si="11"/>
        <v>133.69636696496073</v>
      </c>
      <c r="H210"/>
      <c r="Y210">
        <v>104</v>
      </c>
      <c r="Z210">
        <v>145.08528883082153</v>
      </c>
    </row>
    <row r="211" spans="1:26" x14ac:dyDescent="0.25">
      <c r="A211">
        <v>104.5</v>
      </c>
      <c r="B211">
        <v>144.58678118812091</v>
      </c>
      <c r="C211" s="1">
        <f t="shared" ca="1" si="9"/>
        <v>144.34720712740497</v>
      </c>
      <c r="D211" s="1">
        <f t="shared" ca="1" si="10"/>
        <v>2.869786528396203E-2</v>
      </c>
      <c r="E211" s="1">
        <f t="shared" ca="1" si="11"/>
        <v>133.19785932226011</v>
      </c>
      <c r="H211"/>
      <c r="Y211">
        <v>104.5</v>
      </c>
      <c r="Z211">
        <v>144.58678118812091</v>
      </c>
    </row>
    <row r="212" spans="1:26" x14ac:dyDescent="0.25">
      <c r="A212">
        <v>105</v>
      </c>
      <c r="B212">
        <v>144.08826604689665</v>
      </c>
      <c r="C212" s="1">
        <f t="shared" ca="1" si="9"/>
        <v>144.37010974886041</v>
      </c>
      <c r="D212" s="1">
        <f t="shared" ca="1" si="10"/>
        <v>3.9717936168319971E-2</v>
      </c>
      <c r="E212" s="1">
        <f t="shared" ca="1" si="11"/>
        <v>132.69934418103585</v>
      </c>
      <c r="H212"/>
      <c r="Y212">
        <v>105</v>
      </c>
      <c r="Z212">
        <v>144.08826604689665</v>
      </c>
    </row>
    <row r="213" spans="1:26" x14ac:dyDescent="0.25">
      <c r="A213">
        <v>105.5</v>
      </c>
      <c r="B213">
        <v>143.58974477377785</v>
      </c>
      <c r="C213" s="1">
        <f t="shared" ca="1" si="9"/>
        <v>144.39220885347069</v>
      </c>
      <c r="D213" s="1">
        <f t="shared" ca="1" si="10"/>
        <v>0.32197429959863794</v>
      </c>
      <c r="E213" s="1">
        <f t="shared" ca="1" si="11"/>
        <v>132.20082290791706</v>
      </c>
      <c r="H213"/>
      <c r="Y213">
        <v>105.5</v>
      </c>
      <c r="Z213">
        <v>143.58974477377785</v>
      </c>
    </row>
    <row r="214" spans="1:26" x14ac:dyDescent="0.25">
      <c r="A214">
        <v>106</v>
      </c>
      <c r="B214">
        <v>143.09121809708014</v>
      </c>
      <c r="C214" s="1">
        <f t="shared" ca="1" si="9"/>
        <v>144.41353263186551</v>
      </c>
      <c r="D214" s="1">
        <f t="shared" ca="1" si="10"/>
        <v>0.87425786445231557</v>
      </c>
      <c r="E214" s="1">
        <f t="shared" ca="1" si="11"/>
        <v>131.70229623121935</v>
      </c>
      <c r="H214"/>
      <c r="Y214">
        <v>106</v>
      </c>
      <c r="Z214">
        <v>143.09121809708014</v>
      </c>
    </row>
    <row r="215" spans="1:26" x14ac:dyDescent="0.25">
      <c r="A215">
        <v>106.5</v>
      </c>
      <c r="B215">
        <v>142.59268632699283</v>
      </c>
      <c r="C215" s="1">
        <f t="shared" ca="1" si="9"/>
        <v>144.43410828563293</v>
      </c>
      <c r="D215" s="1">
        <f t="shared" ca="1" si="10"/>
        <v>1.6954174148809664</v>
      </c>
      <c r="E215" s="1">
        <f t="shared" ca="1" si="11"/>
        <v>131.20376446113204</v>
      </c>
      <c r="H215"/>
      <c r="Y215">
        <v>106.5</v>
      </c>
      <c r="Z215">
        <v>142.59268632699283</v>
      </c>
    </row>
    <row r="216" spans="1:26" x14ac:dyDescent="0.25">
      <c r="A216">
        <v>107</v>
      </c>
      <c r="B216">
        <v>142.87396223438148</v>
      </c>
      <c r="C216" s="1">
        <f t="shared" ca="1" si="9"/>
        <v>144.453962062019</v>
      </c>
      <c r="D216" s="1">
        <f t="shared" ca="1" si="10"/>
        <v>1.2481997276672996</v>
      </c>
      <c r="E216" s="1">
        <f t="shared" ca="1" si="11"/>
        <v>131.48504036852069</v>
      </c>
      <c r="H216"/>
      <c r="Y216">
        <v>107</v>
      </c>
      <c r="Z216">
        <v>142.87396223438148</v>
      </c>
    </row>
    <row r="217" spans="1:26" x14ac:dyDescent="0.25">
      <c r="A217">
        <v>107.5</v>
      </c>
      <c r="B217">
        <v>144.36929756280145</v>
      </c>
      <c r="C217" s="1">
        <f t="shared" ca="1" si="9"/>
        <v>144.47311928740993</v>
      </c>
      <c r="D217" s="1">
        <f t="shared" ca="1" si="10"/>
        <v>5.3894752503395125E-3</v>
      </c>
      <c r="E217" s="1">
        <f t="shared" ca="1" si="11"/>
        <v>132.98037569694065</v>
      </c>
      <c r="H217"/>
      <c r="Y217">
        <v>107.5</v>
      </c>
      <c r="Z217">
        <v>144.36929756280145</v>
      </c>
    </row>
    <row r="218" spans="1:26" x14ac:dyDescent="0.25">
      <c r="A218">
        <v>108</v>
      </c>
      <c r="B218">
        <v>145.86488987526675</v>
      </c>
      <c r="C218" s="1">
        <f t="shared" ca="1" si="9"/>
        <v>144.49160439963956</v>
      </c>
      <c r="D218" s="1">
        <f t="shared" ca="1" si="10"/>
        <v>0.9429564987843112</v>
      </c>
      <c r="E218" s="1">
        <f t="shared" ca="1" si="11"/>
        <v>134.47596800940596</v>
      </c>
      <c r="H218"/>
      <c r="Y218">
        <v>108</v>
      </c>
      <c r="Z218">
        <v>145.86488987526675</v>
      </c>
    </row>
    <row r="219" spans="1:26" x14ac:dyDescent="0.25">
      <c r="A219">
        <v>108.5</v>
      </c>
      <c r="B219">
        <v>147.3606994962133</v>
      </c>
      <c r="C219" s="1">
        <f t="shared" ca="1" si="9"/>
        <v>144.50944097916346</v>
      </c>
      <c r="D219" s="1">
        <f t="shared" ca="1" si="10"/>
        <v>4.064837565524634</v>
      </c>
      <c r="E219" s="1">
        <f t="shared" ca="1" si="11"/>
        <v>135.97177763035251</v>
      </c>
      <c r="H219"/>
      <c r="Y219">
        <v>108.5</v>
      </c>
      <c r="Z219">
        <v>147.3606994962133</v>
      </c>
    </row>
    <row r="220" spans="1:26" x14ac:dyDescent="0.25">
      <c r="A220">
        <v>109</v>
      </c>
      <c r="B220">
        <v>148.85665847786993</v>
      </c>
      <c r="C220" s="1">
        <f t="shared" ca="1" si="9"/>
        <v>144.52665177913912</v>
      </c>
      <c r="D220" s="1">
        <f t="shared" ca="1" si="10"/>
        <v>9.3744790055268563</v>
      </c>
      <c r="E220" s="1">
        <f t="shared" ca="1" si="11"/>
        <v>137.46773661200913</v>
      </c>
      <c r="H220"/>
      <c r="Y220">
        <v>109</v>
      </c>
      <c r="Z220">
        <v>148.85665847786993</v>
      </c>
    </row>
    <row r="221" spans="1:26" x14ac:dyDescent="0.25">
      <c r="A221">
        <v>109.5</v>
      </c>
      <c r="B221">
        <v>149.53402031970037</v>
      </c>
      <c r="C221" s="1">
        <f t="shared" ca="1" si="9"/>
        <v>144.54325875445105</v>
      </c>
      <c r="D221" s="1">
        <f t="shared" ca="1" si="10"/>
        <v>12.453850500584966</v>
      </c>
      <c r="E221" s="1">
        <f t="shared" ca="1" si="11"/>
        <v>138.14509845383958</v>
      </c>
      <c r="H221"/>
      <c r="Y221">
        <v>109.5</v>
      </c>
      <c r="Z221">
        <v>149.53402031970037</v>
      </c>
    </row>
    <row r="222" spans="1:26" x14ac:dyDescent="0.25">
      <c r="A222">
        <v>110</v>
      </c>
      <c r="B222">
        <v>149.03669868049025</v>
      </c>
      <c r="C222" s="1">
        <f t="shared" ca="1" si="9"/>
        <v>144.55928308971733</v>
      </c>
      <c r="D222" s="1">
        <f t="shared" ca="1" si="10"/>
        <v>10.023625186248212</v>
      </c>
      <c r="E222" s="1">
        <f t="shared" ca="1" si="11"/>
        <v>137.64777681462945</v>
      </c>
      <c r="H222"/>
      <c r="Y222">
        <v>110</v>
      </c>
      <c r="Z222">
        <v>149.03669868049025</v>
      </c>
    </row>
    <row r="223" spans="1:26" x14ac:dyDescent="0.25">
      <c r="A223">
        <v>110.5</v>
      </c>
      <c r="B223">
        <v>148.53910768069741</v>
      </c>
      <c r="C223" s="1">
        <f t="shared" ca="1" si="9"/>
        <v>144.57474522631369</v>
      </c>
      <c r="D223" s="1">
        <f t="shared" ca="1" si="10"/>
        <v>7.8580848348636474</v>
      </c>
      <c r="E223" s="1">
        <f t="shared" ca="1" si="11"/>
        <v>137.15018581483662</v>
      </c>
      <c r="H223"/>
      <c r="Y223">
        <v>110.5</v>
      </c>
      <c r="Z223">
        <v>148.53910768069741</v>
      </c>
    </row>
    <row r="224" spans="1:26" x14ac:dyDescent="0.25">
      <c r="A224">
        <v>111</v>
      </c>
      <c r="B224">
        <v>148.04130753841773</v>
      </c>
      <c r="C224" s="1">
        <f t="shared" ca="1" si="9"/>
        <v>144.58966488844965</v>
      </c>
      <c r="D224" s="1">
        <f t="shared" ca="1" si="10"/>
        <v>5.9569184915393318</v>
      </c>
      <c r="E224" s="1">
        <f t="shared" ca="1" si="11"/>
        <v>136.65238567255693</v>
      </c>
      <c r="H224"/>
      <c r="Y224">
        <v>111</v>
      </c>
      <c r="Z224">
        <v>148.04130753841773</v>
      </c>
    </row>
    <row r="225" spans="1:26" x14ac:dyDescent="0.25">
      <c r="A225">
        <v>111.5</v>
      </c>
      <c r="B225">
        <v>147.54341896396645</v>
      </c>
      <c r="C225" s="1">
        <f t="shared" ca="1" si="9"/>
        <v>144.60406110832923</v>
      </c>
      <c r="D225" s="1">
        <f t="shared" ca="1" si="10"/>
        <v>4.3199123017480945</v>
      </c>
      <c r="E225" s="1">
        <f t="shared" ca="1" si="11"/>
        <v>136.15449709810565</v>
      </c>
      <c r="H225"/>
      <c r="Y225">
        <v>111.5</v>
      </c>
      <c r="Z225">
        <v>147.54341896396645</v>
      </c>
    </row>
    <row r="226" spans="1:26" x14ac:dyDescent="0.25">
      <c r="A226">
        <v>112</v>
      </c>
      <c r="B226">
        <v>147.04546417691276</v>
      </c>
      <c r="C226" s="1">
        <f t="shared" ca="1" si="9"/>
        <v>144.61795225042977</v>
      </c>
      <c r="D226" s="1">
        <f t="shared" ca="1" si="10"/>
        <v>2.946407076608585</v>
      </c>
      <c r="E226" s="1">
        <f t="shared" ca="1" si="11"/>
        <v>135.65654231105196</v>
      </c>
      <c r="H226"/>
      <c r="Y226">
        <v>112</v>
      </c>
      <c r="Z226">
        <v>147.04546417691276</v>
      </c>
    </row>
    <row r="227" spans="1:26" x14ac:dyDescent="0.25">
      <c r="A227">
        <v>112.5</v>
      </c>
      <c r="B227">
        <v>146.54745514469812</v>
      </c>
      <c r="C227" s="1">
        <f t="shared" ca="1" si="9"/>
        <v>144.63135603492807</v>
      </c>
      <c r="D227" s="1">
        <f t="shared" ca="1" si="10"/>
        <v>1.8357178992307788</v>
      </c>
      <c r="E227" s="1">
        <f t="shared" ca="1" si="11"/>
        <v>135.15853327883733</v>
      </c>
      <c r="H227"/>
      <c r="Y227">
        <v>112.5</v>
      </c>
      <c r="Z227">
        <v>146.54745514469812</v>
      </c>
    </row>
    <row r="228" spans="1:26" x14ac:dyDescent="0.25">
      <c r="A228">
        <v>113</v>
      </c>
      <c r="B228">
        <v>146.0494002213575</v>
      </c>
      <c r="C228" s="1">
        <f t="shared" ca="1" si="9"/>
        <v>144.64428956030545</v>
      </c>
      <c r="D228" s="1">
        <f t="shared" ca="1" si="10"/>
        <v>0.98716798490106328</v>
      </c>
      <c r="E228" s="1">
        <f t="shared" ca="1" si="11"/>
        <v>134.66047835549671</v>
      </c>
      <c r="H228"/>
      <c r="Y228">
        <v>113</v>
      </c>
      <c r="Z228">
        <v>146.0494002213575</v>
      </c>
    </row>
    <row r="229" spans="1:26" x14ac:dyDescent="0.25">
      <c r="A229">
        <v>113.5</v>
      </c>
      <c r="B229">
        <v>145.55130530679637</v>
      </c>
      <c r="C229" s="1">
        <f t="shared" ca="1" si="9"/>
        <v>144.65676932515905</v>
      </c>
      <c r="D229" s="1">
        <f t="shared" ca="1" si="10"/>
        <v>0.40009731122192044</v>
      </c>
      <c r="E229" s="1">
        <f t="shared" ca="1" si="11"/>
        <v>134.16238344093557</v>
      </c>
      <c r="H229"/>
      <c r="Y229">
        <v>113.5</v>
      </c>
      <c r="Z229">
        <v>145.55130530679637</v>
      </c>
    </row>
    <row r="230" spans="1:26" x14ac:dyDescent="0.25">
      <c r="A230">
        <v>114</v>
      </c>
      <c r="B230">
        <v>145.05317463140554</v>
      </c>
      <c r="C230" s="1">
        <f t="shared" ca="1" si="9"/>
        <v>144.66881124924825</v>
      </c>
      <c r="D230" s="1">
        <f t="shared" ca="1" si="10"/>
        <v>7.3867604771695239E-2</v>
      </c>
      <c r="E230" s="1">
        <f t="shared" ca="1" si="11"/>
        <v>133.66425276554475</v>
      </c>
      <c r="H230"/>
      <c r="Y230">
        <v>114</v>
      </c>
      <c r="Z230">
        <v>145.05317463140554</v>
      </c>
    </row>
    <row r="231" spans="1:26" x14ac:dyDescent="0.25">
      <c r="A231">
        <v>114.5</v>
      </c>
      <c r="B231">
        <v>144.55501128723503</v>
      </c>
      <c r="C231" s="1">
        <f t="shared" ca="1" si="9"/>
        <v>144.68043069380289</v>
      </c>
      <c r="D231" s="1">
        <f t="shared" ca="1" si="10"/>
        <v>7.8650137719167741E-3</v>
      </c>
      <c r="E231" s="1">
        <f t="shared" ca="1" si="11"/>
        <v>133.16608942137424</v>
      </c>
      <c r="H231"/>
      <c r="Y231">
        <v>114.5</v>
      </c>
      <c r="Z231">
        <v>144.55501128723503</v>
      </c>
    </row>
    <row r="232" spans="1:26" x14ac:dyDescent="0.25">
      <c r="A232">
        <v>115</v>
      </c>
      <c r="B232">
        <v>144.05681758771684</v>
      </c>
      <c r="C232" s="1">
        <f t="shared" ca="1" si="9"/>
        <v>144.69164248111838</v>
      </c>
      <c r="D232" s="1">
        <f t="shared" ca="1" si="10"/>
        <v>0.20150132264114023</v>
      </c>
      <c r="E232" s="1">
        <f t="shared" ca="1" si="11"/>
        <v>132.66789572185604</v>
      </c>
      <c r="H232"/>
      <c r="Y232">
        <v>115</v>
      </c>
      <c r="Z232">
        <v>144.05681758771684</v>
      </c>
    </row>
    <row r="233" spans="1:26" x14ac:dyDescent="0.25">
      <c r="A233">
        <v>115.5</v>
      </c>
      <c r="B233">
        <v>144.84304791637379</v>
      </c>
      <c r="C233" s="1">
        <f t="shared" ca="1" si="9"/>
        <v>144.70246091346402</v>
      </c>
      <c r="D233" s="1">
        <f t="shared" ca="1" si="10"/>
        <v>9.882352693575621E-3</v>
      </c>
      <c r="E233" s="1">
        <f t="shared" ca="1" si="11"/>
        <v>133.454126050513</v>
      </c>
      <c r="H233"/>
      <c r="Y233">
        <v>115.5</v>
      </c>
      <c r="Z233">
        <v>144.84304791637379</v>
      </c>
    </row>
    <row r="234" spans="1:26" x14ac:dyDescent="0.25">
      <c r="A234">
        <v>116</v>
      </c>
      <c r="B234">
        <v>146.3544894134435</v>
      </c>
      <c r="C234" s="1">
        <f t="shared" ca="1" si="9"/>
        <v>144.71289979132746</v>
      </c>
      <c r="D234" s="1">
        <f t="shared" ca="1" si="10"/>
        <v>1.3474082437195476</v>
      </c>
      <c r="E234" s="1">
        <f t="shared" ca="1" si="11"/>
        <v>134.96556754758271</v>
      </c>
      <c r="H234"/>
      <c r="Y234">
        <v>116</v>
      </c>
      <c r="Z234">
        <v>146.3544894134435</v>
      </c>
    </row>
    <row r="235" spans="1:26" x14ac:dyDescent="0.25">
      <c r="A235">
        <v>116.5</v>
      </c>
      <c r="B235">
        <v>147.86607974904018</v>
      </c>
      <c r="C235" s="1">
        <f t="shared" ca="1" si="9"/>
        <v>144.72297243101923</v>
      </c>
      <c r="D235" s="1">
        <f t="shared" ca="1" si="10"/>
        <v>4.9395618062984319</v>
      </c>
      <c r="E235" s="1">
        <f t="shared" ca="1" si="11"/>
        <v>136.47715788317939</v>
      </c>
      <c r="H235"/>
      <c r="Y235">
        <v>116.5</v>
      </c>
      <c r="Z235">
        <v>147.86607974904018</v>
      </c>
    </row>
    <row r="236" spans="1:26" x14ac:dyDescent="0.25">
      <c r="A236">
        <v>117</v>
      </c>
      <c r="B236">
        <v>149.37777010004083</v>
      </c>
      <c r="C236" s="1">
        <f t="shared" ca="1" si="9"/>
        <v>144.73269168165973</v>
      </c>
      <c r="D236" s="1">
        <f t="shared" ca="1" si="10"/>
        <v>10.788376756454948</v>
      </c>
      <c r="E236" s="1">
        <f t="shared" ca="1" si="11"/>
        <v>137.98884823418004</v>
      </c>
      <c r="H236"/>
      <c r="Y236">
        <v>117</v>
      </c>
      <c r="Z236">
        <v>149.37777010004083</v>
      </c>
    </row>
    <row r="237" spans="1:26" x14ac:dyDescent="0.25">
      <c r="A237">
        <v>117.5</v>
      </c>
      <c r="B237">
        <v>150.88952376508317</v>
      </c>
      <c r="C237" s="1">
        <f t="shared" ca="1" si="9"/>
        <v>144.74206994157009</v>
      </c>
      <c r="D237" s="1">
        <f t="shared" ca="1" si="10"/>
        <v>18.895594256112762</v>
      </c>
      <c r="E237" s="1">
        <f t="shared" ca="1" si="11"/>
        <v>139.50060189922237</v>
      </c>
      <c r="H237"/>
      <c r="Y237">
        <v>117.5</v>
      </c>
      <c r="Z237">
        <v>150.88952376508317</v>
      </c>
    </row>
    <row r="238" spans="1:26" x14ac:dyDescent="0.25">
      <c r="A238">
        <v>118</v>
      </c>
      <c r="B238">
        <v>151.10796305993705</v>
      </c>
      <c r="C238" s="1">
        <f t="shared" ca="1" si="9"/>
        <v>144.7511191740881</v>
      </c>
      <c r="D238" s="1">
        <f t="shared" ca="1" si="10"/>
        <v>20.204732094527561</v>
      </c>
      <c r="E238" s="1">
        <f t="shared" ca="1" si="11"/>
        <v>139.71904119407625</v>
      </c>
      <c r="H238"/>
      <c r="Y238">
        <v>118</v>
      </c>
      <c r="Z238">
        <v>151.10796305993705</v>
      </c>
    </row>
    <row r="239" spans="1:26" x14ac:dyDescent="0.25">
      <c r="A239">
        <v>118.5</v>
      </c>
      <c r="B239">
        <v>150.60568905818275</v>
      </c>
      <c r="C239" s="1">
        <f t="shared" ca="1" si="9"/>
        <v>144.75985092282903</v>
      </c>
      <c r="D239" s="1">
        <f t="shared" ca="1" si="10"/>
        <v>17.086911752377908</v>
      </c>
      <c r="E239" s="1">
        <f t="shared" ca="1" si="11"/>
        <v>139.21676719232195</v>
      </c>
      <c r="H239"/>
      <c r="Y239">
        <v>118.5</v>
      </c>
      <c r="Z239">
        <v>150.60568905818275</v>
      </c>
    </row>
    <row r="240" spans="1:26" x14ac:dyDescent="0.25">
      <c r="A240">
        <v>119</v>
      </c>
      <c r="B240">
        <v>150.10337077186017</v>
      </c>
      <c r="C240" s="1">
        <f t="shared" ca="1" si="9"/>
        <v>144.76827632641144</v>
      </c>
      <c r="D240" s="1">
        <f t="shared" ca="1" si="10"/>
        <v>14.231616370928956</v>
      </c>
      <c r="E240" s="1">
        <f t="shared" ca="1" si="11"/>
        <v>138.71444890599938</v>
      </c>
      <c r="H240"/>
      <c r="Y240">
        <v>119</v>
      </c>
      <c r="Z240">
        <v>150.10337077186017</v>
      </c>
    </row>
    <row r="241" spans="1:26" x14ac:dyDescent="0.25">
      <c r="A241">
        <v>119.5</v>
      </c>
      <c r="B241">
        <v>149.6010237670782</v>
      </c>
      <c r="C241" s="1">
        <f t="shared" ca="1" si="9"/>
        <v>144.77640613266584</v>
      </c>
      <c r="D241" s="1">
        <f t="shared" ca="1" si="10"/>
        <v>11.638467659141371</v>
      </c>
      <c r="E241" s="1">
        <f t="shared" ca="1" si="11"/>
        <v>138.21210190121741</v>
      </c>
      <c r="H241"/>
      <c r="Y241">
        <v>119.5</v>
      </c>
      <c r="Z241">
        <v>149.6010237670782</v>
      </c>
    </row>
    <row r="242" spans="1:26" x14ac:dyDescent="0.25">
      <c r="A242">
        <v>120</v>
      </c>
      <c r="B242">
        <v>149.09868292030922</v>
      </c>
      <c r="C242" s="1">
        <f t="shared" ca="1" si="9"/>
        <v>144.7842507123454</v>
      </c>
      <c r="D242" s="1">
        <f t="shared" ca="1" si="10"/>
        <v>9.3071626385577755</v>
      </c>
      <c r="E242" s="1">
        <f t="shared" ca="1" si="11"/>
        <v>137.70976105444842</v>
      </c>
      <c r="H242"/>
      <c r="Y242">
        <v>120</v>
      </c>
      <c r="Z242">
        <v>149.09868292030922</v>
      </c>
    </row>
    <row r="243" spans="1:26" x14ac:dyDescent="0.25">
      <c r="A243">
        <v>120.5</v>
      </c>
      <c r="B243">
        <v>148.596350934919</v>
      </c>
      <c r="C243" s="1">
        <f t="shared" ca="1" si="9"/>
        <v>144.79182007235508</v>
      </c>
      <c r="D243" s="1">
        <f t="shared" ca="1" si="10"/>
        <v>7.2372275421006913</v>
      </c>
      <c r="E243" s="1">
        <f t="shared" ca="1" si="11"/>
        <v>137.20742906905821</v>
      </c>
      <c r="H243"/>
      <c r="Y243">
        <v>120.5</v>
      </c>
      <c r="Z243">
        <v>148.596350934919</v>
      </c>
    </row>
    <row r="244" spans="1:26" x14ac:dyDescent="0.25">
      <c r="A244">
        <v>121</v>
      </c>
      <c r="B244">
        <v>148.09402918675258</v>
      </c>
      <c r="C244" s="1">
        <f t="shared" ca="1" si="9"/>
        <v>144.79912386851714</v>
      </c>
      <c r="D244" s="1">
        <f t="shared" ca="1" si="10"/>
        <v>5.4282005280680803</v>
      </c>
      <c r="E244" s="1">
        <f t="shared" ca="1" si="11"/>
        <v>136.70510732089178</v>
      </c>
      <c r="H244"/>
      <c r="Y244">
        <v>121</v>
      </c>
      <c r="Z244">
        <v>148.09402918675258</v>
      </c>
    </row>
    <row r="245" spans="1:26" x14ac:dyDescent="0.25">
      <c r="A245">
        <v>121.5</v>
      </c>
      <c r="B245">
        <v>147.59171816603674</v>
      </c>
      <c r="C245" s="1">
        <f t="shared" ca="1" si="9"/>
        <v>144.80617141788835</v>
      </c>
      <c r="D245" s="1">
        <f t="shared" ca="1" si="10"/>
        <v>3.8796353430600385</v>
      </c>
      <c r="E245" s="1">
        <f t="shared" ca="1" si="11"/>
        <v>136.20279630017595</v>
      </c>
      <c r="H245"/>
      <c r="Y245">
        <v>121.5</v>
      </c>
      <c r="Z245">
        <v>147.59171816603674</v>
      </c>
    </row>
    <row r="246" spans="1:26" x14ac:dyDescent="0.25">
      <c r="A246">
        <v>122</v>
      </c>
      <c r="B246">
        <v>147.08941778244261</v>
      </c>
      <c r="C246" s="1">
        <f t="shared" ca="1" si="9"/>
        <v>144.81297171064537</v>
      </c>
      <c r="D246" s="1">
        <f t="shared" ca="1" si="10"/>
        <v>2.5911033589005386</v>
      </c>
      <c r="E246" s="1">
        <f t="shared" ca="1" si="11"/>
        <v>135.70049591658181</v>
      </c>
      <c r="H246"/>
      <c r="Y246">
        <v>122</v>
      </c>
      <c r="Z246">
        <v>147.08941778244261</v>
      </c>
    </row>
    <row r="247" spans="1:26" x14ac:dyDescent="0.25">
      <c r="A247">
        <v>122.5</v>
      </c>
      <c r="B247">
        <v>146.58712757301495</v>
      </c>
      <c r="C247" s="1">
        <f t="shared" ca="1" si="9"/>
        <v>144.81953342155305</v>
      </c>
      <c r="D247" s="1">
        <f t="shared" ca="1" si="10"/>
        <v>1.5621945421411694</v>
      </c>
      <c r="E247" s="1">
        <f t="shared" ca="1" si="11"/>
        <v>135.19820570715416</v>
      </c>
      <c r="H247"/>
      <c r="Y247">
        <v>122.5</v>
      </c>
      <c r="Z247">
        <v>146.58712757301495</v>
      </c>
    </row>
    <row r="248" spans="1:26" x14ac:dyDescent="0.25">
      <c r="A248">
        <v>123</v>
      </c>
      <c r="B248">
        <v>146.08484684346581</v>
      </c>
      <c r="C248" s="1">
        <f t="shared" ca="1" si="9"/>
        <v>144.82586492103019</v>
      </c>
      <c r="D248" s="1">
        <f t="shared" ca="1" si="10"/>
        <v>0.79251774050984891</v>
      </c>
      <c r="E248" s="1">
        <f t="shared" ca="1" si="11"/>
        <v>134.69592497760502</v>
      </c>
      <c r="H248"/>
      <c r="Y248">
        <v>123</v>
      </c>
      <c r="Z248">
        <v>146.08484684346581</v>
      </c>
    </row>
    <row r="249" spans="1:26" x14ac:dyDescent="0.25">
      <c r="A249">
        <v>123.5</v>
      </c>
      <c r="B249">
        <v>145.58257476378918</v>
      </c>
      <c r="C249" s="1">
        <f t="shared" ca="1" si="9"/>
        <v>144.8319742858275</v>
      </c>
      <c r="D249" s="1">
        <f t="shared" ca="1" si="10"/>
        <v>0.28170053875815354</v>
      </c>
      <c r="E249" s="1">
        <f t="shared" ca="1" si="11"/>
        <v>134.19365289792839</v>
      </c>
      <c r="H249"/>
      <c r="Y249">
        <v>123.5</v>
      </c>
      <c r="Z249">
        <v>145.58257476378918</v>
      </c>
    </row>
    <row r="250" spans="1:26" x14ac:dyDescent="0.25">
      <c r="A250">
        <v>124</v>
      </c>
      <c r="B250">
        <v>145.08031043259257</v>
      </c>
      <c r="C250" s="1">
        <f t="shared" ca="1" si="9"/>
        <v>144.83786930933039</v>
      </c>
      <c r="D250" s="1">
        <f t="shared" ca="1" si="10"/>
        <v>2.93888491243143E-2</v>
      </c>
      <c r="E250" s="1">
        <f t="shared" ca="1" si="11"/>
        <v>133.69138856673177</v>
      </c>
      <c r="H250"/>
      <c r="Y250">
        <v>124</v>
      </c>
      <c r="Z250">
        <v>145.08031043259257</v>
      </c>
    </row>
    <row r="251" spans="1:26" x14ac:dyDescent="0.25">
      <c r="A251">
        <v>124.5</v>
      </c>
      <c r="B251">
        <v>144.57805292002297</v>
      </c>
      <c r="C251" s="1">
        <f t="shared" ca="1" si="9"/>
        <v>144.84355751150079</v>
      </c>
      <c r="D251" s="1">
        <f t="shared" ca="1" si="10"/>
        <v>3.5246344047902403E-2</v>
      </c>
      <c r="E251" s="1">
        <f t="shared" ca="1" si="11"/>
        <v>133.18913105416217</v>
      </c>
      <c r="H251"/>
      <c r="Y251">
        <v>124.5</v>
      </c>
      <c r="Z251">
        <v>144.57805292002297</v>
      </c>
    </row>
    <row r="252" spans="1:26" x14ac:dyDescent="0.25">
      <c r="A252">
        <v>125</v>
      </c>
      <c r="B252">
        <v>144.07580129607214</v>
      </c>
      <c r="C252" s="1">
        <f t="shared" ca="1" si="9"/>
        <v>144.84904614846982</v>
      </c>
      <c r="D252" s="1">
        <f t="shared" ca="1" si="10"/>
        <v>0.29895380087975604</v>
      </c>
      <c r="E252" s="1">
        <f t="shared" ca="1" si="11"/>
        <v>132.68687943021135</v>
      </c>
      <c r="H252"/>
      <c r="Y252">
        <v>125</v>
      </c>
      <c r="Z252">
        <v>144.07580129607214</v>
      </c>
    </row>
    <row r="253" spans="1:26" x14ac:dyDescent="0.25">
      <c r="A253">
        <v>125.5</v>
      </c>
      <c r="B253">
        <v>143.5735546489137</v>
      </c>
      <c r="C253" s="1">
        <f t="shared" ca="1" si="9"/>
        <v>144.85434222179413</v>
      </c>
      <c r="D253" s="1">
        <f t="shared" ca="1" si="10"/>
        <v>0.82020840342246837</v>
      </c>
      <c r="E253" s="1">
        <f t="shared" ca="1" si="11"/>
        <v>132.1846327830529</v>
      </c>
      <c r="H253"/>
      <c r="Y253">
        <v>125.5</v>
      </c>
      <c r="Z253">
        <v>143.5735546489137</v>
      </c>
    </row>
    <row r="254" spans="1:26" x14ac:dyDescent="0.25">
      <c r="A254">
        <v>126</v>
      </c>
      <c r="B254">
        <v>143.07131209645894</v>
      </c>
      <c r="C254" s="1">
        <f t="shared" ca="1" si="9"/>
        <v>144.8594524873873</v>
      </c>
      <c r="D254" s="1">
        <f t="shared" ca="1" si="10"/>
        <v>1.5987230288347176</v>
      </c>
      <c r="E254" s="1">
        <f t="shared" ca="1" si="11"/>
        <v>131.68239023059814</v>
      </c>
      <c r="H254"/>
      <c r="Y254">
        <v>126</v>
      </c>
      <c r="Z254">
        <v>143.07131209645894</v>
      </c>
    </row>
    <row r="255" spans="1:26" x14ac:dyDescent="0.25">
      <c r="A255">
        <v>126.5</v>
      </c>
      <c r="B255">
        <v>142.56907279331651</v>
      </c>
      <c r="C255" s="1">
        <f t="shared" ca="1" si="9"/>
        <v>144.86438346413811</v>
      </c>
      <c r="D255" s="1">
        <f t="shared" ca="1" si="10"/>
        <v>2.6342255377937676</v>
      </c>
      <c r="E255" s="1">
        <f t="shared" ca="1" si="11"/>
        <v>131.18015092745571</v>
      </c>
      <c r="H255"/>
      <c r="Y255">
        <v>126.5</v>
      </c>
      <c r="Z255">
        <v>142.56907279331651</v>
      </c>
    </row>
    <row r="256" spans="1:26" x14ac:dyDescent="0.25">
      <c r="A256">
        <v>127</v>
      </c>
      <c r="B256">
        <v>142.06683593465817</v>
      </c>
      <c r="C256" s="1">
        <f t="shared" ca="1" si="9"/>
        <v>144.86914144222632</v>
      </c>
      <c r="D256" s="1">
        <f t="shared" ca="1" si="10"/>
        <v>3.9264580788733929</v>
      </c>
      <c r="E256" s="1">
        <f t="shared" ca="1" si="11"/>
        <v>130.67791406879738</v>
      </c>
      <c r="H256"/>
      <c r="Y256">
        <v>127</v>
      </c>
      <c r="Z256">
        <v>142.06683593465817</v>
      </c>
    </row>
    <row r="257" spans="1:26" x14ac:dyDescent="0.25">
      <c r="A257">
        <v>127.5</v>
      </c>
      <c r="B257">
        <v>141.56460075800479</v>
      </c>
      <c r="C257" s="1">
        <f t="shared" ca="1" si="9"/>
        <v>144.8737324911466</v>
      </c>
      <c r="D257" s="1">
        <f t="shared" ca="1" si="10"/>
        <v>5.4751764136430632</v>
      </c>
      <c r="E257" s="1">
        <f t="shared" ca="1" si="11"/>
        <v>130.17567889214399</v>
      </c>
      <c r="H257"/>
      <c r="Y257">
        <v>127.5</v>
      </c>
      <c r="Z257">
        <v>141.56460075800479</v>
      </c>
    </row>
    <row r="258" spans="1:26" x14ac:dyDescent="0.25">
      <c r="A258">
        <v>128</v>
      </c>
      <c r="B258">
        <v>141.06236654363855</v>
      </c>
      <c r="C258" s="1">
        <f t="shared" ref="C258:C321" ca="1" si="12">IF(A258&gt;=$K$5,OFFSET($B$1,2*$K$5,0)+$L$5*(1-EXP((-1/$M$5)*(A258-$K$5))),0)</f>
        <v>144.87816246745118</v>
      </c>
      <c r="D258" s="1">
        <f t="shared" ref="D258:D321" ca="1" si="13">IF(A258&gt;=$K$5,(C258-B258)*(C258-B258)*0.5,0)</f>
        <v>7.2801492660925398</v>
      </c>
      <c r="E258" s="1">
        <f t="shared" ref="E258:E321" ca="1" si="14">IF(A258&gt;=$K$5,(B258-$L$6),0)</f>
        <v>129.67344467777775</v>
      </c>
      <c r="H258"/>
      <c r="Y258">
        <v>128</v>
      </c>
      <c r="Z258">
        <v>141.06236654363855</v>
      </c>
    </row>
    <row r="259" spans="1:26" x14ac:dyDescent="0.25">
      <c r="A259">
        <v>128.5</v>
      </c>
      <c r="B259">
        <v>140.56013261411513</v>
      </c>
      <c r="C259" s="1">
        <f t="shared" ca="1" si="12"/>
        <v>144.88243702222067</v>
      </c>
      <c r="D259" s="1">
        <f t="shared" ca="1" si="13"/>
        <v>9.341157698164281</v>
      </c>
      <c r="E259" s="1">
        <f t="shared" ca="1" si="14"/>
        <v>129.17121074825434</v>
      </c>
      <c r="H259"/>
      <c r="Y259">
        <v>128.5</v>
      </c>
      <c r="Z259">
        <v>140.56013261411513</v>
      </c>
    </row>
    <row r="260" spans="1:26" x14ac:dyDescent="0.25">
      <c r="A260">
        <v>129</v>
      </c>
      <c r="B260">
        <v>140.05789833320162</v>
      </c>
      <c r="C260" s="1">
        <f t="shared" ca="1" si="12"/>
        <v>144.88656160827281</v>
      </c>
      <c r="D260" s="1">
        <f t="shared" ca="1" si="13"/>
        <v>11.65799451201063</v>
      </c>
      <c r="E260" s="1">
        <f t="shared" ca="1" si="14"/>
        <v>128.66897646734083</v>
      </c>
      <c r="H260"/>
      <c r="Y260">
        <v>129</v>
      </c>
      <c r="Z260">
        <v>140.05789833320162</v>
      </c>
    </row>
    <row r="261" spans="1:26" x14ac:dyDescent="0.25">
      <c r="A261">
        <v>129.5</v>
      </c>
      <c r="B261">
        <v>139.55566310445974</v>
      </c>
      <c r="C261" s="1">
        <f t="shared" ca="1" si="12"/>
        <v>144.89054148711847</v>
      </c>
      <c r="D261" s="1">
        <f t="shared" ca="1" si="13"/>
        <v>14.23046367887971</v>
      </c>
      <c r="E261" s="1">
        <f t="shared" ca="1" si="14"/>
        <v>128.16674123859895</v>
      </c>
      <c r="H261"/>
      <c r="Y261">
        <v>129.5</v>
      </c>
      <c r="Z261">
        <v>139.55566310445974</v>
      </c>
    </row>
    <row r="262" spans="1:26" x14ac:dyDescent="0.25">
      <c r="A262">
        <v>130</v>
      </c>
      <c r="B262">
        <v>139.05342636962195</v>
      </c>
      <c r="C262" s="1">
        <f t="shared" ca="1" si="12"/>
        <v>144.89438173567333</v>
      </c>
      <c r="D262" s="1">
        <f t="shared" ca="1" si="13"/>
        <v>17.058379794102258</v>
      </c>
      <c r="E262" s="1">
        <f t="shared" ca="1" si="14"/>
        <v>127.66450450376115</v>
      </c>
      <c r="H262"/>
      <c r="Y262">
        <v>130</v>
      </c>
      <c r="Z262">
        <v>139.05342636962195</v>
      </c>
    </row>
    <row r="263" spans="1:26" x14ac:dyDescent="0.25">
      <c r="A263">
        <v>130.5</v>
      </c>
      <c r="B263">
        <v>138.55118760686264</v>
      </c>
      <c r="C263" s="1">
        <f t="shared" ca="1" si="12"/>
        <v>144.89808725273429</v>
      </c>
      <c r="D263" s="1">
        <f t="shared" ca="1" si="13"/>
        <v>20.141567557382803</v>
      </c>
      <c r="E263" s="1">
        <f t="shared" ca="1" si="14"/>
        <v>127.16226574100185</v>
      </c>
      <c r="H263"/>
      <c r="Y263">
        <v>130.5</v>
      </c>
      <c r="Z263">
        <v>138.55118760686264</v>
      </c>
    </row>
    <row r="264" spans="1:26" x14ac:dyDescent="0.25">
      <c r="A264">
        <v>131</v>
      </c>
      <c r="B264">
        <v>138.04894632903003</v>
      </c>
      <c r="C264" s="1">
        <f t="shared" ca="1" si="12"/>
        <v>144.90166276522851</v>
      </c>
      <c r="D264" s="1">
        <f t="shared" ca="1" si="13"/>
        <v>23.479861277472381</v>
      </c>
      <c r="E264" s="1">
        <f t="shared" ca="1" si="14"/>
        <v>126.66002446316924</v>
      </c>
      <c r="H264"/>
      <c r="Y264">
        <v>131</v>
      </c>
      <c r="Z264">
        <v>138.04894632903003</v>
      </c>
    </row>
    <row r="265" spans="1:26" x14ac:dyDescent="0.25">
      <c r="A265">
        <v>131.5</v>
      </c>
      <c r="B265">
        <v>137.5467020818825</v>
      </c>
      <c r="C265" s="1">
        <f t="shared" ca="1" si="12"/>
        <v>144.90511283424348</v>
      </c>
      <c r="D265" s="1">
        <f t="shared" ca="1" si="13"/>
        <v>27.073104400230854</v>
      </c>
      <c r="E265" s="1">
        <f t="shared" ca="1" si="14"/>
        <v>126.15778021602171</v>
      </c>
      <c r="H265"/>
      <c r="Y265">
        <v>131.5</v>
      </c>
      <c r="Z265">
        <v>137.5467020818825</v>
      </c>
    </row>
    <row r="266" spans="1:26" x14ac:dyDescent="0.25">
      <c r="A266">
        <v>132</v>
      </c>
      <c r="B266">
        <v>137.04445444235606</v>
      </c>
      <c r="C266" s="1">
        <f t="shared" ca="1" si="12"/>
        <v>144.90844186084524</v>
      </c>
      <c r="D266" s="1">
        <f t="shared" ca="1" si="13"/>
        <v>30.921149059078122</v>
      </c>
      <c r="E266" s="1">
        <f t="shared" ca="1" si="14"/>
        <v>125.65553257649526</v>
      </c>
      <c r="H266"/>
      <c r="Y266">
        <v>132</v>
      </c>
      <c r="Z266">
        <v>137.04445444235606</v>
      </c>
    </row>
    <row r="267" spans="1:26" x14ac:dyDescent="0.25">
      <c r="A267">
        <v>132.5</v>
      </c>
      <c r="B267">
        <v>136.54220301688429</v>
      </c>
      <c r="C267" s="1">
        <f t="shared" ca="1" si="12"/>
        <v>144.91165409169253</v>
      </c>
      <c r="D267" s="1">
        <f t="shared" ca="1" si="13"/>
        <v>35.0238556468044</v>
      </c>
      <c r="E267" s="1">
        <f t="shared" ca="1" si="14"/>
        <v>125.15328115102349</v>
      </c>
      <c r="H267"/>
      <c r="Y267">
        <v>132.5</v>
      </c>
      <c r="Z267">
        <v>136.54220301688429</v>
      </c>
    </row>
    <row r="268" spans="1:26" x14ac:dyDescent="0.25">
      <c r="A268">
        <v>133</v>
      </c>
      <c r="B268">
        <v>136.03994743977904</v>
      </c>
      <c r="C268" s="1">
        <f t="shared" ca="1" si="12"/>
        <v>144.91475362445405</v>
      </c>
      <c r="D268" s="1">
        <f t="shared" ca="1" si="13"/>
        <v>39.381092407772897</v>
      </c>
      <c r="E268" s="1">
        <f t="shared" ca="1" si="14"/>
        <v>124.65102557391825</v>
      </c>
      <c r="H268"/>
      <c r="Y268">
        <v>133</v>
      </c>
      <c r="Z268">
        <v>136.03994743977904</v>
      </c>
    </row>
    <row r="269" spans="1:26" x14ac:dyDescent="0.25">
      <c r="A269">
        <v>133.5</v>
      </c>
      <c r="B269">
        <v>135.53768737167783</v>
      </c>
      <c r="C269" s="1">
        <f t="shared" ca="1" si="12"/>
        <v>144.91774441303576</v>
      </c>
      <c r="D269" s="1">
        <f t="shared" ca="1" si="13"/>
        <v>43.992735049564239</v>
      </c>
      <c r="E269" s="1">
        <f t="shared" ca="1" si="14"/>
        <v>124.14876550581704</v>
      </c>
      <c r="H269"/>
      <c r="Y269">
        <v>133.5</v>
      </c>
      <c r="Z269">
        <v>135.53768737167783</v>
      </c>
    </row>
    <row r="270" spans="1:26" x14ac:dyDescent="0.25">
      <c r="A270">
        <v>134</v>
      </c>
      <c r="B270">
        <v>135.03542249806202</v>
      </c>
      <c r="C270" s="1">
        <f t="shared" ca="1" si="12"/>
        <v>144.92063027262449</v>
      </c>
      <c r="D270" s="1">
        <f t="shared" ca="1" si="13"/>
        <v>48.858666373135193</v>
      </c>
      <c r="E270" s="1">
        <f t="shared" ca="1" si="14"/>
        <v>123.64650063220122</v>
      </c>
      <c r="H270"/>
      <c r="Y270">
        <v>134</v>
      </c>
      <c r="Z270">
        <v>135.03542249806202</v>
      </c>
    </row>
    <row r="271" spans="1:26" x14ac:dyDescent="0.25">
      <c r="A271">
        <v>134.5</v>
      </c>
      <c r="B271">
        <v>134.53315252784429</v>
      </c>
      <c r="C271" s="1">
        <f t="shared" ca="1" si="12"/>
        <v>144.92341488455489</v>
      </c>
      <c r="D271" s="1">
        <f t="shared" ca="1" si="13"/>
        <v>53.97877592063859</v>
      </c>
      <c r="E271" s="1">
        <f t="shared" ca="1" si="14"/>
        <v>123.1442306619835</v>
      </c>
      <c r="H271"/>
      <c r="Y271">
        <v>134.5</v>
      </c>
      <c r="Z271">
        <v>134.53315252784429</v>
      </c>
    </row>
    <row r="272" spans="1:26" x14ac:dyDescent="0.25">
      <c r="A272">
        <v>135</v>
      </c>
      <c r="B272">
        <v>134.03087719202625</v>
      </c>
      <c r="C272" s="1">
        <f t="shared" ca="1" si="12"/>
        <v>144.92610180100542</v>
      </c>
      <c r="D272" s="1">
        <f t="shared" ca="1" si="13"/>
        <v>59.352959640052575</v>
      </c>
      <c r="E272" s="1">
        <f t="shared" ca="1" si="14"/>
        <v>122.64195532616546</v>
      </c>
      <c r="H272"/>
      <c r="Y272">
        <v>135</v>
      </c>
      <c r="Z272">
        <v>134.03087719202625</v>
      </c>
    </row>
    <row r="273" spans="1:26" x14ac:dyDescent="0.25">
      <c r="A273">
        <v>135.5</v>
      </c>
      <c r="B273">
        <v>133.52859624242518</v>
      </c>
      <c r="C273" s="1">
        <f t="shared" ca="1" si="12"/>
        <v>144.92869444952973</v>
      </c>
      <c r="D273" s="1">
        <f t="shared" ca="1" si="13"/>
        <v>64.981119565814168</v>
      </c>
      <c r="E273" s="1">
        <f t="shared" ca="1" si="14"/>
        <v>122.13967437656439</v>
      </c>
      <c r="H273"/>
      <c r="Y273">
        <v>135.5</v>
      </c>
      <c r="Z273">
        <v>133.52859624242518</v>
      </c>
    </row>
    <row r="274" spans="1:26" x14ac:dyDescent="0.25">
      <c r="A274">
        <v>136</v>
      </c>
      <c r="B274">
        <v>133.02630945046516</v>
      </c>
      <c r="C274" s="1">
        <f t="shared" ca="1" si="12"/>
        <v>144.93119613742897</v>
      </c>
      <c r="D274" s="1">
        <f t="shared" ca="1" si="13"/>
        <v>70.863163514724036</v>
      </c>
      <c r="E274" s="1">
        <f t="shared" ca="1" si="14"/>
        <v>121.63738758460437</v>
      </c>
      <c r="H274"/>
      <c r="Y274">
        <v>136</v>
      </c>
      <c r="Z274">
        <v>133.02630945046516</v>
      </c>
    </row>
    <row r="275" spans="1:26" x14ac:dyDescent="0.25">
      <c r="A275">
        <v>136.5</v>
      </c>
      <c r="B275">
        <v>132.52401660603073</v>
      </c>
      <c r="C275" s="1">
        <f t="shared" ca="1" si="12"/>
        <v>144.9336100559708</v>
      </c>
      <c r="D275" s="1">
        <f t="shared" ca="1" si="13"/>
        <v>76.999004796397813</v>
      </c>
      <c r="E275" s="1">
        <f t="shared" ca="1" si="14"/>
        <v>121.13509474016993</v>
      </c>
      <c r="H275"/>
      <c r="Y275">
        <v>136.5</v>
      </c>
      <c r="Z275">
        <v>132.52401660603073</v>
      </c>
    </row>
    <row r="276" spans="1:26" x14ac:dyDescent="0.25">
      <c r="A276">
        <v>137</v>
      </c>
      <c r="B276">
        <v>132.02171751638366</v>
      </c>
      <c r="C276" s="1">
        <f t="shared" ca="1" si="12"/>
        <v>144.93593928446023</v>
      </c>
      <c r="D276" s="1">
        <f t="shared" ca="1" si="13"/>
        <v>83.388561937531392</v>
      </c>
      <c r="E276" s="1">
        <f t="shared" ca="1" si="14"/>
        <v>120.63279565052287</v>
      </c>
      <c r="H276"/>
      <c r="Y276">
        <v>137</v>
      </c>
      <c r="Z276">
        <v>132.02171751638366</v>
      </c>
    </row>
    <row r="277" spans="1:26" x14ac:dyDescent="0.25">
      <c r="A277">
        <v>137.5</v>
      </c>
      <c r="B277">
        <v>131.51941200513485</v>
      </c>
      <c r="C277" s="1">
        <f t="shared" ca="1" si="12"/>
        <v>144.93818679416779</v>
      </c>
      <c r="D277" s="1">
        <f t="shared" ca="1" si="13"/>
        <v>90.031758419392986</v>
      </c>
      <c r="E277" s="1">
        <f t="shared" ca="1" si="14"/>
        <v>120.13049013927406</v>
      </c>
      <c r="H277"/>
      <c r="Y277">
        <v>137.5</v>
      </c>
      <c r="Z277">
        <v>131.51941200513485</v>
      </c>
    </row>
    <row r="278" spans="1:26" x14ac:dyDescent="0.25">
      <c r="A278">
        <v>138</v>
      </c>
      <c r="B278">
        <v>131.02016680930106</v>
      </c>
      <c r="C278" s="1">
        <f t="shared" ca="1" si="12"/>
        <v>144.94035545211972</v>
      </c>
      <c r="D278" s="1">
        <f t="shared" ca="1" si="13"/>
        <v>96.885825925828783</v>
      </c>
      <c r="E278" s="1">
        <f t="shared" ca="1" si="14"/>
        <v>119.63124494344027</v>
      </c>
      <c r="H278"/>
      <c r="Y278">
        <v>138</v>
      </c>
      <c r="Z278">
        <v>131.02016680930106</v>
      </c>
    </row>
    <row r="279" spans="1:26" x14ac:dyDescent="0.25">
      <c r="A279">
        <v>138.5</v>
      </c>
      <c r="B279">
        <v>130.53430390844767</v>
      </c>
      <c r="C279" s="1">
        <f t="shared" ca="1" si="12"/>
        <v>144.94244802475544</v>
      </c>
      <c r="D279" s="1">
        <f t="shared" ca="1" si="13"/>
        <v>103.79730843814706</v>
      </c>
      <c r="E279" s="1">
        <f t="shared" ca="1" si="14"/>
        <v>119.14538204258687</v>
      </c>
      <c r="H279"/>
      <c r="Y279">
        <v>138.5</v>
      </c>
      <c r="Z279">
        <v>130.53430390844767</v>
      </c>
    </row>
    <row r="280" spans="1:26" x14ac:dyDescent="0.25">
      <c r="A280">
        <v>139</v>
      </c>
      <c r="B280">
        <v>130.06213398596122</v>
      </c>
      <c r="C280" s="1">
        <f t="shared" ca="1" si="12"/>
        <v>144.94446718145639</v>
      </c>
      <c r="D280" s="1">
        <f t="shared" ca="1" si="13"/>
        <v>110.74192067086865</v>
      </c>
      <c r="E280" s="1">
        <f t="shared" ca="1" si="14"/>
        <v>118.67321212010043</v>
      </c>
      <c r="H280"/>
      <c r="Y280">
        <v>139</v>
      </c>
      <c r="Z280">
        <v>130.06213398596122</v>
      </c>
    </row>
    <row r="281" spans="1:26" x14ac:dyDescent="0.25">
      <c r="A281">
        <v>139.5</v>
      </c>
      <c r="B281">
        <v>129.60307145472794</v>
      </c>
      <c r="C281" s="1">
        <f t="shared" ca="1" si="12"/>
        <v>144.94641549795136</v>
      </c>
      <c r="D281" s="1">
        <f t="shared" ca="1" si="13"/>
        <v>117.70910321435989</v>
      </c>
      <c r="E281" s="1">
        <f t="shared" ca="1" si="14"/>
        <v>118.21414958886714</v>
      </c>
      <c r="H281"/>
      <c r="Y281">
        <v>139.5</v>
      </c>
      <c r="Z281">
        <v>129.60307145472794</v>
      </c>
    </row>
    <row r="282" spans="1:26" x14ac:dyDescent="0.25">
      <c r="A282">
        <v>140</v>
      </c>
      <c r="B282">
        <v>129.15657002548429</v>
      </c>
      <c r="C282" s="1">
        <f t="shared" ca="1" si="12"/>
        <v>144.94829545960201</v>
      </c>
      <c r="D282" s="1">
        <f t="shared" ca="1" si="13"/>
        <v>124.68929609328029</v>
      </c>
      <c r="E282" s="1">
        <f t="shared" ca="1" si="14"/>
        <v>117.76764815962349</v>
      </c>
      <c r="H282"/>
      <c r="Y282">
        <v>140</v>
      </c>
      <c r="Z282">
        <v>129.15657002548429</v>
      </c>
    </row>
    <row r="283" spans="1:26" x14ac:dyDescent="0.25">
      <c r="A283">
        <v>140.5</v>
      </c>
      <c r="B283">
        <v>128.72211580070629</v>
      </c>
      <c r="C283" s="1">
        <f t="shared" ca="1" si="12"/>
        <v>144.95010946457353</v>
      </c>
      <c r="D283" s="1">
        <f t="shared" ca="1" si="13"/>
        <v>131.67388917725762</v>
      </c>
      <c r="E283" s="1">
        <f t="shared" ca="1" si="14"/>
        <v>117.3331939348455</v>
      </c>
      <c r="H283"/>
      <c r="Y283">
        <v>140.5</v>
      </c>
      <c r="Z283">
        <v>128.72211580070629</v>
      </c>
    </row>
    <row r="284" spans="1:26" x14ac:dyDescent="0.25">
      <c r="A284">
        <v>141</v>
      </c>
      <c r="B284">
        <v>128.29922239760089</v>
      </c>
      <c r="C284" s="1">
        <f t="shared" ca="1" si="12"/>
        <v>144.95185982689372</v>
      </c>
      <c r="D284" s="1">
        <f t="shared" ca="1" si="13"/>
        <v>138.65516667574238</v>
      </c>
      <c r="E284" s="1">
        <f t="shared" ca="1" si="14"/>
        <v>116.91030053174009</v>
      </c>
      <c r="H284"/>
      <c r="Y284">
        <v>141</v>
      </c>
      <c r="Z284">
        <v>128.29922239760089</v>
      </c>
    </row>
    <row r="285" spans="1:26" x14ac:dyDescent="0.25">
      <c r="A285">
        <v>141.5</v>
      </c>
      <c r="B285">
        <v>127.88742744466241</v>
      </c>
      <c r="C285" s="1">
        <f t="shared" ca="1" si="12"/>
        <v>144.95354877940491</v>
      </c>
      <c r="D285" s="1">
        <f t="shared" ca="1" si="13"/>
        <v>145.62624870607664</v>
      </c>
      <c r="E285" s="1">
        <f t="shared" ca="1" si="14"/>
        <v>116.49850557880161</v>
      </c>
      <c r="H285"/>
      <c r="Y285">
        <v>141.5</v>
      </c>
      <c r="Z285">
        <v>127.88742744466241</v>
      </c>
    </row>
    <row r="286" spans="1:26" x14ac:dyDescent="0.25">
      <c r="A286">
        <v>142</v>
      </c>
      <c r="B286">
        <v>127.48629001061721</v>
      </c>
      <c r="C286" s="1">
        <f t="shared" ca="1" si="12"/>
        <v>144.95517847661225</v>
      </c>
      <c r="D286" s="1">
        <f t="shared" ca="1" si="13"/>
        <v>152.5810321186872</v>
      </c>
      <c r="E286" s="1">
        <f t="shared" ca="1" si="14"/>
        <v>116.09736814475642</v>
      </c>
      <c r="H286"/>
      <c r="Y286">
        <v>142</v>
      </c>
      <c r="Z286">
        <v>127.48629001061721</v>
      </c>
    </row>
    <row r="287" spans="1:26" x14ac:dyDescent="0.25">
      <c r="A287">
        <v>142.5</v>
      </c>
      <c r="B287">
        <v>127.09538866874334</v>
      </c>
      <c r="C287" s="1">
        <f t="shared" ca="1" si="12"/>
        <v>144.9567509974321</v>
      </c>
      <c r="D287" s="1">
        <f t="shared" ca="1" si="13"/>
        <v>159.51413211835091</v>
      </c>
      <c r="E287" s="1">
        <f t="shared" ca="1" si="14"/>
        <v>115.70646680288255</v>
      </c>
      <c r="H287"/>
      <c r="Y287">
        <v>142.5</v>
      </c>
      <c r="Z287">
        <v>127.09538866874334</v>
      </c>
    </row>
    <row r="288" spans="1:26" x14ac:dyDescent="0.25">
      <c r="A288">
        <v>143</v>
      </c>
      <c r="B288">
        <v>126.71431999651017</v>
      </c>
      <c r="C288" s="1">
        <f t="shared" ca="1" si="12"/>
        <v>144.95826834784401</v>
      </c>
      <c r="D288" s="1">
        <f t="shared" ca="1" si="13"/>
        <v>166.42082572306839</v>
      </c>
      <c r="E288" s="1">
        <f t="shared" ca="1" si="14"/>
        <v>115.32539813064938</v>
      </c>
      <c r="H288"/>
      <c r="Y288">
        <v>143</v>
      </c>
      <c r="Z288">
        <v>126.71431999651017</v>
      </c>
    </row>
    <row r="289" spans="1:26" x14ac:dyDescent="0.25">
      <c r="A289">
        <v>143.5</v>
      </c>
      <c r="B289">
        <v>126.34269737569517</v>
      </c>
      <c r="C289" s="1">
        <f t="shared" ca="1" si="12"/>
        <v>144.95973246344968</v>
      </c>
      <c r="D289" s="1">
        <f t="shared" ca="1" si="13"/>
        <v>173.2969977293414</v>
      </c>
      <c r="E289" s="1">
        <f t="shared" ca="1" si="14"/>
        <v>114.95377550983437</v>
      </c>
      <c r="H289"/>
      <c r="Y289">
        <v>143.5</v>
      </c>
      <c r="Z289">
        <v>126.34269737569517</v>
      </c>
    </row>
    <row r="290" spans="1:26" x14ac:dyDescent="0.25">
      <c r="A290">
        <v>144</v>
      </c>
      <c r="B290">
        <v>125.98015000200127</v>
      </c>
      <c r="C290" s="1">
        <f t="shared" ca="1" si="12"/>
        <v>144.96114521194201</v>
      </c>
      <c r="D290" s="1">
        <f t="shared" ca="1" si="13"/>
        <v>180.13908957989673</v>
      </c>
      <c r="E290" s="1">
        <f t="shared" ca="1" si="14"/>
        <v>114.59122813614047</v>
      </c>
      <c r="H290"/>
      <c r="Y290">
        <v>144</v>
      </c>
      <c r="Z290">
        <v>125.98015000200127</v>
      </c>
    </row>
    <row r="291" spans="1:26" x14ac:dyDescent="0.25">
      <c r="A291">
        <v>144.5</v>
      </c>
      <c r="B291">
        <v>125.62632204270732</v>
      </c>
      <c r="C291" s="1">
        <f t="shared" ca="1" si="12"/>
        <v>144.96250839548762</v>
      </c>
      <c r="D291" s="1">
        <f t="shared" ca="1" si="13"/>
        <v>186.94405133472361</v>
      </c>
      <c r="E291" s="1">
        <f t="shared" ca="1" si="14"/>
        <v>114.23740017684652</v>
      </c>
      <c r="H291"/>
      <c r="Y291">
        <v>144.5</v>
      </c>
      <c r="Z291">
        <v>125.62632204270732</v>
      </c>
    </row>
    <row r="292" spans="1:26" x14ac:dyDescent="0.25">
      <c r="A292">
        <v>145</v>
      </c>
      <c r="B292">
        <v>125.28087190073938</v>
      </c>
      <c r="C292" s="1">
        <f t="shared" ca="1" si="12"/>
        <v>144.96382375302591</v>
      </c>
      <c r="D292" s="1">
        <f t="shared" ca="1" si="13"/>
        <v>193.70929680971471</v>
      </c>
      <c r="E292" s="1">
        <f t="shared" ca="1" si="14"/>
        <v>113.89195003487859</v>
      </c>
      <c r="H292"/>
      <c r="Y292">
        <v>145</v>
      </c>
      <c r="Z292">
        <v>125.28087190073938</v>
      </c>
    </row>
    <row r="293" spans="1:26" x14ac:dyDescent="0.25">
      <c r="A293">
        <v>145.5</v>
      </c>
      <c r="B293">
        <v>124.9434715569121</v>
      </c>
      <c r="C293" s="1">
        <f t="shared" ca="1" si="12"/>
        <v>144.96509296248715</v>
      </c>
      <c r="D293" s="1">
        <f t="shared" ca="1" si="13"/>
        <v>200.43266185409047</v>
      </c>
      <c r="E293" s="1">
        <f t="shared" ca="1" si="14"/>
        <v>113.55454969105131</v>
      </c>
      <c r="H293"/>
      <c r="Y293">
        <v>145.5</v>
      </c>
      <c r="Z293">
        <v>124.9434715569121</v>
      </c>
    </row>
    <row r="294" spans="1:26" x14ac:dyDescent="0.25">
      <c r="A294">
        <v>146</v>
      </c>
      <c r="B294">
        <v>124.61380597108864</v>
      </c>
      <c r="C294" s="1">
        <f t="shared" ca="1" si="12"/>
        <v>144.96631764293306</v>
      </c>
      <c r="D294" s="1">
        <f t="shared" ca="1" si="13"/>
        <v>207.11236567628177</v>
      </c>
      <c r="E294" s="1">
        <f t="shared" ca="1" si="14"/>
        <v>113.22488410522784</v>
      </c>
      <c r="H294"/>
      <c r="Y294">
        <v>146</v>
      </c>
      <c r="Z294">
        <v>124.61380597108864</v>
      </c>
    </row>
    <row r="295" spans="1:26" x14ac:dyDescent="0.25">
      <c r="A295">
        <v>146.5</v>
      </c>
      <c r="B295">
        <v>124.2915725290628</v>
      </c>
      <c r="C295" s="1">
        <f t="shared" ca="1" si="12"/>
        <v>144.96749935662206</v>
      </c>
      <c r="D295" s="1">
        <f t="shared" ca="1" si="13"/>
        <v>213.74697508929219</v>
      </c>
      <c r="E295" s="1">
        <f t="shared" ca="1" si="14"/>
        <v>112.90265066320201</v>
      </c>
      <c r="H295"/>
      <c r="Y295">
        <v>146.5</v>
      </c>
      <c r="Z295">
        <v>124.2915725290628</v>
      </c>
    </row>
    <row r="296" spans="1:26" x14ac:dyDescent="0.25">
      <c r="A296">
        <v>147</v>
      </c>
      <c r="B296">
        <v>123.97648052605537</v>
      </c>
      <c r="C296" s="1">
        <f t="shared" ca="1" si="12"/>
        <v>144.96863961100226</v>
      </c>
      <c r="D296" s="1">
        <f t="shared" ca="1" si="13"/>
        <v>220.33537152385915</v>
      </c>
      <c r="E296" s="1">
        <f t="shared" ca="1" si="14"/>
        <v>112.58755866019457</v>
      </c>
      <c r="H296"/>
      <c r="Y296">
        <v>147</v>
      </c>
      <c r="Z296">
        <v>123.97648052605537</v>
      </c>
    </row>
    <row r="297" spans="1:26" x14ac:dyDescent="0.25">
      <c r="A297">
        <v>147.5</v>
      </c>
      <c r="B297">
        <v>123.66825068046985</v>
      </c>
      <c r="C297" s="1">
        <f t="shared" ca="1" si="12"/>
        <v>144.96973986063438</v>
      </c>
      <c r="D297" s="1">
        <f t="shared" ca="1" si="13"/>
        <v>226.87672064633313</v>
      </c>
      <c r="E297" s="1">
        <f t="shared" ca="1" si="14"/>
        <v>112.27932881460906</v>
      </c>
      <c r="H297"/>
      <c r="Y297">
        <v>147.5</v>
      </c>
      <c r="Z297">
        <v>123.66825068046985</v>
      </c>
    </row>
    <row r="298" spans="1:26" x14ac:dyDescent="0.25">
      <c r="A298">
        <v>148</v>
      </c>
      <c r="B298">
        <v>123.36661467341575</v>
      </c>
      <c r="C298" s="1">
        <f t="shared" ca="1" si="12"/>
        <v>144.97080150904716</v>
      </c>
      <c r="D298" s="1">
        <f t="shared" ca="1" si="13"/>
        <v>233.37044441443476</v>
      </c>
      <c r="E298" s="1">
        <f t="shared" ca="1" si="14"/>
        <v>111.97769280755496</v>
      </c>
      <c r="H298"/>
      <c r="Y298">
        <v>148</v>
      </c>
      <c r="Z298">
        <v>123.36661467341575</v>
      </c>
    </row>
    <row r="299" spans="1:26" x14ac:dyDescent="0.25">
      <c r="A299">
        <v>148.5</v>
      </c>
      <c r="B299">
        <v>123.07131471076798</v>
      </c>
      <c r="C299" s="1">
        <f t="shared" ca="1" si="12"/>
        <v>144.971825910528</v>
      </c>
      <c r="D299" s="1">
        <f t="shared" ca="1" si="13"/>
        <v>239.816195405407</v>
      </c>
      <c r="E299" s="1">
        <f t="shared" ca="1" si="14"/>
        <v>111.68239284490718</v>
      </c>
      <c r="H299"/>
      <c r="Y299">
        <v>148.5</v>
      </c>
      <c r="Z299">
        <v>123.07131471076798</v>
      </c>
    </row>
    <row r="300" spans="1:26" x14ac:dyDescent="0.25">
      <c r="A300">
        <v>149</v>
      </c>
      <c r="B300">
        <v>122.7821031053868</v>
      </c>
      <c r="C300" s="1">
        <f t="shared" ca="1" si="12"/>
        <v>144.97281437185029</v>
      </c>
      <c r="D300" s="1">
        <f t="shared" ca="1" si="13"/>
        <v>246.21383325577494</v>
      </c>
      <c r="E300" s="1">
        <f t="shared" ca="1" si="14"/>
        <v>111.393181239526</v>
      </c>
      <c r="H300"/>
      <c r="Y300">
        <v>149</v>
      </c>
      <c r="Z300">
        <v>122.7821031053868</v>
      </c>
    </row>
    <row r="301" spans="1:26" x14ac:dyDescent="0.25">
      <c r="A301">
        <v>149.5</v>
      </c>
      <c r="B301">
        <v>122.49874187770615</v>
      </c>
      <c r="C301" s="1">
        <f t="shared" ca="1" si="12"/>
        <v>144.97376815394057</v>
      </c>
      <c r="D301" s="1">
        <f t="shared" ca="1" si="13"/>
        <v>252.56340305871373</v>
      </c>
      <c r="E301" s="1">
        <f t="shared" ca="1" si="14"/>
        <v>111.10982001184536</v>
      </c>
      <c r="H301"/>
      <c r="Y301">
        <v>149.5</v>
      </c>
      <c r="Z301">
        <v>122.49874187770615</v>
      </c>
    </row>
    <row r="302" spans="1:26" x14ac:dyDescent="0.25">
      <c r="A302">
        <v>150</v>
      </c>
      <c r="B302">
        <v>122.22100237329798</v>
      </c>
      <c r="C302" s="1">
        <f t="shared" ca="1" si="12"/>
        <v>144.97468847348694</v>
      </c>
      <c r="D302" s="1">
        <f t="shared" ca="1" si="13"/>
        <v>258.86511557296609</v>
      </c>
      <c r="E302" s="1">
        <f t="shared" ca="1" si="14"/>
        <v>110.83208050743718</v>
      </c>
      <c r="H302"/>
      <c r="Y302">
        <v>150</v>
      </c>
      <c r="Z302">
        <v>122.22100237329798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AB362"/>
  <sheetViews>
    <sheetView topLeftCell="J1" zoomScale="80" zoomScaleNormal="80" workbookViewId="0">
      <selection activeCell="Y57" sqref="Y57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5703125" customWidth="1"/>
    <col min="11" max="11" width="14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1.4014154150518174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1.4014154150518174</v>
      </c>
      <c r="AB3" s="78" t="s">
        <v>170</v>
      </c>
    </row>
    <row r="4" spans="1:28" x14ac:dyDescent="0.25">
      <c r="A4">
        <v>1</v>
      </c>
      <c r="B4">
        <v>3.1093744184182497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3.1093744184182497</v>
      </c>
      <c r="AB4" s="78" t="s">
        <v>171</v>
      </c>
    </row>
    <row r="5" spans="1:28" ht="15.75" thickBot="1" x14ac:dyDescent="0.3">
      <c r="A5">
        <v>1.5</v>
      </c>
      <c r="B5">
        <v>4.8212607561057181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61.113001417326998</v>
      </c>
      <c r="M5" s="4">
        <v>30</v>
      </c>
      <c r="N5" s="4">
        <v>103</v>
      </c>
      <c r="O5" s="11">
        <v>120</v>
      </c>
      <c r="P5" s="12">
        <v>75</v>
      </c>
      <c r="Y5">
        <v>1.5</v>
      </c>
      <c r="Z5">
        <v>4.8212607561057181</v>
      </c>
      <c r="AB5" s="78" t="s">
        <v>172</v>
      </c>
    </row>
    <row r="6" spans="1:28" x14ac:dyDescent="0.25">
      <c r="A6">
        <v>2</v>
      </c>
      <c r="B6">
        <v>6.5369951677866673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13.886998582673</v>
      </c>
      <c r="Y6">
        <v>2</v>
      </c>
      <c r="Z6">
        <v>6.5369951677866673</v>
      </c>
      <c r="AB6" s="78" t="s">
        <v>173</v>
      </c>
    </row>
    <row r="7" spans="1:28" x14ac:dyDescent="0.25">
      <c r="A7">
        <v>2.5</v>
      </c>
      <c r="B7">
        <v>8.2562552466064307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44</v>
      </c>
      <c r="K7" s="22">
        <f>$K$6 +$J$7</f>
        <v>74</v>
      </c>
      <c r="L7" s="24">
        <f ca="1">OFFSET($B$1,2*$K$7,0)</f>
        <v>52.280115698418278</v>
      </c>
      <c r="Y7">
        <v>2.5</v>
      </c>
      <c r="Z7">
        <v>8.2562552466064307</v>
      </c>
      <c r="AB7" s="78" t="s">
        <v>174</v>
      </c>
    </row>
    <row r="8" spans="1:28" ht="15.75" thickBot="1" x14ac:dyDescent="0.3">
      <c r="A8">
        <v>3</v>
      </c>
      <c r="B8">
        <v>9.5259813958280457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9.5259813958280457</v>
      </c>
      <c r="AB8" s="78" t="s">
        <v>175</v>
      </c>
    </row>
    <row r="9" spans="1:28" x14ac:dyDescent="0.25">
      <c r="A9">
        <v>3.5</v>
      </c>
      <c r="B9">
        <v>11.249243165512762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11.249243165512762</v>
      </c>
    </row>
    <row r="10" spans="1:28" x14ac:dyDescent="0.25">
      <c r="A10">
        <v>4</v>
      </c>
      <c r="B10">
        <v>12.975158675597031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12.975158675597031</v>
      </c>
    </row>
    <row r="11" spans="1:28" ht="15.75" thickBot="1" x14ac:dyDescent="0.3">
      <c r="A11">
        <v>4.5</v>
      </c>
      <c r="B11">
        <v>14.703341914208073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14.703341914208073</v>
      </c>
    </row>
    <row r="12" spans="1:28" ht="15.75" thickTop="1" x14ac:dyDescent="0.25">
      <c r="A12">
        <v>5</v>
      </c>
      <c r="B12">
        <v>16.433460191930234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16.433460191930234</v>
      </c>
    </row>
    <row r="13" spans="1:28" ht="15.75" thickBot="1" x14ac:dyDescent="0.3">
      <c r="A13">
        <v>5.5</v>
      </c>
      <c r="B13">
        <v>17.010585644996286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71.906227254582106</v>
      </c>
      <c r="Y13">
        <v>5.5</v>
      </c>
      <c r="Z13">
        <v>17.010585644996286</v>
      </c>
    </row>
    <row r="14" spans="1:28" ht="16.5" thickTop="1" x14ac:dyDescent="0.25">
      <c r="A14">
        <v>6</v>
      </c>
      <c r="B14">
        <v>18.601398336807296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61.113001417327* [1 - exp (1/30)*(txp - 30)]</v>
      </c>
      <c r="O14" s="25" t="s">
        <v>38</v>
      </c>
      <c r="P14" s="26">
        <f>$O$5</f>
        <v>120</v>
      </c>
      <c r="Q14" s="26">
        <f ca="1">OFFSET($B$1,2*$K$5,0)</f>
        <v>13.886998582673</v>
      </c>
      <c r="Y14">
        <v>6</v>
      </c>
      <c r="Z14">
        <v>18.601398336807296</v>
      </c>
    </row>
    <row r="15" spans="1:28" x14ac:dyDescent="0.25">
      <c r="A15">
        <v>6.5</v>
      </c>
      <c r="B15">
        <v>20.193840563751838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12630.789233313062</v>
      </c>
      <c r="Y15">
        <v>6.5</v>
      </c>
      <c r="Z15">
        <v>20.193840563751838</v>
      </c>
    </row>
    <row r="16" spans="1:28" x14ac:dyDescent="0.25">
      <c r="A16">
        <v>7</v>
      </c>
      <c r="B16">
        <v>21.786863512549942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61.113001417326998</v>
      </c>
      <c r="L16" t="s">
        <v>14</v>
      </c>
      <c r="P16" s="1">
        <f>$K$5</f>
        <v>30</v>
      </c>
      <c r="Q16" s="2">
        <f ca="1">OFFSET($B$1,2*$K$5,0)</f>
        <v>13.886998582673</v>
      </c>
      <c r="Y16">
        <v>7</v>
      </c>
      <c r="Z16">
        <v>21.786863512549942</v>
      </c>
    </row>
    <row r="17" spans="1:26" ht="15.75" thickBot="1" x14ac:dyDescent="0.3">
      <c r="A17">
        <v>7.5</v>
      </c>
      <c r="B17">
        <v>23.380367405718168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30</v>
      </c>
      <c r="L17" t="s">
        <v>15</v>
      </c>
      <c r="P17" s="1">
        <f>$O$5</f>
        <v>120</v>
      </c>
      <c r="Q17" s="2">
        <f ca="1">OFFSET($B$1,2*$K$5,0)</f>
        <v>13.886998582673</v>
      </c>
      <c r="Y17">
        <v>7.5</v>
      </c>
      <c r="Z17">
        <v>23.380367405718168</v>
      </c>
    </row>
    <row r="18" spans="1:26" ht="15.75" thickBot="1" x14ac:dyDescent="0.3">
      <c r="A18">
        <v>8</v>
      </c>
      <c r="B18">
        <v>24.78212331144849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1.8763925128690988</v>
      </c>
      <c r="L18" s="16" t="s">
        <v>23</v>
      </c>
      <c r="Y18">
        <v>8</v>
      </c>
      <c r="Z18">
        <v>24.78212331144849</v>
      </c>
    </row>
    <row r="19" spans="1:26" x14ac:dyDescent="0.25">
      <c r="A19">
        <v>8.5</v>
      </c>
      <c r="B19">
        <v>26.336401563582037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0.87257084353966541</v>
      </c>
      <c r="L19" s="16" t="s">
        <v>23</v>
      </c>
      <c r="P19">
        <f>$N$5</f>
        <v>103</v>
      </c>
      <c r="Q19">
        <f>$P$5</f>
        <v>75</v>
      </c>
      <c r="Y19">
        <v>8.5</v>
      </c>
      <c r="Z19">
        <v>26.336401563582037</v>
      </c>
    </row>
    <row r="20" spans="1:26" ht="15.75" thickBot="1" x14ac:dyDescent="0.3">
      <c r="A20">
        <v>9</v>
      </c>
      <c r="B20">
        <v>27.930207570660862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120</v>
      </c>
      <c r="Q20">
        <f>$P$5</f>
        <v>75</v>
      </c>
      <c r="Y20">
        <v>9</v>
      </c>
      <c r="Z20">
        <v>27.930207570660862</v>
      </c>
    </row>
    <row r="21" spans="1:26" x14ac:dyDescent="0.25">
      <c r="A21">
        <v>9.5</v>
      </c>
      <c r="B21">
        <v>29.524355601899405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29.524355601899405</v>
      </c>
    </row>
    <row r="22" spans="1:26" x14ac:dyDescent="0.25">
      <c r="A22">
        <v>10</v>
      </c>
      <c r="B22">
        <v>31.11877818006635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31.11877818006635</v>
      </c>
    </row>
    <row r="23" spans="1:26" x14ac:dyDescent="0.25">
      <c r="A23">
        <v>10.5</v>
      </c>
      <c r="B23">
        <v>32.635826280488985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75</v>
      </c>
      <c r="L23" t="s">
        <v>14</v>
      </c>
      <c r="Y23">
        <v>10.5</v>
      </c>
      <c r="Z23">
        <v>32.635826280488985</v>
      </c>
    </row>
    <row r="24" spans="1:26" x14ac:dyDescent="0.25">
      <c r="A24">
        <v>11</v>
      </c>
      <c r="B24">
        <v>32.150224257884815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17</v>
      </c>
      <c r="L24" t="s">
        <v>15</v>
      </c>
      <c r="Y24">
        <v>11</v>
      </c>
      <c r="Z24">
        <v>32.150224257884815</v>
      </c>
    </row>
    <row r="25" spans="1:26" x14ac:dyDescent="0.25">
      <c r="A25">
        <v>11.5</v>
      </c>
      <c r="B25">
        <v>31.634302760493139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31.634302760493139</v>
      </c>
    </row>
    <row r="26" spans="1:26" x14ac:dyDescent="0.25">
      <c r="A26">
        <v>12</v>
      </c>
      <c r="B26">
        <v>31.117686081744175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84.210257317548241</v>
      </c>
      <c r="L26" t="s">
        <v>14</v>
      </c>
      <c r="Y26">
        <v>12</v>
      </c>
      <c r="Z26">
        <v>31.117686081744175</v>
      </c>
    </row>
    <row r="27" spans="1:26" x14ac:dyDescent="0.25">
      <c r="A27">
        <v>12.5</v>
      </c>
      <c r="B27">
        <v>30.600470173632434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80.5</v>
      </c>
      <c r="L27" t="s">
        <v>15</v>
      </c>
      <c r="Y27">
        <v>12.5</v>
      </c>
      <c r="Z27">
        <v>30.600470173632434</v>
      </c>
    </row>
    <row r="28" spans="1:26" x14ac:dyDescent="0.25">
      <c r="A28">
        <v>13</v>
      </c>
      <c r="B28">
        <v>30.082705466670141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30.082705466670141</v>
      </c>
    </row>
    <row r="29" spans="1:26" x14ac:dyDescent="0.25">
      <c r="A29">
        <v>13.5</v>
      </c>
      <c r="B29">
        <v>29.564428750030959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29.564428750030959</v>
      </c>
    </row>
    <row r="30" spans="1:26" x14ac:dyDescent="0.25">
      <c r="A30">
        <v>14</v>
      </c>
      <c r="B30">
        <v>29.045670254246367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3056.5627604636106</v>
      </c>
      <c r="L30" t="s">
        <v>34</v>
      </c>
      <c r="Y30">
        <v>14</v>
      </c>
      <c r="Z30">
        <v>29.045670254246367</v>
      </c>
    </row>
    <row r="31" spans="1:26" ht="15.75" x14ac:dyDescent="0.25">
      <c r="A31">
        <v>14.5</v>
      </c>
      <c r="B31">
        <v>28.526455429578846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9909.8611723153281</v>
      </c>
      <c r="Y31">
        <v>14.5</v>
      </c>
      <c r="Z31">
        <v>28.526455429578846</v>
      </c>
    </row>
    <row r="32" spans="1:26" ht="15.75" x14ac:dyDescent="0.25">
      <c r="A32">
        <v>15</v>
      </c>
      <c r="B32">
        <v>28.006805980962721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9909.8611723153281</v>
      </c>
      <c r="Y32">
        <v>15</v>
      </c>
      <c r="Z32">
        <v>28.006805980962721</v>
      </c>
    </row>
    <row r="33" spans="1:26" x14ac:dyDescent="0.25">
      <c r="A33">
        <v>15.5</v>
      </c>
      <c r="B33">
        <v>27.486740633964839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27.486740633964839</v>
      </c>
    </row>
    <row r="34" spans="1:26" x14ac:dyDescent="0.25">
      <c r="A34">
        <v>16</v>
      </c>
      <c r="B34">
        <v>26.966275703747868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26.966275703747868</v>
      </c>
    </row>
    <row r="35" spans="1:26" x14ac:dyDescent="0.25">
      <c r="A35">
        <v>16.5</v>
      </c>
      <c r="B35">
        <v>26.445425519589438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26.445425519589438</v>
      </c>
    </row>
    <row r="36" spans="1:26" x14ac:dyDescent="0.25">
      <c r="A36">
        <v>17</v>
      </c>
      <c r="B36">
        <v>25.924202743333332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25.924202743333332</v>
      </c>
    </row>
    <row r="37" spans="1:26" x14ac:dyDescent="0.25">
      <c r="A37">
        <v>17.5</v>
      </c>
      <c r="B37">
        <v>25.402618609803234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25.402618609803234</v>
      </c>
    </row>
    <row r="38" spans="1:26" x14ac:dyDescent="0.25">
      <c r="A38">
        <v>18</v>
      </c>
      <c r="B38">
        <v>24.880683109660431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24.880683109660431</v>
      </c>
    </row>
    <row r="39" spans="1:26" x14ac:dyDescent="0.25">
      <c r="A39">
        <v>18.5</v>
      </c>
      <c r="B39">
        <v>24.358405129676903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24.358405129676903</v>
      </c>
    </row>
    <row r="40" spans="1:26" x14ac:dyDescent="0.25">
      <c r="A40">
        <v>19</v>
      </c>
      <c r="B40">
        <v>23.835792561375168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23.835792561375168</v>
      </c>
    </row>
    <row r="41" spans="1:26" x14ac:dyDescent="0.25">
      <c r="A41">
        <v>19.5</v>
      </c>
      <c r="B41">
        <v>23.312852386050896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23.312852386050896</v>
      </c>
    </row>
    <row r="42" spans="1:26" x14ac:dyDescent="0.25">
      <c r="A42">
        <v>20</v>
      </c>
      <c r="B42">
        <v>22.789590742053438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22.789590742053438</v>
      </c>
    </row>
    <row r="43" spans="1:26" x14ac:dyDescent="0.25">
      <c r="A43">
        <v>20.5</v>
      </c>
      <c r="B43">
        <v>22.266012978635807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22.266012978635807</v>
      </c>
    </row>
    <row r="44" spans="1:26" x14ac:dyDescent="0.25">
      <c r="A44">
        <v>21</v>
      </c>
      <c r="B44">
        <v>21.742123699546621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21.742123699546621</v>
      </c>
    </row>
    <row r="45" spans="1:26" x14ac:dyDescent="0.25">
      <c r="A45">
        <v>21.5</v>
      </c>
      <c r="B45">
        <v>21.217926798704461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21.217926798704461</v>
      </c>
    </row>
    <row r="46" spans="1:26" x14ac:dyDescent="0.25">
      <c r="A46">
        <v>22</v>
      </c>
      <c r="B46">
        <v>20.693425489690615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20.693425489690615</v>
      </c>
    </row>
    <row r="47" spans="1:26" x14ac:dyDescent="0.25">
      <c r="A47">
        <v>22.5</v>
      </c>
      <c r="B47">
        <v>20.16862233035636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20.16862233035636</v>
      </c>
    </row>
    <row r="48" spans="1:26" x14ac:dyDescent="0.25">
      <c r="A48">
        <v>23</v>
      </c>
      <c r="B48">
        <v>19.643519243523404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19.643519243523404</v>
      </c>
    </row>
    <row r="49" spans="1:26" x14ac:dyDescent="0.25">
      <c r="A49">
        <v>23.5</v>
      </c>
      <c r="B49">
        <v>19.118117534527684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19.118117534527684</v>
      </c>
    </row>
    <row r="50" spans="1:26" x14ac:dyDescent="0.25">
      <c r="A50">
        <v>24</v>
      </c>
      <c r="B50">
        <v>18.592417906195038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18.592417906195038</v>
      </c>
    </row>
    <row r="51" spans="1:26" x14ac:dyDescent="0.25">
      <c r="A51">
        <v>24.5</v>
      </c>
      <c r="B51">
        <v>18.066420471726872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18.066420471726872</v>
      </c>
    </row>
    <row r="52" spans="1:26" x14ac:dyDescent="0.25">
      <c r="A52">
        <v>25</v>
      </c>
      <c r="B52">
        <v>17.5452829677088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17.5452829677088</v>
      </c>
    </row>
    <row r="53" spans="1:26" x14ac:dyDescent="0.25">
      <c r="A53">
        <v>25.5</v>
      </c>
      <c r="B53">
        <v>17.049105794084003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17.049105794084003</v>
      </c>
    </row>
    <row r="54" spans="1:26" x14ac:dyDescent="0.25">
      <c r="A54">
        <v>26</v>
      </c>
      <c r="B54">
        <v>16.578515816688242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16.578515816688242</v>
      </c>
    </row>
    <row r="55" spans="1:26" x14ac:dyDescent="0.25">
      <c r="A55">
        <v>26.5</v>
      </c>
      <c r="B55">
        <v>16.13201048940449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16.13201048940449</v>
      </c>
    </row>
    <row r="56" spans="1:26" x14ac:dyDescent="0.25">
      <c r="A56">
        <v>27</v>
      </c>
      <c r="B56">
        <v>15.708198453694859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15.708198453694859</v>
      </c>
    </row>
    <row r="57" spans="1:26" x14ac:dyDescent="0.25">
      <c r="A57">
        <v>27.5</v>
      </c>
      <c r="B57">
        <v>15.305784678806985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15.305784678806985</v>
      </c>
    </row>
    <row r="58" spans="1:26" x14ac:dyDescent="0.25">
      <c r="A58">
        <v>28</v>
      </c>
      <c r="B58">
        <v>14.923558894093043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14.923558894093043</v>
      </c>
    </row>
    <row r="59" spans="1:26" x14ac:dyDescent="0.25">
      <c r="A59">
        <v>28.5</v>
      </c>
      <c r="B59">
        <v>14.560386456072731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14.560386456072731</v>
      </c>
    </row>
    <row r="60" spans="1:26" x14ac:dyDescent="0.25">
      <c r="A60">
        <v>29</v>
      </c>
      <c r="B60">
        <v>14.215201023604616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14.215201023604616</v>
      </c>
    </row>
    <row r="61" spans="1:26" x14ac:dyDescent="0.25">
      <c r="A61">
        <v>29.5</v>
      </c>
      <c r="B61">
        <v>13.886998582673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13.886998582673</v>
      </c>
    </row>
    <row r="62" spans="1:26" x14ac:dyDescent="0.25">
      <c r="A62">
        <v>30</v>
      </c>
      <c r="B62">
        <v>13.574832484879444</v>
      </c>
      <c r="C62" s="1">
        <f t="shared" ca="1" si="0"/>
        <v>13.886998582673</v>
      </c>
      <c r="D62" s="1">
        <f t="shared" ca="1" si="1"/>
        <v>4.8723836305827939E-2</v>
      </c>
      <c r="E62" s="1">
        <f t="shared" ca="1" si="2"/>
        <v>-0.31216609779355586</v>
      </c>
      <c r="H62"/>
      <c r="Y62">
        <v>30</v>
      </c>
      <c r="Z62">
        <v>13.574832484879444</v>
      </c>
    </row>
    <row r="63" spans="1:26" x14ac:dyDescent="0.25">
      <c r="A63">
        <v>30.5</v>
      </c>
      <c r="B63">
        <v>13.69724841189629</v>
      </c>
      <c r="C63" s="1">
        <f t="shared" ca="1" si="0"/>
        <v>14.897107648698844</v>
      </c>
      <c r="D63" s="1">
        <f t="shared" ca="1" si="1"/>
        <v>0.71983109407020418</v>
      </c>
      <c r="E63" s="1">
        <f t="shared" ca="1" si="2"/>
        <v>-0.18975017077671019</v>
      </c>
      <c r="H63"/>
      <c r="Y63">
        <v>30.5</v>
      </c>
      <c r="Z63">
        <v>13.69724841189629</v>
      </c>
    </row>
    <row r="64" spans="1:26" x14ac:dyDescent="0.25">
      <c r="A64">
        <v>31</v>
      </c>
      <c r="B64">
        <v>15.280754208266053</v>
      </c>
      <c r="C64" s="1">
        <f t="shared" ca="1" si="0"/>
        <v>15.890521080381678</v>
      </c>
      <c r="D64" s="1">
        <f t="shared" ca="1" si="1"/>
        <v>0.18590781916483626</v>
      </c>
      <c r="E64" s="1">
        <f t="shared" ca="1" si="2"/>
        <v>1.3937556255930534</v>
      </c>
      <c r="H64"/>
      <c r="Y64">
        <v>31</v>
      </c>
      <c r="Z64">
        <v>15.280754208266053</v>
      </c>
    </row>
    <row r="65" spans="1:26" x14ac:dyDescent="0.25">
      <c r="A65">
        <v>31.5</v>
      </c>
      <c r="B65">
        <v>16.866037127261407</v>
      </c>
      <c r="C65" s="1">
        <f t="shared" ca="1" si="0"/>
        <v>16.867514832284719</v>
      </c>
      <c r="D65" s="1">
        <f t="shared" ca="1" si="1"/>
        <v>1.0918060679609451E-6</v>
      </c>
      <c r="E65" s="1">
        <f t="shared" ca="1" si="2"/>
        <v>2.9790385445884073</v>
      </c>
      <c r="H65"/>
      <c r="Y65">
        <v>31.5</v>
      </c>
      <c r="Z65">
        <v>16.866037127261407</v>
      </c>
    </row>
    <row r="66" spans="1:26" x14ac:dyDescent="0.25">
      <c r="A66">
        <v>32</v>
      </c>
      <c r="B66">
        <v>18.452849989940219</v>
      </c>
      <c r="C66" s="1">
        <f t="shared" ref="C66:C129" ca="1" si="3">IF(A66&gt;=$K$5,OFFSET($B$1,2*$K$5,0)+$L$5*(1-EXP((-1/$M$5)*(A66-$K$5))),0)</f>
        <v>17.828360297843435</v>
      </c>
      <c r="D66" s="1">
        <f t="shared" ref="D66:D129" ca="1" si="4">IF(A66&gt;=$K$5,(C66-B66)*(C66-B66)*0.5,0)</f>
        <v>0.19499368776756801</v>
      </c>
      <c r="E66" s="1">
        <f t="shared" ref="E66:E129" ca="1" si="5">IF(A66&gt;=$K$5,(B66-$L$6),0)</f>
        <v>4.5658514072672194</v>
      </c>
      <c r="H66"/>
      <c r="Y66">
        <v>32</v>
      </c>
      <c r="Z66">
        <v>18.452849989940219</v>
      </c>
    </row>
    <row r="67" spans="1:26" x14ac:dyDescent="0.25">
      <c r="A67">
        <v>32.5</v>
      </c>
      <c r="B67">
        <v>20.04094810924191</v>
      </c>
      <c r="C67" s="1">
        <f t="shared" ca="1" si="3"/>
        <v>18.773324384754375</v>
      </c>
      <c r="D67" s="1">
        <f t="shared" ca="1" si="4"/>
        <v>0.80343495344182536</v>
      </c>
      <c r="E67" s="1">
        <f t="shared" ca="1" si="5"/>
        <v>6.1539495265689101</v>
      </c>
      <c r="H67"/>
      <c r="Y67">
        <v>32.5</v>
      </c>
      <c r="Z67">
        <v>20.04094810924191</v>
      </c>
    </row>
    <row r="68" spans="1:26" x14ac:dyDescent="0.25">
      <c r="A68">
        <v>33</v>
      </c>
      <c r="B68">
        <v>21.159766860237372</v>
      </c>
      <c r="C68" s="1">
        <f t="shared" ca="1" si="3"/>
        <v>19.702669589117903</v>
      </c>
      <c r="D68" s="1">
        <f t="shared" ca="1" si="4"/>
        <v>1.0615662287519019</v>
      </c>
      <c r="E68" s="1">
        <f t="shared" ca="1" si="5"/>
        <v>7.2727682775643725</v>
      </c>
      <c r="H68"/>
      <c r="Y68">
        <v>33</v>
      </c>
      <c r="Z68">
        <v>21.159766860237372</v>
      </c>
    </row>
    <row r="69" spans="1:26" x14ac:dyDescent="0.25">
      <c r="A69">
        <v>33.5</v>
      </c>
      <c r="B69">
        <v>20.63743574702951</v>
      </c>
      <c r="C69" s="1">
        <f t="shared" ca="1" si="3"/>
        <v>20.616654068355441</v>
      </c>
      <c r="D69" s="1">
        <f t="shared" ca="1" si="4"/>
        <v>2.159390842561339E-4</v>
      </c>
      <c r="E69" s="1">
        <f t="shared" ca="1" si="5"/>
        <v>6.7504371643565104</v>
      </c>
      <c r="H69"/>
      <c r="Y69">
        <v>33.5</v>
      </c>
      <c r="Z69">
        <v>20.63743574702951</v>
      </c>
    </row>
    <row r="70" spans="1:26" x14ac:dyDescent="0.25">
      <c r="A70">
        <v>34</v>
      </c>
      <c r="B70">
        <v>20.114408796840909</v>
      </c>
      <c r="C70" s="1">
        <f t="shared" ca="1" si="3"/>
        <v>21.515531712921575</v>
      </c>
      <c r="D70" s="1">
        <f t="shared" ca="1" si="4"/>
        <v>0.98157271298319504</v>
      </c>
      <c r="E70" s="1">
        <f t="shared" ca="1" si="5"/>
        <v>6.2274102141679091</v>
      </c>
      <c r="H70"/>
      <c r="Y70">
        <v>34</v>
      </c>
      <c r="Z70">
        <v>20.114408796840909</v>
      </c>
    </row>
    <row r="71" spans="1:26" x14ac:dyDescent="0.25">
      <c r="A71">
        <v>34.5</v>
      </c>
      <c r="B71">
        <v>19.590795111525555</v>
      </c>
      <c r="C71" s="1">
        <f t="shared" ca="1" si="3"/>
        <v>22.399552216830788</v>
      </c>
      <c r="D71" s="1">
        <f t="shared" ca="1" si="4"/>
        <v>3.9445582383013158</v>
      </c>
      <c r="E71" s="1">
        <f t="shared" ca="1" si="5"/>
        <v>5.7037965288525552</v>
      </c>
      <c r="H71"/>
      <c r="Y71">
        <v>34.5</v>
      </c>
      <c r="Z71">
        <v>19.590795111525555</v>
      </c>
    </row>
    <row r="72" spans="1:26" x14ac:dyDescent="0.25">
      <c r="A72">
        <v>35</v>
      </c>
      <c r="B72">
        <v>19.066653606828723</v>
      </c>
      <c r="C72" s="1">
        <f t="shared" ca="1" si="3"/>
        <v>23.268961147018494</v>
      </c>
      <c r="D72" s="1">
        <f t="shared" ca="1" si="4"/>
        <v>8.8296943311679037</v>
      </c>
      <c r="E72" s="1">
        <f t="shared" ca="1" si="5"/>
        <v>5.1796550241557231</v>
      </c>
      <c r="H72"/>
      <c r="Y72">
        <v>35</v>
      </c>
      <c r="Z72">
        <v>19.066653606828723</v>
      </c>
    </row>
    <row r="73" spans="1:26" x14ac:dyDescent="0.25">
      <c r="A73">
        <v>35.5</v>
      </c>
      <c r="B73">
        <v>18.545803099283379</v>
      </c>
      <c r="C73" s="1">
        <f t="shared" ca="1" si="3"/>
        <v>24.124000011555701</v>
      </c>
      <c r="D73" s="1">
        <f t="shared" ca="1" si="4"/>
        <v>15.558140396042234</v>
      </c>
      <c r="E73" s="1">
        <f t="shared" ca="1" si="5"/>
        <v>4.6588045166103793</v>
      </c>
      <c r="H73"/>
      <c r="Y73">
        <v>35.5</v>
      </c>
      <c r="Z73">
        <v>18.545803099283379</v>
      </c>
    </row>
    <row r="74" spans="1:26" x14ac:dyDescent="0.25">
      <c r="A74">
        <v>36</v>
      </c>
      <c r="B74">
        <v>18.049826858294324</v>
      </c>
      <c r="C74" s="1">
        <f t="shared" ca="1" si="3"/>
        <v>24.964906326736095</v>
      </c>
      <c r="D74" s="1">
        <f t="shared" ca="1" si="4"/>
        <v>23.909162027432465</v>
      </c>
      <c r="E74" s="1">
        <f t="shared" ca="1" si="5"/>
        <v>4.1628282756213242</v>
      </c>
      <c r="H74"/>
      <c r="Y74">
        <v>36</v>
      </c>
      <c r="Z74">
        <v>18.049826858294324</v>
      </c>
    </row>
    <row r="75" spans="1:26" x14ac:dyDescent="0.25">
      <c r="A75">
        <v>36.5</v>
      </c>
      <c r="B75">
        <v>17.580357630987333</v>
      </c>
      <c r="C75" s="1">
        <f t="shared" ca="1" si="3"/>
        <v>25.791913683054329</v>
      </c>
      <c r="D75" s="1">
        <f t="shared" ca="1" si="4"/>
        <v>33.714826398119051</v>
      </c>
      <c r="E75" s="1">
        <f t="shared" ca="1" si="5"/>
        <v>3.693359048314333</v>
      </c>
      <c r="H75"/>
      <c r="Y75">
        <v>36.5</v>
      </c>
      <c r="Z75">
        <v>17.580357630987333</v>
      </c>
    </row>
    <row r="76" spans="1:26" x14ac:dyDescent="0.25">
      <c r="A76">
        <v>37</v>
      </c>
      <c r="B76">
        <v>17.13548074250404</v>
      </c>
      <c r="C76" s="1">
        <f t="shared" ca="1" si="3"/>
        <v>26.605251810093797</v>
      </c>
      <c r="D76" s="1">
        <f t="shared" ca="1" si="4"/>
        <v>44.838282036280027</v>
      </c>
      <c r="E76" s="1">
        <f t="shared" ca="1" si="5"/>
        <v>3.2484821598310401</v>
      </c>
      <c r="H76"/>
      <c r="Y76">
        <v>37</v>
      </c>
      <c r="Z76">
        <v>17.13548074250404</v>
      </c>
    </row>
    <row r="77" spans="1:26" x14ac:dyDescent="0.25">
      <c r="A77">
        <v>37.5</v>
      </c>
      <c r="B77">
        <v>16.713513658889454</v>
      </c>
      <c r="C77" s="1">
        <f t="shared" ca="1" si="3"/>
        <v>27.405146640341854</v>
      </c>
      <c r="D77" s="1">
        <f t="shared" ca="1" si="4"/>
        <v>57.155507905040373</v>
      </c>
      <c r="E77" s="1">
        <f t="shared" ca="1" si="5"/>
        <v>2.8265150762164541</v>
      </c>
      <c r="H77"/>
      <c r="Y77">
        <v>37.5</v>
      </c>
      <c r="Z77">
        <v>16.713513658889454</v>
      </c>
    </row>
    <row r="78" spans="1:26" x14ac:dyDescent="0.25">
      <c r="A78">
        <v>38</v>
      </c>
      <c r="B78">
        <v>16.312957883399662</v>
      </c>
      <c r="C78" s="1">
        <f t="shared" ca="1" si="3"/>
        <v>28.19182037195031</v>
      </c>
      <c r="D78" s="1">
        <f t="shared" ca="1" si="4"/>
        <v>70.553687010947854</v>
      </c>
      <c r="E78" s="1">
        <f t="shared" ca="1" si="5"/>
        <v>2.425959300726662</v>
      </c>
      <c r="H78"/>
      <c r="Y78">
        <v>38</v>
      </c>
      <c r="Z78">
        <v>16.312957883399662</v>
      </c>
    </row>
    <row r="79" spans="1:26" x14ac:dyDescent="0.25">
      <c r="A79">
        <v>38.5</v>
      </c>
      <c r="B79">
        <v>15.932463199877645</v>
      </c>
      <c r="C79" s="1">
        <f t="shared" ca="1" si="3"/>
        <v>28.965491530458554</v>
      </c>
      <c r="D79" s="1">
        <f t="shared" ca="1" si="4"/>
        <v>84.929913732862289</v>
      </c>
      <c r="E79" s="1">
        <f t="shared" ca="1" si="5"/>
        <v>2.0454646172046456</v>
      </c>
      <c r="H79"/>
      <c r="Y79">
        <v>38.5</v>
      </c>
      <c r="Z79">
        <v>15.932463199877645</v>
      </c>
    </row>
    <row r="80" spans="1:26" x14ac:dyDescent="0.25">
      <c r="A80">
        <v>39</v>
      </c>
      <c r="B80">
        <v>15.5708009404843</v>
      </c>
      <c r="C80" s="1">
        <f t="shared" ca="1" si="3"/>
        <v>29.726375029496509</v>
      </c>
      <c r="D80" s="1">
        <f t="shared" ca="1" si="4"/>
        <v>100.19013889475691</v>
      </c>
      <c r="E80" s="1">
        <f t="shared" ca="1" si="5"/>
        <v>1.6838023578113006</v>
      </c>
      <c r="H80"/>
      <c r="Y80">
        <v>39</v>
      </c>
      <c r="Z80">
        <v>15.5708009404843</v>
      </c>
    </row>
    <row r="81" spans="1:26" x14ac:dyDescent="0.25">
      <c r="A81">
        <v>39.5</v>
      </c>
      <c r="B81">
        <v>15.226843857012684</v>
      </c>
      <c r="C81" s="1">
        <f t="shared" ca="1" si="3"/>
        <v>30.474682230484241</v>
      </c>
      <c r="D81" s="1">
        <f t="shared" ca="1" si="4"/>
        <v>116.24828753175588</v>
      </c>
      <c r="E81" s="1">
        <f t="shared" ca="1" si="5"/>
        <v>1.3398452743396838</v>
      </c>
      <c r="H81"/>
      <c r="Y81">
        <v>39.5</v>
      </c>
      <c r="Z81">
        <v>15.226843857012684</v>
      </c>
    </row>
    <row r="82" spans="1:26" x14ac:dyDescent="0.25">
      <c r="A82">
        <v>40</v>
      </c>
      <c r="B82">
        <v>16.282019990874318</v>
      </c>
      <c r="C82" s="1">
        <f t="shared" ca="1" si="3"/>
        <v>31.21062100134484</v>
      </c>
      <c r="D82" s="1">
        <f t="shared" ca="1" si="4"/>
        <v>111.43156406491076</v>
      </c>
      <c r="E82" s="1">
        <f t="shared" ca="1" si="5"/>
        <v>2.3950214082013179</v>
      </c>
      <c r="H82"/>
      <c r="Y82">
        <v>40</v>
      </c>
      <c r="Z82">
        <v>16.282019990874318</v>
      </c>
    </row>
    <row r="83" spans="1:26" x14ac:dyDescent="0.25">
      <c r="A83">
        <v>40.5</v>
      </c>
      <c r="B83">
        <v>17.867729912567768</v>
      </c>
      <c r="C83" s="1">
        <f t="shared" ca="1" si="3"/>
        <v>31.934395774246809</v>
      </c>
      <c r="D83" s="1">
        <f t="shared" ca="1" si="4"/>
        <v>98.935544232063279</v>
      </c>
      <c r="E83" s="1">
        <f t="shared" ca="1" si="5"/>
        <v>3.980731329894768</v>
      </c>
      <c r="H83"/>
      <c r="Y83">
        <v>40.5</v>
      </c>
      <c r="Z83">
        <v>17.867729912567768</v>
      </c>
    </row>
    <row r="84" spans="1:26" x14ac:dyDescent="0.25">
      <c r="A84">
        <v>41</v>
      </c>
      <c r="B84">
        <v>19.454957048261644</v>
      </c>
      <c r="C84" s="1">
        <f t="shared" ca="1" si="3"/>
        <v>32.646207602392117</v>
      </c>
      <c r="D84" s="1">
        <f t="shared" ca="1" si="4"/>
        <v>87.004545590923755</v>
      </c>
      <c r="E84" s="1">
        <f t="shared" ca="1" si="5"/>
        <v>5.567958465588644</v>
      </c>
      <c r="H84"/>
      <c r="Y84">
        <v>41</v>
      </c>
      <c r="Z84">
        <v>19.454957048261644</v>
      </c>
    </row>
    <row r="85" spans="1:26" x14ac:dyDescent="0.25">
      <c r="A85">
        <v>41.5</v>
      </c>
      <c r="B85">
        <v>21.043446617758484</v>
      </c>
      <c r="C85" s="1">
        <f t="shared" ca="1" si="3"/>
        <v>33.346254215865599</v>
      </c>
      <c r="D85" s="1">
        <f t="shared" ca="1" si="4"/>
        <v>75.679537398021083</v>
      </c>
      <c r="E85" s="1">
        <f t="shared" ca="1" si="5"/>
        <v>7.156448035085484</v>
      </c>
      <c r="H85"/>
      <c r="Y85">
        <v>41.5</v>
      </c>
      <c r="Z85">
        <v>21.043446617758484</v>
      </c>
    </row>
    <row r="86" spans="1:26" x14ac:dyDescent="0.25">
      <c r="A86">
        <v>42</v>
      </c>
      <c r="B86">
        <v>22.633000892202787</v>
      </c>
      <c r="C86" s="1">
        <f t="shared" ca="1" si="3"/>
        <v>34.034730076561274</v>
      </c>
      <c r="D86" s="1">
        <f t="shared" ca="1" si="4"/>
        <v>64.999714196726032</v>
      </c>
      <c r="E86" s="1">
        <f t="shared" ca="1" si="5"/>
        <v>8.7460023095297874</v>
      </c>
      <c r="H86"/>
      <c r="Y86">
        <v>42</v>
      </c>
      <c r="Z86">
        <v>22.633000892202787</v>
      </c>
    </row>
    <row r="87" spans="1:26" x14ac:dyDescent="0.25">
      <c r="A87">
        <v>42.5</v>
      </c>
      <c r="B87">
        <v>22.697058019955858</v>
      </c>
      <c r="C87" s="1">
        <f t="shared" ca="1" si="3"/>
        <v>34.711826432200738</v>
      </c>
      <c r="D87" s="1">
        <f t="shared" ca="1" si="4"/>
        <v>72.177329999938678</v>
      </c>
      <c r="E87" s="1">
        <f t="shared" ca="1" si="5"/>
        <v>8.8100594372828578</v>
      </c>
      <c r="H87"/>
      <c r="Y87">
        <v>42.5</v>
      </c>
      <c r="Z87">
        <v>22.697058019955858</v>
      </c>
    </row>
    <row r="88" spans="1:26" x14ac:dyDescent="0.25">
      <c r="A88">
        <v>43</v>
      </c>
      <c r="B88">
        <v>22.175096367892571</v>
      </c>
      <c r="C88" s="1">
        <f t="shared" ca="1" si="3"/>
        <v>35.377731369458793</v>
      </c>
      <c r="D88" s="1">
        <f t="shared" ca="1" si="4"/>
        <v>87.154785492290756</v>
      </c>
      <c r="E88" s="1">
        <f t="shared" ca="1" si="5"/>
        <v>8.2880977852195716</v>
      </c>
      <c r="H88"/>
      <c r="Y88">
        <v>43</v>
      </c>
      <c r="Z88">
        <v>22.175096367892571</v>
      </c>
    </row>
    <row r="89" spans="1:26" x14ac:dyDescent="0.25">
      <c r="A89">
        <v>43.5</v>
      </c>
      <c r="B89">
        <v>21.652505671804544</v>
      </c>
      <c r="C89" s="1">
        <f t="shared" ca="1" si="3"/>
        <v>36.032629866210968</v>
      </c>
      <c r="D89" s="1">
        <f t="shared" ca="1" si="4"/>
        <v>103.3939859232765</v>
      </c>
      <c r="E89" s="1">
        <f t="shared" ca="1" si="5"/>
        <v>7.7655070891315443</v>
      </c>
      <c r="H89"/>
      <c r="Y89">
        <v>43.5</v>
      </c>
      <c r="Z89">
        <v>21.652505671804544</v>
      </c>
    </row>
    <row r="90" spans="1:26" x14ac:dyDescent="0.25">
      <c r="A90">
        <v>44</v>
      </c>
      <c r="B90">
        <v>21.129350790422123</v>
      </c>
      <c r="C90" s="1">
        <f t="shared" ca="1" si="3"/>
        <v>36.676703842917433</v>
      </c>
      <c r="D90" s="1">
        <f t="shared" ca="1" si="4"/>
        <v>120.86009346946763</v>
      </c>
      <c r="E90" s="1">
        <f t="shared" ca="1" si="5"/>
        <v>7.2423522077491231</v>
      </c>
      <c r="H90"/>
      <c r="Y90">
        <v>44</v>
      </c>
      <c r="Z90">
        <v>21.129350790422123</v>
      </c>
    </row>
    <row r="91" spans="1:26" x14ac:dyDescent="0.25">
      <c r="A91">
        <v>44.5</v>
      </c>
      <c r="B91">
        <v>20.605703815205569</v>
      </c>
      <c r="C91" s="1">
        <f t="shared" ca="1" si="3"/>
        <v>37.310132213157594</v>
      </c>
      <c r="D91" s="1">
        <f t="shared" ca="1" si="4"/>
        <v>139.51896405115303</v>
      </c>
      <c r="E91" s="1">
        <f t="shared" ca="1" si="5"/>
        <v>6.7187052325325691</v>
      </c>
      <c r="H91"/>
      <c r="Y91">
        <v>44.5</v>
      </c>
      <c r="Z91">
        <v>20.605703815205569</v>
      </c>
    </row>
    <row r="92" spans="1:26" x14ac:dyDescent="0.25">
      <c r="A92">
        <v>45</v>
      </c>
      <c r="B92">
        <v>22.057682019612333</v>
      </c>
      <c r="C92" s="1">
        <f t="shared" ca="1" si="3"/>
        <v>37.933090933329552</v>
      </c>
      <c r="D92" s="1">
        <f t="shared" ca="1" si="4"/>
        <v>126.01430408886607</v>
      </c>
      <c r="E92" s="1">
        <f t="shared" ca="1" si="5"/>
        <v>8.1706834369393331</v>
      </c>
      <c r="H92"/>
      <c r="Y92">
        <v>45</v>
      </c>
      <c r="Z92">
        <v>22.057682019612333</v>
      </c>
    </row>
    <row r="93" spans="1:26" x14ac:dyDescent="0.25">
      <c r="A93">
        <v>45.5</v>
      </c>
      <c r="B93">
        <v>23.635983780513694</v>
      </c>
      <c r="C93" s="1">
        <f t="shared" ca="1" si="3"/>
        <v>38.545753051527917</v>
      </c>
      <c r="D93" s="1">
        <f t="shared" ca="1" si="4"/>
        <v>111.15060985744</v>
      </c>
      <c r="E93" s="1">
        <f t="shared" ca="1" si="5"/>
        <v>9.7489851978406943</v>
      </c>
      <c r="H93"/>
      <c r="Y93">
        <v>45.5</v>
      </c>
      <c r="Z93">
        <v>23.635983780513694</v>
      </c>
    </row>
    <row r="94" spans="1:26" x14ac:dyDescent="0.25">
      <c r="A94">
        <v>46</v>
      </c>
      <c r="B94">
        <v>25.215103820547881</v>
      </c>
      <c r="C94" s="1">
        <f t="shared" ca="1" si="3"/>
        <v>39.148288755613898</v>
      </c>
      <c r="D94" s="1">
        <f t="shared" ca="1" si="4"/>
        <v>97.066821217375292</v>
      </c>
      <c r="E94" s="1">
        <f t="shared" ca="1" si="5"/>
        <v>11.328105237874881</v>
      </c>
      <c r="H94"/>
      <c r="Y94">
        <v>46</v>
      </c>
      <c r="Z94">
        <v>25.215103820547881</v>
      </c>
    </row>
    <row r="95" spans="1:26" x14ac:dyDescent="0.25">
      <c r="A95">
        <v>46.5</v>
      </c>
      <c r="B95">
        <v>26.794910364598227</v>
      </c>
      <c r="C95" s="1">
        <f t="shared" ca="1" si="3"/>
        <v>39.740865420490778</v>
      </c>
      <c r="D95" s="1">
        <f t="shared" ca="1" si="4"/>
        <v>83.79887615459495</v>
      </c>
      <c r="E95" s="1">
        <f t="shared" ca="1" si="5"/>
        <v>12.907911781925227</v>
      </c>
      <c r="H95"/>
      <c r="Y95">
        <v>46.5</v>
      </c>
      <c r="Z95">
        <v>26.794910364598227</v>
      </c>
    </row>
    <row r="96" spans="1:26" x14ac:dyDescent="0.25">
      <c r="A96">
        <v>47</v>
      </c>
      <c r="B96">
        <v>28.37529938198448</v>
      </c>
      <c r="C96" s="1">
        <f t="shared" ca="1" si="3"/>
        <v>40.323647654597991</v>
      </c>
      <c r="D96" s="1">
        <f t="shared" ca="1" si="4"/>
        <v>71.381513221833146</v>
      </c>
      <c r="E96" s="1">
        <f t="shared" ca="1" si="5"/>
        <v>14.48830079931148</v>
      </c>
      <c r="H96"/>
      <c r="Y96">
        <v>47</v>
      </c>
      <c r="Z96">
        <v>28.37529938198448</v>
      </c>
    </row>
    <row r="97" spans="1:26" x14ac:dyDescent="0.25">
      <c r="A97">
        <v>47.5</v>
      </c>
      <c r="B97">
        <v>27.984328717618393</v>
      </c>
      <c r="C97" s="1">
        <f t="shared" ca="1" si="3"/>
        <v>40.896797345636834</v>
      </c>
      <c r="D97" s="1">
        <f t="shared" ca="1" si="4"/>
        <v>83.365923034780224</v>
      </c>
      <c r="E97" s="1">
        <f t="shared" ca="1" si="5"/>
        <v>14.097330134945393</v>
      </c>
      <c r="H97"/>
      <c r="Y97">
        <v>47.5</v>
      </c>
      <c r="Z97">
        <v>27.984328717618393</v>
      </c>
    </row>
    <row r="98" spans="1:26" x14ac:dyDescent="0.25">
      <c r="A98">
        <v>48</v>
      </c>
      <c r="B98">
        <v>27.466195070199998</v>
      </c>
      <c r="C98" s="1">
        <f t="shared" ca="1" si="3"/>
        <v>41.460473705540217</v>
      </c>
      <c r="D98" s="1">
        <f t="shared" ca="1" si="4"/>
        <v>97.919917261769854</v>
      </c>
      <c r="E98" s="1">
        <f t="shared" ca="1" si="5"/>
        <v>13.579196487526998</v>
      </c>
      <c r="H98"/>
      <c r="Y98">
        <v>48</v>
      </c>
      <c r="Z98">
        <v>27.466195070199998</v>
      </c>
    </row>
    <row r="99" spans="1:26" x14ac:dyDescent="0.25">
      <c r="A99">
        <v>48.5</v>
      </c>
      <c r="B99">
        <v>26.947589695137033</v>
      </c>
      <c r="C99" s="1">
        <f t="shared" ca="1" si="3"/>
        <v>42.014833314699267</v>
      </c>
      <c r="D99" s="1">
        <f t="shared" ca="1" si="4"/>
        <v>113.51091514561942</v>
      </c>
      <c r="E99" s="1">
        <f t="shared" ca="1" si="5"/>
        <v>13.060591112464033</v>
      </c>
      <c r="H99"/>
      <c r="Y99">
        <v>48.5</v>
      </c>
      <c r="Z99">
        <v>26.947589695137033</v>
      </c>
    </row>
    <row r="100" spans="1:26" x14ac:dyDescent="0.25">
      <c r="A100">
        <v>49</v>
      </c>
      <c r="B100">
        <v>26.428566344641194</v>
      </c>
      <c r="C100" s="1">
        <f t="shared" ca="1" si="3"/>
        <v>42.560030165458897</v>
      </c>
      <c r="D100" s="1">
        <f t="shared" ca="1" si="4"/>
        <v>130.11206250117525</v>
      </c>
      <c r="E100" s="1">
        <f t="shared" ca="1" si="5"/>
        <v>12.541567761968194</v>
      </c>
      <c r="H100"/>
      <c r="Y100">
        <v>49</v>
      </c>
      <c r="Z100">
        <v>26.428566344641194</v>
      </c>
    </row>
    <row r="101" spans="1:26" x14ac:dyDescent="0.25">
      <c r="A101">
        <v>49.5</v>
      </c>
      <c r="B101">
        <v>25.909167411245221</v>
      </c>
      <c r="C101" s="1">
        <f t="shared" ca="1" si="3"/>
        <v>43.096215704894448</v>
      </c>
      <c r="D101" s="1">
        <f t="shared" ca="1" si="4"/>
        <v>147.6973145241154</v>
      </c>
      <c r="E101" s="1">
        <f t="shared" ca="1" si="5"/>
        <v>12.022168828572221</v>
      </c>
      <c r="H101"/>
      <c r="Y101">
        <v>49.5</v>
      </c>
      <c r="Z101">
        <v>25.909167411245221</v>
      </c>
    </row>
    <row r="102" spans="1:26" x14ac:dyDescent="0.25">
      <c r="A102">
        <v>50</v>
      </c>
      <c r="B102">
        <v>25.389415414822974</v>
      </c>
      <c r="C102" s="1">
        <f t="shared" ca="1" si="3"/>
        <v>43.623538876881256</v>
      </c>
      <c r="D102" s="1">
        <f t="shared" ca="1" si="4"/>
        <v>166.24162921479214</v>
      </c>
      <c r="E102" s="1">
        <f t="shared" ca="1" si="5"/>
        <v>11.502416832149974</v>
      </c>
      <c r="H102"/>
      <c r="Y102">
        <v>50</v>
      </c>
      <c r="Z102">
        <v>25.389415414822974</v>
      </c>
    </row>
    <row r="103" spans="1:26" x14ac:dyDescent="0.25">
      <c r="A103">
        <v>50.5</v>
      </c>
      <c r="B103">
        <v>24.869326139887132</v>
      </c>
      <c r="C103" s="1">
        <f t="shared" ca="1" si="3"/>
        <v>44.142146163468951</v>
      </c>
      <c r="D103" s="1">
        <f t="shared" ca="1" si="4"/>
        <v>185.72079583068813</v>
      </c>
      <c r="E103" s="1">
        <f t="shared" ca="1" si="5"/>
        <v>10.982327557214132</v>
      </c>
      <c r="H103"/>
      <c r="Y103">
        <v>50.5</v>
      </c>
      <c r="Z103">
        <v>24.869326139887132</v>
      </c>
    </row>
    <row r="104" spans="1:26" x14ac:dyDescent="0.25">
      <c r="A104">
        <v>51</v>
      </c>
      <c r="B104">
        <v>24.348912245924712</v>
      </c>
      <c r="C104" s="1">
        <f t="shared" ca="1" si="3"/>
        <v>44.652181625571828</v>
      </c>
      <c r="D104" s="1">
        <f t="shared" ca="1" si="4"/>
        <v>206.1113737512581</v>
      </c>
      <c r="E104" s="1">
        <f t="shared" ca="1" si="5"/>
        <v>10.461913663251712</v>
      </c>
      <c r="H104"/>
      <c r="Y104">
        <v>51</v>
      </c>
      <c r="Z104">
        <v>24.348912245924712</v>
      </c>
    </row>
    <row r="105" spans="1:26" x14ac:dyDescent="0.25">
      <c r="A105">
        <v>51.5</v>
      </c>
      <c r="B105">
        <v>24.137213623871226</v>
      </c>
      <c r="C105" s="1">
        <f t="shared" ca="1" si="3"/>
        <v>45.153786942986734</v>
      </c>
      <c r="D105" s="1">
        <f t="shared" ca="1" si="4"/>
        <v>220.84817703887893</v>
      </c>
      <c r="E105" s="1">
        <f t="shared" ca="1" si="5"/>
        <v>10.250215041198226</v>
      </c>
      <c r="H105"/>
      <c r="Y105">
        <v>51.5</v>
      </c>
      <c r="Z105">
        <v>24.137213623871226</v>
      </c>
    </row>
    <row r="106" spans="1:26" x14ac:dyDescent="0.25">
      <c r="A106">
        <v>52</v>
      </c>
      <c r="B106">
        <v>25.717597849221431</v>
      </c>
      <c r="C106" s="1">
        <f t="shared" ca="1" si="3"/>
        <v>45.647101453749414</v>
      </c>
      <c r="D106" s="1">
        <f t="shared" ca="1" si="4"/>
        <v>198.59255696144695</v>
      </c>
      <c r="E106" s="1">
        <f t="shared" ca="1" si="5"/>
        <v>11.830599266548431</v>
      </c>
      <c r="H106"/>
      <c r="Y106">
        <v>52</v>
      </c>
      <c r="Z106">
        <v>25.717597849221431</v>
      </c>
    </row>
    <row r="107" spans="1:26" x14ac:dyDescent="0.25">
      <c r="A107">
        <v>52.5</v>
      </c>
      <c r="B107">
        <v>27.298568543535183</v>
      </c>
      <c r="C107" s="1">
        <f t="shared" ca="1" si="3"/>
        <v>46.1322621928405</v>
      </c>
      <c r="D107" s="1">
        <f t="shared" ca="1" si="4"/>
        <v>177.35400823794171</v>
      </c>
      <c r="E107" s="1">
        <f t="shared" ca="1" si="5"/>
        <v>13.411569960862183</v>
      </c>
      <c r="H107"/>
      <c r="Y107">
        <v>52.5</v>
      </c>
      <c r="Z107">
        <v>27.298568543535183</v>
      </c>
    </row>
    <row r="108" spans="1:26" x14ac:dyDescent="0.25">
      <c r="A108">
        <v>53</v>
      </c>
      <c r="B108">
        <v>28.880010648048763</v>
      </c>
      <c r="C108" s="1">
        <f t="shared" ca="1" si="3"/>
        <v>46.609403930251567</v>
      </c>
      <c r="D108" s="1">
        <f t="shared" ca="1" si="4"/>
        <v>157.16569307750893</v>
      </c>
      <c r="E108" s="1">
        <f t="shared" ca="1" si="5"/>
        <v>14.993012065375764</v>
      </c>
      <c r="H108"/>
      <c r="Y108">
        <v>53</v>
      </c>
      <c r="Z108">
        <v>28.880010648048763</v>
      </c>
    </row>
    <row r="109" spans="1:26" x14ac:dyDescent="0.25">
      <c r="A109">
        <v>53.5</v>
      </c>
      <c r="B109">
        <v>30.461860923737685</v>
      </c>
      <c r="C109" s="1">
        <f t="shared" ca="1" si="3"/>
        <v>47.078659208422216</v>
      </c>
      <c r="D109" s="1">
        <f t="shared" ca="1" si="4"/>
        <v>138.05899261694739</v>
      </c>
      <c r="E109" s="1">
        <f t="shared" ca="1" si="5"/>
        <v>16.574862341064687</v>
      </c>
      <c r="H109"/>
      <c r="Y109">
        <v>53.5</v>
      </c>
      <c r="Z109">
        <v>30.461860923737685</v>
      </c>
    </row>
    <row r="110" spans="1:26" x14ac:dyDescent="0.25">
      <c r="A110">
        <v>54</v>
      </c>
      <c r="B110">
        <v>31.735238657953317</v>
      </c>
      <c r="C110" s="1">
        <f t="shared" ca="1" si="3"/>
        <v>47.54015837905817</v>
      </c>
      <c r="D110" s="1">
        <f t="shared" ca="1" si="4"/>
        <v>124.89774369528455</v>
      </c>
      <c r="E110" s="1">
        <f t="shared" ca="1" si="5"/>
        <v>17.848240075280316</v>
      </c>
      <c r="H110"/>
      <c r="Y110">
        <v>54</v>
      </c>
      <c r="Z110">
        <v>31.735238657953317</v>
      </c>
    </row>
    <row r="111" spans="1:26" x14ac:dyDescent="0.25">
      <c r="A111">
        <v>54.5</v>
      </c>
      <c r="B111">
        <v>31.216506416377676</v>
      </c>
      <c r="C111" s="1">
        <f t="shared" ca="1" si="3"/>
        <v>47.994029639340972</v>
      </c>
      <c r="D111" s="1">
        <f t="shared" ca="1" si="4"/>
        <v>140.74264274853635</v>
      </c>
      <c r="E111" s="1">
        <f t="shared" ca="1" si="5"/>
        <v>17.329507833704675</v>
      </c>
      <c r="H111"/>
      <c r="Y111">
        <v>54.5</v>
      </c>
      <c r="Z111">
        <v>31.216506416377676</v>
      </c>
    </row>
    <row r="112" spans="1:26" x14ac:dyDescent="0.25">
      <c r="A112">
        <v>55</v>
      </c>
      <c r="B112">
        <v>32.216273065756162</v>
      </c>
      <c r="C112" s="1">
        <f t="shared" ca="1" si="3"/>
        <v>48.440399067539154</v>
      </c>
      <c r="D112" s="1">
        <f t="shared" ca="1" si="4"/>
        <v>131.61113226086547</v>
      </c>
      <c r="E112" s="1">
        <f t="shared" ca="1" si="5"/>
        <v>18.329274483083161</v>
      </c>
      <c r="H112"/>
      <c r="Y112">
        <v>55</v>
      </c>
      <c r="Z112">
        <v>32.216273065756162</v>
      </c>
    </row>
    <row r="113" spans="1:26" x14ac:dyDescent="0.25">
      <c r="A113">
        <v>55.5</v>
      </c>
      <c r="B113">
        <v>33.752123217889107</v>
      </c>
      <c r="C113" s="1">
        <f t="shared" ca="1" si="3"/>
        <v>48.879390658030744</v>
      </c>
      <c r="D113" s="1">
        <f t="shared" ca="1" si="4"/>
        <v>114.41711010278465</v>
      </c>
      <c r="E113" s="1">
        <f t="shared" ca="1" si="5"/>
        <v>19.865124635216105</v>
      </c>
      <c r="H113"/>
      <c r="Y113">
        <v>55.5</v>
      </c>
      <c r="Z113">
        <v>33.752123217889107</v>
      </c>
    </row>
    <row r="114" spans="1:26" x14ac:dyDescent="0.25">
      <c r="A114">
        <v>56</v>
      </c>
      <c r="B114">
        <v>35.288265533275954</v>
      </c>
      <c r="C114" s="1">
        <f t="shared" ca="1" si="3"/>
        <v>49.311126355746971</v>
      </c>
      <c r="D114" s="1">
        <f t="shared" ca="1" si="4"/>
        <v>98.320312823196261</v>
      </c>
      <c r="E114" s="1">
        <f t="shared" ca="1" si="5"/>
        <v>21.401266950602952</v>
      </c>
      <c r="H114"/>
      <c r="Y114">
        <v>56</v>
      </c>
      <c r="Z114">
        <v>35.288265533275954</v>
      </c>
    </row>
    <row r="115" spans="1:26" x14ac:dyDescent="0.25">
      <c r="A115">
        <v>56.5</v>
      </c>
      <c r="B115">
        <v>36.824648206432904</v>
      </c>
      <c r="C115" s="1">
        <f t="shared" ca="1" si="3"/>
        <v>49.73572609004664</v>
      </c>
      <c r="D115" s="1">
        <f t="shared" ca="1" si="4"/>
        <v>83.347966058369863</v>
      </c>
      <c r="E115" s="1">
        <f t="shared" ca="1" si="5"/>
        <v>22.937649623759903</v>
      </c>
      <c r="H115"/>
      <c r="Y115">
        <v>56.5</v>
      </c>
      <c r="Z115">
        <v>36.824648206432904</v>
      </c>
    </row>
    <row r="116" spans="1:26" x14ac:dyDescent="0.25">
      <c r="A116">
        <v>57</v>
      </c>
      <c r="B116">
        <v>38.361232671950397</v>
      </c>
      <c r="C116" s="1">
        <f t="shared" ca="1" si="3"/>
        <v>50.153307808030611</v>
      </c>
      <c r="D116" s="1">
        <f t="shared" ca="1" si="4"/>
        <v>69.526518007480604</v>
      </c>
      <c r="E116" s="1">
        <f t="shared" ca="1" si="5"/>
        <v>24.474234089277395</v>
      </c>
      <c r="H116"/>
      <c r="Y116">
        <v>57</v>
      </c>
      <c r="Z116">
        <v>38.361232671950397</v>
      </c>
    </row>
    <row r="117" spans="1:26" x14ac:dyDescent="0.25">
      <c r="A117">
        <v>57.5</v>
      </c>
      <c r="B117">
        <v>38.385050822754692</v>
      </c>
      <c r="C117" s="1">
        <f t="shared" ca="1" si="3"/>
        <v>50.563987507305633</v>
      </c>
      <c r="D117" s="1">
        <f t="shared" ca="1" si="4"/>
        <v>74.16324938315033</v>
      </c>
      <c r="E117" s="1">
        <f t="shared" ca="1" si="5"/>
        <v>24.498052240081691</v>
      </c>
      <c r="H117"/>
      <c r="Y117">
        <v>57.5</v>
      </c>
      <c r="Z117">
        <v>38.385050822754692</v>
      </c>
    </row>
    <row r="118" spans="1:26" x14ac:dyDescent="0.25">
      <c r="A118">
        <v>58</v>
      </c>
      <c r="B118">
        <v>37.877806241540426</v>
      </c>
      <c r="C118" s="1">
        <f t="shared" ca="1" si="3"/>
        <v>50.967879268206666</v>
      </c>
      <c r="D118" s="1">
        <f t="shared" ca="1" si="4"/>
        <v>85.675005921727518</v>
      </c>
      <c r="E118" s="1">
        <f t="shared" ca="1" si="5"/>
        <v>23.990807658867425</v>
      </c>
      <c r="H118"/>
      <c r="Y118">
        <v>58</v>
      </c>
      <c r="Z118">
        <v>37.877806241540426</v>
      </c>
    </row>
    <row r="119" spans="1:26" x14ac:dyDescent="0.25">
      <c r="A119">
        <v>58.5</v>
      </c>
      <c r="B119">
        <v>37.370302957527883</v>
      </c>
      <c r="C119" s="1">
        <f t="shared" ca="1" si="3"/>
        <v>51.365095285486575</v>
      </c>
      <c r="D119" s="1">
        <f t="shared" ca="1" si="4"/>
        <v>97.927106151345725</v>
      </c>
      <c r="E119" s="1">
        <f t="shared" ca="1" si="5"/>
        <v>23.483304374854882</v>
      </c>
      <c r="H119"/>
      <c r="Y119">
        <v>58.5</v>
      </c>
      <c r="Z119">
        <v>37.370302957527883</v>
      </c>
    </row>
    <row r="120" spans="1:26" x14ac:dyDescent="0.25">
      <c r="A120">
        <v>59</v>
      </c>
      <c r="B120">
        <v>38.371361436123976</v>
      </c>
      <c r="C120" s="1">
        <f t="shared" ca="1" si="3"/>
        <v>51.755745899482086</v>
      </c>
      <c r="D120" s="1">
        <f t="shared" ca="1" si="4"/>
        <v>89.570873731490977</v>
      </c>
      <c r="E120" s="1">
        <f t="shared" ca="1" si="5"/>
        <v>24.484362853450975</v>
      </c>
      <c r="H120"/>
      <c r="Y120">
        <v>59</v>
      </c>
      <c r="Z120">
        <v>38.371361436123976</v>
      </c>
    </row>
    <row r="121" spans="1:26" x14ac:dyDescent="0.25">
      <c r="A121">
        <v>59.5</v>
      </c>
      <c r="B121">
        <v>39.907342694746646</v>
      </c>
      <c r="C121" s="1">
        <f t="shared" ca="1" si="3"/>
        <v>52.139939626764544</v>
      </c>
      <c r="D121" s="1">
        <f t="shared" ca="1" si="4"/>
        <v>74.818213850606853</v>
      </c>
      <c r="E121" s="1">
        <f t="shared" ca="1" si="5"/>
        <v>26.020344112073644</v>
      </c>
      <c r="H121"/>
      <c r="Y121">
        <v>59.5</v>
      </c>
      <c r="Z121">
        <v>39.907342694746646</v>
      </c>
    </row>
    <row r="122" spans="1:26" x14ac:dyDescent="0.25">
      <c r="A122">
        <v>60</v>
      </c>
      <c r="B122">
        <v>41.443608186553675</v>
      </c>
      <c r="C122" s="1">
        <f t="shared" ca="1" si="3"/>
        <v>52.517783190284177</v>
      </c>
      <c r="D122" s="1">
        <f t="shared" ca="1" si="4"/>
        <v>61.318676006624734</v>
      </c>
      <c r="E122" s="1">
        <f t="shared" ca="1" si="5"/>
        <v>27.556609603880673</v>
      </c>
      <c r="H122"/>
      <c r="Y122">
        <v>60</v>
      </c>
      <c r="Z122">
        <v>41.443608186553675</v>
      </c>
    </row>
    <row r="123" spans="1:26" x14ac:dyDescent="0.25">
      <c r="A123">
        <v>60.5</v>
      </c>
      <c r="B123">
        <v>42.98010007423958</v>
      </c>
      <c r="C123" s="1">
        <f t="shared" ca="1" si="3"/>
        <v>52.88938154901598</v>
      </c>
      <c r="D123" s="1">
        <f t="shared" ca="1" si="4"/>
        <v>49.096929673173371</v>
      </c>
      <c r="E123" s="1">
        <f t="shared" ca="1" si="5"/>
        <v>29.093101491566578</v>
      </c>
      <c r="H123"/>
      <c r="Y123">
        <v>60.5</v>
      </c>
      <c r="Z123">
        <v>42.98010007423958</v>
      </c>
    </row>
    <row r="124" spans="1:26" x14ac:dyDescent="0.25">
      <c r="A124">
        <v>61</v>
      </c>
      <c r="B124">
        <v>44.516777035308401</v>
      </c>
      <c r="C124" s="1">
        <f t="shared" ca="1" si="3"/>
        <v>53.254837927115666</v>
      </c>
      <c r="D124" s="1">
        <f t="shared" ca="1" si="4"/>
        <v>38.176854074465787</v>
      </c>
      <c r="E124" s="1">
        <f t="shared" ca="1" si="5"/>
        <v>30.629778452635399</v>
      </c>
      <c r="H124"/>
      <c r="Y124">
        <v>61</v>
      </c>
      <c r="Z124">
        <v>44.516777035308401</v>
      </c>
    </row>
    <row r="125" spans="1:26" x14ac:dyDescent="0.25">
      <c r="A125">
        <v>61.5</v>
      </c>
      <c r="B125">
        <v>44.540659878671633</v>
      </c>
      <c r="C125" s="1">
        <f t="shared" ca="1" si="3"/>
        <v>53.614253842593747</v>
      </c>
      <c r="D125" s="1">
        <f t="shared" ca="1" si="4"/>
        <v>41.165053711061915</v>
      </c>
      <c r="E125" s="1">
        <f t="shared" ca="1" si="5"/>
        <v>30.653661295998631</v>
      </c>
      <c r="H125"/>
      <c r="Y125">
        <v>61.5</v>
      </c>
      <c r="Z125">
        <v>44.540659878671633</v>
      </c>
    </row>
    <row r="126" spans="1:26" x14ac:dyDescent="0.25">
      <c r="A126">
        <v>62</v>
      </c>
      <c r="B126">
        <v>44.268365794585407</v>
      </c>
      <c r="C126" s="1">
        <f t="shared" ca="1" si="3"/>
        <v>53.967729135515604</v>
      </c>
      <c r="D126" s="1">
        <f t="shared" ca="1" si="4"/>
        <v>47.038824609690302</v>
      </c>
      <c r="E126" s="1">
        <f t="shared" ca="1" si="5"/>
        <v>30.381367211912405</v>
      </c>
      <c r="H126"/>
      <c r="Y126">
        <v>62</v>
      </c>
      <c r="Z126">
        <v>44.268365794585407</v>
      </c>
    </row>
    <row r="127" spans="1:26" x14ac:dyDescent="0.25">
      <c r="A127">
        <v>62.5</v>
      </c>
      <c r="B127">
        <v>45.748681465541765</v>
      </c>
      <c r="C127" s="1">
        <f t="shared" ca="1" si="3"/>
        <v>54.315361995735472</v>
      </c>
      <c r="D127" s="1">
        <f t="shared" ca="1" si="4"/>
        <v>36.694007653199968</v>
      </c>
      <c r="E127" s="1">
        <f t="shared" ca="1" si="5"/>
        <v>31.861682882868763</v>
      </c>
      <c r="H127"/>
      <c r="Y127">
        <v>62.5</v>
      </c>
      <c r="Z127">
        <v>45.748681465541765</v>
      </c>
    </row>
    <row r="128" spans="1:26" x14ac:dyDescent="0.25">
      <c r="A128">
        <v>63</v>
      </c>
      <c r="B128">
        <v>47.22994631823245</v>
      </c>
      <c r="C128" s="1">
        <f t="shared" ca="1" si="3"/>
        <v>54.657248990172093</v>
      </c>
      <c r="D128" s="1">
        <f t="shared" ca="1" si="4"/>
        <v>27.582412490300879</v>
      </c>
      <c r="E128" s="1">
        <f t="shared" ca="1" si="5"/>
        <v>33.342947735559449</v>
      </c>
      <c r="H128"/>
      <c r="Y128">
        <v>63</v>
      </c>
      <c r="Z128">
        <v>47.22994631823245</v>
      </c>
    </row>
    <row r="129" spans="1:26" x14ac:dyDescent="0.25">
      <c r="A129">
        <v>63.5</v>
      </c>
      <c r="B129">
        <v>48.711382170483645</v>
      </c>
      <c r="C129" s="1">
        <f t="shared" ca="1" si="3"/>
        <v>54.993485089633367</v>
      </c>
      <c r="D129" s="1">
        <f t="shared" ca="1" si="4"/>
        <v>19.732408543394726</v>
      </c>
      <c r="E129" s="1">
        <f t="shared" ca="1" si="5"/>
        <v>34.824383587810644</v>
      </c>
      <c r="H129"/>
      <c r="Y129">
        <v>63.5</v>
      </c>
      <c r="Z129">
        <v>48.711382170483645</v>
      </c>
    </row>
    <row r="130" spans="1:26" x14ac:dyDescent="0.25">
      <c r="A130">
        <v>64</v>
      </c>
      <c r="B130">
        <v>50.192948607466995</v>
      </c>
      <c r="C130" s="1">
        <f t="shared" ref="C130:C193" ca="1" si="6">IF(A130&gt;=$K$5,OFFSET($B$1,2*$K$5,0)+$L$5*(1-EXP((-1/$M$5)*(A130-$K$5))),0)</f>
        <v>55.324163695197868</v>
      </c>
      <c r="D130" s="1">
        <f t="shared" ref="D130:D193" ca="1" si="7">IF(A130&gt;=$K$5,(C130-B130)*(C130-B130)*0.5,0)</f>
        <v>13.164684138278473</v>
      </c>
      <c r="E130" s="1">
        <f t="shared" ref="E130:E193" ca="1" si="8">IF(A130&gt;=$K$5,(B130-$L$6),0)</f>
        <v>36.305950024793994</v>
      </c>
      <c r="H130"/>
      <c r="Y130">
        <v>64</v>
      </c>
      <c r="Z130">
        <v>50.192948607466995</v>
      </c>
    </row>
    <row r="131" spans="1:26" x14ac:dyDescent="0.25">
      <c r="A131">
        <v>64.5</v>
      </c>
      <c r="B131">
        <v>51.426432420585286</v>
      </c>
      <c r="C131" s="1">
        <f t="shared" ca="1" si="6"/>
        <v>55.649376664160073</v>
      </c>
      <c r="D131" s="1">
        <f t="shared" ca="1" si="7"/>
        <v>8.9166290421707153</v>
      </c>
      <c r="E131" s="1">
        <f t="shared" ca="1" si="8"/>
        <v>37.539433837912284</v>
      </c>
      <c r="H131"/>
      <c r="Y131">
        <v>64.5</v>
      </c>
      <c r="Z131">
        <v>51.426432420585286</v>
      </c>
    </row>
    <row r="132" spans="1:26" x14ac:dyDescent="0.25">
      <c r="A132">
        <v>65</v>
      </c>
      <c r="B132">
        <v>50.932230263550565</v>
      </c>
      <c r="C132" s="1">
        <f t="shared" ca="1" si="6"/>
        <v>55.969214335547001</v>
      </c>
      <c r="D132" s="1">
        <f t="shared" ca="1" si="7"/>
        <v>12.685604270772897</v>
      </c>
      <c r="E132" s="1">
        <f t="shared" ca="1" si="8"/>
        <v>37.045231680877563</v>
      </c>
      <c r="H132"/>
      <c r="Y132">
        <v>65</v>
      </c>
      <c r="Z132">
        <v>50.932230263550565</v>
      </c>
    </row>
    <row r="133" spans="1:26" x14ac:dyDescent="0.25">
      <c r="A133">
        <v>65.5</v>
      </c>
      <c r="B133">
        <v>50.437278558909789</v>
      </c>
      <c r="C133" s="1">
        <f t="shared" ca="1" si="6"/>
        <v>56.28376555521281</v>
      </c>
      <c r="D133" s="1">
        <f t="shared" ca="1" si="7"/>
        <v>17.090705098970162</v>
      </c>
      <c r="E133" s="1">
        <f t="shared" ca="1" si="8"/>
        <v>36.550279976236787</v>
      </c>
      <c r="H133"/>
      <c r="Y133">
        <v>65.5</v>
      </c>
      <c r="Z133">
        <v>50.437278558909789</v>
      </c>
    </row>
    <row r="134" spans="1:26" x14ac:dyDescent="0.25">
      <c r="A134">
        <v>66</v>
      </c>
      <c r="B134">
        <v>49.942196983055801</v>
      </c>
      <c r="C134" s="1">
        <f t="shared" ca="1" si="6"/>
        <v>56.593117700518896</v>
      </c>
      <c r="D134" s="1">
        <f t="shared" ca="1" si="7"/>
        <v>22.117373194989902</v>
      </c>
      <c r="E134" s="1">
        <f t="shared" ca="1" si="8"/>
        <v>36.0551984003828</v>
      </c>
      <c r="H134"/>
      <c r="Y134">
        <v>66</v>
      </c>
      <c r="Z134">
        <v>49.942196983055801</v>
      </c>
    </row>
    <row r="135" spans="1:26" x14ac:dyDescent="0.25">
      <c r="A135">
        <v>66.5</v>
      </c>
      <c r="B135">
        <v>49.446990092456168</v>
      </c>
      <c r="C135" s="1">
        <f t="shared" ca="1" si="6"/>
        <v>56.897356704605926</v>
      </c>
      <c r="D135" s="1">
        <f t="shared" ca="1" si="7"/>
        <v>27.753981327717927</v>
      </c>
      <c r="E135" s="1">
        <f t="shared" ca="1" si="8"/>
        <v>35.559991509783167</v>
      </c>
      <c r="H135"/>
      <c r="Y135">
        <v>66.5</v>
      </c>
      <c r="Z135">
        <v>49.446990092456168</v>
      </c>
    </row>
    <row r="136" spans="1:26" x14ac:dyDescent="0.25">
      <c r="A136">
        <v>67</v>
      </c>
      <c r="B136">
        <v>48.951758642074672</v>
      </c>
      <c r="C136" s="1">
        <f t="shared" ca="1" si="6"/>
        <v>57.196567080264643</v>
      </c>
      <c r="D136" s="1">
        <f t="shared" ca="1" si="7"/>
        <v>33.988433091224273</v>
      </c>
      <c r="E136" s="1">
        <f t="shared" ca="1" si="8"/>
        <v>35.064760059401671</v>
      </c>
      <c r="H136"/>
      <c r="Y136">
        <v>67</v>
      </c>
      <c r="Z136">
        <v>48.951758642074672</v>
      </c>
    </row>
    <row r="137" spans="1:26" x14ac:dyDescent="0.25">
      <c r="A137">
        <v>67.5</v>
      </c>
      <c r="B137">
        <v>48.456510704065373</v>
      </c>
      <c r="C137" s="1">
        <f t="shared" ca="1" si="6"/>
        <v>57.490831943412218</v>
      </c>
      <c r="D137" s="1">
        <f t="shared" ca="1" si="7"/>
        <v>40.809480127856759</v>
      </c>
      <c r="E137" s="1">
        <f t="shared" ca="1" si="8"/>
        <v>34.569512121392371</v>
      </c>
      <c r="H137"/>
      <c r="Y137">
        <v>67.5</v>
      </c>
      <c r="Z137">
        <v>48.456510704065373</v>
      </c>
    </row>
    <row r="138" spans="1:26" x14ac:dyDescent="0.25">
      <c r="A138">
        <v>68</v>
      </c>
      <c r="B138">
        <v>47.961252506976315</v>
      </c>
      <c r="C138" s="1">
        <f t="shared" ca="1" si="6"/>
        <v>57.78023303618059</v>
      </c>
      <c r="D138" s="1">
        <f t="shared" ca="1" si="7"/>
        <v>48.206189316446334</v>
      </c>
      <c r="E138" s="1">
        <f t="shared" ca="1" si="8"/>
        <v>34.074253924303314</v>
      </c>
      <c r="H138"/>
      <c r="Y138">
        <v>68</v>
      </c>
      <c r="Z138">
        <v>47.961252506976315</v>
      </c>
    </row>
    <row r="139" spans="1:26" x14ac:dyDescent="0.25">
      <c r="A139">
        <v>68.5</v>
      </c>
      <c r="B139">
        <v>47.465988547866431</v>
      </c>
      <c r="C139" s="1">
        <f t="shared" ca="1" si="6"/>
        <v>58.064850749623062</v>
      </c>
      <c r="D139" s="1">
        <f t="shared" ca="1" si="7"/>
        <v>56.167939985912717</v>
      </c>
      <c r="E139" s="1">
        <f t="shared" ca="1" si="8"/>
        <v>33.578989965193429</v>
      </c>
      <c r="H139"/>
      <c r="Y139">
        <v>68.5</v>
      </c>
      <c r="Z139">
        <v>47.465988547866431</v>
      </c>
    </row>
    <row r="140" spans="1:26" x14ac:dyDescent="0.25">
      <c r="A140">
        <v>69</v>
      </c>
      <c r="B140">
        <v>46.970722067350458</v>
      </c>
      <c r="C140" s="1">
        <f t="shared" ca="1" si="6"/>
        <v>58.344764146045726</v>
      </c>
      <c r="D140" s="1">
        <f t="shared" ca="1" si="7"/>
        <v>64.684416603965289</v>
      </c>
      <c r="E140" s="1">
        <f t="shared" ca="1" si="8"/>
        <v>33.083723484677456</v>
      </c>
      <c r="H140"/>
      <c r="Y140">
        <v>69</v>
      </c>
      <c r="Z140">
        <v>46.970722067350458</v>
      </c>
    </row>
    <row r="141" spans="1:26" x14ac:dyDescent="0.25">
      <c r="A141">
        <v>69.5</v>
      </c>
      <c r="B141">
        <v>46.47545539654184</v>
      </c>
      <c r="C141" s="1">
        <f t="shared" ca="1" si="6"/>
        <v>58.620050980969651</v>
      </c>
      <c r="D141" s="1">
        <f t="shared" ca="1" si="7"/>
        <v>73.745600954651749</v>
      </c>
      <c r="E141" s="1">
        <f t="shared" ca="1" si="8"/>
        <v>32.588456813868838</v>
      </c>
      <c r="H141"/>
      <c r="Y141">
        <v>69.5</v>
      </c>
      <c r="Z141">
        <v>46.47545539654184</v>
      </c>
    </row>
    <row r="142" spans="1:26" x14ac:dyDescent="0.25">
      <c r="A142">
        <v>70</v>
      </c>
      <c r="B142">
        <v>45.980190210357719</v>
      </c>
      <c r="C142" s="1">
        <f t="shared" ca="1" si="6"/>
        <v>58.890787724730252</v>
      </c>
      <c r="D142" s="1">
        <f t="shared" ca="1" si="7"/>
        <v>83.341764089061115</v>
      </c>
      <c r="E142" s="1">
        <f t="shared" ca="1" si="8"/>
        <v>32.093191627684718</v>
      </c>
      <c r="H142"/>
      <c r="Y142">
        <v>70</v>
      </c>
      <c r="Z142">
        <v>45.980190210357719</v>
      </c>
    </row>
    <row r="143" spans="1:26" x14ac:dyDescent="0.25">
      <c r="A143">
        <v>70.5</v>
      </c>
      <c r="B143">
        <v>45.484927712380873</v>
      </c>
      <c r="C143" s="1">
        <f t="shared" ca="1" si="6"/>
        <v>59.157049583719413</v>
      </c>
      <c r="D143" s="1">
        <f t="shared" ca="1" si="7"/>
        <v>93.463458232366833</v>
      </c>
      <c r="E143" s="1">
        <f t="shared" ca="1" si="8"/>
        <v>31.597929129707872</v>
      </c>
      <c r="H143"/>
      <c r="Y143">
        <v>70.5</v>
      </c>
      <c r="Z143">
        <v>45.484927712380873</v>
      </c>
    </row>
    <row r="144" spans="1:26" x14ac:dyDescent="0.25">
      <c r="A144">
        <v>71</v>
      </c>
      <c r="B144">
        <v>44.989668769702647</v>
      </c>
      <c r="C144" s="1">
        <f t="shared" ca="1" si="6"/>
        <v>59.418910521276729</v>
      </c>
      <c r="D144" s="1">
        <f t="shared" ca="1" si="7"/>
        <v>104.10150876268435</v>
      </c>
      <c r="E144" s="1">
        <f t="shared" ca="1" si="8"/>
        <v>31.102670187029645</v>
      </c>
      <c r="H144"/>
      <c r="Y144">
        <v>71</v>
      </c>
      <c r="Z144">
        <v>44.989668769702647</v>
      </c>
    </row>
    <row r="145" spans="1:26" x14ac:dyDescent="0.25">
      <c r="A145">
        <v>71.5</v>
      </c>
      <c r="B145">
        <v>46.351592316263599</v>
      </c>
      <c r="C145" s="1">
        <f t="shared" ca="1" si="6"/>
        <v>59.676443278235318</v>
      </c>
      <c r="D145" s="1">
        <f t="shared" ca="1" si="7"/>
        <v>88.775826579379327</v>
      </c>
      <c r="E145" s="1">
        <f t="shared" ca="1" si="8"/>
        <v>32.464593733590597</v>
      </c>
      <c r="H145"/>
      <c r="Y145">
        <v>71.5</v>
      </c>
      <c r="Z145">
        <v>46.351592316263599</v>
      </c>
    </row>
    <row r="146" spans="1:26" x14ac:dyDescent="0.25">
      <c r="A146">
        <v>72</v>
      </c>
      <c r="B146">
        <v>47.833538577998944</v>
      </c>
      <c r="C146" s="1">
        <f t="shared" ca="1" si="6"/>
        <v>59.929719393128067</v>
      </c>
      <c r="D146" s="1">
        <f t="shared" ca="1" si="7"/>
        <v>73.15879515614894</v>
      </c>
      <c r="E146" s="1">
        <f t="shared" ca="1" si="8"/>
        <v>33.946539995325942</v>
      </c>
      <c r="H146"/>
      <c r="Y146">
        <v>72</v>
      </c>
      <c r="Z146">
        <v>47.833538577998944</v>
      </c>
    </row>
    <row r="147" spans="1:26" x14ac:dyDescent="0.25">
      <c r="A147">
        <v>72.5</v>
      </c>
      <c r="B147">
        <v>49.315636957337368</v>
      </c>
      <c r="C147" s="1">
        <f t="shared" ca="1" si="6"/>
        <v>60.17880922205994</v>
      </c>
      <c r="D147" s="1">
        <f t="shared" ca="1" si="7"/>
        <v>59.004255826518865</v>
      </c>
      <c r="E147" s="1">
        <f t="shared" ca="1" si="8"/>
        <v>35.428638374664366</v>
      </c>
      <c r="H147"/>
      <c r="Y147">
        <v>72.5</v>
      </c>
      <c r="Z147">
        <v>49.315636957337368</v>
      </c>
    </row>
    <row r="148" spans="1:26" x14ac:dyDescent="0.25">
      <c r="A148">
        <v>73</v>
      </c>
      <c r="B148">
        <v>50.797839396760786</v>
      </c>
      <c r="C148" s="1">
        <f t="shared" ca="1" si="6"/>
        <v>60.42378195825173</v>
      </c>
      <c r="D148" s="1">
        <f t="shared" ca="1" si="7"/>
        <v>46.329385098561424</v>
      </c>
      <c r="E148" s="1">
        <f t="shared" ca="1" si="8"/>
        <v>36.910840814087784</v>
      </c>
      <c r="H148"/>
      <c r="Y148">
        <v>73</v>
      </c>
      <c r="Z148">
        <v>50.797839396760786</v>
      </c>
    </row>
    <row r="149" spans="1:26" x14ac:dyDescent="0.25">
      <c r="A149">
        <v>73.5</v>
      </c>
      <c r="B149">
        <v>52.280115698418278</v>
      </c>
      <c r="C149" s="1">
        <f t="shared" ca="1" si="6"/>
        <v>60.664705651260945</v>
      </c>
      <c r="D149" s="1">
        <f t="shared" ca="1" si="7"/>
        <v>35.150674338655101</v>
      </c>
      <c r="E149" s="1">
        <f t="shared" ca="1" si="8"/>
        <v>38.393117115745277</v>
      </c>
      <c r="H149"/>
      <c r="Y149">
        <v>73.5</v>
      </c>
      <c r="Z149">
        <v>52.280115698418278</v>
      </c>
    </row>
    <row r="150" spans="1:26" x14ac:dyDescent="0.25">
      <c r="A150">
        <v>74</v>
      </c>
      <c r="B150">
        <v>51.901567930131939</v>
      </c>
      <c r="C150" s="1">
        <f t="shared" ca="1" si="6"/>
        <v>60.90164722588478</v>
      </c>
      <c r="D150" s="1">
        <f t="shared" ca="1" si="7"/>
        <v>40.500713664919473</v>
      </c>
      <c r="E150" s="1">
        <f t="shared" ca="1" si="8"/>
        <v>38.014569347458938</v>
      </c>
      <c r="H150"/>
      <c r="Y150">
        <v>74</v>
      </c>
      <c r="Z150">
        <v>51.901567930131939</v>
      </c>
    </row>
    <row r="151" spans="1:26" x14ac:dyDescent="0.25">
      <c r="A151">
        <v>74.5</v>
      </c>
      <c r="B151">
        <v>51.406282517818305</v>
      </c>
      <c r="C151" s="1">
        <f t="shared" ca="1" si="6"/>
        <v>61.134672500750874</v>
      </c>
      <c r="D151" s="1">
        <f t="shared" ca="1" si="7"/>
        <v>47.320785830011374</v>
      </c>
      <c r="E151" s="1">
        <f t="shared" ca="1" si="8"/>
        <v>37.519283935145303</v>
      </c>
      <c r="H151"/>
      <c r="Y151">
        <v>74.5</v>
      </c>
      <c r="Z151">
        <v>51.406282517818305</v>
      </c>
    </row>
    <row r="152" spans="1:26" x14ac:dyDescent="0.25">
      <c r="A152">
        <v>75</v>
      </c>
      <c r="B152">
        <v>50.910916701907858</v>
      </c>
      <c r="C152" s="1">
        <f t="shared" ca="1" si="6"/>
        <v>61.363846206600613</v>
      </c>
      <c r="D152" s="1">
        <f t="shared" ca="1" si="7"/>
        <v>54.631867615038153</v>
      </c>
      <c r="E152" s="1">
        <f t="shared" ca="1" si="8"/>
        <v>37.023918119234857</v>
      </c>
      <c r="H152"/>
      <c r="Y152">
        <v>75</v>
      </c>
      <c r="Z152">
        <v>50.910916701907858</v>
      </c>
    </row>
    <row r="153" spans="1:26" x14ac:dyDescent="0.25">
      <c r="A153">
        <v>75.5</v>
      </c>
      <c r="B153">
        <v>50.415468503219849</v>
      </c>
      <c r="C153" s="1">
        <f t="shared" ca="1" si="6"/>
        <v>61.589232004270336</v>
      </c>
      <c r="D153" s="1">
        <f t="shared" ca="1" si="7"/>
        <v>62.426495388704026</v>
      </c>
      <c r="E153" s="1">
        <f t="shared" ca="1" si="8"/>
        <v>36.528469920546847</v>
      </c>
      <c r="H153"/>
      <c r="Y153">
        <v>75.5</v>
      </c>
      <c r="Z153">
        <v>50.415468503219849</v>
      </c>
    </row>
    <row r="154" spans="1:26" x14ac:dyDescent="0.25">
      <c r="A154">
        <v>76</v>
      </c>
      <c r="B154">
        <v>49.92001440260978</v>
      </c>
      <c r="C154" s="1">
        <f t="shared" ca="1" si="6"/>
        <v>61.810892502375324</v>
      </c>
      <c r="D154" s="1">
        <f t="shared" ca="1" si="7"/>
        <v>70.696490991741925</v>
      </c>
      <c r="E154" s="1">
        <f t="shared" ca="1" si="8"/>
        <v>36.033015819936779</v>
      </c>
      <c r="H154"/>
      <c r="Y154">
        <v>76</v>
      </c>
      <c r="Z154">
        <v>49.92001440260978</v>
      </c>
    </row>
    <row r="155" spans="1:26" x14ac:dyDescent="0.25">
      <c r="A155">
        <v>76.5</v>
      </c>
      <c r="B155">
        <v>49.424558978155453</v>
      </c>
      <c r="C155" s="1">
        <f t="shared" ca="1" si="6"/>
        <v>62.028889274701463</v>
      </c>
      <c r="D155" s="1">
        <f t="shared" ca="1" si="7"/>
        <v>79.434571112213817</v>
      </c>
      <c r="E155" s="1">
        <f t="shared" ca="1" si="8"/>
        <v>35.537560395482451</v>
      </c>
      <c r="H155"/>
      <c r="Y155">
        <v>76.5</v>
      </c>
      <c r="Z155">
        <v>49.424558978155453</v>
      </c>
    </row>
    <row r="156" spans="1:26" x14ac:dyDescent="0.25">
      <c r="A156">
        <v>77</v>
      </c>
      <c r="B156">
        <v>48.929105924894294</v>
      </c>
      <c r="C156" s="1">
        <f t="shared" ca="1" si="6"/>
        <v>62.243282877309476</v>
      </c>
      <c r="D156" s="1">
        <f t="shared" ca="1" si="7"/>
        <v>88.633653960111801</v>
      </c>
      <c r="E156" s="1">
        <f t="shared" ca="1" si="8"/>
        <v>35.042107342221293</v>
      </c>
      <c r="H156"/>
      <c r="Y156">
        <v>77</v>
      </c>
      <c r="Z156">
        <v>48.929105924894294</v>
      </c>
    </row>
    <row r="157" spans="1:26" x14ac:dyDescent="0.25">
      <c r="A157">
        <v>77.5</v>
      </c>
      <c r="B157">
        <v>49.876731345062339</v>
      </c>
      <c r="C157" s="1">
        <f t="shared" ca="1" si="6"/>
        <v>62.454132865356435</v>
      </c>
      <c r="D157" s="1">
        <f t="shared" ca="1" si="7"/>
        <v>79.09551450134812</v>
      </c>
      <c r="E157" s="1">
        <f t="shared" ca="1" si="8"/>
        <v>35.989732762389337</v>
      </c>
      <c r="H157"/>
      <c r="Y157">
        <v>77.5</v>
      </c>
      <c r="Z157">
        <v>49.876731345062339</v>
      </c>
    </row>
    <row r="158" spans="1:26" x14ac:dyDescent="0.25">
      <c r="A158">
        <v>78</v>
      </c>
      <c r="B158">
        <v>51.332197778016344</v>
      </c>
      <c r="C158" s="1">
        <f t="shared" ca="1" si="6"/>
        <v>62.661497809639243</v>
      </c>
      <c r="D158" s="1">
        <f t="shared" ca="1" si="7"/>
        <v>64.176519603265319</v>
      </c>
      <c r="E158" s="1">
        <f t="shared" ca="1" si="8"/>
        <v>37.445199195343342</v>
      </c>
      <c r="H158"/>
      <c r="Y158">
        <v>78</v>
      </c>
      <c r="Z158">
        <v>51.332197778016344</v>
      </c>
    </row>
    <row r="159" spans="1:26" x14ac:dyDescent="0.25">
      <c r="A159">
        <v>78.5</v>
      </c>
      <c r="B159">
        <v>52.787754018761703</v>
      </c>
      <c r="C159" s="1">
        <f t="shared" ca="1" si="6"/>
        <v>62.86543531286469</v>
      </c>
      <c r="D159" s="1">
        <f t="shared" ca="1" si="7"/>
        <v>50.779830132756629</v>
      </c>
      <c r="E159" s="1">
        <f t="shared" ca="1" si="8"/>
        <v>38.900755436088701</v>
      </c>
      <c r="H159"/>
      <c r="Y159">
        <v>78.5</v>
      </c>
      <c r="Z159">
        <v>52.787754018761703</v>
      </c>
    </row>
    <row r="160" spans="1:26" x14ac:dyDescent="0.25">
      <c r="A160">
        <v>79</v>
      </c>
      <c r="B160">
        <v>54.243357370272875</v>
      </c>
      <c r="C160" s="1">
        <f t="shared" ca="1" si="6"/>
        <v>63.066002025650576</v>
      </c>
      <c r="D160" s="1">
        <f t="shared" ca="1" si="7"/>
        <v>38.919529357532355</v>
      </c>
      <c r="E160" s="1">
        <f t="shared" ca="1" si="8"/>
        <v>40.356358787599873</v>
      </c>
      <c r="H160"/>
      <c r="Y160">
        <v>79</v>
      </c>
      <c r="Z160">
        <v>54.243357370272875</v>
      </c>
    </row>
    <row r="161" spans="1:26" x14ac:dyDescent="0.25">
      <c r="A161">
        <v>79.5</v>
      </c>
      <c r="B161">
        <v>55.698983486095024</v>
      </c>
      <c r="C161" s="1">
        <f t="shared" ca="1" si="6"/>
        <v>63.263253662262336</v>
      </c>
      <c r="D161" s="1">
        <f t="shared" ca="1" si="7"/>
        <v>28.609091649027132</v>
      </c>
      <c r="E161" s="1">
        <f t="shared" ca="1" si="8"/>
        <v>41.811984903422022</v>
      </c>
      <c r="H161"/>
      <c r="Y161">
        <v>79.5</v>
      </c>
      <c r="Z161">
        <v>55.698983486095024</v>
      </c>
    </row>
    <row r="162" spans="1:26" x14ac:dyDescent="0.25">
      <c r="A162">
        <v>80</v>
      </c>
      <c r="B162">
        <v>55.712795691543079</v>
      </c>
      <c r="C162" s="1">
        <f t="shared" ca="1" si="6"/>
        <v>63.457245016089594</v>
      </c>
      <c r="D162" s="1">
        <f t="shared" ca="1" si="7"/>
        <v>29.98824767023449</v>
      </c>
      <c r="E162" s="1">
        <f t="shared" ca="1" si="8"/>
        <v>41.825797108870077</v>
      </c>
      <c r="H162"/>
      <c r="Y162">
        <v>80</v>
      </c>
      <c r="Z162">
        <v>55.712795691543079</v>
      </c>
    </row>
    <row r="163" spans="1:26" x14ac:dyDescent="0.25">
      <c r="A163">
        <v>80.5</v>
      </c>
      <c r="B163">
        <v>55.223603081271847</v>
      </c>
      <c r="C163" s="1">
        <f t="shared" ca="1" si="6"/>
        <v>63.648029974866908</v>
      </c>
      <c r="D163" s="1">
        <f t="shared" ca="1" si="7"/>
        <v>35.485484242763867</v>
      </c>
      <c r="E163" s="1">
        <f t="shared" ca="1" si="8"/>
        <v>41.336604498598845</v>
      </c>
      <c r="H163"/>
      <c r="Y163">
        <v>80.5</v>
      </c>
      <c r="Z163">
        <v>55.223603081271847</v>
      </c>
    </row>
    <row r="164" spans="1:26" x14ac:dyDescent="0.25">
      <c r="A164">
        <v>81</v>
      </c>
      <c r="B164">
        <v>54.734360190609053</v>
      </c>
      <c r="C164" s="1">
        <f t="shared" ca="1" si="6"/>
        <v>63.835661535642934</v>
      </c>
      <c r="D164" s="1">
        <f t="shared" ca="1" si="7"/>
        <v>41.416843086557776</v>
      </c>
      <c r="E164" s="1">
        <f t="shared" ca="1" si="8"/>
        <v>40.847361607936051</v>
      </c>
      <c r="H164"/>
      <c r="Y164">
        <v>81</v>
      </c>
      <c r="Z164">
        <v>54.734360190609053</v>
      </c>
    </row>
    <row r="165" spans="1:26" x14ac:dyDescent="0.25">
      <c r="A165">
        <v>81.5</v>
      </c>
      <c r="B165">
        <v>54.245063972592966</v>
      </c>
      <c r="C165" s="1">
        <f t="shared" ca="1" si="6"/>
        <v>64.020191819502145</v>
      </c>
      <c r="D165" s="1">
        <f t="shared" ca="1" si="7"/>
        <v>47.776562211709638</v>
      </c>
      <c r="E165" s="1">
        <f t="shared" ca="1" si="8"/>
        <v>40.358065389919965</v>
      </c>
      <c r="H165"/>
      <c r="Y165">
        <v>81.5</v>
      </c>
      <c r="Z165">
        <v>54.245063972592966</v>
      </c>
    </row>
    <row r="166" spans="1:26" x14ac:dyDescent="0.25">
      <c r="A166">
        <v>82</v>
      </c>
      <c r="B166">
        <v>53.755783098255208</v>
      </c>
      <c r="C166" s="1">
        <f t="shared" ca="1" si="6"/>
        <v>64.201672086043288</v>
      </c>
      <c r="D166" s="1">
        <f t="shared" ca="1" si="7"/>
        <v>54.558298372596148</v>
      </c>
      <c r="E166" s="1">
        <f t="shared" ca="1" si="8"/>
        <v>39.868784515582206</v>
      </c>
      <c r="H166"/>
      <c r="Y166">
        <v>82</v>
      </c>
      <c r="Z166">
        <v>53.755783098255208</v>
      </c>
    </row>
    <row r="167" spans="1:26" x14ac:dyDescent="0.25">
      <c r="A167">
        <v>82.5</v>
      </c>
      <c r="B167">
        <v>53.266535451595864</v>
      </c>
      <c r="C167" s="1">
        <f t="shared" ca="1" si="6"/>
        <v>64.380152747618439</v>
      </c>
      <c r="D167" s="1">
        <f t="shared" ca="1" si="7"/>
        <v>61.756244701226066</v>
      </c>
      <c r="E167" s="1">
        <f t="shared" ca="1" si="8"/>
        <v>39.379536868922862</v>
      </c>
      <c r="H167"/>
      <c r="Y167">
        <v>82.5</v>
      </c>
      <c r="Z167">
        <v>53.266535451595864</v>
      </c>
    </row>
    <row r="168" spans="1:26" x14ac:dyDescent="0.25">
      <c r="A168">
        <v>83</v>
      </c>
      <c r="B168">
        <v>52.777323035752616</v>
      </c>
      <c r="C168" s="1">
        <f t="shared" ca="1" si="6"/>
        <v>64.555683383336799</v>
      </c>
      <c r="D168" s="1">
        <f t="shared" ca="1" si="7"/>
        <v>69.364886238771703</v>
      </c>
      <c r="E168" s="1">
        <f t="shared" ca="1" si="8"/>
        <v>38.890324453079614</v>
      </c>
      <c r="H168"/>
      <c r="Y168">
        <v>83</v>
      </c>
      <c r="Z168">
        <v>52.777323035752616</v>
      </c>
    </row>
    <row r="169" spans="1:26" x14ac:dyDescent="0.25">
      <c r="A169">
        <v>83.5</v>
      </c>
      <c r="B169">
        <v>52.288146998709308</v>
      </c>
      <c r="C169" s="1">
        <f t="shared" ca="1" si="6"/>
        <v>64.72831275283697</v>
      </c>
      <c r="D169" s="1">
        <f t="shared" ca="1" si="7"/>
        <v>77.37886199508533</v>
      </c>
      <c r="E169" s="1">
        <f t="shared" ca="1" si="8"/>
        <v>38.401148416036307</v>
      </c>
      <c r="H169"/>
      <c r="Y169">
        <v>83.5</v>
      </c>
      <c r="Z169">
        <v>52.288146998709308</v>
      </c>
    </row>
    <row r="170" spans="1:26" x14ac:dyDescent="0.25">
      <c r="A170">
        <v>84</v>
      </c>
      <c r="B170">
        <v>51.799007888071024</v>
      </c>
      <c r="C170" s="1">
        <f t="shared" ca="1" si="6"/>
        <v>64.898088809831606</v>
      </c>
      <c r="D170" s="1">
        <f t="shared" ca="1" si="7"/>
        <v>85.792960497416018</v>
      </c>
      <c r="E170" s="1">
        <f t="shared" ca="1" si="8"/>
        <v>37.912009305398023</v>
      </c>
      <c r="H170"/>
      <c r="Y170">
        <v>84</v>
      </c>
      <c r="Z170">
        <v>51.799007888071024</v>
      </c>
    </row>
    <row r="171" spans="1:26" x14ac:dyDescent="0.25">
      <c r="A171">
        <v>84.5</v>
      </c>
      <c r="B171">
        <v>51.309905836962109</v>
      </c>
      <c r="C171" s="1">
        <f t="shared" ca="1" si="6"/>
        <v>65.065058715428222</v>
      </c>
      <c r="D171" s="1">
        <f t="shared" ca="1" si="7"/>
        <v>94.602115354987291</v>
      </c>
      <c r="E171" s="1">
        <f t="shared" ca="1" si="8"/>
        <v>37.422907254289107</v>
      </c>
      <c r="H171"/>
      <c r="Y171">
        <v>84.5</v>
      </c>
      <c r="Z171">
        <v>51.309905836962109</v>
      </c>
    </row>
    <row r="172" spans="1:26" x14ac:dyDescent="0.25">
      <c r="A172">
        <v>85</v>
      </c>
      <c r="B172">
        <v>50.820840699392981</v>
      </c>
      <c r="C172" s="1">
        <f t="shared" ca="1" si="6"/>
        <v>65.229268851229776</v>
      </c>
      <c r="D172" s="1">
        <f t="shared" ca="1" si="7"/>
        <v>103.80140090332154</v>
      </c>
      <c r="E172" s="1">
        <f t="shared" ca="1" si="8"/>
        <v>36.93384211671998</v>
      </c>
      <c r="H172"/>
      <c r="Y172">
        <v>85</v>
      </c>
      <c r="Z172">
        <v>50.820840699392981</v>
      </c>
    </row>
    <row r="173" spans="1:26" x14ac:dyDescent="0.25">
      <c r="A173">
        <v>85.5</v>
      </c>
      <c r="B173">
        <v>50.331812148575708</v>
      </c>
      <c r="C173" s="1">
        <f t="shared" ca="1" si="6"/>
        <v>65.390764832218792</v>
      </c>
      <c r="D173" s="1">
        <f t="shared" ca="1" si="7"/>
        <v>113.38602796410063</v>
      </c>
      <c r="E173" s="1">
        <f t="shared" ca="1" si="8"/>
        <v>36.444813565902706</v>
      </c>
      <c r="H173"/>
      <c r="Y173">
        <v>85.5</v>
      </c>
      <c r="Z173">
        <v>50.331812148575708</v>
      </c>
    </row>
    <row r="174" spans="1:26" x14ac:dyDescent="0.25">
      <c r="A174">
        <v>86</v>
      </c>
      <c r="B174">
        <v>49.842819748089269</v>
      </c>
      <c r="C174" s="1">
        <f t="shared" ca="1" si="6"/>
        <v>65.549591519428404</v>
      </c>
      <c r="D174" s="1">
        <f t="shared" ca="1" si="7"/>
        <v>123.35133973846794</v>
      </c>
      <c r="E174" s="1">
        <f t="shared" ca="1" si="8"/>
        <v>35.955821165416268</v>
      </c>
      <c r="H174"/>
      <c r="Y174">
        <v>86</v>
      </c>
      <c r="Z174">
        <v>49.842819748089269</v>
      </c>
    </row>
    <row r="175" spans="1:26" x14ac:dyDescent="0.25">
      <c r="A175">
        <v>86.5</v>
      </c>
      <c r="B175">
        <v>49.353863003165799</v>
      </c>
      <c r="C175" s="1">
        <f t="shared" ca="1" si="6"/>
        <v>65.705793032404102</v>
      </c>
      <c r="D175" s="1">
        <f t="shared" ca="1" si="7"/>
        <v>133.69280784055269</v>
      </c>
      <c r="E175" s="1">
        <f t="shared" ca="1" si="8"/>
        <v>35.466864420492797</v>
      </c>
      <c r="H175"/>
      <c r="Y175">
        <v>86.5</v>
      </c>
      <c r="Z175">
        <v>49.353863003165799</v>
      </c>
    </row>
    <row r="176" spans="1:26" x14ac:dyDescent="0.25">
      <c r="A176">
        <v>87</v>
      </c>
      <c r="B176">
        <v>48.864941397436013</v>
      </c>
      <c r="C176" s="1">
        <f t="shared" ca="1" si="6"/>
        <v>65.859412761459453</v>
      </c>
      <c r="D176" s="1">
        <f t="shared" ca="1" si="7"/>
        <v>144.40602847130634</v>
      </c>
      <c r="E176" s="1">
        <f t="shared" ca="1" si="8"/>
        <v>34.977942814763011</v>
      </c>
      <c r="H176"/>
      <c r="Y176">
        <v>87</v>
      </c>
      <c r="Z176">
        <v>48.864941397436013</v>
      </c>
    </row>
    <row r="177" spans="1:26" x14ac:dyDescent="0.25">
      <c r="A177">
        <v>87.5</v>
      </c>
      <c r="B177">
        <v>48.376054419055521</v>
      </c>
      <c r="C177" s="1">
        <f t="shared" ca="1" si="6"/>
        <v>66.010493379729212</v>
      </c>
      <c r="D177" s="1">
        <f t="shared" ca="1" si="7"/>
        <v>155.48671872886311</v>
      </c>
      <c r="E177" s="1">
        <f t="shared" ca="1" si="8"/>
        <v>34.489055836382519</v>
      </c>
      <c r="H177"/>
      <c r="Y177">
        <v>87.5</v>
      </c>
      <c r="Z177">
        <v>48.376054419055521</v>
      </c>
    </row>
    <row r="178" spans="1:26" x14ac:dyDescent="0.25">
      <c r="A178">
        <v>88</v>
      </c>
      <c r="B178">
        <v>47.887201579089464</v>
      </c>
      <c r="C178" s="1">
        <f t="shared" ca="1" si="6"/>
        <v>66.15907685502323</v>
      </c>
      <c r="D178" s="1">
        <f t="shared" ca="1" si="7"/>
        <v>166.93071304963982</v>
      </c>
      <c r="E178" s="1">
        <f t="shared" ca="1" si="8"/>
        <v>34.000202996416462</v>
      </c>
      <c r="H178"/>
      <c r="Y178">
        <v>88</v>
      </c>
      <c r="Z178">
        <v>47.887201579089464</v>
      </c>
    </row>
    <row r="179" spans="1:26" x14ac:dyDescent="0.25">
      <c r="A179">
        <v>88.5</v>
      </c>
      <c r="B179">
        <v>47.398382424265641</v>
      </c>
      <c r="C179" s="1">
        <f t="shared" ca="1" si="6"/>
        <v>66.305204461484507</v>
      </c>
      <c r="D179" s="1">
        <f t="shared" ca="1" si="7"/>
        <v>178.73395977353249</v>
      </c>
      <c r="E179" s="1">
        <f t="shared" ca="1" si="8"/>
        <v>33.511383841592639</v>
      </c>
      <c r="H179"/>
      <c r="Y179">
        <v>88.5</v>
      </c>
      <c r="Z179">
        <v>47.398382424265641</v>
      </c>
    </row>
    <row r="180" spans="1:26" x14ac:dyDescent="0.25">
      <c r="A180">
        <v>89</v>
      </c>
      <c r="B180">
        <v>46.909596545646728</v>
      </c>
      <c r="C180" s="1">
        <f t="shared" ca="1" si="6"/>
        <v>66.448916791054458</v>
      </c>
      <c r="D180" s="1">
        <f t="shared" ca="1" si="7"/>
        <v>190.89251782630018</v>
      </c>
      <c r="E180" s="1">
        <f t="shared" ca="1" si="8"/>
        <v>33.022597962973727</v>
      </c>
      <c r="H180"/>
      <c r="Y180">
        <v>89</v>
      </c>
      <c r="Z180">
        <v>46.909596545646728</v>
      </c>
    </row>
    <row r="181" spans="1:26" x14ac:dyDescent="0.25">
      <c r="A181">
        <v>89.5</v>
      </c>
      <c r="B181">
        <v>46.420843584355815</v>
      </c>
      <c r="C181" s="1">
        <f t="shared" ca="1" si="6"/>
        <v>66.590253764748709</v>
      </c>
      <c r="D181" s="1">
        <f t="shared" ca="1" si="7"/>
        <v>203.40255351246827</v>
      </c>
      <c r="E181" s="1">
        <f t="shared" ca="1" si="8"/>
        <v>32.533845001682813</v>
      </c>
      <c r="H181"/>
      <c r="Y181">
        <v>89.5</v>
      </c>
      <c r="Z181">
        <v>46.420843584355815</v>
      </c>
    </row>
    <row r="182" spans="1:26" x14ac:dyDescent="0.25">
      <c r="A182">
        <v>90</v>
      </c>
      <c r="B182">
        <v>45.932123235188612</v>
      </c>
      <c r="C182" s="1">
        <f t="shared" ca="1" si="6"/>
        <v>66.729254643746529</v>
      </c>
      <c r="D182" s="1">
        <f t="shared" ca="1" si="7"/>
        <v>216.26033741241309</v>
      </c>
      <c r="E182" s="1">
        <f t="shared" ca="1" si="8"/>
        <v>32.045124652515611</v>
      </c>
      <c r="H182"/>
      <c r="Y182">
        <v>90</v>
      </c>
      <c r="Z182">
        <v>45.932123235188612</v>
      </c>
    </row>
    <row r="183" spans="1:26" x14ac:dyDescent="0.25">
      <c r="A183">
        <v>90.5</v>
      </c>
      <c r="B183">
        <v>46.076757177496546</v>
      </c>
      <c r="C183" s="1">
        <f t="shared" ca="1" si="6"/>
        <v>66.865958040297016</v>
      </c>
      <c r="D183" s="1">
        <f t="shared" ca="1" si="7"/>
        <v>216.09543625693192</v>
      </c>
      <c r="E183" s="1">
        <f t="shared" ca="1" si="8"/>
        <v>32.189758594823545</v>
      </c>
      <c r="H183"/>
      <c r="Y183">
        <v>90.5</v>
      </c>
      <c r="Z183">
        <v>46.076757177496546</v>
      </c>
    </row>
    <row r="184" spans="1:26" x14ac:dyDescent="0.25">
      <c r="A184">
        <v>91</v>
      </c>
      <c r="B184">
        <v>47.531911265143968</v>
      </c>
      <c r="C184" s="1">
        <f t="shared" ca="1" si="6"/>
        <v>67.000401928444859</v>
      </c>
      <c r="D184" s="1">
        <f t="shared" ca="1" si="7"/>
        <v>189.51106435351699</v>
      </c>
      <c r="E184" s="1">
        <f t="shared" ca="1" si="8"/>
        <v>33.644912682470967</v>
      </c>
      <c r="H184"/>
      <c r="Y184">
        <v>91</v>
      </c>
      <c r="Z184">
        <v>47.531911265143968</v>
      </c>
    </row>
    <row r="185" spans="1:26" x14ac:dyDescent="0.25">
      <c r="A185">
        <v>91.5</v>
      </c>
      <c r="B185">
        <v>48.987124272294878</v>
      </c>
      <c r="C185" s="1">
        <f t="shared" ca="1" si="6"/>
        <v>67.132623654579064</v>
      </c>
      <c r="D185" s="1">
        <f t="shared" ca="1" si="7"/>
        <v>164.62957391623789</v>
      </c>
      <c r="E185" s="1">
        <f t="shared" ca="1" si="8"/>
        <v>35.100125689621876</v>
      </c>
      <c r="H185"/>
      <c r="Y185">
        <v>91.5</v>
      </c>
      <c r="Z185">
        <v>48.987124272294878</v>
      </c>
    </row>
    <row r="186" spans="1:26" x14ac:dyDescent="0.25">
      <c r="A186">
        <v>92</v>
      </c>
      <c r="B186">
        <v>50.442432946229161</v>
      </c>
      <c r="C186" s="1">
        <f t="shared" ca="1" si="6"/>
        <v>67.262659947807066</v>
      </c>
      <c r="D186" s="1">
        <f t="shared" ca="1" si="7"/>
        <v>141.46001819230523</v>
      </c>
      <c r="E186" s="1">
        <f t="shared" ca="1" si="8"/>
        <v>36.555434363556159</v>
      </c>
      <c r="H186"/>
      <c r="Y186">
        <v>92</v>
      </c>
      <c r="Z186">
        <v>50.442432946229161</v>
      </c>
    </row>
    <row r="187" spans="1:26" x14ac:dyDescent="0.25">
      <c r="A187">
        <v>92.5</v>
      </c>
      <c r="B187">
        <v>51.897794510588028</v>
      </c>
      <c r="C187" s="1">
        <f t="shared" ca="1" si="6"/>
        <v>67.390546930157583</v>
      </c>
      <c r="D187" s="1">
        <f t="shared" ca="1" si="7"/>
        <v>120.01268876703915</v>
      </c>
      <c r="E187" s="1">
        <f t="shared" ca="1" si="8"/>
        <v>38.010795927915026</v>
      </c>
      <c r="H187"/>
      <c r="Y187">
        <v>92.5</v>
      </c>
      <c r="Z187">
        <v>51.897794510588028</v>
      </c>
    </row>
    <row r="188" spans="1:26" x14ac:dyDescent="0.25">
      <c r="A188">
        <v>93</v>
      </c>
      <c r="B188">
        <v>52.719701387770691</v>
      </c>
      <c r="C188" s="1">
        <f t="shared" ca="1" si="6"/>
        <v>67.516320126614715</v>
      </c>
      <c r="D188" s="1">
        <f t="shared" ca="1" si="7"/>
        <v>109.46996305135507</v>
      </c>
      <c r="E188" s="1">
        <f t="shared" ca="1" si="8"/>
        <v>38.832702805097689</v>
      </c>
      <c r="H188"/>
      <c r="Y188">
        <v>93</v>
      </c>
      <c r="Z188">
        <v>52.719701387770691</v>
      </c>
    </row>
    <row r="189" spans="1:26" x14ac:dyDescent="0.25">
      <c r="A189">
        <v>93.5</v>
      </c>
      <c r="B189">
        <v>52.231326212592478</v>
      </c>
      <c r="C189" s="1">
        <f t="shared" ca="1" si="6"/>
        <v>67.640014474986188</v>
      </c>
      <c r="D189" s="1">
        <f t="shared" ca="1" si="7"/>
        <v>118.71383698381484</v>
      </c>
      <c r="E189" s="1">
        <f t="shared" ca="1" si="8"/>
        <v>38.344327629919476</v>
      </c>
      <c r="H189"/>
      <c r="Y189">
        <v>93.5</v>
      </c>
      <c r="Z189">
        <v>52.231326212592478</v>
      </c>
    </row>
    <row r="190" spans="1:26" x14ac:dyDescent="0.25">
      <c r="A190">
        <v>94</v>
      </c>
      <c r="B190">
        <v>51.742795334555701</v>
      </c>
      <c r="C190" s="1">
        <f t="shared" ca="1" si="6"/>
        <v>67.7616643356086</v>
      </c>
      <c r="D190" s="1">
        <f t="shared" ca="1" si="7"/>
        <v>128.30208203644673</v>
      </c>
      <c r="E190" s="1">
        <f t="shared" ca="1" si="8"/>
        <v>37.8557967518827</v>
      </c>
      <c r="H190"/>
      <c r="Y190">
        <v>94</v>
      </c>
      <c r="Z190">
        <v>51.742795334555701</v>
      </c>
    </row>
    <row r="191" spans="1:26" x14ac:dyDescent="0.25">
      <c r="A191">
        <v>94.5</v>
      </c>
      <c r="B191">
        <v>52.465322692783388</v>
      </c>
      <c r="C191" s="1">
        <f t="shared" ca="1" si="6"/>
        <v>67.88130350089213</v>
      </c>
      <c r="D191" s="1">
        <f t="shared" ca="1" si="7"/>
        <v>118.82623213798853</v>
      </c>
      <c r="E191" s="1">
        <f t="shared" ca="1" si="8"/>
        <v>38.578324110110387</v>
      </c>
      <c r="H191"/>
      <c r="Y191">
        <v>94.5</v>
      </c>
      <c r="Z191">
        <v>52.465322692783388</v>
      </c>
    </row>
    <row r="192" spans="1:26" x14ac:dyDescent="0.25">
      <c r="A192">
        <v>95</v>
      </c>
      <c r="B192">
        <v>53.920172859866184</v>
      </c>
      <c r="C192" s="1">
        <f t="shared" ca="1" si="6"/>
        <v>67.998965204707531</v>
      </c>
      <c r="D192" s="1">
        <f t="shared" ca="1" si="7"/>
        <v>99.106196944581654</v>
      </c>
      <c r="E192" s="1">
        <f t="shared" ca="1" si="8"/>
        <v>40.033174277193183</v>
      </c>
      <c r="H192"/>
      <c r="Y192">
        <v>95</v>
      </c>
      <c r="Z192">
        <v>53.920172859866184</v>
      </c>
    </row>
    <row r="193" spans="1:26" x14ac:dyDescent="0.25">
      <c r="A193">
        <v>95.5</v>
      </c>
      <c r="B193">
        <v>55.375160829156144</v>
      </c>
      <c r="C193" s="1">
        <f t="shared" ca="1" si="6"/>
        <v>68.114682131617982</v>
      </c>
      <c r="D193" s="1">
        <f t="shared" ca="1" si="7"/>
        <v>81.147701507939487</v>
      </c>
      <c r="E193" s="1">
        <f t="shared" ca="1" si="8"/>
        <v>41.488162246483142</v>
      </c>
      <c r="H193"/>
      <c r="Y193">
        <v>95.5</v>
      </c>
      <c r="Z193">
        <v>55.375160829156144</v>
      </c>
    </row>
    <row r="194" spans="1:26" x14ac:dyDescent="0.25">
      <c r="A194">
        <v>96</v>
      </c>
      <c r="B194">
        <v>56.830237597870926</v>
      </c>
      <c r="C194" s="1">
        <f t="shared" ref="C194:C257" ca="1" si="9">IF(A194&gt;=$K$5,OFFSET($B$1,2*$K$5,0)+$L$5*(1-EXP((-1/$M$5)*(A194-$K$5))),0)</f>
        <v>68.22848642595838</v>
      </c>
      <c r="D194" s="1">
        <f t="shared" ref="D194:D257" ca="1" si="10">IF(A194&gt;=$K$5,(C194-B194)*(C194-B194)*0.5,0)</f>
        <v>64.960038173498504</v>
      </c>
      <c r="E194" s="1">
        <f t="shared" ref="E194:E257" ca="1" si="11">IF(A194&gt;=$K$5,(B194-$L$6),0)</f>
        <v>42.943239015197925</v>
      </c>
      <c r="H194"/>
      <c r="Y194">
        <v>96</v>
      </c>
      <c r="Z194">
        <v>56.830237597870926</v>
      </c>
    </row>
    <row r="195" spans="1:26" x14ac:dyDescent="0.25">
      <c r="A195">
        <v>96.5</v>
      </c>
      <c r="B195">
        <v>58.285372370514239</v>
      </c>
      <c r="C195" s="1">
        <f t="shared" ca="1" si="9"/>
        <v>68.340409700764468</v>
      </c>
      <c r="D195" s="1">
        <f t="shared" ca="1" si="10"/>
        <v>50.551887856362832</v>
      </c>
      <c r="E195" s="1">
        <f t="shared" ca="1" si="11"/>
        <v>44.398373787841237</v>
      </c>
      <c r="H195"/>
      <c r="Y195">
        <v>96.5</v>
      </c>
      <c r="Z195">
        <v>58.285372370514239</v>
      </c>
    </row>
    <row r="196" spans="1:26" x14ac:dyDescent="0.25">
      <c r="A196">
        <v>97</v>
      </c>
      <c r="B196">
        <v>58.52393879510614</v>
      </c>
      <c r="C196" s="1">
        <f t="shared" ca="1" si="9"/>
        <v>68.450483046554496</v>
      </c>
      <c r="D196" s="1">
        <f t="shared" ca="1" si="10"/>
        <v>49.268140387981191</v>
      </c>
      <c r="E196" s="1">
        <f t="shared" ca="1" si="11"/>
        <v>44.636940212433139</v>
      </c>
      <c r="H196"/>
      <c r="Y196">
        <v>97</v>
      </c>
      <c r="Z196">
        <v>58.52393879510614</v>
      </c>
    </row>
    <row r="197" spans="1:26" x14ac:dyDescent="0.25">
      <c r="A197">
        <v>97.5</v>
      </c>
      <c r="B197">
        <v>59.09196533459447</v>
      </c>
      <c r="C197" s="1">
        <f t="shared" ca="1" si="9"/>
        <v>68.558737039965621</v>
      </c>
      <c r="D197" s="1">
        <f t="shared" ca="1" si="10"/>
        <v>44.809883260807908</v>
      </c>
      <c r="E197" s="1">
        <f t="shared" ca="1" si="11"/>
        <v>45.204966751921468</v>
      </c>
      <c r="H197"/>
      <c r="Y197">
        <v>97.5</v>
      </c>
      <c r="Z197">
        <v>59.09196533459447</v>
      </c>
    </row>
    <row r="198" spans="1:26" x14ac:dyDescent="0.25">
      <c r="A198">
        <v>98</v>
      </c>
      <c r="B198">
        <v>60.563376833405854</v>
      </c>
      <c r="C198" s="1">
        <f t="shared" ca="1" si="9"/>
        <v>68.66520175224764</v>
      </c>
      <c r="D198" s="1">
        <f t="shared" ca="1" si="10"/>
        <v>32.819783507782851</v>
      </c>
      <c r="E198" s="1">
        <f t="shared" ca="1" si="11"/>
        <v>46.676378250732853</v>
      </c>
      <c r="H198"/>
      <c r="Y198">
        <v>98</v>
      </c>
      <c r="Z198">
        <v>60.563376833405854</v>
      </c>
    </row>
    <row r="199" spans="1:26" x14ac:dyDescent="0.25">
      <c r="A199">
        <v>98.5</v>
      </c>
      <c r="B199">
        <v>62.034887104528948</v>
      </c>
      <c r="C199" s="1">
        <f t="shared" ca="1" si="9"/>
        <v>68.769906757616354</v>
      </c>
      <c r="D199" s="1">
        <f t="shared" ca="1" si="10"/>
        <v>22.680244863736799</v>
      </c>
      <c r="E199" s="1">
        <f t="shared" ca="1" si="11"/>
        <v>48.147888521855947</v>
      </c>
      <c r="H199"/>
      <c r="Y199">
        <v>98.5</v>
      </c>
      <c r="Z199">
        <v>62.034887104528948</v>
      </c>
    </row>
    <row r="200" spans="1:26" x14ac:dyDescent="0.25">
      <c r="A200">
        <v>99</v>
      </c>
      <c r="B200">
        <v>63.506466586047566</v>
      </c>
      <c r="C200" s="1">
        <f t="shared" ca="1" si="9"/>
        <v>68.872881141468724</v>
      </c>
      <c r="D200" s="1">
        <f t="shared" ca="1" si="10"/>
        <v>14.399202590318035</v>
      </c>
      <c r="E200" s="1">
        <f t="shared" ca="1" si="11"/>
        <v>49.619468003374564</v>
      </c>
      <c r="H200"/>
      <c r="Y200">
        <v>99</v>
      </c>
      <c r="Z200">
        <v>63.506466586047566</v>
      </c>
    </row>
    <row r="201" spans="1:26" x14ac:dyDescent="0.25">
      <c r="A201">
        <v>99.5</v>
      </c>
      <c r="B201">
        <v>64.978096372992653</v>
      </c>
      <c r="C201" s="1">
        <f t="shared" ca="1" si="9"/>
        <v>68.974153508462393</v>
      </c>
      <c r="D201" s="1">
        <f t="shared" ca="1" si="10"/>
        <v>7.9842363149693147</v>
      </c>
      <c r="E201" s="1">
        <f t="shared" ca="1" si="11"/>
        <v>51.091097790319651</v>
      </c>
      <c r="H201"/>
      <c r="Y201">
        <v>99.5</v>
      </c>
      <c r="Z201">
        <v>64.978096372992653</v>
      </c>
    </row>
    <row r="202" spans="1:26" x14ac:dyDescent="0.25">
      <c r="A202">
        <v>100</v>
      </c>
      <c r="B202">
        <v>65.386612888027528</v>
      </c>
      <c r="C202" s="1">
        <f t="shared" ca="1" si="9"/>
        <v>69.073751990461616</v>
      </c>
      <c r="D202" s="1">
        <f t="shared" ca="1" si="10"/>
        <v>6.7974973803492258</v>
      </c>
      <c r="E202" s="1">
        <f t="shared" ca="1" si="11"/>
        <v>51.499614305354527</v>
      </c>
      <c r="H202"/>
      <c r="Y202">
        <v>100</v>
      </c>
      <c r="Z202">
        <v>65.386612888027528</v>
      </c>
    </row>
    <row r="203" spans="1:26" x14ac:dyDescent="0.25">
      <c r="A203">
        <v>100.5</v>
      </c>
      <c r="B203">
        <v>65.517163442103836</v>
      </c>
      <c r="C203" s="1">
        <f t="shared" ca="1" si="9"/>
        <v>69.171704254351823</v>
      </c>
      <c r="D203" s="1">
        <f t="shared" ca="1" si="10"/>
        <v>6.6778342741930885</v>
      </c>
      <c r="E203" s="1">
        <f t="shared" ca="1" si="11"/>
        <v>51.630164859430835</v>
      </c>
      <c r="H203"/>
      <c r="Y203">
        <v>100.5</v>
      </c>
      <c r="Z203">
        <v>65.517163442103836</v>
      </c>
    </row>
    <row r="204" spans="1:26" x14ac:dyDescent="0.25">
      <c r="A204">
        <v>101</v>
      </c>
      <c r="B204">
        <v>66.987819667106422</v>
      </c>
      <c r="C204" s="1">
        <f t="shared" ca="1" si="9"/>
        <v>69.268037509725033</v>
      </c>
      <c r="D204" s="1">
        <f t="shared" ca="1" si="10"/>
        <v>2.5996967048981379</v>
      </c>
      <c r="E204" s="1">
        <f t="shared" ca="1" si="11"/>
        <v>53.10082108443342</v>
      </c>
      <c r="H204"/>
      <c r="Y204">
        <v>101</v>
      </c>
      <c r="Z204">
        <v>66.987819667106422</v>
      </c>
    </row>
    <row r="205" spans="1:26" x14ac:dyDescent="0.25">
      <c r="A205">
        <v>101.5</v>
      </c>
      <c r="B205">
        <v>68.458670313309526</v>
      </c>
      <c r="C205" s="1">
        <f t="shared" ca="1" si="9"/>
        <v>69.362778516438311</v>
      </c>
      <c r="D205" s="1">
        <f t="shared" ca="1" si="10"/>
        <v>0.40870582148238083</v>
      </c>
      <c r="E205" s="1">
        <f t="shared" ca="1" si="11"/>
        <v>54.571671730636524</v>
      </c>
      <c r="H205"/>
      <c r="Y205">
        <v>101.5</v>
      </c>
      <c r="Z205">
        <v>68.458670313309526</v>
      </c>
    </row>
    <row r="206" spans="1:26" x14ac:dyDescent="0.25">
      <c r="A206">
        <v>102</v>
      </c>
      <c r="B206">
        <v>69.92966373487728</v>
      </c>
      <c r="C206" s="1">
        <f t="shared" ca="1" si="9"/>
        <v>69.455953592047123</v>
      </c>
      <c r="D206" s="1">
        <f t="shared" ca="1" si="10"/>
        <v>0.11220064971008392</v>
      </c>
      <c r="E206" s="1">
        <f t="shared" ca="1" si="11"/>
        <v>56.042665152204279</v>
      </c>
      <c r="H206"/>
      <c r="Y206">
        <v>102</v>
      </c>
      <c r="Z206">
        <v>69.92966373487728</v>
      </c>
    </row>
    <row r="207" spans="1:26" x14ac:dyDescent="0.25">
      <c r="A207">
        <v>102.5</v>
      </c>
      <c r="B207">
        <v>71.400766147899844</v>
      </c>
      <c r="C207" s="1">
        <f t="shared" ca="1" si="9"/>
        <v>69.54758861911607</v>
      </c>
      <c r="D207" s="1">
        <f t="shared" ca="1" si="10"/>
        <v>1.7171334765945689</v>
      </c>
      <c r="E207" s="1">
        <f t="shared" ca="1" si="11"/>
        <v>57.513767565226843</v>
      </c>
      <c r="H207"/>
      <c r="Y207">
        <v>102.5</v>
      </c>
      <c r="Z207">
        <v>71.400766147899844</v>
      </c>
    </row>
    <row r="208" spans="1:26" x14ac:dyDescent="0.25">
      <c r="A208">
        <v>103</v>
      </c>
      <c r="B208">
        <v>72.232753872430791</v>
      </c>
      <c r="C208" s="1">
        <f t="shared" ca="1" si="9"/>
        <v>69.637709052408553</v>
      </c>
      <c r="D208" s="1">
        <f t="shared" ca="1" si="10"/>
        <v>3.3671288089621254</v>
      </c>
      <c r="E208" s="1">
        <f t="shared" ca="1" si="11"/>
        <v>58.34575528975779</v>
      </c>
      <c r="H208"/>
      <c r="Y208">
        <v>103</v>
      </c>
      <c r="Z208">
        <v>72.232753872430791</v>
      </c>
    </row>
    <row r="209" spans="1:26" x14ac:dyDescent="0.25">
      <c r="A209">
        <v>103.5</v>
      </c>
      <c r="B209">
        <v>72.167689017702415</v>
      </c>
      <c r="C209" s="1">
        <f t="shared" ca="1" si="9"/>
        <v>69.726339925957745</v>
      </c>
      <c r="D209" s="1">
        <f t="shared" ca="1" si="10"/>
        <v>2.9800926938812613</v>
      </c>
      <c r="E209" s="1">
        <f t="shared" ca="1" si="11"/>
        <v>58.280690435029413</v>
      </c>
      <c r="H209"/>
      <c r="Y209">
        <v>103.5</v>
      </c>
      <c r="Z209">
        <v>72.167689017702415</v>
      </c>
    </row>
    <row r="210" spans="1:26" x14ac:dyDescent="0.25">
      <c r="A210">
        <v>104</v>
      </c>
      <c r="B210">
        <v>73.668221249342352</v>
      </c>
      <c r="C210" s="1">
        <f t="shared" ca="1" si="9"/>
        <v>69.813505860020641</v>
      </c>
      <c r="D210" s="1">
        <f t="shared" ca="1" si="10"/>
        <v>7.4294153663368165</v>
      </c>
      <c r="E210" s="1">
        <f t="shared" ca="1" si="11"/>
        <v>59.78122266666935</v>
      </c>
      <c r="H210"/>
      <c r="Y210">
        <v>104</v>
      </c>
      <c r="Z210">
        <v>73.668221249342352</v>
      </c>
    </row>
    <row r="211" spans="1:26" x14ac:dyDescent="0.25">
      <c r="A211">
        <v>104.5</v>
      </c>
      <c r="B211">
        <v>75.169005732944612</v>
      </c>
      <c r="C211" s="1">
        <f t="shared" ca="1" si="9"/>
        <v>69.899231067917199</v>
      </c>
      <c r="D211" s="1">
        <f t="shared" ca="1" si="10"/>
        <v>13.88526251008239</v>
      </c>
      <c r="E211" s="1">
        <f t="shared" ca="1" si="11"/>
        <v>61.28200715027161</v>
      </c>
      <c r="H211"/>
      <c r="Y211">
        <v>104.5</v>
      </c>
      <c r="Z211">
        <v>75.169005732944612</v>
      </c>
    </row>
    <row r="212" spans="1:26" x14ac:dyDescent="0.25">
      <c r="A212">
        <v>105</v>
      </c>
      <c r="B212">
        <v>76.669966994283854</v>
      </c>
      <c r="C212" s="1">
        <f t="shared" ca="1" si="9"/>
        <v>69.983539362756389</v>
      </c>
      <c r="D212" s="1">
        <f t="shared" ca="1" si="10"/>
        <v>22.354157235826992</v>
      </c>
      <c r="E212" s="1">
        <f t="shared" ca="1" si="11"/>
        <v>62.782968411610852</v>
      </c>
      <c r="H212"/>
      <c r="Y212">
        <v>105</v>
      </c>
      <c r="Z212">
        <v>76.669966994283854</v>
      </c>
    </row>
    <row r="213" spans="1:26" x14ac:dyDescent="0.25">
      <c r="A213">
        <v>105.5</v>
      </c>
      <c r="B213">
        <v>78.171067113470215</v>
      </c>
      <c r="C213" s="1">
        <f t="shared" ca="1" si="9"/>
        <v>70.066454164051109</v>
      </c>
      <c r="D213" s="1">
        <f t="shared" ca="1" si="10"/>
        <v>32.842375529945933</v>
      </c>
      <c r="E213" s="1">
        <f t="shared" ca="1" si="11"/>
        <v>64.284068530797214</v>
      </c>
      <c r="H213"/>
      <c r="Y213">
        <v>105.5</v>
      </c>
      <c r="Z213">
        <v>78.171067113470215</v>
      </c>
    </row>
    <row r="214" spans="1:26" x14ac:dyDescent="0.25">
      <c r="A214">
        <v>106</v>
      </c>
      <c r="B214">
        <v>79.222581066677009</v>
      </c>
      <c r="C214" s="1">
        <f t="shared" ca="1" si="9"/>
        <v>70.14799850422375</v>
      </c>
      <c r="D214" s="1">
        <f t="shared" ca="1" si="10"/>
        <v>41.174024341390371</v>
      </c>
      <c r="E214" s="1">
        <f t="shared" ca="1" si="11"/>
        <v>65.335582484004007</v>
      </c>
      <c r="H214"/>
      <c r="Y214">
        <v>106</v>
      </c>
      <c r="Z214">
        <v>79.222581066677009</v>
      </c>
    </row>
    <row r="215" spans="1:26" x14ac:dyDescent="0.25">
      <c r="A215">
        <v>106.5</v>
      </c>
      <c r="B215">
        <v>78.72378728176281</v>
      </c>
      <c r="C215" s="1">
        <f t="shared" ca="1" si="9"/>
        <v>70.228195035004262</v>
      </c>
      <c r="D215" s="1">
        <f t="shared" ca="1" si="10"/>
        <v>36.087543811591978</v>
      </c>
      <c r="E215" s="1">
        <f t="shared" ca="1" si="11"/>
        <v>64.836788699089809</v>
      </c>
      <c r="H215"/>
      <c r="Y215">
        <v>106.5</v>
      </c>
      <c r="Z215">
        <v>78.72378728176281</v>
      </c>
    </row>
    <row r="216" spans="1:26" x14ac:dyDescent="0.25">
      <c r="A216">
        <v>107</v>
      </c>
      <c r="B216">
        <v>78.224735653071733</v>
      </c>
      <c r="C216" s="1">
        <f t="shared" ca="1" si="9"/>
        <v>70.307066033722435</v>
      </c>
      <c r="D216" s="1">
        <f t="shared" ca="1" si="10"/>
        <v>31.344746100583421</v>
      </c>
      <c r="E216" s="1">
        <f t="shared" ca="1" si="11"/>
        <v>64.337737070398731</v>
      </c>
      <c r="H216"/>
      <c r="Y216">
        <v>107</v>
      </c>
      <c r="Z216">
        <v>78.224735653071733</v>
      </c>
    </row>
    <row r="217" spans="1:26" x14ac:dyDescent="0.25">
      <c r="A217">
        <v>107.5</v>
      </c>
      <c r="B217">
        <v>77.725512139063554</v>
      </c>
      <c r="C217" s="1">
        <f t="shared" ca="1" si="9"/>
        <v>70.384633409496161</v>
      </c>
      <c r="D217" s="1">
        <f t="shared" ca="1" si="10"/>
        <v>26.944250261107491</v>
      </c>
      <c r="E217" s="1">
        <f t="shared" ca="1" si="11"/>
        <v>63.838513556390552</v>
      </c>
      <c r="H217"/>
      <c r="Y217">
        <v>107.5</v>
      </c>
      <c r="Z217">
        <v>77.725512139063554</v>
      </c>
    </row>
    <row r="218" spans="1:26" x14ac:dyDescent="0.25">
      <c r="A218">
        <v>108</v>
      </c>
      <c r="B218">
        <v>77.226136171268706</v>
      </c>
      <c r="C218" s="1">
        <f t="shared" ca="1" si="9"/>
        <v>70.460918709317468</v>
      </c>
      <c r="D218" s="1">
        <f t="shared" ca="1" si="10"/>
        <v>22.884083653744973</v>
      </c>
      <c r="E218" s="1">
        <f t="shared" ca="1" si="11"/>
        <v>63.339137588595705</v>
      </c>
      <c r="H218"/>
      <c r="Y218">
        <v>108</v>
      </c>
      <c r="Z218">
        <v>77.226136171268706</v>
      </c>
    </row>
    <row r="219" spans="1:26" x14ac:dyDescent="0.25">
      <c r="A219">
        <v>108.5</v>
      </c>
      <c r="B219">
        <v>78.155297553529039</v>
      </c>
      <c r="C219" s="1">
        <f t="shared" ca="1" si="9"/>
        <v>70.535943124037942</v>
      </c>
      <c r="D219" s="1">
        <f t="shared" ca="1" si="10"/>
        <v>29.027280961102797</v>
      </c>
      <c r="E219" s="1">
        <f t="shared" ca="1" si="11"/>
        <v>64.268298970856037</v>
      </c>
      <c r="H219"/>
      <c r="Y219">
        <v>108.5</v>
      </c>
      <c r="Z219">
        <v>78.155297553529039</v>
      </c>
    </row>
    <row r="220" spans="1:26" x14ac:dyDescent="0.25">
      <c r="A220">
        <v>109</v>
      </c>
      <c r="B220">
        <v>79.655826650514996</v>
      </c>
      <c r="C220" s="1">
        <f t="shared" ca="1" si="9"/>
        <v>70.60972749425521</v>
      </c>
      <c r="D220" s="1">
        <f t="shared" ca="1" si="10"/>
        <v>40.915954972442002</v>
      </c>
      <c r="E220" s="1">
        <f t="shared" ca="1" si="11"/>
        <v>65.768828067841994</v>
      </c>
      <c r="H220"/>
      <c r="Y220">
        <v>109</v>
      </c>
      <c r="Z220">
        <v>79.655826650514996</v>
      </c>
    </row>
    <row r="221" spans="1:26" x14ac:dyDescent="0.25">
      <c r="A221">
        <v>109.5</v>
      </c>
      <c r="B221">
        <v>81.156612296593622</v>
      </c>
      <c r="C221" s="1">
        <f t="shared" ca="1" si="9"/>
        <v>70.682292316102092</v>
      </c>
      <c r="D221" s="1">
        <f t="shared" ca="1" si="10"/>
        <v>54.855689526862037</v>
      </c>
      <c r="E221" s="1">
        <f t="shared" ca="1" si="11"/>
        <v>67.26961371392062</v>
      </c>
      <c r="H221"/>
      <c r="Y221">
        <v>109.5</v>
      </c>
      <c r="Z221">
        <v>81.156612296593622</v>
      </c>
    </row>
    <row r="222" spans="1:26" x14ac:dyDescent="0.25">
      <c r="A222">
        <v>110</v>
      </c>
      <c r="B222">
        <v>82.657589345490464</v>
      </c>
      <c r="C222" s="1">
        <f t="shared" ca="1" si="9"/>
        <v>70.753657746940149</v>
      </c>
      <c r="D222" s="1">
        <f t="shared" ca="1" si="10"/>
        <v>70.851793751482333</v>
      </c>
      <c r="E222" s="1">
        <f t="shared" ca="1" si="11"/>
        <v>68.770590762817463</v>
      </c>
      <c r="H222"/>
      <c r="Y222">
        <v>110</v>
      </c>
      <c r="Z222">
        <v>82.657589345490464</v>
      </c>
    </row>
    <row r="223" spans="1:26" x14ac:dyDescent="0.25">
      <c r="A223">
        <v>110.5</v>
      </c>
      <c r="B223">
        <v>84.158714230691785</v>
      </c>
      <c r="C223" s="1">
        <f t="shared" ca="1" si="9"/>
        <v>70.823843610959074</v>
      </c>
      <c r="D223" s="1">
        <f t="shared" ca="1" si="10"/>
        <v>88.909387222505345</v>
      </c>
      <c r="E223" s="1">
        <f t="shared" ca="1" si="11"/>
        <v>70.271715648018784</v>
      </c>
      <c r="H223"/>
      <c r="Y223">
        <v>110.5</v>
      </c>
      <c r="Z223">
        <v>84.158714230691785</v>
      </c>
    </row>
    <row r="224" spans="1:26" x14ac:dyDescent="0.25">
      <c r="A224">
        <v>111</v>
      </c>
      <c r="B224">
        <v>84.210257317548241</v>
      </c>
      <c r="C224" s="1">
        <f t="shared" ca="1" si="9"/>
        <v>70.892869404683481</v>
      </c>
      <c r="D224" s="1">
        <f t="shared" ca="1" si="10"/>
        <v>88.676410410858196</v>
      </c>
      <c r="E224" s="1">
        <f t="shared" ca="1" si="11"/>
        <v>70.323258734875239</v>
      </c>
      <c r="H224"/>
      <c r="Y224">
        <v>111</v>
      </c>
      <c r="Z224">
        <v>84.210257317548241</v>
      </c>
    </row>
    <row r="225" spans="1:26" x14ac:dyDescent="0.25">
      <c r="A225">
        <v>111.5</v>
      </c>
      <c r="B225">
        <v>83.711301895582068</v>
      </c>
      <c r="C225" s="1">
        <f t="shared" ca="1" si="9"/>
        <v>70.960754302388821</v>
      </c>
      <c r="D225" s="1">
        <f t="shared" ca="1" si="10"/>
        <v>81.288231963143048</v>
      </c>
      <c r="E225" s="1">
        <f t="shared" ca="1" si="11"/>
        <v>69.824303312909066</v>
      </c>
      <c r="H225"/>
      <c r="Y225">
        <v>111.5</v>
      </c>
      <c r="Z225">
        <v>83.711301895582068</v>
      </c>
    </row>
    <row r="226" spans="1:26" x14ac:dyDescent="0.25">
      <c r="A226">
        <v>112</v>
      </c>
      <c r="B226">
        <v>83.212150375945455</v>
      </c>
      <c r="C226" s="1">
        <f t="shared" ca="1" si="9"/>
        <v>71.027517161427625</v>
      </c>
      <c r="D226" s="1">
        <f t="shared" ca="1" si="10"/>
        <v>74.232643286165569</v>
      </c>
      <c r="E226" s="1">
        <f t="shared" ca="1" si="11"/>
        <v>69.325151793272454</v>
      </c>
      <c r="H226"/>
      <c r="Y226">
        <v>112</v>
      </c>
      <c r="Z226">
        <v>83.212150375945455</v>
      </c>
    </row>
    <row r="227" spans="1:26" x14ac:dyDescent="0.25">
      <c r="A227">
        <v>112.5</v>
      </c>
      <c r="B227">
        <v>82.712831884169844</v>
      </c>
      <c r="C227" s="1">
        <f t="shared" ca="1" si="9"/>
        <v>71.09317652746779</v>
      </c>
      <c r="D227" s="1">
        <f t="shared" ca="1" si="10"/>
        <v>67.508195304267375</v>
      </c>
      <c r="E227" s="1">
        <f t="shared" ca="1" si="11"/>
        <v>68.825833301496843</v>
      </c>
      <c r="H227"/>
      <c r="Y227">
        <v>112.5</v>
      </c>
      <c r="Z227">
        <v>82.712831884169844</v>
      </c>
    </row>
    <row r="228" spans="1:26" x14ac:dyDescent="0.25">
      <c r="A228">
        <v>113</v>
      </c>
      <c r="B228">
        <v>82.213424313705104</v>
      </c>
      <c r="C228" s="1">
        <f t="shared" ca="1" si="9"/>
        <v>71.157750639644334</v>
      </c>
      <c r="D228" s="1">
        <f t="shared" ca="1" si="10"/>
        <v>61.113960193660184</v>
      </c>
      <c r="E228" s="1">
        <f t="shared" ca="1" si="11"/>
        <v>68.326425731032103</v>
      </c>
      <c r="H228"/>
      <c r="Y228">
        <v>113</v>
      </c>
      <c r="Z228">
        <v>82.213424313705104</v>
      </c>
    </row>
    <row r="229" spans="1:26" x14ac:dyDescent="0.25">
      <c r="A229">
        <v>113.5</v>
      </c>
      <c r="B229">
        <v>81.713956619645671</v>
      </c>
      <c r="C229" s="1">
        <f t="shared" ca="1" si="9"/>
        <v>71.22125743562583</v>
      </c>
      <c r="D229" s="1">
        <f t="shared" ca="1" si="10"/>
        <v>55.048368083165322</v>
      </c>
      <c r="E229" s="1">
        <f t="shared" ca="1" si="11"/>
        <v>67.82695803697267</v>
      </c>
      <c r="H229"/>
      <c r="Y229">
        <v>113.5</v>
      </c>
      <c r="Z229">
        <v>81.713956619645671</v>
      </c>
    </row>
    <row r="230" spans="1:26" x14ac:dyDescent="0.25">
      <c r="A230">
        <v>114</v>
      </c>
      <c r="B230">
        <v>81.214437964911397</v>
      </c>
      <c r="C230" s="1">
        <f t="shared" ca="1" si="9"/>
        <v>71.283714556597303</v>
      </c>
      <c r="D230" s="1">
        <f t="shared" ca="1" si="10"/>
        <v>49.309633706218747</v>
      </c>
      <c r="E230" s="1">
        <f t="shared" ca="1" si="11"/>
        <v>67.327439382238396</v>
      </c>
      <c r="H230"/>
      <c r="Y230">
        <v>114</v>
      </c>
      <c r="Z230">
        <v>81.214437964911397</v>
      </c>
    </row>
    <row r="231" spans="1:26" x14ac:dyDescent="0.25">
      <c r="A231">
        <v>114.5</v>
      </c>
      <c r="B231">
        <v>80.714875259022165</v>
      </c>
      <c r="C231" s="1">
        <f t="shared" ca="1" si="9"/>
        <v>71.345139352160643</v>
      </c>
      <c r="D231" s="1">
        <f t="shared" ca="1" si="10"/>
        <v>43.895975482165049</v>
      </c>
      <c r="E231" s="1">
        <f t="shared" ca="1" si="11"/>
        <v>66.827876676349163</v>
      </c>
      <c r="H231"/>
      <c r="Y231">
        <v>114.5</v>
      </c>
      <c r="Z231">
        <v>80.714875259022165</v>
      </c>
    </row>
    <row r="232" spans="1:26" x14ac:dyDescent="0.25">
      <c r="A232">
        <v>115</v>
      </c>
      <c r="B232">
        <v>80.215273755490443</v>
      </c>
      <c r="C232" s="1">
        <f t="shared" ca="1" si="9"/>
        <v>71.405548885154005</v>
      </c>
      <c r="D232" s="1">
        <f t="shared" ca="1" si="10"/>
        <v>38.805626145512193</v>
      </c>
      <c r="E232" s="1">
        <f t="shared" ca="1" si="11"/>
        <v>66.328275172817442</v>
      </c>
      <c r="H232"/>
      <c r="Y232">
        <v>115</v>
      </c>
      <c r="Z232">
        <v>80.215273755490443</v>
      </c>
    </row>
    <row r="233" spans="1:26" x14ac:dyDescent="0.25">
      <c r="A233">
        <v>115.5</v>
      </c>
      <c r="B233">
        <v>79.715637488859159</v>
      </c>
      <c r="C233" s="1">
        <f t="shared" ca="1" si="9"/>
        <v>71.464959936391679</v>
      </c>
      <c r="D233" s="1">
        <f t="shared" ca="1" si="10"/>
        <v>34.036840037395379</v>
      </c>
      <c r="E233" s="1">
        <f t="shared" ca="1" si="11"/>
        <v>65.828638906186157</v>
      </c>
      <c r="H233"/>
      <c r="Y233">
        <v>115.5</v>
      </c>
      <c r="Z233">
        <v>79.715637488859159</v>
      </c>
    </row>
    <row r="234" spans="1:26" x14ac:dyDescent="0.25">
      <c r="A234">
        <v>116</v>
      </c>
      <c r="B234">
        <v>79.215969594529682</v>
      </c>
      <c r="C234" s="1">
        <f t="shared" ca="1" si="9"/>
        <v>71.523389009325456</v>
      </c>
      <c r="D234" s="1">
        <f t="shared" ca="1" si="10"/>
        <v>29.587898029930496</v>
      </c>
      <c r="E234" s="1">
        <f t="shared" ca="1" si="11"/>
        <v>65.32897101185668</v>
      </c>
      <c r="H234"/>
      <c r="Y234">
        <v>116</v>
      </c>
      <c r="Z234">
        <v>79.215969594529682</v>
      </c>
    </row>
    <row r="235" spans="1:26" x14ac:dyDescent="0.25">
      <c r="A235">
        <v>116.5</v>
      </c>
      <c r="B235">
        <v>78.716272542910545</v>
      </c>
      <c r="C235" s="1">
        <f t="shared" ca="1" si="9"/>
        <v>71.5808523346291</v>
      </c>
      <c r="D235" s="1">
        <f t="shared" ca="1" si="10"/>
        <v>25.457110774375611</v>
      </c>
      <c r="E235" s="1">
        <f t="shared" ca="1" si="11"/>
        <v>64.829273960237543</v>
      </c>
      <c r="H235"/>
      <c r="Y235">
        <v>116.5</v>
      </c>
      <c r="Z235">
        <v>78.716272542910545</v>
      </c>
    </row>
    <row r="236" spans="1:26" x14ac:dyDescent="0.25">
      <c r="A236">
        <v>117</v>
      </c>
      <c r="B236">
        <v>78.216548310927308</v>
      </c>
      <c r="C236" s="1">
        <f t="shared" ca="1" si="9"/>
        <v>71.637365874706887</v>
      </c>
      <c r="D236" s="1">
        <f t="shared" ca="1" si="10"/>
        <v>21.642820764535635</v>
      </c>
      <c r="E236" s="1">
        <f t="shared" ca="1" si="11"/>
        <v>64.329549728254307</v>
      </c>
      <c r="H236"/>
      <c r="Y236">
        <v>117</v>
      </c>
      <c r="Z236">
        <v>78.216548310927308</v>
      </c>
    </row>
    <row r="237" spans="1:26" x14ac:dyDescent="0.25">
      <c r="A237">
        <v>117.5</v>
      </c>
      <c r="B237">
        <v>77.71679850773431</v>
      </c>
      <c r="C237" s="1">
        <f t="shared" ca="1" si="9"/>
        <v>71.692945328127792</v>
      </c>
      <c r="D237" s="1">
        <f t="shared" ca="1" si="10"/>
        <v>18.143403564727784</v>
      </c>
      <c r="E237" s="1">
        <f t="shared" ca="1" si="11"/>
        <v>63.829799925061309</v>
      </c>
      <c r="H237"/>
      <c r="Y237">
        <v>117.5</v>
      </c>
      <c r="Z237">
        <v>77.71679850773431</v>
      </c>
    </row>
    <row r="238" spans="1:26" x14ac:dyDescent="0.25">
      <c r="A238">
        <v>118</v>
      </c>
      <c r="B238">
        <v>77.217024466936934</v>
      </c>
      <c r="C238" s="1">
        <f t="shared" ca="1" si="9"/>
        <v>71.747606133986267</v>
      </c>
      <c r="D238" s="1">
        <f t="shared" ca="1" si="10"/>
        <v>14.957268450408428</v>
      </c>
      <c r="E238" s="1">
        <f t="shared" ca="1" si="11"/>
        <v>63.330025884263932</v>
      </c>
      <c r="H238"/>
      <c r="Y238">
        <v>118</v>
      </c>
      <c r="Z238">
        <v>77.217024466936934</v>
      </c>
    </row>
    <row r="239" spans="1:26" x14ac:dyDescent="0.25">
      <c r="A239">
        <v>118.5</v>
      </c>
      <c r="B239">
        <v>76.717227314318279</v>
      </c>
      <c r="C239" s="1">
        <f t="shared" ca="1" si="9"/>
        <v>71.801363476190971</v>
      </c>
      <c r="D239" s="1">
        <f t="shared" ca="1" si="10"/>
        <v>12.082858637503874</v>
      </c>
      <c r="E239" s="1">
        <f t="shared" ca="1" si="11"/>
        <v>62.830228731645278</v>
      </c>
      <c r="H239"/>
      <c r="Y239">
        <v>118.5</v>
      </c>
      <c r="Z239">
        <v>76.717227314318279</v>
      </c>
    </row>
    <row r="240" spans="1:26" x14ac:dyDescent="0.25">
      <c r="A240">
        <v>119</v>
      </c>
      <c r="B240">
        <v>76.217408017646434</v>
      </c>
      <c r="C240" s="1">
        <f t="shared" ca="1" si="9"/>
        <v>71.854232287682606</v>
      </c>
      <c r="D240" s="1">
        <f t="shared" ca="1" si="10"/>
        <v>9.5186512252726914</v>
      </c>
      <c r="E240" s="1">
        <f t="shared" ca="1" si="11"/>
        <v>62.330409434973433</v>
      </c>
      <c r="H240"/>
      <c r="Y240">
        <v>119</v>
      </c>
      <c r="Z240">
        <v>76.217408017646434</v>
      </c>
    </row>
    <row r="241" spans="1:26" x14ac:dyDescent="0.25">
      <c r="A241">
        <v>119.5</v>
      </c>
      <c r="B241">
        <v>75.71756742337017</v>
      </c>
      <c r="C241" s="1">
        <f t="shared" ca="1" si="9"/>
        <v>71.906227254582106</v>
      </c>
      <c r="D241" s="1">
        <f t="shared" ca="1" si="10"/>
        <v>7.263156941108714</v>
      </c>
      <c r="E241" s="1">
        <f t="shared" ca="1" si="11"/>
        <v>61.830568840697168</v>
      </c>
      <c r="H241"/>
      <c r="Y241">
        <v>119.5</v>
      </c>
      <c r="Z241">
        <v>75.71756742337017</v>
      </c>
    </row>
    <row r="242" spans="1:26" x14ac:dyDescent="0.25">
      <c r="A242">
        <v>120</v>
      </c>
      <c r="B242">
        <v>75.217706283713753</v>
      </c>
      <c r="C242" s="1">
        <f t="shared" ca="1" si="9"/>
        <v>71.957362820270177</v>
      </c>
      <c r="D242" s="1">
        <f t="shared" ca="1" si="10"/>
        <v>5.3149197498096257</v>
      </c>
      <c r="E242" s="1">
        <f t="shared" ca="1" si="11"/>
        <v>61.330707701040751</v>
      </c>
      <c r="H242"/>
      <c r="Y242">
        <v>120</v>
      </c>
      <c r="Z242">
        <v>75.217706283713753</v>
      </c>
    </row>
    <row r="243" spans="1:26" x14ac:dyDescent="0.25">
      <c r="A243">
        <v>120.5</v>
      </c>
      <c r="B243">
        <v>74.717825276741593</v>
      </c>
      <c r="C243" s="1">
        <f t="shared" ca="1" si="9"/>
        <v>72.007653189399392</v>
      </c>
      <c r="D243" s="1">
        <f t="shared" ca="1" si="10"/>
        <v>3.6725163715043916</v>
      </c>
      <c r="E243" s="1">
        <f t="shared" ca="1" si="11"/>
        <v>60.830826694068591</v>
      </c>
      <c r="H243"/>
      <c r="Y243">
        <v>120.5</v>
      </c>
      <c r="Z243">
        <v>74.717825276741593</v>
      </c>
    </row>
    <row r="244" spans="1:26" x14ac:dyDescent="0.25">
      <c r="A244">
        <v>121</v>
      </c>
      <c r="B244">
        <v>74.217925021270759</v>
      </c>
      <c r="C244" s="1">
        <f t="shared" ca="1" si="9"/>
        <v>72.057112331840145</v>
      </c>
      <c r="D244" s="1">
        <f t="shared" ca="1" si="10"/>
        <v>2.3345557394021812</v>
      </c>
      <c r="E244" s="1">
        <f t="shared" ca="1" si="11"/>
        <v>60.330926438597757</v>
      </c>
      <c r="H244"/>
      <c r="Y244">
        <v>121</v>
      </c>
      <c r="Z244">
        <v>74.217925021270759</v>
      </c>
    </row>
    <row r="245" spans="1:26" x14ac:dyDescent="0.25">
      <c r="A245">
        <v>121.5</v>
      </c>
      <c r="B245">
        <v>73.718006088004529</v>
      </c>
      <c r="C245" s="1">
        <f t="shared" ca="1" si="9"/>
        <v>72.105753986561112</v>
      </c>
      <c r="D245" s="1">
        <f t="shared" ca="1" si="10"/>
        <v>1.2996784193043571</v>
      </c>
      <c r="E245" s="1">
        <f t="shared" ca="1" si="11"/>
        <v>59.831007505331527</v>
      </c>
      <c r="H245"/>
      <c r="Y245">
        <v>121.5</v>
      </c>
      <c r="Z245">
        <v>73.718006088004529</v>
      </c>
    </row>
    <row r="246" spans="1:26" x14ac:dyDescent="0.25">
      <c r="A246">
        <v>122</v>
      </c>
      <c r="B246">
        <v>73.218069007890847</v>
      </c>
      <c r="C246" s="1">
        <f t="shared" ca="1" si="9"/>
        <v>72.153591665445845</v>
      </c>
      <c r="D246" s="1">
        <f t="shared" ca="1" si="10"/>
        <v>0.56655600628938729</v>
      </c>
      <c r="E246" s="1">
        <f t="shared" ca="1" si="11"/>
        <v>59.331070425217845</v>
      </c>
      <c r="H246"/>
      <c r="Y246">
        <v>122</v>
      </c>
      <c r="Z246">
        <v>73.218069007890847</v>
      </c>
    </row>
    <row r="247" spans="1:26" x14ac:dyDescent="0.25">
      <c r="A247">
        <v>122.5</v>
      </c>
      <c r="B247">
        <v>72.718114278442584</v>
      </c>
      <c r="C247" s="1">
        <f t="shared" ca="1" si="9"/>
        <v>72.200638657046056</v>
      </c>
      <c r="D247" s="1">
        <f t="shared" ca="1" si="10"/>
        <v>0.13389050936986147</v>
      </c>
      <c r="E247" s="1">
        <f t="shared" ca="1" si="11"/>
        <v>58.831115695769583</v>
      </c>
      <c r="H247"/>
      <c r="Y247">
        <v>122.5</v>
      </c>
      <c r="Z247">
        <v>72.718114278442584</v>
      </c>
    </row>
    <row r="248" spans="1:26" x14ac:dyDescent="0.25">
      <c r="A248">
        <v>123</v>
      </c>
      <c r="B248">
        <v>72.21814236855495</v>
      </c>
      <c r="C248" s="1">
        <f t="shared" ca="1" si="9"/>
        <v>72.246908030273048</v>
      </c>
      <c r="D248" s="1">
        <f t="shared" ca="1" si="10"/>
        <v>4.1373164703999951E-4</v>
      </c>
      <c r="E248" s="1">
        <f t="shared" ca="1" si="11"/>
        <v>58.331143785881949</v>
      </c>
      <c r="H248"/>
      <c r="Y248">
        <v>123</v>
      </c>
      <c r="Z248">
        <v>72.21814236855495</v>
      </c>
    </row>
    <row r="249" spans="1:26" x14ac:dyDescent="0.25">
      <c r="A249">
        <v>123.5</v>
      </c>
      <c r="B249">
        <v>71.718153722215774</v>
      </c>
      <c r="C249" s="1">
        <f t="shared" ca="1" si="9"/>
        <v>72.292412638028011</v>
      </c>
      <c r="D249" s="1">
        <f t="shared" ca="1" si="10"/>
        <v>0.16488665119492302</v>
      </c>
      <c r="E249" s="1">
        <f t="shared" ca="1" si="11"/>
        <v>57.831155139542773</v>
      </c>
      <c r="H249"/>
      <c r="Y249">
        <v>123.5</v>
      </c>
      <c r="Z249">
        <v>71.718153722215774</v>
      </c>
    </row>
    <row r="250" spans="1:26" x14ac:dyDescent="0.25">
      <c r="A250">
        <v>124</v>
      </c>
      <c r="B250">
        <v>71.218148761395071</v>
      </c>
      <c r="C250" s="1">
        <f t="shared" ca="1" si="9"/>
        <v>72.337165120772369</v>
      </c>
      <c r="D250" s="1">
        <f t="shared" ca="1" si="10"/>
        <v>0.62609880627701098</v>
      </c>
      <c r="E250" s="1">
        <f t="shared" ca="1" si="11"/>
        <v>57.331150178722069</v>
      </c>
      <c r="H250"/>
      <c r="Y250">
        <v>124</v>
      </c>
      <c r="Z250">
        <v>71.218148761395071</v>
      </c>
    </row>
    <row r="251" spans="1:26" x14ac:dyDescent="0.25">
      <c r="A251">
        <v>124.5</v>
      </c>
      <c r="B251">
        <v>70.718127888327516</v>
      </c>
      <c r="C251" s="1">
        <f t="shared" ca="1" si="9"/>
        <v>72.381177910039085</v>
      </c>
      <c r="D251" s="1">
        <f t="shared" ca="1" si="10"/>
        <v>1.3828676873574259</v>
      </c>
      <c r="E251" s="1">
        <f t="shared" ca="1" si="11"/>
        <v>56.831129305654514</v>
      </c>
      <c r="H251"/>
      <c r="Y251">
        <v>124.5</v>
      </c>
      <c r="Z251">
        <v>70.718127888327516</v>
      </c>
    </row>
    <row r="252" spans="1:26" x14ac:dyDescent="0.25">
      <c r="A252">
        <v>125</v>
      </c>
      <c r="B252">
        <v>70.218091487339464</v>
      </c>
      <c r="C252" s="1">
        <f t="shared" ca="1" si="9"/>
        <v>72.42446323188598</v>
      </c>
      <c r="D252" s="1">
        <f t="shared" ca="1" si="10"/>
        <v>2.4340381375666178</v>
      </c>
      <c r="E252" s="1">
        <f t="shared" ca="1" si="11"/>
        <v>56.331092904666463</v>
      </c>
      <c r="H252"/>
      <c r="Y252">
        <v>125</v>
      </c>
      <c r="Z252">
        <v>70.218091487339464</v>
      </c>
    </row>
    <row r="253" spans="1:26" x14ac:dyDescent="0.25">
      <c r="A253">
        <v>125.5</v>
      </c>
      <c r="B253">
        <v>69.71803992633771</v>
      </c>
      <c r="C253" s="1">
        <f t="shared" ca="1" si="9"/>
        <v>72.467033110291879</v>
      </c>
      <c r="D253" s="1">
        <f t="shared" ca="1" si="10"/>
        <v>3.7784817627132417</v>
      </c>
      <c r="E253" s="1">
        <f t="shared" ca="1" si="11"/>
        <v>55.831041343664708</v>
      </c>
      <c r="H253"/>
      <c r="Y253">
        <v>125.5</v>
      </c>
      <c r="Z253">
        <v>69.71803992633771</v>
      </c>
    </row>
    <row r="254" spans="1:26" x14ac:dyDescent="0.25">
      <c r="A254">
        <v>126</v>
      </c>
      <c r="B254">
        <v>69.217973558040995</v>
      </c>
      <c r="C254" s="1">
        <f t="shared" ca="1" si="9"/>
        <v>72.508899370496735</v>
      </c>
      <c r="D254" s="1">
        <f t="shared" ca="1" si="10"/>
        <v>5.4150963515437347</v>
      </c>
      <c r="E254" s="1">
        <f t="shared" ca="1" si="11"/>
        <v>55.330974975367994</v>
      </c>
      <c r="H254"/>
      <c r="Y254">
        <v>126</v>
      </c>
      <c r="Z254">
        <v>69.217973558040995</v>
      </c>
    </row>
    <row r="255" spans="1:26" x14ac:dyDescent="0.25">
      <c r="A255">
        <v>126.5</v>
      </c>
      <c r="B255">
        <v>68.717892721016923</v>
      </c>
      <c r="C255" s="1">
        <f t="shared" ca="1" si="9"/>
        <v>72.550073642286478</v>
      </c>
      <c r="D255" s="1">
        <f t="shared" ca="1" si="10"/>
        <v>7.3428053066711847</v>
      </c>
      <c r="E255" s="1">
        <f t="shared" ca="1" si="11"/>
        <v>54.830894138343922</v>
      </c>
      <c r="H255"/>
      <c r="Y255">
        <v>126.5</v>
      </c>
      <c r="Z255">
        <v>68.717892721016923</v>
      </c>
    </row>
    <row r="256" spans="1:26" x14ac:dyDescent="0.25">
      <c r="A256">
        <v>127</v>
      </c>
      <c r="B256">
        <v>68.217797740568997</v>
      </c>
      <c r="C256" s="1">
        <f t="shared" ca="1" si="9"/>
        <v>72.59056736322357</v>
      </c>
      <c r="D256" s="1">
        <f t="shared" ca="1" si="10"/>
        <v>9.5605570864053089</v>
      </c>
      <c r="E256" s="1">
        <f t="shared" ca="1" si="11"/>
        <v>54.330799157895996</v>
      </c>
      <c r="H256"/>
      <c r="Y256">
        <v>127</v>
      </c>
      <c r="Z256">
        <v>68.217797740568997</v>
      </c>
    </row>
    <row r="257" spans="1:26" x14ac:dyDescent="0.25">
      <c r="A257">
        <v>127.5</v>
      </c>
      <c r="B257">
        <v>67.717688929508171</v>
      </c>
      <c r="C257" s="1">
        <f t="shared" ca="1" si="9"/>
        <v>72.63039178182423</v>
      </c>
      <c r="D257" s="1">
        <f t="shared" ca="1" si="10"/>
        <v>12.067324657577171</v>
      </c>
      <c r="E257" s="1">
        <f t="shared" ca="1" si="11"/>
        <v>53.830690346835169</v>
      </c>
      <c r="H257"/>
      <c r="Y257">
        <v>127.5</v>
      </c>
      <c r="Z257">
        <v>67.717688929508171</v>
      </c>
    </row>
    <row r="258" spans="1:26" x14ac:dyDescent="0.25">
      <c r="A258">
        <v>128</v>
      </c>
      <c r="B258">
        <v>67.217566588832355</v>
      </c>
      <c r="C258" s="1">
        <f t="shared" ref="C258:C321" ca="1" si="12">IF(A258&gt;=$K$5,OFFSET($B$1,2*$K$5,0)+$L$5*(1-EXP((-1/$M$5)*(A258-$K$5))),0)</f>
        <v>72.669557960683036</v>
      </c>
      <c r="D258" s="1">
        <f t="shared" ref="D258:D321" ca="1" si="13">IF(A258&gt;=$K$5,(C258-B258)*(C258-B258)*0.5,0)</f>
        <v>14.862104959367137</v>
      </c>
      <c r="E258" s="1">
        <f t="shared" ref="E258:E321" ca="1" si="14">IF(A258&gt;=$K$5,(B258-$L$6),0)</f>
        <v>53.330568006159353</v>
      </c>
      <c r="H258"/>
      <c r="Y258">
        <v>128</v>
      </c>
      <c r="Z258">
        <v>67.217566588832355</v>
      </c>
    </row>
    <row r="259" spans="1:26" x14ac:dyDescent="0.25">
      <c r="A259">
        <v>128.5</v>
      </c>
      <c r="B259">
        <v>66.717431008334103</v>
      </c>
      <c r="C259" s="1">
        <f t="shared" ca="1" si="12"/>
        <v>72.70807677954592</v>
      </c>
      <c r="D259" s="1">
        <f t="shared" ca="1" si="13"/>
        <v>17.943918378069011</v>
      </c>
      <c r="E259" s="1">
        <f t="shared" ca="1" si="14"/>
        <v>52.830432425661101</v>
      </c>
      <c r="H259"/>
      <c r="Y259">
        <v>128.5</v>
      </c>
      <c r="Z259">
        <v>66.717431008334103</v>
      </c>
    </row>
    <row r="260" spans="1:26" x14ac:dyDescent="0.25">
      <c r="A260">
        <v>129</v>
      </c>
      <c r="B260">
        <v>66.217282467148877</v>
      </c>
      <c r="C260" s="1">
        <f t="shared" ca="1" si="12"/>
        <v>72.745958938332507</v>
      </c>
      <c r="D260" s="1">
        <f t="shared" ca="1" si="13"/>
        <v>21.311808232693366</v>
      </c>
      <c r="E260" s="1">
        <f t="shared" ca="1" si="14"/>
        <v>52.330283884475875</v>
      </c>
      <c r="H260"/>
      <c r="Y260">
        <v>129</v>
      </c>
      <c r="Z260">
        <v>66.217282467148877</v>
      </c>
    </row>
    <row r="261" spans="1:26" x14ac:dyDescent="0.25">
      <c r="A261">
        <v>129.5</v>
      </c>
      <c r="B261">
        <v>65.717121234254819</v>
      </c>
      <c r="C261" s="1">
        <f t="shared" ca="1" si="12"/>
        <v>72.783214960108253</v>
      </c>
      <c r="D261" s="1">
        <f t="shared" ca="1" si="13"/>
        <v>24.964840271272639</v>
      </c>
      <c r="E261" s="1">
        <f t="shared" ca="1" si="14"/>
        <v>51.830122651581817</v>
      </c>
      <c r="H261"/>
      <c r="Y261">
        <v>129.5</v>
      </c>
      <c r="Z261">
        <v>65.717121234254819</v>
      </c>
    </row>
    <row r="262" spans="1:26" x14ac:dyDescent="0.25">
      <c r="A262">
        <v>130</v>
      </c>
      <c r="B262">
        <v>65.216947568931829</v>
      </c>
      <c r="C262" s="1">
        <f t="shared" ca="1" si="12"/>
        <v>72.819855194007644</v>
      </c>
      <c r="D262" s="1">
        <f t="shared" ca="1" si="13"/>
        <v>28.902102177717985</v>
      </c>
      <c r="E262" s="1">
        <f t="shared" ca="1" si="14"/>
        <v>51.329948986258827</v>
      </c>
      <c r="H262"/>
      <c r="Y262">
        <v>130</v>
      </c>
      <c r="Z262">
        <v>65.216947568931829</v>
      </c>
    </row>
    <row r="263" spans="1:26" x14ac:dyDescent="0.25">
      <c r="A263">
        <v>130.5</v>
      </c>
      <c r="B263">
        <v>64.716803101303938</v>
      </c>
      <c r="C263" s="1">
        <f t="shared" ca="1" si="12"/>
        <v>72.855889818109048</v>
      </c>
      <c r="D263" s="1">
        <f t="shared" ca="1" si="13"/>
        <v>33.122366291836691</v>
      </c>
      <c r="E263" s="1">
        <f t="shared" ca="1" si="14"/>
        <v>50.829804518630937</v>
      </c>
      <c r="H263"/>
      <c r="Y263">
        <v>130.5</v>
      </c>
      <c r="Z263">
        <v>64.716803101303938</v>
      </c>
    </row>
    <row r="264" spans="1:26" x14ac:dyDescent="0.25">
      <c r="A264">
        <v>131</v>
      </c>
      <c r="B264">
        <v>64.227895124766931</v>
      </c>
      <c r="C264" s="1">
        <f t="shared" ca="1" si="12"/>
        <v>72.89132884226197</v>
      </c>
      <c r="D264" s="1">
        <f t="shared" ca="1" si="13"/>
        <v>37.527541888714957</v>
      </c>
      <c r="E264" s="1">
        <f t="shared" ca="1" si="14"/>
        <v>50.34089654209393</v>
      </c>
      <c r="H264"/>
      <c r="Y264">
        <v>131</v>
      </c>
      <c r="Z264">
        <v>64.227895124766931</v>
      </c>
    </row>
    <row r="265" spans="1:26" x14ac:dyDescent="0.25">
      <c r="A265">
        <v>131.5</v>
      </c>
      <c r="B265">
        <v>63.759051265532968</v>
      </c>
      <c r="C265" s="1">
        <f t="shared" ca="1" si="12"/>
        <v>72.926182110867671</v>
      </c>
      <c r="D265" s="1">
        <f t="shared" ca="1" si="13"/>
        <v>42.018143967743484</v>
      </c>
      <c r="E265" s="1">
        <f t="shared" ca="1" si="14"/>
        <v>49.872052682859966</v>
      </c>
      <c r="H265"/>
      <c r="Y265">
        <v>131.5</v>
      </c>
      <c r="Z265">
        <v>63.759051265532968</v>
      </c>
    </row>
    <row r="266" spans="1:26" x14ac:dyDescent="0.25">
      <c r="A266">
        <v>132</v>
      </c>
      <c r="B266">
        <v>63.309076593823022</v>
      </c>
      <c r="C266" s="1">
        <f t="shared" ca="1" si="12"/>
        <v>72.960459305613753</v>
      </c>
      <c r="D266" s="1">
        <f t="shared" ca="1" si="13"/>
        <v>46.574594124726502</v>
      </c>
      <c r="E266" s="1">
        <f t="shared" ca="1" si="14"/>
        <v>49.42207801115002</v>
      </c>
      <c r="H266"/>
      <c r="Y266">
        <v>132</v>
      </c>
      <c r="Z266">
        <v>63.309076593823022</v>
      </c>
    </row>
    <row r="267" spans="1:26" x14ac:dyDescent="0.25">
      <c r="A267">
        <v>132.5</v>
      </c>
      <c r="B267">
        <v>62.874932968073352</v>
      </c>
      <c r="C267" s="1">
        <f t="shared" ca="1" si="12"/>
        <v>72.994169948163602</v>
      </c>
      <c r="D267" s="1">
        <f t="shared" ca="1" si="13"/>
        <v>51.199478529613017</v>
      </c>
      <c r="E267" s="1">
        <f t="shared" ca="1" si="14"/>
        <v>48.987934385400351</v>
      </c>
      <c r="H267"/>
      <c r="Y267">
        <v>132.5</v>
      </c>
      <c r="Z267">
        <v>62.874932968073352</v>
      </c>
    </row>
    <row r="268" spans="1:26" x14ac:dyDescent="0.25">
      <c r="A268">
        <v>133</v>
      </c>
      <c r="B268">
        <v>62.453248570731901</v>
      </c>
      <c r="C268" s="1">
        <f t="shared" ca="1" si="12"/>
        <v>73.027323402801372</v>
      </c>
      <c r="D268" s="1">
        <f t="shared" ca="1" si="13"/>
        <v>55.905529277102502</v>
      </c>
      <c r="E268" s="1">
        <f t="shared" ca="1" si="14"/>
        <v>48.5662499880589</v>
      </c>
      <c r="H268"/>
      <c r="Y268">
        <v>133</v>
      </c>
      <c r="Z268">
        <v>62.453248570731901</v>
      </c>
    </row>
    <row r="269" spans="1:26" x14ac:dyDescent="0.25">
      <c r="A269">
        <v>133.5</v>
      </c>
      <c r="B269">
        <v>62.043504202772205</v>
      </c>
      <c r="C269" s="1">
        <f t="shared" ca="1" si="12"/>
        <v>73.05992887903318</v>
      </c>
      <c r="D269" s="1">
        <f t="shared" ca="1" si="13"/>
        <v>60.680806323865866</v>
      </c>
      <c r="E269" s="1">
        <f t="shared" ca="1" si="14"/>
        <v>48.156505620099203</v>
      </c>
      <c r="H269"/>
      <c r="Y269">
        <v>133.5</v>
      </c>
      <c r="Z269">
        <v>62.043504202772205</v>
      </c>
    </row>
    <row r="270" spans="1:26" x14ac:dyDescent="0.25">
      <c r="A270">
        <v>134</v>
      </c>
      <c r="B270">
        <v>61.645215181813654</v>
      </c>
      <c r="C270" s="1">
        <f t="shared" ca="1" si="12"/>
        <v>73.091995434145431</v>
      </c>
      <c r="D270" s="1">
        <f t="shared" ca="1" si="13"/>
        <v>65.514389072586368</v>
      </c>
      <c r="E270" s="1">
        <f t="shared" ca="1" si="14"/>
        <v>47.758216599140653</v>
      </c>
      <c r="H270"/>
      <c r="Y270">
        <v>134</v>
      </c>
      <c r="Z270">
        <v>61.645215181813654</v>
      </c>
    </row>
    <row r="271" spans="1:26" x14ac:dyDescent="0.25">
      <c r="A271">
        <v>134.5</v>
      </c>
      <c r="B271">
        <v>61.257918754510989</v>
      </c>
      <c r="C271" s="1">
        <f t="shared" ca="1" si="12"/>
        <v>73.123531975720724</v>
      </c>
      <c r="D271" s="1">
        <f t="shared" ca="1" si="13"/>
        <v>70.396388557673632</v>
      </c>
      <c r="E271" s="1">
        <f t="shared" ca="1" si="14"/>
        <v>47.370920171837987</v>
      </c>
      <c r="H271"/>
      <c r="Y271">
        <v>134.5</v>
      </c>
      <c r="Z271">
        <v>61.257918754510989</v>
      </c>
    </row>
    <row r="272" spans="1:26" x14ac:dyDescent="0.25">
      <c r="A272">
        <v>135</v>
      </c>
      <c r="B272">
        <v>60.881172506596023</v>
      </c>
      <c r="C272" s="1">
        <f t="shared" ca="1" si="12"/>
        <v>73.154547264112281</v>
      </c>
      <c r="D272" s="1">
        <f t="shared" ca="1" si="13"/>
        <v>75.317863969218635</v>
      </c>
      <c r="E272" s="1">
        <f t="shared" ca="1" si="14"/>
        <v>46.994173923923022</v>
      </c>
      <c r="H272"/>
      <c r="Y272">
        <v>135</v>
      </c>
      <c r="Z272">
        <v>60.881172506596023</v>
      </c>
    </row>
    <row r="273" spans="1:26" x14ac:dyDescent="0.25">
      <c r="A273">
        <v>135.5</v>
      </c>
      <c r="B273">
        <v>60.51455303299295</v>
      </c>
      <c r="C273" s="1">
        <f t="shared" ca="1" si="12"/>
        <v>73.185049914877425</v>
      </c>
      <c r="D273" s="1">
        <f t="shared" ca="1" si="13"/>
        <v>80.270745616922099</v>
      </c>
      <c r="E273" s="1">
        <f t="shared" ca="1" si="14"/>
        <v>46.627554450319948</v>
      </c>
      <c r="H273"/>
      <c r="Y273">
        <v>135.5</v>
      </c>
      <c r="Z273">
        <v>60.51455303299295</v>
      </c>
    </row>
    <row r="274" spans="1:26" x14ac:dyDescent="0.25">
      <c r="A274">
        <v>136</v>
      </c>
      <c r="B274">
        <v>60.157654803923243</v>
      </c>
      <c r="C274" s="1">
        <f t="shared" ca="1" si="12"/>
        <v>73.215048401170833</v>
      </c>
      <c r="D274" s="1">
        <f t="shared" ca="1" si="13"/>
        <v>85.247763776721172</v>
      </c>
      <c r="E274" s="1">
        <f t="shared" ca="1" si="14"/>
        <v>46.270656221250242</v>
      </c>
      <c r="H274"/>
      <c r="Y274">
        <v>136</v>
      </c>
      <c r="Z274">
        <v>60.157654803923243</v>
      </c>
    </row>
    <row r="275" spans="1:26" x14ac:dyDescent="0.25">
      <c r="A275">
        <v>136.5</v>
      </c>
      <c r="B275">
        <v>59.81008918011262</v>
      </c>
      <c r="C275" s="1">
        <f t="shared" ca="1" si="12"/>
        <v>73.24455105609826</v>
      </c>
      <c r="D275" s="1">
        <f t="shared" ca="1" si="13"/>
        <v>90.242382948655802</v>
      </c>
      <c r="E275" s="1">
        <f t="shared" ca="1" si="14"/>
        <v>45.923090597439618</v>
      </c>
      <c r="H275"/>
      <c r="Y275">
        <v>136.5</v>
      </c>
      <c r="Z275">
        <v>59.81008918011262</v>
      </c>
    </row>
    <row r="276" spans="1:26" x14ac:dyDescent="0.25">
      <c r="A276">
        <v>137</v>
      </c>
      <c r="B276">
        <v>59.471483542733381</v>
      </c>
      <c r="C276" s="1">
        <f t="shared" ca="1" si="12"/>
        <v>73.273566075031326</v>
      </c>
      <c r="D276" s="1">
        <f t="shared" ca="1" si="13"/>
        <v>95.248741114182025</v>
      </c>
      <c r="E276" s="1">
        <f t="shared" ca="1" si="14"/>
        <v>45.584484960060379</v>
      </c>
      <c r="H276"/>
      <c r="Y276">
        <v>137</v>
      </c>
      <c r="Z276">
        <v>59.471483542733381</v>
      </c>
    </row>
    <row r="277" spans="1:26" x14ac:dyDescent="0.25">
      <c r="A277">
        <v>137.5</v>
      </c>
      <c r="B277">
        <v>59.141480512836267</v>
      </c>
      <c r="C277" s="1">
        <f t="shared" ca="1" si="12"/>
        <v>73.302101517884097</v>
      </c>
      <c r="D277" s="1">
        <f t="shared" ca="1" si="13"/>
        <v>100.2615936243009</v>
      </c>
      <c r="E277" s="1">
        <f t="shared" ca="1" si="14"/>
        <v>45.254481930163266</v>
      </c>
      <c r="H277"/>
      <c r="Y277">
        <v>137.5</v>
      </c>
      <c r="Z277">
        <v>59.141480512836267</v>
      </c>
    </row>
    <row r="278" spans="1:26" x14ac:dyDescent="0.25">
      <c r="A278">
        <v>138</v>
      </c>
      <c r="B278">
        <v>58.81973724166938</v>
      </c>
      <c r="C278" s="1">
        <f t="shared" ca="1" si="12"/>
        <v>73.330165311351962</v>
      </c>
      <c r="D278" s="1">
        <f t="shared" ca="1" si="13"/>
        <v>105.2762613827161</v>
      </c>
      <c r="E278" s="1">
        <f t="shared" ca="1" si="14"/>
        <v>44.932738658996378</v>
      </c>
      <c r="H278"/>
      <c r="Y278">
        <v>138</v>
      </c>
      <c r="Z278">
        <v>58.81973724166938</v>
      </c>
    </row>
    <row r="279" spans="1:26" x14ac:dyDescent="0.25">
      <c r="A279">
        <v>138.5</v>
      </c>
      <c r="B279">
        <v>58.50592475812698</v>
      </c>
      <c r="C279" s="1">
        <f t="shared" ca="1" si="12"/>
        <v>73.357765251113548</v>
      </c>
      <c r="D279" s="1">
        <f t="shared" ca="1" si="13"/>
        <v>110.28858301455776</v>
      </c>
      <c r="E279" s="1">
        <f t="shared" ca="1" si="14"/>
        <v>44.618926175453979</v>
      </c>
      <c r="H279"/>
      <c r="Y279">
        <v>138.5</v>
      </c>
      <c r="Z279">
        <v>58.50592475812698</v>
      </c>
    </row>
    <row r="280" spans="1:26" x14ac:dyDescent="0.25">
      <c r="A280">
        <v>139</v>
      </c>
      <c r="B280">
        <v>58.199727363102149</v>
      </c>
      <c r="C280" s="1">
        <f t="shared" ca="1" si="12"/>
        <v>73.384909003996256</v>
      </c>
      <c r="D280" s="1">
        <f t="shared" ca="1" si="13"/>
        <v>115.29487073347373</v>
      </c>
      <c r="E280" s="1">
        <f t="shared" ca="1" si="14"/>
        <v>44.312728780429147</v>
      </c>
      <c r="H280"/>
      <c r="Y280">
        <v>139</v>
      </c>
      <c r="Z280">
        <v>58.199727363102149</v>
      </c>
    </row>
    <row r="281" spans="1:26" x14ac:dyDescent="0.25">
      <c r="A281">
        <v>139.5</v>
      </c>
      <c r="B281">
        <v>57.900842063096967</v>
      </c>
      <c r="C281" s="1">
        <f t="shared" ca="1" si="12"/>
        <v>73.411604110105998</v>
      </c>
      <c r="D281" s="1">
        <f t="shared" ca="1" si="13"/>
        <v>120.29186963946789</v>
      </c>
      <c r="E281" s="1">
        <f t="shared" ca="1" si="14"/>
        <v>44.013843480423965</v>
      </c>
      <c r="H281"/>
      <c r="Y281">
        <v>139.5</v>
      </c>
      <c r="Z281">
        <v>57.900842063096967</v>
      </c>
    </row>
    <row r="282" spans="1:26" x14ac:dyDescent="0.25">
      <c r="A282">
        <v>140</v>
      </c>
      <c r="B282">
        <v>57.608978037327589</v>
      </c>
      <c r="C282" s="1">
        <f t="shared" ca="1" si="12"/>
        <v>73.437857984921649</v>
      </c>
      <c r="D282" s="1">
        <f t="shared" ca="1" si="13"/>
        <v>125.27672019767267</v>
      </c>
      <c r="E282" s="1">
        <f t="shared" ca="1" si="14"/>
        <v>43.721979454654587</v>
      </c>
      <c r="H282"/>
      <c r="Y282">
        <v>140</v>
      </c>
      <c r="Z282">
        <v>57.608978037327589</v>
      </c>
    </row>
    <row r="283" spans="1:26" x14ac:dyDescent="0.25">
      <c r="A283">
        <v>140.5</v>
      </c>
      <c r="B283">
        <v>57.323856133940197</v>
      </c>
      <c r="C283" s="1">
        <f t="shared" ca="1" si="12"/>
        <v>73.463677921355071</v>
      </c>
      <c r="D283" s="1">
        <f t="shared" ca="1" si="13"/>
        <v>130.24692366475594</v>
      </c>
      <c r="E283" s="1">
        <f t="shared" ca="1" si="14"/>
        <v>43.436857551267195</v>
      </c>
      <c r="H283"/>
      <c r="Y283">
        <v>140.5</v>
      </c>
      <c r="Z283">
        <v>57.323856133940197</v>
      </c>
    </row>
    <row r="284" spans="1:26" x14ac:dyDescent="0.25">
      <c r="A284">
        <v>141</v>
      </c>
      <c r="B284">
        <v>57.045208391964088</v>
      </c>
      <c r="C284" s="1">
        <f t="shared" ca="1" si="12"/>
        <v>73.489071091776822</v>
      </c>
      <c r="D284" s="1">
        <f t="shared" ca="1" si="13"/>
        <v>135.20031024514626</v>
      </c>
      <c r="E284" s="1">
        <f t="shared" ca="1" si="14"/>
        <v>43.158209809291087</v>
      </c>
      <c r="H284"/>
      <c r="Y284">
        <v>141</v>
      </c>
      <c r="Z284">
        <v>57.045208391964088</v>
      </c>
    </row>
    <row r="285" spans="1:26" x14ac:dyDescent="0.25">
      <c r="A285">
        <v>141.5</v>
      </c>
      <c r="B285">
        <v>56.772777586370559</v>
      </c>
      <c r="C285" s="1">
        <f t="shared" ca="1" si="12"/>
        <v>73.514044550008649</v>
      </c>
      <c r="D285" s="1">
        <f t="shared" ca="1" si="13"/>
        <v>140.13500977390007</v>
      </c>
      <c r="E285" s="1">
        <f t="shared" ca="1" si="14"/>
        <v>42.885779003697557</v>
      </c>
      <c r="H285"/>
      <c r="Y285">
        <v>141.5</v>
      </c>
      <c r="Z285">
        <v>56.772777586370559</v>
      </c>
    </row>
    <row r="286" spans="1:26" x14ac:dyDescent="0.25">
      <c r="A286">
        <v>142</v>
      </c>
      <c r="B286">
        <v>56.506316794152667</v>
      </c>
      <c r="C286" s="1">
        <f t="shared" ca="1" si="12"/>
        <v>73.538605233282837</v>
      </c>
      <c r="D286" s="1">
        <f t="shared" ca="1" si="13"/>
        <v>145.04942473686361</v>
      </c>
      <c r="E286" s="1">
        <f t="shared" ca="1" si="14"/>
        <v>42.619318211479666</v>
      </c>
      <c r="H286"/>
      <c r="Y286">
        <v>142</v>
      </c>
      <c r="Z286">
        <v>56.506316794152667</v>
      </c>
    </row>
    <row r="287" spans="1:26" x14ac:dyDescent="0.25">
      <c r="A287">
        <v>142.5</v>
      </c>
      <c r="B287">
        <v>56.245588979745925</v>
      </c>
      <c r="C287" s="1">
        <f t="shared" ca="1" si="12"/>
        <v>73.562759964169373</v>
      </c>
      <c r="D287" s="1">
        <f t="shared" ca="1" si="13"/>
        <v>149.94220545187869</v>
      </c>
      <c r="E287" s="1">
        <f t="shared" ca="1" si="14"/>
        <v>42.358590397072923</v>
      </c>
      <c r="H287"/>
      <c r="Y287">
        <v>142.5</v>
      </c>
      <c r="Z287">
        <v>56.245588979745925</v>
      </c>
    </row>
    <row r="288" spans="1:26" x14ac:dyDescent="0.25">
      <c r="A288">
        <v>143</v>
      </c>
      <c r="B288">
        <v>55.990366598409864</v>
      </c>
      <c r="C288" s="1">
        <f t="shared" ca="1" si="12"/>
        <v>73.586515452471019</v>
      </c>
      <c r="D288" s="1">
        <f t="shared" ca="1" si="13"/>
        <v>154.81222724713885</v>
      </c>
      <c r="E288" s="1">
        <f t="shared" ca="1" si="14"/>
        <v>42.103368015736862</v>
      </c>
      <c r="H288"/>
      <c r="Y288">
        <v>143</v>
      </c>
      <c r="Z288">
        <v>55.990366598409864</v>
      </c>
    </row>
    <row r="289" spans="1:26" x14ac:dyDescent="0.25">
      <c r="A289">
        <v>143.5</v>
      </c>
      <c r="B289">
        <v>55.740431216415445</v>
      </c>
      <c r="C289" s="1">
        <f t="shared" ca="1" si="12"/>
        <v>73.609878297087278</v>
      </c>
      <c r="D289" s="1">
        <f t="shared" ca="1" si="13"/>
        <v>159.65856948446554</v>
      </c>
      <c r="E289" s="1">
        <f t="shared" ca="1" si="14"/>
        <v>41.853432633742443</v>
      </c>
      <c r="H289"/>
      <c r="Y289">
        <v>143.5</v>
      </c>
      <c r="Z289">
        <v>55.740431216415445</v>
      </c>
    </row>
    <row r="290" spans="1:26" x14ac:dyDescent="0.25">
      <c r="A290">
        <v>144</v>
      </c>
      <c r="B290">
        <v>55.495573147052923</v>
      </c>
      <c r="C290" s="1">
        <f t="shared" ca="1" si="12"/>
        <v>73.632854987847452</v>
      </c>
      <c r="D290" s="1">
        <f t="shared" ca="1" si="13"/>
        <v>164.48049628620748</v>
      </c>
      <c r="E290" s="1">
        <f t="shared" ca="1" si="14"/>
        <v>41.608574564379921</v>
      </c>
      <c r="H290"/>
      <c r="Y290">
        <v>144</v>
      </c>
      <c r="Z290">
        <v>55.495573147052923</v>
      </c>
    </row>
    <row r="291" spans="1:26" x14ac:dyDescent="0.25">
      <c r="A291">
        <v>144.5</v>
      </c>
      <c r="B291">
        <v>55.255591101602562</v>
      </c>
      <c r="C291" s="1">
        <f t="shared" ca="1" si="12"/>
        <v>73.655451907313349</v>
      </c>
      <c r="D291" s="1">
        <f t="shared" ca="1" si="13"/>
        <v>169.277438834766</v>
      </c>
      <c r="E291" s="1">
        <f t="shared" ca="1" si="14"/>
        <v>41.36859251892956</v>
      </c>
      <c r="H291"/>
      <c r="Y291">
        <v>144.5</v>
      </c>
      <c r="Z291">
        <v>55.255591101602562</v>
      </c>
    </row>
    <row r="292" spans="1:26" x14ac:dyDescent="0.25">
      <c r="A292">
        <v>145</v>
      </c>
      <c r="B292">
        <v>55.020291854510688</v>
      </c>
      <c r="C292" s="1">
        <f t="shared" ca="1" si="12"/>
        <v>73.677675332552383</v>
      </c>
      <c r="D292" s="1">
        <f t="shared" ca="1" si="13"/>
        <v>174.04897912335159</v>
      </c>
      <c r="E292" s="1">
        <f t="shared" ca="1" si="14"/>
        <v>41.133293271837687</v>
      </c>
      <c r="H292"/>
      <c r="Y292">
        <v>145</v>
      </c>
      <c r="Z292">
        <v>55.020291854510688</v>
      </c>
    </row>
    <row r="293" spans="1:26" x14ac:dyDescent="0.25">
      <c r="A293">
        <v>145.5</v>
      </c>
      <c r="B293">
        <v>54.789489922090269</v>
      </c>
      <c r="C293" s="1">
        <f t="shared" ca="1" si="12"/>
        <v>73.699531436881102</v>
      </c>
      <c r="D293" s="1">
        <f t="shared" ca="1" si="13"/>
        <v>178.7948350455564</v>
      </c>
      <c r="E293" s="1">
        <f t="shared" ca="1" si="14"/>
        <v>40.902491339417267</v>
      </c>
      <c r="H293"/>
      <c r="Y293">
        <v>145.5</v>
      </c>
      <c r="Z293">
        <v>54.789489922090269</v>
      </c>
    </row>
    <row r="294" spans="1:26" x14ac:dyDescent="0.25">
      <c r="A294">
        <v>146</v>
      </c>
      <c r="B294">
        <v>54.56300725412644</v>
      </c>
      <c r="C294" s="1">
        <f t="shared" ca="1" si="12"/>
        <v>73.721026291580145</v>
      </c>
      <c r="D294" s="1">
        <f t="shared" ca="1" si="13"/>
        <v>183.51484671971929</v>
      </c>
      <c r="E294" s="1">
        <f t="shared" ca="1" si="14"/>
        <v>40.676008671453438</v>
      </c>
      <c r="H294"/>
      <c r="Y294">
        <v>146</v>
      </c>
      <c r="Z294">
        <v>54.56300725412644</v>
      </c>
    </row>
    <row r="295" spans="1:26" x14ac:dyDescent="0.25">
      <c r="A295">
        <v>146.5</v>
      </c>
      <c r="B295">
        <v>54.340672937816763</v>
      </c>
      <c r="C295" s="1">
        <f t="shared" ca="1" si="12"/>
        <v>73.742165867580709</v>
      </c>
      <c r="D295" s="1">
        <f t="shared" ca="1" si="13"/>
        <v>188.20896395184022</v>
      </c>
      <c r="E295" s="1">
        <f t="shared" ca="1" si="14"/>
        <v>40.453674355143761</v>
      </c>
      <c r="H295"/>
      <c r="Y295">
        <v>146.5</v>
      </c>
      <c r="Z295">
        <v>54.340672937816763</v>
      </c>
    </row>
    <row r="296" spans="1:26" x14ac:dyDescent="0.25">
      <c r="A296">
        <v>147</v>
      </c>
      <c r="B296">
        <v>54.122322913516413</v>
      </c>
      <c r="C296" s="1">
        <f t="shared" ca="1" si="12"/>
        <v>73.762956037123146</v>
      </c>
      <c r="D296" s="1">
        <f t="shared" ca="1" si="13"/>
        <v>192.87723474805898</v>
      </c>
      <c r="E296" s="1">
        <f t="shared" ca="1" si="14"/>
        <v>40.235324330843412</v>
      </c>
      <c r="H296"/>
      <c r="Y296">
        <v>147</v>
      </c>
      <c r="Z296">
        <v>54.122322913516413</v>
      </c>
    </row>
    <row r="297" spans="1:26" x14ac:dyDescent="0.25">
      <c r="A297">
        <v>147.5</v>
      </c>
      <c r="B297">
        <v>53.907799701792392</v>
      </c>
      <c r="C297" s="1">
        <f t="shared" ca="1" si="12"/>
        <v>73.783402575388237</v>
      </c>
      <c r="D297" s="1">
        <f t="shared" ca="1" si="13"/>
        <v>197.51979479444572</v>
      </c>
      <c r="E297" s="1">
        <f t="shared" ca="1" si="14"/>
        <v>40.02080111911939</v>
      </c>
      <c r="H297"/>
      <c r="Y297">
        <v>147.5</v>
      </c>
      <c r="Z297">
        <v>53.907799701792392</v>
      </c>
    </row>
    <row r="298" spans="1:26" x14ac:dyDescent="0.25">
      <c r="A298">
        <v>148</v>
      </c>
      <c r="B298">
        <v>53.696952141319578</v>
      </c>
      <c r="C298" s="1">
        <f t="shared" ca="1" si="12"/>
        <v>73.803511162101444</v>
      </c>
      <c r="D298" s="1">
        <f t="shared" ca="1" si="13"/>
        <v>202.1368578280923</v>
      </c>
      <c r="E298" s="1">
        <f t="shared" ca="1" si="14"/>
        <v>39.809953558646576</v>
      </c>
      <c r="H298"/>
      <c r="Y298">
        <v>148</v>
      </c>
      <c r="Z298">
        <v>53.696952141319578</v>
      </c>
    </row>
    <row r="299" spans="1:26" x14ac:dyDescent="0.25">
      <c r="A299">
        <v>148.5</v>
      </c>
      <c r="B299">
        <v>53.489635137176812</v>
      </c>
      <c r="C299" s="1">
        <f t="shared" ca="1" si="12"/>
        <v>73.823287383110568</v>
      </c>
      <c r="D299" s="1">
        <f t="shared" ca="1" si="13"/>
        <v>206.72870682928342</v>
      </c>
      <c r="E299" s="1">
        <f t="shared" ca="1" si="14"/>
        <v>39.60263655450381</v>
      </c>
      <c r="H299"/>
      <c r="Y299">
        <v>148.5</v>
      </c>
      <c r="Z299">
        <v>53.489635137176812</v>
      </c>
    </row>
    <row r="300" spans="1:26" x14ac:dyDescent="0.25">
      <c r="A300">
        <v>149</v>
      </c>
      <c r="B300">
        <v>53.285709419123215</v>
      </c>
      <c r="C300" s="1">
        <f t="shared" ca="1" si="12"/>
        <v>73.842736731937507</v>
      </c>
      <c r="D300" s="1">
        <f t="shared" ca="1" si="13"/>
        <v>211.2956859698964</v>
      </c>
      <c r="E300" s="1">
        <f t="shared" ca="1" si="14"/>
        <v>39.398710836450213</v>
      </c>
      <c r="H300"/>
      <c r="Y300">
        <v>149</v>
      </c>
      <c r="Z300">
        <v>53.285709419123215</v>
      </c>
    </row>
    <row r="301" spans="1:26" x14ac:dyDescent="0.25">
      <c r="A301">
        <v>149.5</v>
      </c>
      <c r="B301">
        <v>53.085041309454624</v>
      </c>
      <c r="C301" s="1">
        <f t="shared" ca="1" si="12"/>
        <v>73.861864611304227</v>
      </c>
      <c r="D301" s="1">
        <f t="shared" ca="1" si="13"/>
        <v>215.83819325814034</v>
      </c>
      <c r="E301" s="1">
        <f t="shared" ca="1" si="14"/>
        <v>39.198042726781622</v>
      </c>
      <c r="H301"/>
      <c r="Y301">
        <v>149.5</v>
      </c>
      <c r="Z301">
        <v>53.085041309454624</v>
      </c>
    </row>
    <row r="302" spans="1:26" x14ac:dyDescent="0.25">
      <c r="A302">
        <v>150</v>
      </c>
      <c r="B302">
        <v>52.887502500059192</v>
      </c>
      <c r="C302" s="1">
        <f t="shared" ca="1" si="12"/>
        <v>73.880676334633534</v>
      </c>
      <c r="D302" s="1">
        <f t="shared" ca="1" si="13"/>
        <v>220.3566738243284</v>
      </c>
      <c r="E302" s="1">
        <f t="shared" ca="1" si="14"/>
        <v>39.00050391738619</v>
      </c>
      <c r="H302"/>
      <c r="Y302">
        <v>150</v>
      </c>
      <c r="Z302">
        <v>52.887502500059192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AB362"/>
  <sheetViews>
    <sheetView topLeftCell="F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.28515625" customWidth="1"/>
    <col min="11" max="11" width="15.425781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0.72278883869965482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0.72278883869965482</v>
      </c>
      <c r="AB3" s="78" t="s">
        <v>170</v>
      </c>
    </row>
    <row r="4" spans="1:28" x14ac:dyDescent="0.25">
      <c r="A4">
        <v>1</v>
      </c>
      <c r="B4">
        <v>1.8607787702967351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1.8607787702967351</v>
      </c>
      <c r="AB4" s="78" t="s">
        <v>171</v>
      </c>
    </row>
    <row r="5" spans="1:28" ht="15.75" thickBot="1" x14ac:dyDescent="0.3">
      <c r="A5">
        <v>1.5</v>
      </c>
      <c r="B5">
        <v>2.9955464131869789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6.3789613483140055</v>
      </c>
      <c r="M5" s="4">
        <v>9</v>
      </c>
      <c r="N5" s="4">
        <v>40</v>
      </c>
      <c r="O5" s="11">
        <v>120</v>
      </c>
      <c r="P5" s="12">
        <v>16</v>
      </c>
      <c r="Y5">
        <v>1.5</v>
      </c>
      <c r="Z5">
        <v>2.9955464131869789</v>
      </c>
      <c r="AB5" s="78" t="s">
        <v>172</v>
      </c>
    </row>
    <row r="6" spans="1:28" x14ac:dyDescent="0.25">
      <c r="A6">
        <v>2</v>
      </c>
      <c r="B6">
        <v>4.1263441165955834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9.6210386516859945</v>
      </c>
      <c r="Y6">
        <v>2</v>
      </c>
      <c r="Z6">
        <v>4.1263441165955834</v>
      </c>
      <c r="AB6" s="78" t="s">
        <v>173</v>
      </c>
    </row>
    <row r="7" spans="1:28" x14ac:dyDescent="0.25">
      <c r="A7">
        <v>2.5</v>
      </c>
      <c r="B7">
        <v>5.253056987245146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18</v>
      </c>
      <c r="K7" s="22">
        <v>47</v>
      </c>
      <c r="L7" s="24">
        <f ca="1">OFFSET($B$1,2*$K$7,0)</f>
        <v>18.307445189420381</v>
      </c>
      <c r="Y7">
        <v>2.5</v>
      </c>
      <c r="Z7">
        <v>5.253056987245146</v>
      </c>
      <c r="AB7" s="78" t="s">
        <v>174</v>
      </c>
    </row>
    <row r="8" spans="1:28" ht="15.75" thickBot="1" x14ac:dyDescent="0.3">
      <c r="A8">
        <v>3</v>
      </c>
      <c r="B8">
        <v>6.1062746406817725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6.1062746406817725</v>
      </c>
      <c r="AB8" s="78" t="s">
        <v>175</v>
      </c>
    </row>
    <row r="9" spans="1:28" x14ac:dyDescent="0.25">
      <c r="A9">
        <v>3.5</v>
      </c>
      <c r="B9">
        <v>7.2301137474368389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7.2301137474368389</v>
      </c>
    </row>
    <row r="10" spans="1:28" x14ac:dyDescent="0.25">
      <c r="A10">
        <v>4</v>
      </c>
      <c r="B10">
        <v>8.3500741068530342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8.3500741068530342</v>
      </c>
    </row>
    <row r="11" spans="1:28" ht="15.75" thickBot="1" x14ac:dyDescent="0.3">
      <c r="A11">
        <v>4.5</v>
      </c>
      <c r="B11">
        <v>9.4666375992856349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9.4666375992856349</v>
      </c>
    </row>
    <row r="12" spans="1:28" ht="15.75" thickTop="1" x14ac:dyDescent="0.25">
      <c r="A12">
        <v>5</v>
      </c>
      <c r="B12">
        <v>10.580238896065424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10.580238896065424</v>
      </c>
    </row>
    <row r="13" spans="1:28" ht="15.75" thickBot="1" x14ac:dyDescent="0.3">
      <c r="A13">
        <v>5.5</v>
      </c>
      <c r="B13">
        <v>11.609841532960161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15.999693851156746</v>
      </c>
      <c r="Y13">
        <v>5.5</v>
      </c>
      <c r="Z13">
        <v>11.609841532960161</v>
      </c>
    </row>
    <row r="14" spans="1:28" ht="16.5" thickTop="1" x14ac:dyDescent="0.25">
      <c r="A14">
        <v>6</v>
      </c>
      <c r="B14">
        <v>13.209689588196953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6.37896134831401* [1 - exp (1/9)*(txp - 30)]</v>
      </c>
      <c r="O14" s="25" t="s">
        <v>38</v>
      </c>
      <c r="P14" s="26">
        <f>$O$5</f>
        <v>120</v>
      </c>
      <c r="Q14" s="26">
        <f ca="1">OFFSET($B$1,2*$K$5,0)</f>
        <v>9.6210386516859945</v>
      </c>
      <c r="Y14">
        <v>6</v>
      </c>
      <c r="Z14">
        <v>13.209689588196953</v>
      </c>
    </row>
    <row r="15" spans="1:28" x14ac:dyDescent="0.25">
      <c r="A15">
        <v>6.5</v>
      </c>
      <c r="B15">
        <v>14.810772839105681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1005.7901289096257</v>
      </c>
      <c r="Y15">
        <v>6.5</v>
      </c>
      <c r="Z15">
        <v>14.810772839105681</v>
      </c>
    </row>
    <row r="16" spans="1:28" x14ac:dyDescent="0.25">
      <c r="A16">
        <v>7</v>
      </c>
      <c r="B16">
        <v>16.412883137212255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6.3789613483140055</v>
      </c>
      <c r="L16" t="s">
        <v>14</v>
      </c>
      <c r="P16" s="1">
        <f>$K$5</f>
        <v>30</v>
      </c>
      <c r="Q16" s="2">
        <f ca="1">OFFSET($B$1,2*$K$5,0)</f>
        <v>9.6210386516859945</v>
      </c>
      <c r="Y16">
        <v>7</v>
      </c>
      <c r="Z16">
        <v>16.412883137212255</v>
      </c>
    </row>
    <row r="17" spans="1:26" ht="15.75" thickBot="1" x14ac:dyDescent="0.3">
      <c r="A17">
        <v>7.5</v>
      </c>
      <c r="B17">
        <v>18.015855948647847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9</v>
      </c>
      <c r="L17" t="s">
        <v>15</v>
      </c>
      <c r="P17" s="1">
        <f>$O$5</f>
        <v>120</v>
      </c>
      <c r="Q17" s="2">
        <f ca="1">OFFSET($B$1,2*$K$5,0)</f>
        <v>9.6210386516859945</v>
      </c>
      <c r="Y17">
        <v>7.5</v>
      </c>
      <c r="Z17">
        <v>18.015855948647847</v>
      </c>
    </row>
    <row r="18" spans="1:26" ht="15.75" thickBot="1" x14ac:dyDescent="0.3">
      <c r="A18">
        <v>8</v>
      </c>
      <c r="B18">
        <v>19.229112332033772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0.5438020907933957</v>
      </c>
      <c r="L18" s="16" t="s">
        <v>23</v>
      </c>
      <c r="Y18">
        <v>8</v>
      </c>
      <c r="Z18">
        <v>19.229112332033772</v>
      </c>
    </row>
    <row r="19" spans="1:26" x14ac:dyDescent="0.25">
      <c r="A19">
        <v>8.5</v>
      </c>
      <c r="B19">
        <v>20.831584890123672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0.51096509045496397</v>
      </c>
      <c r="L19" s="16" t="s">
        <v>23</v>
      </c>
      <c r="P19">
        <f>$N$5</f>
        <v>40</v>
      </c>
      <c r="Q19">
        <f>$P$5</f>
        <v>16</v>
      </c>
      <c r="Y19">
        <v>8.5</v>
      </c>
      <c r="Z19">
        <v>20.831584890123672</v>
      </c>
    </row>
    <row r="20" spans="1:26" ht="15.75" thickBot="1" x14ac:dyDescent="0.3">
      <c r="A20">
        <v>9</v>
      </c>
      <c r="B20">
        <v>22.435930145166402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120</v>
      </c>
      <c r="Q20">
        <f>$P$5</f>
        <v>16</v>
      </c>
      <c r="Y20">
        <v>9</v>
      </c>
      <c r="Z20">
        <v>22.435930145166402</v>
      </c>
    </row>
    <row r="21" spans="1:26" x14ac:dyDescent="0.25">
      <c r="A21">
        <v>9.5</v>
      </c>
      <c r="B21">
        <v>24.040796029268424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24.040796029268424</v>
      </c>
    </row>
    <row r="22" spans="1:26" x14ac:dyDescent="0.25">
      <c r="A22">
        <v>10</v>
      </c>
      <c r="B22">
        <v>25.646093697965519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25.646093697965519</v>
      </c>
    </row>
    <row r="23" spans="1:26" x14ac:dyDescent="0.25">
      <c r="A23">
        <v>10.5</v>
      </c>
      <c r="B23">
        <v>26.967488644236528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16</v>
      </c>
      <c r="L23" t="s">
        <v>14</v>
      </c>
      <c r="Y23">
        <v>10.5</v>
      </c>
      <c r="Z23">
        <v>26.967488644236528</v>
      </c>
    </row>
    <row r="24" spans="1:26" x14ac:dyDescent="0.25">
      <c r="A24">
        <v>11</v>
      </c>
      <c r="B24">
        <v>26.450861093665406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80</v>
      </c>
      <c r="L24" t="s">
        <v>15</v>
      </c>
      <c r="Y24">
        <v>11</v>
      </c>
      <c r="Z24">
        <v>26.450861093665406</v>
      </c>
    </row>
    <row r="25" spans="1:26" x14ac:dyDescent="0.25">
      <c r="A25">
        <v>11.5</v>
      </c>
      <c r="B25">
        <v>25.932289163049958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25.932289163049958</v>
      </c>
    </row>
    <row r="26" spans="1:26" x14ac:dyDescent="0.25">
      <c r="A26">
        <v>12</v>
      </c>
      <c r="B26">
        <v>25.412887419944195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22.048661407942898</v>
      </c>
      <c r="L26" t="s">
        <v>14</v>
      </c>
      <c r="Y26">
        <v>12</v>
      </c>
      <c r="Z26">
        <v>25.412887419944195</v>
      </c>
    </row>
    <row r="27" spans="1:26" x14ac:dyDescent="0.25">
      <c r="A27">
        <v>12.5</v>
      </c>
      <c r="B27">
        <v>24.892752929307012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59</v>
      </c>
      <c r="L27" t="s">
        <v>15</v>
      </c>
      <c r="Y27">
        <v>12.5</v>
      </c>
      <c r="Z27">
        <v>24.892752929307012</v>
      </c>
    </row>
    <row r="28" spans="1:26" x14ac:dyDescent="0.25">
      <c r="A28">
        <v>13</v>
      </c>
      <c r="B28">
        <v>24.371945072938214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24.371945072938214</v>
      </c>
    </row>
    <row r="29" spans="1:26" x14ac:dyDescent="0.25">
      <c r="A29">
        <v>13.5</v>
      </c>
      <c r="B29">
        <v>23.850495920123191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23.850495920123191</v>
      </c>
    </row>
    <row r="30" spans="1:26" x14ac:dyDescent="0.25">
      <c r="A30">
        <v>14</v>
      </c>
      <c r="B30">
        <v>23.328441465324087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479.81211404737945</v>
      </c>
      <c r="L30" t="s">
        <v>34</v>
      </c>
      <c r="Y30">
        <v>14</v>
      </c>
      <c r="Z30">
        <v>23.328441465324087</v>
      </c>
    </row>
    <row r="31" spans="1:26" ht="15.75" x14ac:dyDescent="0.25">
      <c r="A31">
        <v>14.5</v>
      </c>
      <c r="B31">
        <v>22.805812308799524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3629.7477525303289</v>
      </c>
      <c r="Y31">
        <v>14.5</v>
      </c>
      <c r="Z31">
        <v>22.805812308799524</v>
      </c>
    </row>
    <row r="32" spans="1:26" ht="15.75" x14ac:dyDescent="0.25">
      <c r="A32">
        <v>15</v>
      </c>
      <c r="B32">
        <v>22.282634662302925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3629.7477525303289</v>
      </c>
      <c r="Y32">
        <v>15</v>
      </c>
      <c r="Z32">
        <v>22.282634662302925</v>
      </c>
    </row>
    <row r="33" spans="1:26" x14ac:dyDescent="0.25">
      <c r="A33">
        <v>15.5</v>
      </c>
      <c r="B33">
        <v>21.758931119834454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21.758931119834454</v>
      </c>
    </row>
    <row r="34" spans="1:26" x14ac:dyDescent="0.25">
      <c r="A34">
        <v>16</v>
      </c>
      <c r="B34">
        <v>21.234721250794873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21.234721250794873</v>
      </c>
    </row>
    <row r="35" spans="1:26" x14ac:dyDescent="0.25">
      <c r="A35">
        <v>16.5</v>
      </c>
      <c r="B35">
        <v>20.710022058707334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20.710022058707334</v>
      </c>
    </row>
    <row r="36" spans="1:26" x14ac:dyDescent="0.25">
      <c r="A36">
        <v>17</v>
      </c>
      <c r="B36">
        <v>20.184848338016128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20.184848338016128</v>
      </c>
    </row>
    <row r="37" spans="1:26" x14ac:dyDescent="0.25">
      <c r="A37">
        <v>17.5</v>
      </c>
      <c r="B37">
        <v>19.659212953468252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19.659212953468252</v>
      </c>
    </row>
    <row r="38" spans="1:26" x14ac:dyDescent="0.25">
      <c r="A38">
        <v>18</v>
      </c>
      <c r="B38">
        <v>19.133127060572686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19.133127060572686</v>
      </c>
    </row>
    <row r="39" spans="1:26" x14ac:dyDescent="0.25">
      <c r="A39">
        <v>18.5</v>
      </c>
      <c r="B39">
        <v>18.60660028111992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18.60660028111992</v>
      </c>
    </row>
    <row r="40" spans="1:26" x14ac:dyDescent="0.25">
      <c r="A40">
        <v>19</v>
      </c>
      <c r="B40">
        <v>18.079640844362121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18.079640844362121</v>
      </c>
    </row>
    <row r="41" spans="1:26" x14ac:dyDescent="0.25">
      <c r="A41">
        <v>19.5</v>
      </c>
      <c r="B41">
        <v>17.55225570191957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17.55225570191957</v>
      </c>
    </row>
    <row r="42" spans="1:26" x14ac:dyDescent="0.25">
      <c r="A42">
        <v>20</v>
      </c>
      <c r="B42">
        <v>17.024450622588539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17.024450622588539</v>
      </c>
    </row>
    <row r="43" spans="1:26" x14ac:dyDescent="0.25">
      <c r="A43">
        <v>20.5</v>
      </c>
      <c r="B43">
        <v>16.496230271818348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16.496230271818348</v>
      </c>
    </row>
    <row r="44" spans="1:26" x14ac:dyDescent="0.25">
      <c r="A44">
        <v>21</v>
      </c>
      <c r="B44">
        <v>15.967598279588644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15.967598279588644</v>
      </c>
    </row>
    <row r="45" spans="1:26" x14ac:dyDescent="0.25">
      <c r="A45">
        <v>21.5</v>
      </c>
      <c r="B45">
        <v>15.438557299662888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15.438557299662888</v>
      </c>
    </row>
    <row r="46" spans="1:26" x14ac:dyDescent="0.25">
      <c r="A46">
        <v>22</v>
      </c>
      <c r="B46">
        <v>14.909109062657764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14.909109062657764</v>
      </c>
    </row>
    <row r="47" spans="1:26" x14ac:dyDescent="0.25">
      <c r="A47">
        <v>22.5</v>
      </c>
      <c r="B47">
        <v>14.394018642501441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14.394018642501441</v>
      </c>
    </row>
    <row r="48" spans="1:26" x14ac:dyDescent="0.25">
      <c r="A48">
        <v>23</v>
      </c>
      <c r="B48">
        <v>13.909311349977724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13.909311349977724</v>
      </c>
    </row>
    <row r="49" spans="1:26" x14ac:dyDescent="0.25">
      <c r="A49">
        <v>23.5</v>
      </c>
      <c r="B49">
        <v>13.453030488558881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13.453030488558881</v>
      </c>
    </row>
    <row r="50" spans="1:26" x14ac:dyDescent="0.25">
      <c r="A50">
        <v>24</v>
      </c>
      <c r="B50">
        <v>13.023314797094267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13.023314797094267</v>
      </c>
    </row>
    <row r="51" spans="1:26" x14ac:dyDescent="0.25">
      <c r="A51">
        <v>24.5</v>
      </c>
      <c r="B51">
        <v>12.618448563335029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12.618448563335029</v>
      </c>
    </row>
    <row r="52" spans="1:26" x14ac:dyDescent="0.25">
      <c r="A52">
        <v>25</v>
      </c>
      <c r="B52">
        <v>12.236843373327918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12.236843373327918</v>
      </c>
    </row>
    <row r="53" spans="1:26" x14ac:dyDescent="0.25">
      <c r="A53">
        <v>25.5</v>
      </c>
      <c r="B53">
        <v>11.877023493804723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11.877023493804723</v>
      </c>
    </row>
    <row r="54" spans="1:26" x14ac:dyDescent="0.25">
      <c r="A54">
        <v>26</v>
      </c>
      <c r="B54">
        <v>11.537614026541426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11.537614026541426</v>
      </c>
    </row>
    <row r="55" spans="1:26" x14ac:dyDescent="0.25">
      <c r="A55">
        <v>26.5</v>
      </c>
      <c r="B55">
        <v>11.217331185646465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11.217331185646465</v>
      </c>
    </row>
    <row r="56" spans="1:26" x14ac:dyDescent="0.25">
      <c r="A56">
        <v>27</v>
      </c>
      <c r="B56">
        <v>10.914974207966157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10.914974207966157</v>
      </c>
    </row>
    <row r="57" spans="1:26" x14ac:dyDescent="0.25">
      <c r="A57">
        <v>27.5</v>
      </c>
      <c r="B57">
        <v>10.629418526484743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10.629418526484743</v>
      </c>
    </row>
    <row r="58" spans="1:26" x14ac:dyDescent="0.25">
      <c r="A58">
        <v>28</v>
      </c>
      <c r="B58">
        <v>10.359518871067037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10.359518871067037</v>
      </c>
    </row>
    <row r="59" spans="1:26" x14ac:dyDescent="0.25">
      <c r="A59">
        <v>28.5</v>
      </c>
      <c r="B59">
        <v>10.10228460969679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10.10228460969679</v>
      </c>
    </row>
    <row r="60" spans="1:26" x14ac:dyDescent="0.25">
      <c r="A60">
        <v>29</v>
      </c>
      <c r="B60">
        <v>9.8562917142656552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9.8562917142656552</v>
      </c>
    </row>
    <row r="61" spans="1:26" x14ac:dyDescent="0.25">
      <c r="A61">
        <v>29.5</v>
      </c>
      <c r="B61">
        <v>9.6210386516859945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9.6210386516859945</v>
      </c>
    </row>
    <row r="62" spans="1:26" x14ac:dyDescent="0.25">
      <c r="A62">
        <v>30</v>
      </c>
      <c r="B62">
        <v>9.3960397350399987</v>
      </c>
      <c r="C62" s="1">
        <f t="shared" ca="1" si="0"/>
        <v>9.6210386516859945</v>
      </c>
      <c r="D62" s="1">
        <f t="shared" ca="1" si="1"/>
        <v>2.5312256245935884E-2</v>
      </c>
      <c r="E62" s="1">
        <f t="shared" ca="1" si="2"/>
        <v>-0.22499891664599581</v>
      </c>
      <c r="H62"/>
      <c r="Y62">
        <v>30</v>
      </c>
      <c r="Z62">
        <v>9.3960397350399987</v>
      </c>
    </row>
    <row r="63" spans="1:26" x14ac:dyDescent="0.25">
      <c r="A63">
        <v>30.5</v>
      </c>
      <c r="B63">
        <v>9.1808257797185728</v>
      </c>
      <c r="C63" s="1">
        <f t="shared" ca="1" si="0"/>
        <v>9.9657611107720996</v>
      </c>
      <c r="D63" s="1">
        <f t="shared" ca="1" si="1"/>
        <v>0.30806173696805483</v>
      </c>
      <c r="E63" s="1">
        <f t="shared" ca="1" si="2"/>
        <v>-0.44021287196742165</v>
      </c>
      <c r="H63"/>
      <c r="Y63">
        <v>30.5</v>
      </c>
      <c r="Z63">
        <v>9.1808257797185728</v>
      </c>
    </row>
    <row r="64" spans="1:26" x14ac:dyDescent="0.25">
      <c r="A64">
        <v>31</v>
      </c>
      <c r="B64">
        <v>8.9749444411124237</v>
      </c>
      <c r="C64" s="1">
        <f t="shared" ca="1" si="0"/>
        <v>10.291854585089425</v>
      </c>
      <c r="D64" s="1">
        <f t="shared" ca="1" si="1"/>
        <v>0.8671261636547628</v>
      </c>
      <c r="E64" s="1">
        <f t="shared" ca="1" si="2"/>
        <v>-0.64609421057357075</v>
      </c>
      <c r="H64"/>
      <c r="Y64">
        <v>31</v>
      </c>
      <c r="Z64">
        <v>8.9749444411124237</v>
      </c>
    </row>
    <row r="65" spans="1:26" x14ac:dyDescent="0.25">
      <c r="A65">
        <v>31.5</v>
      </c>
      <c r="B65">
        <v>8.7779603178713899</v>
      </c>
      <c r="C65" s="1">
        <f t="shared" ca="1" si="0"/>
        <v>10.600325794868603</v>
      </c>
      <c r="D65" s="1">
        <f t="shared" ca="1" si="1"/>
        <v>1.6605079658756396</v>
      </c>
      <c r="E65" s="1">
        <f t="shared" ca="1" si="2"/>
        <v>-0.84307833381460462</v>
      </c>
      <c r="H65"/>
      <c r="Y65">
        <v>31.5</v>
      </c>
      <c r="Z65">
        <v>8.7779603178713899</v>
      </c>
    </row>
    <row r="66" spans="1:26" x14ac:dyDescent="0.25">
      <c r="A66">
        <v>32</v>
      </c>
      <c r="B66">
        <v>8.5894548833417694</v>
      </c>
      <c r="C66" s="1">
        <f t="shared" ref="C66:C129" ca="1" si="3">IF(A66&gt;=$K$5,OFFSET($B$1,2*$K$5,0)+$L$5*(1-EXP((-1/$M$5)*(A66-$K$5))),0)</f>
        <v>10.892127056644343</v>
      </c>
      <c r="D66" s="1">
        <f t="shared" ref="D66:D129" ca="1" si="4">IF(A66&gt;=$K$5,(C66-B66)*(C66-B66)*0.5,0)</f>
        <v>2.6511495688509985</v>
      </c>
      <c r="E66" s="1">
        <f t="shared" ref="E66:E129" ca="1" si="5">IF(A66&gt;=$K$5,(B66-$L$6),0)</f>
        <v>-1.031583768344225</v>
      </c>
      <c r="H66"/>
      <c r="Y66">
        <v>32</v>
      </c>
      <c r="Z66">
        <v>8.5894548833417694</v>
      </c>
    </row>
    <row r="67" spans="1:26" x14ac:dyDescent="0.25">
      <c r="A67">
        <v>32.5</v>
      </c>
      <c r="B67">
        <v>8.4090262918076917</v>
      </c>
      <c r="C67" s="1">
        <f t="shared" ca="1" si="3"/>
        <v>11.168159223260046</v>
      </c>
      <c r="D67" s="1">
        <f t="shared" ca="1" si="4"/>
        <v>3.8064072667124318</v>
      </c>
      <c r="E67" s="1">
        <f t="shared" ca="1" si="5"/>
        <v>-1.2120123598783028</v>
      </c>
      <c r="H67"/>
      <c r="Y67">
        <v>32.5</v>
      </c>
      <c r="Z67">
        <v>8.4090262918076917</v>
      </c>
    </row>
    <row r="68" spans="1:26" x14ac:dyDescent="0.25">
      <c r="A68">
        <v>33</v>
      </c>
      <c r="B68">
        <v>8.2362890942380496</v>
      </c>
      <c r="C68" s="1">
        <f t="shared" ca="1" si="3"/>
        <v>11.42927446499302</v>
      </c>
      <c r="D68" s="1">
        <f t="shared" ca="1" si="4"/>
        <v>5.0975777889276266</v>
      </c>
      <c r="E68" s="1">
        <f t="shared" ca="1" si="5"/>
        <v>-1.3847495574479449</v>
      </c>
      <c r="H68"/>
      <c r="Y68">
        <v>33</v>
      </c>
      <c r="Z68">
        <v>8.2362890942380496</v>
      </c>
    </row>
    <row r="69" spans="1:26" x14ac:dyDescent="0.25">
      <c r="A69">
        <v>33.5</v>
      </c>
      <c r="B69">
        <v>8.0708738893526792</v>
      </c>
      <c r="C69" s="1">
        <f t="shared" ca="1" si="3"/>
        <v>11.676278900386205</v>
      </c>
      <c r="D69" s="1">
        <f t="shared" ca="1" si="4"/>
        <v>6.4994726467928281</v>
      </c>
      <c r="E69" s="1">
        <f t="shared" ca="1" si="5"/>
        <v>-1.5501647623333152</v>
      </c>
      <c r="H69"/>
      <c r="Y69">
        <v>33.5</v>
      </c>
      <c r="Z69">
        <v>8.0708738893526792</v>
      </c>
    </row>
    <row r="70" spans="1:26" x14ac:dyDescent="0.25">
      <c r="A70">
        <v>34</v>
      </c>
      <c r="B70">
        <v>8.5312286102050177</v>
      </c>
      <c r="C70" s="1">
        <f t="shared" ca="1" si="3"/>
        <v>11.909935084908359</v>
      </c>
      <c r="D70" s="1">
        <f t="shared" ca="1" si="4"/>
        <v>5.7078287211011389</v>
      </c>
      <c r="E70" s="1">
        <f t="shared" ca="1" si="5"/>
        <v>-1.0898100414809768</v>
      </c>
      <c r="H70"/>
      <c r="Y70">
        <v>34</v>
      </c>
      <c r="Z70">
        <v>8.5312286102050177</v>
      </c>
    </row>
    <row r="71" spans="1:26" x14ac:dyDescent="0.25">
      <c r="A71">
        <v>34.5</v>
      </c>
      <c r="B71">
        <v>9.8347238356780835</v>
      </c>
      <c r="C71" s="1">
        <f t="shared" ca="1" si="3"/>
        <v>12.130964365125717</v>
      </c>
      <c r="D71" s="1">
        <f t="shared" ca="1" si="4"/>
        <v>2.636360284538974</v>
      </c>
      <c r="E71" s="1">
        <f t="shared" ca="1" si="5"/>
        <v>0.21368518399208902</v>
      </c>
      <c r="H71"/>
      <c r="Y71">
        <v>34.5</v>
      </c>
      <c r="Z71">
        <v>9.8347238356780835</v>
      </c>
    </row>
    <row r="72" spans="1:26" x14ac:dyDescent="0.25">
      <c r="A72">
        <v>35</v>
      </c>
      <c r="B72">
        <v>11.137081183475336</v>
      </c>
      <c r="C72" s="1">
        <f t="shared" ca="1" si="3"/>
        <v>12.340049105652973</v>
      </c>
      <c r="D72" s="1">
        <f t="shared" ca="1" si="4"/>
        <v>0.7235659108941902</v>
      </c>
      <c r="E72" s="1">
        <f t="shared" ca="1" si="5"/>
        <v>1.516042531789342</v>
      </c>
      <c r="H72"/>
      <c r="Y72">
        <v>35</v>
      </c>
      <c r="Z72">
        <v>11.137081183475336</v>
      </c>
    </row>
    <row r="73" spans="1:26" x14ac:dyDescent="0.25">
      <c r="A73">
        <v>35.5</v>
      </c>
      <c r="B73">
        <v>12.436759205565025</v>
      </c>
      <c r="C73" s="1">
        <f t="shared" ca="1" si="3"/>
        <v>12.537834795758645</v>
      </c>
      <c r="D73" s="1">
        <f t="shared" ca="1" si="4"/>
        <v>5.1081374664943063E-3</v>
      </c>
      <c r="E73" s="1">
        <f t="shared" ca="1" si="5"/>
        <v>2.8157205538790304</v>
      </c>
      <c r="H73"/>
      <c r="Y73">
        <v>35.5</v>
      </c>
      <c r="Z73">
        <v>12.436759205565025</v>
      </c>
    </row>
    <row r="74" spans="1:26" x14ac:dyDescent="0.25">
      <c r="A74">
        <v>36</v>
      </c>
      <c r="B74">
        <v>13.733848891108551</v>
      </c>
      <c r="C74" s="1">
        <f t="shared" ca="1" si="3"/>
        <v>12.724932042128366</v>
      </c>
      <c r="D74" s="1">
        <f t="shared" ca="1" si="4"/>
        <v>0.50895660407805265</v>
      </c>
      <c r="E74" s="1">
        <f t="shared" ca="1" si="5"/>
        <v>4.1128102394225561</v>
      </c>
      <c r="H74"/>
      <c r="Y74">
        <v>36</v>
      </c>
      <c r="Z74">
        <v>13.733848891108551</v>
      </c>
    </row>
    <row r="75" spans="1:26" x14ac:dyDescent="0.25">
      <c r="A75">
        <v>36.5</v>
      </c>
      <c r="B75">
        <v>14.294658552008661</v>
      </c>
      <c r="C75" s="1">
        <f t="shared" ca="1" si="3"/>
        <v>12.901918453938183</v>
      </c>
      <c r="D75" s="1">
        <f t="shared" ca="1" si="4"/>
        <v>0.96986249038668215</v>
      </c>
      <c r="E75" s="1">
        <f t="shared" ca="1" si="5"/>
        <v>4.6736199003226666</v>
      </c>
      <c r="H75"/>
      <c r="Y75">
        <v>36.5</v>
      </c>
      <c r="Z75">
        <v>14.294658552008661</v>
      </c>
    </row>
    <row r="76" spans="1:26" x14ac:dyDescent="0.25">
      <c r="A76">
        <v>37</v>
      </c>
      <c r="B76">
        <v>13.851678679522282</v>
      </c>
      <c r="C76" s="1">
        <f t="shared" ca="1" si="3"/>
        <v>13.069340426057513</v>
      </c>
      <c r="D76" s="1">
        <f t="shared" ca="1" si="4"/>
        <v>0.30602657141715217</v>
      </c>
      <c r="E76" s="1">
        <f t="shared" ca="1" si="5"/>
        <v>4.2306400278362872</v>
      </c>
      <c r="H76"/>
      <c r="Y76">
        <v>37</v>
      </c>
      <c r="Z76">
        <v>13.851678679522282</v>
      </c>
    </row>
    <row r="77" spans="1:26" x14ac:dyDescent="0.25">
      <c r="A77">
        <v>37.5</v>
      </c>
      <c r="B77">
        <v>13.409628408165005</v>
      </c>
      <c r="C77" s="1">
        <f t="shared" ca="1" si="3"/>
        <v>13.227714825886837</v>
      </c>
      <c r="D77" s="1">
        <f t="shared" ca="1" si="4"/>
        <v>1.6546275708638002E-2</v>
      </c>
      <c r="E77" s="1">
        <f t="shared" ca="1" si="5"/>
        <v>3.788589756479011</v>
      </c>
      <c r="H77"/>
      <c r="Y77">
        <v>37.5</v>
      </c>
      <c r="Z77">
        <v>13.409628408165005</v>
      </c>
    </row>
    <row r="78" spans="1:26" x14ac:dyDescent="0.25">
      <c r="A78">
        <v>38</v>
      </c>
      <c r="B78">
        <v>12.979881701920625</v>
      </c>
      <c r="C78" s="1">
        <f t="shared" ca="1" si="3"/>
        <v>13.377530589037812</v>
      </c>
      <c r="D78" s="1">
        <f t="shared" ca="1" si="4"/>
        <v>7.9062318712768684E-2</v>
      </c>
      <c r="E78" s="1">
        <f t="shared" ca="1" si="5"/>
        <v>3.3588430502346309</v>
      </c>
      <c r="H78"/>
      <c r="Y78">
        <v>38</v>
      </c>
      <c r="Z78">
        <v>12.979881701920625</v>
      </c>
    </row>
    <row r="79" spans="1:26" x14ac:dyDescent="0.25">
      <c r="A79">
        <v>38.5</v>
      </c>
      <c r="B79">
        <v>12.578524706124423</v>
      </c>
      <c r="C79" s="1">
        <f t="shared" ca="1" si="3"/>
        <v>13.519250228781971</v>
      </c>
      <c r="D79" s="1">
        <f t="shared" ca="1" si="4"/>
        <v>0.44248225448965839</v>
      </c>
      <c r="E79" s="1">
        <f t="shared" ca="1" si="5"/>
        <v>2.9574860544384283</v>
      </c>
      <c r="H79"/>
      <c r="Y79">
        <v>38.5</v>
      </c>
      <c r="Z79">
        <v>12.578524706124423</v>
      </c>
    </row>
    <row r="80" spans="1:26" x14ac:dyDescent="0.25">
      <c r="A80">
        <v>39</v>
      </c>
      <c r="B80">
        <v>12.936723950363064</v>
      </c>
      <c r="C80" s="1">
        <f t="shared" ca="1" si="3"/>
        <v>13.653311263928014</v>
      </c>
      <c r="D80" s="1">
        <f t="shared" ca="1" si="4"/>
        <v>0.25674868898111636</v>
      </c>
      <c r="E80" s="1">
        <f t="shared" ca="1" si="5"/>
        <v>3.3156852986770691</v>
      </c>
      <c r="H80"/>
      <c r="Y80">
        <v>39</v>
      </c>
      <c r="Z80">
        <v>12.936723950363064</v>
      </c>
    </row>
    <row r="81" spans="1:26" x14ac:dyDescent="0.25">
      <c r="A81">
        <v>39.5</v>
      </c>
      <c r="B81">
        <v>14.234297102326572</v>
      </c>
      <c r="C81" s="1">
        <f t="shared" ca="1" si="3"/>
        <v>13.780127569535853</v>
      </c>
      <c r="D81" s="1">
        <f t="shared" ca="1" si="4"/>
        <v>0.10313498225766975</v>
      </c>
      <c r="E81" s="1">
        <f t="shared" ca="1" si="5"/>
        <v>4.6132584506405774</v>
      </c>
      <c r="H81"/>
      <c r="Y81">
        <v>39.5</v>
      </c>
      <c r="Z81">
        <v>14.234297102326572</v>
      </c>
    </row>
    <row r="82" spans="1:26" x14ac:dyDescent="0.25">
      <c r="A82">
        <v>40</v>
      </c>
      <c r="B82">
        <v>15.529656193809679</v>
      </c>
      <c r="C82" s="1">
        <f t="shared" ca="1" si="3"/>
        <v>13.900090654637367</v>
      </c>
      <c r="D82" s="1">
        <f t="shared" ca="1" si="4"/>
        <v>1.3277419232289733</v>
      </c>
      <c r="E82" s="1">
        <f t="shared" ca="1" si="5"/>
        <v>5.9086175421236842</v>
      </c>
      <c r="H82"/>
      <c r="Y82">
        <v>40</v>
      </c>
      <c r="Z82">
        <v>15.529656193809679</v>
      </c>
    </row>
    <row r="83" spans="1:26" x14ac:dyDescent="0.25">
      <c r="A83">
        <v>40.5</v>
      </c>
      <c r="B83">
        <v>16.823108977694318</v>
      </c>
      <c r="C83" s="1">
        <f t="shared" ca="1" si="3"/>
        <v>14.01357087090841</v>
      </c>
      <c r="D83" s="1">
        <f t="shared" ca="1" si="4"/>
        <v>3.946752186741072</v>
      </c>
      <c r="E83" s="1">
        <f t="shared" ca="1" si="5"/>
        <v>7.2020703260083234</v>
      </c>
      <c r="H83"/>
      <c r="Y83">
        <v>40.5</v>
      </c>
      <c r="Z83">
        <v>16.823108977694318</v>
      </c>
    </row>
    <row r="84" spans="1:26" x14ac:dyDescent="0.25">
      <c r="A84">
        <v>41</v>
      </c>
      <c r="B84">
        <v>18.114918275868497</v>
      </c>
      <c r="C84" s="1">
        <f t="shared" ca="1" si="3"/>
        <v>14.120918556023589</v>
      </c>
      <c r="D84" s="1">
        <f t="shared" ca="1" si="4"/>
        <v>7.9760168810606009</v>
      </c>
      <c r="E84" s="1">
        <f t="shared" ca="1" si="5"/>
        <v>8.4938796241825028</v>
      </c>
      <c r="H84"/>
      <c r="Y84">
        <v>41</v>
      </c>
      <c r="Z84">
        <v>18.114918275868497</v>
      </c>
    </row>
    <row r="85" spans="1:26" x14ac:dyDescent="0.25">
      <c r="A85">
        <v>41.5</v>
      </c>
      <c r="B85">
        <v>18.641362903417804</v>
      </c>
      <c r="C85" s="1">
        <f t="shared" ca="1" si="3"/>
        <v>14.222465115223518</v>
      </c>
      <c r="D85" s="1">
        <f t="shared" ca="1" si="4"/>
        <v>9.7633288312541762</v>
      </c>
      <c r="E85" s="1">
        <f t="shared" ca="1" si="5"/>
        <v>9.0203242517318092</v>
      </c>
      <c r="H85"/>
      <c r="Y85">
        <v>41.5</v>
      </c>
      <c r="Z85">
        <v>18.641362903417804</v>
      </c>
    </row>
    <row r="86" spans="1:26" x14ac:dyDescent="0.25">
      <c r="A86">
        <v>42</v>
      </c>
      <c r="B86">
        <v>18.192861440182938</v>
      </c>
      <c r="C86" s="1">
        <f t="shared" ca="1" si="3"/>
        <v>14.318524044433591</v>
      </c>
      <c r="D86" s="1">
        <f t="shared" ca="1" si="4"/>
        <v>7.5052451280509151</v>
      </c>
      <c r="E86" s="1">
        <f t="shared" ca="1" si="5"/>
        <v>8.5718227884969433</v>
      </c>
      <c r="H86"/>
      <c r="Y86">
        <v>42</v>
      </c>
      <c r="Z86">
        <v>18.192861440182938</v>
      </c>
    </row>
    <row r="87" spans="1:26" x14ac:dyDescent="0.25">
      <c r="A87">
        <v>42.5</v>
      </c>
      <c r="B87">
        <v>17.745331671149739</v>
      </c>
      <c r="C87" s="1">
        <f t="shared" ca="1" si="3"/>
        <v>14.409391898092903</v>
      </c>
      <c r="D87" s="1">
        <f t="shared" ca="1" si="4"/>
        <v>5.5642470847312477</v>
      </c>
      <c r="E87" s="1">
        <f t="shared" ca="1" si="5"/>
        <v>8.1242930194637442</v>
      </c>
      <c r="H87"/>
      <c r="Y87">
        <v>42.5</v>
      </c>
      <c r="Z87">
        <v>17.745331671149739</v>
      </c>
    </row>
    <row r="88" spans="1:26" x14ac:dyDescent="0.25">
      <c r="A88">
        <v>43</v>
      </c>
      <c r="B88">
        <v>17.298739916445051</v>
      </c>
      <c r="C88" s="1">
        <f t="shared" ca="1" si="3"/>
        <v>14.495349204681165</v>
      </c>
      <c r="D88" s="1">
        <f t="shared" ca="1" si="4"/>
        <v>3.9294997414020121</v>
      </c>
      <c r="E88" s="1">
        <f t="shared" ca="1" si="5"/>
        <v>7.6777012647590563</v>
      </c>
      <c r="H88"/>
      <c r="Y88">
        <v>43</v>
      </c>
      <c r="Z88">
        <v>17.298739916445051</v>
      </c>
    </row>
    <row r="89" spans="1:26" x14ac:dyDescent="0.25">
      <c r="A89">
        <v>43.5</v>
      </c>
      <c r="B89">
        <v>16.853026285395064</v>
      </c>
      <c r="C89" s="1">
        <f t="shared" ca="1" si="3"/>
        <v>14.576661332770051</v>
      </c>
      <c r="D89" s="1">
        <f t="shared" ca="1" si="4"/>
        <v>2.5909186987697383</v>
      </c>
      <c r="E89" s="1">
        <f t="shared" ca="1" si="5"/>
        <v>7.2319876337090694</v>
      </c>
      <c r="H89"/>
      <c r="Y89">
        <v>43.5</v>
      </c>
      <c r="Z89">
        <v>16.853026285395064</v>
      </c>
    </row>
    <row r="90" spans="1:26" x14ac:dyDescent="0.25">
      <c r="A90">
        <v>44</v>
      </c>
      <c r="B90">
        <v>16.408290949835362</v>
      </c>
      <c r="C90" s="1">
        <f t="shared" ca="1" si="3"/>
        <v>14.653579310272695</v>
      </c>
      <c r="D90" s="1">
        <f t="shared" ca="1" si="4"/>
        <v>1.5395064690083502</v>
      </c>
      <c r="E90" s="1">
        <f t="shared" ca="1" si="5"/>
        <v>6.787252298149367</v>
      </c>
      <c r="H90"/>
      <c r="Y90">
        <v>44</v>
      </c>
      <c r="Z90">
        <v>16.408290949835362</v>
      </c>
    </row>
    <row r="91" spans="1:26" x14ac:dyDescent="0.25">
      <c r="A91">
        <v>44.5</v>
      </c>
      <c r="B91">
        <v>15.964505701711889</v>
      </c>
      <c r="C91" s="1">
        <f t="shared" ca="1" si="3"/>
        <v>14.726340599420478</v>
      </c>
      <c r="D91" s="1">
        <f t="shared" ca="1" si="4"/>
        <v>0.76652641026615054</v>
      </c>
      <c r="E91" s="1">
        <f t="shared" ca="1" si="5"/>
        <v>6.3434670500258949</v>
      </c>
      <c r="H91"/>
      <c r="Y91">
        <v>44.5</v>
      </c>
      <c r="Z91">
        <v>15.964505701711889</v>
      </c>
    </row>
    <row r="92" spans="1:26" x14ac:dyDescent="0.25">
      <c r="A92">
        <v>45</v>
      </c>
      <c r="B92">
        <v>15.521646338823194</v>
      </c>
      <c r="C92" s="1">
        <f t="shared" ca="1" si="3"/>
        <v>14.795169829859685</v>
      </c>
      <c r="D92" s="1">
        <f t="shared" ca="1" si="4"/>
        <v>0.26388405903790402</v>
      </c>
      <c r="E92" s="1">
        <f t="shared" ca="1" si="5"/>
        <v>5.9006076871371995</v>
      </c>
      <c r="H92"/>
      <c r="Y92">
        <v>45</v>
      </c>
      <c r="Z92">
        <v>15.521646338823194</v>
      </c>
    </row>
    <row r="93" spans="1:26" x14ac:dyDescent="0.25">
      <c r="A93">
        <v>45.5</v>
      </c>
      <c r="B93">
        <v>15.71429414137635</v>
      </c>
      <c r="C93" s="1">
        <f t="shared" ca="1" si="3"/>
        <v>14.86027949213122</v>
      </c>
      <c r="D93" s="1">
        <f t="shared" ca="1" si="4"/>
        <v>0.36467051056264116</v>
      </c>
      <c r="E93" s="1">
        <f t="shared" ca="1" si="5"/>
        <v>6.093255489690355</v>
      </c>
      <c r="H93"/>
      <c r="Y93">
        <v>45.5</v>
      </c>
      <c r="Z93">
        <v>15.71429414137635</v>
      </c>
    </row>
    <row r="94" spans="1:26" x14ac:dyDescent="0.25">
      <c r="A94">
        <v>46</v>
      </c>
      <c r="B94">
        <v>17.011882764746169</v>
      </c>
      <c r="C94" s="1">
        <f t="shared" ca="1" si="3"/>
        <v>14.921870593674299</v>
      </c>
      <c r="D94" s="1">
        <f t="shared" ca="1" si="4"/>
        <v>2.1840754376142746</v>
      </c>
      <c r="E94" s="1">
        <f t="shared" ca="1" si="5"/>
        <v>7.3908441130601741</v>
      </c>
      <c r="H94"/>
      <c r="Y94">
        <v>46</v>
      </c>
      <c r="Z94">
        <v>17.011882764746169</v>
      </c>
    </row>
    <row r="95" spans="1:26" x14ac:dyDescent="0.25">
      <c r="A95">
        <v>46.5</v>
      </c>
      <c r="B95">
        <v>18.307445189420381</v>
      </c>
      <c r="C95" s="1">
        <f t="shared" ca="1" si="3"/>
        <v>14.980133279379375</v>
      </c>
      <c r="D95" s="1">
        <f t="shared" ca="1" si="4"/>
        <v>5.5355022733503638</v>
      </c>
      <c r="E95" s="1">
        <f t="shared" ca="1" si="5"/>
        <v>8.6864065377343866</v>
      </c>
      <c r="H95"/>
      <c r="Y95">
        <v>46.5</v>
      </c>
      <c r="Z95">
        <v>18.307445189420381</v>
      </c>
    </row>
    <row r="96" spans="1:26" x14ac:dyDescent="0.25">
      <c r="A96">
        <v>47</v>
      </c>
      <c r="B96">
        <v>19.601257995325252</v>
      </c>
      <c r="C96" s="1">
        <f t="shared" ca="1" si="3"/>
        <v>15.03524741860603</v>
      </c>
      <c r="D96" s="1">
        <f t="shared" ca="1" si="4"/>
        <v>10.424226293355902</v>
      </c>
      <c r="E96" s="1">
        <f t="shared" ca="1" si="5"/>
        <v>9.9802193436392574</v>
      </c>
      <c r="H96"/>
      <c r="Y96">
        <v>47</v>
      </c>
      <c r="Z96">
        <v>19.601257995325252</v>
      </c>
    </row>
    <row r="97" spans="1:26" x14ac:dyDescent="0.25">
      <c r="A97">
        <v>47.5</v>
      </c>
      <c r="B97">
        <v>20.893561625190518</v>
      </c>
      <c r="C97" s="1">
        <f t="shared" ca="1" si="3"/>
        <v>15.087383160478128</v>
      </c>
      <c r="D97" s="1">
        <f t="shared" ca="1" si="4"/>
        <v>16.855854182044965</v>
      </c>
      <c r="E97" s="1">
        <f t="shared" ca="1" si="5"/>
        <v>11.272522973504524</v>
      </c>
      <c r="H97"/>
      <c r="Y97">
        <v>47.5</v>
      </c>
      <c r="Z97">
        <v>20.893561625190518</v>
      </c>
    </row>
    <row r="98" spans="1:26" x14ac:dyDescent="0.25">
      <c r="A98">
        <v>48</v>
      </c>
      <c r="B98">
        <v>21.558893236798063</v>
      </c>
      <c r="C98" s="1">
        <f t="shared" ca="1" si="3"/>
        <v>15.136701459170519</v>
      </c>
      <c r="D98" s="1">
        <f t="shared" ca="1" si="4"/>
        <v>20.622273614313418</v>
      </c>
      <c r="E98" s="1">
        <f t="shared" ca="1" si="5"/>
        <v>11.937854585112069</v>
      </c>
      <c r="H98"/>
      <c r="Y98">
        <v>48</v>
      </c>
      <c r="Z98">
        <v>21.558893236798063</v>
      </c>
    </row>
    <row r="99" spans="1:26" x14ac:dyDescent="0.25">
      <c r="A99">
        <v>48.5</v>
      </c>
      <c r="B99">
        <v>21.108705207682238</v>
      </c>
      <c r="C99" s="1">
        <f t="shared" ca="1" si="3"/>
        <v>15.183354570808959</v>
      </c>
      <c r="D99" s="1">
        <f t="shared" ca="1" si="4"/>
        <v>17.554890084947289</v>
      </c>
      <c r="E99" s="1">
        <f t="shared" ca="1" si="5"/>
        <v>11.487666555996244</v>
      </c>
      <c r="H99"/>
      <c r="Y99">
        <v>48.5</v>
      </c>
      <c r="Z99">
        <v>21.108705207682238</v>
      </c>
    </row>
    <row r="100" spans="1:26" x14ac:dyDescent="0.25">
      <c r="A100">
        <v>49</v>
      </c>
      <c r="B100">
        <v>20.659504514715277</v>
      </c>
      <c r="C100" s="1">
        <f t="shared" ca="1" si="3"/>
        <v>15.227486523517305</v>
      </c>
      <c r="D100" s="1">
        <f t="shared" ca="1" si="4"/>
        <v>14.753409728349224</v>
      </c>
      <c r="E100" s="1">
        <f t="shared" ca="1" si="5"/>
        <v>11.038465863029282</v>
      </c>
      <c r="H100"/>
      <c r="Y100">
        <v>49</v>
      </c>
      <c r="Z100">
        <v>20.659504514715277</v>
      </c>
    </row>
    <row r="101" spans="1:26" x14ac:dyDescent="0.25">
      <c r="A101">
        <v>49.5</v>
      </c>
      <c r="B101">
        <v>20.211229683944094</v>
      </c>
      <c r="C101" s="1">
        <f t="shared" ca="1" si="3"/>
        <v>15.269233562063111</v>
      </c>
      <c r="D101" s="1">
        <f t="shared" ca="1" si="4"/>
        <v>12.211662834343338</v>
      </c>
      <c r="E101" s="1">
        <f t="shared" ca="1" si="5"/>
        <v>10.590191032258099</v>
      </c>
      <c r="H101"/>
      <c r="Y101">
        <v>49.5</v>
      </c>
      <c r="Z101">
        <v>20.211229683944094</v>
      </c>
    </row>
    <row r="102" spans="1:26" x14ac:dyDescent="0.25">
      <c r="A102">
        <v>50</v>
      </c>
      <c r="B102">
        <v>19.763800006733657</v>
      </c>
      <c r="C102" s="1">
        <f t="shared" ca="1" si="3"/>
        <v>15.308724568474332</v>
      </c>
      <c r="D102" s="1">
        <f t="shared" ca="1" si="4"/>
        <v>9.9238485802907572</v>
      </c>
      <c r="E102" s="1">
        <f t="shared" ca="1" si="5"/>
        <v>10.142761355047663</v>
      </c>
      <c r="H102"/>
      <c r="Y102">
        <v>50</v>
      </c>
      <c r="Z102">
        <v>19.763800006733657</v>
      </c>
    </row>
    <row r="103" spans="1:26" x14ac:dyDescent="0.25">
      <c r="A103">
        <v>50.5</v>
      </c>
      <c r="B103">
        <v>19.317289384098142</v>
      </c>
      <c r="C103" s="1">
        <f t="shared" ca="1" si="3"/>
        <v>15.346081459925683</v>
      </c>
      <c r="D103" s="1">
        <f t="shared" ca="1" si="4"/>
        <v>7.8852461885050662</v>
      </c>
      <c r="E103" s="1">
        <f t="shared" ca="1" si="5"/>
        <v>9.6962507324121479</v>
      </c>
      <c r="H103"/>
      <c r="Y103">
        <v>50.5</v>
      </c>
      <c r="Z103">
        <v>19.317289384098142</v>
      </c>
    </row>
    <row r="104" spans="1:26" x14ac:dyDescent="0.25">
      <c r="A104">
        <v>51</v>
      </c>
      <c r="B104">
        <v>18.871663513149119</v>
      </c>
      <c r="C104" s="1">
        <f t="shared" ca="1" si="3"/>
        <v>15.381419565123011</v>
      </c>
      <c r="D104" s="1">
        <f t="shared" ca="1" si="4"/>
        <v>6.090901408366439</v>
      </c>
      <c r="E104" s="1">
        <f t="shared" ca="1" si="5"/>
        <v>9.250624861463125</v>
      </c>
      <c r="H104"/>
      <c r="Y104">
        <v>51</v>
      </c>
      <c r="Z104">
        <v>18.871663513149119</v>
      </c>
    </row>
    <row r="105" spans="1:26" x14ac:dyDescent="0.25">
      <c r="A105">
        <v>51.5</v>
      </c>
      <c r="B105">
        <v>18.426893271121205</v>
      </c>
      <c r="C105" s="1">
        <f t="shared" ca="1" si="3"/>
        <v>15.414847980347648</v>
      </c>
      <c r="D105" s="1">
        <f t="shared" ca="1" si="4"/>
        <v>4.5362084168355805</v>
      </c>
      <c r="E105" s="1">
        <f t="shared" ca="1" si="5"/>
        <v>8.8058546194352108</v>
      </c>
      <c r="H105"/>
      <c r="Y105">
        <v>51.5</v>
      </c>
      <c r="Z105">
        <v>18.426893271121205</v>
      </c>
    </row>
    <row r="106" spans="1:26" x14ac:dyDescent="0.25">
      <c r="A106">
        <v>52</v>
      </c>
      <c r="B106">
        <v>17.982953900393785</v>
      </c>
      <c r="C106" s="1">
        <f t="shared" ca="1" si="3"/>
        <v>15.44646990625994</v>
      </c>
      <c r="D106" s="1">
        <f t="shared" ca="1" si="4"/>
        <v>3.2168755262485895</v>
      </c>
      <c r="E106" s="1">
        <f t="shared" ca="1" si="5"/>
        <v>8.3619152487077901</v>
      </c>
      <c r="H106"/>
      <c r="Y106">
        <v>52</v>
      </c>
      <c r="Z106">
        <v>17.982953900393785</v>
      </c>
    </row>
    <row r="107" spans="1:26" x14ac:dyDescent="0.25">
      <c r="A107">
        <v>52.5</v>
      </c>
      <c r="B107">
        <v>17.539824385002273</v>
      </c>
      <c r="C107" s="1">
        <f t="shared" ca="1" si="3"/>
        <v>15.476382966501742</v>
      </c>
      <c r="D107" s="1">
        <f t="shared" ca="1" si="4"/>
        <v>2.1288952437917423</v>
      </c>
      <c r="E107" s="1">
        <f t="shared" ca="1" si="5"/>
        <v>7.9187857333162786</v>
      </c>
      <c r="H107"/>
      <c r="Y107">
        <v>52.5</v>
      </c>
      <c r="Z107">
        <v>17.539824385002273</v>
      </c>
    </row>
    <row r="108" spans="1:26" x14ac:dyDescent="0.25">
      <c r="A108">
        <v>53</v>
      </c>
      <c r="B108">
        <v>17.097486968307088</v>
      </c>
      <c r="C108" s="1">
        <f t="shared" ca="1" si="3"/>
        <v>15.504679509081452</v>
      </c>
      <c r="D108" s="1">
        <f t="shared" ca="1" si="4"/>
        <v>1.2685178010824127</v>
      </c>
      <c r="E108" s="1">
        <f t="shared" ca="1" si="5"/>
        <v>7.4764483166210933</v>
      </c>
      <c r="H108"/>
      <c r="Y108">
        <v>53</v>
      </c>
      <c r="Z108">
        <v>17.097486968307088</v>
      </c>
    </row>
    <row r="109" spans="1:26" x14ac:dyDescent="0.25">
      <c r="A109">
        <v>53.5</v>
      </c>
      <c r="B109">
        <v>16.655926777294638</v>
      </c>
      <c r="C109" s="1">
        <f t="shared" ca="1" si="3"/>
        <v>15.531446891472051</v>
      </c>
      <c r="D109" s="1">
        <f t="shared" ca="1" si="4"/>
        <v>0.63222750680979001</v>
      </c>
      <c r="E109" s="1">
        <f t="shared" ca="1" si="5"/>
        <v>7.034888125608644</v>
      </c>
      <c r="H109"/>
      <c r="Y109">
        <v>53.5</v>
      </c>
      <c r="Z109">
        <v>16.655926777294638</v>
      </c>
    </row>
    <row r="110" spans="1:26" x14ac:dyDescent="0.25">
      <c r="A110">
        <v>54</v>
      </c>
      <c r="B110">
        <v>16.215953412687874</v>
      </c>
      <c r="C110" s="1">
        <f t="shared" ca="1" si="3"/>
        <v>15.556767750302289</v>
      </c>
      <c r="D110" s="1">
        <f t="shared" ca="1" si="4"/>
        <v>0.2172628687473615</v>
      </c>
      <c r="E110" s="1">
        <f t="shared" ca="1" si="5"/>
        <v>6.5949147610018795</v>
      </c>
      <c r="H110"/>
      <c r="Y110">
        <v>54</v>
      </c>
      <c r="Z110">
        <v>16.215953412687874</v>
      </c>
    </row>
    <row r="111" spans="1:26" x14ac:dyDescent="0.25">
      <c r="A111">
        <v>54.5</v>
      </c>
      <c r="B111">
        <v>15.794028291972277</v>
      </c>
      <c r="C111" s="1">
        <f t="shared" ca="1" si="3"/>
        <v>15.580720256473601</v>
      </c>
      <c r="D111" s="1">
        <f t="shared" ca="1" si="4"/>
        <v>2.2750159004152126E-2</v>
      </c>
      <c r="E111" s="1">
        <f t="shared" ca="1" si="5"/>
        <v>6.1729896402862821</v>
      </c>
      <c r="H111"/>
      <c r="Y111">
        <v>54.5</v>
      </c>
      <c r="Z111">
        <v>15.794028291972277</v>
      </c>
    </row>
    <row r="112" spans="1:26" x14ac:dyDescent="0.25">
      <c r="A112">
        <v>55</v>
      </c>
      <c r="B112">
        <v>15.395476467760975</v>
      </c>
      <c r="C112" s="1">
        <f t="shared" ca="1" si="3"/>
        <v>15.603378356490403</v>
      </c>
      <c r="D112" s="1">
        <f t="shared" ca="1" si="4"/>
        <v>2.1611597668631626E-2</v>
      </c>
      <c r="E112" s="1">
        <f t="shared" ca="1" si="5"/>
        <v>5.7744378160749807</v>
      </c>
      <c r="H112"/>
      <c r="Y112">
        <v>55</v>
      </c>
      <c r="Z112">
        <v>15.395476467760975</v>
      </c>
    </row>
    <row r="113" spans="1:26" x14ac:dyDescent="0.25">
      <c r="A113">
        <v>55.5</v>
      </c>
      <c r="B113">
        <v>15.018694589840601</v>
      </c>
      <c r="C113" s="1">
        <f t="shared" ca="1" si="3"/>
        <v>15.624812000748733</v>
      </c>
      <c r="D113" s="1">
        <f t="shared" ca="1" si="4"/>
        <v>0.18368915790298851</v>
      </c>
      <c r="E113" s="1">
        <f t="shared" ca="1" si="5"/>
        <v>5.3976559381546068</v>
      </c>
      <c r="H113"/>
      <c r="Y113">
        <v>55.5</v>
      </c>
      <c r="Z113">
        <v>15.018694589840601</v>
      </c>
    </row>
    <row r="114" spans="1:26" x14ac:dyDescent="0.25">
      <c r="A114">
        <v>56</v>
      </c>
      <c r="B114">
        <v>14.662221718865707</v>
      </c>
      <c r="C114" s="1">
        <f t="shared" ca="1" si="3"/>
        <v>15.64508735948808</v>
      </c>
      <c r="D114" s="1">
        <f t="shared" ca="1" si="4"/>
        <v>0.48301243375801406</v>
      </c>
      <c r="E114" s="1">
        <f t="shared" ca="1" si="5"/>
        <v>5.0411830671797127</v>
      </c>
      <c r="H114"/>
      <c r="Y114">
        <v>56</v>
      </c>
      <c r="Z114">
        <v>14.662221718865707</v>
      </c>
    </row>
    <row r="115" spans="1:26" x14ac:dyDescent="0.25">
      <c r="A115">
        <v>56.5</v>
      </c>
      <c r="B115">
        <v>14.324718872193124</v>
      </c>
      <c r="C115" s="1">
        <f t="shared" ca="1" si="3"/>
        <v>15.664267027073045</v>
      </c>
      <c r="D115" s="1">
        <f t="shared" ca="1" si="4"/>
        <v>0.89719462962110053</v>
      </c>
      <c r="E115" s="1">
        <f t="shared" ca="1" si="5"/>
        <v>4.7036802205071293</v>
      </c>
      <c r="H115"/>
      <c r="Y115">
        <v>56.5</v>
      </c>
      <c r="Z115">
        <v>14.324718872193124</v>
      </c>
    </row>
    <row r="116" spans="1:26" x14ac:dyDescent="0.25">
      <c r="A116">
        <v>57</v>
      </c>
      <c r="B116">
        <v>14.004952866527136</v>
      </c>
      <c r="C116" s="1">
        <f t="shared" ca="1" si="3"/>
        <v>15.682410215235528</v>
      </c>
      <c r="D116" s="1">
        <f t="shared" ca="1" si="4"/>
        <v>1.4069315783678946</v>
      </c>
      <c r="E116" s="1">
        <f t="shared" ca="1" si="5"/>
        <v>4.3839142148411412</v>
      </c>
      <c r="H116"/>
      <c r="Y116">
        <v>57</v>
      </c>
      <c r="Z116">
        <v>14.004952866527136</v>
      </c>
    </row>
    <row r="117" spans="1:26" x14ac:dyDescent="0.25">
      <c r="A117">
        <v>57.5</v>
      </c>
      <c r="B117">
        <v>13.700789844765469</v>
      </c>
      <c r="C117" s="1">
        <f t="shared" ca="1" si="3"/>
        <v>15.699572935873988</v>
      </c>
      <c r="D117" s="1">
        <f t="shared" ca="1" si="4"/>
        <v>1.9975669226506638</v>
      </c>
      <c r="E117" s="1">
        <f t="shared" ca="1" si="5"/>
        <v>4.0797511930794741</v>
      </c>
      <c r="H117"/>
      <c r="Y117">
        <v>57.5</v>
      </c>
      <c r="Z117">
        <v>13.700789844765469</v>
      </c>
    </row>
    <row r="118" spans="1:26" x14ac:dyDescent="0.25">
      <c r="A118">
        <v>58</v>
      </c>
      <c r="B118">
        <v>13.409031629855665</v>
      </c>
      <c r="C118" s="1">
        <f t="shared" ca="1" si="3"/>
        <v>15.715808173974139</v>
      </c>
      <c r="D118" s="1">
        <f t="shared" ca="1" si="4"/>
        <v>2.6606090122475852</v>
      </c>
      <c r="E118" s="1">
        <f t="shared" ca="1" si="5"/>
        <v>3.7879929781696706</v>
      </c>
      <c r="H118"/>
      <c r="Y118">
        <v>58</v>
      </c>
      <c r="Z118">
        <v>13.409031629855665</v>
      </c>
    </row>
    <row r="119" spans="1:26" x14ac:dyDescent="0.25">
      <c r="A119">
        <v>58.5</v>
      </c>
      <c r="B119">
        <v>13.129020976687778</v>
      </c>
      <c r="C119" s="1">
        <f t="shared" ca="1" si="3"/>
        <v>15.731166051184932</v>
      </c>
      <c r="D119" s="1">
        <f t="shared" ca="1" si="4"/>
        <v>3.3855794943648982</v>
      </c>
      <c r="E119" s="1">
        <f t="shared" ca="1" si="5"/>
        <v>3.5079823250017839</v>
      </c>
      <c r="H119"/>
      <c r="Y119">
        <v>58.5</v>
      </c>
      <c r="Z119">
        <v>13.129020976687778</v>
      </c>
    </row>
    <row r="120" spans="1:26" x14ac:dyDescent="0.25">
      <c r="A120">
        <v>59</v>
      </c>
      <c r="B120">
        <v>12.860226892746624</v>
      </c>
      <c r="C120" s="1">
        <f t="shared" ca="1" si="3"/>
        <v>15.74569398055479</v>
      </c>
      <c r="D120" s="1">
        <f t="shared" ca="1" si="4"/>
        <v>4.16296015741207</v>
      </c>
      <c r="E120" s="1">
        <f t="shared" ca="1" si="5"/>
        <v>3.2391882410606296</v>
      </c>
      <c r="H120"/>
      <c r="Y120">
        <v>59</v>
      </c>
      <c r="Z120">
        <v>12.860226892746624</v>
      </c>
    </row>
    <row r="121" spans="1:26" x14ac:dyDescent="0.25">
      <c r="A121">
        <v>59.5</v>
      </c>
      <c r="B121">
        <v>12.602141312829568</v>
      </c>
      <c r="C121" s="1">
        <f t="shared" ca="1" si="3"/>
        <v>15.759436812905815</v>
      </c>
      <c r="D121" s="1">
        <f t="shared" ca="1" si="4"/>
        <v>4.9842574374008581</v>
      </c>
      <c r="E121" s="1">
        <f t="shared" ca="1" si="5"/>
        <v>2.9811026611435736</v>
      </c>
      <c r="H121"/>
      <c r="Y121">
        <v>59.5</v>
      </c>
      <c r="Z121">
        <v>12.602141312829568</v>
      </c>
    </row>
    <row r="122" spans="1:26" x14ac:dyDescent="0.25">
      <c r="A122">
        <v>60</v>
      </c>
      <c r="B122">
        <v>12.354278062429362</v>
      </c>
      <c r="C122" s="1">
        <f t="shared" ca="1" si="3"/>
        <v>15.772436975297865</v>
      </c>
      <c r="D122" s="1">
        <f t="shared" ca="1" si="4"/>
        <v>5.841905176811192</v>
      </c>
      <c r="E122" s="1">
        <f t="shared" ca="1" si="5"/>
        <v>2.7332394107433675</v>
      </c>
      <c r="H122"/>
      <c r="Y122">
        <v>60</v>
      </c>
      <c r="Z122">
        <v>12.354278062429362</v>
      </c>
    </row>
    <row r="123" spans="1:26" x14ac:dyDescent="0.25">
      <c r="A123">
        <v>60.5</v>
      </c>
      <c r="B123">
        <v>12.116171902784924</v>
      </c>
      <c r="C123" s="1">
        <f t="shared" ca="1" si="3"/>
        <v>15.784734602009951</v>
      </c>
      <c r="D123" s="1">
        <f t="shared" ca="1" si="4"/>
        <v>6.729176139072611</v>
      </c>
      <c r="E123" s="1">
        <f t="shared" ca="1" si="5"/>
        <v>2.4951332510989293</v>
      </c>
      <c r="H123"/>
      <c r="Y123">
        <v>60.5</v>
      </c>
      <c r="Z123">
        <v>12.116171902784924</v>
      </c>
    </row>
    <row r="124" spans="1:26" x14ac:dyDescent="0.25">
      <c r="A124">
        <v>61</v>
      </c>
      <c r="B124">
        <v>11.887377643545602</v>
      </c>
      <c r="C124" s="1">
        <f t="shared" ca="1" si="3"/>
        <v>15.79636765844333</v>
      </c>
      <c r="D124" s="1">
        <f t="shared" ca="1" si="4"/>
        <v>7.6401014682850725</v>
      </c>
      <c r="E124" s="1">
        <f t="shared" ca="1" si="5"/>
        <v>2.2663389918596071</v>
      </c>
      <c r="H124"/>
      <c r="Y124">
        <v>61</v>
      </c>
      <c r="Z124">
        <v>11.887377643545602</v>
      </c>
    </row>
    <row r="125" spans="1:26" x14ac:dyDescent="0.25">
      <c r="A125">
        <v>61.5</v>
      </c>
      <c r="B125">
        <v>11.667469312164465</v>
      </c>
      <c r="C125" s="1">
        <f t="shared" ca="1" si="3"/>
        <v>15.807372058328813</v>
      </c>
      <c r="D125" s="1">
        <f t="shared" ca="1" si="4"/>
        <v>8.5693973738495526</v>
      </c>
      <c r="E125" s="1">
        <f t="shared" ca="1" si="5"/>
        <v>2.046430660478471</v>
      </c>
      <c r="H125"/>
      <c r="Y125">
        <v>61.5</v>
      </c>
      <c r="Z125">
        <v>11.667469312164465</v>
      </c>
    </row>
    <row r="126" spans="1:26" x14ac:dyDescent="0.25">
      <c r="A126">
        <v>62</v>
      </c>
      <c r="B126">
        <v>11.456039371545074</v>
      </c>
      <c r="C126" s="1">
        <f t="shared" ca="1" si="3"/>
        <v>15.817781774600121</v>
      </c>
      <c r="D126" s="1">
        <f t="shared" ca="1" si="4"/>
        <v>9.5123983953042064</v>
      </c>
      <c r="E126" s="1">
        <f t="shared" ca="1" si="5"/>
        <v>1.8350007198590799</v>
      </c>
      <c r="H126"/>
      <c r="Y126">
        <v>62</v>
      </c>
      <c r="Z126">
        <v>11.456039371545074</v>
      </c>
    </row>
    <row r="127" spans="1:26" x14ac:dyDescent="0.25">
      <c r="A127">
        <v>62.5</v>
      </c>
      <c r="B127">
        <v>11.252697979302534</v>
      </c>
      <c r="C127" s="1">
        <f t="shared" ca="1" si="3"/>
        <v>15.827628944275595</v>
      </c>
      <c r="D127" s="1">
        <f t="shared" ca="1" si="4"/>
        <v>10.464996667134674</v>
      </c>
      <c r="E127" s="1">
        <f t="shared" ca="1" si="5"/>
        <v>1.6316593276165392</v>
      </c>
      <c r="H127"/>
      <c r="Y127">
        <v>62.5</v>
      </c>
      <c r="Z127">
        <v>11.252697979302534</v>
      </c>
    </row>
    <row r="128" spans="1:26" x14ac:dyDescent="0.25">
      <c r="A128">
        <v>63</v>
      </c>
      <c r="B128">
        <v>11.057072283404427</v>
      </c>
      <c r="C128" s="1">
        <f t="shared" ca="1" si="3"/>
        <v>15.836943967672044</v>
      </c>
      <c r="D128" s="1">
        <f t="shared" ca="1" si="4"/>
        <v>11.423586659031672</v>
      </c>
      <c r="E128" s="1">
        <f t="shared" ca="1" si="5"/>
        <v>1.4360336317184323</v>
      </c>
      <c r="H128"/>
      <c r="Y128">
        <v>63</v>
      </c>
      <c r="Z128">
        <v>11.057072283404427</v>
      </c>
    </row>
    <row r="129" spans="1:26" x14ac:dyDescent="0.25">
      <c r="A129">
        <v>63.5</v>
      </c>
      <c r="B129">
        <v>10.868805750035841</v>
      </c>
      <c r="C129" s="1">
        <f t="shared" ca="1" si="3"/>
        <v>15.845755602257004</v>
      </c>
      <c r="D129" s="1">
        <f t="shared" ca="1" si="4"/>
        <v>12.385014915762126</v>
      </c>
      <c r="E129" s="1">
        <f t="shared" ca="1" si="5"/>
        <v>1.247767098349847</v>
      </c>
      <c r="H129"/>
      <c r="Y129">
        <v>63.5</v>
      </c>
      <c r="Z129">
        <v>10.868805750035841</v>
      </c>
    </row>
    <row r="130" spans="1:26" x14ac:dyDescent="0.25">
      <c r="A130">
        <v>64</v>
      </c>
      <c r="B130">
        <v>10.687557520365122</v>
      </c>
      <c r="C130" s="1">
        <f t="shared" ref="C130:C193" ca="1" si="6">IF(A130&gt;=$K$5,OFFSET($B$1,2*$K$5,0)+$L$5*(1-EXP((-1/$M$5)*(A130-$K$5))),0)</f>
        <v>15.85409105142919</v>
      </c>
      <c r="D130" s="1">
        <f t="shared" ref="D130:D193" ca="1" si="7">IF(A130&gt;=$K$5,(C130-B130)*(C130-B130)*0.5,0)</f>
        <v>13.346534363804675</v>
      </c>
      <c r="E130" s="1">
        <f t="shared" ref="E130:E193" ca="1" si="8">IF(A130&gt;=$K$5,(B130-$L$6),0)</f>
        <v>1.0665188686791272</v>
      </c>
      <c r="H130"/>
      <c r="Y130">
        <v>64</v>
      </c>
      <c r="Z130">
        <v>10.687557520365122</v>
      </c>
    </row>
    <row r="131" spans="1:26" x14ac:dyDescent="0.25">
      <c r="A131">
        <v>64.5</v>
      </c>
      <c r="B131">
        <v>10.513001793531689</v>
      </c>
      <c r="C131" s="1">
        <f t="shared" ca="1" si="6"/>
        <v>15.861976048501212</v>
      </c>
      <c r="D131" s="1">
        <f t="shared" ca="1" si="7"/>
        <v>14.305762790163381</v>
      </c>
      <c r="E131" s="1">
        <f t="shared" ca="1" si="8"/>
        <v>0.89196314184569481</v>
      </c>
      <c r="H131"/>
      <c r="Y131">
        <v>64.5</v>
      </c>
      <c r="Z131">
        <v>10.513001793531689</v>
      </c>
    </row>
    <row r="132" spans="1:26" x14ac:dyDescent="0.25">
      <c r="A132">
        <v>65</v>
      </c>
      <c r="B132">
        <v>10.344827233679462</v>
      </c>
      <c r="C132" s="1">
        <f t="shared" ca="1" si="6"/>
        <v>15.869434936143794</v>
      </c>
      <c r="D132" s="1">
        <f t="shared" ca="1" si="7"/>
        <v>15.260645133064111</v>
      </c>
      <c r="E132" s="1">
        <f t="shared" ca="1" si="8"/>
        <v>0.72378858199346752</v>
      </c>
      <c r="H132"/>
      <c r="Y132">
        <v>65</v>
      </c>
      <c r="Z132">
        <v>10.344827233679462</v>
      </c>
    </row>
    <row r="133" spans="1:26" x14ac:dyDescent="0.25">
      <c r="A133">
        <v>65.5</v>
      </c>
      <c r="B133">
        <v>10.182736399252441</v>
      </c>
      <c r="C133" s="1">
        <f t="shared" ca="1" si="6"/>
        <v>15.876490741536806</v>
      </c>
      <c r="D133" s="1">
        <f t="shared" ca="1" si="7"/>
        <v>16.209419255141029</v>
      </c>
      <c r="E133" s="1">
        <f t="shared" ca="1" si="8"/>
        <v>0.56169774756644664</v>
      </c>
      <c r="H133"/>
      <c r="Y133">
        <v>65.5</v>
      </c>
      <c r="Z133">
        <v>10.182736399252441</v>
      </c>
    </row>
    <row r="134" spans="1:26" x14ac:dyDescent="0.25">
      <c r="A134">
        <v>66</v>
      </c>
      <c r="B134">
        <v>10.026445193078239</v>
      </c>
      <c r="C134" s="1">
        <f t="shared" ca="1" si="6"/>
        <v>15.883165247459088</v>
      </c>
      <c r="D134" s="1">
        <f t="shared" ca="1" si="7"/>
        <v>17.15058489769341</v>
      </c>
      <c r="E134" s="1">
        <f t="shared" ca="1" si="8"/>
        <v>0.40540654139224408</v>
      </c>
      <c r="H134"/>
      <c r="Y134">
        <v>66</v>
      </c>
      <c r="Z134">
        <v>10.026445193078239</v>
      </c>
    </row>
    <row r="135" spans="1:26" x14ac:dyDescent="0.25">
      <c r="A135">
        <v>66.5</v>
      </c>
      <c r="B135">
        <v>9.8756823320093705</v>
      </c>
      <c r="C135" s="1">
        <f t="shared" ca="1" si="6"/>
        <v>15.889479059536544</v>
      </c>
      <c r="D135" s="1">
        <f t="shared" ca="1" si="7"/>
        <v>18.082875540008271</v>
      </c>
      <c r="E135" s="1">
        <f t="shared" ca="1" si="8"/>
        <v>0.25464368032337603</v>
      </c>
      <c r="H135"/>
      <c r="Y135">
        <v>66.5</v>
      </c>
      <c r="Z135">
        <v>9.8756823320093705</v>
      </c>
    </row>
    <row r="136" spans="1:26" x14ac:dyDescent="0.25">
      <c r="A136">
        <v>67</v>
      </c>
      <c r="B136">
        <v>9.7301888350861869</v>
      </c>
      <c r="C136" s="1">
        <f t="shared" ca="1" si="6"/>
        <v>15.895451669856115</v>
      </c>
      <c r="D136" s="1">
        <f t="shared" ca="1" si="7"/>
        <v>19.005232910897664</v>
      </c>
      <c r="E136" s="1">
        <f t="shared" ca="1" si="8"/>
        <v>0.10915018340019245</v>
      </c>
      <c r="H136"/>
      <c r="Y136">
        <v>67</v>
      </c>
      <c r="Z136">
        <v>9.7301888350861869</v>
      </c>
    </row>
    <row r="137" spans="1:26" x14ac:dyDescent="0.25">
      <c r="A137">
        <v>67.5</v>
      </c>
      <c r="B137">
        <v>9.5897175293396852</v>
      </c>
      <c r="C137" s="1">
        <f t="shared" ca="1" si="6"/>
        <v>15.901101517142001</v>
      </c>
      <c r="D137" s="1">
        <f t="shared" ca="1" si="7"/>
        <v>19.916783920743729</v>
      </c>
      <c r="E137" s="1">
        <f t="shared" ca="1" si="8"/>
        <v>-3.1321122346309238E-2</v>
      </c>
      <c r="H137"/>
      <c r="Y137">
        <v>67.5</v>
      </c>
      <c r="Z137">
        <v>9.5897175293396852</v>
      </c>
    </row>
    <row r="138" spans="1:26" x14ac:dyDescent="0.25">
      <c r="A138">
        <v>68</v>
      </c>
      <c r="B138">
        <v>9.4540325724757821</v>
      </c>
      <c r="C138" s="1">
        <f t="shared" ca="1" si="6"/>
        <v>15.906446043679962</v>
      </c>
      <c r="D138" s="1">
        <f t="shared" ca="1" si="7"/>
        <v>20.816819801688585</v>
      </c>
      <c r="E138" s="1">
        <f t="shared" ca="1" si="8"/>
        <v>-0.16700607921021238</v>
      </c>
      <c r="H138"/>
      <c r="Y138">
        <v>68</v>
      </c>
      <c r="Z138">
        <v>9.4540325724757821</v>
      </c>
    </row>
    <row r="139" spans="1:26" x14ac:dyDescent="0.25">
      <c r="A139">
        <v>68.5</v>
      </c>
      <c r="B139">
        <v>9.3229089917815475</v>
      </c>
      <c r="C139" s="1">
        <f t="shared" ca="1" si="6"/>
        <v>15.911501749165371</v>
      </c>
      <c r="D139" s="1">
        <f t="shared" ca="1" si="7"/>
        <v>21.704777261325287</v>
      </c>
      <c r="E139" s="1">
        <f t="shared" ca="1" si="8"/>
        <v>-0.29812965990444695</v>
      </c>
      <c r="H139"/>
      <c r="Y139">
        <v>68.5</v>
      </c>
      <c r="Z139">
        <v>9.3229089917815475</v>
      </c>
    </row>
    <row r="140" spans="1:26" x14ac:dyDescent="0.25">
      <c r="A140">
        <v>69</v>
      </c>
      <c r="B140">
        <v>9.196132238673</v>
      </c>
      <c r="C140" s="1">
        <f t="shared" ca="1" si="6"/>
        <v>15.916284241641296</v>
      </c>
      <c r="D140" s="1">
        <f t="shared" ca="1" si="7"/>
        <v>22.580221471499403</v>
      </c>
      <c r="E140" s="1">
        <f t="shared" ca="1" si="8"/>
        <v>-0.42490641301299448</v>
      </c>
      <c r="H140"/>
      <c r="Y140">
        <v>69</v>
      </c>
      <c r="Z140">
        <v>9.196132238673</v>
      </c>
    </row>
    <row r="141" spans="1:26" x14ac:dyDescent="0.25">
      <c r="A141">
        <v>69.5</v>
      </c>
      <c r="B141">
        <v>9.0734977583676244</v>
      </c>
      <c r="C141" s="1">
        <f t="shared" ca="1" si="6"/>
        <v>15.920808285683872</v>
      </c>
      <c r="D141" s="1">
        <f t="shared" ca="1" si="7"/>
        <v>23.442830728747957</v>
      </c>
      <c r="E141" s="1">
        <f t="shared" ca="1" si="8"/>
        <v>-0.54754089331837008</v>
      </c>
      <c r="H141"/>
      <c r="Y141">
        <v>69.5</v>
      </c>
      <c r="Z141">
        <v>9.0734977583676244</v>
      </c>
    </row>
    <row r="142" spans="1:26" x14ac:dyDescent="0.25">
      <c r="A142">
        <v>70</v>
      </c>
      <c r="B142">
        <v>9.8669114869394043</v>
      </c>
      <c r="C142" s="1">
        <f t="shared" ca="1" si="6"/>
        <v>15.925087847983701</v>
      </c>
      <c r="D142" s="1">
        <f t="shared" ca="1" si="7"/>
        <v>18.350750410757957</v>
      </c>
      <c r="E142" s="1">
        <f t="shared" ca="1" si="8"/>
        <v>0.24587283525340986</v>
      </c>
      <c r="H142"/>
      <c r="Y142">
        <v>70</v>
      </c>
      <c r="Z142">
        <v>9.8669114869394043</v>
      </c>
    </row>
    <row r="143" spans="1:26" x14ac:dyDescent="0.25">
      <c r="A143">
        <v>70.5</v>
      </c>
      <c r="B143">
        <v>11.214115236847295</v>
      </c>
      <c r="C143" s="1">
        <f t="shared" ca="1" si="6"/>
        <v>15.929136140463999</v>
      </c>
      <c r="D143" s="1">
        <f t="shared" ca="1" si="7"/>
        <v>11.11571106077124</v>
      </c>
      <c r="E143" s="1">
        <f t="shared" ca="1" si="8"/>
        <v>1.5930765851613007</v>
      </c>
      <c r="H143"/>
      <c r="Y143">
        <v>70.5</v>
      </c>
      <c r="Z143">
        <v>11.214115236847295</v>
      </c>
    </row>
    <row r="144" spans="1:26" x14ac:dyDescent="0.25">
      <c r="A144">
        <v>71</v>
      </c>
      <c r="B144">
        <v>12.558660985157875</v>
      </c>
      <c r="C144" s="1">
        <f t="shared" ca="1" si="6"/>
        <v>15.932965661068639</v>
      </c>
      <c r="D144" s="1">
        <f t="shared" ca="1" si="7"/>
        <v>5.6929660229366235</v>
      </c>
      <c r="E144" s="1">
        <f t="shared" ca="1" si="8"/>
        <v>2.9376223334718805</v>
      </c>
      <c r="H144"/>
      <c r="Y144">
        <v>71</v>
      </c>
      <c r="Z144">
        <v>12.558660985157875</v>
      </c>
    </row>
    <row r="145" spans="1:26" x14ac:dyDescent="0.25">
      <c r="A145">
        <v>71.5</v>
      </c>
      <c r="B145">
        <v>13.902109682470208</v>
      </c>
      <c r="C145" s="1">
        <f t="shared" ca="1" si="6"/>
        <v>15.936588232345976</v>
      </c>
      <c r="D145" s="1">
        <f t="shared" ca="1" si="7"/>
        <v>2.0695514849523038</v>
      </c>
      <c r="E145" s="1">
        <f t="shared" ca="1" si="8"/>
        <v>4.2810710307842132</v>
      </c>
      <c r="H145"/>
      <c r="Y145">
        <v>71.5</v>
      </c>
      <c r="Z145">
        <v>13.902109682470208</v>
      </c>
    </row>
    <row r="146" spans="1:26" x14ac:dyDescent="0.25">
      <c r="A146">
        <v>72</v>
      </c>
      <c r="B146">
        <v>15.243857219627476</v>
      </c>
      <c r="C146" s="1">
        <f t="shared" ca="1" si="6"/>
        <v>15.940015037947559</v>
      </c>
      <c r="D146" s="1">
        <f t="shared" ca="1" si="7"/>
        <v>0.24231785400408895</v>
      </c>
      <c r="E146" s="1">
        <f t="shared" ca="1" si="8"/>
        <v>5.622818567941481</v>
      </c>
      <c r="H146"/>
      <c r="Y146">
        <v>72</v>
      </c>
      <c r="Z146">
        <v>15.243857219627476</v>
      </c>
    </row>
    <row r="147" spans="1:26" x14ac:dyDescent="0.25">
      <c r="A147">
        <v>72.5</v>
      </c>
      <c r="B147">
        <v>15.46844020977724</v>
      </c>
      <c r="C147" s="1">
        <f t="shared" ca="1" si="6"/>
        <v>15.94325665715448</v>
      </c>
      <c r="D147" s="1">
        <f t="shared" ca="1" si="7"/>
        <v>0.11272532934997158</v>
      </c>
      <c r="E147" s="1">
        <f t="shared" ca="1" si="8"/>
        <v>5.8474015580912457</v>
      </c>
      <c r="H147"/>
      <c r="Y147">
        <v>72.5</v>
      </c>
      <c r="Z147">
        <v>15.46844020977724</v>
      </c>
    </row>
    <row r="148" spans="1:26" x14ac:dyDescent="0.25">
      <c r="A148">
        <v>73</v>
      </c>
      <c r="B148">
        <v>15.026167395092946</v>
      </c>
      <c r="C148" s="1">
        <f t="shared" ca="1" si="6"/>
        <v>15.946323097537856</v>
      </c>
      <c r="D148" s="1">
        <f t="shared" ca="1" si="7"/>
        <v>0.42334325837094333</v>
      </c>
      <c r="E148" s="1">
        <f t="shared" ca="1" si="8"/>
        <v>5.4051287434069515</v>
      </c>
      <c r="H148"/>
      <c r="Y148">
        <v>73</v>
      </c>
      <c r="Z148">
        <v>15.026167395092946</v>
      </c>
    </row>
    <row r="149" spans="1:26" x14ac:dyDescent="0.25">
      <c r="A149">
        <v>73.5</v>
      </c>
      <c r="B149">
        <v>14.617065918482975</v>
      </c>
      <c r="C149" s="1">
        <f t="shared" ca="1" si="6"/>
        <v>15.949223825854352</v>
      </c>
      <c r="D149" s="1">
        <f t="shared" ca="1" si="7"/>
        <v>0.8873223450860428</v>
      </c>
      <c r="E149" s="1">
        <f t="shared" ca="1" si="8"/>
        <v>4.9960272667969807</v>
      </c>
      <c r="H149"/>
      <c r="Y149">
        <v>73.5</v>
      </c>
      <c r="Z149">
        <v>14.617065918482975</v>
      </c>
    </row>
    <row r="150" spans="1:26" x14ac:dyDescent="0.25">
      <c r="A150">
        <v>74</v>
      </c>
      <c r="B150">
        <v>14.236465280644595</v>
      </c>
      <c r="C150" s="1">
        <f t="shared" ca="1" si="6"/>
        <v>15.951967797272065</v>
      </c>
      <c r="D150" s="1">
        <f t="shared" ca="1" si="7"/>
        <v>1.4714744422775923</v>
      </c>
      <c r="E150" s="1">
        <f t="shared" ca="1" si="8"/>
        <v>4.6154266289586001</v>
      </c>
      <c r="H150"/>
      <c r="Y150">
        <v>74</v>
      </c>
      <c r="Z150">
        <v>14.236465280644595</v>
      </c>
    </row>
    <row r="151" spans="1:26" x14ac:dyDescent="0.25">
      <c r="A151">
        <v>74.5</v>
      </c>
      <c r="B151">
        <v>13.880052996655261</v>
      </c>
      <c r="C151" s="1">
        <f t="shared" ca="1" si="6"/>
        <v>15.954563483017061</v>
      </c>
      <c r="D151" s="1">
        <f t="shared" ca="1" si="7"/>
        <v>2.1517968790125375</v>
      </c>
      <c r="E151" s="1">
        <f t="shared" ca="1" si="8"/>
        <v>4.2590143449692661</v>
      </c>
      <c r="H151"/>
      <c r="Y151">
        <v>74.5</v>
      </c>
      <c r="Z151">
        <v>13.880052996655261</v>
      </c>
    </row>
    <row r="152" spans="1:26" x14ac:dyDescent="0.25">
      <c r="A152">
        <v>75</v>
      </c>
      <c r="B152">
        <v>13.545103789507204</v>
      </c>
      <c r="C152" s="1">
        <f t="shared" ca="1" si="6"/>
        <v>15.957018896525845</v>
      </c>
      <c r="D152" s="1">
        <f t="shared" ca="1" si="7"/>
        <v>2.9086672417323727</v>
      </c>
      <c r="E152" s="1">
        <f t="shared" ca="1" si="8"/>
        <v>3.9240651378212092</v>
      </c>
      <c r="H152"/>
      <c r="Y152">
        <v>75</v>
      </c>
      <c r="Z152">
        <v>13.545103789507204</v>
      </c>
    </row>
    <row r="153" spans="1:26" x14ac:dyDescent="0.25">
      <c r="A153">
        <v>75.5</v>
      </c>
      <c r="B153">
        <v>13.229669251781036</v>
      </c>
      <c r="C153" s="1">
        <f t="shared" ca="1" si="6"/>
        <v>15.959341618184563</v>
      </c>
      <c r="D153" s="1">
        <f t="shared" ca="1" si="7"/>
        <v>3.7255556139535155</v>
      </c>
      <c r="E153" s="1">
        <f t="shared" ca="1" si="8"/>
        <v>3.6086306000950419</v>
      </c>
      <c r="H153"/>
      <c r="Y153">
        <v>75.5</v>
      </c>
      <c r="Z153">
        <v>13.229669251781036</v>
      </c>
    </row>
    <row r="154" spans="1:26" x14ac:dyDescent="0.25">
      <c r="A154">
        <v>76</v>
      </c>
      <c r="B154">
        <v>12.930750333737878</v>
      </c>
      <c r="C154" s="1">
        <f t="shared" ca="1" si="6"/>
        <v>15.96153881873126</v>
      </c>
      <c r="D154" s="1">
        <f t="shared" ca="1" si="7"/>
        <v>4.5928394203842391</v>
      </c>
      <c r="E154" s="1">
        <f t="shared" ca="1" si="8"/>
        <v>3.3097116820518835</v>
      </c>
      <c r="H154"/>
      <c r="Y154">
        <v>76</v>
      </c>
      <c r="Z154">
        <v>12.930750333737878</v>
      </c>
    </row>
    <row r="155" spans="1:26" x14ac:dyDescent="0.25">
      <c r="A155">
        <v>76.5</v>
      </c>
      <c r="B155">
        <v>12.645111465342783</v>
      </c>
      <c r="C155" s="1">
        <f t="shared" ca="1" si="6"/>
        <v>15.963617281393496</v>
      </c>
      <c r="D155" s="1">
        <f t="shared" ca="1" si="7"/>
        <v>5.506240425581205</v>
      </c>
      <c r="E155" s="1">
        <f t="shared" ca="1" si="8"/>
        <v>3.0240728136567885</v>
      </c>
      <c r="H155"/>
      <c r="Y155">
        <v>76.5</v>
      </c>
      <c r="Z155">
        <v>12.645111465342783</v>
      </c>
    </row>
    <row r="156" spans="1:26" x14ac:dyDescent="0.25">
      <c r="A156">
        <v>77</v>
      </c>
      <c r="B156">
        <v>12.37188862104529</v>
      </c>
      <c r="C156" s="1">
        <f t="shared" ca="1" si="6"/>
        <v>15.965583422829607</v>
      </c>
      <c r="D156" s="1">
        <f t="shared" ca="1" si="7"/>
        <v>6.4573211641858084</v>
      </c>
      <c r="E156" s="1">
        <f t="shared" ca="1" si="8"/>
        <v>2.7508499693592956</v>
      </c>
      <c r="H156"/>
      <c r="Y156">
        <v>77</v>
      </c>
      <c r="Z156">
        <v>12.37188862104529</v>
      </c>
    </row>
    <row r="157" spans="1:26" x14ac:dyDescent="0.25">
      <c r="A157">
        <v>77.5</v>
      </c>
      <c r="B157">
        <v>12.110336094726225</v>
      </c>
      <c r="C157" s="1">
        <f t="shared" ca="1" si="6"/>
        <v>15.967443312938308</v>
      </c>
      <c r="D157" s="1">
        <f t="shared" ca="1" si="7"/>
        <v>7.4386380463918735</v>
      </c>
      <c r="E157" s="1">
        <f t="shared" ca="1" si="8"/>
        <v>2.4892974430402308</v>
      </c>
      <c r="H157"/>
      <c r="Y157">
        <v>77.5</v>
      </c>
      <c r="Z157">
        <v>12.110336094726225</v>
      </c>
    </row>
    <row r="158" spans="1:26" x14ac:dyDescent="0.25">
      <c r="A158">
        <v>78</v>
      </c>
      <c r="B158">
        <v>11.859786399479336</v>
      </c>
      <c r="C158" s="1">
        <f t="shared" ca="1" si="6"/>
        <v>15.969202693597756</v>
      </c>
      <c r="D158" s="1">
        <f t="shared" ca="1" si="7"/>
        <v>8.4436511391829843</v>
      </c>
      <c r="E158" s="1">
        <f t="shared" ca="1" si="8"/>
        <v>2.238747747793342</v>
      </c>
      <c r="H158"/>
      <c r="Y158">
        <v>78</v>
      </c>
      <c r="Z158">
        <v>11.859786399479336</v>
      </c>
    </row>
    <row r="159" spans="1:26" x14ac:dyDescent="0.25">
      <c r="A159">
        <v>78.5</v>
      </c>
      <c r="B159">
        <v>11.619635290988347</v>
      </c>
      <c r="C159" s="1">
        <f t="shared" ca="1" si="6"/>
        <v>15.970866996391976</v>
      </c>
      <c r="D159" s="1">
        <f t="shared" ca="1" si="7"/>
        <v>9.4666086770548876</v>
      </c>
      <c r="E159" s="1">
        <f t="shared" ca="1" si="8"/>
        <v>1.9985966393023524</v>
      </c>
      <c r="H159"/>
      <c r="Y159">
        <v>78.5</v>
      </c>
      <c r="Z159">
        <v>11.619635290988347</v>
      </c>
    </row>
    <row r="160" spans="1:26" x14ac:dyDescent="0.25">
      <c r="A160">
        <v>79</v>
      </c>
      <c r="B160">
        <v>11.389330374856796</v>
      </c>
      <c r="C160" s="1">
        <f t="shared" ca="1" si="6"/>
        <v>15.972441359379292</v>
      </c>
      <c r="D160" s="1">
        <f t="shared" ca="1" si="7"/>
        <v>10.502453148225385</v>
      </c>
      <c r="E160" s="1">
        <f t="shared" ca="1" si="8"/>
        <v>1.7682917231708011</v>
      </c>
      <c r="H160"/>
      <c r="Y160">
        <v>79</v>
      </c>
      <c r="Z160">
        <v>11.389330374856796</v>
      </c>
    </row>
    <row r="161" spans="1:26" x14ac:dyDescent="0.25">
      <c r="A161">
        <v>79.5</v>
      </c>
      <c r="B161">
        <v>11.168362405071623</v>
      </c>
      <c r="C161" s="1">
        <f t="shared" ca="1" si="6"/>
        <v>15.973930642954645</v>
      </c>
      <c r="D161" s="1">
        <f t="shared" ca="1" si="7"/>
        <v>11.54674304447507</v>
      </c>
      <c r="E161" s="1">
        <f t="shared" ca="1" si="8"/>
        <v>1.5473237533856281</v>
      </c>
      <c r="H161"/>
      <c r="Y161">
        <v>79.5</v>
      </c>
      <c r="Z161">
        <v>11.168362405071623</v>
      </c>
    </row>
    <row r="162" spans="1:26" x14ac:dyDescent="0.25">
      <c r="A162">
        <v>80</v>
      </c>
      <c r="B162">
        <v>10.956258604320983</v>
      </c>
      <c r="C162" s="1">
        <f t="shared" ca="1" si="6"/>
        <v>15.975339444854633</v>
      </c>
      <c r="D162" s="1">
        <f t="shared" ca="1" si="7"/>
        <v>12.595586241905988</v>
      </c>
      <c r="E162" s="1">
        <f t="shared" ca="1" si="8"/>
        <v>1.3352199526349882</v>
      </c>
      <c r="H162"/>
      <c r="Y162">
        <v>80</v>
      </c>
      <c r="Z162">
        <v>10.956258604320983</v>
      </c>
    </row>
    <row r="163" spans="1:26" x14ac:dyDescent="0.25">
      <c r="A163">
        <v>80.5</v>
      </c>
      <c r="B163">
        <v>10.752577504415191</v>
      </c>
      <c r="C163" s="1">
        <f t="shared" ca="1" si="6"/>
        <v>15.976672114351743</v>
      </c>
      <c r="D163" s="1">
        <f t="shared" ca="1" si="7"/>
        <v>13.645582246784068</v>
      </c>
      <c r="E163" s="1">
        <f t="shared" ca="1" si="8"/>
        <v>1.1315388527291965</v>
      </c>
      <c r="H163"/>
      <c r="Y163">
        <v>80.5</v>
      </c>
      <c r="Z163">
        <v>10.752577504415191</v>
      </c>
    </row>
    <row r="164" spans="1:26" x14ac:dyDescent="0.25">
      <c r="A164">
        <v>81</v>
      </c>
      <c r="B164">
        <v>10.556904930614794</v>
      </c>
      <c r="C164" s="1">
        <f t="shared" ca="1" si="6"/>
        <v>15.977932765681459</v>
      </c>
      <c r="D164" s="1">
        <f t="shared" ca="1" si="7"/>
        <v>14.693771394283788</v>
      </c>
      <c r="E164" s="1">
        <f t="shared" ca="1" si="8"/>
        <v>0.93586627892879903</v>
      </c>
      <c r="H164"/>
      <c r="Y164">
        <v>81</v>
      </c>
      <c r="Z164">
        <v>10.556904930614794</v>
      </c>
    </row>
    <row r="165" spans="1:26" x14ac:dyDescent="0.25">
      <c r="A165">
        <v>81.5</v>
      </c>
      <c r="B165">
        <v>10.368850847771922</v>
      </c>
      <c r="C165" s="1">
        <f t="shared" ca="1" si="6"/>
        <v>15.979125290743792</v>
      </c>
      <c r="D165" s="1">
        <f t="shared" ca="1" si="7"/>
        <v>15.73758966273166</v>
      </c>
      <c r="E165" s="1">
        <f t="shared" ca="1" si="8"/>
        <v>0.74781219608592764</v>
      </c>
      <c r="H165"/>
      <c r="Y165">
        <v>81.5</v>
      </c>
      <c r="Z165">
        <v>10.368850847771922</v>
      </c>
    </row>
    <row r="166" spans="1:26" x14ac:dyDescent="0.25">
      <c r="A166">
        <v>82</v>
      </c>
      <c r="B166">
        <v>10.188046856722904</v>
      </c>
      <c r="C166" s="1">
        <f t="shared" ca="1" si="6"/>
        <v>15.980253371118414</v>
      </c>
      <c r="D166" s="1">
        <f t="shared" ca="1" si="7"/>
        <v>16.774828152702888</v>
      </c>
      <c r="E166" s="1">
        <f t="shared" ca="1" si="8"/>
        <v>0.56700820503690963</v>
      </c>
      <c r="H166"/>
      <c r="Y166">
        <v>82</v>
      </c>
      <c r="Z166">
        <v>10.188046856722904</v>
      </c>
    </row>
    <row r="167" spans="1:26" x14ac:dyDescent="0.25">
      <c r="A167">
        <v>82.5</v>
      </c>
      <c r="B167">
        <v>10.834722744753575</v>
      </c>
      <c r="C167" s="1">
        <f t="shared" ca="1" si="6"/>
        <v>15.981320489430475</v>
      </c>
      <c r="D167" s="1">
        <f t="shared" ca="1" si="7"/>
        <v>13.243734172756675</v>
      </c>
      <c r="E167" s="1">
        <f t="shared" ca="1" si="8"/>
        <v>1.213684093067581</v>
      </c>
      <c r="H167"/>
      <c r="Y167">
        <v>82.5</v>
      </c>
      <c r="Z167">
        <v>10.834722744753575</v>
      </c>
    </row>
    <row r="168" spans="1:26" x14ac:dyDescent="0.25">
      <c r="A168">
        <v>83</v>
      </c>
      <c r="B168">
        <v>12.239030477921666</v>
      </c>
      <c r="C168" s="1">
        <f t="shared" ca="1" si="6"/>
        <v>15.982329940102215</v>
      </c>
      <c r="D168" s="1">
        <f t="shared" ca="1" si="7"/>
        <v>7.0061454317805918</v>
      </c>
      <c r="E168" s="1">
        <f t="shared" ca="1" si="8"/>
        <v>2.6179918262356718</v>
      </c>
      <c r="H168"/>
      <c r="Y168">
        <v>83</v>
      </c>
      <c r="Z168">
        <v>12.239030477921666</v>
      </c>
    </row>
    <row r="169" spans="1:26" x14ac:dyDescent="0.25">
      <c r="A169">
        <v>83.5</v>
      </c>
      <c r="B169">
        <v>13.642250483742924</v>
      </c>
      <c r="C169" s="1">
        <f t="shared" ca="1" si="6"/>
        <v>15.98328483952354</v>
      </c>
      <c r="D169" s="1">
        <f t="shared" ca="1" si="7"/>
        <v>2.7402209274725822</v>
      </c>
      <c r="E169" s="1">
        <f t="shared" ca="1" si="8"/>
        <v>4.0212118320569292</v>
      </c>
      <c r="H169"/>
      <c r="Y169">
        <v>83.5</v>
      </c>
      <c r="Z169">
        <v>13.642250483742924</v>
      </c>
    </row>
    <row r="170" spans="1:26" x14ac:dyDescent="0.25">
      <c r="A170">
        <v>84</v>
      </c>
      <c r="B170">
        <v>15.044396427896237</v>
      </c>
      <c r="C170" s="1">
        <f t="shared" ca="1" si="6"/>
        <v>15.984188135672996</v>
      </c>
      <c r="D170" s="1">
        <f t="shared" ca="1" si="7"/>
        <v>0.44160422700297902</v>
      </c>
      <c r="E170" s="1">
        <f t="shared" ca="1" si="8"/>
        <v>5.4233577762102421</v>
      </c>
      <c r="H170"/>
      <c r="Y170">
        <v>84</v>
      </c>
      <c r="Z170">
        <v>15.044396427896237</v>
      </c>
    </row>
    <row r="171" spans="1:26" x14ac:dyDescent="0.25">
      <c r="A171">
        <v>84.5</v>
      </c>
      <c r="B171">
        <v>16.445468772639774</v>
      </c>
      <c r="C171" s="1">
        <f t="shared" ca="1" si="6"/>
        <v>15.985042617218802</v>
      </c>
      <c r="D171" s="1">
        <f t="shared" ca="1" si="7"/>
        <v>0.10599612229786858</v>
      </c>
      <c r="E171" s="1">
        <f t="shared" ca="1" si="8"/>
        <v>6.8244301209537799</v>
      </c>
      <c r="H171"/>
      <c r="Y171">
        <v>84.5</v>
      </c>
      <c r="Z171">
        <v>16.445468772639774</v>
      </c>
    </row>
    <row r="172" spans="1:26" x14ac:dyDescent="0.25">
      <c r="A172">
        <v>85</v>
      </c>
      <c r="B172">
        <v>16.872811502138291</v>
      </c>
      <c r="C172" s="1">
        <f t="shared" ca="1" si="6"/>
        <v>15.985850922128062</v>
      </c>
      <c r="D172" s="1">
        <f t="shared" ca="1" si="7"/>
        <v>0.39334953524604044</v>
      </c>
      <c r="E172" s="1">
        <f t="shared" ca="1" si="8"/>
        <v>7.251772850452296</v>
      </c>
      <c r="H172"/>
      <c r="Y172">
        <v>85</v>
      </c>
      <c r="Z172">
        <v>16.872811502138291</v>
      </c>
    </row>
    <row r="173" spans="1:26" x14ac:dyDescent="0.25">
      <c r="A173">
        <v>85.5</v>
      </c>
      <c r="B173">
        <v>16.399885877409833</v>
      </c>
      <c r="C173" s="1">
        <f t="shared" ca="1" si="6"/>
        <v>15.986615545810741</v>
      </c>
      <c r="D173" s="1">
        <f t="shared" ca="1" si="7"/>
        <v>8.5396183490011726E-2</v>
      </c>
      <c r="E173" s="1">
        <f t="shared" ca="1" si="8"/>
        <v>6.7788472257238386</v>
      </c>
      <c r="H173"/>
      <c r="Y173">
        <v>85.5</v>
      </c>
      <c r="Z173">
        <v>16.399885877409833</v>
      </c>
    </row>
    <row r="174" spans="1:26" x14ac:dyDescent="0.25">
      <c r="A174">
        <v>86</v>
      </c>
      <c r="B174">
        <v>15.928426651742198</v>
      </c>
      <c r="C174" s="1">
        <f t="shared" ca="1" si="6"/>
        <v>15.987338848823523</v>
      </c>
      <c r="D174" s="1">
        <f t="shared" ca="1" si="7"/>
        <v>1.7353234824744326E-3</v>
      </c>
      <c r="E174" s="1">
        <f t="shared" ca="1" si="8"/>
        <v>6.3073880000562035</v>
      </c>
      <c r="H174"/>
      <c r="Y174">
        <v>86</v>
      </c>
      <c r="Z174">
        <v>15.928426651742198</v>
      </c>
    </row>
    <row r="175" spans="1:26" x14ac:dyDescent="0.25">
      <c r="A175">
        <v>86.5</v>
      </c>
      <c r="B175">
        <v>15.480465623675558</v>
      </c>
      <c r="C175" s="1">
        <f t="shared" ca="1" si="6"/>
        <v>15.98802306415735</v>
      </c>
      <c r="D175" s="1">
        <f t="shared" ca="1" si="7"/>
        <v>0.1288072776942138</v>
      </c>
      <c r="E175" s="1">
        <f t="shared" ca="1" si="8"/>
        <v>5.8594269719895635</v>
      </c>
      <c r="H175"/>
      <c r="Y175">
        <v>86.5</v>
      </c>
      <c r="Z175">
        <v>15.480465623675558</v>
      </c>
    </row>
    <row r="176" spans="1:26" x14ac:dyDescent="0.25">
      <c r="A176">
        <v>87</v>
      </c>
      <c r="B176">
        <v>15.49244114285564</v>
      </c>
      <c r="C176" s="1">
        <f t="shared" ca="1" si="6"/>
        <v>15.988670304131157</v>
      </c>
      <c r="D176" s="1">
        <f t="shared" ca="1" si="7"/>
        <v>0.12312169025010151</v>
      </c>
      <c r="E176" s="1">
        <f t="shared" ca="1" si="8"/>
        <v>5.8714024911696452</v>
      </c>
      <c r="H176"/>
      <c r="Y176">
        <v>87</v>
      </c>
      <c r="Z176">
        <v>15.49244114285564</v>
      </c>
    </row>
    <row r="177" spans="1:26" x14ac:dyDescent="0.25">
      <c r="A177">
        <v>87.5</v>
      </c>
      <c r="B177">
        <v>16.894214136508975</v>
      </c>
      <c r="C177" s="1">
        <f t="shared" ca="1" si="6"/>
        <v>15.989282566913033</v>
      </c>
      <c r="D177" s="1">
        <f t="shared" ca="1" si="7"/>
        <v>0.40945057282568714</v>
      </c>
      <c r="E177" s="1">
        <f t="shared" ca="1" si="8"/>
        <v>7.2731754848229802</v>
      </c>
      <c r="H177"/>
      <c r="Y177">
        <v>87.5</v>
      </c>
      <c r="Z177">
        <v>16.894214136508975</v>
      </c>
    </row>
    <row r="178" spans="1:26" x14ac:dyDescent="0.25">
      <c r="A178">
        <v>88</v>
      </c>
      <c r="B178">
        <v>18.295090289494087</v>
      </c>
      <c r="C178" s="1">
        <f t="shared" ca="1" si="6"/>
        <v>15.98986174268901</v>
      </c>
      <c r="D178" s="1">
        <f t="shared" ca="1" si="7"/>
        <v>2.6570393265025243</v>
      </c>
      <c r="E178" s="1">
        <f t="shared" ca="1" si="8"/>
        <v>8.674051637808093</v>
      </c>
      <c r="H178"/>
      <c r="Y178">
        <v>88</v>
      </c>
      <c r="Z178">
        <v>18.295090289494087</v>
      </c>
    </row>
    <row r="179" spans="1:26" x14ac:dyDescent="0.25">
      <c r="A179">
        <v>88.5</v>
      </c>
      <c r="B179">
        <v>19.695178970151666</v>
      </c>
      <c r="C179" s="1">
        <f t="shared" ca="1" si="6"/>
        <v>15.990409619498456</v>
      </c>
      <c r="D179" s="1">
        <f t="shared" ca="1" si="7"/>
        <v>6.8626579707697042</v>
      </c>
      <c r="E179" s="1">
        <f t="shared" ca="1" si="8"/>
        <v>10.074140318465671</v>
      </c>
      <c r="H179"/>
      <c r="Y179">
        <v>88.5</v>
      </c>
      <c r="Z179">
        <v>19.695178970151666</v>
      </c>
    </row>
    <row r="180" spans="1:26" x14ac:dyDescent="0.25">
      <c r="A180">
        <v>89</v>
      </c>
      <c r="B180">
        <v>21.094587479843781</v>
      </c>
      <c r="C180" s="1">
        <f t="shared" ca="1" si="6"/>
        <v>15.990927888754145</v>
      </c>
      <c r="D180" s="1">
        <f t="shared" ca="1" si="7"/>
        <v>13.023670610860616</v>
      </c>
      <c r="E180" s="1">
        <f t="shared" ca="1" si="8"/>
        <v>11.473548828157787</v>
      </c>
      <c r="H180"/>
      <c r="Y180">
        <v>89</v>
      </c>
      <c r="Z180">
        <v>21.094587479843781</v>
      </c>
    </row>
    <row r="181" spans="1:26" x14ac:dyDescent="0.25">
      <c r="A181">
        <v>89.5</v>
      </c>
      <c r="B181">
        <v>22.048661407942898</v>
      </c>
      <c r="C181" s="1">
        <f t="shared" ca="1" si="6"/>
        <v>15.991418150464009</v>
      </c>
      <c r="D181" s="1">
        <f t="shared" ca="1" si="7"/>
        <v>18.345097940136736</v>
      </c>
      <c r="E181" s="1">
        <f t="shared" ca="1" si="8"/>
        <v>12.427622756256904</v>
      </c>
      <c r="H181"/>
      <c r="Y181">
        <v>89.5</v>
      </c>
      <c r="Z181">
        <v>22.048661407942898</v>
      </c>
    </row>
    <row r="182" spans="1:26" x14ac:dyDescent="0.25">
      <c r="A182">
        <v>90</v>
      </c>
      <c r="B182">
        <v>21.573034018951812</v>
      </c>
      <c r="C182" s="1">
        <f t="shared" ca="1" si="6"/>
        <v>15.991881918170694</v>
      </c>
      <c r="D182" s="1">
        <f t="shared" ca="1" si="7"/>
        <v>15.574629386026743</v>
      </c>
      <c r="E182" s="1">
        <f t="shared" ca="1" si="8"/>
        <v>11.951995367265818</v>
      </c>
      <c r="H182"/>
      <c r="Y182">
        <v>90</v>
      </c>
      <c r="Z182">
        <v>21.573034018951812</v>
      </c>
    </row>
    <row r="183" spans="1:26" x14ac:dyDescent="0.25">
      <c r="A183">
        <v>90.5</v>
      </c>
      <c r="B183">
        <v>21.097778706903924</v>
      </c>
      <c r="C183" s="1">
        <f t="shared" ca="1" si="6"/>
        <v>15.992320623624209</v>
      </c>
      <c r="D183" s="1">
        <f t="shared" ca="1" si="7"/>
        <v>13.032851120063087</v>
      </c>
      <c r="E183" s="1">
        <f t="shared" ca="1" si="8"/>
        <v>11.476740055217929</v>
      </c>
      <c r="H183"/>
      <c r="Y183">
        <v>90.5</v>
      </c>
      <c r="Z183">
        <v>21.097778706903924</v>
      </c>
    </row>
    <row r="184" spans="1:26" x14ac:dyDescent="0.25">
      <c r="A184">
        <v>91</v>
      </c>
      <c r="B184">
        <v>20.622937771315829</v>
      </c>
      <c r="C184" s="1">
        <f t="shared" ca="1" si="6"/>
        <v>15.992735621202023</v>
      </c>
      <c r="D184" s="1">
        <f t="shared" ca="1" si="7"/>
        <v>10.719385975459257</v>
      </c>
      <c r="E184" s="1">
        <f t="shared" ca="1" si="8"/>
        <v>11.001899119629835</v>
      </c>
      <c r="H184"/>
      <c r="Y184">
        <v>91</v>
      </c>
      <c r="Z184">
        <v>20.622937771315829</v>
      </c>
    </row>
    <row r="185" spans="1:26" x14ac:dyDescent="0.25">
      <c r="A185">
        <v>91.5</v>
      </c>
      <c r="B185">
        <v>20.148451045128951</v>
      </c>
      <c r="C185" s="1">
        <f t="shared" ca="1" si="6"/>
        <v>15.993128192090328</v>
      </c>
      <c r="D185" s="1">
        <f t="shared" ca="1" si="7"/>
        <v>8.6333540064925209</v>
      </c>
      <c r="E185" s="1">
        <f t="shared" ca="1" si="8"/>
        <v>10.527412393442956</v>
      </c>
      <c r="H185"/>
      <c r="Y185">
        <v>91.5</v>
      </c>
      <c r="Z185">
        <v>20.148451045128951</v>
      </c>
    </row>
    <row r="186" spans="1:26" x14ac:dyDescent="0.25">
      <c r="A186">
        <v>92</v>
      </c>
      <c r="B186">
        <v>19.674428636410262</v>
      </c>
      <c r="C186" s="1">
        <f t="shared" ca="1" si="6"/>
        <v>15.993499548239337</v>
      </c>
      <c r="D186" s="1">
        <f t="shared" ca="1" si="7"/>
        <v>6.7746194760714209</v>
      </c>
      <c r="E186" s="1">
        <f t="shared" ca="1" si="8"/>
        <v>10.053389984724268</v>
      </c>
      <c r="H186"/>
      <c r="Y186">
        <v>92</v>
      </c>
      <c r="Z186">
        <v>19.674428636410262</v>
      </c>
    </row>
    <row r="187" spans="1:26" x14ac:dyDescent="0.25">
      <c r="A187">
        <v>92.5</v>
      </c>
      <c r="B187">
        <v>19.200864624459307</v>
      </c>
      <c r="C187" s="1">
        <f t="shared" ca="1" si="6"/>
        <v>15.99385083610483</v>
      </c>
      <c r="D187" s="1">
        <f t="shared" ca="1" si="7"/>
        <v>5.1424687193478658</v>
      </c>
      <c r="E187" s="1">
        <f t="shared" ca="1" si="8"/>
        <v>9.5798259727733122</v>
      </c>
      <c r="H187"/>
      <c r="Y187">
        <v>92.5</v>
      </c>
      <c r="Z187">
        <v>19.200864624459307</v>
      </c>
    </row>
    <row r="188" spans="1:26" x14ac:dyDescent="0.25">
      <c r="A188">
        <v>93</v>
      </c>
      <c r="B188">
        <v>18.72774943298457</v>
      </c>
      <c r="C188" s="1">
        <f t="shared" ca="1" si="6"/>
        <v>15.994183140187502</v>
      </c>
      <c r="D188" s="1">
        <f t="shared" ca="1" si="7"/>
        <v>3.736192338558153</v>
      </c>
      <c r="E188" s="1">
        <f t="shared" ca="1" si="8"/>
        <v>9.1067107812985757</v>
      </c>
      <c r="H188"/>
      <c r="Y188">
        <v>93</v>
      </c>
      <c r="Z188">
        <v>18.72774943298457</v>
      </c>
    </row>
    <row r="189" spans="1:26" x14ac:dyDescent="0.25">
      <c r="A189">
        <v>93.5</v>
      </c>
      <c r="B189">
        <v>18.255074605287842</v>
      </c>
      <c r="C189" s="1">
        <f t="shared" ca="1" si="6"/>
        <v>15.994497486381066</v>
      </c>
      <c r="D189" s="1">
        <f t="shared" ca="1" si="7"/>
        <v>2.5551044552624291</v>
      </c>
      <c r="E189" s="1">
        <f t="shared" ca="1" si="8"/>
        <v>8.6340359536018472</v>
      </c>
      <c r="H189"/>
      <c r="Y189">
        <v>93.5</v>
      </c>
      <c r="Z189">
        <v>18.255074605287842</v>
      </c>
    </row>
    <row r="190" spans="1:26" x14ac:dyDescent="0.25">
      <c r="A190">
        <v>94</v>
      </c>
      <c r="B190">
        <v>17.782832796349567</v>
      </c>
      <c r="C190" s="1">
        <f t="shared" ca="1" si="6"/>
        <v>15.994794845139381</v>
      </c>
      <c r="D190" s="1">
        <f t="shared" ca="1" si="7"/>
        <v>1.5985398574839587</v>
      </c>
      <c r="E190" s="1">
        <f t="shared" ca="1" si="8"/>
        <v>8.1617941446635722</v>
      </c>
      <c r="H190"/>
      <c r="Y190">
        <v>94</v>
      </c>
      <c r="Z190">
        <v>17.782832796349567</v>
      </c>
    </row>
    <row r="191" spans="1:26" x14ac:dyDescent="0.25">
      <c r="A191">
        <v>94.5</v>
      </c>
      <c r="B191">
        <v>17.320041161061916</v>
      </c>
      <c r="C191" s="1">
        <f t="shared" ca="1" si="6"/>
        <v>15.99507613447247</v>
      </c>
      <c r="D191" s="1">
        <f t="shared" ca="1" si="7"/>
        <v>0.87776616084258563</v>
      </c>
      <c r="E191" s="1">
        <f t="shared" ca="1" si="8"/>
        <v>7.6990025093759211</v>
      </c>
      <c r="H191"/>
      <c r="Y191">
        <v>94.5</v>
      </c>
      <c r="Z191">
        <v>17.320041161061916</v>
      </c>
    </row>
    <row r="192" spans="1:26" x14ac:dyDescent="0.25">
      <c r="A192">
        <v>95</v>
      </c>
      <c r="B192">
        <v>16.882763993256706</v>
      </c>
      <c r="C192" s="1">
        <f t="shared" ca="1" si="6"/>
        <v>15.995342222780611</v>
      </c>
      <c r="D192" s="1">
        <f t="shared" ca="1" si="7"/>
        <v>0.39375869935746366</v>
      </c>
      <c r="E192" s="1">
        <f t="shared" ca="1" si="8"/>
        <v>7.2617253415707115</v>
      </c>
      <c r="H192"/>
      <c r="Y192">
        <v>95</v>
      </c>
      <c r="Z192">
        <v>16.882763993256706</v>
      </c>
    </row>
    <row r="193" spans="1:26" x14ac:dyDescent="0.25">
      <c r="A193">
        <v>95.5</v>
      </c>
      <c r="B193">
        <v>16.469592701426457</v>
      </c>
      <c r="C193" s="1">
        <f t="shared" ca="1" si="6"/>
        <v>15.995593931535261</v>
      </c>
      <c r="D193" s="1">
        <f t="shared" ca="1" si="7"/>
        <v>0.11233741692918352</v>
      </c>
      <c r="E193" s="1">
        <f t="shared" ca="1" si="8"/>
        <v>6.8485540497404624</v>
      </c>
      <c r="H193"/>
      <c r="Y193">
        <v>95.5</v>
      </c>
      <c r="Z193">
        <v>16.469592701426457</v>
      </c>
    </row>
    <row r="194" spans="1:26" x14ac:dyDescent="0.25">
      <c r="A194">
        <v>96</v>
      </c>
      <c r="B194">
        <v>16.078847627449793</v>
      </c>
      <c r="C194" s="1">
        <f t="shared" ref="C194:C257" ca="1" si="9">IF(A194&gt;=$K$5,OFFSET($B$1,2*$K$5,0)+$L$5*(1-EXP((-1/$M$5)*(A194-$K$5))),0)</f>
        <v>15.995832037815127</v>
      </c>
      <c r="D194" s="1">
        <f t="shared" ref="D194:D257" ca="1" si="10">IF(A194&gt;=$K$5,(C194-B194)*(C194-B194)*0.5,0)</f>
        <v>3.4457940611956361E-3</v>
      </c>
      <c r="E194" s="1">
        <f t="shared" ref="E194:E257" ca="1" si="11">IF(A194&gt;=$K$5,(B194-$L$6),0)</f>
        <v>6.4578089757637986</v>
      </c>
      <c r="H194"/>
      <c r="Y194">
        <v>96</v>
      </c>
      <c r="Z194">
        <v>16.078847627449793</v>
      </c>
    </row>
    <row r="195" spans="1:26" x14ac:dyDescent="0.25">
      <c r="A195">
        <v>96.5</v>
      </c>
      <c r="B195">
        <v>15.709005001373177</v>
      </c>
      <c r="C195" s="1">
        <f t="shared" ca="1" si="9"/>
        <v>15.996057276705175</v>
      </c>
      <c r="D195" s="1">
        <f t="shared" ca="1" si="10"/>
        <v>4.1199504386638643E-2</v>
      </c>
      <c r="E195" s="1">
        <f t="shared" ca="1" si="11"/>
        <v>6.0879663496871821</v>
      </c>
      <c r="H195"/>
      <c r="Y195">
        <v>96.5</v>
      </c>
      <c r="Z195">
        <v>15.709005001373177</v>
      </c>
    </row>
    <row r="196" spans="1:26" x14ac:dyDescent="0.25">
      <c r="A196">
        <v>97</v>
      </c>
      <c r="B196">
        <v>15.35867345658402</v>
      </c>
      <c r="C196" s="1">
        <f t="shared" ca="1" si="9"/>
        <v>15.99627034356598</v>
      </c>
      <c r="D196" s="1">
        <f t="shared" ca="1" si="10"/>
        <v>0.20326489514454324</v>
      </c>
      <c r="E196" s="1">
        <f t="shared" ca="1" si="11"/>
        <v>5.7376348048980255</v>
      </c>
      <c r="H196"/>
      <c r="Y196">
        <v>97</v>
      </c>
      <c r="Z196">
        <v>15.35867345658402</v>
      </c>
    </row>
    <row r="197" spans="1:26" x14ac:dyDescent="0.25">
      <c r="A197">
        <v>97.5</v>
      </c>
      <c r="B197">
        <v>15.026575576447184</v>
      </c>
      <c r="C197" s="1">
        <f t="shared" ca="1" si="9"/>
        <v>15.99647189618047</v>
      </c>
      <c r="D197" s="1">
        <f t="shared" ca="1" si="10"/>
        <v>0.47034943551608577</v>
      </c>
      <c r="E197" s="1">
        <f t="shared" ca="1" si="11"/>
        <v>5.40553692476119</v>
      </c>
      <c r="H197"/>
      <c r="Y197">
        <v>97.5</v>
      </c>
      <c r="Z197">
        <v>15.026575576447184</v>
      </c>
    </row>
    <row r="198" spans="1:26" x14ac:dyDescent="0.25">
      <c r="A198">
        <v>98</v>
      </c>
      <c r="B198">
        <v>14.710889088113928</v>
      </c>
      <c r="C198" s="1">
        <f t="shared" ca="1" si="9"/>
        <v>15.99666255678463</v>
      </c>
      <c r="D198" s="1">
        <f t="shared" ca="1" si="10"/>
        <v>0.82660670636874334</v>
      </c>
      <c r="E198" s="1">
        <f t="shared" ca="1" si="11"/>
        <v>5.089850436427934</v>
      </c>
      <c r="H198"/>
      <c r="Y198">
        <v>98</v>
      </c>
      <c r="Z198">
        <v>14.710889088113928</v>
      </c>
    </row>
    <row r="199" spans="1:26" x14ac:dyDescent="0.25">
      <c r="A199">
        <v>98.5</v>
      </c>
      <c r="B199">
        <v>14.408052802912589</v>
      </c>
      <c r="C199" s="1">
        <f t="shared" ca="1" si="9"/>
        <v>15.99684291398848</v>
      </c>
      <c r="D199" s="1">
        <f t="shared" ca="1" si="10"/>
        <v>1.2621270085262712</v>
      </c>
      <c r="E199" s="1">
        <f t="shared" ca="1" si="11"/>
        <v>4.7870141512265949</v>
      </c>
      <c r="H199"/>
      <c r="Y199">
        <v>98.5</v>
      </c>
      <c r="Z199">
        <v>14.408052802912589</v>
      </c>
    </row>
    <row r="200" spans="1:26" x14ac:dyDescent="0.25">
      <c r="A200">
        <v>99</v>
      </c>
      <c r="B200">
        <v>14.117201394794559</v>
      </c>
      <c r="C200" s="1">
        <f t="shared" ca="1" si="9"/>
        <v>15.997013524593251</v>
      </c>
      <c r="D200" s="1">
        <f t="shared" ca="1" si="10"/>
        <v>1.7668468216691473</v>
      </c>
      <c r="E200" s="1">
        <f t="shared" ca="1" si="11"/>
        <v>4.4961627431085649</v>
      </c>
      <c r="H200"/>
      <c r="Y200">
        <v>99</v>
      </c>
      <c r="Z200">
        <v>14.117201394794559</v>
      </c>
    </row>
    <row r="201" spans="1:26" x14ac:dyDescent="0.25">
      <c r="A201">
        <v>99.5</v>
      </c>
      <c r="B201">
        <v>13.837792659638177</v>
      </c>
      <c r="C201" s="1">
        <f t="shared" ca="1" si="9"/>
        <v>15.997174915310328</v>
      </c>
      <c r="D201" s="1">
        <f t="shared" ca="1" si="10"/>
        <v>2.3314658630558731</v>
      </c>
      <c r="E201" s="1">
        <f t="shared" ca="1" si="11"/>
        <v>4.2167540079521828</v>
      </c>
      <c r="H201"/>
      <c r="Y201">
        <v>99.5</v>
      </c>
      <c r="Z201">
        <v>13.837792659638177</v>
      </c>
    </row>
    <row r="202" spans="1:26" x14ac:dyDescent="0.25">
      <c r="A202">
        <v>100</v>
      </c>
      <c r="B202">
        <v>13.569308684400104</v>
      </c>
      <c r="C202" s="1">
        <f t="shared" ca="1" si="9"/>
        <v>15.997327584387342</v>
      </c>
      <c r="D202" s="1">
        <f t="shared" ca="1" si="10"/>
        <v>2.9476378893476194</v>
      </c>
      <c r="E202" s="1">
        <f t="shared" ca="1" si="11"/>
        <v>3.9482700327141096</v>
      </c>
      <c r="H202"/>
      <c r="Y202">
        <v>100</v>
      </c>
      <c r="Z202">
        <v>13.569308684400104</v>
      </c>
    </row>
    <row r="203" spans="1:26" x14ac:dyDescent="0.25">
      <c r="A203">
        <v>100.5</v>
      </c>
      <c r="B203">
        <v>13.311254547081973</v>
      </c>
      <c r="C203" s="1">
        <f t="shared" ca="1" si="9"/>
        <v>15.997472003146353</v>
      </c>
      <c r="D203" s="1">
        <f t="shared" ca="1" si="10"/>
        <v>3.6078821106324948</v>
      </c>
      <c r="E203" s="1">
        <f t="shared" ca="1" si="11"/>
        <v>3.6902158953959781</v>
      </c>
      <c r="H203"/>
      <c r="Y203">
        <v>100.5</v>
      </c>
      <c r="Z203">
        <v>13.311254547081973</v>
      </c>
    </row>
    <row r="204" spans="1:26" x14ac:dyDescent="0.25">
      <c r="A204">
        <v>101</v>
      </c>
      <c r="B204">
        <v>13.063157157640566</v>
      </c>
      <c r="C204" s="1">
        <f t="shared" ca="1" si="9"/>
        <v>15.997608617438924</v>
      </c>
      <c r="D204" s="1">
        <f t="shared" ca="1" si="10"/>
        <v>4.3055026849563589</v>
      </c>
      <c r="E204" s="1">
        <f t="shared" ca="1" si="11"/>
        <v>3.4421185059545714</v>
      </c>
      <c r="H204"/>
      <c r="Y204">
        <v>101</v>
      </c>
      <c r="Z204">
        <v>13.063157157640566</v>
      </c>
    </row>
    <row r="205" spans="1:26" x14ac:dyDescent="0.25">
      <c r="A205">
        <v>101.5</v>
      </c>
      <c r="B205">
        <v>12.824564211381551</v>
      </c>
      <c r="C205" s="1">
        <f t="shared" ca="1" si="9"/>
        <v>15.997737849022574</v>
      </c>
      <c r="D205" s="1">
        <f t="shared" ca="1" si="10"/>
        <v>5.0345154673099808</v>
      </c>
      <c r="E205" s="1">
        <f t="shared" ca="1" si="11"/>
        <v>3.2035255596955565</v>
      </c>
      <c r="H205"/>
      <c r="Y205">
        <v>101.5</v>
      </c>
      <c r="Z205">
        <v>12.824564211381551</v>
      </c>
    </row>
    <row r="206" spans="1:26" x14ac:dyDescent="0.25">
      <c r="A206">
        <v>102</v>
      </c>
      <c r="B206">
        <v>12.595043233154993</v>
      </c>
      <c r="C206" s="1">
        <f t="shared" ca="1" si="9"/>
        <v>15.997860096862805</v>
      </c>
      <c r="D206" s="1">
        <f t="shared" ca="1" si="10"/>
        <v>5.7895813039671369</v>
      </c>
      <c r="E206" s="1">
        <f t="shared" ca="1" si="11"/>
        <v>2.9740045814689982</v>
      </c>
      <c r="H206"/>
      <c r="Y206">
        <v>102</v>
      </c>
      <c r="Z206">
        <v>12.595043233154993</v>
      </c>
    </row>
    <row r="207" spans="1:26" x14ac:dyDescent="0.25">
      <c r="A207">
        <v>102.5</v>
      </c>
      <c r="B207">
        <v>12.374180695779174</v>
      </c>
      <c r="C207" s="1">
        <f t="shared" ca="1" si="9"/>
        <v>15.997975738364829</v>
      </c>
      <c r="D207" s="1">
        <f t="shared" ca="1" si="10"/>
        <v>6.5659452553341859</v>
      </c>
      <c r="E207" s="1">
        <f t="shared" ca="1" si="11"/>
        <v>2.7531420440931793</v>
      </c>
      <c r="H207"/>
      <c r="Y207">
        <v>102.5</v>
      </c>
      <c r="Z207">
        <v>12.374180695779174</v>
      </c>
    </row>
    <row r="208" spans="1:26" x14ac:dyDescent="0.25">
      <c r="A208">
        <v>103</v>
      </c>
      <c r="B208">
        <v>13.055723166129992</v>
      </c>
      <c r="C208" s="1">
        <f t="shared" ca="1" si="9"/>
        <v>15.998085130538664</v>
      </c>
      <c r="D208" s="1">
        <f t="shared" ca="1" si="10"/>
        <v>4.3287469647994294</v>
      </c>
      <c r="E208" s="1">
        <f t="shared" ca="1" si="11"/>
        <v>3.4346845144439975</v>
      </c>
      <c r="H208"/>
      <c r="Y208">
        <v>103</v>
      </c>
      <c r="Z208">
        <v>13.055723166129992</v>
      </c>
    </row>
    <row r="209" spans="1:26" x14ac:dyDescent="0.25">
      <c r="A209">
        <v>103.5</v>
      </c>
      <c r="B209">
        <v>14.510631079017903</v>
      </c>
      <c r="C209" s="1">
        <f t="shared" ca="1" si="9"/>
        <v>15.99818861110133</v>
      </c>
      <c r="D209" s="1">
        <f t="shared" ca="1" si="10"/>
        <v>1.1064137056290677</v>
      </c>
      <c r="E209" s="1">
        <f t="shared" ca="1" si="11"/>
        <v>4.8895924273319089</v>
      </c>
      <c r="H209"/>
      <c r="Y209">
        <v>103.5</v>
      </c>
      <c r="Z209">
        <v>14.510631079017903</v>
      </c>
    </row>
    <row r="210" spans="1:26" x14ac:dyDescent="0.25">
      <c r="A210">
        <v>104</v>
      </c>
      <c r="B210">
        <v>15.965147729264068</v>
      </c>
      <c r="C210" s="1">
        <f t="shared" ca="1" si="9"/>
        <v>15.99828649951943</v>
      </c>
      <c r="D210" s="1">
        <f t="shared" ca="1" si="10"/>
        <v>5.4908904701885637E-4</v>
      </c>
      <c r="E210" s="1">
        <f t="shared" ca="1" si="11"/>
        <v>6.3441090775780733</v>
      </c>
      <c r="H210"/>
      <c r="Y210">
        <v>104</v>
      </c>
      <c r="Z210">
        <v>15.965147729264068</v>
      </c>
    </row>
    <row r="211" spans="1:26" x14ac:dyDescent="0.25">
      <c r="A211">
        <v>104.5</v>
      </c>
      <c r="B211">
        <v>17.419169722785675</v>
      </c>
      <c r="C211" s="1">
        <f t="shared" ca="1" si="9"/>
        <v>15.998379097995429</v>
      </c>
      <c r="D211" s="1">
        <f t="shared" ca="1" si="10"/>
        <v>1.0093229997459294</v>
      </c>
      <c r="E211" s="1">
        <f t="shared" ca="1" si="11"/>
        <v>7.7981310710996805</v>
      </c>
      <c r="H211"/>
      <c r="Y211">
        <v>104.5</v>
      </c>
      <c r="Z211">
        <v>17.419169722785675</v>
      </c>
    </row>
    <row r="212" spans="1:26" x14ac:dyDescent="0.25">
      <c r="A212">
        <v>105</v>
      </c>
      <c r="B212">
        <v>18.872774285702338</v>
      </c>
      <c r="C212" s="1">
        <f t="shared" ca="1" si="9"/>
        <v>15.998466692400605</v>
      </c>
      <c r="D212" s="1">
        <f t="shared" ca="1" si="10"/>
        <v>4.1308220704560004</v>
      </c>
      <c r="E212" s="1">
        <f t="shared" ca="1" si="11"/>
        <v>9.2517356340163435</v>
      </c>
      <c r="H212"/>
      <c r="Y212">
        <v>105</v>
      </c>
      <c r="Z212">
        <v>18.872774285702338</v>
      </c>
    </row>
    <row r="213" spans="1:26" x14ac:dyDescent="0.25">
      <c r="A213">
        <v>105.5</v>
      </c>
      <c r="B213">
        <v>19.285671096509777</v>
      </c>
      <c r="C213" s="1">
        <f t="shared" ca="1" si="9"/>
        <v>15.998549553157606</v>
      </c>
      <c r="D213" s="1">
        <f t="shared" ca="1" si="10"/>
        <v>5.40258402038498</v>
      </c>
      <c r="E213" s="1">
        <f t="shared" ca="1" si="11"/>
        <v>9.6646324448237824</v>
      </c>
      <c r="H213"/>
      <c r="Y213">
        <v>105.5</v>
      </c>
      <c r="Z213">
        <v>19.285671096509777</v>
      </c>
    </row>
    <row r="214" spans="1:26" x14ac:dyDescent="0.25">
      <c r="A214">
        <v>106</v>
      </c>
      <c r="B214">
        <v>18.79887335707879</v>
      </c>
      <c r="C214" s="1">
        <f t="shared" ca="1" si="9"/>
        <v>15.998627936075291</v>
      </c>
      <c r="D214" s="1">
        <f t="shared" ca="1" si="10"/>
        <v>3.920687208925532</v>
      </c>
      <c r="E214" s="1">
        <f t="shared" ca="1" si="11"/>
        <v>9.1778347053927956</v>
      </c>
      <c r="H214"/>
      <c r="Y214">
        <v>106</v>
      </c>
      <c r="Z214">
        <v>18.79887335707879</v>
      </c>
    </row>
    <row r="215" spans="1:26" x14ac:dyDescent="0.25">
      <c r="A215">
        <v>106.5</v>
      </c>
      <c r="B215">
        <v>18.312154881692788</v>
      </c>
      <c r="C215" s="1">
        <f t="shared" ca="1" si="9"/>
        <v>15.998702083138475</v>
      </c>
      <c r="D215" s="1">
        <f t="shared" ca="1" si="10"/>
        <v>2.6760319255693896</v>
      </c>
      <c r="E215" s="1">
        <f t="shared" ca="1" si="11"/>
        <v>8.6911162300067932</v>
      </c>
      <c r="H215"/>
      <c r="Y215">
        <v>106.5</v>
      </c>
      <c r="Z215">
        <v>18.312154881692788</v>
      </c>
    </row>
    <row r="216" spans="1:26" x14ac:dyDescent="0.25">
      <c r="A216">
        <v>107</v>
      </c>
      <c r="B216">
        <v>17.828776294558203</v>
      </c>
      <c r="C216" s="1">
        <f t="shared" ca="1" si="9"/>
        <v>15.998772223254988</v>
      </c>
      <c r="D216" s="1">
        <f t="shared" ca="1" si="10"/>
        <v>1.6744574504931706</v>
      </c>
      <c r="E216" s="1">
        <f t="shared" ca="1" si="11"/>
        <v>8.2077376428722086</v>
      </c>
      <c r="H216"/>
      <c r="Y216">
        <v>107</v>
      </c>
      <c r="Z216">
        <v>17.828776294558203</v>
      </c>
    </row>
    <row r="217" spans="1:26" x14ac:dyDescent="0.25">
      <c r="A217">
        <v>107.5</v>
      </c>
      <c r="B217">
        <v>17.370901951937043</v>
      </c>
      <c r="C217" s="1">
        <f t="shared" ca="1" si="9"/>
        <v>15.998838572962352</v>
      </c>
      <c r="D217" s="1">
        <f t="shared" ca="1" si="10"/>
        <v>0.94127895796172267</v>
      </c>
      <c r="E217" s="1">
        <f t="shared" ca="1" si="11"/>
        <v>7.7498633002510484</v>
      </c>
      <c r="H217"/>
      <c r="Y217">
        <v>107.5</v>
      </c>
      <c r="Z217">
        <v>17.370901951937043</v>
      </c>
    </row>
    <row r="218" spans="1:26" x14ac:dyDescent="0.25">
      <c r="A218">
        <v>108</v>
      </c>
      <c r="B218">
        <v>16.940521626184566</v>
      </c>
      <c r="C218" s="1">
        <f t="shared" ca="1" si="9"/>
        <v>15.998901337096292</v>
      </c>
      <c r="D218" s="1">
        <f t="shared" ca="1" si="10"/>
        <v>0.44332438441134203</v>
      </c>
      <c r="E218" s="1">
        <f t="shared" ca="1" si="11"/>
        <v>7.3194829744985714</v>
      </c>
      <c r="H218"/>
      <c r="Y218">
        <v>108</v>
      </c>
      <c r="Z218">
        <v>16.940521626184566</v>
      </c>
    </row>
    <row r="219" spans="1:26" x14ac:dyDescent="0.25">
      <c r="A219">
        <v>108.5</v>
      </c>
      <c r="B219">
        <v>16.53518499671172</v>
      </c>
      <c r="C219" s="1">
        <f t="shared" ca="1" si="9"/>
        <v>15.998960709423102</v>
      </c>
      <c r="D219" s="1">
        <f t="shared" ca="1" si="10"/>
        <v>0.14376824313909342</v>
      </c>
      <c r="E219" s="1">
        <f t="shared" ca="1" si="11"/>
        <v>6.9141463450257259</v>
      </c>
      <c r="H219"/>
      <c r="Y219">
        <v>108.5</v>
      </c>
      <c r="Z219">
        <v>16.53518499671172</v>
      </c>
    </row>
    <row r="220" spans="1:26" x14ac:dyDescent="0.25">
      <c r="A220">
        <v>109</v>
      </c>
      <c r="B220">
        <v>16.152786680467894</v>
      </c>
      <c r="C220" s="1">
        <f t="shared" ca="1" si="9"/>
        <v>15.999016873237837</v>
      </c>
      <c r="D220" s="1">
        <f t="shared" ca="1" si="10"/>
        <v>1.1822576807784523E-2</v>
      </c>
      <c r="E220" s="1">
        <f t="shared" ca="1" si="11"/>
        <v>6.5317480287818999</v>
      </c>
      <c r="H220"/>
      <c r="Y220">
        <v>109</v>
      </c>
      <c r="Z220">
        <v>16.152786680467894</v>
      </c>
    </row>
    <row r="221" spans="1:26" x14ac:dyDescent="0.25">
      <c r="A221">
        <v>109.5</v>
      </c>
      <c r="B221">
        <v>15.791495530619443</v>
      </c>
      <c r="C221" s="1">
        <f t="shared" ca="1" si="9"/>
        <v>15.999070001930196</v>
      </c>
      <c r="D221" s="1">
        <f t="shared" ca="1" si="10"/>
        <v>2.154358056996936E-2</v>
      </c>
      <c r="E221" s="1">
        <f t="shared" ca="1" si="11"/>
        <v>6.1704568789334484</v>
      </c>
      <c r="H221"/>
      <c r="Y221">
        <v>109.5</v>
      </c>
      <c r="Z221">
        <v>15.791495530619443</v>
      </c>
    </row>
    <row r="222" spans="1:26" x14ac:dyDescent="0.25">
      <c r="A222">
        <v>110</v>
      </c>
      <c r="B222">
        <v>15.44970080700493</v>
      </c>
      <c r="C222" s="1">
        <f t="shared" ca="1" si="9"/>
        <v>15.999120259519804</v>
      </c>
      <c r="D222" s="1">
        <f t="shared" ca="1" si="10"/>
        <v>0.15093086740087189</v>
      </c>
      <c r="E222" s="1">
        <f t="shared" ca="1" si="11"/>
        <v>5.8286621553189359</v>
      </c>
      <c r="H222"/>
      <c r="Y222">
        <v>110</v>
      </c>
      <c r="Z222">
        <v>15.44970080700493</v>
      </c>
    </row>
    <row r="223" spans="1:26" x14ac:dyDescent="0.25">
      <c r="A223">
        <v>110.5</v>
      </c>
      <c r="B223">
        <v>15.125728380995897</v>
      </c>
      <c r="C223" s="1">
        <f t="shared" ca="1" si="9"/>
        <v>15.999167801162578</v>
      </c>
      <c r="D223" s="1">
        <f t="shared" ca="1" si="10"/>
        <v>0.38144821035055421</v>
      </c>
      <c r="E223" s="1">
        <f t="shared" ca="1" si="11"/>
        <v>5.5046897293099022</v>
      </c>
      <c r="H223"/>
      <c r="Y223">
        <v>110.5</v>
      </c>
      <c r="Z223">
        <v>15.125728380995897</v>
      </c>
    </row>
    <row r="224" spans="1:26" x14ac:dyDescent="0.25">
      <c r="A224">
        <v>111</v>
      </c>
      <c r="B224">
        <v>14.815736324356328</v>
      </c>
      <c r="C224" s="1">
        <f t="shared" ca="1" si="9"/>
        <v>15.999212773629729</v>
      </c>
      <c r="D224" s="1">
        <f t="shared" ca="1" si="10"/>
        <v>0.70030825299238886</v>
      </c>
      <c r="E224" s="1">
        <f t="shared" ca="1" si="11"/>
        <v>5.1946976726703333</v>
      </c>
      <c r="H224"/>
      <c r="Y224">
        <v>111</v>
      </c>
      <c r="Z224">
        <v>14.815736324356328</v>
      </c>
    </row>
    <row r="225" spans="1:26" x14ac:dyDescent="0.25">
      <c r="A225">
        <v>111.5</v>
      </c>
      <c r="B225">
        <v>14.518254650815098</v>
      </c>
      <c r="C225" s="1">
        <f t="shared" ca="1" si="9"/>
        <v>15.999255315760868</v>
      </c>
      <c r="D225" s="1">
        <f t="shared" ca="1" si="10"/>
        <v>1.0966814847849056</v>
      </c>
      <c r="E225" s="1">
        <f t="shared" ca="1" si="11"/>
        <v>4.897215999129104</v>
      </c>
      <c r="H225"/>
      <c r="Y225">
        <v>111.5</v>
      </c>
      <c r="Z225">
        <v>14.518254650815098</v>
      </c>
    </row>
    <row r="226" spans="1:26" x14ac:dyDescent="0.25">
      <c r="A226">
        <v>112</v>
      </c>
      <c r="B226">
        <v>15.358728271145877</v>
      </c>
      <c r="C226" s="1">
        <f t="shared" ca="1" si="9"/>
        <v>15.999295558892648</v>
      </c>
      <c r="D226" s="1">
        <f t="shared" ca="1" si="10"/>
        <v>0.20516322506562737</v>
      </c>
      <c r="E226" s="1">
        <f t="shared" ca="1" si="11"/>
        <v>5.7376896194598821</v>
      </c>
      <c r="H226"/>
      <c r="Y226">
        <v>112</v>
      </c>
      <c r="Z226">
        <v>15.358728271145877</v>
      </c>
    </row>
    <row r="227" spans="1:26" x14ac:dyDescent="0.25">
      <c r="A227">
        <v>112.5</v>
      </c>
      <c r="B227">
        <v>16.855745110007469</v>
      </c>
      <c r="C227" s="1">
        <f t="shared" ca="1" si="9"/>
        <v>15.999333627264214</v>
      </c>
      <c r="D227" s="1">
        <f t="shared" ca="1" si="10"/>
        <v>0.36672031388725007</v>
      </c>
      <c r="E227" s="1">
        <f t="shared" ca="1" si="11"/>
        <v>7.2347064583214742</v>
      </c>
      <c r="H227"/>
      <c r="Y227">
        <v>112.5</v>
      </c>
      <c r="Z227">
        <v>16.855745110007469</v>
      </c>
    </row>
    <row r="228" spans="1:26" x14ac:dyDescent="0.25">
      <c r="A228">
        <v>113</v>
      </c>
      <c r="B228">
        <v>18.352985548905323</v>
      </c>
      <c r="C228" s="1">
        <f t="shared" ca="1" si="9"/>
        <v>15.999369638400761</v>
      </c>
      <c r="D228" s="1">
        <f t="shared" ca="1" si="10"/>
        <v>2.7697539270901093</v>
      </c>
      <c r="E228" s="1">
        <f t="shared" ca="1" si="11"/>
        <v>8.7319468972193288</v>
      </c>
      <c r="H228"/>
      <c r="Y228">
        <v>113</v>
      </c>
      <c r="Z228">
        <v>18.352985548905323</v>
      </c>
    </row>
    <row r="229" spans="1:26" x14ac:dyDescent="0.25">
      <c r="A229">
        <v>113.5</v>
      </c>
      <c r="B229">
        <v>19.850400158214729</v>
      </c>
      <c r="C229" s="1">
        <f t="shared" ca="1" si="9"/>
        <v>15.999403703476364</v>
      </c>
      <c r="D229" s="1">
        <f t="shared" ca="1" si="10"/>
        <v>7.4150868472037264</v>
      </c>
      <c r="E229" s="1">
        <f t="shared" ca="1" si="11"/>
        <v>10.229361506528734</v>
      </c>
      <c r="H229"/>
      <c r="Y229">
        <v>113.5</v>
      </c>
      <c r="Z229">
        <v>19.850400158214729</v>
      </c>
    </row>
    <row r="230" spans="1:26" x14ac:dyDescent="0.25">
      <c r="A230">
        <v>114</v>
      </c>
      <c r="B230">
        <v>21.347951816030101</v>
      </c>
      <c r="C230" s="1">
        <f t="shared" ca="1" si="9"/>
        <v>15.999435927657192</v>
      </c>
      <c r="D230" s="1">
        <f t="shared" ca="1" si="10"/>
        <v>14.303311104088721</v>
      </c>
      <c r="E230" s="1">
        <f t="shared" ca="1" si="11"/>
        <v>11.726913164344106</v>
      </c>
      <c r="H230"/>
      <c r="Y230">
        <v>114</v>
      </c>
      <c r="Z230">
        <v>21.347951816030101</v>
      </c>
    </row>
    <row r="231" spans="1:26" x14ac:dyDescent="0.25">
      <c r="A231">
        <v>114.5</v>
      </c>
      <c r="B231">
        <v>21.585749489248343</v>
      </c>
      <c r="C231" s="1">
        <f t="shared" ca="1" si="9"/>
        <v>15.999466410426171</v>
      </c>
      <c r="D231" s="1">
        <f t="shared" ca="1" si="10"/>
        <v>15.603279318367461</v>
      </c>
      <c r="E231" s="1">
        <f t="shared" ca="1" si="11"/>
        <v>11.964710837562349</v>
      </c>
      <c r="H231"/>
      <c r="Y231">
        <v>114.5</v>
      </c>
      <c r="Z231">
        <v>21.585749489248343</v>
      </c>
    </row>
    <row r="232" spans="1:26" x14ac:dyDescent="0.25">
      <c r="A232">
        <v>115</v>
      </c>
      <c r="B232">
        <v>21.087113418468633</v>
      </c>
      <c r="C232" s="1">
        <f t="shared" ca="1" si="9"/>
        <v>15.999495245890127</v>
      </c>
      <c r="D232" s="1">
        <f t="shared" ca="1" si="10"/>
        <v>12.941929334975525</v>
      </c>
      <c r="E232" s="1">
        <f t="shared" ca="1" si="11"/>
        <v>11.466074766782638</v>
      </c>
      <c r="H232"/>
      <c r="Y232">
        <v>115</v>
      </c>
      <c r="Z232">
        <v>21.087113418468633</v>
      </c>
    </row>
    <row r="233" spans="1:26" x14ac:dyDescent="0.25">
      <c r="A233">
        <v>115.5</v>
      </c>
      <c r="B233">
        <v>20.588337294306957</v>
      </c>
      <c r="C233" s="1">
        <f t="shared" ca="1" si="9"/>
        <v>15.999522523070297</v>
      </c>
      <c r="D233" s="1">
        <f t="shared" ca="1" si="10"/>
        <v>10.528610502359879</v>
      </c>
      <c r="E233" s="1">
        <f t="shared" ca="1" si="11"/>
        <v>10.967298642620962</v>
      </c>
      <c r="H233"/>
      <c r="Y233">
        <v>115.5</v>
      </c>
      <c r="Z233">
        <v>20.588337294306957</v>
      </c>
    </row>
    <row r="234" spans="1:26" x14ac:dyDescent="0.25">
      <c r="A234">
        <v>116</v>
      </c>
      <c r="B234">
        <v>20.089445251350725</v>
      </c>
      <c r="C234" s="1">
        <f t="shared" ca="1" si="9"/>
        <v>15.999548326177162</v>
      </c>
      <c r="D234" s="1">
        <f t="shared" ca="1" si="10"/>
        <v>8.3636284292720795</v>
      </c>
      <c r="E234" s="1">
        <f t="shared" ca="1" si="11"/>
        <v>10.46840659966473</v>
      </c>
      <c r="H234"/>
      <c r="Y234">
        <v>116</v>
      </c>
      <c r="Z234">
        <v>20.089445251350725</v>
      </c>
    </row>
    <row r="235" spans="1:26" x14ac:dyDescent="0.25">
      <c r="A235">
        <v>116.5</v>
      </c>
      <c r="B235">
        <v>19.590473059746422</v>
      </c>
      <c r="C235" s="1">
        <f t="shared" ca="1" si="9"/>
        <v>15.99957273487043</v>
      </c>
      <c r="D235" s="1">
        <f t="shared" ca="1" si="10"/>
        <v>6.4472825715972535</v>
      </c>
      <c r="E235" s="1">
        <f t="shared" ca="1" si="11"/>
        <v>9.9694344080604278</v>
      </c>
      <c r="H235"/>
      <c r="Y235">
        <v>116.5</v>
      </c>
      <c r="Z235">
        <v>19.590473059746422</v>
      </c>
    </row>
    <row r="236" spans="1:26" x14ac:dyDescent="0.25">
      <c r="A236">
        <v>117</v>
      </c>
      <c r="B236">
        <v>19.092457277344533</v>
      </c>
      <c r="C236" s="1">
        <f t="shared" ca="1" si="9"/>
        <v>15.999595824504947</v>
      </c>
      <c r="D236" s="1">
        <f t="shared" ca="1" si="10"/>
        <v>4.782895983230496</v>
      </c>
      <c r="E236" s="1">
        <f t="shared" ca="1" si="11"/>
        <v>9.4714186256585382</v>
      </c>
      <c r="H236"/>
      <c r="Y236">
        <v>117</v>
      </c>
      <c r="Z236">
        <v>19.092457277344533</v>
      </c>
    </row>
    <row r="237" spans="1:26" x14ac:dyDescent="0.25">
      <c r="A237">
        <v>117.5</v>
      </c>
      <c r="B237">
        <v>18.615593638817735</v>
      </c>
      <c r="C237" s="1">
        <f t="shared" ca="1" si="9"/>
        <v>15.999617666363356</v>
      </c>
      <c r="D237" s="1">
        <f t="shared" ca="1" si="10"/>
        <v>3.4216651442293169</v>
      </c>
      <c r="E237" s="1">
        <f t="shared" ca="1" si="11"/>
        <v>8.9945549871317407</v>
      </c>
      <c r="H237"/>
      <c r="Y237">
        <v>117.5</v>
      </c>
      <c r="Z237">
        <v>18.615593638817735</v>
      </c>
    </row>
    <row r="238" spans="1:26" x14ac:dyDescent="0.25">
      <c r="A238">
        <v>118</v>
      </c>
      <c r="B238">
        <v>18.166012548308377</v>
      </c>
      <c r="C238" s="1">
        <f t="shared" ca="1" si="9"/>
        <v>15.999638327876134</v>
      </c>
      <c r="D238" s="1">
        <f t="shared" ca="1" si="10"/>
        <v>2.346588631476703</v>
      </c>
      <c r="E238" s="1">
        <f t="shared" ca="1" si="11"/>
        <v>8.5449738966223823</v>
      </c>
      <c r="H238"/>
      <c r="Y238">
        <v>118</v>
      </c>
      <c r="Z238">
        <v>18.166012548308377</v>
      </c>
    </row>
    <row r="239" spans="1:26" x14ac:dyDescent="0.25">
      <c r="A239">
        <v>118.5</v>
      </c>
      <c r="B239">
        <v>17.741545351370757</v>
      </c>
      <c r="C239" s="1">
        <f t="shared" ca="1" si="9"/>
        <v>15.99965787282979</v>
      </c>
      <c r="D239" s="1">
        <f t="shared" ca="1" si="10"/>
        <v>1.5170859939489039</v>
      </c>
      <c r="E239" s="1">
        <f t="shared" ca="1" si="11"/>
        <v>8.1205066996847624</v>
      </c>
      <c r="H239"/>
      <c r="Y239">
        <v>118.5</v>
      </c>
      <c r="Z239">
        <v>17.741545351370757</v>
      </c>
    </row>
    <row r="240" spans="1:26" x14ac:dyDescent="0.25">
      <c r="A240">
        <v>119</v>
      </c>
      <c r="B240">
        <v>17.340284601406793</v>
      </c>
      <c r="C240" s="1">
        <f t="shared" ca="1" si="9"/>
        <v>15.99967636156377</v>
      </c>
      <c r="D240" s="1">
        <f t="shared" ca="1" si="10"/>
        <v>0.89861522636750446</v>
      </c>
      <c r="E240" s="1">
        <f t="shared" ca="1" si="11"/>
        <v>7.7192459497207988</v>
      </c>
      <c r="H240"/>
      <c r="Y240">
        <v>119</v>
      </c>
      <c r="Z240">
        <v>17.340284601406793</v>
      </c>
    </row>
    <row r="241" spans="1:26" x14ac:dyDescent="0.25">
      <c r="A241">
        <v>119.5</v>
      </c>
      <c r="B241">
        <v>16.96053514248705</v>
      </c>
      <c r="C241" s="1">
        <f t="shared" ca="1" si="9"/>
        <v>15.999693851156746</v>
      </c>
      <c r="D241" s="1">
        <f t="shared" ca="1" si="10"/>
        <v>0.4616079935626432</v>
      </c>
      <c r="E241" s="1">
        <f t="shared" ca="1" si="11"/>
        <v>7.3394964908010554</v>
      </c>
      <c r="H241"/>
      <c r="Y241">
        <v>119.5</v>
      </c>
      <c r="Z241">
        <v>16.96053514248705</v>
      </c>
    </row>
    <row r="242" spans="1:26" x14ac:dyDescent="0.25">
      <c r="A242">
        <v>120</v>
      </c>
      <c r="B242">
        <v>16.60077654830528</v>
      </c>
      <c r="C242" s="1">
        <f t="shared" ca="1" si="9"/>
        <v>15.999710395602829</v>
      </c>
      <c r="D242" s="1">
        <f t="shared" ca="1" si="10"/>
        <v>0.18064025996226307</v>
      </c>
      <c r="E242" s="1">
        <f t="shared" ca="1" si="11"/>
        <v>6.9797378966192856</v>
      </c>
      <c r="H242"/>
      <c r="Y242">
        <v>120</v>
      </c>
      <c r="Z242">
        <v>16.60077654830528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AB362"/>
  <sheetViews>
    <sheetView topLeftCell="E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28515625" customWidth="1"/>
    <col min="11" max="11" width="16.855468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1.1675201941287436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1.1675201941287436</v>
      </c>
      <c r="AB3" s="78" t="s">
        <v>170</v>
      </c>
    </row>
    <row r="4" spans="1:28" x14ac:dyDescent="0.25">
      <c r="A4">
        <v>1</v>
      </c>
      <c r="B4">
        <v>2.5591262740178249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2.5591262740178249</v>
      </c>
      <c r="AB4" s="78" t="s">
        <v>171</v>
      </c>
    </row>
    <row r="5" spans="1:28" ht="15.75" thickBot="1" x14ac:dyDescent="0.3">
      <c r="A5">
        <v>1.5</v>
      </c>
      <c r="B5">
        <v>3.9500004931781074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133.85703371774477</v>
      </c>
      <c r="M5" s="4">
        <v>14</v>
      </c>
      <c r="N5" s="4">
        <v>81</v>
      </c>
      <c r="O5" s="11">
        <v>110</v>
      </c>
      <c r="P5" s="12">
        <v>145</v>
      </c>
      <c r="Y5">
        <v>1.5</v>
      </c>
      <c r="Z5">
        <v>3.9500004931781074</v>
      </c>
      <c r="AB5" s="78" t="s">
        <v>172</v>
      </c>
    </row>
    <row r="6" spans="1:28" x14ac:dyDescent="0.25">
      <c r="A6">
        <v>2</v>
      </c>
      <c r="B6">
        <v>5.3398754795632559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11.142966282255239</v>
      </c>
      <c r="Y6">
        <v>2</v>
      </c>
      <c r="Z6">
        <v>5.3398754795632559</v>
      </c>
      <c r="AB6" s="78" t="s">
        <v>173</v>
      </c>
    </row>
    <row r="7" spans="1:28" x14ac:dyDescent="0.25">
      <c r="A7">
        <v>2.5</v>
      </c>
      <c r="B7">
        <v>6.7286888248653769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51</v>
      </c>
      <c r="K7" s="22">
        <f>$K$6 +$J$7</f>
        <v>81</v>
      </c>
      <c r="L7" s="24">
        <f ca="1">OFFSET($B$1,2*$K$7,0)</f>
        <v>144.4641947406021</v>
      </c>
      <c r="Y7">
        <v>2.5</v>
      </c>
      <c r="Z7">
        <v>6.7286888248653769</v>
      </c>
      <c r="AB7" s="78" t="s">
        <v>174</v>
      </c>
    </row>
    <row r="8" spans="1:28" ht="15.75" thickBot="1" x14ac:dyDescent="0.3">
      <c r="A8">
        <v>3</v>
      </c>
      <c r="B8">
        <v>7.8969596992323563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7.8969596992323563</v>
      </c>
      <c r="AB8" s="78" t="s">
        <v>175</v>
      </c>
    </row>
    <row r="9" spans="1:28" x14ac:dyDescent="0.25">
      <c r="A9">
        <v>3.5</v>
      </c>
      <c r="B9">
        <v>9.2828077326377905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9.2828077326377905</v>
      </c>
    </row>
    <row r="10" spans="1:28" x14ac:dyDescent="0.25">
      <c r="A10">
        <v>4</v>
      </c>
      <c r="B10">
        <v>10.667944444744812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10.667944444744812</v>
      </c>
    </row>
    <row r="11" spans="1:28" ht="15.75" thickBot="1" x14ac:dyDescent="0.3">
      <c r="A11">
        <v>4.5</v>
      </c>
      <c r="B11">
        <v>12.052426217101209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12.052426217101209</v>
      </c>
    </row>
    <row r="12" spans="1:28" ht="15.75" thickTop="1" x14ac:dyDescent="0.25">
      <c r="A12">
        <v>5</v>
      </c>
      <c r="B12">
        <v>13.436320184058895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13.436320184058895</v>
      </c>
    </row>
    <row r="13" spans="1:28" ht="15.75" thickBot="1" x14ac:dyDescent="0.3">
      <c r="A13">
        <v>5.5</v>
      </c>
      <c r="B13">
        <v>13.710375844889906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110</v>
      </c>
      <c r="Q13" s="26">
        <f ca="1">OFFSET($C$1,2*$O$5,0)</f>
        <v>144.54241797042943</v>
      </c>
      <c r="Y13">
        <v>5.5</v>
      </c>
      <c r="Z13">
        <v>13.710375844889906</v>
      </c>
    </row>
    <row r="14" spans="1:28" ht="16.5" thickTop="1" x14ac:dyDescent="0.25">
      <c r="A14">
        <v>6</v>
      </c>
      <c r="B14">
        <v>15.256275199989741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133.857033717745* [1 - exp (1/14)*(txp - 30)]</v>
      </c>
      <c r="O14" s="25" t="s">
        <v>38</v>
      </c>
      <c r="P14" s="26">
        <f>$O$5</f>
        <v>110</v>
      </c>
      <c r="Q14" s="26">
        <f ca="1">OFFSET($B$1,2*$K$5,0)</f>
        <v>11.142966282255239</v>
      </c>
      <c r="Y14">
        <v>6</v>
      </c>
      <c r="Z14">
        <v>15.256275199989741</v>
      </c>
    </row>
    <row r="15" spans="1:28" x14ac:dyDescent="0.25">
      <c r="A15">
        <v>6.5</v>
      </c>
      <c r="B15">
        <v>16.805181461545047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60580.389285816855</v>
      </c>
      <c r="Y15">
        <v>6.5</v>
      </c>
      <c r="Z15">
        <v>16.805181461545047</v>
      </c>
    </row>
    <row r="16" spans="1:28" x14ac:dyDescent="0.25">
      <c r="A16">
        <v>7</v>
      </c>
      <c r="B16">
        <v>18.354607753606825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133.85703371774477</v>
      </c>
      <c r="L16" t="s">
        <v>14</v>
      </c>
      <c r="P16" s="1">
        <f>$K$5</f>
        <v>30</v>
      </c>
      <c r="Q16" s="2">
        <f ca="1">OFFSET($B$1,2*$K$5,0)</f>
        <v>11.142966282255239</v>
      </c>
      <c r="Y16">
        <v>7</v>
      </c>
      <c r="Z16">
        <v>18.354607753606825</v>
      </c>
    </row>
    <row r="17" spans="1:26" ht="15.75" thickBot="1" x14ac:dyDescent="0.3">
      <c r="A17">
        <v>7.5</v>
      </c>
      <c r="B17">
        <v>19.904465141024527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14</v>
      </c>
      <c r="L17" t="s">
        <v>15</v>
      </c>
      <c r="P17" s="1">
        <f>$O$5</f>
        <v>110</v>
      </c>
      <c r="Q17" s="2">
        <f ca="1">OFFSET($B$1,2*$K$5,0)</f>
        <v>11.142966282255239</v>
      </c>
      <c r="Y17">
        <v>7.5</v>
      </c>
      <c r="Z17">
        <v>19.904465141024527</v>
      </c>
    </row>
    <row r="18" spans="1:26" ht="15.75" thickBot="1" x14ac:dyDescent="0.3">
      <c r="A18">
        <v>8</v>
      </c>
      <c r="B18">
        <v>21.218625764519615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8.0401886581883808</v>
      </c>
      <c r="L18" s="16" t="s">
        <v>23</v>
      </c>
      <c r="Y18">
        <v>8</v>
      </c>
      <c r="Z18">
        <v>21.218625764519615</v>
      </c>
    </row>
    <row r="19" spans="1:26" x14ac:dyDescent="0.25">
      <c r="A19">
        <v>8.5</v>
      </c>
      <c r="B19">
        <v>22.574962267055273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2.6141417344773896</v>
      </c>
      <c r="L19" s="16" t="s">
        <v>23</v>
      </c>
      <c r="P19">
        <f>$N$5</f>
        <v>81</v>
      </c>
      <c r="Q19">
        <f>$P$5</f>
        <v>145</v>
      </c>
      <c r="Y19">
        <v>8.5</v>
      </c>
      <c r="Z19">
        <v>22.574962267055273</v>
      </c>
    </row>
    <row r="20" spans="1:26" ht="15.75" thickBot="1" x14ac:dyDescent="0.3">
      <c r="A20">
        <v>9</v>
      </c>
      <c r="B20">
        <v>24.125224413146768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110</v>
      </c>
      <c r="Q20">
        <f>$P$5</f>
        <v>145</v>
      </c>
      <c r="Y20">
        <v>9</v>
      </c>
      <c r="Z20">
        <v>24.125224413146768</v>
      </c>
    </row>
    <row r="21" spans="1:26" x14ac:dyDescent="0.25">
      <c r="A21">
        <v>9.5</v>
      </c>
      <c r="B21">
        <v>25.675795664815752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25.675795664815752</v>
      </c>
    </row>
    <row r="22" spans="1:26" x14ac:dyDescent="0.25">
      <c r="A22">
        <v>10</v>
      </c>
      <c r="B22">
        <v>27.22662032009794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27.22662032009794</v>
      </c>
    </row>
    <row r="23" spans="1:26" x14ac:dyDescent="0.25">
      <c r="A23">
        <v>10.5</v>
      </c>
      <c r="B23">
        <v>28.777655414142217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145</v>
      </c>
      <c r="L23" t="s">
        <v>14</v>
      </c>
      <c r="Y23">
        <v>10.5</v>
      </c>
      <c r="Z23">
        <v>28.777655414142217</v>
      </c>
    </row>
    <row r="24" spans="1:26" x14ac:dyDescent="0.25">
      <c r="A24">
        <v>11</v>
      </c>
      <c r="B24">
        <v>28.448074060767606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29</v>
      </c>
      <c r="L24" t="s">
        <v>15</v>
      </c>
      <c r="Y24">
        <v>11</v>
      </c>
      <c r="Z24">
        <v>28.448074060767606</v>
      </c>
    </row>
    <row r="25" spans="1:26" x14ac:dyDescent="0.25">
      <c r="A25">
        <v>11.5</v>
      </c>
      <c r="B25">
        <v>27.940123256597698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27.940123256597698</v>
      </c>
    </row>
    <row r="26" spans="1:26" x14ac:dyDescent="0.25">
      <c r="A26">
        <v>12</v>
      </c>
      <c r="B26">
        <v>27.431666841805988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149.81360475004021</v>
      </c>
      <c r="L26" t="s">
        <v>14</v>
      </c>
      <c r="Y26">
        <v>12</v>
      </c>
      <c r="Z26">
        <v>27.431666841805988</v>
      </c>
    </row>
    <row r="27" spans="1:26" x14ac:dyDescent="0.25">
      <c r="A27">
        <v>12.5</v>
      </c>
      <c r="B27">
        <v>26.922773019264543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59</v>
      </c>
      <c r="L27" t="s">
        <v>15</v>
      </c>
      <c r="Y27">
        <v>12.5</v>
      </c>
      <c r="Z27">
        <v>26.922773019264543</v>
      </c>
    </row>
    <row r="28" spans="1:26" x14ac:dyDescent="0.25">
      <c r="A28">
        <v>13</v>
      </c>
      <c r="B28">
        <v>26.413516774060483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26.413516774060483</v>
      </c>
    </row>
    <row r="29" spans="1:26" x14ac:dyDescent="0.25">
      <c r="A29">
        <v>13.5</v>
      </c>
      <c r="B29">
        <v>25.903934564476739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25.903934564476739</v>
      </c>
    </row>
    <row r="30" spans="1:26" x14ac:dyDescent="0.25">
      <c r="A30">
        <v>14</v>
      </c>
      <c r="B30">
        <v>25.394047971032983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7325.8619768149956</v>
      </c>
      <c r="L30" t="s">
        <v>34</v>
      </c>
      <c r="Y30">
        <v>14</v>
      </c>
      <c r="Z30">
        <v>25.394047971032983</v>
      </c>
    </row>
    <row r="31" spans="1:26" ht="15.75" x14ac:dyDescent="0.25">
      <c r="A31">
        <v>14.5</v>
      </c>
      <c r="B31">
        <v>24.883874647397782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20504.694198854711</v>
      </c>
      <c r="Y31">
        <v>14.5</v>
      </c>
      <c r="Z31">
        <v>24.883874647397782</v>
      </c>
    </row>
    <row r="32" spans="1:26" ht="15.75" x14ac:dyDescent="0.25">
      <c r="A32">
        <v>15</v>
      </c>
      <c r="B32">
        <v>24.373429243508582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20504.694198854711</v>
      </c>
      <c r="Y32">
        <v>15</v>
      </c>
      <c r="Z32">
        <v>24.373429243508582</v>
      </c>
    </row>
    <row r="33" spans="1:26" x14ac:dyDescent="0.25">
      <c r="A33">
        <v>15.5</v>
      </c>
      <c r="B33">
        <v>23.862724082103753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23.862724082103753</v>
      </c>
    </row>
    <row r="34" spans="1:26" x14ac:dyDescent="0.25">
      <c r="A34">
        <v>16</v>
      </c>
      <c r="B34">
        <v>23.351769655795323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23.351769655795323</v>
      </c>
    </row>
    <row r="35" spans="1:26" x14ac:dyDescent="0.25">
      <c r="A35">
        <v>16.5</v>
      </c>
      <c r="B35">
        <v>22.840574993445902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22.840574993445902</v>
      </c>
    </row>
    <row r="36" spans="1:26" x14ac:dyDescent="0.25">
      <c r="A36">
        <v>17</v>
      </c>
      <c r="B36">
        <v>22.329147931278754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22.329147931278754</v>
      </c>
    </row>
    <row r="37" spans="1:26" x14ac:dyDescent="0.25">
      <c r="A37">
        <v>17.5</v>
      </c>
      <c r="B37">
        <v>21.81749531446842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21.81749531446842</v>
      </c>
    </row>
    <row r="38" spans="1:26" x14ac:dyDescent="0.25">
      <c r="A38">
        <v>18</v>
      </c>
      <c r="B38">
        <v>21.305623147929317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21.305623147929317</v>
      </c>
    </row>
    <row r="39" spans="1:26" x14ac:dyDescent="0.25">
      <c r="A39">
        <v>18.5</v>
      </c>
      <c r="B39">
        <v>20.793536709916189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20.793536709916189</v>
      </c>
    </row>
    <row r="40" spans="1:26" x14ac:dyDescent="0.25">
      <c r="A40">
        <v>19</v>
      </c>
      <c r="B40">
        <v>20.281240638345324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20.281240638345324</v>
      </c>
    </row>
    <row r="41" spans="1:26" x14ac:dyDescent="0.25">
      <c r="A41">
        <v>19.5</v>
      </c>
      <c r="B41">
        <v>19.768738997055721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19.768738997055721</v>
      </c>
    </row>
    <row r="42" spans="1:26" x14ac:dyDescent="0.25">
      <c r="A42">
        <v>20</v>
      </c>
      <c r="B42">
        <v>19.256035327280085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19.256035327280085</v>
      </c>
    </row>
    <row r="43" spans="1:26" x14ac:dyDescent="0.25">
      <c r="A43">
        <v>20.5</v>
      </c>
      <c r="B43">
        <v>18.743132688178793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18.743132688178793</v>
      </c>
    </row>
    <row r="44" spans="1:26" x14ac:dyDescent="0.25">
      <c r="A44">
        <v>21</v>
      </c>
      <c r="B44">
        <v>18.230033689268591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18.230033689268591</v>
      </c>
    </row>
    <row r="45" spans="1:26" x14ac:dyDescent="0.25">
      <c r="A45">
        <v>21.5</v>
      </c>
      <c r="B45">
        <v>17.716740516835745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17.716740516835745</v>
      </c>
    </row>
    <row r="46" spans="1:26" x14ac:dyDescent="0.25">
      <c r="A46">
        <v>22</v>
      </c>
      <c r="B46">
        <v>17.203254955892891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17.203254955892891</v>
      </c>
    </row>
    <row r="47" spans="1:26" x14ac:dyDescent="0.25">
      <c r="A47">
        <v>22.5</v>
      </c>
      <c r="B47">
        <v>16.689578408857976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16.689578408857976</v>
      </c>
    </row>
    <row r="48" spans="1:26" x14ac:dyDescent="0.25">
      <c r="A48">
        <v>23</v>
      </c>
      <c r="B48">
        <v>16.175711911865122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16.175711911865122</v>
      </c>
    </row>
    <row r="49" spans="1:26" x14ac:dyDescent="0.25">
      <c r="A49">
        <v>23.5</v>
      </c>
      <c r="B49">
        <v>15.662075239780622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15.662075239780622</v>
      </c>
    </row>
    <row r="50" spans="1:26" x14ac:dyDescent="0.25">
      <c r="A50">
        <v>24</v>
      </c>
      <c r="B50">
        <v>15.166152629256509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15.166152629256509</v>
      </c>
    </row>
    <row r="51" spans="1:26" x14ac:dyDescent="0.25">
      <c r="A51">
        <v>24.5</v>
      </c>
      <c r="B51">
        <v>14.696290896560367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14.696290896560367</v>
      </c>
    </row>
    <row r="52" spans="1:26" x14ac:dyDescent="0.25">
      <c r="A52">
        <v>25</v>
      </c>
      <c r="B52">
        <v>14.250969309771705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14.250969309771705</v>
      </c>
    </row>
    <row r="53" spans="1:26" x14ac:dyDescent="0.25">
      <c r="A53">
        <v>25.5</v>
      </c>
      <c r="B53">
        <v>13.828781435476865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13.828781435476865</v>
      </c>
    </row>
    <row r="54" spans="1:26" x14ac:dyDescent="0.25">
      <c r="A54">
        <v>26</v>
      </c>
      <c r="B54">
        <v>13.428418865370555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13.428418865370555</v>
      </c>
    </row>
    <row r="55" spans="1:26" x14ac:dyDescent="0.25">
      <c r="A55">
        <v>26.5</v>
      </c>
      <c r="B55">
        <v>13.048658723101733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13.048658723101733</v>
      </c>
    </row>
    <row r="56" spans="1:26" x14ac:dyDescent="0.25">
      <c r="A56">
        <v>27</v>
      </c>
      <c r="B56">
        <v>12.688353944109352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12.688353944109352</v>
      </c>
    </row>
    <row r="57" spans="1:26" x14ac:dyDescent="0.25">
      <c r="A57">
        <v>27.5</v>
      </c>
      <c r="B57">
        <v>12.346425596796777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12.346425596796777</v>
      </c>
    </row>
    <row r="58" spans="1:26" x14ac:dyDescent="0.25">
      <c r="A58">
        <v>28</v>
      </c>
      <c r="B58">
        <v>12.021856713008852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12.021856713008852</v>
      </c>
    </row>
    <row r="59" spans="1:26" x14ac:dyDescent="0.25">
      <c r="A59">
        <v>28.5</v>
      </c>
      <c r="B59">
        <v>11.713687240418471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11.713687240418471</v>
      </c>
    </row>
    <row r="60" spans="1:26" x14ac:dyDescent="0.25">
      <c r="A60">
        <v>29</v>
      </c>
      <c r="B60">
        <v>11.421009834299822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11.421009834299822</v>
      </c>
    </row>
    <row r="61" spans="1:26" x14ac:dyDescent="0.25">
      <c r="A61">
        <v>29.5</v>
      </c>
      <c r="B61">
        <v>11.142966282255239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11.142966282255239</v>
      </c>
    </row>
    <row r="62" spans="1:26" x14ac:dyDescent="0.25">
      <c r="A62">
        <v>30</v>
      </c>
      <c r="B62">
        <v>10.878741520046374</v>
      </c>
      <c r="C62" s="1">
        <f t="shared" ca="1" si="0"/>
        <v>11.142966282255239</v>
      </c>
      <c r="D62" s="1">
        <f t="shared" ca="1" si="1"/>
        <v>3.4907362482165728E-2</v>
      </c>
      <c r="E62" s="1">
        <f t="shared" ca="1" si="2"/>
        <v>-0.26422476220886537</v>
      </c>
      <c r="H62"/>
      <c r="Y62">
        <v>30</v>
      </c>
      <c r="Z62">
        <v>10.878741520046374</v>
      </c>
    </row>
    <row r="63" spans="1:26" x14ac:dyDescent="0.25">
      <c r="A63">
        <v>30.5</v>
      </c>
      <c r="B63">
        <v>11.87877610739778</v>
      </c>
      <c r="C63" s="1">
        <f t="shared" ca="1" si="0"/>
        <v>15.839213899358136</v>
      </c>
      <c r="D63" s="1">
        <f t="shared" ca="1" si="1"/>
        <v>7.8425337519939093</v>
      </c>
      <c r="E63" s="1">
        <f t="shared" ca="1" si="2"/>
        <v>0.73580982514254067</v>
      </c>
      <c r="H63"/>
      <c r="Y63">
        <v>30.5</v>
      </c>
      <c r="Z63">
        <v>11.87877610739778</v>
      </c>
    </row>
    <row r="64" spans="1:26" x14ac:dyDescent="0.25">
      <c r="A64">
        <v>31</v>
      </c>
      <c r="B64">
        <v>13.377293680283962</v>
      </c>
      <c r="C64" s="1">
        <f t="shared" ca="1" si="0"/>
        <v>20.370698103821468</v>
      </c>
      <c r="D64" s="1">
        <f t="shared" ca="1" si="1"/>
        <v>24.453852715576975</v>
      </c>
      <c r="E64" s="1">
        <f t="shared" ca="1" si="2"/>
        <v>2.2343273980287233</v>
      </c>
      <c r="H64"/>
      <c r="Y64">
        <v>31</v>
      </c>
      <c r="Z64">
        <v>13.377293680283962</v>
      </c>
    </row>
    <row r="65" spans="1:26" x14ac:dyDescent="0.25">
      <c r="A65">
        <v>31.5</v>
      </c>
      <c r="B65">
        <v>14.876221698064594</v>
      </c>
      <c r="C65" s="1">
        <f t="shared" ca="1" si="0"/>
        <v>24.743199464379678</v>
      </c>
      <c r="D65" s="1">
        <f t="shared" ca="1" si="1"/>
        <v>48.67862512047811</v>
      </c>
      <c r="E65" s="1">
        <f t="shared" ca="1" si="2"/>
        <v>3.7332554158093547</v>
      </c>
      <c r="H65"/>
      <c r="Y65">
        <v>31.5</v>
      </c>
      <c r="Z65">
        <v>14.876221698064594</v>
      </c>
    </row>
    <row r="66" spans="1:26" x14ac:dyDescent="0.25">
      <c r="A66">
        <v>32</v>
      </c>
      <c r="B66">
        <v>16.375463335530281</v>
      </c>
      <c r="C66" s="1">
        <f t="shared" ref="C66:C129" ca="1" si="3">IF(A66&gt;=$K$5,OFFSET($B$1,2*$K$5,0)+$L$5*(1-EXP((-1/$M$5)*(A66-$K$5))),0)</f>
        <v>28.962295743972184</v>
      </c>
      <c r="D66" s="1">
        <f t="shared" ref="D66:D129" ca="1" si="4">IF(A66&gt;=$K$5,(C66-B66)*(C66-B66)*0.5,0)</f>
        <v>79.214175039101704</v>
      </c>
      <c r="E66" s="1">
        <f t="shared" ref="E66:E129" ca="1" si="5">IF(A66&gt;=$K$5,(B66-$L$6),0)</f>
        <v>5.2324970532750417</v>
      </c>
      <c r="H66"/>
      <c r="Y66">
        <v>32</v>
      </c>
      <c r="Z66">
        <v>16.375463335530281</v>
      </c>
    </row>
    <row r="67" spans="1:26" x14ac:dyDescent="0.25">
      <c r="A67">
        <v>32.5</v>
      </c>
      <c r="B67">
        <v>17.874951735315683</v>
      </c>
      <c r="C67" s="1">
        <f t="shared" ca="1" si="3"/>
        <v>33.033369014993127</v>
      </c>
      <c r="D67" s="1">
        <f t="shared" ca="1" si="4"/>
        <v>114.88880721241186</v>
      </c>
      <c r="E67" s="1">
        <f t="shared" ca="1" si="5"/>
        <v>6.7319854530604442</v>
      </c>
      <c r="H67"/>
      <c r="Y67">
        <v>32.5</v>
      </c>
      <c r="Z67">
        <v>17.874951735315683</v>
      </c>
    </row>
    <row r="68" spans="1:26" x14ac:dyDescent="0.25">
      <c r="A68">
        <v>33</v>
      </c>
      <c r="B68">
        <v>18.45613081201283</v>
      </c>
      <c r="C68" s="1">
        <f t="shared" ca="1" si="3"/>
        <v>36.96161252490942</v>
      </c>
      <c r="D68" s="1">
        <f t="shared" ca="1" si="4"/>
        <v>171.22642671317504</v>
      </c>
      <c r="E68" s="1">
        <f t="shared" ca="1" si="5"/>
        <v>7.3131645297575911</v>
      </c>
      <c r="H68"/>
      <c r="Y68">
        <v>33</v>
      </c>
      <c r="Z68">
        <v>18.45613081201283</v>
      </c>
    </row>
    <row r="69" spans="1:26" x14ac:dyDescent="0.25">
      <c r="A69">
        <v>33.5</v>
      </c>
      <c r="B69">
        <v>19.957951411457891</v>
      </c>
      <c r="C69" s="1">
        <f t="shared" ca="1" si="3"/>
        <v>40.752037321004934</v>
      </c>
      <c r="D69" s="1">
        <f t="shared" ca="1" si="4"/>
        <v>216.19700440681143</v>
      </c>
      <c r="E69" s="1">
        <f t="shared" ca="1" si="5"/>
        <v>8.8149851292026522</v>
      </c>
      <c r="H69"/>
      <c r="Y69">
        <v>33.5</v>
      </c>
      <c r="Z69">
        <v>19.957951411457891</v>
      </c>
    </row>
    <row r="70" spans="1:26" x14ac:dyDescent="0.25">
      <c r="A70">
        <v>34</v>
      </c>
      <c r="B70">
        <v>21.459731706659433</v>
      </c>
      <c r="C70" s="1">
        <f t="shared" ca="1" si="3"/>
        <v>44.409478642701885</v>
      </c>
      <c r="D70" s="1">
        <f t="shared" ca="1" si="4"/>
        <v>263.34544221419497</v>
      </c>
      <c r="E70" s="1">
        <f t="shared" ca="1" si="5"/>
        <v>10.316765424404194</v>
      </c>
      <c r="H70"/>
      <c r="Y70">
        <v>34</v>
      </c>
      <c r="Z70">
        <v>21.459731706659433</v>
      </c>
    </row>
    <row r="71" spans="1:26" x14ac:dyDescent="0.25">
      <c r="A71">
        <v>34.5</v>
      </c>
      <c r="B71">
        <v>22.961477399341526</v>
      </c>
      <c r="C71" s="1">
        <f t="shared" ca="1" si="3"/>
        <v>47.938602089613632</v>
      </c>
      <c r="D71" s="1">
        <f t="shared" ca="1" si="4"/>
        <v>311.92837889670022</v>
      </c>
      <c r="E71" s="1">
        <f t="shared" ca="1" si="5"/>
        <v>11.818511117086286</v>
      </c>
      <c r="H71"/>
      <c r="Y71">
        <v>34.5</v>
      </c>
      <c r="Z71">
        <v>22.961477399341526</v>
      </c>
    </row>
    <row r="72" spans="1:26" x14ac:dyDescent="0.25">
      <c r="A72">
        <v>35</v>
      </c>
      <c r="B72">
        <v>24.463200524041113</v>
      </c>
      <c r="C72" s="1">
        <f t="shared" ca="1" si="3"/>
        <v>51.343909573197145</v>
      </c>
      <c r="D72" s="1">
        <f t="shared" ca="1" si="4"/>
        <v>361.28625949268951</v>
      </c>
      <c r="E72" s="1">
        <f t="shared" ca="1" si="5"/>
        <v>13.320234241785874</v>
      </c>
      <c r="H72"/>
      <c r="Y72">
        <v>35</v>
      </c>
      <c r="Z72">
        <v>24.463200524041113</v>
      </c>
    </row>
    <row r="73" spans="1:26" x14ac:dyDescent="0.25">
      <c r="A73">
        <v>35.5</v>
      </c>
      <c r="B73">
        <v>25.709953270787462</v>
      </c>
      <c r="C73" s="1">
        <f t="shared" ca="1" si="3"/>
        <v>54.62974505959744</v>
      </c>
      <c r="D73" s="1">
        <f t="shared" ca="1" si="4"/>
        <v>418.1771785540605</v>
      </c>
      <c r="E73" s="1">
        <f t="shared" ca="1" si="5"/>
        <v>14.566986988532223</v>
      </c>
      <c r="H73"/>
      <c r="Y73">
        <v>35.5</v>
      </c>
      <c r="Z73">
        <v>25.709953270787462</v>
      </c>
    </row>
    <row r="74" spans="1:26" x14ac:dyDescent="0.25">
      <c r="A74">
        <v>36</v>
      </c>
      <c r="B74">
        <v>27.124567886433294</v>
      </c>
      <c r="C74" s="1">
        <f t="shared" ca="1" si="3"/>
        <v>57.800300111009626</v>
      </c>
      <c r="D74" s="1">
        <f t="shared" ca="1" si="4"/>
        <v>470.50027375695544</v>
      </c>
      <c r="E74" s="1">
        <f t="shared" ca="1" si="5"/>
        <v>15.981601604178055</v>
      </c>
      <c r="H74"/>
      <c r="Y74">
        <v>36</v>
      </c>
      <c r="Z74">
        <v>27.124567886433294</v>
      </c>
    </row>
    <row r="75" spans="1:26" x14ac:dyDescent="0.25">
      <c r="A75">
        <v>36.5</v>
      </c>
      <c r="B75">
        <v>28.539741000753956</v>
      </c>
      <c r="C75" s="1">
        <f t="shared" ca="1" si="3"/>
        <v>60.859619232627587</v>
      </c>
      <c r="D75" s="1">
        <f t="shared" ca="1" si="4"/>
        <v>522.28726446156952</v>
      </c>
      <c r="E75" s="1">
        <f t="shared" ca="1" si="5"/>
        <v>17.396774718498719</v>
      </c>
      <c r="H75"/>
      <c r="Y75">
        <v>36.5</v>
      </c>
      <c r="Z75">
        <v>28.539741000753956</v>
      </c>
    </row>
    <row r="76" spans="1:26" x14ac:dyDescent="0.25">
      <c r="A76">
        <v>37</v>
      </c>
      <c r="B76">
        <v>29.954767537956261</v>
      </c>
      <c r="C76" s="1">
        <f t="shared" ca="1" si="3"/>
        <v>63.811605032000053</v>
      </c>
      <c r="D76" s="1">
        <f t="shared" ca="1" si="4"/>
        <v>573.14272254904461</v>
      </c>
      <c r="E76" s="1">
        <f t="shared" ca="1" si="5"/>
        <v>18.81180125570102</v>
      </c>
      <c r="H76"/>
      <c r="Y76">
        <v>37</v>
      </c>
      <c r="Z76">
        <v>29.954767537956261</v>
      </c>
    </row>
    <row r="77" spans="1:26" x14ac:dyDescent="0.25">
      <c r="A77">
        <v>37.5</v>
      </c>
      <c r="B77">
        <v>31.369664275843473</v>
      </c>
      <c r="C77" s="1">
        <f t="shared" ca="1" si="3"/>
        <v>66.660023197375352</v>
      </c>
      <c r="D77" s="1">
        <f t="shared" ca="1" si="4"/>
        <v>622.70471640527228</v>
      </c>
      <c r="E77" s="1">
        <f t="shared" ca="1" si="5"/>
        <v>20.226697993588232</v>
      </c>
      <c r="H77"/>
      <c r="Y77">
        <v>37.5</v>
      </c>
      <c r="Z77">
        <v>31.369664275843473</v>
      </c>
    </row>
    <row r="78" spans="1:26" x14ac:dyDescent="0.25">
      <c r="A78">
        <v>38</v>
      </c>
      <c r="B78">
        <v>32.581212354840801</v>
      </c>
      <c r="C78" s="1">
        <f t="shared" ca="1" si="3"/>
        <v>69.408507301385868</v>
      </c>
      <c r="D78" s="1">
        <f t="shared" ca="1" si="4"/>
        <v>678.12482653991185</v>
      </c>
      <c r="E78" s="1">
        <f t="shared" ca="1" si="5"/>
        <v>21.438246072585564</v>
      </c>
      <c r="H78"/>
      <c r="Y78">
        <v>38</v>
      </c>
      <c r="Z78">
        <v>32.581212354840801</v>
      </c>
    </row>
    <row r="79" spans="1:26" x14ac:dyDescent="0.25">
      <c r="A79">
        <v>38.5</v>
      </c>
      <c r="B79">
        <v>33.952350021347357</v>
      </c>
      <c r="C79" s="1">
        <f t="shared" ca="1" si="3"/>
        <v>72.060563436199629</v>
      </c>
      <c r="D79" s="1">
        <f t="shared" ca="1" si="4"/>
        <v>726.11796483596333</v>
      </c>
      <c r="E79" s="1">
        <f t="shared" ca="1" si="5"/>
        <v>22.809383739092119</v>
      </c>
      <c r="H79"/>
      <c r="Y79">
        <v>38.5</v>
      </c>
      <c r="Z79">
        <v>33.952350021347357</v>
      </c>
    </row>
    <row r="80" spans="1:26" x14ac:dyDescent="0.25">
      <c r="A80">
        <v>39</v>
      </c>
      <c r="B80">
        <v>35.366398114167438</v>
      </c>
      <c r="C80" s="1">
        <f t="shared" ca="1" si="3"/>
        <v>74.619574686052005</v>
      </c>
      <c r="D80" s="1">
        <f t="shared" ca="1" si="4"/>
        <v>770.40593549177368</v>
      </c>
      <c r="E80" s="1">
        <f t="shared" ca="1" si="5"/>
        <v>24.223431831912201</v>
      </c>
      <c r="H80"/>
      <c r="Y80">
        <v>39</v>
      </c>
      <c r="Z80">
        <v>35.366398114167438</v>
      </c>
    </row>
    <row r="81" spans="1:26" x14ac:dyDescent="0.25">
      <c r="A81">
        <v>39.5</v>
      </c>
      <c r="B81">
        <v>36.780461093645549</v>
      </c>
      <c r="C81" s="1">
        <f t="shared" ca="1" si="3"/>
        <v>77.088805442862792</v>
      </c>
      <c r="D81" s="1">
        <f t="shared" ca="1" si="4"/>
        <v>812.3813120875368</v>
      </c>
      <c r="E81" s="1">
        <f t="shared" ca="1" si="5"/>
        <v>25.637494811390312</v>
      </c>
      <c r="H81"/>
      <c r="Y81">
        <v>39.5</v>
      </c>
      <c r="Z81">
        <v>36.780461093645549</v>
      </c>
    </row>
    <row r="82" spans="1:26" x14ac:dyDescent="0.25">
      <c r="A82">
        <v>40</v>
      </c>
      <c r="B82">
        <v>38.194532453312029</v>
      </c>
      <c r="C82" s="1">
        <f t="shared" ca="1" si="3"/>
        <v>79.471405570444205</v>
      </c>
      <c r="D82" s="1">
        <f t="shared" ca="1" si="4"/>
        <v>851.89012716391449</v>
      </c>
      <c r="E82" s="1">
        <f t="shared" ca="1" si="5"/>
        <v>27.051566171056791</v>
      </c>
      <c r="H82"/>
      <c r="Y82">
        <v>40</v>
      </c>
      <c r="Z82">
        <v>38.194532453312029</v>
      </c>
    </row>
    <row r="83" spans="1:26" x14ac:dyDescent="0.25">
      <c r="A83">
        <v>40.5</v>
      </c>
      <c r="B83">
        <v>39.543499867611942</v>
      </c>
      <c r="C83" s="1">
        <f t="shared" ca="1" si="3"/>
        <v>81.770414422611154</v>
      </c>
      <c r="D83" s="1">
        <f t="shared" ca="1" si="4"/>
        <v>891.5561564176021</v>
      </c>
      <c r="E83" s="1">
        <f t="shared" ca="1" si="5"/>
        <v>28.400533585356705</v>
      </c>
      <c r="H83"/>
      <c r="Y83">
        <v>40.5</v>
      </c>
      <c r="Z83">
        <v>39.543499867611942</v>
      </c>
    </row>
    <row r="84" spans="1:26" x14ac:dyDescent="0.25">
      <c r="A84">
        <v>41</v>
      </c>
      <c r="B84">
        <v>39.0944678516952</v>
      </c>
      <c r="C84" s="1">
        <f t="shared" ca="1" si="3"/>
        <v>83.988764720320248</v>
      </c>
      <c r="D84" s="1">
        <f t="shared" ca="1" si="4"/>
        <v>1007.7489456641184</v>
      </c>
      <c r="E84" s="1">
        <f t="shared" ca="1" si="5"/>
        <v>27.951501569439962</v>
      </c>
      <c r="H84"/>
      <c r="Y84">
        <v>41</v>
      </c>
      <c r="Z84">
        <v>39.0944678516952</v>
      </c>
    </row>
    <row r="85" spans="1:26" x14ac:dyDescent="0.25">
      <c r="A85">
        <v>41.5</v>
      </c>
      <c r="B85">
        <v>39.394170521254679</v>
      </c>
      <c r="C85" s="1">
        <f t="shared" ca="1" si="3"/>
        <v>86.12928629278295</v>
      </c>
      <c r="D85" s="1">
        <f t="shared" ca="1" si="4"/>
        <v>1092.0855230890752</v>
      </c>
      <c r="E85" s="1">
        <f t="shared" ca="1" si="5"/>
        <v>28.251204238999442</v>
      </c>
      <c r="H85"/>
      <c r="Y85">
        <v>41.5</v>
      </c>
      <c r="Z85">
        <v>39.394170521254679</v>
      </c>
    </row>
    <row r="86" spans="1:26" x14ac:dyDescent="0.25">
      <c r="A86">
        <v>42</v>
      </c>
      <c r="B86">
        <v>40.848896048171817</v>
      </c>
      <c r="C86" s="1">
        <f t="shared" ca="1" si="3"/>
        <v>88.194709687325215</v>
      </c>
      <c r="D86" s="1">
        <f t="shared" ca="1" si="4"/>
        <v>1120.813034576722</v>
      </c>
      <c r="E86" s="1">
        <f t="shared" ca="1" si="5"/>
        <v>29.705929765916579</v>
      </c>
      <c r="H86"/>
      <c r="Y86">
        <v>42</v>
      </c>
      <c r="Z86">
        <v>40.848896048171817</v>
      </c>
    </row>
    <row r="87" spans="1:26" x14ac:dyDescent="0.25">
      <c r="A87">
        <v>42.5</v>
      </c>
      <c r="B87">
        <v>42.303788194591874</v>
      </c>
      <c r="C87" s="1">
        <f t="shared" ca="1" si="3"/>
        <v>90.187669652598785</v>
      </c>
      <c r="D87" s="1">
        <f t="shared" ca="1" si="4"/>
        <v>1146.4330517422291</v>
      </c>
      <c r="E87" s="1">
        <f t="shared" ca="1" si="5"/>
        <v>31.160821912336637</v>
      </c>
      <c r="H87"/>
      <c r="Y87">
        <v>42.5</v>
      </c>
      <c r="Z87">
        <v>42.303788194591874</v>
      </c>
    </row>
    <row r="88" spans="1:26" x14ac:dyDescent="0.25">
      <c r="A88">
        <v>43</v>
      </c>
      <c r="B88">
        <v>43.758800951943982</v>
      </c>
      <c r="C88" s="1">
        <f t="shared" ca="1" si="3"/>
        <v>92.11070849958702</v>
      </c>
      <c r="D88" s="1">
        <f t="shared" ca="1" si="4"/>
        <v>1168.9534817479098</v>
      </c>
      <c r="E88" s="1">
        <f t="shared" ca="1" si="5"/>
        <v>32.615834669688745</v>
      </c>
      <c r="H88"/>
      <c r="Y88">
        <v>43</v>
      </c>
      <c r="Z88">
        <v>43.758800951943982</v>
      </c>
    </row>
    <row r="89" spans="1:26" x14ac:dyDescent="0.25">
      <c r="A89">
        <v>43.5</v>
      </c>
      <c r="B89">
        <v>45.213905463376044</v>
      </c>
      <c r="C89" s="1">
        <f t="shared" ca="1" si="3"/>
        <v>93.966279344693447</v>
      </c>
      <c r="D89" s="1">
        <f t="shared" ca="1" si="4"/>
        <v>1188.3969795318797</v>
      </c>
      <c r="E89" s="1">
        <f t="shared" ca="1" si="5"/>
        <v>34.070939181120806</v>
      </c>
      <c r="H89"/>
      <c r="Y89">
        <v>43.5</v>
      </c>
      <c r="Z89">
        <v>45.213905463376044</v>
      </c>
    </row>
    <row r="90" spans="1:26" x14ac:dyDescent="0.25">
      <c r="A90">
        <v>44</v>
      </c>
      <c r="B90">
        <v>46.436037887752441</v>
      </c>
      <c r="C90" s="1">
        <f t="shared" ca="1" si="3"/>
        <v>95.756749239049157</v>
      </c>
      <c r="D90" s="1">
        <f t="shared" ca="1" si="4"/>
        <v>1216.2662840989644</v>
      </c>
      <c r="E90" s="1">
        <f t="shared" ca="1" si="5"/>
        <v>35.293071605497204</v>
      </c>
      <c r="H90"/>
      <c r="Y90">
        <v>44</v>
      </c>
      <c r="Z90">
        <v>46.436037887752441</v>
      </c>
    </row>
    <row r="91" spans="1:26" x14ac:dyDescent="0.25">
      <c r="A91">
        <v>44.5</v>
      </c>
      <c r="B91">
        <v>47.890743250115669</v>
      </c>
      <c r="C91" s="1">
        <f t="shared" ca="1" si="3"/>
        <v>97.48440218803168</v>
      </c>
      <c r="D91" s="1">
        <f t="shared" ca="1" si="4"/>
        <v>1229.7655034251684</v>
      </c>
      <c r="E91" s="1">
        <f t="shared" ca="1" si="5"/>
        <v>36.747776967860432</v>
      </c>
      <c r="H91"/>
      <c r="Y91">
        <v>44.5</v>
      </c>
      <c r="Z91">
        <v>47.890743250115669</v>
      </c>
    </row>
    <row r="92" spans="1:26" x14ac:dyDescent="0.25">
      <c r="A92">
        <v>45</v>
      </c>
      <c r="B92">
        <v>49.345603258266998</v>
      </c>
      <c r="C92" s="1">
        <f t="shared" ca="1" si="3"/>
        <v>99.151442064846876</v>
      </c>
      <c r="D92" s="1">
        <f t="shared" ca="1" si="4"/>
        <v>1240.3107896135091</v>
      </c>
      <c r="E92" s="1">
        <f t="shared" ca="1" si="5"/>
        <v>38.20263697601176</v>
      </c>
      <c r="H92"/>
      <c r="Y92">
        <v>45</v>
      </c>
      <c r="Z92">
        <v>49.345603258266998</v>
      </c>
    </row>
    <row r="93" spans="1:26" x14ac:dyDescent="0.25">
      <c r="A93">
        <v>45.5</v>
      </c>
      <c r="B93">
        <v>50.800580079595598</v>
      </c>
      <c r="C93" s="1">
        <f t="shared" ca="1" si="3"/>
        <v>100.75999542189039</v>
      </c>
      <c r="D93" s="1">
        <f t="shared" ca="1" si="4"/>
        <v>1247.9715906719603</v>
      </c>
      <c r="E93" s="1">
        <f t="shared" ca="1" si="5"/>
        <v>39.65761379734036</v>
      </c>
      <c r="H93"/>
      <c r="Y93">
        <v>45.5</v>
      </c>
      <c r="Z93">
        <v>50.800580079595598</v>
      </c>
    </row>
    <row r="94" spans="1:26" x14ac:dyDescent="0.25">
      <c r="A94">
        <v>46</v>
      </c>
      <c r="B94">
        <v>52.255652777337879</v>
      </c>
      <c r="C94" s="1">
        <f t="shared" ca="1" si="3"/>
        <v>102.3121142034754</v>
      </c>
      <c r="D94" s="1">
        <f t="shared" ca="1" si="4"/>
        <v>1252.8246652531971</v>
      </c>
      <c r="E94" s="1">
        <f t="shared" ca="1" si="5"/>
        <v>41.112686495082642</v>
      </c>
      <c r="H94"/>
      <c r="Y94">
        <v>46</v>
      </c>
      <c r="Z94">
        <v>52.255652777337879</v>
      </c>
    </row>
    <row r="95" spans="1:26" x14ac:dyDescent="0.25">
      <c r="A95">
        <v>46.5</v>
      </c>
      <c r="B95">
        <v>53.347974864500898</v>
      </c>
      <c r="C95" s="1">
        <f t="shared" ca="1" si="3"/>
        <v>103.80977836338658</v>
      </c>
      <c r="D95" s="1">
        <f t="shared" ca="1" si="4"/>
        <v>1273.1968061800758</v>
      </c>
      <c r="E95" s="1">
        <f t="shared" ca="1" si="5"/>
        <v>42.205008582245661</v>
      </c>
      <c r="H95"/>
      <c r="Y95">
        <v>46.5</v>
      </c>
      <c r="Z95">
        <v>53.347974864500898</v>
      </c>
    </row>
    <row r="96" spans="1:26" x14ac:dyDescent="0.25">
      <c r="A96">
        <v>47</v>
      </c>
      <c r="B96">
        <v>54.874961076120655</v>
      </c>
      <c r="C96" s="1">
        <f t="shared" ca="1" si="3"/>
        <v>105.25489839059993</v>
      </c>
      <c r="D96" s="1">
        <f t="shared" ca="1" si="4"/>
        <v>1269.0690419054308</v>
      </c>
      <c r="E96" s="1">
        <f t="shared" ca="1" si="5"/>
        <v>43.731994793865418</v>
      </c>
      <c r="H96"/>
      <c r="Y96">
        <v>47</v>
      </c>
      <c r="Z96">
        <v>54.874961076120655</v>
      </c>
    </row>
    <row r="97" spans="1:26" x14ac:dyDescent="0.25">
      <c r="A97">
        <v>47.5</v>
      </c>
      <c r="B97">
        <v>56.403623196368237</v>
      </c>
      <c r="C97" s="1">
        <f t="shared" ca="1" si="3"/>
        <v>106.64931774638993</v>
      </c>
      <c r="D97" s="1">
        <f t="shared" ca="1" si="4"/>
        <v>1262.3149104070396</v>
      </c>
      <c r="E97" s="1">
        <f t="shared" ca="1" si="5"/>
        <v>45.260656914113</v>
      </c>
      <c r="H97"/>
      <c r="Y97">
        <v>47.5</v>
      </c>
      <c r="Z97">
        <v>56.403623196368237</v>
      </c>
    </row>
    <row r="98" spans="1:26" x14ac:dyDescent="0.25">
      <c r="A98">
        <v>48</v>
      </c>
      <c r="B98">
        <v>57.932449783162561</v>
      </c>
      <c r="C98" s="1">
        <f t="shared" ca="1" si="3"/>
        <v>107.99481521593313</v>
      </c>
      <c r="D98" s="1">
        <f t="shared" ca="1" si="4"/>
        <v>1253.1202163621308</v>
      </c>
      <c r="E98" s="1">
        <f t="shared" ca="1" si="5"/>
        <v>46.789483500907323</v>
      </c>
      <c r="H98"/>
      <c r="Y98">
        <v>48</v>
      </c>
      <c r="Z98">
        <v>57.932449783162561</v>
      </c>
    </row>
    <row r="99" spans="1:26" x14ac:dyDescent="0.25">
      <c r="A99">
        <v>48.5</v>
      </c>
      <c r="B99">
        <v>59.461407723014041</v>
      </c>
      <c r="C99" s="1">
        <f t="shared" ca="1" si="3"/>
        <v>109.29310717740807</v>
      </c>
      <c r="D99" s="1">
        <f t="shared" ca="1" si="4"/>
        <v>1241.5991352565272</v>
      </c>
      <c r="E99" s="1">
        <f t="shared" ca="1" si="5"/>
        <v>48.318441440758804</v>
      </c>
      <c r="H99"/>
      <c r="Y99">
        <v>48.5</v>
      </c>
      <c r="Z99">
        <v>59.461407723014041</v>
      </c>
    </row>
    <row r="100" spans="1:26" x14ac:dyDescent="0.25">
      <c r="A100">
        <v>49</v>
      </c>
      <c r="B100">
        <v>60.761075155241244</v>
      </c>
      <c r="C100" s="1">
        <f t="shared" ca="1" si="3"/>
        <v>110.54584979148571</v>
      </c>
      <c r="D100" s="1">
        <f t="shared" ca="1" si="4"/>
        <v>1239.261892790825</v>
      </c>
      <c r="E100" s="1">
        <f t="shared" ca="1" si="5"/>
        <v>49.618108872986006</v>
      </c>
      <c r="H100"/>
      <c r="Y100">
        <v>49</v>
      </c>
      <c r="Z100">
        <v>60.761075155241244</v>
      </c>
    </row>
    <row r="101" spans="1:26" x14ac:dyDescent="0.25">
      <c r="A101">
        <v>49.5</v>
      </c>
      <c r="B101">
        <v>62.225889730347063</v>
      </c>
      <c r="C101" s="1">
        <f t="shared" ca="1" si="3"/>
        <v>111.75464111400393</v>
      </c>
      <c r="D101" s="1">
        <f t="shared" ca="1" si="4"/>
        <v>1226.548606812046</v>
      </c>
      <c r="E101" s="1">
        <f t="shared" ca="1" si="5"/>
        <v>51.082923448091826</v>
      </c>
      <c r="H101"/>
      <c r="Y101">
        <v>49.5</v>
      </c>
      <c r="Z101">
        <v>62.225889730347063</v>
      </c>
    </row>
    <row r="102" spans="1:26" x14ac:dyDescent="0.25">
      <c r="A102">
        <v>50</v>
      </c>
      <c r="B102">
        <v>63.754945756636715</v>
      </c>
      <c r="C102" s="1">
        <f t="shared" ca="1" si="3"/>
        <v>112.92102313452074</v>
      </c>
      <c r="D102" s="1">
        <f t="shared" ca="1" si="4"/>
        <v>1208.6515823640395</v>
      </c>
      <c r="E102" s="1">
        <f t="shared" ca="1" si="5"/>
        <v>52.611979474381478</v>
      </c>
      <c r="H102"/>
      <c r="Y102">
        <v>50</v>
      </c>
      <c r="Z102">
        <v>63.754945756636715</v>
      </c>
    </row>
    <row r="103" spans="1:26" x14ac:dyDescent="0.25">
      <c r="A103">
        <v>50.5</v>
      </c>
      <c r="B103">
        <v>65.284125572437176</v>
      </c>
      <c r="C103" s="1">
        <f t="shared" ca="1" si="3"/>
        <v>114.04648374334668</v>
      </c>
      <c r="D103" s="1">
        <f t="shared" ca="1" si="4"/>
        <v>1188.8837871940327</v>
      </c>
      <c r="E103" s="1">
        <f t="shared" ca="1" si="5"/>
        <v>54.141159290181939</v>
      </c>
      <c r="H103"/>
      <c r="Y103">
        <v>50.5</v>
      </c>
      <c r="Z103">
        <v>65.284125572437176</v>
      </c>
    </row>
    <row r="104" spans="1:26" x14ac:dyDescent="0.25">
      <c r="A104">
        <v>51</v>
      </c>
      <c r="B104">
        <v>66.813404232688384</v>
      </c>
      <c r="C104" s="1">
        <f t="shared" ca="1" si="3"/>
        <v>115.13245862956586</v>
      </c>
      <c r="D104" s="1">
        <f t="shared" ca="1" si="4"/>
        <v>1167.3655089042022</v>
      </c>
      <c r="E104" s="1">
        <f t="shared" ca="1" si="5"/>
        <v>55.670437950433147</v>
      </c>
      <c r="H104"/>
      <c r="Y104">
        <v>51</v>
      </c>
      <c r="Z104">
        <v>66.813404232688384</v>
      </c>
    </row>
    <row r="105" spans="1:26" x14ac:dyDescent="0.25">
      <c r="A105">
        <v>51.5</v>
      </c>
      <c r="B105">
        <v>68.2755566778157</v>
      </c>
      <c r="C105" s="1">
        <f t="shared" ca="1" si="3"/>
        <v>116.1803331124667</v>
      </c>
      <c r="D105" s="1">
        <f t="shared" ca="1" si="4"/>
        <v>1147.4338026269468</v>
      </c>
      <c r="E105" s="1">
        <f t="shared" ca="1" si="5"/>
        <v>57.132590395560463</v>
      </c>
      <c r="H105"/>
      <c r="Y105">
        <v>51.5</v>
      </c>
      <c r="Z105">
        <v>68.2755566778157</v>
      </c>
    </row>
    <row r="106" spans="1:26" x14ac:dyDescent="0.25">
      <c r="A106">
        <v>52</v>
      </c>
      <c r="B106">
        <v>69.39362313420169</v>
      </c>
      <c r="C106" s="1">
        <f t="shared" ca="1" si="3"/>
        <v>117.19144390871868</v>
      </c>
      <c r="D106" s="1">
        <f t="shared" ca="1" si="4"/>
        <v>1142.3158353964241</v>
      </c>
      <c r="E106" s="1">
        <f t="shared" ca="1" si="5"/>
        <v>58.250656851946452</v>
      </c>
      <c r="H106"/>
      <c r="Y106">
        <v>52</v>
      </c>
      <c r="Z106">
        <v>69.39362313420169</v>
      </c>
    </row>
    <row r="107" spans="1:26" x14ac:dyDescent="0.25">
      <c r="A107">
        <v>52.5</v>
      </c>
      <c r="B107">
        <v>70.897805441715818</v>
      </c>
      <c r="C107" s="1">
        <f t="shared" ca="1" si="3"/>
        <v>118.16708083754926</v>
      </c>
      <c r="D107" s="1">
        <f t="shared" ca="1" si="4"/>
        <v>1117.1921982235726</v>
      </c>
      <c r="E107" s="1">
        <f t="shared" ca="1" si="5"/>
        <v>59.75483915946058</v>
      </c>
      <c r="H107"/>
      <c r="Y107">
        <v>52.5</v>
      </c>
      <c r="Z107">
        <v>70.897805441715818</v>
      </c>
    </row>
    <row r="108" spans="1:26" x14ac:dyDescent="0.25">
      <c r="A108">
        <v>53</v>
      </c>
      <c r="B108">
        <v>72.402109219877786</v>
      </c>
      <c r="C108" s="1">
        <f t="shared" ca="1" si="3"/>
        <v>119.10848846609639</v>
      </c>
      <c r="D108" s="1">
        <f t="shared" ca="1" si="4"/>
        <v>1090.7429311458</v>
      </c>
      <c r="E108" s="1">
        <f t="shared" ca="1" si="5"/>
        <v>61.259142937622549</v>
      </c>
      <c r="H108"/>
      <c r="Y108">
        <v>53</v>
      </c>
      <c r="Z108">
        <v>72.402109219877786</v>
      </c>
    </row>
    <row r="109" spans="1:26" x14ac:dyDescent="0.25">
      <c r="A109">
        <v>53.5</v>
      </c>
      <c r="B109">
        <v>73.906509610162487</v>
      </c>
      <c r="C109" s="1">
        <f t="shared" ca="1" si="3"/>
        <v>120.01686769703528</v>
      </c>
      <c r="D109" s="1">
        <f t="shared" ca="1" si="4"/>
        <v>1063.0825614498176</v>
      </c>
      <c r="E109" s="1">
        <f t="shared" ca="1" si="5"/>
        <v>62.76354332790725</v>
      </c>
      <c r="H109"/>
      <c r="Y109">
        <v>53.5</v>
      </c>
      <c r="Z109">
        <v>73.906509610162487</v>
      </c>
    </row>
    <row r="110" spans="1:26" x14ac:dyDescent="0.25">
      <c r="A110">
        <v>54</v>
      </c>
      <c r="B110">
        <v>75.410989777159614</v>
      </c>
      <c r="C110" s="1">
        <f t="shared" ca="1" si="3"/>
        <v>120.89337730050494</v>
      </c>
      <c r="D110" s="1">
        <f t="shared" ca="1" si="4"/>
        <v>1034.3237874118793</v>
      </c>
      <c r="E110" s="1">
        <f t="shared" ca="1" si="5"/>
        <v>64.268023494904369</v>
      </c>
      <c r="H110"/>
      <c r="Y110">
        <v>54</v>
      </c>
      <c r="Z110">
        <v>75.410989777159614</v>
      </c>
    </row>
    <row r="111" spans="1:26" x14ac:dyDescent="0.25">
      <c r="A111">
        <v>54.5</v>
      </c>
      <c r="B111">
        <v>76.526090376889243</v>
      </c>
      <c r="C111" s="1">
        <f t="shared" ca="1" si="3"/>
        <v>121.7391353922883</v>
      </c>
      <c r="D111" s="1">
        <f t="shared" ca="1" si="4"/>
        <v>1022.109719782251</v>
      </c>
      <c r="E111" s="1">
        <f t="shared" ca="1" si="5"/>
        <v>65.383124094633999</v>
      </c>
      <c r="H111"/>
      <c r="Y111">
        <v>54.5</v>
      </c>
      <c r="Z111">
        <v>76.526090376889243</v>
      </c>
    </row>
    <row r="112" spans="1:26" x14ac:dyDescent="0.25">
      <c r="A112">
        <v>55</v>
      </c>
      <c r="B112">
        <v>78.029596897535512</v>
      </c>
      <c r="C112" s="1">
        <f t="shared" ca="1" si="3"/>
        <v>122.55522086013202</v>
      </c>
      <c r="D112" s="1">
        <f t="shared" ca="1" si="4"/>
        <v>991.26559462927435</v>
      </c>
      <c r="E112" s="1">
        <f t="shared" ca="1" si="5"/>
        <v>66.886630615280268</v>
      </c>
      <c r="H112"/>
      <c r="Y112">
        <v>55</v>
      </c>
      <c r="Z112">
        <v>78.029596897535512</v>
      </c>
    </row>
    <row r="113" spans="1:26" x14ac:dyDescent="0.25">
      <c r="A113">
        <v>55.5</v>
      </c>
      <c r="B113">
        <v>79.533306419915263</v>
      </c>
      <c r="C113" s="1">
        <f t="shared" ca="1" si="3"/>
        <v>123.34267474002502</v>
      </c>
      <c r="D113" s="1">
        <f t="shared" ca="1" si="4"/>
        <v>959.63037630351812</v>
      </c>
      <c r="E113" s="1">
        <f t="shared" ca="1" si="5"/>
        <v>68.390340137660019</v>
      </c>
      <c r="H113"/>
      <c r="Y113">
        <v>55.5</v>
      </c>
      <c r="Z113">
        <v>79.533306419915263</v>
      </c>
    </row>
    <row r="114" spans="1:26" x14ac:dyDescent="0.25">
      <c r="A114">
        <v>56</v>
      </c>
      <c r="B114">
        <v>81.037174361646137</v>
      </c>
      <c r="C114" s="1">
        <f t="shared" ca="1" si="3"/>
        <v>124.10250154419167</v>
      </c>
      <c r="D114" s="1">
        <f t="shared" ca="1" si="4"/>
        <v>927.31120266984749</v>
      </c>
      <c r="E114" s="1">
        <f t="shared" ca="1" si="5"/>
        <v>69.894208079390893</v>
      </c>
      <c r="H114"/>
      <c r="Y114">
        <v>56</v>
      </c>
      <c r="Z114">
        <v>81.037174361646137</v>
      </c>
    </row>
    <row r="115" spans="1:26" x14ac:dyDescent="0.25">
      <c r="A115">
        <v>56.5</v>
      </c>
      <c r="B115">
        <v>82.541170697353905</v>
      </c>
      <c r="C115" s="1">
        <f t="shared" ca="1" si="3"/>
        <v>124.83567054249356</v>
      </c>
      <c r="D115" s="1">
        <f t="shared" ca="1" si="4"/>
        <v>894.41235857525908</v>
      </c>
      <c r="E115" s="1">
        <f t="shared" ca="1" si="5"/>
        <v>71.398204415098661</v>
      </c>
      <c r="H115"/>
      <c r="Y115">
        <v>56.5</v>
      </c>
      <c r="Z115">
        <v>82.541170697353905</v>
      </c>
    </row>
    <row r="116" spans="1:26" x14ac:dyDescent="0.25">
      <c r="A116">
        <v>57</v>
      </c>
      <c r="B116">
        <v>83.409147295369621</v>
      </c>
      <c r="C116" s="1">
        <f t="shared" ca="1" si="3"/>
        <v>125.54311699887457</v>
      </c>
      <c r="D116" s="1">
        <f t="shared" ca="1" si="4"/>
        <v>887.63570148793633</v>
      </c>
      <c r="E116" s="1">
        <f t="shared" ca="1" si="5"/>
        <v>72.266181013114377</v>
      </c>
      <c r="H116"/>
      <c r="Y116">
        <v>57</v>
      </c>
      <c r="Z116">
        <v>83.409147295369621</v>
      </c>
    </row>
    <row r="117" spans="1:26" x14ac:dyDescent="0.25">
      <c r="A117">
        <v>57.5</v>
      </c>
      <c r="B117">
        <v>84.888026905129294</v>
      </c>
      <c r="C117" s="1">
        <f t="shared" ca="1" si="3"/>
        <v>126.22574336442635</v>
      </c>
      <c r="D117" s="1">
        <f t="shared" ca="1" si="4"/>
        <v>854.40340103461938</v>
      </c>
      <c r="E117" s="1">
        <f t="shared" ca="1" si="5"/>
        <v>73.74506062287405</v>
      </c>
      <c r="H117"/>
      <c r="Y117">
        <v>57.5</v>
      </c>
      <c r="Z117">
        <v>84.888026905129294</v>
      </c>
    </row>
    <row r="118" spans="1:26" x14ac:dyDescent="0.25">
      <c r="A118">
        <v>58</v>
      </c>
      <c r="B118">
        <v>86.367144524880544</v>
      </c>
      <c r="C118" s="1">
        <f t="shared" ca="1" si="3"/>
        <v>126.88442042859621</v>
      </c>
      <c r="D118" s="1">
        <f t="shared" ca="1" si="4"/>
        <v>820.82482332890925</v>
      </c>
      <c r="E118" s="1">
        <f t="shared" ca="1" si="5"/>
        <v>75.2241782426253</v>
      </c>
      <c r="H118"/>
      <c r="Y118">
        <v>58</v>
      </c>
      <c r="Z118">
        <v>86.367144524880544</v>
      </c>
    </row>
    <row r="119" spans="1:26" x14ac:dyDescent="0.25">
      <c r="A119">
        <v>58.5</v>
      </c>
      <c r="B119">
        <v>87.846443086739555</v>
      </c>
      <c r="C119" s="1">
        <f t="shared" ca="1" si="3"/>
        <v>127.51998843000609</v>
      </c>
      <c r="D119" s="1">
        <f t="shared" ca="1" si="4"/>
        <v>786.99510005211312</v>
      </c>
      <c r="E119" s="1">
        <f t="shared" ca="1" si="5"/>
        <v>76.70347680448431</v>
      </c>
      <c r="H119"/>
      <c r="Y119">
        <v>58.5</v>
      </c>
      <c r="Z119">
        <v>87.846443086739555</v>
      </c>
    </row>
    <row r="120" spans="1:26" x14ac:dyDescent="0.25">
      <c r="A120">
        <v>59</v>
      </c>
      <c r="B120">
        <v>89.32588677744809</v>
      </c>
      <c r="C120" s="1">
        <f t="shared" ca="1" si="3"/>
        <v>128.13325812829936</v>
      </c>
      <c r="D120" s="1">
        <f t="shared" ca="1" si="4"/>
        <v>753.00603558143598</v>
      </c>
      <c r="E120" s="1">
        <f t="shared" ca="1" si="5"/>
        <v>78.182920495192846</v>
      </c>
      <c r="H120"/>
      <c r="Y120">
        <v>59</v>
      </c>
      <c r="Z120">
        <v>89.32588677744809</v>
      </c>
    </row>
    <row r="121" spans="1:26" x14ac:dyDescent="0.25">
      <c r="A121">
        <v>59.5</v>
      </c>
      <c r="B121">
        <v>90.419750607566399</v>
      </c>
      <c r="C121" s="1">
        <f t="shared" ca="1" si="3"/>
        <v>128.72501183838301</v>
      </c>
      <c r="D121" s="1">
        <f t="shared" ca="1" si="4"/>
        <v>733.64651898055104</v>
      </c>
      <c r="E121" s="1">
        <f t="shared" ca="1" si="5"/>
        <v>79.276784325311155</v>
      </c>
      <c r="H121"/>
      <c r="Y121">
        <v>59.5</v>
      </c>
      <c r="Z121">
        <v>90.419750607566399</v>
      </c>
    </row>
    <row r="122" spans="1:26" x14ac:dyDescent="0.25">
      <c r="A122">
        <v>60</v>
      </c>
      <c r="B122">
        <v>91.89924547071908</v>
      </c>
      <c r="C122" s="1">
        <f t="shared" ca="1" si="3"/>
        <v>129.29600442838418</v>
      </c>
      <c r="D122" s="1">
        <f t="shared" ca="1" si="4"/>
        <v>699.25879026885241</v>
      </c>
      <c r="E122" s="1">
        <f t="shared" ca="1" si="5"/>
        <v>80.756279188463836</v>
      </c>
      <c r="H122"/>
      <c r="Y122">
        <v>60</v>
      </c>
      <c r="Z122">
        <v>91.89924547071908</v>
      </c>
    </row>
    <row r="123" spans="1:26" x14ac:dyDescent="0.25">
      <c r="A123">
        <v>60.5</v>
      </c>
      <c r="B123">
        <v>93.379414882447676</v>
      </c>
      <c r="C123" s="1">
        <f t="shared" ca="1" si="3"/>
        <v>129.8469642825948</v>
      </c>
      <c r="D123" s="1">
        <f t="shared" ca="1" si="4"/>
        <v>664.9410796260853</v>
      </c>
      <c r="E123" s="1">
        <f t="shared" ca="1" si="5"/>
        <v>82.236448600192432</v>
      </c>
      <c r="H123"/>
      <c r="Y123">
        <v>60.5</v>
      </c>
      <c r="Z123">
        <v>93.379414882447676</v>
      </c>
    </row>
    <row r="124" spans="1:26" x14ac:dyDescent="0.25">
      <c r="A124">
        <v>61</v>
      </c>
      <c r="B124">
        <v>94.859671708185999</v>
      </c>
      <c r="C124" s="1">
        <f t="shared" ca="1" si="3"/>
        <v>130.37859423063171</v>
      </c>
      <c r="D124" s="1">
        <f t="shared" ca="1" si="4"/>
        <v>630.79692857775046</v>
      </c>
      <c r="E124" s="1">
        <f t="shared" ca="1" si="5"/>
        <v>83.716705425930755</v>
      </c>
      <c r="H124"/>
      <c r="Y124">
        <v>61</v>
      </c>
      <c r="Z124">
        <v>94.859671708185999</v>
      </c>
    </row>
    <row r="125" spans="1:26" x14ac:dyDescent="0.25">
      <c r="A125">
        <v>61.5</v>
      </c>
      <c r="B125">
        <v>96.339999378669248</v>
      </c>
      <c r="C125" s="1">
        <f t="shared" ca="1" si="3"/>
        <v>130.89157244399837</v>
      </c>
      <c r="D125" s="1">
        <f t="shared" ca="1" si="4"/>
        <v>596.90560064438841</v>
      </c>
      <c r="E125" s="1">
        <f t="shared" ca="1" si="5"/>
        <v>85.197033096414003</v>
      </c>
      <c r="H125"/>
      <c r="Y125">
        <v>61.5</v>
      </c>
      <c r="Z125">
        <v>96.339999378669248</v>
      </c>
    </row>
    <row r="126" spans="1:26" x14ac:dyDescent="0.25">
      <c r="A126">
        <v>62</v>
      </c>
      <c r="B126">
        <v>97.534676695128795</v>
      </c>
      <c r="C126" s="1">
        <f t="shared" ca="1" si="3"/>
        <v>131.38655330119153</v>
      </c>
      <c r="D126" s="1">
        <f t="shared" ca="1" si="4"/>
        <v>572.97477487604863</v>
      </c>
      <c r="E126" s="1">
        <f t="shared" ca="1" si="5"/>
        <v>86.39171041287355</v>
      </c>
      <c r="H126"/>
      <c r="Y126">
        <v>62</v>
      </c>
      <c r="Z126">
        <v>97.534676695128795</v>
      </c>
    </row>
    <row r="127" spans="1:26" x14ac:dyDescent="0.25">
      <c r="A127">
        <v>62.5</v>
      </c>
      <c r="B127">
        <v>98.08615049737783</v>
      </c>
      <c r="C127" s="1">
        <f t="shared" ca="1" si="3"/>
        <v>131.8641682224563</v>
      </c>
      <c r="D127" s="1">
        <f t="shared" ca="1" si="4"/>
        <v>570.47724071785763</v>
      </c>
      <c r="E127" s="1">
        <f t="shared" ca="1" si="5"/>
        <v>86.943184215122585</v>
      </c>
      <c r="H127"/>
      <c r="Y127">
        <v>62.5</v>
      </c>
      <c r="Z127">
        <v>98.08615049737783</v>
      </c>
    </row>
    <row r="128" spans="1:26" x14ac:dyDescent="0.25">
      <c r="A128">
        <v>63</v>
      </c>
      <c r="B128">
        <v>99.614304894604388</v>
      </c>
      <c r="C128" s="1">
        <f t="shared" ca="1" si="3"/>
        <v>132.32502647525482</v>
      </c>
      <c r="D128" s="1">
        <f t="shared" ca="1" si="4"/>
        <v>534.99565316341489</v>
      </c>
      <c r="E128" s="1">
        <f t="shared" ca="1" si="5"/>
        <v>88.471338612349143</v>
      </c>
      <c r="H128"/>
      <c r="Y128">
        <v>63</v>
      </c>
      <c r="Z128">
        <v>99.614304894604388</v>
      </c>
    </row>
    <row r="129" spans="1:26" x14ac:dyDescent="0.25">
      <c r="A129">
        <v>63.5</v>
      </c>
      <c r="B129">
        <v>101.14271469480585</v>
      </c>
      <c r="C129" s="1">
        <f t="shared" ca="1" si="3"/>
        <v>132.76971595147572</v>
      </c>
      <c r="D129" s="1">
        <f t="shared" ca="1" si="4"/>
        <v>500.1336042446988</v>
      </c>
      <c r="E129" s="1">
        <f t="shared" ca="1" si="5"/>
        <v>89.999748412550602</v>
      </c>
      <c r="H129"/>
      <c r="Y129">
        <v>63.5</v>
      </c>
      <c r="Z129">
        <v>101.14271469480585</v>
      </c>
    </row>
    <row r="130" spans="1:26" x14ac:dyDescent="0.25">
      <c r="A130">
        <v>64</v>
      </c>
      <c r="B130">
        <v>102.671318018598</v>
      </c>
      <c r="C130" s="1">
        <f t="shared" ref="C130:C193" ca="1" si="6">IF(A130&gt;=$K$5,OFFSET($B$1,2*$K$5,0)+$L$5*(1-EXP((-1/$M$5)*(A130-$K$5))),0)</f>
        <v>133.19880391737587</v>
      </c>
      <c r="D130" s="1">
        <f t="shared" ref="D130:D193" ca="1" si="7">IF(A130&gt;=$K$5,(C130-B130)*(C130-B130)*0.5,0)</f>
        <v>465.96369765004079</v>
      </c>
      <c r="E130" s="1">
        <f t="shared" ref="E130:E193" ca="1" si="8">IF(A130&gt;=$K$5,(B130-$L$6),0)</f>
        <v>91.528351736342756</v>
      </c>
      <c r="H130"/>
      <c r="Y130">
        <v>64</v>
      </c>
      <c r="Z130">
        <v>102.671318018598</v>
      </c>
    </row>
    <row r="131" spans="1:26" x14ac:dyDescent="0.25">
      <c r="A131">
        <v>64.5</v>
      </c>
      <c r="B131">
        <v>104.20007353945364</v>
      </c>
      <c r="C131" s="1">
        <f t="shared" ca="1" si="6"/>
        <v>133.61283773721121</v>
      </c>
      <c r="D131" s="1">
        <f t="shared" ca="1" si="7"/>
        <v>432.55534887644467</v>
      </c>
      <c r="E131" s="1">
        <f t="shared" ca="1" si="8"/>
        <v>93.057107257198396</v>
      </c>
      <c r="H131"/>
      <c r="Y131">
        <v>64.5</v>
      </c>
      <c r="Z131">
        <v>104.20007353945364</v>
      </c>
    </row>
    <row r="132" spans="1:26" x14ac:dyDescent="0.25">
      <c r="A132">
        <v>65</v>
      </c>
      <c r="B132">
        <v>105.08434417162859</v>
      </c>
      <c r="C132" s="1">
        <f t="shared" ca="1" si="6"/>
        <v>134.01234557147976</v>
      </c>
      <c r="D132" s="1">
        <f t="shared" ca="1" si="7"/>
        <v>418.41463249489561</v>
      </c>
      <c r="E132" s="1">
        <f t="shared" ca="1" si="8"/>
        <v>93.941377889373342</v>
      </c>
      <c r="H132"/>
      <c r="Y132">
        <v>65</v>
      </c>
      <c r="Z132">
        <v>105.08434417162859</v>
      </c>
    </row>
    <row r="133" spans="1:26" x14ac:dyDescent="0.25">
      <c r="A133">
        <v>65.5</v>
      </c>
      <c r="B133">
        <v>106.61231027068207</v>
      </c>
      <c r="C133" s="1">
        <f t="shared" ca="1" si="6"/>
        <v>134.39783705066714</v>
      </c>
      <c r="D133" s="1">
        <f t="shared" ca="1" si="7"/>
        <v>386.0177492206335</v>
      </c>
      <c r="E133" s="1">
        <f t="shared" ca="1" si="8"/>
        <v>95.469343988426829</v>
      </c>
      <c r="H133"/>
      <c r="Y133">
        <v>65.5</v>
      </c>
      <c r="Z133">
        <v>106.61231027068207</v>
      </c>
    </row>
    <row r="134" spans="1:26" x14ac:dyDescent="0.25">
      <c r="A134">
        <v>66</v>
      </c>
      <c r="B134">
        <v>108.14064626608375</v>
      </c>
      <c r="C134" s="1">
        <f t="shared" ca="1" si="6"/>
        <v>134.76980392535472</v>
      </c>
      <c r="D134" s="1">
        <f t="shared" ca="1" si="7"/>
        <v>354.55601882115496</v>
      </c>
      <c r="E134" s="1">
        <f t="shared" ca="1" si="8"/>
        <v>96.997679983828505</v>
      </c>
      <c r="H134"/>
      <c r="Y134">
        <v>66</v>
      </c>
      <c r="Z134">
        <v>108.14064626608375</v>
      </c>
    </row>
    <row r="135" spans="1:26" x14ac:dyDescent="0.25">
      <c r="A135">
        <v>66.5</v>
      </c>
      <c r="B135">
        <v>109.66918534442071</v>
      </c>
      <c r="C135" s="1">
        <f t="shared" ca="1" si="6"/>
        <v>135.12872069351914</v>
      </c>
      <c r="D135" s="1">
        <f t="shared" ca="1" si="7"/>
        <v>324.09397009599627</v>
      </c>
      <c r="E135" s="1">
        <f t="shared" ca="1" si="8"/>
        <v>98.526219062165467</v>
      </c>
      <c r="H135"/>
      <c r="Y135">
        <v>66.5</v>
      </c>
      <c r="Z135">
        <v>109.66918534442071</v>
      </c>
    </row>
    <row r="136" spans="1:26" x14ac:dyDescent="0.25">
      <c r="A136">
        <v>67</v>
      </c>
      <c r="B136">
        <v>111.1978839724171</v>
      </c>
      <c r="C136" s="1">
        <f t="shared" ca="1" si="6"/>
        <v>135.47504520582359</v>
      </c>
      <c r="D136" s="1">
        <f t="shared" ca="1" si="7"/>
        <v>294.69027877640741</v>
      </c>
      <c r="E136" s="1">
        <f t="shared" ca="1" si="8"/>
        <v>100.05491769016186</v>
      </c>
      <c r="H136"/>
      <c r="Y136">
        <v>67</v>
      </c>
      <c r="Z136">
        <v>111.1978839724171</v>
      </c>
    </row>
    <row r="137" spans="1:26" x14ac:dyDescent="0.25">
      <c r="A137">
        <v>67.5</v>
      </c>
      <c r="B137">
        <v>112.25162112957891</v>
      </c>
      <c r="C137" s="1">
        <f t="shared" ca="1" si="6"/>
        <v>135.80921924967313</v>
      </c>
      <c r="D137" s="1">
        <f t="shared" ca="1" si="7"/>
        <v>277.48021459393351</v>
      </c>
      <c r="E137" s="1">
        <f t="shared" ca="1" si="8"/>
        <v>101.10865484732366</v>
      </c>
      <c r="H137"/>
      <c r="Y137">
        <v>67.5</v>
      </c>
      <c r="Z137">
        <v>112.25162112957891</v>
      </c>
    </row>
    <row r="138" spans="1:26" x14ac:dyDescent="0.25">
      <c r="A138">
        <v>68</v>
      </c>
      <c r="B138">
        <v>112.77967598802243</v>
      </c>
      <c r="C138" s="1">
        <f t="shared" ca="1" si="6"/>
        <v>136.13166911277895</v>
      </c>
      <c r="D138" s="1">
        <f t="shared" ca="1" si="7"/>
        <v>272.65779144933782</v>
      </c>
      <c r="E138" s="1">
        <f t="shared" ca="1" si="8"/>
        <v>101.63670970576719</v>
      </c>
      <c r="H138"/>
      <c r="Y138">
        <v>68</v>
      </c>
      <c r="Z138">
        <v>112.77967598802243</v>
      </c>
    </row>
    <row r="139" spans="1:26" x14ac:dyDescent="0.25">
      <c r="A139">
        <v>68.5</v>
      </c>
      <c r="B139">
        <v>114.27168174965834</v>
      </c>
      <c r="C139" s="1">
        <f t="shared" ca="1" si="6"/>
        <v>136.44280612695044</v>
      </c>
      <c r="D139" s="1">
        <f t="shared" ca="1" si="7"/>
        <v>245.77937807667806</v>
      </c>
      <c r="E139" s="1">
        <f t="shared" ca="1" si="8"/>
        <v>103.1287154674031</v>
      </c>
      <c r="H139"/>
      <c r="Y139">
        <v>68.5</v>
      </c>
      <c r="Z139">
        <v>114.27168174965834</v>
      </c>
    </row>
    <row r="140" spans="1:26" x14ac:dyDescent="0.25">
      <c r="A140">
        <v>69</v>
      </c>
      <c r="B140">
        <v>115.76395516684063</v>
      </c>
      <c r="C140" s="1">
        <f t="shared" ca="1" si="6"/>
        <v>136.74302719280891</v>
      </c>
      <c r="D140" s="1">
        <f t="shared" ca="1" si="7"/>
        <v>220.06073153538239</v>
      </c>
      <c r="E140" s="1">
        <f t="shared" ca="1" si="8"/>
        <v>104.62098888458539</v>
      </c>
      <c r="H140"/>
      <c r="Y140">
        <v>69</v>
      </c>
      <c r="Z140">
        <v>115.76395516684063</v>
      </c>
    </row>
    <row r="141" spans="1:26" x14ac:dyDescent="0.25">
      <c r="A141">
        <v>69.5</v>
      </c>
      <c r="B141">
        <v>117.25643199771679</v>
      </c>
      <c r="C141" s="1">
        <f t="shared" ca="1" si="6"/>
        <v>137.03271528609224</v>
      </c>
      <c r="D141" s="1">
        <f t="shared" ca="1" si="7"/>
        <v>195.55069035103909</v>
      </c>
      <c r="E141" s="1">
        <f t="shared" ca="1" si="8"/>
        <v>106.11346571546154</v>
      </c>
      <c r="H141"/>
      <c r="Y141">
        <v>69.5</v>
      </c>
      <c r="Z141">
        <v>117.25643199771679</v>
      </c>
    </row>
    <row r="142" spans="1:26" x14ac:dyDescent="0.25">
      <c r="A142">
        <v>70</v>
      </c>
      <c r="B142">
        <v>118.74906934406995</v>
      </c>
      <c r="C142" s="1">
        <f t="shared" ca="1" si="6"/>
        <v>137.31223994619614</v>
      </c>
      <c r="D142" s="1">
        <f t="shared" ca="1" si="7"/>
        <v>172.29565140182103</v>
      </c>
      <c r="E142" s="1">
        <f t="shared" ca="1" si="8"/>
        <v>107.60610306181471</v>
      </c>
      <c r="H142"/>
      <c r="Y142">
        <v>70</v>
      </c>
      <c r="Z142">
        <v>118.74906934406995</v>
      </c>
    </row>
    <row r="143" spans="1:26" x14ac:dyDescent="0.25">
      <c r="A143">
        <v>70.5</v>
      </c>
      <c r="B143">
        <v>119.47497319830308</v>
      </c>
      <c r="C143" s="1">
        <f t="shared" ca="1" si="6"/>
        <v>137.58195774757567</v>
      </c>
      <c r="D143" s="1">
        <f t="shared" ca="1" si="7"/>
        <v>163.93144473379826</v>
      </c>
      <c r="E143" s="1">
        <f t="shared" ca="1" si="8"/>
        <v>108.33200691604783</v>
      </c>
      <c r="H143"/>
      <c r="Y143">
        <v>70.5</v>
      </c>
      <c r="Z143">
        <v>119.47497319830308</v>
      </c>
    </row>
    <row r="144" spans="1:26" x14ac:dyDescent="0.25">
      <c r="A144">
        <v>71</v>
      </c>
      <c r="B144">
        <v>120.97652242539935</v>
      </c>
      <c r="C144" s="1">
        <f t="shared" ca="1" si="6"/>
        <v>137.84221275460786</v>
      </c>
      <c r="D144" s="1">
        <f t="shared" ca="1" si="7"/>
        <v>142.22575514037865</v>
      </c>
      <c r="E144" s="1">
        <f t="shared" ca="1" si="8"/>
        <v>109.83355614314411</v>
      </c>
      <c r="H144"/>
      <c r="Y144">
        <v>71</v>
      </c>
      <c r="Z144">
        <v>120.97652242539935</v>
      </c>
    </row>
    <row r="145" spans="1:26" x14ac:dyDescent="0.25">
      <c r="A145">
        <v>71.5</v>
      </c>
      <c r="B145">
        <v>122.47730200833685</v>
      </c>
      <c r="C145" s="1">
        <f t="shared" ca="1" si="6"/>
        <v>138.09333696049592</v>
      </c>
      <c r="D145" s="1">
        <f t="shared" ca="1" si="7"/>
        <v>121.93027381352685</v>
      </c>
      <c r="E145" s="1">
        <f t="shared" ca="1" si="8"/>
        <v>111.3343357260816</v>
      </c>
      <c r="H145"/>
      <c r="Y145">
        <v>71.5</v>
      </c>
      <c r="Z145">
        <v>122.47730200833685</v>
      </c>
    </row>
    <row r="146" spans="1:26" x14ac:dyDescent="0.25">
      <c r="A146">
        <v>72</v>
      </c>
      <c r="B146">
        <v>123.97747552006983</v>
      </c>
      <c r="C146" s="1">
        <f t="shared" ca="1" si="6"/>
        <v>138.33565071077518</v>
      </c>
      <c r="D146" s="1">
        <f t="shared" ca="1" si="7"/>
        <v>103.07859740349335</v>
      </c>
      <c r="E146" s="1">
        <f t="shared" ca="1" si="8"/>
        <v>112.83450923781459</v>
      </c>
      <c r="H146"/>
      <c r="Y146">
        <v>72</v>
      </c>
      <c r="Z146">
        <v>123.97747552006983</v>
      </c>
    </row>
    <row r="147" spans="1:26" x14ac:dyDescent="0.25">
      <c r="A147">
        <v>72.5</v>
      </c>
      <c r="B147">
        <v>125.47717030450011</v>
      </c>
      <c r="C147" s="1">
        <f t="shared" ca="1" si="6"/>
        <v>138.56946311196029</v>
      </c>
      <c r="D147" s="1">
        <f t="shared" ca="1" si="7"/>
        <v>85.704065478136812</v>
      </c>
      <c r="E147" s="1">
        <f t="shared" ca="1" si="8"/>
        <v>114.33420402224486</v>
      </c>
      <c r="H147"/>
      <c r="Y147">
        <v>72.5</v>
      </c>
      <c r="Z147">
        <v>125.47717030450011</v>
      </c>
    </row>
    <row r="148" spans="1:26" x14ac:dyDescent="0.25">
      <c r="A148">
        <v>73</v>
      </c>
      <c r="B148">
        <v>126.46798927093192</v>
      </c>
      <c r="C148" s="1">
        <f t="shared" ca="1" si="6"/>
        <v>138.79507242585581</v>
      </c>
      <c r="D148" s="1">
        <f t="shared" ca="1" si="7"/>
        <v>75.978489554204089</v>
      </c>
      <c r="E148" s="1">
        <f t="shared" ca="1" si="8"/>
        <v>115.32502298867668</v>
      </c>
      <c r="H148"/>
      <c r="Y148">
        <v>73</v>
      </c>
      <c r="Z148">
        <v>126.46798927093192</v>
      </c>
    </row>
    <row r="149" spans="1:26" x14ac:dyDescent="0.25">
      <c r="A149">
        <v>73.5</v>
      </c>
      <c r="B149">
        <v>126.60489504225527</v>
      </c>
      <c r="C149" s="1">
        <f t="shared" ca="1" si="6"/>
        <v>139.0127664500325</v>
      </c>
      <c r="D149" s="1">
        <f t="shared" ca="1" si="7"/>
        <v>76.977636435967923</v>
      </c>
      <c r="E149" s="1">
        <f t="shared" ca="1" si="8"/>
        <v>115.46192876000002</v>
      </c>
      <c r="H149"/>
      <c r="Y149">
        <v>73.5</v>
      </c>
      <c r="Z149">
        <v>126.60489504225527</v>
      </c>
    </row>
    <row r="150" spans="1:26" x14ac:dyDescent="0.25">
      <c r="A150">
        <v>74</v>
      </c>
      <c r="B150">
        <v>128.10675908727512</v>
      </c>
      <c r="C150" s="1">
        <f t="shared" ca="1" si="6"/>
        <v>139.22282288495515</v>
      </c>
      <c r="D150" s="1">
        <f t="shared" ca="1" si="7"/>
        <v>61.78343717704626</v>
      </c>
      <c r="E150" s="1">
        <f t="shared" ca="1" si="8"/>
        <v>116.96379280501988</v>
      </c>
      <c r="H150"/>
      <c r="Y150">
        <v>74</v>
      </c>
      <c r="Z150">
        <v>128.10675908727512</v>
      </c>
    </row>
    <row r="151" spans="1:26" x14ac:dyDescent="0.25">
      <c r="A151">
        <v>74.5</v>
      </c>
      <c r="B151">
        <v>129.60893612712078</v>
      </c>
      <c r="C151" s="1">
        <f t="shared" ca="1" si="6"/>
        <v>139.42550968823005</v>
      </c>
      <c r="D151" s="1">
        <f t="shared" ca="1" si="7"/>
        <v>48.182558240334728</v>
      </c>
      <c r="E151" s="1">
        <f t="shared" ca="1" si="8"/>
        <v>118.46596984486554</v>
      </c>
      <c r="H151"/>
      <c r="Y151">
        <v>74.5</v>
      </c>
      <c r="Z151">
        <v>129.60893612712078</v>
      </c>
    </row>
    <row r="152" spans="1:26" x14ac:dyDescent="0.25">
      <c r="A152">
        <v>75</v>
      </c>
      <c r="B152">
        <v>131.11134395884466</v>
      </c>
      <c r="C152" s="1">
        <f t="shared" ca="1" si="6"/>
        <v>139.62108541642388</v>
      </c>
      <c r="D152" s="1">
        <f t="shared" ca="1" si="7"/>
        <v>36.207849837421293</v>
      </c>
      <c r="E152" s="1">
        <f t="shared" ca="1" si="8"/>
        <v>119.96837767658941</v>
      </c>
      <c r="H152"/>
      <c r="Y152">
        <v>75</v>
      </c>
      <c r="Z152">
        <v>131.11134395884466</v>
      </c>
    </row>
    <row r="153" spans="1:26" x14ac:dyDescent="0.25">
      <c r="A153">
        <v>75.5</v>
      </c>
      <c r="B153">
        <v>132.61393106556889</v>
      </c>
      <c r="C153" s="1">
        <f t="shared" ca="1" si="6"/>
        <v>139.80979955489033</v>
      </c>
      <c r="D153" s="1">
        <f t="shared" ca="1" si="7"/>
        <v>25.890261657804619</v>
      </c>
      <c r="E153" s="1">
        <f t="shared" ca="1" si="8"/>
        <v>121.47096478331365</v>
      </c>
      <c r="H153"/>
      <c r="Y153">
        <v>75.5</v>
      </c>
      <c r="Z153">
        <v>132.61393106556889</v>
      </c>
    </row>
    <row r="154" spans="1:26" x14ac:dyDescent="0.25">
      <c r="A154">
        <v>76</v>
      </c>
      <c r="B154">
        <v>133.67989453585244</v>
      </c>
      <c r="C154" s="1">
        <f t="shared" ca="1" si="6"/>
        <v>139.9918928360251</v>
      </c>
      <c r="D154" s="1">
        <f t="shared" ca="1" si="7"/>
        <v>19.92066127069128</v>
      </c>
      <c r="E154" s="1">
        <f t="shared" ca="1" si="8"/>
        <v>122.5369282535972</v>
      </c>
      <c r="H154"/>
      <c r="Y154">
        <v>76</v>
      </c>
      <c r="Z154">
        <v>133.67989453585244</v>
      </c>
    </row>
    <row r="155" spans="1:26" x14ac:dyDescent="0.25">
      <c r="A155">
        <v>76.5</v>
      </c>
      <c r="B155">
        <v>135.17989548539862</v>
      </c>
      <c r="C155" s="1">
        <f t="shared" ca="1" si="6"/>
        <v>140.16759754635515</v>
      </c>
      <c r="D155" s="1">
        <f t="shared" ca="1" si="7"/>
        <v>12.43858592443504</v>
      </c>
      <c r="E155" s="1">
        <f t="shared" ca="1" si="8"/>
        <v>124.03692920314337</v>
      </c>
      <c r="H155"/>
      <c r="Y155">
        <v>76.5</v>
      </c>
      <c r="Z155">
        <v>135.17989548539862</v>
      </c>
    </row>
    <row r="156" spans="1:26" x14ac:dyDescent="0.25">
      <c r="A156">
        <v>77</v>
      </c>
      <c r="B156">
        <v>136.68206228773661</v>
      </c>
      <c r="C156" s="1">
        <f t="shared" ca="1" si="6"/>
        <v>140.33713782285392</v>
      </c>
      <c r="D156" s="1">
        <f t="shared" ca="1" si="7"/>
        <v>6.6797885837065278</v>
      </c>
      <c r="E156" s="1">
        <f t="shared" ca="1" si="8"/>
        <v>125.53909600548137</v>
      </c>
      <c r="H156"/>
      <c r="Y156">
        <v>77</v>
      </c>
      <c r="Z156">
        <v>136.68206228773661</v>
      </c>
    </row>
    <row r="157" spans="1:26" x14ac:dyDescent="0.25">
      <c r="A157">
        <v>77.5</v>
      </c>
      <c r="B157">
        <v>138.18445316753628</v>
      </c>
      <c r="C157" s="1">
        <f t="shared" ca="1" si="6"/>
        <v>140.50072993886087</v>
      </c>
      <c r="D157" s="1">
        <f t="shared" ca="1" si="7"/>
        <v>2.6825690406889464</v>
      </c>
      <c r="E157" s="1">
        <f t="shared" ca="1" si="8"/>
        <v>127.04148688528103</v>
      </c>
      <c r="H157"/>
      <c r="Y157">
        <v>77.5</v>
      </c>
      <c r="Z157">
        <v>138.18445316753628</v>
      </c>
    </row>
    <row r="158" spans="1:26" x14ac:dyDescent="0.25">
      <c r="A158">
        <v>78</v>
      </c>
      <c r="B158">
        <v>139.6870199346877</v>
      </c>
      <c r="C158" s="1">
        <f t="shared" ca="1" si="6"/>
        <v>140.65858257996962</v>
      </c>
      <c r="D158" s="1">
        <f t="shared" ca="1" si="7"/>
        <v>0.47196698685360178</v>
      </c>
      <c r="E158" s="1">
        <f t="shared" ca="1" si="8"/>
        <v>128.54405365243247</v>
      </c>
      <c r="H158"/>
      <c r="Y158">
        <v>78</v>
      </c>
      <c r="Z158">
        <v>139.6870199346877</v>
      </c>
    </row>
    <row r="159" spans="1:26" x14ac:dyDescent="0.25">
      <c r="A159">
        <v>78.5</v>
      </c>
      <c r="B159">
        <v>140.92036541069493</v>
      </c>
      <c r="C159" s="1">
        <f t="shared" ca="1" si="6"/>
        <v>140.81089711023674</v>
      </c>
      <c r="D159" s="1">
        <f t="shared" ca="1" si="7"/>
        <v>5.9916544026022327E-3</v>
      </c>
      <c r="E159" s="1">
        <f t="shared" ca="1" si="8"/>
        <v>129.7773991284397</v>
      </c>
      <c r="H159"/>
      <c r="Y159">
        <v>78.5</v>
      </c>
      <c r="Z159">
        <v>140.92036541069493</v>
      </c>
    </row>
    <row r="160" spans="1:26" x14ac:dyDescent="0.25">
      <c r="A160">
        <v>79</v>
      </c>
      <c r="B160">
        <v>140.42170798745238</v>
      </c>
      <c r="C160" s="1">
        <f t="shared" ca="1" si="6"/>
        <v>140.95786782905105</v>
      </c>
      <c r="D160" s="1">
        <f t="shared" ca="1" si="7"/>
        <v>0.14373368787155802</v>
      </c>
      <c r="E160" s="1">
        <f t="shared" ca="1" si="8"/>
        <v>129.27874170519715</v>
      </c>
      <c r="H160"/>
      <c r="Y160">
        <v>79</v>
      </c>
      <c r="Z160">
        <v>140.42170798745238</v>
      </c>
    </row>
    <row r="161" spans="1:26" x14ac:dyDescent="0.25">
      <c r="A161">
        <v>79.5</v>
      </c>
      <c r="B161">
        <v>141.46738005794512</v>
      </c>
      <c r="C161" s="1">
        <f t="shared" ca="1" si="6"/>
        <v>141.09968221899086</v>
      </c>
      <c r="D161" s="1">
        <f t="shared" ca="1" si="7"/>
        <v>6.7600850385815314E-2</v>
      </c>
      <c r="E161" s="1">
        <f t="shared" ca="1" si="8"/>
        <v>130.32441377568989</v>
      </c>
      <c r="H161"/>
      <c r="Y161">
        <v>79.5</v>
      </c>
      <c r="Z161">
        <v>141.46738005794512</v>
      </c>
    </row>
    <row r="162" spans="1:26" x14ac:dyDescent="0.25">
      <c r="A162">
        <v>80</v>
      </c>
      <c r="B162">
        <v>142.9657100758572</v>
      </c>
      <c r="C162" s="1">
        <f t="shared" ca="1" si="6"/>
        <v>141.23652118498521</v>
      </c>
      <c r="D162" s="1">
        <f t="shared" ca="1" si="7"/>
        <v>1.4950471101575609</v>
      </c>
      <c r="E162" s="1">
        <f t="shared" ca="1" si="8"/>
        <v>131.82274379360197</v>
      </c>
      <c r="H162"/>
      <c r="Y162">
        <v>80</v>
      </c>
      <c r="Z162">
        <v>142.9657100758572</v>
      </c>
    </row>
    <row r="163" spans="1:26" x14ac:dyDescent="0.25">
      <c r="A163">
        <v>80.5</v>
      </c>
      <c r="B163">
        <v>144.4641947406021</v>
      </c>
      <c r="C163" s="1">
        <f t="shared" ca="1" si="6"/>
        <v>141.36855928508459</v>
      </c>
      <c r="D163" s="1">
        <f t="shared" ca="1" si="7"/>
        <v>4.79147943672855</v>
      </c>
      <c r="E163" s="1">
        <f t="shared" ca="1" si="8"/>
        <v>133.32122845834687</v>
      </c>
      <c r="H163"/>
      <c r="Y163">
        <v>80.5</v>
      </c>
      <c r="Z163">
        <v>144.4641947406021</v>
      </c>
    </row>
    <row r="164" spans="1:26" x14ac:dyDescent="0.25">
      <c r="A164">
        <v>81</v>
      </c>
      <c r="B164">
        <v>145.96279388450614</v>
      </c>
      <c r="C164" s="1">
        <f t="shared" ca="1" si="6"/>
        <v>141.49596495313511</v>
      </c>
      <c r="D164" s="1">
        <f t="shared" ca="1" si="7"/>
        <v>9.9762803510666114</v>
      </c>
      <c r="E164" s="1">
        <f t="shared" ca="1" si="8"/>
        <v>134.81982760225091</v>
      </c>
      <c r="H164"/>
      <c r="Y164">
        <v>81</v>
      </c>
      <c r="Z164">
        <v>145.96279388450614</v>
      </c>
    </row>
    <row r="165" spans="1:26" x14ac:dyDescent="0.25">
      <c r="A165">
        <v>81.5</v>
      </c>
      <c r="B165">
        <v>147.46148088163014</v>
      </c>
      <c r="C165" s="1">
        <f t="shared" ca="1" si="6"/>
        <v>141.6189007136405</v>
      </c>
      <c r="D165" s="1">
        <f t="shared" ca="1" si="7"/>
        <v>17.067871509692914</v>
      </c>
      <c r="E165" s="1">
        <f t="shared" ca="1" si="8"/>
        <v>136.31851459937491</v>
      </c>
      <c r="H165"/>
      <c r="Y165">
        <v>81.5</v>
      </c>
      <c r="Z165">
        <v>147.46148088163014</v>
      </c>
    </row>
    <row r="166" spans="1:26" x14ac:dyDescent="0.25">
      <c r="A166">
        <v>82</v>
      </c>
      <c r="B166">
        <v>147.33374497509766</v>
      </c>
      <c r="C166" s="1">
        <f t="shared" ca="1" si="6"/>
        <v>141.73752338908568</v>
      </c>
      <c r="D166" s="1">
        <f t="shared" ca="1" si="7"/>
        <v>15.658848019873211</v>
      </c>
      <c r="E166" s="1">
        <f t="shared" ca="1" si="8"/>
        <v>136.19077869284243</v>
      </c>
      <c r="H166"/>
      <c r="Y166">
        <v>82</v>
      </c>
      <c r="Z166">
        <v>147.33374497509766</v>
      </c>
    </row>
    <row r="167" spans="1:26" x14ac:dyDescent="0.25">
      <c r="A167">
        <v>82.5</v>
      </c>
      <c r="B167">
        <v>146.83658924488967</v>
      </c>
      <c r="C167" s="1">
        <f t="shared" ca="1" si="6"/>
        <v>141.85198429998684</v>
      </c>
      <c r="D167" s="1">
        <f t="shared" ca="1" si="7"/>
        <v>12.423143228374858</v>
      </c>
      <c r="E167" s="1">
        <f t="shared" ca="1" si="8"/>
        <v>135.69362296263444</v>
      </c>
      <c r="H167"/>
      <c r="Y167">
        <v>82.5</v>
      </c>
      <c r="Z167">
        <v>146.83658924488967</v>
      </c>
    </row>
    <row r="168" spans="1:26" x14ac:dyDescent="0.25">
      <c r="A168">
        <v>83</v>
      </c>
      <c r="B168">
        <v>146.33920687700206</v>
      </c>
      <c r="C168" s="1">
        <f t="shared" ca="1" si="6"/>
        <v>141.96242945792275</v>
      </c>
      <c r="D168" s="1">
        <f t="shared" ca="1" si="7"/>
        <v>9.5780902880812437</v>
      </c>
      <c r="E168" s="1">
        <f t="shared" ca="1" si="8"/>
        <v>135.19624059474683</v>
      </c>
      <c r="H168"/>
      <c r="Y168">
        <v>83</v>
      </c>
      <c r="Z168">
        <v>146.33920687700206</v>
      </c>
    </row>
    <row r="169" spans="1:26" x14ac:dyDescent="0.25">
      <c r="A169">
        <v>83.5</v>
      </c>
      <c r="B169">
        <v>145.84162956822092</v>
      </c>
      <c r="C169" s="1">
        <f t="shared" ca="1" si="6"/>
        <v>142.06899975179383</v>
      </c>
      <c r="D169" s="1">
        <f t="shared" ca="1" si="7"/>
        <v>7.1163678658973817</v>
      </c>
      <c r="E169" s="1">
        <f t="shared" ca="1" si="8"/>
        <v>134.69866328596569</v>
      </c>
      <c r="H169"/>
      <c r="Y169">
        <v>83.5</v>
      </c>
      <c r="Z169">
        <v>145.84162956822092</v>
      </c>
    </row>
    <row r="170" spans="1:26" x14ac:dyDescent="0.25">
      <c r="A170">
        <v>84</v>
      </c>
      <c r="B170">
        <v>145.34394418698525</v>
      </c>
      <c r="C170" s="1">
        <f t="shared" ca="1" si="6"/>
        <v>142.17183112754651</v>
      </c>
      <c r="D170" s="1">
        <f t="shared" ca="1" si="7"/>
        <v>5.0311506309309122</v>
      </c>
      <c r="E170" s="1">
        <f t="shared" ca="1" si="8"/>
        <v>134.20097790473002</v>
      </c>
      <c r="H170"/>
      <c r="Y170">
        <v>84</v>
      </c>
      <c r="Z170">
        <v>145.34394418698525</v>
      </c>
    </row>
    <row r="171" spans="1:26" x14ac:dyDescent="0.25">
      <c r="A171">
        <v>84.5</v>
      </c>
      <c r="B171">
        <v>144.84618188322207</v>
      </c>
      <c r="C171" s="1">
        <f t="shared" ca="1" si="6"/>
        <v>142.27105476159198</v>
      </c>
      <c r="D171" s="1">
        <f t="shared" ca="1" si="7"/>
        <v>3.3156398462774344</v>
      </c>
      <c r="E171" s="1">
        <f t="shared" ca="1" si="8"/>
        <v>133.70321560096684</v>
      </c>
      <c r="H171"/>
      <c r="Y171">
        <v>84.5</v>
      </c>
      <c r="Z171">
        <v>144.84618188322207</v>
      </c>
    </row>
    <row r="172" spans="1:26" x14ac:dyDescent="0.25">
      <c r="A172">
        <v>85</v>
      </c>
      <c r="B172">
        <v>144.34835268546402</v>
      </c>
      <c r="C172" s="1">
        <f t="shared" ca="1" si="6"/>
        <v>142.36679722814105</v>
      </c>
      <c r="D172" s="1">
        <f t="shared" ca="1" si="7"/>
        <v>1.9632810152232205</v>
      </c>
      <c r="E172" s="1">
        <f t="shared" ca="1" si="8"/>
        <v>133.20538640320879</v>
      </c>
      <c r="H172"/>
      <c r="Y172">
        <v>85</v>
      </c>
      <c r="Z172">
        <v>144.34835268546402</v>
      </c>
    </row>
    <row r="173" spans="1:26" x14ac:dyDescent="0.25">
      <c r="A173">
        <v>85.5</v>
      </c>
      <c r="B173">
        <v>143.85046417186865</v>
      </c>
      <c r="C173" s="1">
        <f t="shared" ca="1" si="6"/>
        <v>142.45918066066778</v>
      </c>
      <c r="D173" s="1">
        <f t="shared" ca="1" si="7"/>
        <v>0.96783490426970775</v>
      </c>
      <c r="E173" s="1">
        <f t="shared" ca="1" si="8"/>
        <v>132.70749788961342</v>
      </c>
      <c r="H173"/>
      <c r="Y173">
        <v>85.5</v>
      </c>
      <c r="Z173">
        <v>143.85046417186865</v>
      </c>
    </row>
    <row r="174" spans="1:26" x14ac:dyDescent="0.25">
      <c r="A174">
        <v>86</v>
      </c>
      <c r="B174">
        <v>143.35252212860999</v>
      </c>
      <c r="C174" s="1">
        <f t="shared" ca="1" si="6"/>
        <v>142.54832290770867</v>
      </c>
      <c r="D174" s="1">
        <f t="shared" ca="1" si="7"/>
        <v>0.32336819344914863</v>
      </c>
      <c r="E174" s="1">
        <f t="shared" ca="1" si="8"/>
        <v>132.20955584635476</v>
      </c>
      <c r="H174"/>
      <c r="Y174">
        <v>86</v>
      </c>
      <c r="Z174">
        <v>143.35252212860999</v>
      </c>
    </row>
    <row r="175" spans="1:26" x14ac:dyDescent="0.25">
      <c r="A175">
        <v>86.5</v>
      </c>
      <c r="B175">
        <v>142.85453102902542</v>
      </c>
      <c r="C175" s="1">
        <f t="shared" ca="1" si="6"/>
        <v>142.63433768319561</v>
      </c>
      <c r="D175" s="1">
        <f t="shared" ca="1" si="7"/>
        <v>2.4242554773863785E-2</v>
      </c>
      <c r="E175" s="1">
        <f t="shared" ca="1" si="8"/>
        <v>131.71156474677019</v>
      </c>
      <c r="H175"/>
      <c r="Y175">
        <v>86.5</v>
      </c>
      <c r="Z175">
        <v>142.85453102902542</v>
      </c>
    </row>
    <row r="176" spans="1:26" x14ac:dyDescent="0.25">
      <c r="A176">
        <v>87</v>
      </c>
      <c r="B176">
        <v>142.9940536655499</v>
      </c>
      <c r="C176" s="1">
        <f t="shared" ca="1" si="6"/>
        <v>142.71733471151455</v>
      </c>
      <c r="D176" s="1">
        <f t="shared" ca="1" si="7"/>
        <v>3.8286689761207866E-2</v>
      </c>
      <c r="E176" s="1">
        <f t="shared" ca="1" si="8"/>
        <v>131.85108738329467</v>
      </c>
      <c r="H176"/>
      <c r="Y176">
        <v>87</v>
      </c>
      <c r="Z176">
        <v>142.9940536655499</v>
      </c>
    </row>
    <row r="177" spans="1:26" x14ac:dyDescent="0.25">
      <c r="A177">
        <v>87.5</v>
      </c>
      <c r="B177">
        <v>144.49088684043076</v>
      </c>
      <c r="C177" s="1">
        <f t="shared" ca="1" si="6"/>
        <v>142.79741986747504</v>
      </c>
      <c r="D177" s="1">
        <f t="shared" ca="1" si="7"/>
        <v>1.4339151942459023</v>
      </c>
      <c r="E177" s="1">
        <f t="shared" ca="1" si="8"/>
        <v>133.34792055817553</v>
      </c>
      <c r="H177"/>
      <c r="Y177">
        <v>87.5</v>
      </c>
      <c r="Z177">
        <v>144.49088684043076</v>
      </c>
    </row>
    <row r="178" spans="1:26" x14ac:dyDescent="0.25">
      <c r="A178">
        <v>88</v>
      </c>
      <c r="B178">
        <v>145.98799067168946</v>
      </c>
      <c r="C178" s="1">
        <f t="shared" ca="1" si="6"/>
        <v>142.87469531136887</v>
      </c>
      <c r="D178" s="1">
        <f t="shared" ca="1" si="7"/>
        <v>4.846304000296862</v>
      </c>
      <c r="E178" s="1">
        <f t="shared" ca="1" si="8"/>
        <v>134.84502438943423</v>
      </c>
      <c r="H178"/>
      <c r="Y178">
        <v>88</v>
      </c>
      <c r="Z178">
        <v>145.98799067168946</v>
      </c>
    </row>
    <row r="179" spans="1:26" x14ac:dyDescent="0.25">
      <c r="A179">
        <v>88.5</v>
      </c>
      <c r="B179">
        <v>147.48538485188561</v>
      </c>
      <c r="C179" s="1">
        <f t="shared" ca="1" si="6"/>
        <v>142.94925961929047</v>
      </c>
      <c r="D179" s="1">
        <f t="shared" ca="1" si="7"/>
        <v>10.288216062893156</v>
      </c>
      <c r="E179" s="1">
        <f t="shared" ca="1" si="8"/>
        <v>136.34241856963038</v>
      </c>
      <c r="H179"/>
      <c r="Y179">
        <v>88.5</v>
      </c>
      <c r="Z179">
        <v>147.48538485188561</v>
      </c>
    </row>
    <row r="180" spans="1:26" x14ac:dyDescent="0.25">
      <c r="A180">
        <v>89</v>
      </c>
      <c r="B180">
        <v>148.98299383650217</v>
      </c>
      <c r="C180" s="1">
        <f t="shared" ca="1" si="6"/>
        <v>143.02120790888512</v>
      </c>
      <c r="D180" s="1">
        <f t="shared" ca="1" si="7"/>
        <v>17.771445723366391</v>
      </c>
      <c r="E180" s="1">
        <f t="shared" ca="1" si="8"/>
        <v>137.84002755424694</v>
      </c>
      <c r="H180"/>
      <c r="Y180">
        <v>89</v>
      </c>
      <c r="Z180">
        <v>148.98299383650217</v>
      </c>
    </row>
    <row r="181" spans="1:26" x14ac:dyDescent="0.25">
      <c r="A181">
        <v>89.5</v>
      </c>
      <c r="B181">
        <v>149.81360475004021</v>
      </c>
      <c r="C181" s="1">
        <f t="shared" ca="1" si="6"/>
        <v>143.0906319606853</v>
      </c>
      <c r="D181" s="1">
        <f t="shared" ca="1" si="7"/>
        <v>22.599181563203285</v>
      </c>
      <c r="E181" s="1">
        <f t="shared" ca="1" si="8"/>
        <v>138.67063846778498</v>
      </c>
      <c r="H181"/>
      <c r="Y181">
        <v>89.5</v>
      </c>
      <c r="Z181">
        <v>149.81360475004021</v>
      </c>
    </row>
    <row r="182" spans="1:26" x14ac:dyDescent="0.25">
      <c r="A182">
        <v>90</v>
      </c>
      <c r="B182">
        <v>149.31505075828602</v>
      </c>
      <c r="C182" s="1">
        <f t="shared" ca="1" si="6"/>
        <v>143.15762033519022</v>
      </c>
      <c r="D182" s="1">
        <f t="shared" ca="1" si="7"/>
        <v>18.956974707632881</v>
      </c>
      <c r="E182" s="1">
        <f t="shared" ca="1" si="8"/>
        <v>138.17208447603079</v>
      </c>
      <c r="H182"/>
      <c r="Y182">
        <v>90</v>
      </c>
      <c r="Z182">
        <v>149.31505075828602</v>
      </c>
    </row>
    <row r="183" spans="1:26" x14ac:dyDescent="0.25">
      <c r="A183">
        <v>90.5</v>
      </c>
      <c r="B183">
        <v>148.8163532049187</v>
      </c>
      <c r="C183" s="1">
        <f t="shared" ca="1" si="6"/>
        <v>143.22225848583761</v>
      </c>
      <c r="D183" s="1">
        <f t="shared" ca="1" si="7"/>
        <v>15.646947863025439</v>
      </c>
      <c r="E183" s="1">
        <f t="shared" ca="1" si="8"/>
        <v>137.67338692266347</v>
      </c>
      <c r="H183"/>
      <c r="Y183">
        <v>90.5</v>
      </c>
      <c r="Z183">
        <v>148.8163532049187</v>
      </c>
    </row>
    <row r="184" spans="1:26" x14ac:dyDescent="0.25">
      <c r="A184">
        <v>91</v>
      </c>
      <c r="B184">
        <v>148.31754802385115</v>
      </c>
      <c r="C184" s="1">
        <f t="shared" ca="1" si="6"/>
        <v>143.28462886801205</v>
      </c>
      <c r="D184" s="1">
        <f t="shared" ca="1" si="7"/>
        <v>12.66513761460606</v>
      </c>
      <c r="E184" s="1">
        <f t="shared" ca="1" si="8"/>
        <v>137.17458174159592</v>
      </c>
      <c r="H184"/>
      <c r="Y184">
        <v>91</v>
      </c>
      <c r="Z184">
        <v>148.31754802385115</v>
      </c>
    </row>
    <row r="185" spans="1:26" x14ac:dyDescent="0.25">
      <c r="A185">
        <v>91.5</v>
      </c>
      <c r="B185">
        <v>147.81868051961348</v>
      </c>
      <c r="C185" s="1">
        <f t="shared" ca="1" si="6"/>
        <v>143.34481104422875</v>
      </c>
      <c r="D185" s="1">
        <f t="shared" ca="1" si="7"/>
        <v>10.007754041389624</v>
      </c>
      <c r="E185" s="1">
        <f t="shared" ca="1" si="8"/>
        <v>136.67571423735825</v>
      </c>
      <c r="H185"/>
      <c r="Y185">
        <v>91.5</v>
      </c>
      <c r="Z185">
        <v>147.81868051961348</v>
      </c>
    </row>
    <row r="186" spans="1:26" x14ac:dyDescent="0.25">
      <c r="A186">
        <v>92</v>
      </c>
      <c r="B186">
        <v>147.31979632323939</v>
      </c>
      <c r="C186" s="1">
        <f t="shared" ca="1" si="6"/>
        <v>143.40288178562727</v>
      </c>
      <c r="D186" s="1">
        <f t="shared" ca="1" si="7"/>
        <v>7.6711097474785648</v>
      </c>
      <c r="E186" s="1">
        <f t="shared" ca="1" si="8"/>
        <v>136.17683004098416</v>
      </c>
      <c r="H186"/>
      <c r="Y186">
        <v>92</v>
      </c>
      <c r="Z186">
        <v>147.31979632323939</v>
      </c>
    </row>
    <row r="187" spans="1:26" x14ac:dyDescent="0.25">
      <c r="A187">
        <v>92.5</v>
      </c>
      <c r="B187">
        <v>146.82090080990039</v>
      </c>
      <c r="C187" s="1">
        <f t="shared" ca="1" si="6"/>
        <v>143.45891516990423</v>
      </c>
      <c r="D187" s="1">
        <f t="shared" ca="1" si="7"/>
        <v>5.6514737217702065</v>
      </c>
      <c r="E187" s="1">
        <f t="shared" ca="1" si="8"/>
        <v>135.67793452764516</v>
      </c>
      <c r="H187"/>
      <c r="Y187">
        <v>92.5</v>
      </c>
      <c r="Z187">
        <v>146.82090080990039</v>
      </c>
    </row>
    <row r="188" spans="1:26" x14ac:dyDescent="0.25">
      <c r="A188">
        <v>93</v>
      </c>
      <c r="B188">
        <v>146.3219975903387</v>
      </c>
      <c r="C188" s="1">
        <f t="shared" ca="1" si="6"/>
        <v>143.51298267581021</v>
      </c>
      <c r="D188" s="1">
        <f t="shared" ca="1" si="7"/>
        <v>3.9452823950217493</v>
      </c>
      <c r="E188" s="1">
        <f t="shared" ca="1" si="8"/>
        <v>135.17903130808347</v>
      </c>
      <c r="H188"/>
      <c r="Y188">
        <v>93</v>
      </c>
      <c r="Z188">
        <v>146.3219975903387</v>
      </c>
    </row>
    <row r="189" spans="1:26" x14ac:dyDescent="0.25">
      <c r="A189">
        <v>93.5</v>
      </c>
      <c r="B189">
        <v>145.82308900998873</v>
      </c>
      <c r="C189" s="1">
        <f t="shared" ca="1" si="6"/>
        <v>143.56515327433132</v>
      </c>
      <c r="D189" s="1">
        <f t="shared" ca="1" si="7"/>
        <v>2.5491368931793894</v>
      </c>
      <c r="E189" s="1">
        <f t="shared" ca="1" si="8"/>
        <v>134.6801227277335</v>
      </c>
      <c r="H189"/>
      <c r="Y189">
        <v>93.5</v>
      </c>
      <c r="Z189">
        <v>145.82308900998873</v>
      </c>
    </row>
    <row r="190" spans="1:26" x14ac:dyDescent="0.25">
      <c r="A190">
        <v>94</v>
      </c>
      <c r="B190">
        <v>145.3241765115709</v>
      </c>
      <c r="C190" s="1">
        <f t="shared" ca="1" si="6"/>
        <v>143.61549351667179</v>
      </c>
      <c r="D190" s="1">
        <f t="shared" ca="1" si="7"/>
        <v>1.4597987885286903</v>
      </c>
      <c r="E190" s="1">
        <f t="shared" ca="1" si="8"/>
        <v>134.18121022931567</v>
      </c>
      <c r="H190"/>
      <c r="Y190">
        <v>94</v>
      </c>
      <c r="Z190">
        <v>145.3241765115709</v>
      </c>
    </row>
    <row r="191" spans="1:26" x14ac:dyDescent="0.25">
      <c r="A191">
        <v>94.5</v>
      </c>
      <c r="B191">
        <v>144.82526089824955</v>
      </c>
      <c r="C191" s="1">
        <f t="shared" ca="1" si="6"/>
        <v>143.66406761914971</v>
      </c>
      <c r="D191" s="1">
        <f t="shared" ca="1" si="7"/>
        <v>0.67418491571332884</v>
      </c>
      <c r="E191" s="1">
        <f t="shared" ca="1" si="8"/>
        <v>133.68229461599432</v>
      </c>
      <c r="H191"/>
      <c r="Y191">
        <v>94.5</v>
      </c>
      <c r="Z191">
        <v>144.82526089824955</v>
      </c>
    </row>
    <row r="192" spans="1:26" x14ac:dyDescent="0.25">
      <c r="A192">
        <v>95</v>
      </c>
      <c r="B192">
        <v>144.32634252437828</v>
      </c>
      <c r="C192" s="1">
        <f t="shared" ca="1" si="6"/>
        <v>143.71093754511421</v>
      </c>
      <c r="D192" s="1">
        <f t="shared" ca="1" si="7"/>
        <v>0.18936164425150556</v>
      </c>
      <c r="E192" s="1">
        <f t="shared" ca="1" si="8"/>
        <v>133.18337624212305</v>
      </c>
      <c r="H192"/>
      <c r="Y192">
        <v>95</v>
      </c>
      <c r="Z192">
        <v>144.32634252437828</v>
      </c>
    </row>
    <row r="193" spans="1:26" x14ac:dyDescent="0.25">
      <c r="A193">
        <v>95.5</v>
      </c>
      <c r="B193">
        <v>143.82742143352678</v>
      </c>
      <c r="C193" s="1">
        <f t="shared" ca="1" si="6"/>
        <v>143.75616308398889</v>
      </c>
      <c r="D193" s="1">
        <f t="shared" ca="1" si="7"/>
        <v>2.5388761894317067E-3</v>
      </c>
      <c r="E193" s="1">
        <f t="shared" ca="1" si="8"/>
        <v>132.68445515127155</v>
      </c>
      <c r="H193"/>
      <c r="Y193">
        <v>95.5</v>
      </c>
      <c r="Z193">
        <v>143.82742143352678</v>
      </c>
    </row>
    <row r="194" spans="1:26" x14ac:dyDescent="0.25">
      <c r="A194">
        <v>96</v>
      </c>
      <c r="B194">
        <v>143.32849745814303</v>
      </c>
      <c r="C194" s="1">
        <f t="shared" ref="C194:C257" ca="1" si="9">IF(A194&gt;=$K$5,OFFSET($B$1,2*$K$5,0)+$L$5*(1-EXP((-1/$M$5)*(A194-$K$5))),0)</f>
        <v>143.79980192754192</v>
      </c>
      <c r="D194" s="1">
        <f t="shared" ref="D194:D257" ca="1" si="10">IF(A194&gt;=$K$5,(C194-B194)*(C194-B194)*0.5,0)</f>
        <v>0.11106395143768354</v>
      </c>
      <c r="E194" s="1">
        <f t="shared" ref="E194:E257" ca="1" si="11">IF(A194&gt;=$K$5,(B194-$L$6),0)</f>
        <v>132.1855311758878</v>
      </c>
      <c r="H194"/>
      <c r="Y194">
        <v>96</v>
      </c>
      <c r="Z194">
        <v>143.32849745814303</v>
      </c>
    </row>
    <row r="195" spans="1:26" x14ac:dyDescent="0.25">
      <c r="A195">
        <v>96.5</v>
      </c>
      <c r="B195">
        <v>142.82957029130475</v>
      </c>
      <c r="C195" s="1">
        <f t="shared" ca="1" si="9"/>
        <v>143.84190974348024</v>
      </c>
      <c r="D195" s="1">
        <f t="shared" ca="1" si="10"/>
        <v>0.51241558321549174</v>
      </c>
      <c r="E195" s="1">
        <f t="shared" ca="1" si="11"/>
        <v>131.68660400904952</v>
      </c>
      <c r="H195"/>
      <c r="Y195">
        <v>96.5</v>
      </c>
      <c r="Z195">
        <v>142.82957029130475</v>
      </c>
    </row>
    <row r="196" spans="1:26" x14ac:dyDescent="0.25">
      <c r="A196">
        <v>97</v>
      </c>
      <c r="B196">
        <v>143.51542252640846</v>
      </c>
      <c r="C196" s="1">
        <f t="shared" ca="1" si="9"/>
        <v>143.88254024646179</v>
      </c>
      <c r="D196" s="1">
        <f t="shared" ca="1" si="10"/>
        <v>6.7387710188577338E-2</v>
      </c>
      <c r="E196" s="1">
        <f t="shared" ca="1" si="11"/>
        <v>132.37245624415323</v>
      </c>
      <c r="H196"/>
      <c r="Y196">
        <v>97</v>
      </c>
      <c r="Z196">
        <v>143.51542252640846</v>
      </c>
    </row>
    <row r="197" spans="1:26" x14ac:dyDescent="0.25">
      <c r="A197">
        <v>97.5</v>
      </c>
      <c r="B197">
        <v>145.01448954640298</v>
      </c>
      <c r="C197" s="1">
        <f t="shared" ca="1" si="9"/>
        <v>143.92174526661657</v>
      </c>
      <c r="D197" s="1">
        <f t="shared" ca="1" si="10"/>
        <v>0.59704503050296642</v>
      </c>
      <c r="E197" s="1">
        <f t="shared" ca="1" si="11"/>
        <v>133.87152326414775</v>
      </c>
      <c r="H197"/>
      <c r="Y197">
        <v>97.5</v>
      </c>
      <c r="Z197">
        <v>145.01448954640298</v>
      </c>
    </row>
    <row r="198" spans="1:26" x14ac:dyDescent="0.25">
      <c r="A198">
        <v>98</v>
      </c>
      <c r="B198">
        <v>146.51378297598117</v>
      </c>
      <c r="C198" s="1">
        <f t="shared" ca="1" si="9"/>
        <v>143.95957481566336</v>
      </c>
      <c r="D198" s="1">
        <f t="shared" ca="1" si="10"/>
        <v>3.261989663117054</v>
      </c>
      <c r="E198" s="1">
        <f t="shared" ca="1" si="11"/>
        <v>135.37081669372594</v>
      </c>
      <c r="H198"/>
      <c r="Y198">
        <v>98</v>
      </c>
      <c r="Z198">
        <v>146.51378297598117</v>
      </c>
    </row>
    <row r="199" spans="1:26" x14ac:dyDescent="0.25">
      <c r="A199">
        <v>98.5</v>
      </c>
      <c r="B199">
        <v>148.0132807710128</v>
      </c>
      <c r="C199" s="1">
        <f t="shared" ca="1" si="9"/>
        <v>143.99607715070701</v>
      </c>
      <c r="D199" s="1">
        <f t="shared" ca="1" si="10"/>
        <v>8.0689624634989841</v>
      </c>
      <c r="E199" s="1">
        <f t="shared" ca="1" si="11"/>
        <v>136.87031448875757</v>
      </c>
      <c r="H199"/>
      <c r="Y199">
        <v>98.5</v>
      </c>
      <c r="Z199">
        <v>148.0132807710128</v>
      </c>
    </row>
    <row r="200" spans="1:26" x14ac:dyDescent="0.25">
      <c r="A200">
        <v>99</v>
      </c>
      <c r="B200">
        <v>149.51292910011617</v>
      </c>
      <c r="C200" s="1">
        <f t="shared" ca="1" si="9"/>
        <v>144.03129883579743</v>
      </c>
      <c r="D200" s="1">
        <f t="shared" ca="1" si="10"/>
        <v>15.024135177347562</v>
      </c>
      <c r="E200" s="1">
        <f t="shared" ca="1" si="11"/>
        <v>138.36996281786094</v>
      </c>
      <c r="H200"/>
      <c r="Y200">
        <v>99</v>
      </c>
      <c r="Z200">
        <v>149.51292910011617</v>
      </c>
    </row>
    <row r="201" spans="1:26" x14ac:dyDescent="0.25">
      <c r="A201">
        <v>99.5</v>
      </c>
      <c r="B201">
        <v>149.78419150588539</v>
      </c>
      <c r="C201" s="1">
        <f t="shared" ca="1" si="9"/>
        <v>144.06528480132886</v>
      </c>
      <c r="D201" s="1">
        <f t="shared" ca="1" si="10"/>
        <v>16.352946947710819</v>
      </c>
      <c r="E201" s="1">
        <f t="shared" ca="1" si="11"/>
        <v>138.64122522363016</v>
      </c>
      <c r="H201"/>
      <c r="Y201">
        <v>99.5</v>
      </c>
      <c r="Z201">
        <v>149.78419150588539</v>
      </c>
    </row>
    <row r="202" spans="1:26" x14ac:dyDescent="0.25">
      <c r="A202">
        <v>100</v>
      </c>
      <c r="B202">
        <v>149.2861071580794</v>
      </c>
      <c r="C202" s="1">
        <f t="shared" ca="1" si="9"/>
        <v>144.09807840135502</v>
      </c>
      <c r="D202" s="1">
        <f t="shared" ca="1" si="10"/>
        <v>13.457821190299549</v>
      </c>
      <c r="E202" s="1">
        <f t="shared" ca="1" si="11"/>
        <v>138.14314087582417</v>
      </c>
      <c r="H202"/>
      <c r="Y202">
        <v>100</v>
      </c>
      <c r="Z202">
        <v>149.2861071580794</v>
      </c>
    </row>
    <row r="203" spans="1:26" x14ac:dyDescent="0.25">
      <c r="A203">
        <v>100.5</v>
      </c>
      <c r="B203">
        <v>148.78780264977391</v>
      </c>
      <c r="C203" s="1">
        <f t="shared" ca="1" si="9"/>
        <v>144.12972146889365</v>
      </c>
      <c r="D203" s="1">
        <f t="shared" ca="1" si="10"/>
        <v>10.848860143835415</v>
      </c>
      <c r="E203" s="1">
        <f t="shared" ca="1" si="11"/>
        <v>137.64483636751868</v>
      </c>
      <c r="H203"/>
      <c r="Y203">
        <v>100.5</v>
      </c>
      <c r="Z203">
        <v>148.78780264977391</v>
      </c>
    </row>
    <row r="204" spans="1:26" x14ac:dyDescent="0.25">
      <c r="A204">
        <v>101</v>
      </c>
      <c r="B204">
        <v>148.28931101297161</v>
      </c>
      <c r="C204" s="1">
        <f t="shared" ca="1" si="9"/>
        <v>144.16025436929053</v>
      </c>
      <c r="D204" s="1">
        <f t="shared" ca="1" si="10"/>
        <v>8.5245543833634407</v>
      </c>
      <c r="E204" s="1">
        <f t="shared" ca="1" si="11"/>
        <v>137.14634473071638</v>
      </c>
      <c r="H204"/>
      <c r="Y204">
        <v>101</v>
      </c>
      <c r="Z204">
        <v>148.28931101297161</v>
      </c>
    </row>
    <row r="205" spans="1:26" x14ac:dyDescent="0.25">
      <c r="A205">
        <v>101.5</v>
      </c>
      <c r="B205">
        <v>147.79071944555272</v>
      </c>
      <c r="C205" s="1">
        <f t="shared" ca="1" si="9"/>
        <v>144.1897160517114</v>
      </c>
      <c r="D205" s="1">
        <f t="shared" ca="1" si="10"/>
        <v>6.4836127212283685</v>
      </c>
      <c r="E205" s="1">
        <f t="shared" ca="1" si="11"/>
        <v>136.64775316329749</v>
      </c>
      <c r="H205"/>
      <c r="Y205">
        <v>101.5</v>
      </c>
      <c r="Z205">
        <v>147.79071944555272</v>
      </c>
    </row>
    <row r="206" spans="1:26" x14ac:dyDescent="0.25">
      <c r="A206">
        <v>102</v>
      </c>
      <c r="B206">
        <v>147.29205994110762</v>
      </c>
      <c r="C206" s="1">
        <f t="shared" ca="1" si="9"/>
        <v>144.21814409882734</v>
      </c>
      <c r="D206" s="1">
        <f t="shared" ca="1" si="10"/>
        <v>4.7244793027108596</v>
      </c>
      <c r="E206" s="1">
        <f t="shared" ca="1" si="11"/>
        <v>136.14909365885239</v>
      </c>
      <c r="H206"/>
      <c r="Y206">
        <v>102</v>
      </c>
      <c r="Z206">
        <v>147.29205994110762</v>
      </c>
    </row>
    <row r="207" spans="1:26" x14ac:dyDescent="0.25">
      <c r="A207">
        <v>102.5</v>
      </c>
      <c r="B207">
        <v>146.79334253468755</v>
      </c>
      <c r="C207" s="1">
        <f t="shared" ca="1" si="9"/>
        <v>144.24557477475688</v>
      </c>
      <c r="D207" s="1">
        <f t="shared" ca="1" si="10"/>
        <v>3.2455602792710945</v>
      </c>
      <c r="E207" s="1">
        <f t="shared" ca="1" si="11"/>
        <v>135.65037625243232</v>
      </c>
      <c r="H207"/>
      <c r="Y207">
        <v>102.5</v>
      </c>
      <c r="Z207">
        <v>146.79334253468755</v>
      </c>
    </row>
    <row r="208" spans="1:26" x14ac:dyDescent="0.25">
      <c r="A208">
        <v>103</v>
      </c>
      <c r="B208">
        <v>146.29457475431349</v>
      </c>
      <c r="C208" s="1">
        <f t="shared" ca="1" si="9"/>
        <v>144.27204307132618</v>
      </c>
      <c r="D208" s="1">
        <f t="shared" ca="1" si="10"/>
        <v>2.0453172043437333</v>
      </c>
      <c r="E208" s="1">
        <f t="shared" ca="1" si="11"/>
        <v>135.15160847205826</v>
      </c>
      <c r="H208"/>
      <c r="Y208">
        <v>103</v>
      </c>
      <c r="Z208">
        <v>146.29457475431349</v>
      </c>
    </row>
    <row r="209" spans="1:26" x14ac:dyDescent="0.25">
      <c r="A209">
        <v>103.5</v>
      </c>
      <c r="B209">
        <v>145.79576229663752</v>
      </c>
      <c r="C209" s="1">
        <f t="shared" ca="1" si="9"/>
        <v>144.29758275270629</v>
      </c>
      <c r="D209" s="1">
        <f t="shared" ca="1" si="10"/>
        <v>1.1222709729269931</v>
      </c>
      <c r="E209" s="1">
        <f t="shared" ca="1" si="11"/>
        <v>134.65279601438229</v>
      </c>
      <c r="H209"/>
      <c r="Y209">
        <v>103.5</v>
      </c>
      <c r="Z209">
        <v>145.79576229663752</v>
      </c>
    </row>
    <row r="210" spans="1:26" x14ac:dyDescent="0.25">
      <c r="A210">
        <v>104</v>
      </c>
      <c r="B210">
        <v>145.29690951852064</v>
      </c>
      <c r="C210" s="1">
        <f t="shared" ca="1" si="9"/>
        <v>144.32222639848416</v>
      </c>
      <c r="D210" s="1">
        <f t="shared" ca="1" si="10"/>
        <v>0.47500359224201766</v>
      </c>
      <c r="E210" s="1">
        <f t="shared" ca="1" si="11"/>
        <v>134.15394323626541</v>
      </c>
      <c r="H210"/>
      <c r="Y210">
        <v>104</v>
      </c>
      <c r="Z210">
        <v>145.29690951852064</v>
      </c>
    </row>
    <row r="211" spans="1:26" x14ac:dyDescent="0.25">
      <c r="A211">
        <v>104.5</v>
      </c>
      <c r="B211">
        <v>144.79801979477762</v>
      </c>
      <c r="C211" s="1">
        <f t="shared" ca="1" si="9"/>
        <v>144.34600544522266</v>
      </c>
      <c r="D211" s="1">
        <f t="shared" ca="1" si="10"/>
        <v>0.10215848610179568</v>
      </c>
      <c r="E211" s="1">
        <f t="shared" ca="1" si="11"/>
        <v>133.65505351252239</v>
      </c>
      <c r="H211"/>
      <c r="Y211">
        <v>104.5</v>
      </c>
      <c r="Z211">
        <v>144.79801979477762</v>
      </c>
    </row>
    <row r="212" spans="1:26" x14ac:dyDescent="0.25">
      <c r="A212">
        <v>105</v>
      </c>
      <c r="B212">
        <v>144.29909577861773</v>
      </c>
      <c r="C212" s="1">
        <f t="shared" ca="1" si="9"/>
        <v>144.36895022656265</v>
      </c>
      <c r="D212" s="1">
        <f t="shared" ca="1" si="10"/>
        <v>2.4398219488447471E-3</v>
      </c>
      <c r="E212" s="1">
        <f t="shared" ca="1" si="11"/>
        <v>133.1561294963625</v>
      </c>
      <c r="H212"/>
      <c r="Y212">
        <v>105</v>
      </c>
      <c r="Z212">
        <v>144.29909577861773</v>
      </c>
    </row>
    <row r="213" spans="1:26" x14ac:dyDescent="0.25">
      <c r="A213">
        <v>105.5</v>
      </c>
      <c r="B213">
        <v>143.80013959132978</v>
      </c>
      <c r="C213" s="1">
        <f t="shared" ca="1" si="9"/>
        <v>144.39109001191773</v>
      </c>
      <c r="D213" s="1">
        <f t="shared" ca="1" si="10"/>
        <v>0.17461119979653414</v>
      </c>
      <c r="E213" s="1">
        <f t="shared" ca="1" si="11"/>
        <v>132.65717330907455</v>
      </c>
      <c r="H213"/>
      <c r="Y213">
        <v>105.5</v>
      </c>
      <c r="Z213">
        <v>143.80013959132978</v>
      </c>
    </row>
    <row r="214" spans="1:26" x14ac:dyDescent="0.25">
      <c r="A214">
        <v>106</v>
      </c>
      <c r="B214">
        <v>143.30115296051602</v>
      </c>
      <c r="C214" s="1">
        <f t="shared" ca="1" si="9"/>
        <v>144.41245304381181</v>
      </c>
      <c r="D214" s="1">
        <f t="shared" ca="1" si="10"/>
        <v>0.61749393756661264</v>
      </c>
      <c r="E214" s="1">
        <f t="shared" ca="1" si="11"/>
        <v>132.15818667826079</v>
      </c>
      <c r="H214"/>
      <c r="Y214">
        <v>106</v>
      </c>
      <c r="Z214">
        <v>143.30115296051602</v>
      </c>
    </row>
    <row r="215" spans="1:26" x14ac:dyDescent="0.25">
      <c r="A215">
        <v>106.5</v>
      </c>
      <c r="B215">
        <v>142.8021373209051</v>
      </c>
      <c r="C215" s="1">
        <f t="shared" ca="1" si="9"/>
        <v>144.43306657390659</v>
      </c>
      <c r="D215" s="1">
        <f t="shared" ca="1" si="10"/>
        <v>1.3299651141479876</v>
      </c>
      <c r="E215" s="1">
        <f t="shared" ca="1" si="11"/>
        <v>131.65917103864987</v>
      </c>
      <c r="H215"/>
      <c r="Y215">
        <v>106.5</v>
      </c>
      <c r="Z215">
        <v>142.8021373209051</v>
      </c>
    </row>
    <row r="216" spans="1:26" x14ac:dyDescent="0.25">
      <c r="A216">
        <v>107</v>
      </c>
      <c r="B216">
        <v>142.30309388794601</v>
      </c>
      <c r="C216" s="1">
        <f t="shared" ca="1" si="9"/>
        <v>144.45295689776481</v>
      </c>
      <c r="D216" s="1">
        <f t="shared" ca="1" si="10"/>
        <v>2.3109554804935786</v>
      </c>
      <c r="E216" s="1">
        <f t="shared" ca="1" si="11"/>
        <v>131.16012760569077</v>
      </c>
      <c r="H216"/>
      <c r="Y216">
        <v>107</v>
      </c>
      <c r="Z216">
        <v>142.30309388794601</v>
      </c>
    </row>
    <row r="217" spans="1:26" x14ac:dyDescent="0.25">
      <c r="A217">
        <v>107.5</v>
      </c>
      <c r="B217">
        <v>141.80402371159821</v>
      </c>
      <c r="C217" s="1">
        <f t="shared" ca="1" si="9"/>
        <v>144.47214938839434</v>
      </c>
      <c r="D217" s="1">
        <f t="shared" ca="1" si="10"/>
        <v>3.5594473135894225</v>
      </c>
      <c r="E217" s="1">
        <f t="shared" ca="1" si="11"/>
        <v>130.66105742934297</v>
      </c>
      <c r="H217"/>
      <c r="Y217">
        <v>107.5</v>
      </c>
      <c r="Z217">
        <v>141.80402371159821</v>
      </c>
    </row>
    <row r="218" spans="1:26" x14ac:dyDescent="0.25">
      <c r="A218">
        <v>108</v>
      </c>
      <c r="B218">
        <v>141.30492771571136</v>
      </c>
      <c r="C218" s="1">
        <f t="shared" ca="1" si="9"/>
        <v>144.49066852861498</v>
      </c>
      <c r="D218" s="1">
        <f t="shared" ca="1" si="10"/>
        <v>5.0744722634999002</v>
      </c>
      <c r="E218" s="1">
        <f t="shared" ca="1" si="11"/>
        <v>130.16196143345613</v>
      </c>
      <c r="H218"/>
      <c r="Y218">
        <v>108</v>
      </c>
      <c r="Z218">
        <v>141.30492771571136</v>
      </c>
    </row>
    <row r="219" spans="1:26" x14ac:dyDescent="0.25">
      <c r="A219">
        <v>108.5</v>
      </c>
      <c r="B219">
        <v>140.80580672691346</v>
      </c>
      <c r="C219" s="1">
        <f t="shared" ca="1" si="9"/>
        <v>144.50853794228996</v>
      </c>
      <c r="D219" s="1">
        <f t="shared" ca="1" si="10"/>
        <v>6.8551092266617752</v>
      </c>
      <c r="E219" s="1">
        <f t="shared" ca="1" si="11"/>
        <v>129.66284044465823</v>
      </c>
      <c r="H219"/>
      <c r="Y219">
        <v>108.5</v>
      </c>
      <c r="Z219">
        <v>140.80580672691346</v>
      </c>
    </row>
    <row r="220" spans="1:26" x14ac:dyDescent="0.25">
      <c r="A220">
        <v>109</v>
      </c>
      <c r="B220">
        <v>140.30666149585974</v>
      </c>
      <c r="C220" s="1">
        <f t="shared" ca="1" si="9"/>
        <v>144.52578042446152</v>
      </c>
      <c r="D220" s="1">
        <f t="shared" ca="1" si="10"/>
        <v>8.9004822668428876</v>
      </c>
      <c r="E220" s="1">
        <f t="shared" ca="1" si="11"/>
        <v>129.16369521360451</v>
      </c>
      <c r="H220"/>
      <c r="Y220">
        <v>109</v>
      </c>
      <c r="Z220">
        <v>140.30666149585974</v>
      </c>
    </row>
    <row r="221" spans="1:26" x14ac:dyDescent="0.25">
      <c r="A221">
        <v>109.5</v>
      </c>
      <c r="B221">
        <v>139.80749271291538</v>
      </c>
      <c r="C221" s="1">
        <f t="shared" ca="1" si="9"/>
        <v>144.54241797042943</v>
      </c>
      <c r="D221" s="1">
        <f t="shared" ca="1" si="10"/>
        <v>11.209758597122246</v>
      </c>
      <c r="E221" s="1">
        <f t="shared" ca="1" si="11"/>
        <v>128.66452643066015</v>
      </c>
      <c r="H221"/>
      <c r="Y221">
        <v>109.5</v>
      </c>
      <c r="Z221">
        <v>139.80749271291538</v>
      </c>
    </row>
    <row r="222" spans="1:26" x14ac:dyDescent="0.25">
      <c r="A222">
        <v>110</v>
      </c>
      <c r="B222">
        <v>139.30830101977838</v>
      </c>
      <c r="C222" s="1">
        <f t="shared" ca="1" si="9"/>
        <v>144.55847180380908</v>
      </c>
      <c r="D222" s="1">
        <f t="shared" ca="1" si="10"/>
        <v>13.782146630744771</v>
      </c>
      <c r="E222" s="1">
        <f t="shared" ca="1" si="11"/>
        <v>128.16533473752315</v>
      </c>
      <c r="H222"/>
      <c r="Y222">
        <v>110</v>
      </c>
      <c r="Z222">
        <v>139.30830101977838</v>
      </c>
    </row>
    <row r="223" spans="1:26" x14ac:dyDescent="0.25">
      <c r="A223">
        <v>110.5</v>
      </c>
      <c r="B223">
        <v>138.80908701814201</v>
      </c>
      <c r="C223" s="1">
        <f t="shared" ca="1" si="9"/>
        <v>144.57396240360541</v>
      </c>
      <c r="D223" s="1">
        <f t="shared" ca="1" si="10"/>
        <v>16.616894104960881</v>
      </c>
      <c r="E223" s="1">
        <f t="shared" ca="1" si="11"/>
        <v>127.66612073588676</v>
      </c>
      <c r="H223"/>
      <c r="Y223">
        <v>110.5</v>
      </c>
      <c r="Z223">
        <v>138.80908701814201</v>
      </c>
    </row>
    <row r="224" spans="1:26" x14ac:dyDescent="0.25">
      <c r="A224">
        <v>111</v>
      </c>
      <c r="B224">
        <v>139.56810013606466</v>
      </c>
      <c r="C224" s="1">
        <f t="shared" ca="1" si="9"/>
        <v>144.58890953033679</v>
      </c>
      <c r="D224" s="1">
        <f t="shared" ca="1" si="10"/>
        <v>12.60426348680566</v>
      </c>
      <c r="E224" s="1">
        <f t="shared" ca="1" si="11"/>
        <v>128.42513385380943</v>
      </c>
      <c r="H224"/>
      <c r="Y224">
        <v>111</v>
      </c>
      <c r="Z224">
        <v>139.56810013606466</v>
      </c>
    </row>
    <row r="225" spans="1:26" x14ac:dyDescent="0.25">
      <c r="A225">
        <v>111.5</v>
      </c>
      <c r="B225">
        <v>141.06692321466056</v>
      </c>
      <c r="C225" s="1">
        <f t="shared" ca="1" si="9"/>
        <v>144.60333225124245</v>
      </c>
      <c r="D225" s="1">
        <f t="shared" ca="1" si="10"/>
        <v>6.2530944370090147</v>
      </c>
      <c r="E225" s="1">
        <f t="shared" ca="1" si="11"/>
        <v>129.92395693240533</v>
      </c>
      <c r="H225"/>
      <c r="Y225">
        <v>111.5</v>
      </c>
      <c r="Z225">
        <v>141.06692321466056</v>
      </c>
    </row>
    <row r="226" spans="1:26" x14ac:dyDescent="0.25">
      <c r="A226">
        <v>112</v>
      </c>
      <c r="B226">
        <v>142.56597011446817</v>
      </c>
      <c r="C226" s="1">
        <f t="shared" ca="1" si="9"/>
        <v>144.61724896460552</v>
      </c>
      <c r="D226" s="1">
        <f t="shared" ca="1" si="10"/>
        <v>2.1038724605104058</v>
      </c>
      <c r="E226" s="1">
        <f t="shared" ca="1" si="11"/>
        <v>131.42300383221294</v>
      </c>
      <c r="H226"/>
      <c r="Y226">
        <v>112</v>
      </c>
      <c r="Z226">
        <v>142.56597011446817</v>
      </c>
    </row>
    <row r="227" spans="1:26" x14ac:dyDescent="0.25">
      <c r="A227">
        <v>112.5</v>
      </c>
      <c r="B227">
        <v>144.06521523604894</v>
      </c>
      <c r="C227" s="1">
        <f t="shared" ca="1" si="9"/>
        <v>144.63067742322283</v>
      </c>
      <c r="D227" s="1">
        <f t="shared" ca="1" si="10"/>
        <v>0.15987374256174114</v>
      </c>
      <c r="E227" s="1">
        <f t="shared" ca="1" si="11"/>
        <v>132.92224895379371</v>
      </c>
      <c r="H227"/>
      <c r="Y227">
        <v>112.5</v>
      </c>
      <c r="Z227">
        <v>144.06521523604894</v>
      </c>
    </row>
    <row r="228" spans="1:26" x14ac:dyDescent="0.25">
      <c r="A228">
        <v>113</v>
      </c>
      <c r="B228">
        <v>145.56460729724594</v>
      </c>
      <c r="C228" s="1">
        <f t="shared" ca="1" si="9"/>
        <v>144.64363475705105</v>
      </c>
      <c r="D228" s="1">
        <f t="shared" ca="1" si="10"/>
        <v>0.4240952098965195</v>
      </c>
      <c r="E228" s="1">
        <f t="shared" ca="1" si="11"/>
        <v>134.42164101499071</v>
      </c>
      <c r="H228"/>
      <c r="Y228">
        <v>113</v>
      </c>
      <c r="Z228">
        <v>145.56460729724594</v>
      </c>
    </row>
    <row r="229" spans="1:26" x14ac:dyDescent="0.25">
      <c r="A229">
        <v>113.5</v>
      </c>
      <c r="B229">
        <v>145.79682238117977</v>
      </c>
      <c r="C229" s="1">
        <f t="shared" ca="1" si="9"/>
        <v>144.6561374950584</v>
      </c>
      <c r="D229" s="1">
        <f t="shared" ca="1" si="10"/>
        <v>0.65058100471285363</v>
      </c>
      <c r="E229" s="1">
        <f t="shared" ca="1" si="11"/>
        <v>134.65385609892454</v>
      </c>
      <c r="H229"/>
      <c r="Y229">
        <v>113.5</v>
      </c>
      <c r="Z229">
        <v>145.79682238117977</v>
      </c>
    </row>
    <row r="230" spans="1:26" x14ac:dyDescent="0.25">
      <c r="A230">
        <v>114</v>
      </c>
      <c r="B230">
        <v>145.29784013454901</v>
      </c>
      <c r="C230" s="1">
        <f t="shared" ca="1" si="9"/>
        <v>144.66820158631003</v>
      </c>
      <c r="D230" s="1">
        <f t="shared" ca="1" si="10"/>
        <v>0.19822235071424035</v>
      </c>
      <c r="E230" s="1">
        <f t="shared" ca="1" si="11"/>
        <v>134.15487385229378</v>
      </c>
      <c r="H230"/>
      <c r="Y230">
        <v>114</v>
      </c>
      <c r="Z230">
        <v>145.29784013454901</v>
      </c>
    </row>
    <row r="231" spans="1:26" x14ac:dyDescent="0.25">
      <c r="A231">
        <v>114.5</v>
      </c>
      <c r="B231">
        <v>144.79870580134246</v>
      </c>
      <c r="C231" s="1">
        <f t="shared" ca="1" si="9"/>
        <v>144.67984242031309</v>
      </c>
      <c r="D231" s="1">
        <f t="shared" ca="1" si="10"/>
        <v>7.064251674866703E-3</v>
      </c>
      <c r="E231" s="1">
        <f t="shared" ca="1" si="11"/>
        <v>133.65573951908723</v>
      </c>
      <c r="H231"/>
      <c r="Y231">
        <v>114.5</v>
      </c>
      <c r="Z231">
        <v>144.79870580134246</v>
      </c>
    </row>
    <row r="232" spans="1:26" x14ac:dyDescent="0.25">
      <c r="A232">
        <v>115</v>
      </c>
      <c r="B232">
        <v>144.29944235238654</v>
      </c>
      <c r="C232" s="1">
        <f t="shared" ca="1" si="9"/>
        <v>144.69107484664843</v>
      </c>
      <c r="D232" s="1">
        <f t="shared" ca="1" si="10"/>
        <v>7.6688005280897975E-2</v>
      </c>
      <c r="E232" s="1">
        <f t="shared" ca="1" si="11"/>
        <v>133.1564760701313</v>
      </c>
      <c r="H232"/>
      <c r="Y232">
        <v>115</v>
      </c>
      <c r="Z232">
        <v>144.29944235238654</v>
      </c>
    </row>
    <row r="233" spans="1:26" x14ac:dyDescent="0.25">
      <c r="A233">
        <v>115.5</v>
      </c>
      <c r="B233">
        <v>143.8001187912233</v>
      </c>
      <c r="C233" s="1">
        <f t="shared" ca="1" si="9"/>
        <v>144.70191319391341</v>
      </c>
      <c r="D233" s="1">
        <f t="shared" ca="1" si="10"/>
        <v>0.40661657236161047</v>
      </c>
      <c r="E233" s="1">
        <f t="shared" ca="1" si="11"/>
        <v>132.65715250896807</v>
      </c>
      <c r="H233"/>
      <c r="Y233">
        <v>115.5</v>
      </c>
      <c r="Z233">
        <v>143.8001187912233</v>
      </c>
    </row>
    <row r="234" spans="1:26" x14ac:dyDescent="0.25">
      <c r="A234">
        <v>116</v>
      </c>
      <c r="B234">
        <v>143.30076024522117</v>
      </c>
      <c r="C234" s="1">
        <f t="shared" ca="1" si="9"/>
        <v>144.71237128800001</v>
      </c>
      <c r="D234" s="1">
        <f t="shared" ca="1" si="10"/>
        <v>0.99632286804758796</v>
      </c>
      <c r="E234" s="1">
        <f t="shared" ca="1" si="11"/>
        <v>132.15779396296594</v>
      </c>
      <c r="H234"/>
      <c r="Y234">
        <v>116</v>
      </c>
      <c r="Z234">
        <v>143.30076024522117</v>
      </c>
    </row>
    <row r="235" spans="1:26" x14ac:dyDescent="0.25">
      <c r="A235">
        <v>116.5</v>
      </c>
      <c r="B235">
        <v>142.80137347406796</v>
      </c>
      <c r="C235" s="1">
        <f t="shared" ca="1" si="9"/>
        <v>144.72246246973191</v>
      </c>
      <c r="D235" s="1">
        <f t="shared" ca="1" si="10"/>
        <v>1.8452914646305631</v>
      </c>
      <c r="E235" s="1">
        <f t="shared" ca="1" si="11"/>
        <v>131.65840719181273</v>
      </c>
      <c r="H235"/>
      <c r="Y235">
        <v>116.5</v>
      </c>
      <c r="Z235">
        <v>142.80137347406796</v>
      </c>
    </row>
    <row r="236" spans="1:26" x14ac:dyDescent="0.25">
      <c r="A236">
        <v>117</v>
      </c>
      <c r="B236">
        <v>143.76060024551691</v>
      </c>
      <c r="C236" s="1">
        <f t="shared" ca="1" si="9"/>
        <v>144.73219961188261</v>
      </c>
      <c r="D236" s="1">
        <f t="shared" ca="1" si="10"/>
        <v>0.47200266436110955</v>
      </c>
      <c r="E236" s="1">
        <f t="shared" ca="1" si="11"/>
        <v>132.61763396326168</v>
      </c>
      <c r="H236"/>
      <c r="Y236">
        <v>117</v>
      </c>
      <c r="Z236">
        <v>143.76060024551691</v>
      </c>
    </row>
    <row r="237" spans="1:26" x14ac:dyDescent="0.25">
      <c r="A237">
        <v>117.5</v>
      </c>
      <c r="B237">
        <v>145.26293718696905</v>
      </c>
      <c r="C237" s="1">
        <f t="shared" ca="1" si="9"/>
        <v>144.74159513559641</v>
      </c>
      <c r="D237" s="1">
        <f t="shared" ca="1" si="10"/>
        <v>0.1358987672647172</v>
      </c>
      <c r="E237" s="1">
        <f t="shared" ca="1" si="11"/>
        <v>134.11997090471382</v>
      </c>
      <c r="H237"/>
      <c r="Y237">
        <v>117.5</v>
      </c>
      <c r="Z237">
        <v>145.26293718696905</v>
      </c>
    </row>
    <row r="238" spans="1:26" x14ac:dyDescent="0.25">
      <c r="A238">
        <v>118</v>
      </c>
      <c r="B238">
        <v>146.76515259084127</v>
      </c>
      <c r="C238" s="1">
        <f t="shared" ca="1" si="9"/>
        <v>144.75066102623359</v>
      </c>
      <c r="D238" s="1">
        <f t="shared" ca="1" si="10"/>
        <v>2.0290881319377516</v>
      </c>
      <c r="E238" s="1">
        <f t="shared" ca="1" si="11"/>
        <v>135.62218630858604</v>
      </c>
      <c r="H238"/>
      <c r="Y238">
        <v>118</v>
      </c>
      <c r="Z238">
        <v>146.76515259084127</v>
      </c>
    </row>
    <row r="239" spans="1:26" x14ac:dyDescent="0.25">
      <c r="A239">
        <v>118.5</v>
      </c>
      <c r="B239">
        <v>148.26726339184825</v>
      </c>
      <c r="C239" s="1">
        <f t="shared" ca="1" si="9"/>
        <v>144.75940884865935</v>
      </c>
      <c r="D239" s="1">
        <f t="shared" ca="1" si="10"/>
        <v>6.1525217480854977</v>
      </c>
      <c r="E239" s="1">
        <f t="shared" ca="1" si="11"/>
        <v>137.12429710959302</v>
      </c>
      <c r="H239"/>
      <c r="Y239">
        <v>118.5</v>
      </c>
      <c r="Z239">
        <v>148.26726339184825</v>
      </c>
    </row>
    <row r="240" spans="1:26" x14ac:dyDescent="0.25">
      <c r="A240">
        <v>119</v>
      </c>
      <c r="B240">
        <v>149.76928212094919</v>
      </c>
      <c r="C240" s="1">
        <f t="shared" ca="1" si="9"/>
        <v>144.7678497619965</v>
      </c>
      <c r="D240" s="1">
        <f t="shared" ca="1" si="10"/>
        <v>12.507162820589505</v>
      </c>
      <c r="E240" s="1">
        <f t="shared" ca="1" si="11"/>
        <v>138.62631583869396</v>
      </c>
      <c r="H240"/>
      <c r="Y240">
        <v>119</v>
      </c>
      <c r="Z240">
        <v>149.76928212094919</v>
      </c>
    </row>
    <row r="241" spans="1:26" x14ac:dyDescent="0.25">
      <c r="A241">
        <v>119.5</v>
      </c>
      <c r="B241">
        <v>149.76079795414975</v>
      </c>
      <c r="C241" s="1">
        <f t="shared" ca="1" si="9"/>
        <v>144.77599453386057</v>
      </c>
      <c r="D241" s="1">
        <f t="shared" ca="1" si="10"/>
        <v>12.424132569463366</v>
      </c>
      <c r="E241" s="1">
        <f t="shared" ca="1" si="11"/>
        <v>138.61783167189452</v>
      </c>
      <c r="H241"/>
      <c r="Y241">
        <v>119.5</v>
      </c>
      <c r="Z241">
        <v>149.76079795414975</v>
      </c>
    </row>
    <row r="242" spans="1:26" x14ac:dyDescent="0.25">
      <c r="A242">
        <v>120</v>
      </c>
      <c r="B242">
        <v>149.26245451123799</v>
      </c>
      <c r="C242" s="1">
        <f t="shared" ca="1" si="9"/>
        <v>144.78385355409551</v>
      </c>
      <c r="D242" s="1">
        <f t="shared" ca="1" si="10"/>
        <v>10.028933266658749</v>
      </c>
      <c r="E242" s="1">
        <f t="shared" ca="1" si="11"/>
        <v>138.11948822898276</v>
      </c>
      <c r="H242"/>
      <c r="Y242">
        <v>120</v>
      </c>
      <c r="Z242">
        <v>149.26245451123799</v>
      </c>
    </row>
    <row r="243" spans="1:26" x14ac:dyDescent="0.25">
      <c r="A243">
        <v>120.5</v>
      </c>
      <c r="B243">
        <v>148.76398975944181</v>
      </c>
      <c r="C243" s="1">
        <f t="shared" ca="1" si="9"/>
        <v>144.79143684802733</v>
      </c>
      <c r="D243" s="1">
        <f t="shared" ca="1" si="10"/>
        <v>7.8905883169938384</v>
      </c>
      <c r="E243" s="1">
        <f t="shared" ca="1" si="11"/>
        <v>137.62102347718658</v>
      </c>
      <c r="H243"/>
      <c r="Y243">
        <v>120.5</v>
      </c>
      <c r="Z243">
        <v>148.76398975944181</v>
      </c>
    </row>
    <row r="244" spans="1:26" x14ac:dyDescent="0.25">
      <c r="A244">
        <v>121</v>
      </c>
      <c r="B244">
        <v>148.26541731200498</v>
      </c>
      <c r="C244" s="1">
        <f t="shared" ca="1" si="9"/>
        <v>144.79875408925301</v>
      </c>
      <c r="D244" s="1">
        <f t="shared" ca="1" si="10"/>
        <v>6.0088769499905563</v>
      </c>
      <c r="E244" s="1">
        <f t="shared" ca="1" si="11"/>
        <v>137.12245102974975</v>
      </c>
      <c r="H244"/>
      <c r="Y244">
        <v>121</v>
      </c>
      <c r="Z244">
        <v>148.26541731200498</v>
      </c>
    </row>
    <row r="245" spans="1:26" x14ac:dyDescent="0.25">
      <c r="A245">
        <v>121.5</v>
      </c>
      <c r="B245">
        <v>147.76677097073107</v>
      </c>
      <c r="C245" s="1">
        <f t="shared" ca="1" si="9"/>
        <v>144.80581461198051</v>
      </c>
      <c r="D245" s="1">
        <f t="shared" ca="1" si="10"/>
        <v>4.3836312792127012</v>
      </c>
      <c r="E245" s="1">
        <f t="shared" ca="1" si="11"/>
        <v>136.62380468847584</v>
      </c>
      <c r="H245"/>
      <c r="Y245">
        <v>121.5</v>
      </c>
      <c r="Z245">
        <v>147.76677097073107</v>
      </c>
    </row>
    <row r="246" spans="1:26" x14ac:dyDescent="0.25">
      <c r="A246">
        <v>122</v>
      </c>
      <c r="B246">
        <v>147.26806348768906</v>
      </c>
      <c r="C246" s="1">
        <f t="shared" ca="1" si="9"/>
        <v>144.81262742293586</v>
      </c>
      <c r="D246" s="1">
        <f t="shared" ca="1" si="10"/>
        <v>3.0145831340453424</v>
      </c>
      <c r="E246" s="1">
        <f t="shared" ca="1" si="11"/>
        <v>136.12509720543383</v>
      </c>
      <c r="H246"/>
      <c r="Y246">
        <v>122</v>
      </c>
      <c r="Z246">
        <v>147.26806348768906</v>
      </c>
    </row>
    <row r="247" spans="1:26" x14ac:dyDescent="0.25">
      <c r="A247">
        <v>122.5</v>
      </c>
      <c r="B247">
        <v>146.76930026478314</v>
      </c>
      <c r="C247" s="1">
        <f t="shared" ca="1" si="9"/>
        <v>144.81920121285268</v>
      </c>
      <c r="D247" s="1">
        <f t="shared" ca="1" si="10"/>
        <v>1.9014431561700493</v>
      </c>
      <c r="E247" s="1">
        <f t="shared" ca="1" si="11"/>
        <v>135.62633398252791</v>
      </c>
      <c r="H247"/>
      <c r="Y247">
        <v>122.5</v>
      </c>
      <c r="Z247">
        <v>146.76930026478314</v>
      </c>
    </row>
    <row r="248" spans="1:26" x14ac:dyDescent="0.25">
      <c r="A248">
        <v>123</v>
      </c>
      <c r="B248">
        <v>146.2704856786317</v>
      </c>
      <c r="C248" s="1">
        <f t="shared" ca="1" si="9"/>
        <v>144.82554436755834</v>
      </c>
      <c r="D248" s="1">
        <f t="shared" ca="1" si="10"/>
        <v>1.0439276962232067</v>
      </c>
      <c r="E248" s="1">
        <f t="shared" ca="1" si="11"/>
        <v>135.12751939637647</v>
      </c>
      <c r="H248"/>
      <c r="Y248">
        <v>123</v>
      </c>
      <c r="Z248">
        <v>146.2704856786317</v>
      </c>
    </row>
    <row r="249" spans="1:26" x14ac:dyDescent="0.25">
      <c r="A249">
        <v>123.5</v>
      </c>
      <c r="B249">
        <v>145.77162333451116</v>
      </c>
      <c r="C249" s="1">
        <f t="shared" ca="1" si="9"/>
        <v>144.83166497867148</v>
      </c>
      <c r="D249" s="1">
        <f t="shared" ca="1" si="10"/>
        <v>0.44176085535641579</v>
      </c>
      <c r="E249" s="1">
        <f t="shared" ca="1" si="11"/>
        <v>134.62865705225593</v>
      </c>
      <c r="H249"/>
      <c r="Y249">
        <v>123.5</v>
      </c>
      <c r="Z249">
        <v>145.77162333451116</v>
      </c>
    </row>
    <row r="250" spans="1:26" x14ac:dyDescent="0.25">
      <c r="A250">
        <v>124</v>
      </c>
      <c r="B250">
        <v>145.27271625360748</v>
      </c>
      <c r="C250" s="1">
        <f t="shared" ca="1" si="9"/>
        <v>144.83757085392384</v>
      </c>
      <c r="D250" s="1">
        <f t="shared" ca="1" si="10"/>
        <v>9.4675759432921017E-2</v>
      </c>
      <c r="E250" s="1">
        <f t="shared" ca="1" si="11"/>
        <v>134.12974997135225</v>
      </c>
      <c r="H250"/>
      <c r="Y250">
        <v>124</v>
      </c>
      <c r="Z250">
        <v>145.27271625360748</v>
      </c>
    </row>
    <row r="251" spans="1:26" x14ac:dyDescent="0.25">
      <c r="A251">
        <v>124.5</v>
      </c>
      <c r="B251">
        <v>144.77376701128787</v>
      </c>
      <c r="C251" s="1">
        <f t="shared" ca="1" si="9"/>
        <v>144.84326952712033</v>
      </c>
      <c r="D251" s="1">
        <f t="shared" ca="1" si="10"/>
        <v>2.4152998535202619E-3</v>
      </c>
      <c r="E251" s="1">
        <f t="shared" ca="1" si="11"/>
        <v>133.63080072903264</v>
      </c>
      <c r="H251"/>
      <c r="Y251">
        <v>124.5</v>
      </c>
      <c r="Z251">
        <v>144.77376701128787</v>
      </c>
    </row>
    <row r="252" spans="1:26" x14ac:dyDescent="0.25">
      <c r="A252">
        <v>125</v>
      </c>
      <c r="B252">
        <v>144.27477783939199</v>
      </c>
      <c r="C252" s="1">
        <f t="shared" ca="1" si="9"/>
        <v>144.84876826774939</v>
      </c>
      <c r="D252" s="1">
        <f t="shared" ca="1" si="10"/>
        <v>0.16473250592295857</v>
      </c>
      <c r="E252" s="1">
        <f t="shared" ca="1" si="11"/>
        <v>133.13181155713676</v>
      </c>
      <c r="H252"/>
      <c r="Y252">
        <v>125</v>
      </c>
      <c r="Z252">
        <v>144.27477783939199</v>
      </c>
    </row>
    <row r="253" spans="1:26" x14ac:dyDescent="0.25">
      <c r="A253">
        <v>125.5</v>
      </c>
      <c r="B253">
        <v>143.77575070208692</v>
      </c>
      <c r="C253" s="1">
        <f t="shared" ca="1" si="9"/>
        <v>144.85407409025635</v>
      </c>
      <c r="D253" s="1">
        <f t="shared" ca="1" si="10"/>
        <v>0.58139066473659207</v>
      </c>
      <c r="E253" s="1">
        <f t="shared" ca="1" si="11"/>
        <v>132.63278441983169</v>
      </c>
      <c r="H253"/>
      <c r="Y253">
        <v>125.5</v>
      </c>
      <c r="Z253">
        <v>143.77575070208692</v>
      </c>
    </row>
    <row r="254" spans="1:26" x14ac:dyDescent="0.25">
      <c r="A254">
        <v>126</v>
      </c>
      <c r="B254">
        <v>143.27668735228664</v>
      </c>
      <c r="C254" s="1">
        <f t="shared" ca="1" si="9"/>
        <v>144.85919376299128</v>
      </c>
      <c r="D254" s="1">
        <f t="shared" ca="1" si="10"/>
        <v>1.2521632699606393</v>
      </c>
      <c r="E254" s="1">
        <f t="shared" ca="1" si="11"/>
        <v>132.13372107003141</v>
      </c>
      <c r="H254"/>
      <c r="Y254">
        <v>126</v>
      </c>
      <c r="Z254">
        <v>143.27668735228664</v>
      </c>
    </row>
    <row r="255" spans="1:26" x14ac:dyDescent="0.25">
      <c r="A255">
        <v>126.5</v>
      </c>
      <c r="B255">
        <v>142.7775893737774</v>
      </c>
      <c r="C255" s="1">
        <f t="shared" ca="1" si="9"/>
        <v>144.86413381684321</v>
      </c>
      <c r="D255" s="1">
        <f t="shared" ca="1" si="10"/>
        <v>2.1768338564443939</v>
      </c>
      <c r="E255" s="1">
        <f t="shared" ca="1" si="11"/>
        <v>131.63462309152217</v>
      </c>
      <c r="H255"/>
      <c r="Y255">
        <v>126.5</v>
      </c>
      <c r="Z255">
        <v>142.7775893737774</v>
      </c>
    </row>
    <row r="256" spans="1:26" x14ac:dyDescent="0.25">
      <c r="A256">
        <v>127</v>
      </c>
      <c r="B256">
        <v>142.27845821282071</v>
      </c>
      <c r="C256" s="1">
        <f t="shared" ca="1" si="9"/>
        <v>144.868900553571</v>
      </c>
      <c r="D256" s="1">
        <f t="shared" ca="1" si="10"/>
        <v>3.3551957603759108</v>
      </c>
      <c r="E256" s="1">
        <f t="shared" ca="1" si="11"/>
        <v>131.13549193056548</v>
      </c>
      <c r="H256"/>
      <c r="Y256">
        <v>127</v>
      </c>
      <c r="Z256">
        <v>142.27845821282071</v>
      </c>
    </row>
    <row r="257" spans="1:26" x14ac:dyDescent="0.25">
      <c r="A257">
        <v>127.5</v>
      </c>
      <c r="B257">
        <v>141.77929520200357</v>
      </c>
      <c r="C257" s="1">
        <f t="shared" ca="1" si="9"/>
        <v>144.87350005384226</v>
      </c>
      <c r="D257" s="1">
        <f t="shared" ca="1" si="10"/>
        <v>4.7870518325710663</v>
      </c>
      <c r="E257" s="1">
        <f t="shared" ca="1" si="11"/>
        <v>130.63632891974834</v>
      </c>
      <c r="H257"/>
      <c r="Y257">
        <v>127.5</v>
      </c>
      <c r="Z257">
        <v>141.77929520200357</v>
      </c>
    </row>
    <row r="258" spans="1:26" x14ac:dyDescent="0.25">
      <c r="A258">
        <v>128</v>
      </c>
      <c r="B258">
        <v>141.28010157836943</v>
      </c>
      <c r="C258" s="1">
        <f t="shared" ref="C258:C321" ca="1" si="12">IF(A258&gt;=$K$5,OFFSET($B$1,2*$K$5,0)+$L$5*(1-EXP((-1/$M$5)*(A258-$K$5))),0)</f>
        <v>144.87793818499017</v>
      </c>
      <c r="D258" s="1">
        <f t="shared" ref="D258:D321" ca="1" si="13">IF(A258&gt;=$K$5,(C258-B258)*(C258-B258)*0.5,0)</f>
        <v>6.472214123970141</v>
      </c>
      <c r="E258" s="1">
        <f t="shared" ref="E258:E321" ca="1" si="14">IF(A258&gt;=$K$5,(B258-$L$6),0)</f>
        <v>130.1371352961142</v>
      </c>
      <c r="H258"/>
      <c r="Y258">
        <v>128</v>
      </c>
      <c r="Z258">
        <v>141.28010157836943</v>
      </c>
    </row>
    <row r="259" spans="1:26" x14ac:dyDescent="0.25">
      <c r="A259">
        <v>128.5</v>
      </c>
      <c r="B259">
        <v>140.78087849731935</v>
      </c>
      <c r="C259" s="1">
        <f t="shared" ca="1" si="12"/>
        <v>144.88222060849799</v>
      </c>
      <c r="D259" s="1">
        <f t="shared" ca="1" si="13"/>
        <v>8.4105035564636257</v>
      </c>
      <c r="E259" s="1">
        <f t="shared" ca="1" si="14"/>
        <v>129.63791221506412</v>
      </c>
      <c r="H259"/>
      <c r="Y259">
        <v>128.5</v>
      </c>
      <c r="Z259">
        <v>140.78087849731935</v>
      </c>
    </row>
    <row r="260" spans="1:26" x14ac:dyDescent="0.25">
      <c r="A260">
        <v>129</v>
      </c>
      <c r="B260">
        <v>140.28162704338385</v>
      </c>
      <c r="C260" s="1">
        <f t="shared" ca="1" si="12"/>
        <v>144.88635278722123</v>
      </c>
      <c r="D260" s="1">
        <f t="shared" ca="1" si="13"/>
        <v>10.601749587979345</v>
      </c>
      <c r="E260" s="1">
        <f t="shared" ca="1" si="14"/>
        <v>129.13866076112862</v>
      </c>
      <c r="H260"/>
      <c r="Y260">
        <v>129</v>
      </c>
      <c r="Z260">
        <v>140.28162704338385</v>
      </c>
    </row>
    <row r="261" spans="1:26" x14ac:dyDescent="0.25">
      <c r="A261">
        <v>129.5</v>
      </c>
      <c r="B261">
        <v>139.7823482386695</v>
      </c>
      <c r="C261" s="1">
        <f t="shared" ca="1" si="12"/>
        <v>144.89033999235627</v>
      </c>
      <c r="D261" s="1">
        <f t="shared" ca="1" si="13"/>
        <v>13.045789877866049</v>
      </c>
      <c r="E261" s="1">
        <f t="shared" ca="1" si="14"/>
        <v>128.63938195641427</v>
      </c>
      <c r="H261"/>
      <c r="Y261">
        <v>129.5</v>
      </c>
      <c r="Z261">
        <v>139.7823482386695</v>
      </c>
    </row>
    <row r="262" spans="1:26" x14ac:dyDescent="0.25">
      <c r="A262">
        <v>130</v>
      </c>
      <c r="B262">
        <v>139.28304304957098</v>
      </c>
      <c r="C262" s="1">
        <f t="shared" ca="1" si="12"/>
        <v>144.89418731016457</v>
      </c>
      <c r="D262" s="1">
        <f t="shared" ca="1" si="13"/>
        <v>15.742469956596196</v>
      </c>
      <c r="E262" s="1">
        <f t="shared" ca="1" si="14"/>
        <v>128.14007676731575</v>
      </c>
      <c r="H262"/>
      <c r="Y262">
        <v>130</v>
      </c>
      <c r="Z262">
        <v>139.28304304957098</v>
      </c>
    </row>
    <row r="263" spans="1:26" x14ac:dyDescent="0.25">
      <c r="A263">
        <v>130.5</v>
      </c>
      <c r="B263">
        <v>138.78371239218592</v>
      </c>
      <c r="C263" s="1">
        <f t="shared" ca="1" si="12"/>
        <v>144.89789964846088</v>
      </c>
      <c r="D263" s="1">
        <f t="shared" ca="1" si="13"/>
        <v>18.691642902397561</v>
      </c>
      <c r="E263" s="1">
        <f t="shared" ca="1" si="14"/>
        <v>127.64074610993067</v>
      </c>
      <c r="H263"/>
      <c r="Y263">
        <v>130.5</v>
      </c>
      <c r="Z263">
        <v>138.78371239218592</v>
      </c>
    </row>
    <row r="264" spans="1:26" x14ac:dyDescent="0.25">
      <c r="A264">
        <v>131</v>
      </c>
      <c r="B264">
        <v>138.28435713675319</v>
      </c>
      <c r="C264" s="1">
        <f t="shared" ca="1" si="12"/>
        <v>144.90148174287387</v>
      </c>
      <c r="D264" s="1">
        <f t="shared" ca="1" si="13"/>
        <v>21.893169026463902</v>
      </c>
      <c r="E264" s="1">
        <f t="shared" ca="1" si="14"/>
        <v>127.14139085449794</v>
      </c>
      <c r="H264"/>
      <c r="Y264">
        <v>131</v>
      </c>
      <c r="Z264">
        <v>138.28435713675319</v>
      </c>
    </row>
    <row r="265" spans="1:26" x14ac:dyDescent="0.25">
      <c r="A265">
        <v>131.5</v>
      </c>
      <c r="B265">
        <v>137.7849781113498</v>
      </c>
      <c r="C265" s="1">
        <f t="shared" ca="1" si="12"/>
        <v>144.90493816288722</v>
      </c>
      <c r="D265" s="1">
        <f t="shared" ca="1" si="13"/>
        <v>25.346915567744361</v>
      </c>
      <c r="E265" s="1">
        <f t="shared" ca="1" si="14"/>
        <v>126.64201182909456</v>
      </c>
      <c r="H265"/>
      <c r="Y265">
        <v>131.5</v>
      </c>
      <c r="Z265">
        <v>137.7849781113498</v>
      </c>
    </row>
    <row r="266" spans="1:26" x14ac:dyDescent="0.25">
      <c r="A266">
        <v>132</v>
      </c>
      <c r="B266">
        <v>137.28557610502389</v>
      </c>
      <c r="C266" s="1">
        <f t="shared" ca="1" si="12"/>
        <v>144.90827331766855</v>
      </c>
      <c r="D266" s="1">
        <f t="shared" ca="1" si="13"/>
        <v>29.052756397830279</v>
      </c>
      <c r="E266" s="1">
        <f t="shared" ca="1" si="14"/>
        <v>126.14260982276865</v>
      </c>
      <c r="H266"/>
      <c r="Y266">
        <v>132</v>
      </c>
      <c r="Z266">
        <v>137.28557610502389</v>
      </c>
    </row>
    <row r="267" spans="1:26" x14ac:dyDescent="0.25">
      <c r="A267">
        <v>132.5</v>
      </c>
      <c r="B267">
        <v>136.7861518704886</v>
      </c>
      <c r="C267" s="1">
        <f t="shared" ca="1" si="12"/>
        <v>144.911491461694</v>
      </c>
      <c r="D267" s="1">
        <f t="shared" ca="1" si="13"/>
        <v>33.010571736204994</v>
      </c>
      <c r="E267" s="1">
        <f t="shared" ca="1" si="14"/>
        <v>125.64318558823335</v>
      </c>
      <c r="H267"/>
      <c r="Y267">
        <v>132.5</v>
      </c>
      <c r="Z267">
        <v>136.7861518704886</v>
      </c>
    </row>
    <row r="268" spans="1:26" x14ac:dyDescent="0.25">
      <c r="A268">
        <v>133</v>
      </c>
      <c r="B268">
        <v>136.28670612647866</v>
      </c>
      <c r="C268" s="1">
        <f t="shared" ca="1" si="12"/>
        <v>144.91459670017545</v>
      </c>
      <c r="D268" s="1">
        <f t="shared" ca="1" si="13"/>
        <v>37.220247875842951</v>
      </c>
      <c r="E268" s="1">
        <f t="shared" ca="1" si="14"/>
        <v>125.14373984422342</v>
      </c>
      <c r="H268"/>
      <c r="Y268">
        <v>133</v>
      </c>
      <c r="Z268">
        <v>136.28670612647866</v>
      </c>
    </row>
    <row r="269" spans="1:26" x14ac:dyDescent="0.25">
      <c r="A269">
        <v>133.5</v>
      </c>
      <c r="B269">
        <v>135.78723955983455</v>
      </c>
      <c r="C269" s="1">
        <f t="shared" ca="1" si="12"/>
        <v>144.91759299429728</v>
      </c>
      <c r="D269" s="1">
        <f t="shared" ca="1" si="13"/>
        <v>41.681676919102721</v>
      </c>
      <c r="E269" s="1">
        <f t="shared" ca="1" si="14"/>
        <v>124.6442732775793</v>
      </c>
      <c r="H269"/>
      <c r="Y269">
        <v>133.5</v>
      </c>
      <c r="Z269">
        <v>135.78723955983455</v>
      </c>
    </row>
    <row r="270" spans="1:26" x14ac:dyDescent="0.25">
      <c r="A270">
        <v>134</v>
      </c>
      <c r="B270">
        <v>135.28775282737166</v>
      </c>
      <c r="C270" s="1">
        <f t="shared" ca="1" si="12"/>
        <v>144.92048416626946</v>
      </c>
      <c r="D270" s="1">
        <f t="shared" ca="1" si="13"/>
        <v>46.394756523691889</v>
      </c>
      <c r="E270" s="1">
        <f t="shared" ca="1" si="14"/>
        <v>124.14478654511642</v>
      </c>
      <c r="H270"/>
      <c r="Y270">
        <v>134</v>
      </c>
      <c r="Z270">
        <v>135.28775282737166</v>
      </c>
    </row>
    <row r="271" spans="1:26" x14ac:dyDescent="0.25">
      <c r="A271">
        <v>134.5</v>
      </c>
      <c r="B271">
        <v>134.78824655757563</v>
      </c>
      <c r="C271" s="1">
        <f t="shared" ca="1" si="12"/>
        <v>144.92327390420334</v>
      </c>
      <c r="D271" s="1">
        <f t="shared" ca="1" si="13"/>
        <v>51.35938965844575</v>
      </c>
      <c r="E271" s="1">
        <f t="shared" ca="1" si="14"/>
        <v>123.64528027532039</v>
      </c>
      <c r="H271"/>
      <c r="Y271">
        <v>134.5</v>
      </c>
      <c r="Z271">
        <v>134.78824655757563</v>
      </c>
    </row>
    <row r="272" spans="1:26" x14ac:dyDescent="0.25">
      <c r="A272">
        <v>135</v>
      </c>
      <c r="B272">
        <v>134.2887213521482</v>
      </c>
      <c r="C272" s="1">
        <f t="shared" ca="1" si="12"/>
        <v>144.92596576681638</v>
      </c>
      <c r="D272" s="1">
        <f t="shared" ca="1" si="13"/>
        <v>56.575484368694639</v>
      </c>
      <c r="E272" s="1">
        <f t="shared" ca="1" si="14"/>
        <v>123.14575506989296</v>
      </c>
      <c r="H272"/>
      <c r="Y272">
        <v>135</v>
      </c>
      <c r="Z272">
        <v>134.2887213521482</v>
      </c>
    </row>
    <row r="273" spans="1:26" x14ac:dyDescent="0.25">
      <c r="A273">
        <v>135.5</v>
      </c>
      <c r="B273">
        <v>133.7891777874336</v>
      </c>
      <c r="C273" s="1">
        <f t="shared" ca="1" si="12"/>
        <v>144.92856318797172</v>
      </c>
      <c r="D273" s="1">
        <f t="shared" ca="1" si="13"/>
        <v>62.042953550860872</v>
      </c>
      <c r="E273" s="1">
        <f t="shared" ca="1" si="14"/>
        <v>122.64621150517836</v>
      </c>
      <c r="H273"/>
      <c r="Y273">
        <v>135.5</v>
      </c>
      <c r="Z273">
        <v>133.7891777874336</v>
      </c>
    </row>
    <row r="274" spans="1:26" x14ac:dyDescent="0.25">
      <c r="A274">
        <v>136</v>
      </c>
      <c r="B274">
        <v>133.28961641573878</v>
      </c>
      <c r="C274" s="1">
        <f t="shared" ca="1" si="12"/>
        <v>144.93106948105878</v>
      </c>
      <c r="D274" s="1">
        <f t="shared" ca="1" si="13"/>
        <v>67.761714736024302</v>
      </c>
      <c r="E274" s="1">
        <f t="shared" ca="1" si="14"/>
        <v>122.14665013348353</v>
      </c>
      <c r="H274"/>
      <c r="Y274">
        <v>136</v>
      </c>
      <c r="Z274">
        <v>133.28961641573878</v>
      </c>
    </row>
    <row r="275" spans="1:26" x14ac:dyDescent="0.25">
      <c r="A275">
        <v>136.5</v>
      </c>
      <c r="B275">
        <v>132.79729942312304</v>
      </c>
      <c r="C275" s="1">
        <f t="shared" ca="1" si="12"/>
        <v>144.93348784321975</v>
      </c>
      <c r="D275" s="1">
        <f t="shared" ca="1" si="13"/>
        <v>73.643534684044809</v>
      </c>
      <c r="E275" s="1">
        <f t="shared" ca="1" si="14"/>
        <v>121.65433314086779</v>
      </c>
      <c r="H275"/>
      <c r="Y275">
        <v>136.5</v>
      </c>
      <c r="Z275">
        <v>132.79729942312304</v>
      </c>
    </row>
    <row r="276" spans="1:26" x14ac:dyDescent="0.25">
      <c r="A276">
        <v>137</v>
      </c>
      <c r="B276">
        <v>132.32185218258527</v>
      </c>
      <c r="C276" s="1">
        <f t="shared" ca="1" si="12"/>
        <v>144.93582135942816</v>
      </c>
      <c r="D276" s="1">
        <f t="shared" ca="1" si="13"/>
        <v>79.556109197171196</v>
      </c>
      <c r="E276" s="1">
        <f t="shared" ca="1" si="14"/>
        <v>121.17888590033003</v>
      </c>
      <c r="H276"/>
      <c r="Y276">
        <v>137</v>
      </c>
      <c r="Z276">
        <v>132.32185218258527</v>
      </c>
    </row>
    <row r="277" spans="1:26" x14ac:dyDescent="0.25">
      <c r="A277">
        <v>137.5</v>
      </c>
      <c r="B277">
        <v>131.85972164022155</v>
      </c>
      <c r="C277" s="1">
        <f t="shared" ca="1" si="12"/>
        <v>144.93807300642408</v>
      </c>
      <c r="D277" s="1">
        <f t="shared" ca="1" si="13"/>
        <v>85.521637228925741</v>
      </c>
      <c r="E277" s="1">
        <f t="shared" ca="1" si="14"/>
        <v>120.71675535796631</v>
      </c>
      <c r="H277"/>
      <c r="Y277">
        <v>137.5</v>
      </c>
      <c r="Z277">
        <v>131.85972164022155</v>
      </c>
    </row>
    <row r="278" spans="1:26" x14ac:dyDescent="0.25">
      <c r="A278">
        <v>138</v>
      </c>
      <c r="B278">
        <v>131.4103138001152</v>
      </c>
      <c r="C278" s="1">
        <f t="shared" ca="1" si="12"/>
        <v>144.94024565651156</v>
      </c>
      <c r="D278" s="1">
        <f t="shared" ca="1" si="13"/>
        <v>91.52952801936452</v>
      </c>
      <c r="E278" s="1">
        <f t="shared" ca="1" si="14"/>
        <v>120.26734751785996</v>
      </c>
      <c r="H278"/>
      <c r="Y278">
        <v>138</v>
      </c>
      <c r="Z278">
        <v>131.4103138001152</v>
      </c>
    </row>
    <row r="279" spans="1:26" x14ac:dyDescent="0.25">
      <c r="A279">
        <v>138.5</v>
      </c>
      <c r="B279">
        <v>130.97309465917041</v>
      </c>
      <c r="C279" s="1">
        <f t="shared" ca="1" si="12"/>
        <v>144.94234208122248</v>
      </c>
      <c r="D279" s="1">
        <f t="shared" ca="1" si="13"/>
        <v>97.569936769254113</v>
      </c>
      <c r="E279" s="1">
        <f t="shared" ca="1" si="14"/>
        <v>119.83012837691517</v>
      </c>
      <c r="H279"/>
      <c r="Y279">
        <v>138.5</v>
      </c>
      <c r="Z279">
        <v>130.97309465917041</v>
      </c>
    </row>
    <row r="280" spans="1:26" x14ac:dyDescent="0.25">
      <c r="A280">
        <v>139</v>
      </c>
      <c r="B280">
        <v>130.54756067368359</v>
      </c>
      <c r="C280" s="1">
        <f t="shared" ca="1" si="12"/>
        <v>144.94436495485226</v>
      </c>
      <c r="D280" s="1">
        <f t="shared" ca="1" si="13"/>
        <v>103.63398675513827</v>
      </c>
      <c r="E280" s="1">
        <f t="shared" ca="1" si="14"/>
        <v>119.40459439142835</v>
      </c>
      <c r="H280"/>
      <c r="Y280">
        <v>139</v>
      </c>
      <c r="Z280">
        <v>130.54756067368359</v>
      </c>
    </row>
    <row r="281" spans="1:26" x14ac:dyDescent="0.25">
      <c r="A281">
        <v>139.5</v>
      </c>
      <c r="B281">
        <v>130.13323493896641</v>
      </c>
      <c r="C281" s="1">
        <f t="shared" ca="1" si="12"/>
        <v>144.94631685787107</v>
      </c>
      <c r="D281" s="1">
        <f t="shared" ca="1" si="13"/>
        <v>109.71369796809005</v>
      </c>
      <c r="E281" s="1">
        <f t="shared" ca="1" si="14"/>
        <v>118.99026865671117</v>
      </c>
      <c r="H281"/>
      <c r="Y281">
        <v>139.5</v>
      </c>
      <c r="Z281">
        <v>130.13323493896641</v>
      </c>
    </row>
    <row r="282" spans="1:26" x14ac:dyDescent="0.25">
      <c r="A282">
        <v>140</v>
      </c>
      <c r="B282">
        <v>129.7296642458434</v>
      </c>
      <c r="C282" s="1">
        <f t="shared" ca="1" si="12"/>
        <v>144.94820028021579</v>
      </c>
      <c r="D282" s="1">
        <f t="shared" ca="1" si="13"/>
        <v>115.80191951474548</v>
      </c>
      <c r="E282" s="1">
        <f t="shared" ca="1" si="14"/>
        <v>118.58669796358815</v>
      </c>
      <c r="H282"/>
      <c r="Y282">
        <v>140</v>
      </c>
      <c r="Z282">
        <v>129.7296642458434</v>
      </c>
    </row>
    <row r="283" spans="1:26" x14ac:dyDescent="0.25">
      <c r="A283">
        <v>140.5</v>
      </c>
      <c r="B283">
        <v>129.33641677829081</v>
      </c>
      <c r="C283" s="1">
        <f t="shared" ca="1" si="12"/>
        <v>144.9500176244662</v>
      </c>
      <c r="D283" s="1">
        <f t="shared" ca="1" si="13"/>
        <v>121.89226569184439</v>
      </c>
      <c r="E283" s="1">
        <f t="shared" ca="1" si="14"/>
        <v>118.19345049603557</v>
      </c>
      <c r="H283"/>
      <c r="Y283">
        <v>140.5</v>
      </c>
      <c r="Z283">
        <v>129.33641677829081</v>
      </c>
    </row>
    <row r="284" spans="1:26" x14ac:dyDescent="0.25">
      <c r="A284">
        <v>141</v>
      </c>
      <c r="B284">
        <v>128.9530802814875</v>
      </c>
      <c r="C284" s="1">
        <f t="shared" ca="1" si="12"/>
        <v>144.9517712089098</v>
      </c>
      <c r="D284" s="1">
        <f t="shared" ca="1" si="13"/>
        <v>127.97905569559235</v>
      </c>
      <c r="E284" s="1">
        <f t="shared" ca="1" si="14"/>
        <v>117.81011399923226</v>
      </c>
      <c r="H284"/>
      <c r="Y284">
        <v>141</v>
      </c>
      <c r="Z284">
        <v>128.9530802814875</v>
      </c>
    </row>
    <row r="285" spans="1:26" x14ac:dyDescent="0.25">
      <c r="A285">
        <v>141.5</v>
      </c>
      <c r="B285">
        <v>128.57926057655766</v>
      </c>
      <c r="C285" s="1">
        <f t="shared" ca="1" si="12"/>
        <v>144.95346327049927</v>
      </c>
      <c r="D285" s="1">
        <f t="shared" ca="1" si="13"/>
        <v>134.05725693114238</v>
      </c>
      <c r="E285" s="1">
        <f t="shared" ca="1" si="14"/>
        <v>117.43629429430241</v>
      </c>
      <c r="H285"/>
      <c r="Y285">
        <v>141.5</v>
      </c>
      <c r="Z285">
        <v>128.57926057655766</v>
      </c>
    </row>
    <row r="286" spans="1:26" x14ac:dyDescent="0.25">
      <c r="A286">
        <v>142</v>
      </c>
      <c r="B286">
        <v>128.21458033229089</v>
      </c>
      <c r="C286" s="1">
        <f t="shared" ca="1" si="12"/>
        <v>144.9550959677058</v>
      </c>
      <c r="D286" s="1">
        <f t="shared" ca="1" si="13"/>
        <v>140.12243186978552</v>
      </c>
      <c r="E286" s="1">
        <f t="shared" ca="1" si="14"/>
        <v>117.07161405003565</v>
      </c>
      <c r="H286"/>
      <c r="Y286">
        <v>142</v>
      </c>
      <c r="Z286">
        <v>128.21458033229089</v>
      </c>
    </row>
    <row r="287" spans="1:26" x14ac:dyDescent="0.25">
      <c r="A287">
        <v>142.5</v>
      </c>
      <c r="B287">
        <v>127.85867802872333</v>
      </c>
      <c r="C287" s="1">
        <f t="shared" ca="1" si="12"/>
        <v>144.95667138327272</v>
      </c>
      <c r="D287" s="1">
        <f t="shared" ca="1" si="13"/>
        <v>146.17068837610751</v>
      </c>
      <c r="E287" s="1">
        <f t="shared" ca="1" si="14"/>
        <v>116.71571174646809</v>
      </c>
      <c r="H287"/>
      <c r="Y287">
        <v>142.5</v>
      </c>
      <c r="Z287">
        <v>127.85867802872333</v>
      </c>
    </row>
    <row r="288" spans="1:26" x14ac:dyDescent="0.25">
      <c r="A288">
        <v>143</v>
      </c>
      <c r="B288">
        <v>127.51120706525728</v>
      </c>
      <c r="C288" s="1">
        <f t="shared" ca="1" si="12"/>
        <v>144.95819152687224</v>
      </c>
      <c r="D288" s="1">
        <f t="shared" ca="1" si="13"/>
        <v>152.19863340191694</v>
      </c>
      <c r="E288" s="1">
        <f t="shared" ca="1" si="14"/>
        <v>116.36824078300204</v>
      </c>
      <c r="H288"/>
      <c r="Y288">
        <v>143</v>
      </c>
      <c r="Z288">
        <v>127.51120706525728</v>
      </c>
    </row>
    <row r="289" spans="1:26" x14ac:dyDescent="0.25">
      <c r="A289">
        <v>143.5</v>
      </c>
      <c r="B289">
        <v>127.17183497887589</v>
      </c>
      <c r="C289" s="1">
        <f t="shared" ca="1" si="12"/>
        <v>144.95965833766917</v>
      </c>
      <c r="D289" s="1">
        <f t="shared" ca="1" si="13"/>
        <v>158.20332992181585</v>
      </c>
      <c r="E289" s="1">
        <f t="shared" ca="1" si="14"/>
        <v>116.02886869662065</v>
      </c>
      <c r="H289"/>
      <c r="Y289">
        <v>143.5</v>
      </c>
      <c r="Z289">
        <v>127.17183497887589</v>
      </c>
    </row>
    <row r="290" spans="1:26" x14ac:dyDescent="0.25">
      <c r="A290">
        <v>144</v>
      </c>
      <c r="B290">
        <v>126.84024274732948</v>
      </c>
      <c r="C290" s="1">
        <f t="shared" ca="1" si="12"/>
        <v>144.96107368679449</v>
      </c>
      <c r="D290" s="1">
        <f t="shared" ca="1" si="13"/>
        <v>164.18225696833616</v>
      </c>
      <c r="E290" s="1">
        <f t="shared" ca="1" si="14"/>
        <v>115.69727646507424</v>
      </c>
      <c r="H290"/>
      <c r="Y290">
        <v>144</v>
      </c>
      <c r="Z290">
        <v>126.84024274732948</v>
      </c>
    </row>
    <row r="291" spans="1:26" x14ac:dyDescent="0.25">
      <c r="A291">
        <v>144.5</v>
      </c>
      <c r="B291">
        <v>126.51612415891607</v>
      </c>
      <c r="C291" s="1">
        <f t="shared" ca="1" si="12"/>
        <v>144.96243937973236</v>
      </c>
      <c r="D291" s="1">
        <f t="shared" ca="1" si="13"/>
        <v>170.13327261285934</v>
      </c>
      <c r="E291" s="1">
        <f t="shared" ca="1" si="14"/>
        <v>115.37315787666083</v>
      </c>
      <c r="H291"/>
      <c r="Y291">
        <v>144.5</v>
      </c>
      <c r="Z291">
        <v>126.51612415891607</v>
      </c>
    </row>
    <row r="292" spans="1:26" x14ac:dyDescent="0.25">
      <c r="A292">
        <v>145</v>
      </c>
      <c r="B292">
        <v>126.19918523536795</v>
      </c>
      <c r="C292" s="1">
        <f t="shared" ca="1" si="12"/>
        <v>144.96375715862325</v>
      </c>
      <c r="D292" s="1">
        <f t="shared" ca="1" si="13"/>
        <v>176.05457973151061</v>
      </c>
      <c r="E292" s="1">
        <f t="shared" ca="1" si="14"/>
        <v>115.0562189531127</v>
      </c>
      <c r="H292"/>
      <c r="Y292">
        <v>145</v>
      </c>
      <c r="Z292">
        <v>126.19918523536795</v>
      </c>
    </row>
    <row r="293" spans="1:26" x14ac:dyDescent="0.25">
      <c r="A293">
        <v>145.5</v>
      </c>
      <c r="B293">
        <v>125.88914369789707</v>
      </c>
      <c r="C293" s="1">
        <f t="shared" ca="1" si="12"/>
        <v>144.96502870448623</v>
      </c>
      <c r="D293" s="1">
        <f t="shared" ca="1" si="13"/>
        <v>181.94469439230656</v>
      </c>
      <c r="E293" s="1">
        <f t="shared" ca="1" si="14"/>
        <v>114.74617741564182</v>
      </c>
      <c r="H293"/>
      <c r="Y293">
        <v>145.5</v>
      </c>
      <c r="Z293">
        <v>125.88914369789707</v>
      </c>
    </row>
    <row r="294" spans="1:26" x14ac:dyDescent="0.25">
      <c r="A294">
        <v>146</v>
      </c>
      <c r="B294">
        <v>125.58572846902025</v>
      </c>
      <c r="C294" s="1">
        <f t="shared" ca="1" si="12"/>
        <v>144.9662556393634</v>
      </c>
      <c r="D294" s="1">
        <f t="shared" ca="1" si="13"/>
        <v>187.80241670020439</v>
      </c>
      <c r="E294" s="1">
        <f t="shared" ca="1" si="14"/>
        <v>114.44276218676501</v>
      </c>
      <c r="H294"/>
      <c r="Y294">
        <v>146</v>
      </c>
      <c r="Z294">
        <v>125.58572846902025</v>
      </c>
    </row>
    <row r="295" spans="1:26" x14ac:dyDescent="0.25">
      <c r="A295">
        <v>146.5</v>
      </c>
      <c r="B295">
        <v>125.28867920465088</v>
      </c>
      <c r="C295" s="1">
        <f t="shared" ca="1" si="12"/>
        <v>144.96743952838909</v>
      </c>
      <c r="D295" s="1">
        <f t="shared" ca="1" si="13"/>
        <v>193.62680393956674</v>
      </c>
      <c r="E295" s="1">
        <f t="shared" ca="1" si="14"/>
        <v>114.14571292239563</v>
      </c>
      <c r="H295"/>
      <c r="Y295">
        <v>146.5</v>
      </c>
      <c r="Z295">
        <v>125.28867920465088</v>
      </c>
    </row>
    <row r="296" spans="1:26" x14ac:dyDescent="0.25">
      <c r="A296">
        <v>147</v>
      </c>
      <c r="B296">
        <v>124.99774585229667</v>
      </c>
      <c r="C296" s="1">
        <f t="shared" ca="1" si="12"/>
        <v>144.96858188178635</v>
      </c>
      <c r="D296" s="1">
        <f t="shared" ca="1" si="13"/>
        <v>199.41714585838147</v>
      </c>
      <c r="E296" s="1">
        <f t="shared" ca="1" si="14"/>
        <v>113.85477957004143</v>
      </c>
      <c r="H296"/>
      <c r="Y296">
        <v>147</v>
      </c>
      <c r="Z296">
        <v>124.99774585229667</v>
      </c>
    </row>
    <row r="297" spans="1:26" x14ac:dyDescent="0.25">
      <c r="A297">
        <v>147.5</v>
      </c>
      <c r="B297">
        <v>124.71268823219336</v>
      </c>
      <c r="C297" s="1">
        <f t="shared" ca="1" si="12"/>
        <v>144.96968415679348</v>
      </c>
      <c r="D297" s="1">
        <f t="shared" ca="1" si="13"/>
        <v>205.17294194463292</v>
      </c>
      <c r="E297" s="1">
        <f t="shared" ca="1" si="14"/>
        <v>113.56972194993811</v>
      </c>
      <c r="H297"/>
      <c r="Y297">
        <v>147.5</v>
      </c>
      <c r="Z297">
        <v>124.71268823219336</v>
      </c>
    </row>
    <row r="298" spans="1:26" x14ac:dyDescent="0.25">
      <c r="A298">
        <v>148</v>
      </c>
      <c r="B298">
        <v>124.43327563891981</v>
      </c>
      <c r="C298" s="1">
        <f t="shared" ca="1" si="12"/>
        <v>144.97074775952294</v>
      </c>
      <c r="D298" s="1">
        <f t="shared" ca="1" si="13"/>
        <v>210.89388055227533</v>
      </c>
      <c r="E298" s="1">
        <f t="shared" ca="1" si="14"/>
        <v>113.29030935666457</v>
      </c>
      <c r="H298"/>
      <c r="Y298">
        <v>148</v>
      </c>
      <c r="Z298">
        <v>124.43327563891981</v>
      </c>
    </row>
    <row r="299" spans="1:26" x14ac:dyDescent="0.25">
      <c r="A299">
        <v>148.5</v>
      </c>
      <c r="B299">
        <v>124.15928646156945</v>
      </c>
      <c r="C299" s="1">
        <f t="shared" ca="1" si="12"/>
        <v>144.97177404675506</v>
      </c>
      <c r="D299" s="1">
        <f t="shared" ca="1" si="13"/>
        <v>216.57981974175252</v>
      </c>
      <c r="E299" s="1">
        <f t="shared" ca="1" si="14"/>
        <v>113.01632017931421</v>
      </c>
      <c r="H299"/>
      <c r="Y299">
        <v>148.5</v>
      </c>
      <c r="Z299">
        <v>124.15928646156945</v>
      </c>
    </row>
    <row r="300" spans="1:26" x14ac:dyDescent="0.25">
      <c r="A300">
        <v>149</v>
      </c>
      <c r="B300">
        <v>123.89050782093956</v>
      </c>
      <c r="C300" s="1">
        <f t="shared" ca="1" si="12"/>
        <v>144.97276432766884</v>
      </c>
      <c r="D300" s="1">
        <f t="shared" ca="1" si="13"/>
        <v>222.23076970776452</v>
      </c>
      <c r="E300" s="1">
        <f t="shared" ca="1" si="14"/>
        <v>112.74754153868432</v>
      </c>
      <c r="H300"/>
      <c r="Y300">
        <v>149</v>
      </c>
      <c r="Z300">
        <v>123.89050782093956</v>
      </c>
    </row>
    <row r="301" spans="1:26" x14ac:dyDescent="0.25">
      <c r="A301">
        <v>149.5</v>
      </c>
      <c r="B301">
        <v>123.6267352224833</v>
      </c>
      <c r="C301" s="1">
        <f t="shared" ca="1" si="12"/>
        <v>144.97371986551198</v>
      </c>
      <c r="D301" s="1">
        <f t="shared" ca="1" si="13"/>
        <v>227.84687667485107</v>
      </c>
      <c r="E301" s="1">
        <f t="shared" ca="1" si="14"/>
        <v>112.48376894022806</v>
      </c>
      <c r="H301"/>
      <c r="Y301">
        <v>149.5</v>
      </c>
      <c r="Z301">
        <v>123.6267352224833</v>
      </c>
    </row>
    <row r="302" spans="1:26" x14ac:dyDescent="0.25">
      <c r="A302">
        <v>150</v>
      </c>
      <c r="B302">
        <v>123.36777222398385</v>
      </c>
      <c r="C302" s="1">
        <f t="shared" ca="1" si="12"/>
        <v>144.97464187921224</v>
      </c>
      <c r="D302" s="1">
        <f t="shared" ca="1" si="13"/>
        <v>233.42840814901479</v>
      </c>
      <c r="E302" s="1">
        <f t="shared" ca="1" si="14"/>
        <v>112.2248059417286</v>
      </c>
      <c r="H302"/>
      <c r="Y302">
        <v>150</v>
      </c>
      <c r="Z302">
        <v>123.36777222398385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AB362"/>
  <sheetViews>
    <sheetView topLeftCell="G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" customWidth="1"/>
    <col min="11" max="11" width="14.285156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1.2180877822195808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1.2180877822195808</v>
      </c>
      <c r="AB3" s="78" t="s">
        <v>170</v>
      </c>
    </row>
    <row r="4" spans="1:28" x14ac:dyDescent="0.25">
      <c r="A4">
        <v>1</v>
      </c>
      <c r="B4">
        <v>2.6628809637937345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2.6628809637937345</v>
      </c>
      <c r="AB4" s="78" t="s">
        <v>171</v>
      </c>
    </row>
    <row r="5" spans="1:28" ht="15.75" thickBot="1" x14ac:dyDescent="0.3">
      <c r="A5">
        <v>1.5</v>
      </c>
      <c r="B5">
        <v>4.1075301906329917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59.351333049587325</v>
      </c>
      <c r="M5" s="4">
        <v>16</v>
      </c>
      <c r="N5" s="4">
        <v>88</v>
      </c>
      <c r="O5" s="11">
        <v>110</v>
      </c>
      <c r="P5" s="12">
        <v>70</v>
      </c>
      <c r="Y5">
        <v>1.5</v>
      </c>
      <c r="Z5">
        <v>4.1075301906329917</v>
      </c>
      <c r="AB5" s="78" t="s">
        <v>172</v>
      </c>
    </row>
    <row r="6" spans="1:28" x14ac:dyDescent="0.25">
      <c r="A6">
        <v>2</v>
      </c>
      <c r="B6">
        <v>5.5518514616465175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10.648666950412677</v>
      </c>
      <c r="Y6">
        <v>2</v>
      </c>
      <c r="Z6">
        <v>5.5518514616465175</v>
      </c>
      <c r="AB6" s="78" t="s">
        <v>173</v>
      </c>
    </row>
    <row r="7" spans="1:28" x14ac:dyDescent="0.25">
      <c r="A7">
        <v>2.5</v>
      </c>
      <c r="B7">
        <v>6.9957785545575204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39</v>
      </c>
      <c r="K7" s="22">
        <v>57</v>
      </c>
      <c r="L7" s="24">
        <f ca="1">OFFSET($B$1,2*$K$7,0)</f>
        <v>46.71522284001594</v>
      </c>
      <c r="Y7">
        <v>2.5</v>
      </c>
      <c r="Z7">
        <v>6.9957785545575204</v>
      </c>
      <c r="AB7" s="78" t="s">
        <v>174</v>
      </c>
    </row>
    <row r="8" spans="1:28" ht="15.75" thickBot="1" x14ac:dyDescent="0.3">
      <c r="A8">
        <v>3</v>
      </c>
      <c r="B8">
        <v>8.0695719112826705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8.0695719112826705</v>
      </c>
      <c r="AB8" s="78" t="s">
        <v>175</v>
      </c>
    </row>
    <row r="9" spans="1:28" x14ac:dyDescent="0.25">
      <c r="A9">
        <v>3.5</v>
      </c>
      <c r="B9">
        <v>9.5155466735720271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9.5155466735720271</v>
      </c>
    </row>
    <row r="10" spans="1:28" x14ac:dyDescent="0.25">
      <c r="A10">
        <v>4</v>
      </c>
      <c r="B10">
        <v>10.960800201726306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10.960800201726306</v>
      </c>
    </row>
    <row r="11" spans="1:28" ht="15.75" thickBot="1" x14ac:dyDescent="0.3">
      <c r="A11">
        <v>4.5</v>
      </c>
      <c r="B11">
        <v>12.405446902473674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12.405446902473674</v>
      </c>
    </row>
    <row r="12" spans="1:28" ht="15.75" thickTop="1" x14ac:dyDescent="0.25">
      <c r="A12">
        <v>5</v>
      </c>
      <c r="B12">
        <v>13.849580523190742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13.849580523190742</v>
      </c>
    </row>
    <row r="13" spans="1:28" ht="15.75" thickBot="1" x14ac:dyDescent="0.3">
      <c r="A13">
        <v>5.5</v>
      </c>
      <c r="B13">
        <v>14.430051278952439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110</v>
      </c>
      <c r="Q13" s="26">
        <f ca="1">OFFSET($C$1,2*$O$5,0)</f>
        <v>69.587399480137265</v>
      </c>
      <c r="Y13">
        <v>5.5</v>
      </c>
      <c r="Z13">
        <v>14.430051278952439</v>
      </c>
    </row>
    <row r="14" spans="1:28" ht="16.5" thickTop="1" x14ac:dyDescent="0.25">
      <c r="A14">
        <v>6</v>
      </c>
      <c r="B14">
        <v>15.523060996782664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59.3513330495873* [1 - exp (1/16)*(txp - 30)]</v>
      </c>
      <c r="O14" s="25" t="s">
        <v>38</v>
      </c>
      <c r="P14" s="26">
        <f>$O$5</f>
        <v>110</v>
      </c>
      <c r="Q14" s="26">
        <f ca="1">OFFSET($B$1,2*$K$5,0)</f>
        <v>10.648666950412677</v>
      </c>
      <c r="Y14">
        <v>6</v>
      </c>
      <c r="Z14">
        <v>15.523060996782664</v>
      </c>
    </row>
    <row r="15" spans="1:28" x14ac:dyDescent="0.25">
      <c r="A15">
        <v>6.5</v>
      </c>
      <c r="B15">
        <v>16.614916727890826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9474.0765245699258</v>
      </c>
      <c r="Y15">
        <v>6.5</v>
      </c>
      <c r="Z15">
        <v>16.614916727890826</v>
      </c>
    </row>
    <row r="16" spans="1:28" x14ac:dyDescent="0.25">
      <c r="A16">
        <v>7</v>
      </c>
      <c r="B16">
        <v>17.705775307931209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59.351333049587325</v>
      </c>
      <c r="L16" t="s">
        <v>14</v>
      </c>
      <c r="P16" s="1">
        <f>$K$5</f>
        <v>30</v>
      </c>
      <c r="Q16" s="2">
        <f ca="1">OFFSET($B$1,2*$K$5,0)</f>
        <v>10.648666950412677</v>
      </c>
      <c r="Y16">
        <v>7</v>
      </c>
      <c r="Z16">
        <v>17.705775307931209</v>
      </c>
    </row>
    <row r="17" spans="1:26" ht="15.75" thickBot="1" x14ac:dyDescent="0.3">
      <c r="A17">
        <v>7.5</v>
      </c>
      <c r="B17">
        <v>18.795778470900512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16</v>
      </c>
      <c r="L17" t="s">
        <v>15</v>
      </c>
      <c r="P17" s="1">
        <f>$O$5</f>
        <v>110</v>
      </c>
      <c r="Q17" s="2">
        <f ca="1">OFFSET($B$1,2*$K$5,0)</f>
        <v>10.648666950412677</v>
      </c>
      <c r="Y17">
        <v>7.5</v>
      </c>
      <c r="Z17">
        <v>18.795778470900512</v>
      </c>
    </row>
    <row r="18" spans="1:26" ht="15.75" thickBot="1" x14ac:dyDescent="0.3">
      <c r="A18">
        <v>8</v>
      </c>
      <c r="B18">
        <v>19.708112120464698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3.1857940383383774</v>
      </c>
      <c r="L18" s="16" t="s">
        <v>23</v>
      </c>
      <c r="Y18">
        <v>8</v>
      </c>
      <c r="Z18">
        <v>19.708112120464698</v>
      </c>
    </row>
    <row r="19" spans="1:26" x14ac:dyDescent="0.25">
      <c r="A19">
        <v>8.5</v>
      </c>
      <c r="B19">
        <v>20.795807111778995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1.3357983662816024</v>
      </c>
      <c r="L19" s="16" t="s">
        <v>23</v>
      </c>
      <c r="P19">
        <f>$N$5</f>
        <v>88</v>
      </c>
      <c r="Q19">
        <f>$P$5</f>
        <v>70</v>
      </c>
      <c r="Y19">
        <v>8.5</v>
      </c>
      <c r="Z19">
        <v>20.795807111778995</v>
      </c>
    </row>
    <row r="20" spans="1:26" ht="15.75" thickBot="1" x14ac:dyDescent="0.3">
      <c r="A20">
        <v>9</v>
      </c>
      <c r="B20">
        <v>21.883251623305803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110</v>
      </c>
      <c r="Q20">
        <f>$P$5</f>
        <v>70</v>
      </c>
      <c r="Y20">
        <v>9</v>
      </c>
      <c r="Z20">
        <v>21.883251623305803</v>
      </c>
    </row>
    <row r="21" spans="1:26" x14ac:dyDescent="0.25">
      <c r="A21">
        <v>9.5</v>
      </c>
      <c r="B21">
        <v>22.970353125916848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22.970353125916848</v>
      </c>
    </row>
    <row r="22" spans="1:26" x14ac:dyDescent="0.25">
      <c r="A22">
        <v>10</v>
      </c>
      <c r="B22">
        <v>24.057173524957957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24.057173524957957</v>
      </c>
    </row>
    <row r="23" spans="1:26" x14ac:dyDescent="0.25">
      <c r="A23">
        <v>10.5</v>
      </c>
      <c r="B23">
        <v>24.943412660009372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70</v>
      </c>
      <c r="L23" t="s">
        <v>14</v>
      </c>
      <c r="Y23">
        <v>10.5</v>
      </c>
      <c r="Z23">
        <v>24.943412660009372</v>
      </c>
    </row>
    <row r="24" spans="1:26" x14ac:dyDescent="0.25">
      <c r="A24">
        <v>11</v>
      </c>
      <c r="B24">
        <v>24.522329241568404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22</v>
      </c>
      <c r="L24" t="s">
        <v>15</v>
      </c>
      <c r="Y24">
        <v>11</v>
      </c>
      <c r="Z24">
        <v>24.522329241568404</v>
      </c>
    </row>
    <row r="25" spans="1:26" x14ac:dyDescent="0.25">
      <c r="A25">
        <v>11.5</v>
      </c>
      <c r="B25">
        <v>24.102971477693842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24.102971477693842</v>
      </c>
    </row>
    <row r="26" spans="1:26" x14ac:dyDescent="0.25">
      <c r="A26">
        <v>12</v>
      </c>
      <c r="B26">
        <v>23.685407895365209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80.516937872834447</v>
      </c>
      <c r="L26" t="s">
        <v>14</v>
      </c>
      <c r="Y26">
        <v>12</v>
      </c>
      <c r="Z26">
        <v>23.685407895365209</v>
      </c>
    </row>
    <row r="27" spans="1:26" x14ac:dyDescent="0.25">
      <c r="A27">
        <v>12.5</v>
      </c>
      <c r="B27">
        <v>23.269447494287402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65.5</v>
      </c>
      <c r="L27" t="s">
        <v>15</v>
      </c>
      <c r="Y27">
        <v>12.5</v>
      </c>
      <c r="Z27">
        <v>23.269447494287402</v>
      </c>
    </row>
    <row r="28" spans="1:26" x14ac:dyDescent="0.25">
      <c r="A28">
        <v>13</v>
      </c>
      <c r="B28">
        <v>22.855100919100792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22.855100919100792</v>
      </c>
    </row>
    <row r="29" spans="1:26" x14ac:dyDescent="0.25">
      <c r="A29">
        <v>13.5</v>
      </c>
      <c r="B29">
        <v>22.442454202653192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22.442454202653192</v>
      </c>
    </row>
    <row r="30" spans="1:26" x14ac:dyDescent="0.25">
      <c r="A30">
        <v>14</v>
      </c>
      <c r="B30">
        <v>22.031433092717666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3218.227241715686</v>
      </c>
      <c r="L30" t="s">
        <v>34</v>
      </c>
      <c r="Y30">
        <v>14</v>
      </c>
      <c r="Z30">
        <v>22.031433092717666</v>
      </c>
    </row>
    <row r="31" spans="1:26" ht="15.75" x14ac:dyDescent="0.25">
      <c r="A31">
        <v>14.5</v>
      </c>
      <c r="B31">
        <v>21.621971155214592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10579.64061463601</v>
      </c>
      <c r="Y31">
        <v>14.5</v>
      </c>
      <c r="Z31">
        <v>21.621971155214592</v>
      </c>
    </row>
    <row r="32" spans="1:26" ht="15.75" x14ac:dyDescent="0.25">
      <c r="A32">
        <v>15</v>
      </c>
      <c r="B32">
        <v>21.214008649743025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10579.64061463601</v>
      </c>
      <c r="Y32">
        <v>15</v>
      </c>
      <c r="Z32">
        <v>21.214008649743025</v>
      </c>
    </row>
    <row r="33" spans="1:26" x14ac:dyDescent="0.25">
      <c r="A33">
        <v>15.5</v>
      </c>
      <c r="B33">
        <v>20.807491646868744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20.807491646868744</v>
      </c>
    </row>
    <row r="34" spans="1:26" x14ac:dyDescent="0.25">
      <c r="A34">
        <v>16</v>
      </c>
      <c r="B34">
        <v>20.402371329525685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20.402371329525685</v>
      </c>
    </row>
    <row r="35" spans="1:26" x14ac:dyDescent="0.25">
      <c r="A35">
        <v>16.5</v>
      </c>
      <c r="B35">
        <v>19.998603435044021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19.998603435044021</v>
      </c>
    </row>
    <row r="36" spans="1:26" x14ac:dyDescent="0.25">
      <c r="A36">
        <v>17</v>
      </c>
      <c r="B36">
        <v>19.596147804975566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19.596147804975566</v>
      </c>
    </row>
    <row r="37" spans="1:26" x14ac:dyDescent="0.25">
      <c r="A37">
        <v>17.5</v>
      </c>
      <c r="B37">
        <v>19.194968017908259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19.194968017908259</v>
      </c>
    </row>
    <row r="38" spans="1:26" x14ac:dyDescent="0.25">
      <c r="A38">
        <v>18</v>
      </c>
      <c r="B38">
        <v>18.795031086499463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18.795031086499463</v>
      </c>
    </row>
    <row r="39" spans="1:26" x14ac:dyDescent="0.25">
      <c r="A39">
        <v>18.5</v>
      </c>
      <c r="B39">
        <v>18.396307204504414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18.396307204504414</v>
      </c>
    </row>
    <row r="40" spans="1:26" x14ac:dyDescent="0.25">
      <c r="A40">
        <v>19</v>
      </c>
      <c r="B40">
        <v>17.998769532999106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17.998769532999106</v>
      </c>
    </row>
    <row r="41" spans="1:26" x14ac:dyDescent="0.25">
      <c r="A41">
        <v>19.5</v>
      </c>
      <c r="B41">
        <v>17.602394017572877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17.602394017572877</v>
      </c>
    </row>
    <row r="42" spans="1:26" x14ac:dyDescent="0.25">
      <c r="A42">
        <v>20</v>
      </c>
      <c r="B42">
        <v>17.207159230207491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17.207159230207491</v>
      </c>
    </row>
    <row r="43" spans="1:26" x14ac:dyDescent="0.25">
      <c r="A43">
        <v>20.5</v>
      </c>
      <c r="B43">
        <v>16.813046231018049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16.813046231018049</v>
      </c>
    </row>
    <row r="44" spans="1:26" x14ac:dyDescent="0.25">
      <c r="A44">
        <v>21</v>
      </c>
      <c r="B44">
        <v>16.420038446130512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16.420038446130512</v>
      </c>
    </row>
    <row r="45" spans="1:26" x14ac:dyDescent="0.25">
      <c r="A45">
        <v>21.5</v>
      </c>
      <c r="B45">
        <v>16.028121558794155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16.028121558794155</v>
      </c>
    </row>
    <row r="46" spans="1:26" x14ac:dyDescent="0.25">
      <c r="A46">
        <v>22</v>
      </c>
      <c r="B46">
        <v>15.637283411446559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15.637283411446559</v>
      </c>
    </row>
    <row r="47" spans="1:26" x14ac:dyDescent="0.25">
      <c r="A47">
        <v>22.5</v>
      </c>
      <c r="B47">
        <v>15.247513916909881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15.247513916909881</v>
      </c>
    </row>
    <row r="48" spans="1:26" x14ac:dyDescent="0.25">
      <c r="A48">
        <v>23</v>
      </c>
      <c r="B48">
        <v>14.858804977239672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14.858804977239672</v>
      </c>
    </row>
    <row r="49" spans="1:26" x14ac:dyDescent="0.25">
      <c r="A49">
        <v>23.5</v>
      </c>
      <c r="B49">
        <v>14.471150408998689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14.471150408998689</v>
      </c>
    </row>
    <row r="50" spans="1:26" x14ac:dyDescent="0.25">
      <c r="A50">
        <v>24</v>
      </c>
      <c r="B50">
        <v>14.084545873909491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14.084545873909491</v>
      </c>
    </row>
    <row r="51" spans="1:26" x14ac:dyDescent="0.25">
      <c r="A51">
        <v>24.5</v>
      </c>
      <c r="B51">
        <v>13.698988813964847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13.698988813964847</v>
      </c>
    </row>
    <row r="52" spans="1:26" x14ac:dyDescent="0.25">
      <c r="A52">
        <v>25</v>
      </c>
      <c r="B52">
        <v>13.319147781892166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13.319147781892166</v>
      </c>
    </row>
    <row r="53" spans="1:26" x14ac:dyDescent="0.25">
      <c r="A53">
        <v>25.5</v>
      </c>
      <c r="B53">
        <v>12.958014929480115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12.958014929480115</v>
      </c>
    </row>
    <row r="54" spans="1:26" x14ac:dyDescent="0.25">
      <c r="A54">
        <v>26</v>
      </c>
      <c r="B54">
        <v>12.615294688358819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12.615294688358819</v>
      </c>
    </row>
    <row r="55" spans="1:26" x14ac:dyDescent="0.25">
      <c r="A55">
        <v>26.5</v>
      </c>
      <c r="B55">
        <v>12.289892349386301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12.289892349386301</v>
      </c>
    </row>
    <row r="56" spans="1:26" x14ac:dyDescent="0.25">
      <c r="A56">
        <v>27</v>
      </c>
      <c r="B56">
        <v>11.980792311559794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11.980792311559794</v>
      </c>
    </row>
    <row r="57" spans="1:26" x14ac:dyDescent="0.25">
      <c r="A57">
        <v>27.5</v>
      </c>
      <c r="B57">
        <v>11.687048607372057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11.687048607372057</v>
      </c>
    </row>
    <row r="58" spans="1:26" x14ac:dyDescent="0.25">
      <c r="A58">
        <v>28</v>
      </c>
      <c r="B58">
        <v>11.407777280564131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11.407777280564131</v>
      </c>
    </row>
    <row r="59" spans="1:26" x14ac:dyDescent="0.25">
      <c r="A59">
        <v>28.5</v>
      </c>
      <c r="B59">
        <v>11.142150182773527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11.142150182773527</v>
      </c>
    </row>
    <row r="60" spans="1:26" x14ac:dyDescent="0.25">
      <c r="A60">
        <v>29</v>
      </c>
      <c r="B60">
        <v>10.88938986084338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10.88938986084338</v>
      </c>
    </row>
    <row r="61" spans="1:26" x14ac:dyDescent="0.25">
      <c r="A61">
        <v>29.5</v>
      </c>
      <c r="B61">
        <v>10.648666950412677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10.648666950412677</v>
      </c>
    </row>
    <row r="62" spans="1:26" x14ac:dyDescent="0.25">
      <c r="A62">
        <v>30</v>
      </c>
      <c r="B62">
        <v>10.417825685142795</v>
      </c>
      <c r="C62" s="1">
        <f t="shared" ca="1" si="0"/>
        <v>10.648666950412677</v>
      </c>
      <c r="D62" s="1">
        <f t="shared" ca="1" si="1"/>
        <v>2.6643844875700096E-2</v>
      </c>
      <c r="E62" s="1">
        <f t="shared" ca="1" si="2"/>
        <v>-0.23084126526988236</v>
      </c>
      <c r="H62"/>
      <c r="Y62">
        <v>30</v>
      </c>
      <c r="Z62">
        <v>10.417825685142795</v>
      </c>
    </row>
    <row r="63" spans="1:26" x14ac:dyDescent="0.25">
      <c r="A63">
        <v>30.5</v>
      </c>
      <c r="B63">
        <v>10.26938604606465</v>
      </c>
      <c r="C63" s="1">
        <f t="shared" ca="1" si="0"/>
        <v>12.474715497865738</v>
      </c>
      <c r="D63" s="1">
        <f t="shared" ca="1" si="1"/>
        <v>2.4317389954906434</v>
      </c>
      <c r="E63" s="1">
        <f t="shared" ca="1" si="2"/>
        <v>-0.37928090434802719</v>
      </c>
      <c r="H63"/>
      <c r="Y63">
        <v>30.5</v>
      </c>
      <c r="Z63">
        <v>10.26938604606465</v>
      </c>
    </row>
    <row r="64" spans="1:26" x14ac:dyDescent="0.25">
      <c r="A64">
        <v>31</v>
      </c>
      <c r="B64">
        <v>11.543872623219878</v>
      </c>
      <c r="C64" s="1">
        <f t="shared" ca="1" si="0"/>
        <v>14.244582437824501</v>
      </c>
      <c r="D64" s="1">
        <f t="shared" ca="1" si="1"/>
        <v>3.64691675135087</v>
      </c>
      <c r="E64" s="1">
        <f t="shared" ca="1" si="2"/>
        <v>0.89520567280720087</v>
      </c>
      <c r="H64"/>
      <c r="Y64">
        <v>31</v>
      </c>
      <c r="Z64">
        <v>11.543872623219878</v>
      </c>
    </row>
    <row r="65" spans="1:26" x14ac:dyDescent="0.25">
      <c r="A65">
        <v>31.5</v>
      </c>
      <c r="B65">
        <v>12.816495479653742</v>
      </c>
      <c r="C65" s="1">
        <f t="shared" ca="1" si="0"/>
        <v>15.959996296633481</v>
      </c>
      <c r="D65" s="1">
        <f t="shared" ca="1" si="1"/>
        <v>4.9407986931761414</v>
      </c>
      <c r="E65" s="1">
        <f t="shared" ca="1" si="2"/>
        <v>2.1678285292410653</v>
      </c>
      <c r="H65"/>
      <c r="Y65">
        <v>31.5</v>
      </c>
      <c r="Z65">
        <v>12.816495479653742</v>
      </c>
    </row>
    <row r="66" spans="1:26" x14ac:dyDescent="0.25">
      <c r="A66">
        <v>32</v>
      </c>
      <c r="B66">
        <v>14.086028351915781</v>
      </c>
      <c r="C66" s="1">
        <f t="shared" ref="C66:C129" ca="1" si="3">IF(A66&gt;=$K$5,OFFSET($B$1,2*$K$5,0)+$L$5*(1-EXP((-1/$M$5)*(A66-$K$5))),0)</f>
        <v>17.622632419472456</v>
      </c>
      <c r="D66" s="1">
        <f t="shared" ref="D66:D129" ca="1" si="4">IF(A66&gt;=$K$5,(C66-B66)*(C66-B66)*0.5,0)</f>
        <v>6.2537841653292112</v>
      </c>
      <c r="E66" s="1">
        <f t="shared" ref="E66:E129" ca="1" si="5">IF(A66&gt;=$K$5,(B66-$L$6),0)</f>
        <v>3.4373614015031038</v>
      </c>
      <c r="H66"/>
      <c r="Y66">
        <v>32</v>
      </c>
      <c r="Z66">
        <v>14.086028351915781</v>
      </c>
    </row>
    <row r="67" spans="1:26" x14ac:dyDescent="0.25">
      <c r="A67">
        <v>32.5</v>
      </c>
      <c r="B67">
        <v>15.352901124515906</v>
      </c>
      <c r="C67" s="1">
        <f t="shared" ca="1" si="3"/>
        <v>19.234114606568887</v>
      </c>
      <c r="D67" s="1">
        <f t="shared" ca="1" si="4"/>
        <v>7.5319090466349143</v>
      </c>
      <c r="E67" s="1">
        <f t="shared" ca="1" si="5"/>
        <v>4.7042341741032292</v>
      </c>
      <c r="H67"/>
      <c r="Y67">
        <v>32.5</v>
      </c>
      <c r="Z67">
        <v>15.352901124515906</v>
      </c>
    </row>
    <row r="68" spans="1:26" x14ac:dyDescent="0.25">
      <c r="A68">
        <v>33</v>
      </c>
      <c r="B68">
        <v>16.533762543848368</v>
      </c>
      <c r="C68" s="1">
        <f t="shared" ca="1" si="3"/>
        <v>20.796016699069369</v>
      </c>
      <c r="D68" s="1">
        <f t="shared" ca="1" si="4"/>
        <v>9.0834052418493449</v>
      </c>
      <c r="E68" s="1">
        <f t="shared" ca="1" si="5"/>
        <v>5.8850955934356914</v>
      </c>
      <c r="H68"/>
      <c r="Y68">
        <v>33</v>
      </c>
      <c r="Z68">
        <v>16.533762543848368</v>
      </c>
    </row>
    <row r="69" spans="1:26" x14ac:dyDescent="0.25">
      <c r="A69">
        <v>33.5</v>
      </c>
      <c r="B69">
        <v>16.097907876527387</v>
      </c>
      <c r="C69" s="1">
        <f t="shared" ca="1" si="3"/>
        <v>22.30986411611898</v>
      </c>
      <c r="D69" s="1">
        <f t="shared" ca="1" si="4"/>
        <v>19.294200161300466</v>
      </c>
      <c r="E69" s="1">
        <f t="shared" ca="1" si="5"/>
        <v>5.4492409261147099</v>
      </c>
      <c r="H69"/>
      <c r="Y69">
        <v>33.5</v>
      </c>
      <c r="Z69">
        <v>16.097907876527387</v>
      </c>
    </row>
    <row r="70" spans="1:26" x14ac:dyDescent="0.25">
      <c r="A70">
        <v>34</v>
      </c>
      <c r="B70">
        <v>16.287516179969462</v>
      </c>
      <c r="C70" s="1">
        <f t="shared" ca="1" si="3"/>
        <v>23.77713534464964</v>
      </c>
      <c r="D70" s="1">
        <f t="shared" ca="1" si="4"/>
        <v>28.047197615972305</v>
      </c>
      <c r="E70" s="1">
        <f t="shared" ca="1" si="5"/>
        <v>5.6388492295567847</v>
      </c>
      <c r="H70"/>
      <c r="Y70">
        <v>34</v>
      </c>
      <c r="Z70">
        <v>16.287516179969462</v>
      </c>
    </row>
    <row r="71" spans="1:26" x14ac:dyDescent="0.25">
      <c r="A71">
        <v>34.5</v>
      </c>
      <c r="B71">
        <v>17.550875679531405</v>
      </c>
      <c r="C71" s="1">
        <f t="shared" ca="1" si="3"/>
        <v>25.199263383332486</v>
      </c>
      <c r="D71" s="1">
        <f t="shared" ca="1" si="4"/>
        <v>29.248917233827786</v>
      </c>
      <c r="E71" s="1">
        <f t="shared" ca="1" si="5"/>
        <v>6.902208729118728</v>
      </c>
      <c r="H71"/>
      <c r="Y71">
        <v>34.5</v>
      </c>
      <c r="Z71">
        <v>17.550875679531405</v>
      </c>
    </row>
    <row r="72" spans="1:26" x14ac:dyDescent="0.25">
      <c r="A72">
        <v>35</v>
      </c>
      <c r="B72">
        <v>18.812372261177124</v>
      </c>
      <c r="C72" s="1">
        <f t="shared" ca="1" si="3"/>
        <v>26.577637142104564</v>
      </c>
      <c r="D72" s="1">
        <f t="shared" ca="1" si="4"/>
        <v>30.149669335482521</v>
      </c>
      <c r="E72" s="1">
        <f t="shared" ca="1" si="5"/>
        <v>8.1637053107644473</v>
      </c>
      <c r="H72"/>
      <c r="Y72">
        <v>35</v>
      </c>
      <c r="Z72">
        <v>18.812372261177124</v>
      </c>
    </row>
    <row r="73" spans="1:26" x14ac:dyDescent="0.25">
      <c r="A73">
        <v>35.5</v>
      </c>
      <c r="B73">
        <v>20.072248406630305</v>
      </c>
      <c r="C73" s="1">
        <f t="shared" ca="1" si="3"/>
        <v>27.913602798636539</v>
      </c>
      <c r="D73" s="1">
        <f t="shared" ca="1" si="4"/>
        <v>30.743419350517733</v>
      </c>
      <c r="E73" s="1">
        <f t="shared" ca="1" si="5"/>
        <v>9.4235814562176277</v>
      </c>
      <c r="H73"/>
      <c r="Y73">
        <v>35.5</v>
      </c>
      <c r="Z73">
        <v>20.072248406630305</v>
      </c>
    </row>
    <row r="74" spans="1:26" x14ac:dyDescent="0.25">
      <c r="A74">
        <v>36</v>
      </c>
      <c r="B74">
        <v>21.330710827743548</v>
      </c>
      <c r="C74" s="1">
        <f t="shared" ca="1" si="3"/>
        <v>29.208465113066332</v>
      </c>
      <c r="D74" s="1">
        <f t="shared" ca="1" si="4"/>
        <v>31.029506289960739</v>
      </c>
      <c r="E74" s="1">
        <f t="shared" ca="1" si="5"/>
        <v>10.682043877330871</v>
      </c>
      <c r="H74"/>
      <c r="Y74">
        <v>36</v>
      </c>
      <c r="Z74">
        <v>21.330710827743548</v>
      </c>
    </row>
    <row r="75" spans="1:26" x14ac:dyDescent="0.25">
      <c r="A75">
        <v>36.5</v>
      </c>
      <c r="B75">
        <v>21.971053513872711</v>
      </c>
      <c r="C75" s="1">
        <f t="shared" ca="1" si="3"/>
        <v>30.463488702282653</v>
      </c>
      <c r="D75" s="1">
        <f t="shared" ca="1" si="4"/>
        <v>36.060727714671707</v>
      </c>
      <c r="E75" s="1">
        <f t="shared" ca="1" si="5"/>
        <v>11.322386563460034</v>
      </c>
      <c r="H75"/>
      <c r="Y75">
        <v>36.5</v>
      </c>
      <c r="Z75">
        <v>21.971053513872711</v>
      </c>
    </row>
    <row r="76" spans="1:26" x14ac:dyDescent="0.25">
      <c r="A76">
        <v>37</v>
      </c>
      <c r="B76">
        <v>21.528112950492467</v>
      </c>
      <c r="C76" s="1">
        <f t="shared" ca="1" si="3"/>
        <v>31.679899275002896</v>
      </c>
      <c r="D76" s="1">
        <f t="shared" ca="1" si="4"/>
        <v>51.529382789258477</v>
      </c>
      <c r="E76" s="1">
        <f t="shared" ca="1" si="5"/>
        <v>10.87944600007979</v>
      </c>
      <c r="H76"/>
      <c r="Y76">
        <v>37</v>
      </c>
      <c r="Z76">
        <v>21.528112950492467</v>
      </c>
    </row>
    <row r="77" spans="1:26" x14ac:dyDescent="0.25">
      <c r="A77">
        <v>37.5</v>
      </c>
      <c r="B77">
        <v>21.086180469159327</v>
      </c>
      <c r="C77" s="1">
        <f t="shared" ca="1" si="3"/>
        <v>32.858884828851764</v>
      </c>
      <c r="D77" s="1">
        <f t="shared" ca="1" si="4"/>
        <v>69.298283970360657</v>
      </c>
      <c r="E77" s="1">
        <f t="shared" ca="1" si="5"/>
        <v>10.43751351874665</v>
      </c>
      <c r="H77"/>
      <c r="Y77">
        <v>37.5</v>
      </c>
      <c r="Z77">
        <v>21.086180469159327</v>
      </c>
    </row>
    <row r="78" spans="1:26" x14ac:dyDescent="0.25">
      <c r="A78">
        <v>38</v>
      </c>
      <c r="B78">
        <v>21.588096656556871</v>
      </c>
      <c r="C78" s="1">
        <f t="shared" ca="1" si="3"/>
        <v>34.001596810609577</v>
      </c>
      <c r="D78" s="1">
        <f t="shared" ca="1" si="4"/>
        <v>77.047493037333268</v>
      </c>
      <c r="E78" s="1">
        <f t="shared" ca="1" si="5"/>
        <v>10.939429706144194</v>
      </c>
      <c r="H78"/>
      <c r="Y78">
        <v>38</v>
      </c>
      <c r="Z78">
        <v>21.588096656556871</v>
      </c>
    </row>
    <row r="79" spans="1:26" x14ac:dyDescent="0.25">
      <c r="A79">
        <v>38.5</v>
      </c>
      <c r="B79">
        <v>22.941767922697714</v>
      </c>
      <c r="C79" s="1">
        <f t="shared" ca="1" si="3"/>
        <v>35.10915124076358</v>
      </c>
      <c r="D79" s="1">
        <f t="shared" ca="1" si="4"/>
        <v>74.02260840437377</v>
      </c>
      <c r="E79" s="1">
        <f t="shared" ca="1" si="5"/>
        <v>12.293100972285037</v>
      </c>
      <c r="H79"/>
      <c r="Y79">
        <v>38.5</v>
      </c>
      <c r="Z79">
        <v>22.941767922697714</v>
      </c>
    </row>
    <row r="80" spans="1:26" x14ac:dyDescent="0.25">
      <c r="A80">
        <v>39</v>
      </c>
      <c r="B80">
        <v>24.29490455432969</v>
      </c>
      <c r="C80" s="1">
        <f t="shared" ca="1" si="3"/>
        <v>36.182629803460351</v>
      </c>
      <c r="D80" s="1">
        <f t="shared" ca="1" si="4"/>
        <v>70.659005799409314</v>
      </c>
      <c r="E80" s="1">
        <f t="shared" ca="1" si="5"/>
        <v>13.646237603917013</v>
      </c>
      <c r="H80"/>
      <c r="Y80">
        <v>39</v>
      </c>
      <c r="Z80">
        <v>24.29490455432969</v>
      </c>
    </row>
    <row r="81" spans="1:26" x14ac:dyDescent="0.25">
      <c r="A81">
        <v>39.5</v>
      </c>
      <c r="B81">
        <v>25.647556376966509</v>
      </c>
      <c r="C81" s="1">
        <f t="shared" ca="1" si="3"/>
        <v>37.223080902923954</v>
      </c>
      <c r="D81" s="1">
        <f t="shared" ca="1" si="4"/>
        <v>66.996384025521152</v>
      </c>
      <c r="E81" s="1">
        <f t="shared" ca="1" si="5"/>
        <v>14.998889426553832</v>
      </c>
      <c r="H81"/>
      <c r="Y81">
        <v>39.5</v>
      </c>
      <c r="Z81">
        <v>25.647556376966509</v>
      </c>
    </row>
    <row r="82" spans="1:26" x14ac:dyDescent="0.25">
      <c r="A82">
        <v>40</v>
      </c>
      <c r="B82">
        <v>26.999773221068992</v>
      </c>
      <c r="C82" s="1">
        <f t="shared" ca="1" si="3"/>
        <v>38.231520687371528</v>
      </c>
      <c r="D82" s="1">
        <f t="shared" ca="1" si="4"/>
        <v>63.076075573396722</v>
      </c>
      <c r="E82" s="1">
        <f t="shared" ca="1" si="5"/>
        <v>16.351106270656317</v>
      </c>
      <c r="H82"/>
      <c r="Y82">
        <v>40</v>
      </c>
      <c r="Z82">
        <v>26.999773221068992</v>
      </c>
    </row>
    <row r="83" spans="1:26" x14ac:dyDescent="0.25">
      <c r="A83">
        <v>40.5</v>
      </c>
      <c r="B83">
        <v>27.394735227307809</v>
      </c>
      <c r="C83" s="1">
        <f t="shared" ca="1" si="3"/>
        <v>39.208934041426289</v>
      </c>
      <c r="D83" s="1">
        <f t="shared" ca="1" si="4"/>
        <v>69.787646809759252</v>
      </c>
      <c r="E83" s="1">
        <f t="shared" ca="1" si="5"/>
        <v>16.74606827689513</v>
      </c>
      <c r="H83"/>
      <c r="Y83">
        <v>40.5</v>
      </c>
      <c r="Z83">
        <v>27.394735227307809</v>
      </c>
    </row>
    <row r="84" spans="1:26" x14ac:dyDescent="0.25">
      <c r="A84">
        <v>41</v>
      </c>
      <c r="B84">
        <v>26.928676528977036</v>
      </c>
      <c r="C84" s="1">
        <f t="shared" ca="1" si="3"/>
        <v>40.156275547997147</v>
      </c>
      <c r="D84" s="1">
        <f t="shared" ca="1" si="4"/>
        <v>87.484687903990903</v>
      </c>
      <c r="E84" s="1">
        <f t="shared" ca="1" si="5"/>
        <v>16.280009578564361</v>
      </c>
      <c r="H84"/>
      <c r="Y84">
        <v>41</v>
      </c>
      <c r="Z84">
        <v>26.928676528977036</v>
      </c>
    </row>
    <row r="85" spans="1:26" x14ac:dyDescent="0.25">
      <c r="A85">
        <v>41.5</v>
      </c>
      <c r="B85">
        <v>26.463003069090153</v>
      </c>
      <c r="C85" s="1">
        <f t="shared" ca="1" si="3"/>
        <v>41.074470420564516</v>
      </c>
      <c r="D85" s="1">
        <f t="shared" ca="1" si="4"/>
        <v>106.74748908160063</v>
      </c>
      <c r="E85" s="1">
        <f t="shared" ca="1" si="5"/>
        <v>15.814336118677476</v>
      </c>
      <c r="H85"/>
      <c r="Y85">
        <v>41.5</v>
      </c>
      <c r="Z85">
        <v>26.463003069090153</v>
      </c>
    </row>
    <row r="86" spans="1:26" x14ac:dyDescent="0.25">
      <c r="A86">
        <v>42</v>
      </c>
      <c r="B86">
        <v>25.997729307880377</v>
      </c>
      <c r="C86" s="1">
        <f t="shared" ca="1" si="3"/>
        <v>41.964415406782585</v>
      </c>
      <c r="D86" s="1">
        <f t="shared" ca="1" si="4"/>
        <v>127.46753249043851</v>
      </c>
      <c r="E86" s="1">
        <f t="shared" ca="1" si="5"/>
        <v>15.3490623574677</v>
      </c>
      <c r="H86"/>
      <c r="Y86">
        <v>42</v>
      </c>
      <c r="Z86">
        <v>25.997729307880377</v>
      </c>
    </row>
    <row r="87" spans="1:26" x14ac:dyDescent="0.25">
      <c r="A87">
        <v>42.5</v>
      </c>
      <c r="B87">
        <v>25.532793853407551</v>
      </c>
      <c r="C87" s="1">
        <f t="shared" ca="1" si="3"/>
        <v>42.826979664280721</v>
      </c>
      <c r="D87" s="1">
        <f t="shared" ca="1" si="4"/>
        <v>149.54443143050344</v>
      </c>
      <c r="E87" s="1">
        <f t="shared" ca="1" si="5"/>
        <v>14.884126902994874</v>
      </c>
      <c r="H87"/>
      <c r="Y87">
        <v>42.5</v>
      </c>
      <c r="Z87">
        <v>25.532793853407551</v>
      </c>
    </row>
    <row r="88" spans="1:26" x14ac:dyDescent="0.25">
      <c r="A88">
        <v>43</v>
      </c>
      <c r="B88">
        <v>26.795223218938748</v>
      </c>
      <c r="C88" s="1">
        <f t="shared" ca="1" si="3"/>
        <v>43.663005609519331</v>
      </c>
      <c r="D88" s="1">
        <f t="shared" ca="1" si="4"/>
        <v>142.26104138799022</v>
      </c>
      <c r="E88" s="1">
        <f t="shared" ca="1" si="5"/>
        <v>16.146556268526069</v>
      </c>
      <c r="H88"/>
      <c r="Y88">
        <v>43</v>
      </c>
      <c r="Z88">
        <v>26.795223218938748</v>
      </c>
    </row>
    <row r="89" spans="1:26" x14ac:dyDescent="0.25">
      <c r="A89">
        <v>43.5</v>
      </c>
      <c r="B89">
        <v>28.151379235111314</v>
      </c>
      <c r="C89" s="1">
        <f t="shared" ca="1" si="3"/>
        <v>44.473309740529089</v>
      </c>
      <c r="D89" s="1">
        <f t="shared" ca="1" si="4"/>
        <v>133.20270771184369</v>
      </c>
      <c r="E89" s="1">
        <f t="shared" ca="1" si="5"/>
        <v>17.502712284698639</v>
      </c>
      <c r="H89"/>
      <c r="Y89">
        <v>43.5</v>
      </c>
      <c r="Z89">
        <v>28.151379235111314</v>
      </c>
    </row>
    <row r="90" spans="1:26" x14ac:dyDescent="0.25">
      <c r="A90">
        <v>44</v>
      </c>
      <c r="B90">
        <v>29.506837859115365</v>
      </c>
      <c r="C90" s="1">
        <f t="shared" ca="1" si="3"/>
        <v>45.258683434337222</v>
      </c>
      <c r="D90" s="1">
        <f t="shared" ca="1" si="4"/>
        <v>124.0603195128182</v>
      </c>
      <c r="E90" s="1">
        <f t="shared" ca="1" si="5"/>
        <v>18.858170908702689</v>
      </c>
      <c r="H90"/>
      <c r="Y90">
        <v>44</v>
      </c>
      <c r="Z90">
        <v>29.506837859115365</v>
      </c>
    </row>
    <row r="91" spans="1:26" x14ac:dyDescent="0.25">
      <c r="A91">
        <v>44.5</v>
      </c>
      <c r="B91">
        <v>30.861691614139716</v>
      </c>
      <c r="C91" s="1">
        <f t="shared" ca="1" si="3"/>
        <v>46.01989371985951</v>
      </c>
      <c r="D91" s="1">
        <f t="shared" ca="1" si="4"/>
        <v>114.88554553892401</v>
      </c>
      <c r="E91" s="1">
        <f t="shared" ca="1" si="5"/>
        <v>20.21302466372704</v>
      </c>
      <c r="H91"/>
      <c r="Y91">
        <v>44.5</v>
      </c>
      <c r="Z91">
        <v>30.861691614139716</v>
      </c>
    </row>
    <row r="92" spans="1:26" x14ac:dyDescent="0.25">
      <c r="A92">
        <v>45</v>
      </c>
      <c r="B92">
        <v>32.204064359546535</v>
      </c>
      <c r="C92" s="1">
        <f t="shared" ca="1" si="3"/>
        <v>46.757684027012942</v>
      </c>
      <c r="D92" s="1">
        <f t="shared" ca="1" si="4"/>
        <v>105.90392271263251</v>
      </c>
      <c r="E92" s="1">
        <f t="shared" ca="1" si="5"/>
        <v>21.55539740913386</v>
      </c>
      <c r="H92"/>
      <c r="Y92">
        <v>45</v>
      </c>
      <c r="Z92">
        <v>32.204064359546535</v>
      </c>
    </row>
    <row r="93" spans="1:26" x14ac:dyDescent="0.25">
      <c r="A93">
        <v>45.5</v>
      </c>
      <c r="B93">
        <v>31.819398956828199</v>
      </c>
      <c r="C93" s="1">
        <f t="shared" ca="1" si="3"/>
        <v>47.472774912780558</v>
      </c>
      <c r="D93" s="1">
        <f t="shared" ca="1" si="4"/>
        <v>122.51408940919373</v>
      </c>
      <c r="E93" s="1">
        <f t="shared" ca="1" si="5"/>
        <v>21.17073200641552</v>
      </c>
      <c r="H93"/>
      <c r="Y93">
        <v>45.5</v>
      </c>
      <c r="Z93">
        <v>31.819398956828199</v>
      </c>
    </row>
    <row r="94" spans="1:26" x14ac:dyDescent="0.25">
      <c r="A94">
        <v>46</v>
      </c>
      <c r="B94">
        <v>31.352914375724446</v>
      </c>
      <c r="C94" s="1">
        <f t="shared" ca="1" si="3"/>
        <v>48.165864764937659</v>
      </c>
      <c r="D94" s="1">
        <f t="shared" ca="1" si="4"/>
        <v>141.33765039507239</v>
      </c>
      <c r="E94" s="1">
        <f t="shared" ca="1" si="5"/>
        <v>20.70424742531177</v>
      </c>
      <c r="H94"/>
      <c r="Y94">
        <v>46</v>
      </c>
      <c r="Z94">
        <v>31.352914375724446</v>
      </c>
    </row>
    <row r="95" spans="1:26" x14ac:dyDescent="0.25">
      <c r="A95">
        <v>46.5</v>
      </c>
      <c r="B95">
        <v>30.886841907219228</v>
      </c>
      <c r="C95" s="1">
        <f t="shared" ca="1" si="3"/>
        <v>48.83763048412662</v>
      </c>
      <c r="D95" s="1">
        <f t="shared" ca="1" si="4"/>
        <v>161.11540526641446</v>
      </c>
      <c r="E95" s="1">
        <f t="shared" ca="1" si="5"/>
        <v>20.238174956806553</v>
      </c>
      <c r="H95"/>
      <c r="Y95">
        <v>46.5</v>
      </c>
      <c r="Z95">
        <v>30.886841907219228</v>
      </c>
    </row>
    <row r="96" spans="1:26" x14ac:dyDescent="0.25">
      <c r="A96">
        <v>47</v>
      </c>
      <c r="B96">
        <v>30.421125913673556</v>
      </c>
      <c r="C96" s="1">
        <f t="shared" ca="1" si="3"/>
        <v>49.48872814494645</v>
      </c>
      <c r="D96" s="1">
        <f t="shared" ca="1" si="4"/>
        <v>181.7867274250215</v>
      </c>
      <c r="E96" s="1">
        <f t="shared" ca="1" si="5"/>
        <v>19.772458963260881</v>
      </c>
      <c r="H96"/>
      <c r="Y96">
        <v>47</v>
      </c>
      <c r="Z96">
        <v>30.421125913673556</v>
      </c>
    </row>
    <row r="97" spans="1:26" x14ac:dyDescent="0.25">
      <c r="A97">
        <v>47.5</v>
      </c>
      <c r="B97">
        <v>30.040095047525593</v>
      </c>
      <c r="C97" s="1">
        <f t="shared" ca="1" si="3"/>
        <v>50.119793636702852</v>
      </c>
      <c r="D97" s="1">
        <f t="shared" ca="1" si="4"/>
        <v>201.59714771610359</v>
      </c>
      <c r="E97" s="1">
        <f t="shared" ca="1" si="5"/>
        <v>19.391428097112914</v>
      </c>
      <c r="H97"/>
      <c r="Y97">
        <v>47.5</v>
      </c>
      <c r="Z97">
        <v>30.040095047525593</v>
      </c>
    </row>
    <row r="98" spans="1:26" x14ac:dyDescent="0.25">
      <c r="A98">
        <v>48</v>
      </c>
      <c r="B98">
        <v>31.441217849192075</v>
      </c>
      <c r="C98" s="1">
        <f t="shared" ca="1" si="3"/>
        <v>50.73144328444431</v>
      </c>
      <c r="D98" s="1">
        <f t="shared" ca="1" si="4"/>
        <v>186.05639867142614</v>
      </c>
      <c r="E98" s="1">
        <f t="shared" ca="1" si="5"/>
        <v>20.792550898779396</v>
      </c>
      <c r="H98"/>
      <c r="Y98">
        <v>48</v>
      </c>
      <c r="Z98">
        <v>31.441217849192075</v>
      </c>
    </row>
    <row r="99" spans="1:26" x14ac:dyDescent="0.25">
      <c r="A99">
        <v>48.5</v>
      </c>
      <c r="B99">
        <v>32.852185352567972</v>
      </c>
      <c r="C99" s="1">
        <f t="shared" ca="1" si="3"/>
        <v>51.324274450891082</v>
      </c>
      <c r="D99" s="1">
        <f t="shared" ca="1" si="4"/>
        <v>170.60903782819375</v>
      </c>
      <c r="E99" s="1">
        <f t="shared" ca="1" si="5"/>
        <v>22.203518402155296</v>
      </c>
      <c r="H99"/>
      <c r="Y99">
        <v>48.5</v>
      </c>
      <c r="Z99">
        <v>32.852185352567972</v>
      </c>
    </row>
    <row r="100" spans="1:26" x14ac:dyDescent="0.25">
      <c r="A100">
        <v>49</v>
      </c>
      <c r="B100">
        <v>34.263003783289903</v>
      </c>
      <c r="C100" s="1">
        <f t="shared" ca="1" si="3"/>
        <v>51.898866119844655</v>
      </c>
      <c r="D100" s="1">
        <f t="shared" ca="1" si="4"/>
        <v>155.51182017695521</v>
      </c>
      <c r="E100" s="1">
        <f t="shared" ca="1" si="5"/>
        <v>23.614336832877228</v>
      </c>
      <c r="H100"/>
      <c r="Y100">
        <v>49</v>
      </c>
      <c r="Z100">
        <v>34.263003783289903</v>
      </c>
    </row>
    <row r="101" spans="1:26" x14ac:dyDescent="0.25">
      <c r="A101">
        <v>49.5</v>
      </c>
      <c r="B101">
        <v>35.673676887885271</v>
      </c>
      <c r="C101" s="1">
        <f t="shared" ca="1" si="3"/>
        <v>52.455779461647701</v>
      </c>
      <c r="D101" s="1">
        <f t="shared" ca="1" si="4"/>
        <v>140.81948339814178</v>
      </c>
      <c r="E101" s="1">
        <f t="shared" ca="1" si="5"/>
        <v>25.025009937472596</v>
      </c>
      <c r="H101"/>
      <c r="Y101">
        <v>49.5</v>
      </c>
      <c r="Z101">
        <v>35.673676887885271</v>
      </c>
    </row>
    <row r="102" spans="1:26" x14ac:dyDescent="0.25">
      <c r="A102">
        <v>50</v>
      </c>
      <c r="B102">
        <v>36.998192074196552</v>
      </c>
      <c r="C102" s="1">
        <f t="shared" ca="1" si="3"/>
        <v>52.995558381246497</v>
      </c>
      <c r="D102" s="1">
        <f t="shared" ca="1" si="4"/>
        <v>127.95786438096839</v>
      </c>
      <c r="E102" s="1">
        <f t="shared" ca="1" si="5"/>
        <v>26.349525123783877</v>
      </c>
      <c r="H102"/>
      <c r="Y102">
        <v>50</v>
      </c>
      <c r="Z102">
        <v>36.998192074196552</v>
      </c>
    </row>
    <row r="103" spans="1:26" x14ac:dyDescent="0.25">
      <c r="A103">
        <v>50.5</v>
      </c>
      <c r="B103">
        <v>36.527561104070799</v>
      </c>
      <c r="C103" s="1">
        <f t="shared" ca="1" si="3"/>
        <v>53.518730049391387</v>
      </c>
      <c r="D103" s="1">
        <f t="shared" ca="1" si="4"/>
        <v>144.34991106421336</v>
      </c>
      <c r="E103" s="1">
        <f t="shared" ca="1" si="5"/>
        <v>25.878894153658123</v>
      </c>
      <c r="H103"/>
      <c r="Y103">
        <v>50.5</v>
      </c>
      <c r="Z103">
        <v>36.527561104070799</v>
      </c>
    </row>
    <row r="104" spans="1:26" x14ac:dyDescent="0.25">
      <c r="A104">
        <v>51</v>
      </c>
      <c r="B104">
        <v>36.326085906658179</v>
      </c>
      <c r="C104" s="1">
        <f t="shared" ca="1" si="3"/>
        <v>54.025805417493835</v>
      </c>
      <c r="D104" s="1">
        <f t="shared" ca="1" si="4"/>
        <v>156.6400353811282</v>
      </c>
      <c r="E104" s="1">
        <f t="shared" ca="1" si="5"/>
        <v>25.677418956245504</v>
      </c>
      <c r="H104"/>
      <c r="Y104">
        <v>51</v>
      </c>
      <c r="Z104">
        <v>36.326085906658179</v>
      </c>
    </row>
    <row r="105" spans="1:26" x14ac:dyDescent="0.25">
      <c r="A105">
        <v>51.5</v>
      </c>
      <c r="B105">
        <v>37.738527291869552</v>
      </c>
      <c r="C105" s="1">
        <f t="shared" ca="1" si="3"/>
        <v>54.517279716643053</v>
      </c>
      <c r="D105" s="1">
        <f t="shared" ca="1" si="4"/>
        <v>140.7632664659213</v>
      </c>
      <c r="E105" s="1">
        <f t="shared" ca="1" si="5"/>
        <v>27.089860341456877</v>
      </c>
      <c r="H105"/>
      <c r="Y105">
        <v>51.5</v>
      </c>
      <c r="Z105">
        <v>37.738527291869552</v>
      </c>
    </row>
    <row r="106" spans="1:26" x14ac:dyDescent="0.25">
      <c r="A106">
        <v>52</v>
      </c>
      <c r="B106">
        <v>39.150743530194333</v>
      </c>
      <c r="C106" s="1">
        <f t="shared" ca="1" si="3"/>
        <v>54.993632941269453</v>
      </c>
      <c r="D106" s="1">
        <f t="shared" ca="1" si="4"/>
        <v>125.49857244577808</v>
      </c>
      <c r="E106" s="1">
        <f t="shared" ca="1" si="5"/>
        <v>28.502076579781658</v>
      </c>
      <c r="H106"/>
      <c r="Y106">
        <v>52</v>
      </c>
      <c r="Z106">
        <v>39.150743530194333</v>
      </c>
    </row>
    <row r="107" spans="1:26" x14ac:dyDescent="0.25">
      <c r="A107">
        <v>52.5</v>
      </c>
      <c r="B107">
        <v>40.562704634278866</v>
      </c>
      <c r="C107" s="1">
        <f t="shared" ca="1" si="3"/>
        <v>55.455330317927327</v>
      </c>
      <c r="D107" s="1">
        <f t="shared" ca="1" si="4"/>
        <v>110.8951498766329</v>
      </c>
      <c r="E107" s="1">
        <f t="shared" ca="1" si="5"/>
        <v>29.914037683866191</v>
      </c>
      <c r="H107"/>
      <c r="Y107">
        <v>52.5</v>
      </c>
      <c r="Z107">
        <v>40.562704634278866</v>
      </c>
    </row>
    <row r="108" spans="1:26" x14ac:dyDescent="0.25">
      <c r="A108">
        <v>53</v>
      </c>
      <c r="B108">
        <v>41.974443322738374</v>
      </c>
      <c r="C108" s="1">
        <f t="shared" ca="1" si="3"/>
        <v>55.90282275965469</v>
      </c>
      <c r="D108" s="1">
        <f t="shared" ca="1" si="4"/>
        <v>96.99987686935664</v>
      </c>
      <c r="E108" s="1">
        <f t="shared" ca="1" si="5"/>
        <v>31.325776372325699</v>
      </c>
      <c r="H108"/>
      <c r="Y108">
        <v>53</v>
      </c>
      <c r="Z108">
        <v>41.974443322738374</v>
      </c>
    </row>
    <row r="109" spans="1:26" x14ac:dyDescent="0.25">
      <c r="A109">
        <v>53.5</v>
      </c>
      <c r="B109">
        <v>43.106886032442191</v>
      </c>
      <c r="C109" s="1">
        <f t="shared" ca="1" si="3"/>
        <v>56.336547306353808</v>
      </c>
      <c r="D109" s="1">
        <f t="shared" ca="1" si="4"/>
        <v>87.511968711218373</v>
      </c>
      <c r="E109" s="1">
        <f t="shared" ca="1" si="5"/>
        <v>32.458219082029515</v>
      </c>
      <c r="H109"/>
      <c r="Y109">
        <v>53.5</v>
      </c>
      <c r="Z109">
        <v>43.106886032442191</v>
      </c>
    </row>
    <row r="110" spans="1:26" x14ac:dyDescent="0.25">
      <c r="A110">
        <v>54</v>
      </c>
      <c r="B110">
        <v>42.625985340467224</v>
      </c>
      <c r="C110" s="1">
        <f t="shared" ca="1" si="3"/>
        <v>56.756927551622788</v>
      </c>
      <c r="D110" s="1">
        <f t="shared" ca="1" si="4"/>
        <v>99.841763887509046</v>
      </c>
      <c r="E110" s="1">
        <f t="shared" ca="1" si="5"/>
        <v>31.977318390054549</v>
      </c>
      <c r="H110"/>
      <c r="Y110">
        <v>54</v>
      </c>
      <c r="Z110">
        <v>42.625985340467224</v>
      </c>
    </row>
    <row r="111" spans="1:26" x14ac:dyDescent="0.25">
      <c r="A111">
        <v>54.5</v>
      </c>
      <c r="B111">
        <v>42.145277037353324</v>
      </c>
      <c r="C111" s="1">
        <f t="shared" ca="1" si="3"/>
        <v>57.164374056454797</v>
      </c>
      <c r="D111" s="1">
        <f t="shared" ca="1" si="4"/>
        <v>112.78663763459137</v>
      </c>
      <c r="E111" s="1">
        <f t="shared" ca="1" si="5"/>
        <v>31.496610086940649</v>
      </c>
      <c r="H111"/>
      <c r="Y111">
        <v>54.5</v>
      </c>
      <c r="Z111">
        <v>42.145277037353324</v>
      </c>
    </row>
    <row r="112" spans="1:26" x14ac:dyDescent="0.25">
      <c r="A112">
        <v>55</v>
      </c>
      <c r="B112">
        <v>42.283541598857489</v>
      </c>
      <c r="C112" s="1">
        <f t="shared" ca="1" si="3"/>
        <v>57.559284750209201</v>
      </c>
      <c r="D112" s="1">
        <f t="shared" ca="1" si="4"/>
        <v>116.67416441303436</v>
      </c>
      <c r="E112" s="1">
        <f t="shared" ca="1" si="5"/>
        <v>31.634874648444814</v>
      </c>
      <c r="H112"/>
      <c r="Y112">
        <v>55</v>
      </c>
      <c r="Z112">
        <v>42.283541598857489</v>
      </c>
    </row>
    <row r="113" spans="1:26" x14ac:dyDescent="0.25">
      <c r="A113">
        <v>55.5</v>
      </c>
      <c r="B113">
        <v>43.760585271302382</v>
      </c>
      <c r="C113" s="1">
        <f t="shared" ca="1" si="3"/>
        <v>57.942045319246084</v>
      </c>
      <c r="D113" s="1">
        <f t="shared" ca="1" si="4"/>
        <v>100.55690454571169</v>
      </c>
      <c r="E113" s="1">
        <f t="shared" ca="1" si="5"/>
        <v>33.111918320889707</v>
      </c>
      <c r="H113"/>
      <c r="Y113">
        <v>55.5</v>
      </c>
      <c r="Z113">
        <v>43.760585271302382</v>
      </c>
    </row>
    <row r="114" spans="1:26" x14ac:dyDescent="0.25">
      <c r="A114">
        <v>56</v>
      </c>
      <c r="B114">
        <v>45.237828493026313</v>
      </c>
      <c r="C114" s="1">
        <f t="shared" ca="1" si="3"/>
        <v>58.313029583603715</v>
      </c>
      <c r="D114" s="1">
        <f t="shared" ca="1" si="4"/>
        <v>85.48044177951823</v>
      </c>
      <c r="E114" s="1">
        <f t="shared" ca="1" si="5"/>
        <v>34.589161542613638</v>
      </c>
      <c r="H114"/>
      <c r="Y114">
        <v>56</v>
      </c>
      <c r="Z114">
        <v>45.237828493026313</v>
      </c>
    </row>
    <row r="115" spans="1:26" x14ac:dyDescent="0.25">
      <c r="A115">
        <v>56.5</v>
      </c>
      <c r="B115">
        <v>46.71522284001594</v>
      </c>
      <c r="C115" s="1">
        <f t="shared" ca="1" si="3"/>
        <v>58.672599862086884</v>
      </c>
      <c r="D115" s="1">
        <f t="shared" ca="1" si="4"/>
        <v>71.489432623975091</v>
      </c>
      <c r="E115" s="1">
        <f t="shared" ca="1" si="5"/>
        <v>36.066555889603265</v>
      </c>
      <c r="H115"/>
      <c r="Y115">
        <v>56.5</v>
      </c>
      <c r="Z115">
        <v>46.71522284001594</v>
      </c>
    </row>
    <row r="116" spans="1:26" x14ac:dyDescent="0.25">
      <c r="A116">
        <v>57</v>
      </c>
      <c r="B116">
        <v>48.192735051849752</v>
      </c>
      <c r="C116" s="1">
        <f t="shared" ca="1" si="3"/>
        <v>59.021107326122689</v>
      </c>
      <c r="D116" s="1">
        <f t="shared" ca="1" si="4"/>
        <v>58.626823055121427</v>
      </c>
      <c r="E116" s="1">
        <f t="shared" ca="1" si="5"/>
        <v>37.544068101437077</v>
      </c>
      <c r="H116"/>
      <c r="Y116">
        <v>57</v>
      </c>
      <c r="Z116">
        <v>48.192735051849752</v>
      </c>
    </row>
    <row r="117" spans="1:26" x14ac:dyDescent="0.25">
      <c r="A117">
        <v>57.5</v>
      </c>
      <c r="B117">
        <v>49.033106951359386</v>
      </c>
      <c r="C117" s="1">
        <f t="shared" ca="1" si="3"/>
        <v>59.358892342729249</v>
      </c>
      <c r="D117" s="1">
        <f t="shared" ca="1" si="4"/>
        <v>53.310921974313629</v>
      </c>
      <c r="E117" s="1">
        <f t="shared" ca="1" si="5"/>
        <v>38.384440000946711</v>
      </c>
      <c r="H117"/>
      <c r="Y117">
        <v>57.5</v>
      </c>
      <c r="Z117">
        <v>49.033106951359386</v>
      </c>
    </row>
    <row r="118" spans="1:26" x14ac:dyDescent="0.25">
      <c r="A118">
        <v>58</v>
      </c>
      <c r="B118">
        <v>48.539222290045061</v>
      </c>
      <c r="C118" s="1">
        <f t="shared" ca="1" si="3"/>
        <v>59.686284806932477</v>
      </c>
      <c r="D118" s="1">
        <f t="shared" ca="1" si="4"/>
        <v>62.128501377698214</v>
      </c>
      <c r="E118" s="1">
        <f t="shared" ca="1" si="5"/>
        <v>37.890555339632385</v>
      </c>
      <c r="H118"/>
      <c r="Y118">
        <v>58</v>
      </c>
      <c r="Z118">
        <v>48.539222290045061</v>
      </c>
    </row>
    <row r="119" spans="1:26" x14ac:dyDescent="0.25">
      <c r="A119">
        <v>58.5</v>
      </c>
      <c r="B119">
        <v>48.045182388724058</v>
      </c>
      <c r="C119" s="1">
        <f t="shared" ca="1" si="3"/>
        <v>60.003604463955348</v>
      </c>
      <c r="D119" s="1">
        <f t="shared" ca="1" si="4"/>
        <v>71.501929264689522</v>
      </c>
      <c r="E119" s="1">
        <f t="shared" ca="1" si="5"/>
        <v>37.396515438311383</v>
      </c>
      <c r="H119"/>
      <c r="Y119">
        <v>58.5</v>
      </c>
      <c r="Z119">
        <v>48.045182388724058</v>
      </c>
    </row>
    <row r="120" spans="1:26" x14ac:dyDescent="0.25">
      <c r="A120">
        <v>59</v>
      </c>
      <c r="B120">
        <v>47.551038506048869</v>
      </c>
      <c r="C120" s="1">
        <f t="shared" ca="1" si="3"/>
        <v>60.311161221494558</v>
      </c>
      <c r="D120" s="1">
        <f t="shared" ca="1" si="4"/>
        <v>81.410365856616536</v>
      </c>
      <c r="E120" s="1">
        <f t="shared" ca="1" si="5"/>
        <v>36.902371555636194</v>
      </c>
      <c r="H120"/>
      <c r="Y120">
        <v>59</v>
      </c>
      <c r="Z120">
        <v>47.551038506048869</v>
      </c>
    </row>
    <row r="121" spans="1:26" x14ac:dyDescent="0.25">
      <c r="A121">
        <v>59.5</v>
      </c>
      <c r="B121">
        <v>47.056787590595562</v>
      </c>
      <c r="C121" s="1">
        <f t="shared" ca="1" si="3"/>
        <v>60.609255452389341</v>
      </c>
      <c r="D121" s="1">
        <f t="shared" ca="1" si="4"/>
        <v>91.834692572476627</v>
      </c>
      <c r="E121" s="1">
        <f t="shared" ca="1" si="5"/>
        <v>36.408120640182887</v>
      </c>
      <c r="H121"/>
      <c r="Y121">
        <v>59.5</v>
      </c>
      <c r="Z121">
        <v>47.056787590595562</v>
      </c>
    </row>
    <row r="122" spans="1:26" x14ac:dyDescent="0.25">
      <c r="A122">
        <v>60</v>
      </c>
      <c r="B122">
        <v>46.562506163585709</v>
      </c>
      <c r="C122" s="1">
        <f t="shared" ca="1" si="3"/>
        <v>60.898178287978233</v>
      </c>
      <c r="D122" s="1">
        <f t="shared" ca="1" si="4"/>
        <v>102.75574762904243</v>
      </c>
      <c r="E122" s="1">
        <f t="shared" ca="1" si="5"/>
        <v>35.913839213173034</v>
      </c>
      <c r="H122"/>
      <c r="Y122">
        <v>60</v>
      </c>
      <c r="Z122">
        <v>46.562506163585709</v>
      </c>
    </row>
    <row r="123" spans="1:26" x14ac:dyDescent="0.25">
      <c r="A123">
        <v>60.5</v>
      </c>
      <c r="B123">
        <v>46.068211108704098</v>
      </c>
      <c r="C123" s="1">
        <f t="shared" ca="1" si="3"/>
        <v>61.178211902430121</v>
      </c>
      <c r="D123" s="1">
        <f t="shared" ca="1" si="4"/>
        <v>114.15606199320052</v>
      </c>
      <c r="E123" s="1">
        <f t="shared" ca="1" si="5"/>
        <v>35.419544158291423</v>
      </c>
      <c r="H123"/>
      <c r="Y123">
        <v>60.5</v>
      </c>
      <c r="Z123">
        <v>46.068211108704098</v>
      </c>
    </row>
    <row r="124" spans="1:26" x14ac:dyDescent="0.25">
      <c r="A124">
        <v>61</v>
      </c>
      <c r="B124">
        <v>45.573908005527556</v>
      </c>
      <c r="C124" s="1">
        <f t="shared" ca="1" si="3"/>
        <v>61.449629788327435</v>
      </c>
      <c r="D124" s="1">
        <f t="shared" ca="1" si="4"/>
        <v>126.01927106243328</v>
      </c>
      <c r="E124" s="1">
        <f t="shared" ca="1" si="5"/>
        <v>34.925241055114881</v>
      </c>
      <c r="H124"/>
      <c r="Y124">
        <v>61</v>
      </c>
      <c r="Z124">
        <v>45.573908005527556</v>
      </c>
    </row>
    <row r="125" spans="1:26" x14ac:dyDescent="0.25">
      <c r="A125">
        <v>61.5</v>
      </c>
      <c r="B125">
        <v>45.54811963041773</v>
      </c>
      <c r="C125" s="1">
        <f t="shared" ca="1" si="3"/>
        <v>61.712697023770417</v>
      </c>
      <c r="D125" s="1">
        <f t="shared" ca="1" si="4"/>
        <v>130.64678115284437</v>
      </c>
      <c r="E125" s="1">
        <f t="shared" ca="1" si="5"/>
        <v>34.899452680005055</v>
      </c>
      <c r="H125"/>
      <c r="Y125">
        <v>61.5</v>
      </c>
      <c r="Z125">
        <v>45.54811963041773</v>
      </c>
    </row>
    <row r="126" spans="1:26" x14ac:dyDescent="0.25">
      <c r="A126">
        <v>62</v>
      </c>
      <c r="B126">
        <v>47.025787552933295</v>
      </c>
      <c r="C126" s="1">
        <f t="shared" ca="1" si="3"/>
        <v>61.967670531263565</v>
      </c>
      <c r="D126" s="1">
        <f t="shared" ca="1" si="4"/>
        <v>111.62993346905793</v>
      </c>
      <c r="E126" s="1">
        <f t="shared" ca="1" si="5"/>
        <v>36.37712060252062</v>
      </c>
      <c r="H126"/>
      <c r="Y126">
        <v>62</v>
      </c>
      <c r="Z126">
        <v>47.025787552933295</v>
      </c>
    </row>
    <row r="127" spans="1:26" x14ac:dyDescent="0.25">
      <c r="A127">
        <v>62.5</v>
      </c>
      <c r="B127">
        <v>48.503563523884338</v>
      </c>
      <c r="C127" s="1">
        <f t="shared" ca="1" si="3"/>
        <v>62.214799328636936</v>
      </c>
      <c r="D127" s="1">
        <f t="shared" ca="1" si="4"/>
        <v>93.998993646764802</v>
      </c>
      <c r="E127" s="1">
        <f t="shared" ca="1" si="5"/>
        <v>37.854896573471663</v>
      </c>
      <c r="H127"/>
      <c r="Y127">
        <v>62.5</v>
      </c>
      <c r="Z127">
        <v>48.503563523884338</v>
      </c>
    </row>
    <row r="128" spans="1:26" x14ac:dyDescent="0.25">
      <c r="A128">
        <v>63</v>
      </c>
      <c r="B128">
        <v>49.981464608275246</v>
      </c>
      <c r="C128" s="1">
        <f t="shared" ca="1" si="3"/>
        <v>62.454324772247368</v>
      </c>
      <c r="D128" s="1">
        <f t="shared" ca="1" si="4"/>
        <v>77.786120335001328</v>
      </c>
      <c r="E128" s="1">
        <f t="shared" ca="1" si="5"/>
        <v>39.332797657862571</v>
      </c>
      <c r="H128"/>
      <c r="Y128">
        <v>63</v>
      </c>
      <c r="Z128">
        <v>49.981464608275246</v>
      </c>
    </row>
    <row r="129" spans="1:26" x14ac:dyDescent="0.25">
      <c r="A129">
        <v>63.5</v>
      </c>
      <c r="B129">
        <v>51.459458121954221</v>
      </c>
      <c r="C129" s="1">
        <f t="shared" ca="1" si="3"/>
        <v>62.686480792697296</v>
      </c>
      <c r="D129" s="1">
        <f t="shared" ca="1" si="4"/>
        <v>63.023019024689489</v>
      </c>
      <c r="E129" s="1">
        <f t="shared" ca="1" si="5"/>
        <v>40.810791171541545</v>
      </c>
      <c r="H129"/>
      <c r="Y129">
        <v>63.5</v>
      </c>
      <c r="Z129">
        <v>51.459458121954221</v>
      </c>
    </row>
    <row r="130" spans="1:26" x14ac:dyDescent="0.25">
      <c r="A130">
        <v>64</v>
      </c>
      <c r="B130">
        <v>52.464590406313924</v>
      </c>
      <c r="C130" s="1">
        <f t="shared" ref="C130:C193" ca="1" si="6">IF(A130&gt;=$K$5,OFFSET($B$1,2*$K$5,0)+$L$5*(1-EXP((-1/$M$5)*(A130-$K$5))),0)</f>
        <v>62.911494123301125</v>
      </c>
      <c r="D130" s="1">
        <f t="shared" ref="D130:D193" ca="1" si="7">IF(A130&gt;=$K$5,(C130-B130)*(C130-B130)*0.5,0)</f>
        <v>54.568898636000498</v>
      </c>
      <c r="E130" s="1">
        <f t="shared" ref="E130:E193" ca="1" si="8">IF(A130&gt;=$K$5,(B130-$L$6),0)</f>
        <v>41.815923455901249</v>
      </c>
      <c r="H130"/>
      <c r="Y130">
        <v>64</v>
      </c>
      <c r="Z130">
        <v>52.464590406313924</v>
      </c>
    </row>
    <row r="131" spans="1:26" x14ac:dyDescent="0.25">
      <c r="A131">
        <v>64.5</v>
      </c>
      <c r="B131">
        <v>51.970264614336465</v>
      </c>
      <c r="C131" s="1">
        <f t="shared" ca="1" si="6"/>
        <v>63.129584521522581</v>
      </c>
      <c r="D131" s="1">
        <f t="shared" ca="1" si="7"/>
        <v>62.26521039546018</v>
      </c>
      <c r="E131" s="1">
        <f t="shared" ca="1" si="8"/>
        <v>41.321597663923789</v>
      </c>
      <c r="H131"/>
      <c r="Y131">
        <v>64.5</v>
      </c>
      <c r="Z131">
        <v>51.970264614336465</v>
      </c>
    </row>
    <row r="132" spans="1:26" x14ac:dyDescent="0.25">
      <c r="A132">
        <v>65</v>
      </c>
      <c r="B132">
        <v>51.475838586574376</v>
      </c>
      <c r="C132" s="1">
        <f t="shared" ca="1" si="6"/>
        <v>63.340964983598994</v>
      </c>
      <c r="D132" s="1">
        <f t="shared" ca="1" si="7"/>
        <v>70.390612208685198</v>
      </c>
      <c r="E132" s="1">
        <f t="shared" ca="1" si="8"/>
        <v>40.827171636161701</v>
      </c>
      <c r="H132"/>
      <c r="Y132">
        <v>65</v>
      </c>
      <c r="Z132">
        <v>51.475838586574376</v>
      </c>
    </row>
    <row r="133" spans="1:26" x14ac:dyDescent="0.25">
      <c r="A133">
        <v>65.5</v>
      </c>
      <c r="B133">
        <v>52.00634201763431</v>
      </c>
      <c r="C133" s="1">
        <f t="shared" ca="1" si="6"/>
        <v>63.545841952562412</v>
      </c>
      <c r="D133" s="1">
        <f t="shared" ca="1" si="7"/>
        <v>66.580029374102836</v>
      </c>
      <c r="E133" s="1">
        <f t="shared" ca="1" si="8"/>
        <v>41.357675067221635</v>
      </c>
      <c r="H133"/>
      <c r="Y133">
        <v>65.5</v>
      </c>
      <c r="Z133">
        <v>52.00634201763431</v>
      </c>
    </row>
    <row r="134" spans="1:26" x14ac:dyDescent="0.25">
      <c r="A134">
        <v>66</v>
      </c>
      <c r="B134">
        <v>53.501614211394909</v>
      </c>
      <c r="C134" s="1">
        <f t="shared" ca="1" si="6"/>
        <v>63.744415519860546</v>
      </c>
      <c r="D134" s="1">
        <f t="shared" ca="1" si="7"/>
        <v>52.457489322352686</v>
      </c>
      <c r="E134" s="1">
        <f t="shared" ca="1" si="8"/>
        <v>42.852947260982234</v>
      </c>
      <c r="H134"/>
      <c r="Y134">
        <v>66</v>
      </c>
      <c r="Z134">
        <v>53.501614211394909</v>
      </c>
    </row>
    <row r="135" spans="1:26" x14ac:dyDescent="0.25">
      <c r="A135">
        <v>66.5</v>
      </c>
      <c r="B135">
        <v>54.997110254117928</v>
      </c>
      <c r="C135" s="1">
        <f t="shared" ca="1" si="6"/>
        <v>63.93687962077442</v>
      </c>
      <c r="D135" s="1">
        <f t="shared" ca="1" si="7"/>
        <v>39.959738164504905</v>
      </c>
      <c r="E135" s="1">
        <f t="shared" ca="1" si="8"/>
        <v>44.348443303705253</v>
      </c>
      <c r="H135"/>
      <c r="Y135">
        <v>66.5</v>
      </c>
      <c r="Z135">
        <v>54.997110254117928</v>
      </c>
    </row>
    <row r="136" spans="1:26" x14ac:dyDescent="0.25">
      <c r="A136">
        <v>67</v>
      </c>
      <c r="B136">
        <v>56.492781126332005</v>
      </c>
      <c r="C136" s="1">
        <f t="shared" ca="1" si="6"/>
        <v>64.123422223823752</v>
      </c>
      <c r="D136" s="1">
        <f t="shared" ca="1" si="7"/>
        <v>29.113341779365026</v>
      </c>
      <c r="E136" s="1">
        <f t="shared" ca="1" si="8"/>
        <v>45.84411417591933</v>
      </c>
      <c r="H136"/>
      <c r="Y136">
        <v>67</v>
      </c>
      <c r="Z136">
        <v>56.492781126332005</v>
      </c>
    </row>
    <row r="137" spans="1:26" x14ac:dyDescent="0.25">
      <c r="A137">
        <v>67.5</v>
      </c>
      <c r="B137">
        <v>57.988591994206608</v>
      </c>
      <c r="C137" s="1">
        <f t="shared" ca="1" si="6"/>
        <v>64.304225514344893</v>
      </c>
      <c r="D137" s="1">
        <f t="shared" ca="1" si="7"/>
        <v>19.943613380347148</v>
      </c>
      <c r="E137" s="1">
        <f t="shared" ca="1" si="8"/>
        <v>47.339925043793933</v>
      </c>
      <c r="H137"/>
      <c r="Y137">
        <v>67.5</v>
      </c>
      <c r="Z137">
        <v>57.988591994206608</v>
      </c>
    </row>
    <row r="138" spans="1:26" x14ac:dyDescent="0.25">
      <c r="A138">
        <v>68</v>
      </c>
      <c r="B138">
        <v>58.442289589462419</v>
      </c>
      <c r="C138" s="1">
        <f t="shared" ca="1" si="6"/>
        <v>64.479466072420664</v>
      </c>
      <c r="D138" s="1">
        <f t="shared" ca="1" si="7"/>
        <v>18.22374994319204</v>
      </c>
      <c r="E138" s="1">
        <f t="shared" ca="1" si="8"/>
        <v>47.793622639049744</v>
      </c>
      <c r="H138"/>
      <c r="Y138">
        <v>68</v>
      </c>
      <c r="Z138">
        <v>58.442289589462419</v>
      </c>
    </row>
    <row r="139" spans="1:26" x14ac:dyDescent="0.25">
      <c r="A139">
        <v>68.5</v>
      </c>
      <c r="B139">
        <v>57.944526527036722</v>
      </c>
      <c r="C139" s="1">
        <f t="shared" ca="1" si="6"/>
        <v>64.649315045335882</v>
      </c>
      <c r="D139" s="1">
        <f t="shared" ca="1" si="7"/>
        <v>22.477094537558127</v>
      </c>
      <c r="E139" s="1">
        <f t="shared" ca="1" si="8"/>
        <v>47.295859576624046</v>
      </c>
      <c r="H139"/>
      <c r="Y139">
        <v>68.5</v>
      </c>
      <c r="Z139">
        <v>57.944526527036722</v>
      </c>
    </row>
    <row r="140" spans="1:26" x14ac:dyDescent="0.25">
      <c r="A140">
        <v>69</v>
      </c>
      <c r="B140">
        <v>57.446576163210402</v>
      </c>
      <c r="C140" s="1">
        <f t="shared" ca="1" si="6"/>
        <v>64.813938314726997</v>
      </c>
      <c r="D140" s="1">
        <f t="shared" ca="1" si="7"/>
        <v>27.139012535799615</v>
      </c>
      <c r="E140" s="1">
        <f t="shared" ca="1" si="8"/>
        <v>46.797909212797727</v>
      </c>
      <c r="H140"/>
      <c r="Y140">
        <v>69</v>
      </c>
      <c r="Z140">
        <v>57.446576163210402</v>
      </c>
    </row>
    <row r="141" spans="1:26" x14ac:dyDescent="0.25">
      <c r="A141">
        <v>69.5</v>
      </c>
      <c r="B141">
        <v>56.948487445272917</v>
      </c>
      <c r="C141" s="1">
        <f t="shared" ca="1" si="6"/>
        <v>64.973496658589013</v>
      </c>
      <c r="D141" s="1">
        <f t="shared" ca="1" si="7"/>
        <v>32.200386436904111</v>
      </c>
      <c r="E141" s="1">
        <f t="shared" ca="1" si="8"/>
        <v>46.299820494860242</v>
      </c>
      <c r="H141"/>
      <c r="Y141">
        <v>69.5</v>
      </c>
      <c r="Z141">
        <v>56.948487445272917</v>
      </c>
    </row>
    <row r="142" spans="1:26" x14ac:dyDescent="0.25">
      <c r="A142">
        <v>70</v>
      </c>
      <c r="B142">
        <v>56.450261122472973</v>
      </c>
      <c r="C142" s="1">
        <f t="shared" ca="1" si="6"/>
        <v>65.128145908298066</v>
      </c>
      <c r="D142" s="1">
        <f t="shared" ca="1" si="7"/>
        <v>37.652842178027306</v>
      </c>
      <c r="E142" s="1">
        <f t="shared" ca="1" si="8"/>
        <v>45.801594172060298</v>
      </c>
      <c r="H142"/>
      <c r="Y142">
        <v>70</v>
      </c>
      <c r="Z142">
        <v>56.450261122472973</v>
      </c>
    </row>
    <row r="143" spans="1:26" x14ac:dyDescent="0.25">
      <c r="A143">
        <v>70.5</v>
      </c>
      <c r="B143">
        <v>55.951976615517928</v>
      </c>
      <c r="C143" s="1">
        <f t="shared" ca="1" si="6"/>
        <v>65.278037100802919</v>
      </c>
      <c r="D143" s="1">
        <f t="shared" ca="1" si="7"/>
        <v>43.487702087597057</v>
      </c>
      <c r="E143" s="1">
        <f t="shared" ca="1" si="8"/>
        <v>45.303309665105253</v>
      </c>
      <c r="H143"/>
      <c r="Y143">
        <v>70.5</v>
      </c>
      <c r="Z143">
        <v>55.951976615517928</v>
      </c>
    </row>
    <row r="144" spans="1:26" x14ac:dyDescent="0.25">
      <c r="A144">
        <v>71</v>
      </c>
      <c r="B144">
        <v>55.453641577109202</v>
      </c>
      <c r="C144" s="1">
        <f t="shared" ca="1" si="6"/>
        <v>65.423316626133925</v>
      </c>
      <c r="D144" s="1">
        <f t="shared" ca="1" si="7"/>
        <v>49.69721029157305</v>
      </c>
      <c r="E144" s="1">
        <f t="shared" ca="1" si="8"/>
        <v>44.804974626696527</v>
      </c>
      <c r="H144"/>
      <c r="Y144">
        <v>71</v>
      </c>
      <c r="Z144">
        <v>55.453641577109202</v>
      </c>
    </row>
    <row r="145" spans="1:26" x14ac:dyDescent="0.25">
      <c r="A145">
        <v>71.5</v>
      </c>
      <c r="B145">
        <v>54.955263074923636</v>
      </c>
      <c r="C145" s="1">
        <f t="shared" ca="1" si="6"/>
        <v>65.564126370373671</v>
      </c>
      <c r="D145" s="1">
        <f t="shared" ca="1" si="7"/>
        <v>56.273990210773491</v>
      </c>
      <c r="E145" s="1">
        <f t="shared" ca="1" si="8"/>
        <v>44.306596124510961</v>
      </c>
      <c r="H145"/>
      <c r="Y145">
        <v>71.5</v>
      </c>
      <c r="Z145">
        <v>54.955263074923636</v>
      </c>
    </row>
    <row r="146" spans="1:26" x14ac:dyDescent="0.25">
      <c r="A146">
        <v>72</v>
      </c>
      <c r="B146">
        <v>54.456846622958004</v>
      </c>
      <c r="C146" s="1">
        <f t="shared" ca="1" si="6"/>
        <v>65.700603854228959</v>
      </c>
      <c r="D146" s="1">
        <f t="shared" ca="1" si="7"/>
        <v>63.211038337878946</v>
      </c>
      <c r="E146" s="1">
        <f t="shared" ca="1" si="8"/>
        <v>43.808179672545329</v>
      </c>
      <c r="H146"/>
      <c r="Y146">
        <v>72</v>
      </c>
      <c r="Z146">
        <v>54.456846622958004</v>
      </c>
    </row>
    <row r="147" spans="1:26" x14ac:dyDescent="0.25">
      <c r="A147">
        <v>72.5</v>
      </c>
      <c r="B147">
        <v>53.958396553188145</v>
      </c>
      <c r="C147" s="1">
        <f t="shared" ca="1" si="6"/>
        <v>65.832882367339209</v>
      </c>
      <c r="D147" s="1">
        <f t="shared" ca="1" si="7"/>
        <v>70.501706675237443</v>
      </c>
      <c r="E147" s="1">
        <f t="shared" ca="1" si="8"/>
        <v>43.309729602775469</v>
      </c>
      <c r="H147"/>
      <c r="Y147">
        <v>72.5</v>
      </c>
      <c r="Z147">
        <v>53.958396553188145</v>
      </c>
    </row>
    <row r="148" spans="1:26" x14ac:dyDescent="0.25">
      <c r="A148">
        <v>73</v>
      </c>
      <c r="B148">
        <v>53.459916297214441</v>
      </c>
      <c r="C148" s="1">
        <f t="shared" ca="1" si="6"/>
        <v>65.961091098452769</v>
      </c>
      <c r="D148" s="1">
        <f t="shared" ca="1" si="7"/>
        <v>78.13968570555808</v>
      </c>
      <c r="E148" s="1">
        <f t="shared" ca="1" si="8"/>
        <v>42.811249346801766</v>
      </c>
      <c r="H148"/>
      <c r="Y148">
        <v>73</v>
      </c>
      <c r="Z148">
        <v>53.459916297214441</v>
      </c>
    </row>
    <row r="149" spans="1:26" x14ac:dyDescent="0.25">
      <c r="A149">
        <v>73.5</v>
      </c>
      <c r="B149">
        <v>52.961408599752822</v>
      </c>
      <c r="C149" s="1">
        <f t="shared" ca="1" si="6"/>
        <v>66.085355261598082</v>
      </c>
      <c r="D149" s="1">
        <f t="shared" ca="1" si="7"/>
        <v>86.118987991479671</v>
      </c>
      <c r="E149" s="1">
        <f t="shared" ca="1" si="8"/>
        <v>42.312741649340147</v>
      </c>
      <c r="H149"/>
      <c r="Y149">
        <v>73.5</v>
      </c>
      <c r="Z149">
        <v>52.961408599752822</v>
      </c>
    </row>
    <row r="150" spans="1:26" x14ac:dyDescent="0.25">
      <c r="A150">
        <v>74</v>
      </c>
      <c r="B150">
        <v>52.462875680516476</v>
      </c>
      <c r="C150" s="1">
        <f t="shared" ca="1" si="6"/>
        <v>66.20579621837291</v>
      </c>
      <c r="D150" s="1">
        <f t="shared" ca="1" si="7"/>
        <v>94.433932454918093</v>
      </c>
      <c r="E150" s="1">
        <f t="shared" ca="1" si="8"/>
        <v>41.8142087301038</v>
      </c>
      <c r="H150"/>
      <c r="Y150">
        <v>74</v>
      </c>
      <c r="Z150">
        <v>52.462875680516476</v>
      </c>
    </row>
    <row r="151" spans="1:26" x14ac:dyDescent="0.25">
      <c r="A151">
        <v>74.5</v>
      </c>
      <c r="B151">
        <v>51.964319357015142</v>
      </c>
      <c r="C151" s="1">
        <f t="shared" ca="1" si="6"/>
        <v>66.322531596471194</v>
      </c>
      <c r="D151" s="1">
        <f t="shared" ca="1" si="7"/>
        <v>103.07912935663278</v>
      </c>
      <c r="E151" s="1">
        <f t="shared" ca="1" si="8"/>
        <v>41.315652406602467</v>
      </c>
      <c r="H151"/>
      <c r="Y151">
        <v>74.5</v>
      </c>
      <c r="Z151">
        <v>51.964319357015142</v>
      </c>
    </row>
    <row r="152" spans="1:26" x14ac:dyDescent="0.25">
      <c r="A152">
        <v>75</v>
      </c>
      <c r="B152">
        <v>51.46574113775538</v>
      </c>
      <c r="C152" s="1">
        <f t="shared" ca="1" si="6"/>
        <v>66.435675404563213</v>
      </c>
      <c r="D152" s="1">
        <f t="shared" ca="1" si="7"/>
        <v>112.04946597627368</v>
      </c>
      <c r="E152" s="1">
        <f t="shared" ca="1" si="8"/>
        <v>40.817074187342705</v>
      </c>
      <c r="H152"/>
      <c r="Y152">
        <v>75</v>
      </c>
      <c r="Z152">
        <v>51.46574113775538</v>
      </c>
    </row>
    <row r="153" spans="1:26" x14ac:dyDescent="0.25">
      <c r="A153">
        <v>75.5</v>
      </c>
      <c r="B153">
        <v>50.96714229302124</v>
      </c>
      <c r="C153" s="1">
        <f t="shared" ca="1" si="6"/>
        <v>66.545338143641231</v>
      </c>
      <c r="D153" s="1">
        <f t="shared" ca="1" si="7"/>
        <v>121.34009298013696</v>
      </c>
      <c r="E153" s="1">
        <f t="shared" ca="1" si="8"/>
        <v>40.318475342608565</v>
      </c>
      <c r="H153"/>
      <c r="Y153">
        <v>75.5</v>
      </c>
      <c r="Z153">
        <v>50.96714229302124</v>
      </c>
    </row>
    <row r="154" spans="1:26" x14ac:dyDescent="0.25">
      <c r="A154">
        <v>76</v>
      </c>
      <c r="B154">
        <v>51.513270060522679</v>
      </c>
      <c r="C154" s="1">
        <f t="shared" ca="1" si="6"/>
        <v>66.651626914939328</v>
      </c>
      <c r="D154" s="1">
        <f t="shared" ca="1" si="7"/>
        <v>114.58492412583178</v>
      </c>
      <c r="E154" s="1">
        <f t="shared" ca="1" si="8"/>
        <v>40.864603110110004</v>
      </c>
      <c r="H154"/>
      <c r="Y154">
        <v>76</v>
      </c>
      <c r="Z154">
        <v>51.513270060522679</v>
      </c>
    </row>
    <row r="155" spans="1:26" x14ac:dyDescent="0.25">
      <c r="A155">
        <v>76.5</v>
      </c>
      <c r="B155">
        <v>53.02637406954674</v>
      </c>
      <c r="C155" s="1">
        <f t="shared" ca="1" si="6"/>
        <v>66.754645524533117</v>
      </c>
      <c r="D155" s="1">
        <f t="shared" ca="1" si="7"/>
        <v>94.232718570896893</v>
      </c>
      <c r="E155" s="1">
        <f t="shared" ca="1" si="8"/>
        <v>42.377707119134065</v>
      </c>
      <c r="H155"/>
      <c r="Y155">
        <v>76.5</v>
      </c>
      <c r="Z155">
        <v>53.02637406954674</v>
      </c>
    </row>
    <row r="156" spans="1:26" x14ac:dyDescent="0.25">
      <c r="A156">
        <v>77</v>
      </c>
      <c r="B156">
        <v>54.539720485137771</v>
      </c>
      <c r="C156" s="1">
        <f t="shared" ca="1" si="6"/>
        <v>66.854494584720953</v>
      </c>
      <c r="D156" s="1">
        <f t="shared" ca="1" si="7"/>
        <v>75.826830561882389</v>
      </c>
      <c r="E156" s="1">
        <f t="shared" ca="1" si="8"/>
        <v>43.891053534725096</v>
      </c>
      <c r="H156"/>
      <c r="Y156">
        <v>77</v>
      </c>
      <c r="Z156">
        <v>54.539720485137771</v>
      </c>
    </row>
    <row r="157" spans="1:26" x14ac:dyDescent="0.25">
      <c r="A157">
        <v>77.5</v>
      </c>
      <c r="B157">
        <v>56.053324326228811</v>
      </c>
      <c r="C157" s="1">
        <f t="shared" ca="1" si="6"/>
        <v>66.951271612286234</v>
      </c>
      <c r="D157" s="1">
        <f t="shared" ca="1" si="7"/>
        <v>59.38262752484318</v>
      </c>
      <c r="E157" s="1">
        <f t="shared" ca="1" si="8"/>
        <v>45.404657375816136</v>
      </c>
      <c r="H157"/>
      <c r="Y157">
        <v>77.5</v>
      </c>
      <c r="Z157">
        <v>56.053324326228811</v>
      </c>
    </row>
    <row r="158" spans="1:26" x14ac:dyDescent="0.25">
      <c r="A158">
        <v>78</v>
      </c>
      <c r="B158">
        <v>57.567135149102434</v>
      </c>
      <c r="C158" s="1">
        <f t="shared" ca="1" si="6"/>
        <v>67.045071123736335</v>
      </c>
      <c r="D158" s="1">
        <f t="shared" ca="1" si="7"/>
        <v>44.915635169629738</v>
      </c>
      <c r="E158" s="1">
        <f t="shared" ca="1" si="8"/>
        <v>46.918468198689759</v>
      </c>
      <c r="H158"/>
      <c r="Y158">
        <v>78</v>
      </c>
      <c r="Z158">
        <v>57.567135149102434</v>
      </c>
    </row>
    <row r="159" spans="1:26" x14ac:dyDescent="0.25">
      <c r="A159">
        <v>78.5</v>
      </c>
      <c r="B159">
        <v>58.028101724409318</v>
      </c>
      <c r="C159" s="1">
        <f t="shared" ca="1" si="6"/>
        <v>67.135984727611415</v>
      </c>
      <c r="D159" s="1">
        <f t="shared" ca="1" si="7"/>
        <v>41.476766400008827</v>
      </c>
      <c r="E159" s="1">
        <f t="shared" ca="1" si="8"/>
        <v>47.379434773996643</v>
      </c>
      <c r="H159"/>
      <c r="Y159">
        <v>78.5</v>
      </c>
      <c r="Z159">
        <v>58.028101724409318</v>
      </c>
    </row>
    <row r="160" spans="1:26" x14ac:dyDescent="0.25">
      <c r="A160">
        <v>79</v>
      </c>
      <c r="B160">
        <v>57.526070794071501</v>
      </c>
      <c r="C160" s="1">
        <f t="shared" ca="1" si="6"/>
        <v>67.224101213953162</v>
      </c>
      <c r="D160" s="1">
        <f t="shared" ca="1" si="7"/>
        <v>47.025897012475035</v>
      </c>
      <c r="E160" s="1">
        <f t="shared" ca="1" si="8"/>
        <v>46.877403843658826</v>
      </c>
      <c r="H160"/>
      <c r="Y160">
        <v>79</v>
      </c>
      <c r="Z160">
        <v>57.526070794071501</v>
      </c>
    </row>
    <row r="161" spans="1:26" x14ac:dyDescent="0.25">
      <c r="A161">
        <v>79.5</v>
      </c>
      <c r="B161">
        <v>57.023838235031477</v>
      </c>
      <c r="C161" s="1">
        <f t="shared" ca="1" si="6"/>
        <v>67.309506641020874</v>
      </c>
      <c r="D161" s="1">
        <f t="shared" ca="1" si="7"/>
        <v>52.897487278984244</v>
      </c>
      <c r="E161" s="1">
        <f t="shared" ca="1" si="8"/>
        <v>46.375171284618801</v>
      </c>
      <c r="H161"/>
      <c r="Y161">
        <v>79.5</v>
      </c>
      <c r="Z161">
        <v>57.023838235031477</v>
      </c>
    </row>
    <row r="162" spans="1:26" x14ac:dyDescent="0.25">
      <c r="A162">
        <v>80</v>
      </c>
      <c r="B162">
        <v>56.521443499509438</v>
      </c>
      <c r="C162" s="1">
        <f t="shared" ca="1" si="6"/>
        <v>67.392284419339532</v>
      </c>
      <c r="D162" s="1">
        <f t="shared" ca="1" si="7"/>
        <v>59.087591152126201</v>
      </c>
      <c r="E162" s="1">
        <f t="shared" ca="1" si="8"/>
        <v>45.872776549096763</v>
      </c>
      <c r="H162"/>
      <c r="Y162">
        <v>80</v>
      </c>
      <c r="Z162">
        <v>56.521443499509438</v>
      </c>
    </row>
    <row r="163" spans="1:26" x14ac:dyDescent="0.25">
      <c r="A163">
        <v>80.5</v>
      </c>
      <c r="B163">
        <v>56.018916138122144</v>
      </c>
      <c r="C163" s="1">
        <f t="shared" ca="1" si="6"/>
        <v>67.472515393162112</v>
      </c>
      <c r="D163" s="1">
        <f t="shared" ca="1" si="7"/>
        <v>65.59246794752606</v>
      </c>
      <c r="E163" s="1">
        <f t="shared" ca="1" si="8"/>
        <v>45.370249187709469</v>
      </c>
      <c r="H163"/>
      <c r="Y163">
        <v>80.5</v>
      </c>
      <c r="Z163">
        <v>56.018916138122144</v>
      </c>
    </row>
    <row r="164" spans="1:26" x14ac:dyDescent="0.25">
      <c r="A164">
        <v>81</v>
      </c>
      <c r="B164">
        <v>55.516309379973009</v>
      </c>
      <c r="C164" s="1">
        <f t="shared" ca="1" si="6"/>
        <v>67.550277919425326</v>
      </c>
      <c r="D164" s="1">
        <f t="shared" ca="1" si="7"/>
        <v>72.408199404264067</v>
      </c>
      <c r="E164" s="1">
        <f t="shared" ca="1" si="8"/>
        <v>44.867642429560334</v>
      </c>
      <c r="H164"/>
      <c r="Y164">
        <v>81</v>
      </c>
      <c r="Z164">
        <v>55.516309379973009</v>
      </c>
    </row>
    <row r="165" spans="1:26" x14ac:dyDescent="0.25">
      <c r="A165">
        <v>81.5</v>
      </c>
      <c r="B165">
        <v>55.013633272483823</v>
      </c>
      <c r="C165" s="1">
        <f t="shared" ca="1" si="6"/>
        <v>67.625647944276494</v>
      </c>
      <c r="D165" s="1">
        <f t="shared" ca="1" si="7"/>
        <v>79.531457040756806</v>
      </c>
      <c r="E165" s="1">
        <f t="shared" ca="1" si="8"/>
        <v>44.364966322071147</v>
      </c>
      <c r="H165"/>
      <c r="Y165">
        <v>81.5</v>
      </c>
      <c r="Z165">
        <v>55.013633272483823</v>
      </c>
    </row>
    <row r="166" spans="1:26" x14ac:dyDescent="0.25">
      <c r="A166">
        <v>82</v>
      </c>
      <c r="B166">
        <v>54.612739055801434</v>
      </c>
      <c r="C166" s="1">
        <f t="shared" ca="1" si="6"/>
        <v>67.69869907724555</v>
      </c>
      <c r="D166" s="1">
        <f t="shared" ca="1" si="7"/>
        <v>85.621174841416845</v>
      </c>
      <c r="E166" s="1">
        <f t="shared" ca="1" si="8"/>
        <v>43.964072105388759</v>
      </c>
      <c r="H166"/>
      <c r="Y166">
        <v>82</v>
      </c>
      <c r="Z166">
        <v>54.612739055801434</v>
      </c>
    </row>
    <row r="167" spans="1:26" x14ac:dyDescent="0.25">
      <c r="A167">
        <v>82.5</v>
      </c>
      <c r="B167">
        <v>56.126115370737281</v>
      </c>
      <c r="C167" s="1">
        <f t="shared" ca="1" si="6"/>
        <v>67.769502663135313</v>
      </c>
      <c r="D167" s="1">
        <f t="shared" ca="1" si="7"/>
        <v>67.784233820387982</v>
      </c>
      <c r="E167" s="1">
        <f t="shared" ca="1" si="8"/>
        <v>45.477448420324606</v>
      </c>
      <c r="H167"/>
      <c r="Y167">
        <v>82.5</v>
      </c>
      <c r="Z167">
        <v>56.126115370737281</v>
      </c>
    </row>
    <row r="168" spans="1:26" x14ac:dyDescent="0.25">
      <c r="A168">
        <v>83</v>
      </c>
      <c r="B168">
        <v>57.642446561196195</v>
      </c>
      <c r="C168" s="1">
        <f t="shared" ca="1" si="6"/>
        <v>67.838127851699767</v>
      </c>
      <c r="D168" s="1">
        <f t="shared" ca="1" si="7"/>
        <v>51.975958488762288</v>
      </c>
      <c r="E168" s="1">
        <f t="shared" ca="1" si="8"/>
        <v>46.99377961078352</v>
      </c>
      <c r="H168"/>
      <c r="Y168">
        <v>83</v>
      </c>
      <c r="Z168">
        <v>57.642446561196195</v>
      </c>
    </row>
    <row r="169" spans="1:26" x14ac:dyDescent="0.25">
      <c r="A169">
        <v>83.5</v>
      </c>
      <c r="B169">
        <v>59.158742303405703</v>
      </c>
      <c r="C169" s="1">
        <f t="shared" ca="1" si="6"/>
        <v>67.904641665178644</v>
      </c>
      <c r="D169" s="1">
        <f t="shared" ca="1" si="7"/>
        <v>38.245377823130177</v>
      </c>
      <c r="E169" s="1">
        <f t="shared" ca="1" si="8"/>
        <v>48.510075352993027</v>
      </c>
      <c r="H169"/>
      <c r="Y169">
        <v>83.5</v>
      </c>
      <c r="Z169">
        <v>59.158742303405703</v>
      </c>
    </row>
    <row r="170" spans="1:26" x14ac:dyDescent="0.25">
      <c r="A170">
        <v>84</v>
      </c>
      <c r="B170">
        <v>60.675007393484698</v>
      </c>
      <c r="C170" s="1">
        <f t="shared" ca="1" si="6"/>
        <v>67.969109063754132</v>
      </c>
      <c r="D170" s="1">
        <f t="shared" ca="1" si="7"/>
        <v>26.601959588113676</v>
      </c>
      <c r="E170" s="1">
        <f t="shared" ca="1" si="8"/>
        <v>50.026340443072023</v>
      </c>
      <c r="H170"/>
      <c r="Y170">
        <v>84</v>
      </c>
      <c r="Z170">
        <v>60.675007393484698</v>
      </c>
    </row>
    <row r="171" spans="1:26" x14ac:dyDescent="0.25">
      <c r="A171">
        <v>84.5</v>
      </c>
      <c r="B171">
        <v>62.06890546781581</v>
      </c>
      <c r="C171" s="1">
        <f t="shared" ca="1" si="6"/>
        <v>68.031593008993724</v>
      </c>
      <c r="D171" s="1">
        <f t="shared" ca="1" si="7"/>
        <v>17.776821356859159</v>
      </c>
      <c r="E171" s="1">
        <f t="shared" ca="1" si="8"/>
        <v>51.420238517403135</v>
      </c>
      <c r="H171"/>
      <c r="Y171">
        <v>84.5</v>
      </c>
      <c r="Z171">
        <v>62.06890546781581</v>
      </c>
    </row>
    <row r="172" spans="1:26" x14ac:dyDescent="0.25">
      <c r="A172">
        <v>85</v>
      </c>
      <c r="B172">
        <v>61.569133635113012</v>
      </c>
      <c r="C172" s="1">
        <f t="shared" ca="1" si="6"/>
        <v>68.092154525341144</v>
      </c>
      <c r="D172" s="1">
        <f t="shared" ca="1" si="7"/>
        <v>21.274900767176305</v>
      </c>
      <c r="E172" s="1">
        <f t="shared" ca="1" si="8"/>
        <v>50.920466684700337</v>
      </c>
      <c r="H172"/>
      <c r="Y172">
        <v>85</v>
      </c>
      <c r="Z172">
        <v>61.569133635113012</v>
      </c>
    </row>
    <row r="173" spans="1:26" x14ac:dyDescent="0.25">
      <c r="A173">
        <v>85.5</v>
      </c>
      <c r="B173">
        <v>61.30165361722343</v>
      </c>
      <c r="C173" s="1">
        <f t="shared" ca="1" si="6"/>
        <v>68.150852759715335</v>
      </c>
      <c r="D173" s="1">
        <f t="shared" ca="1" si="7"/>
        <v>23.455764446755925</v>
      </c>
      <c r="E173" s="1">
        <f t="shared" ca="1" si="8"/>
        <v>50.652986666810754</v>
      </c>
      <c r="H173"/>
      <c r="Y173">
        <v>85.5</v>
      </c>
      <c r="Z173">
        <v>61.30165361722343</v>
      </c>
    </row>
    <row r="174" spans="1:26" x14ac:dyDescent="0.25">
      <c r="A174">
        <v>86</v>
      </c>
      <c r="B174">
        <v>62.801095817253099</v>
      </c>
      <c r="C174" s="1">
        <f t="shared" ca="1" si="6"/>
        <v>68.207745039275892</v>
      </c>
      <c r="D174" s="1">
        <f t="shared" ca="1" si="7"/>
        <v>14.615927904999836</v>
      </c>
      <c r="E174" s="1">
        <f t="shared" ca="1" si="8"/>
        <v>52.152428866840424</v>
      </c>
      <c r="H174"/>
      <c r="Y174">
        <v>86</v>
      </c>
      <c r="Z174">
        <v>62.801095817253099</v>
      </c>
    </row>
    <row r="175" spans="1:26" x14ac:dyDescent="0.25">
      <c r="A175">
        <v>86.5</v>
      </c>
      <c r="B175">
        <v>64.301736055513388</v>
      </c>
      <c r="C175" s="1">
        <f t="shared" ca="1" si="6"/>
        <v>68.262886927411103</v>
      </c>
      <c r="D175" s="1">
        <f t="shared" ca="1" si="7"/>
        <v>7.8453581149680129</v>
      </c>
      <c r="E175" s="1">
        <f t="shared" ca="1" si="8"/>
        <v>53.653069105100712</v>
      </c>
      <c r="H175"/>
      <c r="Y175">
        <v>86.5</v>
      </c>
      <c r="Z175">
        <v>64.301736055513388</v>
      </c>
    </row>
    <row r="176" spans="1:26" x14ac:dyDescent="0.25">
      <c r="A176">
        <v>87</v>
      </c>
      <c r="B176">
        <v>65.802566868529524</v>
      </c>
      <c r="C176" s="1">
        <f t="shared" ca="1" si="6"/>
        <v>68.316332278003514</v>
      </c>
      <c r="D176" s="1">
        <f t="shared" ca="1" si="7"/>
        <v>3.1595082669339685</v>
      </c>
      <c r="E176" s="1">
        <f t="shared" ca="1" si="8"/>
        <v>55.153899918116849</v>
      </c>
      <c r="H176"/>
      <c r="Y176">
        <v>87</v>
      </c>
      <c r="Z176">
        <v>65.802566868529524</v>
      </c>
    </row>
    <row r="177" spans="1:26" x14ac:dyDescent="0.25">
      <c r="A177">
        <v>87.5</v>
      </c>
      <c r="B177">
        <v>67.303550681342344</v>
      </c>
      <c r="C177" s="1">
        <f t="shared" ca="1" si="6"/>
        <v>68.36813328802593</v>
      </c>
      <c r="D177" s="1">
        <f t="shared" ca="1" si="7"/>
        <v>0.56666806322661001</v>
      </c>
      <c r="E177" s="1">
        <f t="shared" ca="1" si="8"/>
        <v>56.654883730929669</v>
      </c>
      <c r="H177"/>
      <c r="Y177">
        <v>87.5</v>
      </c>
      <c r="Z177">
        <v>67.303550681342344</v>
      </c>
    </row>
    <row r="178" spans="1:26" x14ac:dyDescent="0.25">
      <c r="A178">
        <v>88</v>
      </c>
      <c r="B178">
        <v>68.558529573991251</v>
      </c>
      <c r="C178" s="1">
        <f t="shared" ca="1" si="6"/>
        <v>68.418340548519097</v>
      </c>
      <c r="D178" s="1">
        <f t="shared" ca="1" si="7"/>
        <v>9.8264814314160676E-3</v>
      </c>
      <c r="E178" s="1">
        <f t="shared" ca="1" si="8"/>
        <v>57.909862623578576</v>
      </c>
      <c r="H178"/>
      <c r="Y178">
        <v>88</v>
      </c>
      <c r="Z178">
        <v>68.558529573991251</v>
      </c>
    </row>
    <row r="179" spans="1:26" x14ac:dyDescent="0.25">
      <c r="A179">
        <v>88.5</v>
      </c>
      <c r="B179">
        <v>68.060443557274453</v>
      </c>
      <c r="C179" s="1">
        <f t="shared" ca="1" si="6"/>
        <v>68.467003094001086</v>
      </c>
      <c r="D179" s="1">
        <f t="shared" ca="1" si="7"/>
        <v>8.2645328451687053E-2</v>
      </c>
      <c r="E179" s="1">
        <f t="shared" ca="1" si="8"/>
        <v>57.411776606861778</v>
      </c>
      <c r="H179"/>
      <c r="Y179">
        <v>88.5</v>
      </c>
      <c r="Z179">
        <v>68.060443557274453</v>
      </c>
    </row>
    <row r="180" spans="1:26" x14ac:dyDescent="0.25">
      <c r="A180">
        <v>89</v>
      </c>
      <c r="B180">
        <v>67.56134901940581</v>
      </c>
      <c r="C180" s="1">
        <f t="shared" ca="1" si="6"/>
        <v>68.514168450356451</v>
      </c>
      <c r="D180" s="1">
        <f t="shared" ca="1" si="7"/>
        <v>0.45393243399855104</v>
      </c>
      <c r="E180" s="1">
        <f t="shared" ca="1" si="8"/>
        <v>56.912682068993135</v>
      </c>
      <c r="H180"/>
      <c r="Y180">
        <v>89</v>
      </c>
      <c r="Z180">
        <v>67.56134901940581</v>
      </c>
    </row>
    <row r="181" spans="1:26" x14ac:dyDescent="0.25">
      <c r="A181">
        <v>89.5</v>
      </c>
      <c r="B181">
        <v>68.491820098987176</v>
      </c>
      <c r="C181" s="1">
        <f t="shared" ca="1" si="6"/>
        <v>68.559882681251977</v>
      </c>
      <c r="D181" s="1">
        <f t="shared" ca="1" si="7"/>
        <v>2.316257552276409E-3</v>
      </c>
      <c r="E181" s="1">
        <f t="shared" ca="1" si="8"/>
        <v>57.843153148574501</v>
      </c>
      <c r="H181"/>
      <c r="Y181">
        <v>89.5</v>
      </c>
      <c r="Z181">
        <v>68.491820098987176</v>
      </c>
    </row>
    <row r="182" spans="1:26" x14ac:dyDescent="0.25">
      <c r="A182">
        <v>90</v>
      </c>
      <c r="B182">
        <v>69.992445586723562</v>
      </c>
      <c r="C182" s="1">
        <f t="shared" ca="1" si="6"/>
        <v>68.604190433124458</v>
      </c>
      <c r="D182" s="1">
        <f t="shared" ca="1" si="7"/>
        <v>0.96362618574723613</v>
      </c>
      <c r="E182" s="1">
        <f t="shared" ca="1" si="8"/>
        <v>59.343778636310887</v>
      </c>
      <c r="H182"/>
      <c r="Y182">
        <v>90</v>
      </c>
      <c r="Z182">
        <v>69.992445586723562</v>
      </c>
    </row>
    <row r="183" spans="1:26" x14ac:dyDescent="0.25">
      <c r="A183">
        <v>90.5</v>
      </c>
      <c r="B183">
        <v>71.493281550447534</v>
      </c>
      <c r="C183" s="1">
        <f t="shared" ca="1" si="6"/>
        <v>68.647134978784194</v>
      </c>
      <c r="D183" s="1">
        <f t="shared" ca="1" si="7"/>
        <v>4.0502751536954911</v>
      </c>
      <c r="E183" s="1">
        <f t="shared" ca="1" si="8"/>
        <v>60.844614600034859</v>
      </c>
      <c r="H183"/>
      <c r="Y183">
        <v>90.5</v>
      </c>
      <c r="Z183">
        <v>71.493281550447534</v>
      </c>
    </row>
    <row r="184" spans="1:26" x14ac:dyDescent="0.25">
      <c r="A184">
        <v>91</v>
      </c>
      <c r="B184">
        <v>72.994283944608469</v>
      </c>
      <c r="C184" s="1">
        <f t="shared" ca="1" si="6"/>
        <v>68.688758259677101</v>
      </c>
      <c r="D184" s="1">
        <f t="shared" ca="1" si="7"/>
        <v>9.2687757118018617</v>
      </c>
      <c r="E184" s="1">
        <f t="shared" ca="1" si="8"/>
        <v>62.345616994195794</v>
      </c>
      <c r="H184"/>
      <c r="Y184">
        <v>91</v>
      </c>
      <c r="Z184">
        <v>72.994283944608469</v>
      </c>
    </row>
    <row r="185" spans="1:26" x14ac:dyDescent="0.25">
      <c r="A185">
        <v>91.5</v>
      </c>
      <c r="B185">
        <v>74.495421316673188</v>
      </c>
      <c r="C185" s="1">
        <f t="shared" ca="1" si="6"/>
        <v>68.729100926846442</v>
      </c>
      <c r="D185" s="1">
        <f t="shared" ca="1" si="7"/>
        <v>16.625225419065835</v>
      </c>
      <c r="E185" s="1">
        <f t="shared" ca="1" si="8"/>
        <v>63.846754366260512</v>
      </c>
      <c r="H185"/>
      <c r="Y185">
        <v>91.5</v>
      </c>
      <c r="Z185">
        <v>74.495421316673188</v>
      </c>
    </row>
    <row r="186" spans="1:26" x14ac:dyDescent="0.25">
      <c r="A186">
        <v>92</v>
      </c>
      <c r="B186">
        <v>74.551309107685611</v>
      </c>
      <c r="C186" s="1">
        <f t="shared" ca="1" si="6"/>
        <v>68.768202380634392</v>
      </c>
      <c r="D186" s="1">
        <f t="shared" ca="1" si="7"/>
        <v>16.722161708232534</v>
      </c>
      <c r="E186" s="1">
        <f t="shared" ca="1" si="8"/>
        <v>63.902642157272936</v>
      </c>
      <c r="H186"/>
      <c r="Y186">
        <v>92</v>
      </c>
      <c r="Z186">
        <v>74.551309107685611</v>
      </c>
    </row>
    <row r="187" spans="1:26" x14ac:dyDescent="0.25">
      <c r="A187">
        <v>92.5</v>
      </c>
      <c r="B187">
        <v>74.05235920996644</v>
      </c>
      <c r="C187" s="1">
        <f t="shared" ca="1" si="6"/>
        <v>68.806100809162004</v>
      </c>
      <c r="D187" s="1">
        <f t="shared" ca="1" si="7"/>
        <v>13.761613604005559</v>
      </c>
      <c r="E187" s="1">
        <f t="shared" ca="1" si="8"/>
        <v>63.403692259553765</v>
      </c>
      <c r="H187"/>
      <c r="Y187">
        <v>92.5</v>
      </c>
      <c r="Z187">
        <v>74.05235920996644</v>
      </c>
    </row>
    <row r="188" spans="1:26" x14ac:dyDescent="0.25">
      <c r="A188">
        <v>93</v>
      </c>
      <c r="B188">
        <v>73.553225230450138</v>
      </c>
      <c r="C188" s="1">
        <f t="shared" ca="1" si="6"/>
        <v>68.842833225625398</v>
      </c>
      <c r="D188" s="1">
        <f t="shared" ca="1" si="7"/>
        <v>11.093896419558417</v>
      </c>
      <c r="E188" s="1">
        <f t="shared" ca="1" si="8"/>
        <v>62.904558280037463</v>
      </c>
      <c r="H188"/>
      <c r="Y188">
        <v>93</v>
      </c>
      <c r="Z188">
        <v>73.553225230450138</v>
      </c>
    </row>
    <row r="189" spans="1:26" x14ac:dyDescent="0.25">
      <c r="A189">
        <v>93.5</v>
      </c>
      <c r="B189">
        <v>73.481104303710396</v>
      </c>
      <c r="C189" s="1">
        <f t="shared" ca="1" si="6"/>
        <v>68.878435504444354</v>
      </c>
      <c r="D189" s="1">
        <f t="shared" ca="1" si="7"/>
        <v>10.592280037868552</v>
      </c>
      <c r="E189" s="1">
        <f t="shared" ca="1" si="8"/>
        <v>62.832437353297721</v>
      </c>
      <c r="H189"/>
      <c r="Y189">
        <v>93.5</v>
      </c>
      <c r="Z189">
        <v>73.481104303710396</v>
      </c>
    </row>
    <row r="190" spans="1:26" x14ac:dyDescent="0.25">
      <c r="A190">
        <v>94</v>
      </c>
      <c r="B190">
        <v>74.97670593371771</v>
      </c>
      <c r="C190" s="1">
        <f t="shared" ca="1" si="6"/>
        <v>68.912942416298762</v>
      </c>
      <c r="D190" s="1">
        <f t="shared" ca="1" si="7"/>
        <v>18.38461399759051</v>
      </c>
      <c r="E190" s="1">
        <f t="shared" ca="1" si="8"/>
        <v>64.328038983305035</v>
      </c>
      <c r="H190"/>
      <c r="Y190">
        <v>94</v>
      </c>
      <c r="Z190">
        <v>74.97670593371771</v>
      </c>
    </row>
    <row r="191" spans="1:26" x14ac:dyDescent="0.25">
      <c r="A191">
        <v>94.5</v>
      </c>
      <c r="B191">
        <v>76.472583320972603</v>
      </c>
      <c r="C191" s="1">
        <f t="shared" ca="1" si="6"/>
        <v>68.946387662087218</v>
      </c>
      <c r="D191" s="1">
        <f t="shared" ca="1" si="7"/>
        <v>28.321810547912605</v>
      </c>
      <c r="E191" s="1">
        <f t="shared" ca="1" si="8"/>
        <v>65.823916370559928</v>
      </c>
      <c r="H191"/>
      <c r="Y191">
        <v>94.5</v>
      </c>
      <c r="Z191">
        <v>76.472583320972603</v>
      </c>
    </row>
    <row r="192" spans="1:26" x14ac:dyDescent="0.25">
      <c r="A192">
        <v>95</v>
      </c>
      <c r="B192">
        <v>77.968651752301469</v>
      </c>
      <c r="C192" s="1">
        <f t="shared" ca="1" si="6"/>
        <v>68.978803905840607</v>
      </c>
      <c r="D192" s="1">
        <f t="shared" ca="1" si="7"/>
        <v>40.408682151258496</v>
      </c>
      <c r="E192" s="1">
        <f t="shared" ca="1" si="8"/>
        <v>67.319984801888793</v>
      </c>
      <c r="H192"/>
      <c r="Y192">
        <v>95</v>
      </c>
      <c r="Z192">
        <v>77.968651752301469</v>
      </c>
    </row>
    <row r="193" spans="1:26" x14ac:dyDescent="0.25">
      <c r="A193">
        <v>95.5</v>
      </c>
      <c r="B193">
        <v>79.464871245278559</v>
      </c>
      <c r="C193" s="1">
        <f t="shared" ca="1" si="6"/>
        <v>69.01022280662329</v>
      </c>
      <c r="D193" s="1">
        <f t="shared" ca="1" si="7"/>
        <v>54.649836987938528</v>
      </c>
      <c r="E193" s="1">
        <f t="shared" ca="1" si="8"/>
        <v>68.816204294865884</v>
      </c>
      <c r="H193"/>
      <c r="Y193">
        <v>95.5</v>
      </c>
      <c r="Z193">
        <v>79.464871245278559</v>
      </c>
    </row>
    <row r="194" spans="1:26" x14ac:dyDescent="0.25">
      <c r="A194">
        <v>96</v>
      </c>
      <c r="B194">
        <v>80.516937872834447</v>
      </c>
      <c r="C194" s="1">
        <f t="shared" ref="C194:C257" ca="1" si="9">IF(A194&gt;=$K$5,OFFSET($B$1,2*$K$5,0)+$L$5*(1-EXP((-1/$M$5)*(A194-$K$5))),0)</f>
        <v>69.04067504945256</v>
      </c>
      <c r="D194" s="1">
        <f t="shared" ref="D194:D257" ca="1" si="10">IF(A194&gt;=$K$5,(C194-B194)*(C194-B194)*0.5,0)</f>
        <v>65.852304195668609</v>
      </c>
      <c r="E194" s="1">
        <f t="shared" ref="E194:E257" ca="1" si="11">IF(A194&gt;=$K$5,(B194-$L$6),0)</f>
        <v>69.868270922421772</v>
      </c>
      <c r="H194"/>
      <c r="Y194">
        <v>96</v>
      </c>
      <c r="Z194">
        <v>80.516937872834447</v>
      </c>
    </row>
    <row r="195" spans="1:26" x14ac:dyDescent="0.25">
      <c r="A195">
        <v>96.5</v>
      </c>
      <c r="B195">
        <v>80.019189991934311</v>
      </c>
      <c r="C195" s="1">
        <f t="shared" ca="1" si="9"/>
        <v>69.07019037526706</v>
      </c>
      <c r="D195" s="1">
        <f t="shared" ca="1" si="10"/>
        <v>59.940296302889806</v>
      </c>
      <c r="E195" s="1">
        <f t="shared" ca="1" si="11"/>
        <v>69.370523041521636</v>
      </c>
      <c r="H195"/>
      <c r="Y195">
        <v>96.5</v>
      </c>
      <c r="Z195">
        <v>80.019189991934311</v>
      </c>
    </row>
    <row r="196" spans="1:26" x14ac:dyDescent="0.25">
      <c r="A196">
        <v>97</v>
      </c>
      <c r="B196">
        <v>79.521214031573791</v>
      </c>
      <c r="C196" s="1">
        <f t="shared" ca="1" si="9"/>
        <v>69.098797609972848</v>
      </c>
      <c r="D196" s="1">
        <f t="shared" ca="1" si="10"/>
        <v>54.313382032628503</v>
      </c>
      <c r="E196" s="1">
        <f t="shared" ca="1" si="11"/>
        <v>68.872547081161116</v>
      </c>
      <c r="H196"/>
      <c r="Y196">
        <v>97</v>
      </c>
      <c r="Z196">
        <v>79.521214031573791</v>
      </c>
    </row>
    <row r="197" spans="1:26" x14ac:dyDescent="0.25">
      <c r="A197">
        <v>97.5</v>
      </c>
      <c r="B197">
        <v>79.023086330883004</v>
      </c>
      <c r="C197" s="1">
        <f t="shared" ca="1" si="9"/>
        <v>69.126524692596178</v>
      </c>
      <c r="D197" s="1">
        <f t="shared" ca="1" si="10"/>
        <v>48.970966130205213</v>
      </c>
      <c r="E197" s="1">
        <f t="shared" ca="1" si="11"/>
        <v>68.374419380470329</v>
      </c>
      <c r="H197"/>
      <c r="Y197">
        <v>97.5</v>
      </c>
      <c r="Z197">
        <v>79.023086330883004</v>
      </c>
    </row>
    <row r="198" spans="1:26" x14ac:dyDescent="0.25">
      <c r="A198">
        <v>98</v>
      </c>
      <c r="B198">
        <v>78.524818054584912</v>
      </c>
      <c r="C198" s="1">
        <f t="shared" ca="1" si="9"/>
        <v>69.153398702569774</v>
      </c>
      <c r="D198" s="1">
        <f t="shared" ca="1" si="10"/>
        <v>43.911750335661921</v>
      </c>
      <c r="E198" s="1">
        <f t="shared" ca="1" si="11"/>
        <v>67.876151104172237</v>
      </c>
      <c r="H198"/>
      <c r="Y198">
        <v>98</v>
      </c>
      <c r="Z198">
        <v>78.524818054584912</v>
      </c>
    </row>
    <row r="199" spans="1:26" x14ac:dyDescent="0.25">
      <c r="A199">
        <v>98.5</v>
      </c>
      <c r="B199">
        <v>78.026471452813723</v>
      </c>
      <c r="C199" s="1">
        <f t="shared" ca="1" si="9"/>
        <v>69.179445886179835</v>
      </c>
      <c r="D199" s="1">
        <f t="shared" ca="1" si="10"/>
        <v>39.134930688336837</v>
      </c>
      <c r="E199" s="1">
        <f t="shared" ca="1" si="11"/>
        <v>67.377804502401048</v>
      </c>
      <c r="H199"/>
      <c r="Y199">
        <v>98.5</v>
      </c>
      <c r="Z199">
        <v>78.026471452813723</v>
      </c>
    </row>
    <row r="200" spans="1:26" x14ac:dyDescent="0.25">
      <c r="A200">
        <v>99</v>
      </c>
      <c r="B200">
        <v>77.528070123898829</v>
      </c>
      <c r="C200" s="1">
        <f t="shared" ca="1" si="9"/>
        <v>69.204691682199211</v>
      </c>
      <c r="D200" s="1">
        <f t="shared" ca="1" si="10"/>
        <v>34.639314341874972</v>
      </c>
      <c r="E200" s="1">
        <f t="shared" ca="1" si="11"/>
        <v>66.879403173486153</v>
      </c>
      <c r="H200"/>
      <c r="Y200">
        <v>99</v>
      </c>
      <c r="Z200">
        <v>77.528070123898829</v>
      </c>
    </row>
    <row r="201" spans="1:26" x14ac:dyDescent="0.25">
      <c r="A201">
        <v>99.5</v>
      </c>
      <c r="B201">
        <v>77.029621697508134</v>
      </c>
      <c r="C201" s="1">
        <f t="shared" ca="1" si="9"/>
        <v>69.229160746731992</v>
      </c>
      <c r="D201" s="1">
        <f t="shared" ca="1" si="10"/>
        <v>30.423595522291713</v>
      </c>
      <c r="E201" s="1">
        <f t="shared" ca="1" si="11"/>
        <v>66.380954747095458</v>
      </c>
      <c r="H201"/>
      <c r="Y201">
        <v>99.5</v>
      </c>
      <c r="Z201">
        <v>77.029621697508134</v>
      </c>
    </row>
    <row r="202" spans="1:26" x14ac:dyDescent="0.25">
      <c r="A202">
        <v>100</v>
      </c>
      <c r="B202">
        <v>76.531132119936075</v>
      </c>
      <c r="C202" s="1">
        <f t="shared" ca="1" si="9"/>
        <v>69.252876977293724</v>
      </c>
      <c r="D202" s="1">
        <f t="shared" ca="1" si="10"/>
        <v>26.486498960699915</v>
      </c>
      <c r="E202" s="1">
        <f t="shared" ca="1" si="11"/>
        <v>65.8824651695234</v>
      </c>
      <c r="H202"/>
      <c r="Y202">
        <v>100</v>
      </c>
      <c r="Z202">
        <v>76.531132119936075</v>
      </c>
    </row>
    <row r="203" spans="1:26" x14ac:dyDescent="0.25">
      <c r="A203">
        <v>100.5</v>
      </c>
      <c r="B203">
        <v>76.032606056701084</v>
      </c>
      <c r="C203" s="1">
        <f t="shared" ca="1" si="9"/>
        <v>69.275863536150652</v>
      </c>
      <c r="D203" s="1">
        <f t="shared" ca="1" si="10"/>
        <v>22.826784744507105</v>
      </c>
      <c r="E203" s="1">
        <f t="shared" ca="1" si="11"/>
        <v>65.383939106288409</v>
      </c>
      <c r="H203"/>
      <c r="Y203">
        <v>100.5</v>
      </c>
      <c r="Z203">
        <v>76.032606056701084</v>
      </c>
    </row>
    <row r="204" spans="1:26" x14ac:dyDescent="0.25">
      <c r="A204">
        <v>101</v>
      </c>
      <c r="B204">
        <v>75.534047197623181</v>
      </c>
      <c r="C204" s="1">
        <f t="shared" ca="1" si="9"/>
        <v>69.298142872941028</v>
      </c>
      <c r="D204" s="1">
        <f t="shared" ca="1" si="10"/>
        <v>19.443251373294789</v>
      </c>
      <c r="E204" s="1">
        <f t="shared" ca="1" si="11"/>
        <v>64.885380247210506</v>
      </c>
      <c r="H204"/>
      <c r="Y204">
        <v>101</v>
      </c>
      <c r="Z204">
        <v>75.534047197623181</v>
      </c>
    </row>
    <row r="205" spans="1:26" x14ac:dyDescent="0.25">
      <c r="A205">
        <v>101.5</v>
      </c>
      <c r="B205">
        <v>75.035458488064876</v>
      </c>
      <c r="C205" s="1">
        <f t="shared" ca="1" si="9"/>
        <v>69.31973674660037</v>
      </c>
      <c r="D205" s="1">
        <f t="shared" ca="1" si="10"/>
        <v>16.334737512925024</v>
      </c>
      <c r="E205" s="1">
        <f t="shared" ca="1" si="11"/>
        <v>64.386791537652201</v>
      </c>
      <c r="H205"/>
      <c r="Y205">
        <v>101.5</v>
      </c>
      <c r="Z205">
        <v>75.035458488064876</v>
      </c>
    </row>
    <row r="206" spans="1:26" x14ac:dyDescent="0.25">
      <c r="A206">
        <v>102</v>
      </c>
      <c r="B206">
        <v>74.536842304261427</v>
      </c>
      <c r="C206" s="1">
        <f t="shared" ca="1" si="9"/>
        <v>69.340666246612074</v>
      </c>
      <c r="D206" s="1">
        <f t="shared" ca="1" si="10"/>
        <v>13.500122811044188</v>
      </c>
      <c r="E206" s="1">
        <f t="shared" ca="1" si="11"/>
        <v>63.888175353848752</v>
      </c>
      <c r="H206"/>
      <c r="Y206">
        <v>102</v>
      </c>
      <c r="Z206">
        <v>74.536842304261427</v>
      </c>
    </row>
    <row r="207" spans="1:26" x14ac:dyDescent="0.25">
      <c r="A207">
        <v>102.5</v>
      </c>
      <c r="B207">
        <v>74.03820058631257</v>
      </c>
      <c r="C207" s="1">
        <f t="shared" ca="1" si="9"/>
        <v>69.360951813604387</v>
      </c>
      <c r="D207" s="1">
        <f t="shared" ca="1" si="10"/>
        <v>10.9383280409001</v>
      </c>
      <c r="E207" s="1">
        <f t="shared" ca="1" si="11"/>
        <v>63.389533635899895</v>
      </c>
      <c r="H207"/>
      <c r="Y207">
        <v>102.5</v>
      </c>
      <c r="Z207">
        <v>74.03820058631257</v>
      </c>
    </row>
    <row r="208" spans="1:26" x14ac:dyDescent="0.25">
      <c r="A208">
        <v>103</v>
      </c>
      <c r="B208">
        <v>73.539534939110851</v>
      </c>
      <c r="C208" s="1">
        <f t="shared" ca="1" si="9"/>
        <v>69.380613259313535</v>
      </c>
      <c r="D208" s="1">
        <f t="shared" ca="1" si="10"/>
        <v>8.6483147693440667</v>
      </c>
      <c r="E208" s="1">
        <f t="shared" ca="1" si="11"/>
        <v>62.890867988698176</v>
      </c>
      <c r="H208"/>
      <c r="Y208">
        <v>103</v>
      </c>
      <c r="Z208">
        <v>73.539534939110851</v>
      </c>
    </row>
    <row r="209" spans="1:26" x14ac:dyDescent="0.25">
      <c r="A209">
        <v>103.5</v>
      </c>
      <c r="B209">
        <v>73.040846708981547</v>
      </c>
      <c r="C209" s="1">
        <f t="shared" ca="1" si="9"/>
        <v>69.399669785932701</v>
      </c>
      <c r="D209" s="1">
        <f t="shared" ca="1" si="10"/>
        <v>6.6290846924717313</v>
      </c>
      <c r="E209" s="1">
        <f t="shared" ca="1" si="11"/>
        <v>62.392179758568872</v>
      </c>
      <c r="H209"/>
      <c r="Y209">
        <v>103.5</v>
      </c>
      <c r="Z209">
        <v>73.040846708981547</v>
      </c>
    </row>
    <row r="210" spans="1:26" x14ac:dyDescent="0.25">
      <c r="A210">
        <v>104</v>
      </c>
      <c r="B210">
        <v>72.542137041926281</v>
      </c>
      <c r="C210" s="1">
        <f t="shared" ca="1" si="9"/>
        <v>69.418140004865677</v>
      </c>
      <c r="D210" s="1">
        <f t="shared" ca="1" si="10"/>
        <v>4.8796787437817182</v>
      </c>
      <c r="E210" s="1">
        <f t="shared" ca="1" si="11"/>
        <v>61.893470091513606</v>
      </c>
      <c r="H210"/>
      <c r="Y210">
        <v>104</v>
      </c>
      <c r="Z210">
        <v>72.542137041926281</v>
      </c>
    </row>
    <row r="211" spans="1:26" x14ac:dyDescent="0.25">
      <c r="A211">
        <v>104.5</v>
      </c>
      <c r="B211">
        <v>72.04340692792637</v>
      </c>
      <c r="C211" s="1">
        <f t="shared" ca="1" si="9"/>
        <v>69.436041954903573</v>
      </c>
      <c r="D211" s="1">
        <f t="shared" ca="1" si="10"/>
        <v>3.3991760512730855</v>
      </c>
      <c r="E211" s="1">
        <f t="shared" ca="1" si="11"/>
        <v>61.394739977513694</v>
      </c>
      <c r="H211"/>
      <c r="Y211">
        <v>104.5</v>
      </c>
      <c r="Z211">
        <v>72.04340692792637</v>
      </c>
    </row>
    <row r="212" spans="1:26" x14ac:dyDescent="0.25">
      <c r="A212">
        <v>105</v>
      </c>
      <c r="B212">
        <v>71.544657234682973</v>
      </c>
      <c r="C212" s="1">
        <f t="shared" ca="1" si="9"/>
        <v>69.453393119842232</v>
      </c>
      <c r="D212" s="1">
        <f t="shared" ca="1" si="10"/>
        <v>2.1866927990103124</v>
      </c>
      <c r="E212" s="1">
        <f t="shared" ca="1" si="11"/>
        <v>60.895990284270297</v>
      </c>
      <c r="H212"/>
      <c r="Y212">
        <v>105</v>
      </c>
      <c r="Z212">
        <v>71.544657234682973</v>
      </c>
    </row>
    <row r="213" spans="1:26" x14ac:dyDescent="0.25">
      <c r="A213">
        <v>105.5</v>
      </c>
      <c r="B213">
        <v>71.045888733349386</v>
      </c>
      <c r="C213" s="1">
        <f t="shared" ca="1" si="9"/>
        <v>69.470210445557669</v>
      </c>
      <c r="D213" s="1">
        <f t="shared" ca="1" si="10"/>
        <v>1.2413810333091193</v>
      </c>
      <c r="E213" s="1">
        <f t="shared" ca="1" si="11"/>
        <v>60.397221782936711</v>
      </c>
      <c r="H213"/>
      <c r="Y213">
        <v>105.5</v>
      </c>
      <c r="Z213">
        <v>71.045888733349386</v>
      </c>
    </row>
    <row r="214" spans="1:26" x14ac:dyDescent="0.25">
      <c r="A214">
        <v>106</v>
      </c>
      <c r="B214">
        <v>70.547102118192441</v>
      </c>
      <c r="C214" s="1">
        <f t="shared" ca="1" si="9"/>
        <v>69.486510356556082</v>
      </c>
      <c r="D214" s="1">
        <f t="shared" ca="1" si="10"/>
        <v>0.5624274424254585</v>
      </c>
      <c r="E214" s="1">
        <f t="shared" ca="1" si="11"/>
        <v>59.898435167779766</v>
      </c>
      <c r="H214"/>
      <c r="Y214">
        <v>106</v>
      </c>
      <c r="Z214">
        <v>70.547102118192441</v>
      </c>
    </row>
    <row r="215" spans="1:26" x14ac:dyDescent="0.25">
      <c r="A215">
        <v>106.5</v>
      </c>
      <c r="B215">
        <v>70.048298021647241</v>
      </c>
      <c r="C215" s="1">
        <f t="shared" ca="1" si="9"/>
        <v>69.502308772014729</v>
      </c>
      <c r="D215" s="1">
        <f t="shared" ca="1" si="10"/>
        <v>0.14905213035713702</v>
      </c>
      <c r="E215" s="1">
        <f t="shared" ca="1" si="11"/>
        <v>59.399631071234566</v>
      </c>
      <c r="H215"/>
      <c r="Y215">
        <v>106.5</v>
      </c>
      <c r="Z215">
        <v>70.048298021647241</v>
      </c>
    </row>
    <row r="216" spans="1:26" x14ac:dyDescent="0.25">
      <c r="A216">
        <v>107</v>
      </c>
      <c r="B216">
        <v>69.54947702587684</v>
      </c>
      <c r="C216" s="1">
        <f t="shared" ca="1" si="9"/>
        <v>69.517621121329341</v>
      </c>
      <c r="D216" s="1">
        <f t="shared" ca="1" si="10"/>
        <v>5.0739932726966543E-4</v>
      </c>
      <c r="E216" s="1">
        <f t="shared" ca="1" si="11"/>
        <v>58.900810075464165</v>
      </c>
      <c r="H216"/>
      <c r="Y216">
        <v>107</v>
      </c>
      <c r="Z216">
        <v>69.54947702587684</v>
      </c>
    </row>
    <row r="217" spans="1:26" x14ac:dyDescent="0.25">
      <c r="A217">
        <v>107.5</v>
      </c>
      <c r="B217">
        <v>69.050639671678269</v>
      </c>
      <c r="C217" s="1">
        <f t="shared" ca="1" si="9"/>
        <v>69.532462359182958</v>
      </c>
      <c r="D217" s="1">
        <f t="shared" ca="1" si="10"/>
        <v>0.11607655109712056</v>
      </c>
      <c r="E217" s="1">
        <f t="shared" ca="1" si="11"/>
        <v>58.401972721265594</v>
      </c>
      <c r="H217"/>
      <c r="Y217">
        <v>107.5</v>
      </c>
      <c r="Z217">
        <v>69.050639671678269</v>
      </c>
    </row>
    <row r="218" spans="1:26" x14ac:dyDescent="0.25">
      <c r="A218">
        <v>108</v>
      </c>
      <c r="B218">
        <v>68.55178646537037</v>
      </c>
      <c r="C218" s="1">
        <f t="shared" ca="1" si="9"/>
        <v>69.546846980151471</v>
      </c>
      <c r="D218" s="1">
        <f t="shared" ca="1" si="10"/>
        <v>0.49507271403821568</v>
      </c>
      <c r="E218" s="1">
        <f t="shared" ca="1" si="11"/>
        <v>57.903119514957694</v>
      </c>
      <c r="H218"/>
      <c r="Y218">
        <v>108</v>
      </c>
      <c r="Z218">
        <v>68.55178646537037</v>
      </c>
    </row>
    <row r="219" spans="1:26" x14ac:dyDescent="0.25">
      <c r="A219">
        <v>108.5</v>
      </c>
      <c r="B219">
        <v>68.052917884147931</v>
      </c>
      <c r="C219" s="1">
        <f t="shared" ca="1" si="9"/>
        <v>69.560789032859489</v>
      </c>
      <c r="D219" s="1">
        <f t="shared" ca="1" si="10"/>
        <v>1.1368377005583572</v>
      </c>
      <c r="E219" s="1">
        <f t="shared" ca="1" si="11"/>
        <v>57.404250933735256</v>
      </c>
      <c r="H219"/>
      <c r="Y219">
        <v>108.5</v>
      </c>
      <c r="Z219">
        <v>68.052917884147931</v>
      </c>
    </row>
    <row r="220" spans="1:26" x14ac:dyDescent="0.25">
      <c r="A220">
        <v>109</v>
      </c>
      <c r="B220">
        <v>67.554034380267311</v>
      </c>
      <c r="C220" s="1">
        <f t="shared" ca="1" si="9"/>
        <v>69.574302133700911</v>
      </c>
      <c r="D220" s="1">
        <f t="shared" ca="1" si="10"/>
        <v>2.0407408977818235</v>
      </c>
      <c r="E220" s="1">
        <f t="shared" ca="1" si="11"/>
        <v>56.905367429854635</v>
      </c>
      <c r="H220"/>
      <c r="Y220">
        <v>109</v>
      </c>
      <c r="Z220">
        <v>67.554034380267311</v>
      </c>
    </row>
    <row r="221" spans="1:26" x14ac:dyDescent="0.25">
      <c r="A221">
        <v>109.5</v>
      </c>
      <c r="B221">
        <v>67.055136384340955</v>
      </c>
      <c r="C221" s="1">
        <f t="shared" ca="1" si="9"/>
        <v>69.587399480137265</v>
      </c>
      <c r="D221" s="1">
        <f t="shared" ca="1" si="10"/>
        <v>3.2061781931659556</v>
      </c>
      <c r="E221" s="1">
        <f t="shared" ca="1" si="11"/>
        <v>56.406469433928279</v>
      </c>
      <c r="H221"/>
      <c r="Y221">
        <v>109.5</v>
      </c>
      <c r="Z221">
        <v>67.055136384340955</v>
      </c>
    </row>
    <row r="222" spans="1:26" x14ac:dyDescent="0.25">
      <c r="A222">
        <v>110</v>
      </c>
      <c r="B222">
        <v>66.556224307952291</v>
      </c>
      <c r="C222" s="1">
        <f t="shared" ca="1" si="9"/>
        <v>69.600093863586821</v>
      </c>
      <c r="D222" s="1">
        <f t="shared" ca="1" si="10"/>
        <v>4.6325709358593734</v>
      </c>
      <c r="E222" s="1">
        <f t="shared" ca="1" si="11"/>
        <v>55.907557357539616</v>
      </c>
      <c r="H222"/>
      <c r="Y222">
        <v>110</v>
      </c>
      <c r="Z222">
        <v>66.556224307952291</v>
      </c>
    </row>
    <row r="223" spans="1:26" x14ac:dyDescent="0.25">
      <c r="A223">
        <v>110.5</v>
      </c>
      <c r="B223">
        <v>66.057298545748225</v>
      </c>
      <c r="C223" s="1">
        <f t="shared" ca="1" si="9"/>
        <v>69.612397681917315</v>
      </c>
      <c r="D223" s="1">
        <f t="shared" ca="1" si="10"/>
        <v>6.3193649339951063</v>
      </c>
      <c r="E223" s="1">
        <f t="shared" ca="1" si="11"/>
        <v>55.408631595335549</v>
      </c>
      <c r="H223"/>
      <c r="Y223">
        <v>110.5</v>
      </c>
      <c r="Z223">
        <v>66.057298545748225</v>
      </c>
    </row>
    <row r="224" spans="1:26" x14ac:dyDescent="0.25">
      <c r="A224">
        <v>111</v>
      </c>
      <c r="B224">
        <v>65.558359477132981</v>
      </c>
      <c r="C224" s="1">
        <f t="shared" ca="1" si="9"/>
        <v>69.624322951554191</v>
      </c>
      <c r="D224" s="1">
        <f t="shared" ca="1" si="10"/>
        <v>8.2660294876636975</v>
      </c>
      <c r="E224" s="1">
        <f t="shared" ca="1" si="11"/>
        <v>54.909692526720306</v>
      </c>
      <c r="H224"/>
      <c r="Y224">
        <v>111</v>
      </c>
      <c r="Z224">
        <v>65.558359477132981</v>
      </c>
    </row>
    <row r="225" spans="1:26" x14ac:dyDescent="0.25">
      <c r="A225">
        <v>111.5</v>
      </c>
      <c r="B225">
        <v>65.059407467654054</v>
      </c>
      <c r="C225" s="1">
        <f t="shared" ca="1" si="9"/>
        <v>69.635881319216338</v>
      </c>
      <c r="D225" s="1">
        <f t="shared" ca="1" si="10"/>
        <v>10.472056457016663</v>
      </c>
      <c r="E225" s="1">
        <f t="shared" ca="1" si="11"/>
        <v>54.410740517241379</v>
      </c>
      <c r="H225"/>
      <c r="Y225">
        <v>111.5</v>
      </c>
      <c r="Z225">
        <v>65.059407467654054</v>
      </c>
    </row>
    <row r="226" spans="1:26" x14ac:dyDescent="0.25">
      <c r="A226">
        <v>112</v>
      </c>
      <c r="B226">
        <v>64.560442870149515</v>
      </c>
      <c r="C226" s="1">
        <f t="shared" ca="1" si="9"/>
        <v>69.647084073290799</v>
      </c>
      <c r="D226" s="1">
        <f t="shared" ca="1" si="10"/>
        <v>12.936959364747302</v>
      </c>
      <c r="E226" s="1">
        <f t="shared" ca="1" si="11"/>
        <v>53.91177591973684</v>
      </c>
      <c r="H226"/>
      <c r="Y226">
        <v>112</v>
      </c>
      <c r="Z226">
        <v>64.560442870149515</v>
      </c>
    </row>
    <row r="227" spans="1:26" x14ac:dyDescent="0.25">
      <c r="A227">
        <v>112.5</v>
      </c>
      <c r="B227">
        <v>65.14007994655897</v>
      </c>
      <c r="C227" s="1">
        <f t="shared" ca="1" si="9"/>
        <v>69.657942154857423</v>
      </c>
      <c r="D227" s="1">
        <f t="shared" ca="1" si="10"/>
        <v>10.205539466585687</v>
      </c>
      <c r="E227" s="1">
        <f t="shared" ca="1" si="11"/>
        <v>54.491412996146295</v>
      </c>
      <c r="H227"/>
      <c r="Y227">
        <v>112.5</v>
      </c>
      <c r="Z227">
        <v>65.14007994655897</v>
      </c>
    </row>
    <row r="228" spans="1:26" x14ac:dyDescent="0.25">
      <c r="A228">
        <v>113</v>
      </c>
      <c r="B228">
        <v>66.637955807581037</v>
      </c>
      <c r="C228" s="1">
        <f t="shared" ca="1" si="9"/>
        <v>69.668466168374451</v>
      </c>
      <c r="D228" s="1">
        <f t="shared" ca="1" si="10"/>
        <v>4.591996523438115</v>
      </c>
      <c r="E228" s="1">
        <f t="shared" ca="1" si="11"/>
        <v>55.989288857168361</v>
      </c>
      <c r="H228"/>
      <c r="Y228">
        <v>113</v>
      </c>
      <c r="Z228">
        <v>66.637955807581037</v>
      </c>
    </row>
    <row r="229" spans="1:26" x14ac:dyDescent="0.25">
      <c r="A229">
        <v>113.5</v>
      </c>
      <c r="B229">
        <v>68.135948468756936</v>
      </c>
      <c r="C229" s="1">
        <f t="shared" ca="1" si="9"/>
        <v>69.678666392035225</v>
      </c>
      <c r="D229" s="1">
        <f t="shared" ca="1" si="10"/>
        <v>1.1899892954020386</v>
      </c>
      <c r="E229" s="1">
        <f t="shared" ca="1" si="11"/>
        <v>57.487281518344261</v>
      </c>
      <c r="H229"/>
      <c r="Y229">
        <v>113.5</v>
      </c>
      <c r="Z229">
        <v>68.135948468756936</v>
      </c>
    </row>
    <row r="230" spans="1:26" x14ac:dyDescent="0.25">
      <c r="A230">
        <v>114</v>
      </c>
      <c r="B230">
        <v>69.634076307451934</v>
      </c>
      <c r="C230" s="1">
        <f t="shared" ca="1" si="9"/>
        <v>69.688552787806358</v>
      </c>
      <c r="D230" s="1">
        <f t="shared" ca="1" si="10"/>
        <v>1.4838434559029711E-3</v>
      </c>
      <c r="E230" s="1">
        <f t="shared" ca="1" si="11"/>
        <v>58.985409357039259</v>
      </c>
      <c r="H230"/>
      <c r="Y230">
        <v>114</v>
      </c>
      <c r="Z230">
        <v>69.634076307451934</v>
      </c>
    </row>
    <row r="231" spans="1:26" x14ac:dyDescent="0.25">
      <c r="A231">
        <v>114.5</v>
      </c>
      <c r="B231">
        <v>71.132308905336089</v>
      </c>
      <c r="C231" s="1">
        <f t="shared" ca="1" si="9"/>
        <v>69.698135011156907</v>
      </c>
      <c r="D231" s="1">
        <f t="shared" ca="1" si="10"/>
        <v>1.0284273793725394</v>
      </c>
      <c r="E231" s="1">
        <f t="shared" ca="1" si="11"/>
        <v>60.483641954923414</v>
      </c>
      <c r="H231"/>
      <c r="Y231">
        <v>114.5</v>
      </c>
      <c r="Z231">
        <v>71.132308905336089</v>
      </c>
    </row>
    <row r="232" spans="1:26" x14ac:dyDescent="0.25">
      <c r="A232">
        <v>115</v>
      </c>
      <c r="B232">
        <v>71.55329488334678</v>
      </c>
      <c r="C232" s="1">
        <f t="shared" ca="1" si="9"/>
        <v>69.707422420488442</v>
      </c>
      <c r="D232" s="1">
        <f t="shared" ca="1" si="10"/>
        <v>1.7036225745693536</v>
      </c>
      <c r="E232" s="1">
        <f t="shared" ca="1" si="11"/>
        <v>60.904627932934105</v>
      </c>
      <c r="H232"/>
      <c r="Y232">
        <v>115</v>
      </c>
      <c r="Z232">
        <v>71.55329488334678</v>
      </c>
    </row>
    <row r="233" spans="1:26" x14ac:dyDescent="0.25">
      <c r="A233">
        <v>115.5</v>
      </c>
      <c r="B233">
        <v>71.054495523380709</v>
      </c>
      <c r="C233" s="1">
        <f t="shared" ca="1" si="9"/>
        <v>69.716424086274756</v>
      </c>
      <c r="D233" s="1">
        <f t="shared" ca="1" si="10"/>
        <v>0.89521758539939456</v>
      </c>
      <c r="E233" s="1">
        <f t="shared" ca="1" si="11"/>
        <v>60.405828572968034</v>
      </c>
      <c r="H233"/>
      <c r="Y233">
        <v>115.5</v>
      </c>
      <c r="Z233">
        <v>71.054495523380709</v>
      </c>
    </row>
    <row r="234" spans="1:26" x14ac:dyDescent="0.25">
      <c r="A234">
        <v>116</v>
      </c>
      <c r="B234">
        <v>71.888368734656311</v>
      </c>
      <c r="C234" s="1">
        <f t="shared" ca="1" si="9"/>
        <v>69.725148799920504</v>
      </c>
      <c r="D234" s="1">
        <f t="shared" ca="1" si="10"/>
        <v>2.3397602430191942</v>
      </c>
      <c r="E234" s="1">
        <f t="shared" ca="1" si="11"/>
        <v>61.239701784243636</v>
      </c>
      <c r="H234"/>
      <c r="Y234">
        <v>116</v>
      </c>
      <c r="Z234">
        <v>71.888368734656311</v>
      </c>
    </row>
    <row r="235" spans="1:26" x14ac:dyDescent="0.25">
      <c r="A235">
        <v>116.5</v>
      </c>
      <c r="B235">
        <v>73.386744926013378</v>
      </c>
      <c r="C235" s="1">
        <f t="shared" ca="1" si="9"/>
        <v>69.733605082347239</v>
      </c>
      <c r="D235" s="1">
        <f t="shared" ca="1" si="10"/>
        <v>6.6727153586905317</v>
      </c>
      <c r="E235" s="1">
        <f t="shared" ca="1" si="11"/>
        <v>62.738077975600703</v>
      </c>
      <c r="H235"/>
      <c r="Y235">
        <v>116.5</v>
      </c>
      <c r="Z235">
        <v>73.386744926013378</v>
      </c>
    </row>
    <row r="236" spans="1:26" x14ac:dyDescent="0.25">
      <c r="A236">
        <v>117</v>
      </c>
      <c r="B236">
        <v>74.885210259651629</v>
      </c>
      <c r="C236" s="1">
        <f t="shared" ca="1" si="9"/>
        <v>69.74180119231535</v>
      </c>
      <c r="D236" s="1">
        <f t="shared" ca="1" si="10"/>
        <v>13.227328416978525</v>
      </c>
      <c r="E236" s="1">
        <f t="shared" ca="1" si="11"/>
        <v>64.236543309238954</v>
      </c>
      <c r="H236"/>
      <c r="Y236">
        <v>117</v>
      </c>
      <c r="Z236">
        <v>74.885210259651629</v>
      </c>
    </row>
    <row r="237" spans="1:26" x14ac:dyDescent="0.25">
      <c r="A237">
        <v>117.5</v>
      </c>
      <c r="B237">
        <v>76.383745369733717</v>
      </c>
      <c r="C237" s="1">
        <f t="shared" ca="1" si="9"/>
        <v>69.749745134489885</v>
      </c>
      <c r="D237" s="1">
        <f t="shared" ca="1" si="10"/>
        <v>22.004979560607609</v>
      </c>
      <c r="E237" s="1">
        <f t="shared" ca="1" si="11"/>
        <v>65.735078419321042</v>
      </c>
      <c r="H237"/>
      <c r="Y237">
        <v>117.5</v>
      </c>
      <c r="Z237">
        <v>76.383745369733717</v>
      </c>
    </row>
    <row r="238" spans="1:26" x14ac:dyDescent="0.25">
      <c r="A238">
        <v>118</v>
      </c>
      <c r="B238">
        <v>77.882336612888821</v>
      </c>
      <c r="C238" s="1">
        <f t="shared" ca="1" si="9"/>
        <v>69.757444667258184</v>
      </c>
      <c r="D238" s="1">
        <f t="shared" ca="1" si="10"/>
        <v>33.006934564086798</v>
      </c>
      <c r="E238" s="1">
        <f t="shared" ca="1" si="11"/>
        <v>67.233669662476146</v>
      </c>
      <c r="H238"/>
      <c r="Y238">
        <v>118</v>
      </c>
      <c r="Z238">
        <v>77.882336612888821</v>
      </c>
    </row>
    <row r="239" spans="1:26" x14ac:dyDescent="0.25">
      <c r="A239">
        <v>118.5</v>
      </c>
      <c r="B239">
        <v>78.044989052756691</v>
      </c>
      <c r="C239" s="1">
        <f t="shared" ca="1" si="9"/>
        <v>69.764907310307166</v>
      </c>
      <c r="D239" s="1">
        <f t="shared" ca="1" si="10"/>
        <v>34.279876830822978</v>
      </c>
      <c r="E239" s="1">
        <f t="shared" ca="1" si="11"/>
        <v>67.396322102344016</v>
      </c>
      <c r="H239"/>
      <c r="Y239">
        <v>118.5</v>
      </c>
      <c r="Z239">
        <v>78.044989052756691</v>
      </c>
    </row>
    <row r="240" spans="1:26" x14ac:dyDescent="0.25">
      <c r="A240">
        <v>119</v>
      </c>
      <c r="B240">
        <v>77.546118952061875</v>
      </c>
      <c r="C240" s="1">
        <f t="shared" ca="1" si="9"/>
        <v>69.772140351967266</v>
      </c>
      <c r="D240" s="1">
        <f t="shared" ca="1" si="10"/>
        <v>30.217371637364462</v>
      </c>
      <c r="E240" s="1">
        <f t="shared" ca="1" si="11"/>
        <v>66.897452001649199</v>
      </c>
      <c r="H240"/>
      <c r="Y240">
        <v>119</v>
      </c>
      <c r="Z240">
        <v>77.546118952061875</v>
      </c>
    </row>
    <row r="241" spans="1:26" x14ac:dyDescent="0.25">
      <c r="A241">
        <v>119.5</v>
      </c>
      <c r="B241">
        <v>77.047137735129937</v>
      </c>
      <c r="C241" s="1">
        <f t="shared" ca="1" si="9"/>
        <v>69.779150856330602</v>
      </c>
      <c r="D241" s="1">
        <f t="shared" ca="1" si="10"/>
        <v>26.411816635199646</v>
      </c>
      <c r="E241" s="1">
        <f t="shared" ca="1" si="11"/>
        <v>66.398470784717261</v>
      </c>
      <c r="H241"/>
      <c r="Y241">
        <v>119.5</v>
      </c>
      <c r="Z241">
        <v>77.047137735129937</v>
      </c>
    </row>
    <row r="242" spans="1:26" x14ac:dyDescent="0.25">
      <c r="A242">
        <v>120</v>
      </c>
      <c r="B242">
        <v>76.54807085517551</v>
      </c>
      <c r="C242" s="1">
        <f t="shared" ca="1" si="9"/>
        <v>69.785945670149971</v>
      </c>
      <c r="D242" s="1">
        <f t="shared" ca="1" si="10"/>
        <v>22.86316850897834</v>
      </c>
      <c r="E242" s="1">
        <f t="shared" ca="1" si="11"/>
        <v>65.899403904762835</v>
      </c>
      <c r="H242"/>
      <c r="Y242">
        <v>120</v>
      </c>
      <c r="Z242">
        <v>76.54807085517551</v>
      </c>
    </row>
    <row r="243" spans="1:26" x14ac:dyDescent="0.25">
      <c r="A243">
        <v>120.5</v>
      </c>
      <c r="B243">
        <v>76.04892563846758</v>
      </c>
      <c r="C243" s="1">
        <f t="shared" ca="1" si="9"/>
        <v>69.792531429525795</v>
      </c>
      <c r="D243" s="1">
        <f t="shared" ca="1" si="10"/>
        <v>19.571234248840153</v>
      </c>
      <c r="E243" s="1">
        <f t="shared" ca="1" si="11"/>
        <v>65.400258688054905</v>
      </c>
      <c r="H243"/>
      <c r="Y243">
        <v>120.5</v>
      </c>
      <c r="Z243">
        <v>76.04892563846758</v>
      </c>
    </row>
    <row r="244" spans="1:26" x14ac:dyDescent="0.25">
      <c r="A244">
        <v>121</v>
      </c>
      <c r="B244">
        <v>75.549745690857407</v>
      </c>
      <c r="C244" s="1">
        <f t="shared" ca="1" si="9"/>
        <v>69.798914566387097</v>
      </c>
      <c r="D244" s="1">
        <f t="shared" ca="1" si="10"/>
        <v>16.536029311088221</v>
      </c>
      <c r="E244" s="1">
        <f t="shared" ca="1" si="11"/>
        <v>64.901078740444731</v>
      </c>
      <c r="H244"/>
      <c r="Y244">
        <v>121</v>
      </c>
      <c r="Z244">
        <v>75.549745690857407</v>
      </c>
    </row>
    <row r="245" spans="1:26" x14ac:dyDescent="0.25">
      <c r="A245">
        <v>121.5</v>
      </c>
      <c r="B245">
        <v>75.05053623176714</v>
      </c>
      <c r="C245" s="1">
        <f t="shared" ca="1" si="9"/>
        <v>69.805101314773296</v>
      </c>
      <c r="D245" s="1">
        <f t="shared" ca="1" si="10"/>
        <v>13.757293734209107</v>
      </c>
      <c r="E245" s="1">
        <f t="shared" ca="1" si="11"/>
        <v>64.401869281354465</v>
      </c>
      <c r="H245"/>
      <c r="Y245">
        <v>121.5</v>
      </c>
      <c r="Z245">
        <v>75.05053623176714</v>
      </c>
    </row>
    <row r="246" spans="1:26" x14ac:dyDescent="0.25">
      <c r="A246">
        <v>122</v>
      </c>
      <c r="B246">
        <v>74.551301295706267</v>
      </c>
      <c r="C246" s="1">
        <f t="shared" ca="1" si="9"/>
        <v>69.811097716922532</v>
      </c>
      <c r="D246" s="1">
        <f t="shared" ca="1" si="10"/>
        <v>11.234764984157064</v>
      </c>
      <c r="E246" s="1">
        <f t="shared" ca="1" si="11"/>
        <v>63.902634345293592</v>
      </c>
      <c r="H246"/>
      <c r="Y246">
        <v>122</v>
      </c>
      <c r="Z246">
        <v>74.551301295706267</v>
      </c>
    </row>
    <row r="247" spans="1:26" x14ac:dyDescent="0.25">
      <c r="A247">
        <v>122.5</v>
      </c>
      <c r="B247">
        <v>74.052044005701461</v>
      </c>
      <c r="C247" s="1">
        <f t="shared" ca="1" si="9"/>
        <v>69.816909629172855</v>
      </c>
      <c r="D247" s="1">
        <f t="shared" ca="1" si="10"/>
        <v>8.9681815936271718</v>
      </c>
      <c r="E247" s="1">
        <f t="shared" ca="1" si="11"/>
        <v>63.403377055288786</v>
      </c>
      <c r="H247"/>
      <c r="Y247">
        <v>122.5</v>
      </c>
      <c r="Z247">
        <v>74.052044005701461</v>
      </c>
    </row>
    <row r="248" spans="1:26" x14ac:dyDescent="0.25">
      <c r="A248">
        <v>123</v>
      </c>
      <c r="B248">
        <v>73.552766791342563</v>
      </c>
      <c r="C248" s="1">
        <f t="shared" ca="1" si="9"/>
        <v>69.822542727681736</v>
      </c>
      <c r="D248" s="1">
        <f t="shared" ca="1" si="10"/>
        <v>6.9572857825571486</v>
      </c>
      <c r="E248" s="1">
        <f t="shared" ca="1" si="11"/>
        <v>62.904099840929888</v>
      </c>
      <c r="H248"/>
      <c r="Y248">
        <v>123</v>
      </c>
      <c r="Z248">
        <v>73.552766791342563</v>
      </c>
    </row>
    <row r="249" spans="1:26" x14ac:dyDescent="0.25">
      <c r="A249">
        <v>123.5</v>
      </c>
      <c r="B249">
        <v>73.053471554432122</v>
      </c>
      <c r="C249" s="1">
        <f t="shared" ca="1" si="9"/>
        <v>69.828002513969622</v>
      </c>
      <c r="D249" s="1">
        <f t="shared" ca="1" si="10"/>
        <v>5.2018252654910384</v>
      </c>
      <c r="E249" s="1">
        <f t="shared" ca="1" si="11"/>
        <v>62.404804604019446</v>
      </c>
      <c r="H249"/>
      <c r="Y249">
        <v>123.5</v>
      </c>
      <c r="Z249">
        <v>73.053471554432122</v>
      </c>
    </row>
    <row r="250" spans="1:26" x14ac:dyDescent="0.25">
      <c r="A250">
        <v>124</v>
      </c>
      <c r="B250">
        <v>72.554159794834305</v>
      </c>
      <c r="C250" s="1">
        <f t="shared" ca="1" si="9"/>
        <v>69.833294320292978</v>
      </c>
      <c r="D250" s="1">
        <f t="shared" ca="1" si="10"/>
        <v>3.7015544652755001</v>
      </c>
      <c r="E250" s="1">
        <f t="shared" ca="1" si="11"/>
        <v>61.90549284442163</v>
      </c>
      <c r="H250"/>
      <c r="Y250">
        <v>124</v>
      </c>
      <c r="Z250">
        <v>72.554159794834305</v>
      </c>
    </row>
    <row r="251" spans="1:26" x14ac:dyDescent="0.25">
      <c r="A251">
        <v>124.5</v>
      </c>
      <c r="B251">
        <v>72.054832706090124</v>
      </c>
      <c r="C251" s="1">
        <f t="shared" ca="1" si="9"/>
        <v>69.83842331485198</v>
      </c>
      <c r="D251" s="1">
        <f t="shared" ca="1" si="10"/>
        <v>2.4562352947843213</v>
      </c>
      <c r="E251" s="1">
        <f t="shared" ca="1" si="11"/>
        <v>61.406165755677449</v>
      </c>
      <c r="H251"/>
      <c r="Y251">
        <v>124.5</v>
      </c>
      <c r="Z251">
        <v>72.054832706090124</v>
      </c>
    </row>
    <row r="252" spans="1:26" x14ac:dyDescent="0.25">
      <c r="A252">
        <v>125</v>
      </c>
      <c r="B252">
        <v>71.555491248067227</v>
      </c>
      <c r="C252" s="1">
        <f t="shared" ca="1" si="9"/>
        <v>69.84339450683801</v>
      </c>
      <c r="D252" s="1">
        <f t="shared" ca="1" si="10"/>
        <v>1.4656376256638528</v>
      </c>
      <c r="E252" s="1">
        <f t="shared" ca="1" si="11"/>
        <v>60.906824297654552</v>
      </c>
      <c r="H252"/>
      <c r="Y252">
        <v>125</v>
      </c>
      <c r="Z252">
        <v>71.555491248067227</v>
      </c>
    </row>
    <row r="253" spans="1:26" x14ac:dyDescent="0.25">
      <c r="A253">
        <v>125.5</v>
      </c>
      <c r="B253">
        <v>71.056136202164083</v>
      </c>
      <c r="C253" s="1">
        <f t="shared" ca="1" si="9"/>
        <v>69.848212751325846</v>
      </c>
      <c r="D253" s="1">
        <f t="shared" ca="1" si="10"/>
        <v>0.72953953154247742</v>
      </c>
      <c r="E253" s="1">
        <f t="shared" ca="1" si="11"/>
        <v>60.407469251751408</v>
      </c>
      <c r="H253"/>
      <c r="Y253">
        <v>125.5</v>
      </c>
      <c r="Z253">
        <v>71.056136202164083</v>
      </c>
    </row>
    <row r="254" spans="1:26" x14ac:dyDescent="0.25">
      <c r="A254">
        <v>126</v>
      </c>
      <c r="B254">
        <v>70.556768213262515</v>
      </c>
      <c r="C254" s="1">
        <f t="shared" ca="1" si="9"/>
        <v>69.852882754015283</v>
      </c>
      <c r="D254" s="1">
        <f t="shared" ca="1" si="10"/>
        <v>0.24772736986984328</v>
      </c>
      <c r="E254" s="1">
        <f t="shared" ca="1" si="11"/>
        <v>59.90810126284984</v>
      </c>
      <c r="H254"/>
      <c r="Y254">
        <v>126</v>
      </c>
      <c r="Z254">
        <v>70.556768213262515</v>
      </c>
    </row>
    <row r="255" spans="1:26" x14ac:dyDescent="0.25">
      <c r="A255">
        <v>126.5</v>
      </c>
      <c r="B255">
        <v>70.05738782161373</v>
      </c>
      <c r="C255" s="1">
        <f t="shared" ca="1" si="9"/>
        <v>69.857409075826993</v>
      </c>
      <c r="D255" s="1">
        <f t="shared" ca="1" si="10"/>
        <v>1.9995749383218193E-2</v>
      </c>
      <c r="E255" s="1">
        <f t="shared" ca="1" si="11"/>
        <v>59.408720871201055</v>
      </c>
      <c r="H255"/>
      <c r="Y255">
        <v>126.5</v>
      </c>
      <c r="Z255">
        <v>70.05738782161373</v>
      </c>
    </row>
    <row r="256" spans="1:26" x14ac:dyDescent="0.25">
      <c r="A256">
        <v>127</v>
      </c>
      <c r="B256">
        <v>69.557995487077193</v>
      </c>
      <c r="C256" s="1">
        <f t="shared" ca="1" si="9"/>
        <v>69.861796137356819</v>
      </c>
      <c r="D256" s="1">
        <f t="shared" ca="1" si="10"/>
        <v>4.6147417555161947E-2</v>
      </c>
      <c r="E256" s="1">
        <f t="shared" ca="1" si="11"/>
        <v>58.909328536664518</v>
      </c>
      <c r="H256"/>
      <c r="Y256">
        <v>127</v>
      </c>
      <c r="Z256">
        <v>69.557995487077193</v>
      </c>
    </row>
    <row r="257" spans="1:26" x14ac:dyDescent="0.25">
      <c r="A257">
        <v>127.5</v>
      </c>
      <c r="B257">
        <v>69.058591607550809</v>
      </c>
      <c r="C257" s="1">
        <f t="shared" ca="1" si="9"/>
        <v>69.866048223193232</v>
      </c>
      <c r="D257" s="1">
        <f t="shared" ca="1" si="10"/>
        <v>0.32599309307235746</v>
      </c>
      <c r="E257" s="1">
        <f t="shared" ca="1" si="11"/>
        <v>58.409924657138134</v>
      </c>
      <c r="H257"/>
      <c r="Y257">
        <v>127.5</v>
      </c>
      <c r="Z257">
        <v>69.058591607550809</v>
      </c>
    </row>
    <row r="258" spans="1:26" x14ac:dyDescent="0.25">
      <c r="A258">
        <v>128</v>
      </c>
      <c r="B258">
        <v>68.559918048271328</v>
      </c>
      <c r="C258" s="1">
        <f t="shared" ref="C258:C321" ca="1" si="12">IF(A258&gt;=$K$5,OFFSET($B$1,2*$K$5,0)+$L$5*(1-EXP((-1/$M$5)*(A258-$K$5))),0)</f>
        <v>69.870169486101716</v>
      </c>
      <c r="D258" s="1">
        <f t="shared" ref="D258:D321" ca="1" si="13">IF(A258&gt;=$K$5,(C258-B258)*(C258-B258)*0.5,0)</f>
        <v>0.85837941516829952</v>
      </c>
      <c r="E258" s="1">
        <f t="shared" ref="E258:E321" ca="1" si="14">IF(A258&gt;=$K$5,(B258-$L$6),0)</f>
        <v>57.911251097858653</v>
      </c>
      <c r="H258"/>
      <c r="Y258">
        <v>128</v>
      </c>
      <c r="Z258">
        <v>68.559918048271328</v>
      </c>
    </row>
    <row r="259" spans="1:26" x14ac:dyDescent="0.25">
      <c r="A259">
        <v>128.5</v>
      </c>
      <c r="B259">
        <v>68.07609626862191</v>
      </c>
      <c r="C259" s="1">
        <f t="shared" ca="1" si="12"/>
        <v>69.874163951080646</v>
      </c>
      <c r="D259" s="1">
        <f t="shared" ca="1" si="13"/>
        <v>1.6165236953512654</v>
      </c>
      <c r="E259" s="1">
        <f t="shared" ca="1" si="14"/>
        <v>57.427429318209235</v>
      </c>
      <c r="H259"/>
      <c r="Y259">
        <v>128.5</v>
      </c>
      <c r="Z259">
        <v>68.07609626862191</v>
      </c>
    </row>
    <row r="260" spans="1:26" x14ac:dyDescent="0.25">
      <c r="A260">
        <v>129</v>
      </c>
      <c r="B260">
        <v>67.611570874426292</v>
      </c>
      <c r="C260" s="1">
        <f t="shared" ca="1" si="12"/>
        <v>69.878035519292169</v>
      </c>
      <c r="D260" s="1">
        <f t="shared" ca="1" si="13"/>
        <v>2.5684309932135032</v>
      </c>
      <c r="E260" s="1">
        <f t="shared" ca="1" si="14"/>
        <v>56.962903924013617</v>
      </c>
      <c r="H260"/>
      <c r="Y260">
        <v>129</v>
      </c>
      <c r="Z260">
        <v>67.611570874426292</v>
      </c>
    </row>
    <row r="261" spans="1:26" x14ac:dyDescent="0.25">
      <c r="A261">
        <v>129.5</v>
      </c>
      <c r="B261">
        <v>67.165181544529602</v>
      </c>
      <c r="C261" s="1">
        <f t="shared" ca="1" si="12"/>
        <v>69.881787971872313</v>
      </c>
      <c r="D261" s="1">
        <f t="shared" ca="1" si="13"/>
        <v>3.6899752405398645</v>
      </c>
      <c r="E261" s="1">
        <f t="shared" ca="1" si="14"/>
        <v>56.516514594116927</v>
      </c>
      <c r="H261"/>
      <c r="Y261">
        <v>129.5</v>
      </c>
      <c r="Z261">
        <v>67.165181544529602</v>
      </c>
    </row>
    <row r="262" spans="1:26" x14ac:dyDescent="0.25">
      <c r="A262">
        <v>130</v>
      </c>
      <c r="B262">
        <v>66.73585876320584</v>
      </c>
      <c r="C262" s="1">
        <f t="shared" ca="1" si="12"/>
        <v>69.885424973623799</v>
      </c>
      <c r="D262" s="1">
        <f t="shared" ca="1" si="13"/>
        <v>4.9598836569032709</v>
      </c>
      <c r="E262" s="1">
        <f t="shared" ca="1" si="14"/>
        <v>56.087191812793165</v>
      </c>
      <c r="H262"/>
      <c r="Y262">
        <v>130</v>
      </c>
      <c r="Z262">
        <v>66.73585876320584</v>
      </c>
    </row>
    <row r="263" spans="1:26" x14ac:dyDescent="0.25">
      <c r="A263">
        <v>130.5</v>
      </c>
      <c r="B263">
        <v>66.320868557009604</v>
      </c>
      <c r="C263" s="1">
        <f t="shared" ca="1" si="12"/>
        <v>69.888950076595179</v>
      </c>
      <c r="D263" s="1">
        <f t="shared" ca="1" si="13"/>
        <v>6.3656028652040559</v>
      </c>
      <c r="E263" s="1">
        <f t="shared" ca="1" si="14"/>
        <v>55.672201606596929</v>
      </c>
      <c r="H263"/>
      <c r="Y263">
        <v>130.5</v>
      </c>
      <c r="Z263">
        <v>66.320868557009604</v>
      </c>
    </row>
    <row r="264" spans="1:26" x14ac:dyDescent="0.25">
      <c r="A264">
        <v>131</v>
      </c>
      <c r="B264">
        <v>65.917546787630968</v>
      </c>
      <c r="C264" s="1">
        <f t="shared" ca="1" si="12"/>
        <v>69.892366723549998</v>
      </c>
      <c r="D264" s="1">
        <f t="shared" ca="1" si="13"/>
        <v>7.8995967614896792</v>
      </c>
      <c r="E264" s="1">
        <f t="shared" ca="1" si="14"/>
        <v>55.268879837218293</v>
      </c>
      <c r="H264"/>
      <c r="Y264">
        <v>131</v>
      </c>
      <c r="Z264">
        <v>65.917546787630968</v>
      </c>
    </row>
    <row r="265" spans="1:26" x14ac:dyDescent="0.25">
      <c r="A265">
        <v>131.5</v>
      </c>
      <c r="B265">
        <v>65.525401647672567</v>
      </c>
      <c r="C265" s="1">
        <f t="shared" ca="1" si="12"/>
        <v>69.895678251329073</v>
      </c>
      <c r="D265" s="1">
        <f t="shared" ca="1" si="13"/>
        <v>9.5496587962337252</v>
      </c>
      <c r="E265" s="1">
        <f t="shared" ca="1" si="14"/>
        <v>54.876734697259892</v>
      </c>
      <c r="H265"/>
      <c r="Y265">
        <v>131.5</v>
      </c>
      <c r="Z265">
        <v>65.525401647672567</v>
      </c>
    </row>
    <row r="266" spans="1:26" x14ac:dyDescent="0.25">
      <c r="A266">
        <v>132</v>
      </c>
      <c r="B266">
        <v>65.143961370794941</v>
      </c>
      <c r="C266" s="1">
        <f t="shared" ca="1" si="12"/>
        <v>69.89888789410945</v>
      </c>
      <c r="D266" s="1">
        <f t="shared" ca="1" si="13"/>
        <v>11.304663121059903</v>
      </c>
      <c r="E266" s="1">
        <f t="shared" ca="1" si="14"/>
        <v>54.495294420382265</v>
      </c>
      <c r="H266"/>
      <c r="Y266">
        <v>132</v>
      </c>
      <c r="Z266">
        <v>65.143961370794941</v>
      </c>
    </row>
    <row r="267" spans="1:26" x14ac:dyDescent="0.25">
      <c r="A267">
        <v>132.5</v>
      </c>
      <c r="B267">
        <v>64.772775895767069</v>
      </c>
      <c r="C267" s="1">
        <f t="shared" ca="1" si="12"/>
        <v>69.901998786562984</v>
      </c>
      <c r="D267" s="1">
        <f t="shared" ca="1" si="13"/>
        <v>13.154463731732404</v>
      </c>
      <c r="E267" s="1">
        <f t="shared" ca="1" si="14"/>
        <v>54.124108945354394</v>
      </c>
      <c r="H267"/>
      <c r="Y267">
        <v>132.5</v>
      </c>
      <c r="Z267">
        <v>64.772775895767069</v>
      </c>
    </row>
    <row r="268" spans="1:26" x14ac:dyDescent="0.25">
      <c r="A268">
        <v>133</v>
      </c>
      <c r="B268">
        <v>64.411415447717474</v>
      </c>
      <c r="C268" s="1">
        <f t="shared" ca="1" si="12"/>
        <v>69.905013966917849</v>
      </c>
      <c r="D268" s="1">
        <f t="shared" ca="1" si="13"/>
        <v>15.089812345080279</v>
      </c>
      <c r="E268" s="1">
        <f t="shared" ca="1" si="14"/>
        <v>53.762748497304798</v>
      </c>
      <c r="H268"/>
      <c r="Y268">
        <v>133</v>
      </c>
      <c r="Z268">
        <v>64.411415447717474</v>
      </c>
    </row>
    <row r="269" spans="1:26" x14ac:dyDescent="0.25">
      <c r="A269">
        <v>133.5</v>
      </c>
      <c r="B269">
        <v>64.059469306727394</v>
      </c>
      <c r="C269" s="1">
        <f t="shared" ca="1" si="12"/>
        <v>69.907936379925701</v>
      </c>
      <c r="D269" s="1">
        <f t="shared" ca="1" si="13"/>
        <v>17.102283553142389</v>
      </c>
      <c r="E269" s="1">
        <f t="shared" ca="1" si="14"/>
        <v>53.410802356314719</v>
      </c>
      <c r="H269"/>
      <c r="Y269">
        <v>133.5</v>
      </c>
      <c r="Z269">
        <v>64.059469306727394</v>
      </c>
    </row>
    <row r="270" spans="1:26" x14ac:dyDescent="0.25">
      <c r="A270">
        <v>134</v>
      </c>
      <c r="B270">
        <v>63.716544724238716</v>
      </c>
      <c r="C270" s="1">
        <f t="shared" ca="1" si="12"/>
        <v>69.910768879737788</v>
      </c>
      <c r="D270" s="1">
        <f t="shared" ca="1" si="13"/>
        <v>19.184206444284094</v>
      </c>
      <c r="E270" s="1">
        <f t="shared" ca="1" si="14"/>
        <v>53.067877773826041</v>
      </c>
      <c r="H270"/>
      <c r="Y270">
        <v>134</v>
      </c>
      <c r="Z270">
        <v>63.716544724238716</v>
      </c>
    </row>
    <row r="271" spans="1:26" x14ac:dyDescent="0.25">
      <c r="A271">
        <v>134.5</v>
      </c>
      <c r="B271">
        <v>63.382265957223616</v>
      </c>
      <c r="C271" s="1">
        <f t="shared" ca="1" si="12"/>
        <v>69.913514232692307</v>
      </c>
      <c r="D271" s="1">
        <f t="shared" ca="1" si="13"/>
        <v>21.328602017906377</v>
      </c>
      <c r="E271" s="1">
        <f t="shared" ca="1" si="14"/>
        <v>52.733599006810941</v>
      </c>
      <c r="H271"/>
      <c r="Y271">
        <v>134.5</v>
      </c>
      <c r="Z271">
        <v>63.382265957223616</v>
      </c>
    </row>
    <row r="272" spans="1:26" x14ac:dyDescent="0.25">
      <c r="A272">
        <v>135</v>
      </c>
      <c r="B272">
        <v>63.056273397212188</v>
      </c>
      <c r="C272" s="1">
        <f t="shared" ca="1" si="12"/>
        <v>69.916175120016192</v>
      </c>
      <c r="D272" s="1">
        <f t="shared" ca="1" si="13"/>
        <v>23.529125823264671</v>
      </c>
      <c r="E272" s="1">
        <f t="shared" ca="1" si="14"/>
        <v>52.407606446799512</v>
      </c>
      <c r="H272"/>
      <c r="Y272">
        <v>135</v>
      </c>
      <c r="Z272">
        <v>63.056273397212188</v>
      </c>
    </row>
    <row r="273" spans="1:26" x14ac:dyDescent="0.25">
      <c r="A273">
        <v>135.5</v>
      </c>
      <c r="B273">
        <v>62.73822277667221</v>
      </c>
      <c r="C273" s="1">
        <f t="shared" ca="1" si="12"/>
        <v>69.91875414044371</v>
      </c>
      <c r="D273" s="1">
        <f t="shared" ca="1" si="13"/>
        <v>25.7800153330531</v>
      </c>
      <c r="E273" s="1">
        <f t="shared" ca="1" si="14"/>
        <v>52.089555826259534</v>
      </c>
      <c r="H273"/>
      <c r="Y273">
        <v>135.5</v>
      </c>
      <c r="Z273">
        <v>62.73822277667221</v>
      </c>
    </row>
    <row r="274" spans="1:26" x14ac:dyDescent="0.25">
      <c r="A274">
        <v>136</v>
      </c>
      <c r="B274">
        <v>62.427784439312354</v>
      </c>
      <c r="C274" s="1">
        <f t="shared" ca="1" si="12"/>
        <v>69.921253812754443</v>
      </c>
      <c r="D274" s="1">
        <f t="shared" ca="1" si="13"/>
        <v>28.076041625357288</v>
      </c>
      <c r="E274" s="1">
        <f t="shared" ca="1" si="14"/>
        <v>51.779117488899679</v>
      </c>
      <c r="H274"/>
      <c r="Y274">
        <v>136</v>
      </c>
      <c r="Z274">
        <v>62.427784439312354</v>
      </c>
    </row>
    <row r="275" spans="1:26" x14ac:dyDescent="0.25">
      <c r="A275">
        <v>136.5</v>
      </c>
      <c r="B275">
        <v>62.124642663960131</v>
      </c>
      <c r="C275" s="1">
        <f t="shared" ca="1" si="12"/>
        <v>69.923676578233312</v>
      </c>
      <c r="D275" s="1">
        <f t="shared" ca="1" si="13"/>
        <v>30.412464997991631</v>
      </c>
      <c r="E275" s="1">
        <f t="shared" ca="1" si="14"/>
        <v>51.475975713547456</v>
      </c>
      <c r="H275"/>
      <c r="Y275">
        <v>136.5</v>
      </c>
      <c r="Z275">
        <v>62.124642663960131</v>
      </c>
    </row>
    <row r="276" spans="1:26" x14ac:dyDescent="0.25">
      <c r="A276">
        <v>137</v>
      </c>
      <c r="B276">
        <v>61.828495033998081</v>
      </c>
      <c r="C276" s="1">
        <f t="shared" ca="1" si="12"/>
        <v>69.926024803054773</v>
      </c>
      <c r="D276" s="1">
        <f t="shared" ca="1" si="13"/>
        <v>32.784994180379663</v>
      </c>
      <c r="E276" s="1">
        <f t="shared" ca="1" si="14"/>
        <v>51.179828083585406</v>
      </c>
      <c r="H276"/>
      <c r="Y276">
        <v>137</v>
      </c>
      <c r="Z276">
        <v>61.828495033998081</v>
      </c>
    </row>
    <row r="277" spans="1:26" x14ac:dyDescent="0.25">
      <c r="A277">
        <v>137.5</v>
      </c>
      <c r="B277">
        <v>61.539051846106574</v>
      </c>
      <c r="C277" s="1">
        <f t="shared" ca="1" si="12"/>
        <v>69.928300780593744</v>
      </c>
      <c r="D277" s="1">
        <f t="shared" ca="1" si="13"/>
        <v>35.189748842397066</v>
      </c>
      <c r="E277" s="1">
        <f t="shared" ca="1" si="14"/>
        <v>50.890384895693899</v>
      </c>
      <c r="H277"/>
      <c r="Y277">
        <v>137.5</v>
      </c>
      <c r="Z277">
        <v>61.539051846106574</v>
      </c>
    </row>
    <row r="278" spans="1:26" x14ac:dyDescent="0.25">
      <c r="A278">
        <v>138</v>
      </c>
      <c r="B278">
        <v>61.256035553399158</v>
      </c>
      <c r="C278" s="1">
        <f t="shared" ca="1" si="12"/>
        <v>69.930506733665453</v>
      </c>
      <c r="D278" s="1">
        <f t="shared" ca="1" si="13"/>
        <v>37.623225128635262</v>
      </c>
      <c r="E278" s="1">
        <f t="shared" ca="1" si="14"/>
        <v>50.607368602986483</v>
      </c>
      <c r="H278"/>
      <c r="Y278">
        <v>138</v>
      </c>
      <c r="Z278">
        <v>61.256035553399158</v>
      </c>
    </row>
    <row r="279" spans="1:26" x14ac:dyDescent="0.25">
      <c r="A279">
        <v>138.5</v>
      </c>
      <c r="B279">
        <v>60.979180239054458</v>
      </c>
      <c r="C279" s="1">
        <f t="shared" ca="1" si="12"/>
        <v>69.932644816696239</v>
      </c>
      <c r="D279" s="1">
        <f t="shared" ca="1" si="13"/>
        <v>40.082263971543064</v>
      </c>
      <c r="E279" s="1">
        <f t="shared" ca="1" si="14"/>
        <v>50.330513288641782</v>
      </c>
      <c r="H279"/>
      <c r="Y279">
        <v>138.5</v>
      </c>
      <c r="Z279">
        <v>60.979180239054458</v>
      </c>
    </row>
    <row r="280" spans="1:26" x14ac:dyDescent="0.25">
      <c r="A280">
        <v>139</v>
      </c>
      <c r="B280">
        <v>60.708231117321013</v>
      </c>
      <c r="C280" s="1">
        <f t="shared" ca="1" si="12"/>
        <v>69.934717117827759</v>
      </c>
      <c r="D280" s="1">
        <f t="shared" ca="1" si="13"/>
        <v>42.564021958773488</v>
      </c>
      <c r="E280" s="1">
        <f t="shared" ca="1" si="14"/>
        <v>50.059564166908338</v>
      </c>
      <c r="H280"/>
      <c r="Y280">
        <v>139</v>
      </c>
      <c r="Z280">
        <v>60.708231117321013</v>
      </c>
    </row>
    <row r="281" spans="1:26" x14ac:dyDescent="0.25">
      <c r="A281">
        <v>139.5</v>
      </c>
      <c r="B281">
        <v>60.442944059363867</v>
      </c>
      <c r="C281" s="1">
        <f t="shared" ca="1" si="12"/>
        <v>69.936725660956256</v>
      </c>
      <c r="D281" s="1">
        <f t="shared" ca="1" si="13"/>
        <v>45.065944549367067</v>
      </c>
      <c r="E281" s="1">
        <f t="shared" ca="1" si="14"/>
        <v>49.794277108951192</v>
      </c>
      <c r="H281"/>
      <c r="Y281">
        <v>139.5</v>
      </c>
      <c r="Z281">
        <v>60.442944059363867</v>
      </c>
    </row>
    <row r="282" spans="1:26" x14ac:dyDescent="0.25">
      <c r="A282">
        <v>140</v>
      </c>
      <c r="B282">
        <v>60.183085141871665</v>
      </c>
      <c r="C282" s="1">
        <f t="shared" ca="1" si="12"/>
        <v>69.938672407709277</v>
      </c>
      <c r="D282" s="1">
        <f t="shared" ca="1" si="13"/>
        <v>47.585741450686484</v>
      </c>
      <c r="E282" s="1">
        <f t="shared" ca="1" si="14"/>
        <v>49.53441819145899</v>
      </c>
      <c r="H282"/>
      <c r="Y282">
        <v>140</v>
      </c>
      <c r="Z282">
        <v>60.183085141871665</v>
      </c>
    </row>
    <row r="283" spans="1:26" x14ac:dyDescent="0.25">
      <c r="A283">
        <v>140.5</v>
      </c>
      <c r="B283">
        <v>59.928430216693044</v>
      </c>
      <c r="C283" s="1">
        <f t="shared" ca="1" si="12"/>
        <v>69.940559259361422</v>
      </c>
      <c r="D283" s="1">
        <f t="shared" ca="1" si="13"/>
        <v>50.121363983521796</v>
      </c>
      <c r="E283" s="1">
        <f t="shared" ca="1" si="14"/>
        <v>49.279763266280369</v>
      </c>
      <c r="H283"/>
      <c r="Y283">
        <v>140.5</v>
      </c>
      <c r="Z283">
        <v>59.928430216693044</v>
      </c>
    </row>
    <row r="284" spans="1:26" x14ac:dyDescent="0.25">
      <c r="A284">
        <v>141</v>
      </c>
      <c r="B284">
        <v>59.678764500038135</v>
      </c>
      <c r="C284" s="1">
        <f t="shared" ca="1" si="12"/>
        <v>69.942388058691193</v>
      </c>
      <c r="D284" s="1">
        <f t="shared" ca="1" si="13"/>
        <v>52.670984276869042</v>
      </c>
      <c r="E284" s="1">
        <f t="shared" ca="1" si="14"/>
        <v>49.030097549625459</v>
      </c>
      <c r="H284"/>
      <c r="Y284">
        <v>141</v>
      </c>
      <c r="Z284">
        <v>59.678764500038135</v>
      </c>
    </row>
    <row r="285" spans="1:26" x14ac:dyDescent="0.25">
      <c r="A285">
        <v>141.5</v>
      </c>
      <c r="B285">
        <v>59.433882179990391</v>
      </c>
      <c r="C285" s="1">
        <f t="shared" ca="1" si="12"/>
        <v>69.9441605917808</v>
      </c>
      <c r="D285" s="1">
        <f t="shared" ca="1" si="13"/>
        <v>55.232976146673764</v>
      </c>
      <c r="E285" s="1">
        <f t="shared" ca="1" si="14"/>
        <v>48.785215229577716</v>
      </c>
      <c r="H285"/>
      <c r="Y285">
        <v>141.5</v>
      </c>
      <c r="Z285">
        <v>59.433882179990391</v>
      </c>
    </row>
    <row r="286" spans="1:26" x14ac:dyDescent="0.25">
      <c r="A286">
        <v>142</v>
      </c>
      <c r="B286">
        <v>59.193586041237531</v>
      </c>
      <c r="C286" s="1">
        <f t="shared" ca="1" si="12"/>
        <v>69.945878589760468</v>
      </c>
      <c r="D286" s="1">
        <f t="shared" ca="1" si="13"/>
        <v>57.805897524510947</v>
      </c>
      <c r="E286" s="1">
        <f t="shared" ca="1" si="14"/>
        <v>48.544919090824855</v>
      </c>
      <c r="H286"/>
      <c r="Y286">
        <v>142</v>
      </c>
      <c r="Z286">
        <v>59.193586041237531</v>
      </c>
    </row>
    <row r="287" spans="1:26" x14ac:dyDescent="0.25">
      <c r="A287">
        <v>142.5</v>
      </c>
      <c r="B287">
        <v>58.957687106059346</v>
      </c>
      <c r="C287" s="1">
        <f t="shared" ca="1" si="12"/>
        <v>69.94754373049912</v>
      </c>
      <c r="D287" s="1">
        <f t="shared" ca="1" si="13"/>
        <v>60.388474312871395</v>
      </c>
      <c r="E287" s="1">
        <f t="shared" ca="1" si="14"/>
        <v>48.309020155646671</v>
      </c>
      <c r="H287"/>
      <c r="Y287">
        <v>142.5</v>
      </c>
      <c r="Z287">
        <v>58.957687106059346</v>
      </c>
    </row>
    <row r="288" spans="1:26" x14ac:dyDescent="0.25">
      <c r="A288">
        <v>143</v>
      </c>
      <c r="B288">
        <v>58.726004290712787</v>
      </c>
      <c r="C288" s="1">
        <f t="shared" ca="1" si="12"/>
        <v>69.949157640243087</v>
      </c>
      <c r="D288" s="1">
        <f t="shared" ca="1" si="13"/>
        <v>62.979585553536594</v>
      </c>
      <c r="E288" s="1">
        <f t="shared" ca="1" si="14"/>
        <v>48.077337340300112</v>
      </c>
      <c r="H288"/>
      <c r="Y288">
        <v>143</v>
      </c>
      <c r="Z288">
        <v>58.726004290712787</v>
      </c>
    </row>
    <row r="289" spans="1:26" x14ac:dyDescent="0.25">
      <c r="A289">
        <v>143.5</v>
      </c>
      <c r="B289">
        <v>58.49836407643825</v>
      </c>
      <c r="C289" s="1">
        <f t="shared" ca="1" si="12"/>
        <v>69.95072189520441</v>
      </c>
      <c r="D289" s="1">
        <f t="shared" ca="1" si="13"/>
        <v>65.578249804527204</v>
      </c>
      <c r="E289" s="1">
        <f t="shared" ca="1" si="14"/>
        <v>47.849697126025575</v>
      </c>
      <c r="H289"/>
      <c r="Y289">
        <v>143.5</v>
      </c>
      <c r="Z289">
        <v>58.49836407643825</v>
      </c>
    </row>
    <row r="290" spans="1:26" x14ac:dyDescent="0.25">
      <c r="A290">
        <v>144</v>
      </c>
      <c r="B290">
        <v>58.274600194378266</v>
      </c>
      <c r="C290" s="1">
        <f t="shared" ca="1" si="12"/>
        <v>69.952238023100094</v>
      </c>
      <c r="D290" s="1">
        <f t="shared" ca="1" si="13"/>
        <v>68.18361262939753</v>
      </c>
      <c r="E290" s="1">
        <f t="shared" ca="1" si="14"/>
        <v>47.625933243965591</v>
      </c>
      <c r="H290"/>
      <c r="Y290">
        <v>144</v>
      </c>
      <c r="Z290">
        <v>58.274600194378266</v>
      </c>
    </row>
    <row r="291" spans="1:26" x14ac:dyDescent="0.25">
      <c r="A291">
        <v>144.5</v>
      </c>
      <c r="B291">
        <v>58.054553323755741</v>
      </c>
      <c r="C291" s="1">
        <f t="shared" ca="1" si="12"/>
        <v>69.953707504644328</v>
      </c>
      <c r="D291" s="1">
        <f t="shared" ca="1" si="13"/>
        <v>70.79493511027917</v>
      </c>
      <c r="E291" s="1">
        <f t="shared" ca="1" si="14"/>
        <v>47.405886373343066</v>
      </c>
      <c r="H291"/>
      <c r="Y291">
        <v>144.5</v>
      </c>
      <c r="Z291">
        <v>58.054553323755741</v>
      </c>
    </row>
    <row r="292" spans="1:26" x14ac:dyDescent="0.25">
      <c r="A292">
        <v>145</v>
      </c>
      <c r="B292">
        <v>57.838070802706916</v>
      </c>
      <c r="C292" s="1">
        <f t="shared" ca="1" si="12"/>
        <v>69.955131774994442</v>
      </c>
      <c r="D292" s="1">
        <f t="shared" ca="1" si="13"/>
        <v>73.411583303066763</v>
      </c>
      <c r="E292" s="1">
        <f t="shared" ca="1" si="14"/>
        <v>47.189403852294241</v>
      </c>
      <c r="H292"/>
      <c r="Y292">
        <v>145</v>
      </c>
      <c r="Z292">
        <v>57.838070802706916</v>
      </c>
    </row>
    <row r="293" spans="1:26" x14ac:dyDescent="0.25">
      <c r="A293">
        <v>145.5</v>
      </c>
      <c r="B293">
        <v>57.625006351202636</v>
      </c>
      <c r="C293" s="1">
        <f t="shared" ca="1" si="12"/>
        <v>69.95651222515265</v>
      </c>
      <c r="D293" s="1">
        <f t="shared" ca="1" si="13"/>
        <v>76.033018559631856</v>
      </c>
      <c r="E293" s="1">
        <f t="shared" ca="1" si="14"/>
        <v>46.976339400789961</v>
      </c>
      <c r="H293"/>
      <c r="Y293">
        <v>145.5</v>
      </c>
      <c r="Z293">
        <v>57.625006351202636</v>
      </c>
    </row>
    <row r="294" spans="1:26" x14ac:dyDescent="0.25">
      <c r="A294">
        <v>146</v>
      </c>
      <c r="B294">
        <v>57.415219805527784</v>
      </c>
      <c r="C294" s="1">
        <f t="shared" ca="1" si="12"/>
        <v>69.957850203324526</v>
      </c>
      <c r="D294" s="1">
        <f t="shared" ca="1" si="13"/>
        <v>78.658788647867425</v>
      </c>
      <c r="E294" s="1">
        <f t="shared" ca="1" si="14"/>
        <v>46.766552855115108</v>
      </c>
      <c r="H294"/>
      <c r="Y294">
        <v>146</v>
      </c>
      <c r="Z294">
        <v>57.415219805527784</v>
      </c>
    </row>
    <row r="295" spans="1:26" x14ac:dyDescent="0.25">
      <c r="A295">
        <v>146.5</v>
      </c>
      <c r="B295">
        <v>57.208576863817711</v>
      </c>
      <c r="C295" s="1">
        <f t="shared" ca="1" si="12"/>
        <v>69.959147016235704</v>
      </c>
      <c r="D295" s="1">
        <f t="shared" ca="1" si="13"/>
        <v>81.288519605866298</v>
      </c>
      <c r="E295" s="1">
        <f t="shared" ca="1" si="14"/>
        <v>46.559909913405036</v>
      </c>
      <c r="H295"/>
      <c r="Y295">
        <v>146.5</v>
      </c>
      <c r="Z295">
        <v>57.208576863817711</v>
      </c>
    </row>
    <row r="296" spans="1:26" x14ac:dyDescent="0.25">
      <c r="A296">
        <v>147</v>
      </c>
      <c r="B296">
        <v>57.004948842178692</v>
      </c>
      <c r="C296" s="1">
        <f t="shared" ca="1" si="12"/>
        <v>69.96040393040812</v>
      </c>
      <c r="D296" s="1">
        <f t="shared" ca="1" si="13"/>
        <v>83.921908271564888</v>
      </c>
      <c r="E296" s="1">
        <f t="shared" ca="1" si="14"/>
        <v>46.356281891766017</v>
      </c>
      <c r="H296"/>
      <c r="Y296">
        <v>147</v>
      </c>
      <c r="Z296">
        <v>57.004948842178692</v>
      </c>
    </row>
    <row r="297" spans="1:26" x14ac:dyDescent="0.25">
      <c r="A297">
        <v>147.5</v>
      </c>
      <c r="B297">
        <v>56.804212440942216</v>
      </c>
      <c r="C297" s="1">
        <f t="shared" ca="1" si="12"/>
        <v>69.961622173396918</v>
      </c>
      <c r="D297" s="1">
        <f t="shared" ca="1" si="13"/>
        <v>86.558715433846871</v>
      </c>
      <c r="E297" s="1">
        <f t="shared" ca="1" si="14"/>
        <v>46.155545490529541</v>
      </c>
      <c r="H297"/>
      <c r="Y297">
        <v>147.5</v>
      </c>
      <c r="Z297">
        <v>56.804212440942216</v>
      </c>
    </row>
    <row r="298" spans="1:26" x14ac:dyDescent="0.25">
      <c r="A298">
        <v>148</v>
      </c>
      <c r="B298">
        <v>56.606249520626669</v>
      </c>
      <c r="C298" s="1">
        <f t="shared" ca="1" si="12"/>
        <v>69.962802934989327</v>
      </c>
      <c r="D298" s="1">
        <f t="shared" ca="1" si="13"/>
        <v>89.198759555361391</v>
      </c>
      <c r="E298" s="1">
        <f t="shared" ca="1" si="14"/>
        <v>45.957582570213994</v>
      </c>
      <c r="H298"/>
      <c r="Y298">
        <v>148</v>
      </c>
      <c r="Z298">
        <v>56.606249520626669</v>
      </c>
    </row>
    <row r="299" spans="1:26" x14ac:dyDescent="0.25">
      <c r="A299">
        <v>148.5</v>
      </c>
      <c r="B299">
        <v>56.410946887197866</v>
      </c>
      <c r="C299" s="1">
        <f t="shared" ca="1" si="12"/>
        <v>69.963947368366675</v>
      </c>
      <c r="D299" s="1">
        <f t="shared" ca="1" si="13"/>
        <v>91.841911021280978</v>
      </c>
      <c r="E299" s="1">
        <f t="shared" ca="1" si="14"/>
        <v>45.762279936785191</v>
      </c>
      <c r="H299"/>
      <c r="Y299">
        <v>148.5</v>
      </c>
      <c r="Z299">
        <v>56.410946887197866</v>
      </c>
    </row>
    <row r="300" spans="1:26" x14ac:dyDescent="0.25">
      <c r="A300">
        <v>149</v>
      </c>
      <c r="B300">
        <v>56.218196086241619</v>
      </c>
      <c r="C300" s="1">
        <f t="shared" ca="1" si="12"/>
        <v>69.965056591230649</v>
      </c>
      <c r="D300" s="1">
        <f t="shared" ca="1" si="13"/>
        <v>94.488086871813621</v>
      </c>
      <c r="E300" s="1">
        <f t="shared" ca="1" si="14"/>
        <v>45.569529135828944</v>
      </c>
      <c r="H300"/>
      <c r="Y300">
        <v>149</v>
      </c>
      <c r="Z300">
        <v>56.218196086241619</v>
      </c>
    </row>
    <row r="301" spans="1:26" x14ac:dyDescent="0.25">
      <c r="A301">
        <v>149.5</v>
      </c>
      <c r="B301">
        <v>56.027893205675433</v>
      </c>
      <c r="C301" s="1">
        <f t="shared" ca="1" si="12"/>
        <v>69.966131686894855</v>
      </c>
      <c r="D301" s="1">
        <f t="shared" ca="1" si="13"/>
        <v>97.13724597967294</v>
      </c>
      <c r="E301" s="1">
        <f t="shared" ca="1" si="14"/>
        <v>45.379226255262758</v>
      </c>
      <c r="H301"/>
      <c r="Y301">
        <v>149.5</v>
      </c>
      <c r="Z301">
        <v>56.027893205675433</v>
      </c>
    </row>
    <row r="302" spans="1:26" x14ac:dyDescent="0.25">
      <c r="A302">
        <v>150</v>
      </c>
      <c r="B302">
        <v>55.839938686645922</v>
      </c>
      <c r="C302" s="1">
        <f t="shared" ca="1" si="12"/>
        <v>69.967173705342844</v>
      </c>
      <c r="D302" s="1">
        <f t="shared" ca="1" si="13"/>
        <v>99.789384636748309</v>
      </c>
      <c r="E302" s="1">
        <f t="shared" ca="1" si="14"/>
        <v>45.191271736233247</v>
      </c>
      <c r="H302"/>
      <c r="Y302">
        <v>150</v>
      </c>
      <c r="Z302">
        <v>55.839938686645922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AB362"/>
  <sheetViews>
    <sheetView topLeftCell="E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.85546875" customWidth="1"/>
    <col min="11" max="11" width="15.71093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1.2403684064715697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1.2403684064715697</v>
      </c>
      <c r="AB3" s="78" t="s">
        <v>170</v>
      </c>
    </row>
    <row r="4" spans="1:28" x14ac:dyDescent="0.25">
      <c r="A4">
        <v>1</v>
      </c>
      <c r="B4">
        <v>2.6998343321824514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2.6998343321824514</v>
      </c>
      <c r="AB4" s="78" t="s">
        <v>171</v>
      </c>
    </row>
    <row r="5" spans="1:28" ht="15.75" thickBot="1" x14ac:dyDescent="0.3">
      <c r="A5">
        <v>1.5</v>
      </c>
      <c r="B5">
        <v>4.1588077621576822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72.096718857103397</v>
      </c>
      <c r="M5" s="4">
        <v>14</v>
      </c>
      <c r="N5" s="4">
        <v>78</v>
      </c>
      <c r="O5" s="11">
        <v>105</v>
      </c>
      <c r="P5" s="12">
        <v>83</v>
      </c>
      <c r="Y5">
        <v>1.5</v>
      </c>
      <c r="Z5">
        <v>4.1588077621576822</v>
      </c>
      <c r="AB5" s="78" t="s">
        <v>172</v>
      </c>
    </row>
    <row r="6" spans="1:28" x14ac:dyDescent="0.25">
      <c r="A6">
        <v>2</v>
      </c>
      <c r="B6">
        <v>5.6172653293824322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10.903281142896597</v>
      </c>
      <c r="Y6">
        <v>2</v>
      </c>
      <c r="Z6">
        <v>5.6172653293824322</v>
      </c>
      <c r="AB6" s="78" t="s">
        <v>173</v>
      </c>
    </row>
    <row r="7" spans="1:28" x14ac:dyDescent="0.25">
      <c r="A7">
        <v>2.5</v>
      </c>
      <c r="B7">
        <v>7.0752298305684844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50</v>
      </c>
      <c r="K7" s="22">
        <v>49</v>
      </c>
      <c r="L7" s="24">
        <f ca="1">OFFSET($B$1,2*$K$7,0)</f>
        <v>48.194887581254015</v>
      </c>
      <c r="Y7">
        <v>2.5</v>
      </c>
      <c r="Z7">
        <v>7.0752298305684844</v>
      </c>
      <c r="AB7" s="78" t="s">
        <v>174</v>
      </c>
    </row>
    <row r="8" spans="1:28" ht="15.75" thickBot="1" x14ac:dyDescent="0.3">
      <c r="A8">
        <v>3</v>
      </c>
      <c r="B8">
        <v>8.3585840380613519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8.3585840380613519</v>
      </c>
      <c r="AB8" s="78" t="s">
        <v>175</v>
      </c>
    </row>
    <row r="9" spans="1:28" x14ac:dyDescent="0.25">
      <c r="A9">
        <v>3.5</v>
      </c>
      <c r="B9">
        <v>9.8165787515815399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9.8165787515815399</v>
      </c>
    </row>
    <row r="10" spans="1:28" x14ac:dyDescent="0.25">
      <c r="A10">
        <v>4</v>
      </c>
      <c r="B10">
        <v>11.27407474411668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11.27407474411668</v>
      </c>
    </row>
    <row r="11" spans="1:28" ht="15.75" thickBot="1" x14ac:dyDescent="0.3">
      <c r="A11">
        <v>4.5</v>
      </c>
      <c r="B11">
        <v>12.731153021107334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12.731153021107334</v>
      </c>
    </row>
    <row r="12" spans="1:28" ht="15.75" thickTop="1" x14ac:dyDescent="0.25">
      <c r="A12">
        <v>5</v>
      </c>
      <c r="B12">
        <v>14.187879807736003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14.187879807736003</v>
      </c>
    </row>
    <row r="13" spans="1:28" ht="15.75" thickBot="1" x14ac:dyDescent="0.3">
      <c r="A13">
        <v>5.5</v>
      </c>
      <c r="B13">
        <v>14.166192371321934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105</v>
      </c>
      <c r="Q13" s="26">
        <f ca="1">OFFSET($C$1,2*$O$5,0)</f>
        <v>82.647752081154863</v>
      </c>
      <c r="Y13">
        <v>5.5</v>
      </c>
      <c r="Z13">
        <v>14.166192371321934</v>
      </c>
    </row>
    <row r="14" spans="1:28" ht="16.5" thickTop="1" x14ac:dyDescent="0.25">
      <c r="A14">
        <v>6</v>
      </c>
      <c r="B14">
        <v>14.757938941604278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72.0967188571034* [1 - exp (1/14)*(txp - 30)]</v>
      </c>
      <c r="O14" s="25" t="s">
        <v>38</v>
      </c>
      <c r="P14" s="26">
        <f>$O$5</f>
        <v>105</v>
      </c>
      <c r="Q14" s="26">
        <f ca="1">OFFSET($B$1,2*$K$5,0)</f>
        <v>10.903281142896597</v>
      </c>
      <c r="Y14">
        <v>6</v>
      </c>
      <c r="Z14">
        <v>14.757938941604278</v>
      </c>
    </row>
    <row r="15" spans="1:28" x14ac:dyDescent="0.25">
      <c r="A15">
        <v>6.5</v>
      </c>
      <c r="B15">
        <v>15.9501930764406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8109.4926569257595</v>
      </c>
      <c r="Y15">
        <v>6.5</v>
      </c>
      <c r="Z15">
        <v>15.9501930764406</v>
      </c>
    </row>
    <row r="16" spans="1:28" x14ac:dyDescent="0.25">
      <c r="A16">
        <v>7</v>
      </c>
      <c r="B16">
        <v>17.141420067008337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72.096718857103397</v>
      </c>
      <c r="L16" t="s">
        <v>14</v>
      </c>
      <c r="P16" s="1">
        <f>$K$5</f>
        <v>30</v>
      </c>
      <c r="Q16" s="2">
        <f ca="1">OFFSET($B$1,2*$K$5,0)</f>
        <v>10.903281142896597</v>
      </c>
      <c r="Y16">
        <v>7</v>
      </c>
      <c r="Z16">
        <v>17.141420067008337</v>
      </c>
    </row>
    <row r="17" spans="1:26" ht="15.75" thickBot="1" x14ac:dyDescent="0.3">
      <c r="A17">
        <v>7.5</v>
      </c>
      <c r="B17">
        <v>18.331762068803371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14</v>
      </c>
      <c r="L17" t="s">
        <v>15</v>
      </c>
      <c r="P17" s="1">
        <f>$O$5</f>
        <v>105</v>
      </c>
      <c r="Q17" s="2">
        <f ca="1">OFFSET($B$1,2*$K$5,0)</f>
        <v>10.903281142896597</v>
      </c>
      <c r="Y17">
        <v>7.5</v>
      </c>
      <c r="Z17">
        <v>18.331762068803371</v>
      </c>
    </row>
    <row r="18" spans="1:26" ht="15.75" thickBot="1" x14ac:dyDescent="0.3">
      <c r="A18">
        <v>8</v>
      </c>
      <c r="B18">
        <v>19.521346970773173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4.3305249275864908</v>
      </c>
      <c r="L18" s="16" t="s">
        <v>23</v>
      </c>
      <c r="Y18">
        <v>8</v>
      </c>
      <c r="Z18">
        <v>19.521346970773173</v>
      </c>
    </row>
    <row r="19" spans="1:26" x14ac:dyDescent="0.25">
      <c r="A19">
        <v>8.5</v>
      </c>
      <c r="B19">
        <v>20.543872003012233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1.9627161283346011</v>
      </c>
      <c r="L19" s="16" t="s">
        <v>23</v>
      </c>
      <c r="P19">
        <f>$N$5</f>
        <v>78</v>
      </c>
      <c r="Q19">
        <f>$P$5</f>
        <v>83</v>
      </c>
      <c r="Y19">
        <v>8.5</v>
      </c>
      <c r="Z19">
        <v>20.543872003012233</v>
      </c>
    </row>
    <row r="20" spans="1:26" ht="15.75" thickBot="1" x14ac:dyDescent="0.3">
      <c r="A20">
        <v>9</v>
      </c>
      <c r="B20">
        <v>21.732001532810173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105</v>
      </c>
      <c r="Q20">
        <f>$P$5</f>
        <v>83</v>
      </c>
      <c r="Y20">
        <v>9</v>
      </c>
      <c r="Z20">
        <v>21.732001532810173</v>
      </c>
    </row>
    <row r="21" spans="1:26" x14ac:dyDescent="0.25">
      <c r="A21">
        <v>9.5</v>
      </c>
      <c r="B21">
        <v>22.919723976084192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22.919723976084192</v>
      </c>
    </row>
    <row r="22" spans="1:26" x14ac:dyDescent="0.25">
      <c r="A22">
        <v>10</v>
      </c>
      <c r="B22">
        <v>24.107106805576922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24.107106805576922</v>
      </c>
    </row>
    <row r="23" spans="1:26" x14ac:dyDescent="0.25">
      <c r="A23">
        <v>10.5</v>
      </c>
      <c r="B23">
        <v>25.29421271495865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83</v>
      </c>
      <c r="L23" t="s">
        <v>14</v>
      </c>
      <c r="Y23">
        <v>10.5</v>
      </c>
      <c r="Z23">
        <v>25.29421271495865</v>
      </c>
    </row>
    <row r="24" spans="1:26" x14ac:dyDescent="0.25">
      <c r="A24">
        <v>11</v>
      </c>
      <c r="B24">
        <v>25.59703633980812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27</v>
      </c>
      <c r="L24" t="s">
        <v>15</v>
      </c>
      <c r="Y24">
        <v>11</v>
      </c>
      <c r="Z24">
        <v>25.59703633980812</v>
      </c>
    </row>
    <row r="25" spans="1:26" x14ac:dyDescent="0.25">
      <c r="A25">
        <v>11.5</v>
      </c>
      <c r="B25">
        <v>25.157534131117814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25.157534131117814</v>
      </c>
    </row>
    <row r="26" spans="1:26" x14ac:dyDescent="0.25">
      <c r="A26">
        <v>12</v>
      </c>
      <c r="B26">
        <v>24.719483800360553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107.86637077331616</v>
      </c>
      <c r="L26" t="s">
        <v>14</v>
      </c>
      <c r="Y26">
        <v>12</v>
      </c>
      <c r="Z26">
        <v>24.719483800360553</v>
      </c>
    </row>
    <row r="27" spans="1:26" x14ac:dyDescent="0.25">
      <c r="A27">
        <v>12.5</v>
      </c>
      <c r="B27">
        <v>24.282806725919212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87</v>
      </c>
      <c r="L27" t="s">
        <v>15</v>
      </c>
      <c r="Y27">
        <v>12.5</v>
      </c>
      <c r="Z27">
        <v>24.282806725919212</v>
      </c>
    </row>
    <row r="28" spans="1:26" x14ac:dyDescent="0.25">
      <c r="A28">
        <v>13</v>
      </c>
      <c r="B28">
        <v>23.847352586525567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23.847352586525567</v>
      </c>
    </row>
    <row r="29" spans="1:26" x14ac:dyDescent="0.25">
      <c r="A29">
        <v>13.5</v>
      </c>
      <c r="B29">
        <v>23.413278906035064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23.413278906035064</v>
      </c>
    </row>
    <row r="30" spans="1:26" x14ac:dyDescent="0.25">
      <c r="A30">
        <v>14</v>
      </c>
      <c r="B30">
        <v>22.980521342860737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3861.6353183312331</v>
      </c>
      <c r="L30" t="s">
        <v>34</v>
      </c>
      <c r="Y30">
        <v>14</v>
      </c>
      <c r="Z30">
        <v>22.980521342860737</v>
      </c>
    </row>
    <row r="31" spans="1:26" ht="15.75" x14ac:dyDescent="0.25">
      <c r="A31">
        <v>14.5</v>
      </c>
      <c r="B31">
        <v>22.549023108230216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13429.039758736841</v>
      </c>
      <c r="Y31">
        <v>14.5</v>
      </c>
      <c r="Z31">
        <v>22.549023108230216</v>
      </c>
    </row>
    <row r="32" spans="1:26" ht="15.75" x14ac:dyDescent="0.25">
      <c r="A32">
        <v>15</v>
      </c>
      <c r="B32">
        <v>22.118733421922201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13429.039758736841</v>
      </c>
      <c r="Y32">
        <v>15</v>
      </c>
      <c r="Z32">
        <v>22.118733421922201</v>
      </c>
    </row>
    <row r="33" spans="1:26" x14ac:dyDescent="0.25">
      <c r="A33">
        <v>15.5</v>
      </c>
      <c r="B33">
        <v>21.689606643092468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21.689606643092468</v>
      </c>
    </row>
    <row r="34" spans="1:26" x14ac:dyDescent="0.25">
      <c r="A34">
        <v>16</v>
      </c>
      <c r="B34">
        <v>21.261601598234844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21.261601598234844</v>
      </c>
    </row>
    <row r="35" spans="1:26" x14ac:dyDescent="0.25">
      <c r="A35">
        <v>16.5</v>
      </c>
      <c r="B35">
        <v>20.834681056214009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20.834681056214009</v>
      </c>
    </row>
    <row r="36" spans="1:26" x14ac:dyDescent="0.25">
      <c r="A36">
        <v>17</v>
      </c>
      <c r="B36">
        <v>20.408811313434992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20.408811313434992</v>
      </c>
    </row>
    <row r="37" spans="1:26" x14ac:dyDescent="0.25">
      <c r="A37">
        <v>17.5</v>
      </c>
      <c r="B37">
        <v>19.983961861875574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19.983961861875574</v>
      </c>
    </row>
    <row r="38" spans="1:26" x14ac:dyDescent="0.25">
      <c r="A38">
        <v>18</v>
      </c>
      <c r="B38">
        <v>19.560105119816509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19.560105119816509</v>
      </c>
    </row>
    <row r="39" spans="1:26" x14ac:dyDescent="0.25">
      <c r="A39">
        <v>18.5</v>
      </c>
      <c r="B39">
        <v>19.137216210339584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19.137216210339584</v>
      </c>
    </row>
    <row r="40" spans="1:26" x14ac:dyDescent="0.25">
      <c r="A40">
        <v>19</v>
      </c>
      <c r="B40">
        <v>18.715272776513487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18.715272776513487</v>
      </c>
    </row>
    <row r="41" spans="1:26" x14ac:dyDescent="0.25">
      <c r="A41">
        <v>19.5</v>
      </c>
      <c r="B41">
        <v>18.294254825022424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18.294254825022424</v>
      </c>
    </row>
    <row r="42" spans="1:26" x14ac:dyDescent="0.25">
      <c r="A42">
        <v>20</v>
      </c>
      <c r="B42">
        <v>17.874144592080942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17.874144592080942</v>
      </c>
    </row>
    <row r="43" spans="1:26" x14ac:dyDescent="0.25">
      <c r="A43">
        <v>20.5</v>
      </c>
      <c r="B43">
        <v>17.454926427010687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17.454926427010687</v>
      </c>
    </row>
    <row r="44" spans="1:26" x14ac:dyDescent="0.25">
      <c r="A44">
        <v>21</v>
      </c>
      <c r="B44">
        <v>17.036586689984723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17.036586689984723</v>
      </c>
    </row>
    <row r="45" spans="1:26" x14ac:dyDescent="0.25">
      <c r="A45">
        <v>21.5</v>
      </c>
      <c r="B45">
        <v>16.619113661273335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16.619113661273335</v>
      </c>
    </row>
    <row r="46" spans="1:26" x14ac:dyDescent="0.25">
      <c r="A46">
        <v>22</v>
      </c>
      <c r="B46">
        <v>16.202497459931283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16.202497459931283</v>
      </c>
    </row>
    <row r="47" spans="1:26" x14ac:dyDescent="0.25">
      <c r="A47">
        <v>22.5</v>
      </c>
      <c r="B47">
        <v>15.786729970308587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15.786729970308587</v>
      </c>
    </row>
    <row r="48" spans="1:26" x14ac:dyDescent="0.25">
      <c r="A48">
        <v>23</v>
      </c>
      <c r="B48">
        <v>15.37180477508571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15.37180477508571</v>
      </c>
    </row>
    <row r="49" spans="1:26" x14ac:dyDescent="0.25">
      <c r="A49">
        <v>23.5</v>
      </c>
      <c r="B49">
        <v>14.957717093762064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14.957717093762064</v>
      </c>
    </row>
    <row r="50" spans="1:26" x14ac:dyDescent="0.25">
      <c r="A50">
        <v>24</v>
      </c>
      <c r="B50">
        <v>14.544463725682895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14.544463725682895</v>
      </c>
    </row>
    <row r="51" spans="1:26" x14ac:dyDescent="0.25">
      <c r="A51">
        <v>24.5</v>
      </c>
      <c r="B51">
        <v>14.132042996794267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14.132042996794267</v>
      </c>
    </row>
    <row r="52" spans="1:26" x14ac:dyDescent="0.25">
      <c r="A52">
        <v>25</v>
      </c>
      <c r="B52">
        <v>13.726803115498235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13.726803115498235</v>
      </c>
    </row>
    <row r="53" spans="1:26" x14ac:dyDescent="0.25">
      <c r="A53">
        <v>25.5</v>
      </c>
      <c r="B53">
        <v>13.342506292888434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13.342506292888434</v>
      </c>
    </row>
    <row r="54" spans="1:26" x14ac:dyDescent="0.25">
      <c r="A54">
        <v>26</v>
      </c>
      <c r="B54">
        <v>12.978433835708804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12.978433835708804</v>
      </c>
    </row>
    <row r="55" spans="1:26" x14ac:dyDescent="0.25">
      <c r="A55">
        <v>26.5</v>
      </c>
      <c r="B55">
        <v>12.633358407832583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12.633358407832583</v>
      </c>
    </row>
    <row r="56" spans="1:26" x14ac:dyDescent="0.25">
      <c r="A56">
        <v>27</v>
      </c>
      <c r="B56">
        <v>12.306143323333641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12.306143323333641</v>
      </c>
    </row>
    <row r="57" spans="1:26" x14ac:dyDescent="0.25">
      <c r="A57">
        <v>27.5</v>
      </c>
      <c r="B57">
        <v>11.995731175485721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11.995731175485721</v>
      </c>
    </row>
    <row r="58" spans="1:26" x14ac:dyDescent="0.25">
      <c r="A58">
        <v>28</v>
      </c>
      <c r="B58">
        <v>11.70113483877639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11.70113483877639</v>
      </c>
    </row>
    <row r="59" spans="1:26" x14ac:dyDescent="0.25">
      <c r="A59">
        <v>28.5</v>
      </c>
      <c r="B59">
        <v>11.421430251042414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11.421430251042414</v>
      </c>
    </row>
    <row r="60" spans="1:26" x14ac:dyDescent="0.25">
      <c r="A60">
        <v>29</v>
      </c>
      <c r="B60">
        <v>11.155750536372553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11.155750536372553</v>
      </c>
    </row>
    <row r="61" spans="1:26" x14ac:dyDescent="0.25">
      <c r="A61">
        <v>29.5</v>
      </c>
      <c r="B61">
        <v>10.903281142896597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10.903281142896597</v>
      </c>
    </row>
    <row r="62" spans="1:26" x14ac:dyDescent="0.25">
      <c r="A62">
        <v>30</v>
      </c>
      <c r="B62">
        <v>10.662191199514952</v>
      </c>
      <c r="C62" s="1">
        <f t="shared" ca="1" si="0"/>
        <v>10.903281142896597</v>
      </c>
      <c r="D62" s="1">
        <f t="shared" ca="1" si="1"/>
        <v>2.9062180399882481E-2</v>
      </c>
      <c r="E62" s="1">
        <f t="shared" ca="1" si="2"/>
        <v>-0.24108994338164536</v>
      </c>
      <c r="H62"/>
      <c r="Y62">
        <v>30</v>
      </c>
      <c r="Z62">
        <v>10.662191199514952</v>
      </c>
    </row>
    <row r="63" spans="1:26" x14ac:dyDescent="0.25">
      <c r="A63">
        <v>30.5</v>
      </c>
      <c r="B63">
        <v>11.588160841235856</v>
      </c>
      <c r="C63" s="1">
        <f t="shared" ca="1" si="0"/>
        <v>13.43272643784881</v>
      </c>
      <c r="D63" s="1">
        <f t="shared" ca="1" si="1"/>
        <v>1.7012111201040514</v>
      </c>
      <c r="E63" s="1">
        <f t="shared" ca="1" si="2"/>
        <v>0.68487969833925888</v>
      </c>
      <c r="H63"/>
      <c r="Y63">
        <v>30.5</v>
      </c>
      <c r="Z63">
        <v>11.588160841235856</v>
      </c>
    </row>
    <row r="64" spans="1:26" x14ac:dyDescent="0.25">
      <c r="A64">
        <v>31</v>
      </c>
      <c r="B64">
        <v>12.90288153125441</v>
      </c>
      <c r="C64" s="1">
        <f t="shared" ca="1" si="0"/>
        <v>15.873428533365873</v>
      </c>
      <c r="D64" s="1">
        <f t="shared" ca="1" si="1"/>
        <v>4.4120747458766996</v>
      </c>
      <c r="E64" s="1">
        <f t="shared" ca="1" si="2"/>
        <v>1.9996003883578126</v>
      </c>
      <c r="H64"/>
      <c r="Y64">
        <v>31</v>
      </c>
      <c r="Z64">
        <v>12.90288153125441</v>
      </c>
    </row>
    <row r="65" spans="1:26" x14ac:dyDescent="0.25">
      <c r="A65">
        <v>31.5</v>
      </c>
      <c r="B65">
        <v>14.214917815067199</v>
      </c>
      <c r="C65" s="1">
        <f t="shared" ca="1" si="0"/>
        <v>18.228500900793343</v>
      </c>
      <c r="D65" s="1">
        <f t="shared" ca="1" si="1"/>
        <v>8.0544245930134952</v>
      </c>
      <c r="E65" s="1">
        <f t="shared" ca="1" si="2"/>
        <v>3.3116366721706019</v>
      </c>
      <c r="H65"/>
      <c r="Y65">
        <v>31.5</v>
      </c>
      <c r="Z65">
        <v>14.214917815067199</v>
      </c>
    </row>
    <row r="66" spans="1:26" x14ac:dyDescent="0.25">
      <c r="A66">
        <v>32</v>
      </c>
      <c r="B66">
        <v>15.524651316547708</v>
      </c>
      <c r="C66" s="1">
        <f t="shared" ref="C66:C129" ca="1" si="3">IF(A66&gt;=$K$5,OFFSET($B$1,2*$K$5,0)+$L$5*(1-EXP((-1/$M$5)*(A66-$K$5))),0)</f>
        <v>20.500947778274892</v>
      </c>
      <c r="D66" s="1">
        <f t="shared" ref="D66:D129" ca="1" si="4">IF(A66&gt;=$K$5,(C66-B66)*(C66-B66)*0.5,0)</f>
        <v>12.381763237499246</v>
      </c>
      <c r="E66" s="1">
        <f t="shared" ref="E66:E129" ca="1" si="5">IF(A66&gt;=$K$5,(B66-$L$6),0)</f>
        <v>4.6213701736511101</v>
      </c>
      <c r="H66"/>
      <c r="Y66">
        <v>32</v>
      </c>
      <c r="Z66">
        <v>15.524651316547708</v>
      </c>
    </row>
    <row r="67" spans="1:26" x14ac:dyDescent="0.25">
      <c r="A67">
        <v>32.5</v>
      </c>
      <c r="B67">
        <v>16.832398117442182</v>
      </c>
      <c r="C67" s="1">
        <f t="shared" ca="1" si="3"/>
        <v>22.693668003096036</v>
      </c>
      <c r="D67" s="1">
        <f t="shared" ca="1" si="4"/>
        <v>17.177242336236372</v>
      </c>
      <c r="E67" s="1">
        <f t="shared" ca="1" si="5"/>
        <v>5.9291169745455843</v>
      </c>
      <c r="H67"/>
      <c r="Y67">
        <v>32.5</v>
      </c>
      <c r="Z67">
        <v>16.832398117442182</v>
      </c>
    </row>
    <row r="68" spans="1:26" x14ac:dyDescent="0.25">
      <c r="A68">
        <v>33</v>
      </c>
      <c r="B68">
        <v>17.613821258802442</v>
      </c>
      <c r="C68" s="1">
        <f t="shared" ca="1" si="3"/>
        <v>24.809458709573736</v>
      </c>
      <c r="D68" s="1">
        <f t="shared" ca="1" si="4"/>
        <v>25.888599161471202</v>
      </c>
      <c r="E68" s="1">
        <f t="shared" ca="1" si="5"/>
        <v>6.7105401159058449</v>
      </c>
      <c r="H68"/>
      <c r="Y68">
        <v>33</v>
      </c>
      <c r="Z68">
        <v>17.613821258802442</v>
      </c>
    </row>
    <row r="69" spans="1:26" x14ac:dyDescent="0.25">
      <c r="A69">
        <v>33.5</v>
      </c>
      <c r="B69">
        <v>18.920396199269891</v>
      </c>
      <c r="C69" s="1">
        <f t="shared" ca="1" si="3"/>
        <v>26.851018897208945</v>
      </c>
      <c r="D69" s="1">
        <f t="shared" ca="1" si="4"/>
        <v>31.447388188533058</v>
      </c>
      <c r="E69" s="1">
        <f t="shared" ca="1" si="5"/>
        <v>8.017115056373294</v>
      </c>
      <c r="H69"/>
      <c r="Y69">
        <v>33.5</v>
      </c>
      <c r="Z69">
        <v>18.920396199269891</v>
      </c>
    </row>
    <row r="70" spans="1:26" x14ac:dyDescent="0.25">
      <c r="A70">
        <v>34</v>
      </c>
      <c r="B70">
        <v>20.225384364483713</v>
      </c>
      <c r="C70" s="1">
        <f t="shared" ca="1" si="3"/>
        <v>28.820952873654008</v>
      </c>
      <c r="D70" s="1">
        <f t="shared" ca="1" si="4"/>
        <v>36.941898997920028</v>
      </c>
      <c r="E70" s="1">
        <f t="shared" ca="1" si="5"/>
        <v>9.3221032215871151</v>
      </c>
      <c r="H70"/>
      <c r="Y70">
        <v>34</v>
      </c>
      <c r="Z70">
        <v>20.225384364483713</v>
      </c>
    </row>
    <row r="71" spans="1:26" x14ac:dyDescent="0.25">
      <c r="A71">
        <v>34.5</v>
      </c>
      <c r="B71">
        <v>21.529012872997537</v>
      </c>
      <c r="C71" s="1">
        <f t="shared" ca="1" si="3"/>
        <v>30.721773576886712</v>
      </c>
      <c r="D71" s="1">
        <f t="shared" ca="1" si="4"/>
        <v>42.253424679484496</v>
      </c>
      <c r="E71" s="1">
        <f t="shared" ca="1" si="5"/>
        <v>10.62573173010094</v>
      </c>
      <c r="H71"/>
      <c r="Y71">
        <v>34.5</v>
      </c>
      <c r="Z71">
        <v>21.529012872997537</v>
      </c>
    </row>
    <row r="72" spans="1:26" x14ac:dyDescent="0.25">
      <c r="A72">
        <v>35</v>
      </c>
      <c r="B72">
        <v>22.831469227801303</v>
      </c>
      <c r="C72" s="1">
        <f t="shared" ca="1" si="3"/>
        <v>32.55590578082905</v>
      </c>
      <c r="D72" s="1">
        <f t="shared" ca="1" si="4"/>
        <v>47.282333136931086</v>
      </c>
      <c r="E72" s="1">
        <f t="shared" ca="1" si="5"/>
        <v>11.928188084904706</v>
      </c>
      <c r="H72"/>
      <c r="Y72">
        <v>35</v>
      </c>
      <c r="Z72">
        <v>22.831469227801303</v>
      </c>
    </row>
    <row r="73" spans="1:26" x14ac:dyDescent="0.25">
      <c r="A73">
        <v>35.5</v>
      </c>
      <c r="B73">
        <v>23.323050127428221</v>
      </c>
      <c r="C73" s="1">
        <f t="shared" ca="1" si="3"/>
        <v>34.325689188499851</v>
      </c>
      <c r="D73" s="1">
        <f t="shared" ca="1" si="4"/>
        <v>60.529033154109598</v>
      </c>
      <c r="E73" s="1">
        <f t="shared" ca="1" si="5"/>
        <v>12.419768984531624</v>
      </c>
      <c r="H73"/>
      <c r="Y73">
        <v>35.5</v>
      </c>
      <c r="Z73">
        <v>23.323050127428221</v>
      </c>
    </row>
    <row r="74" spans="1:26" x14ac:dyDescent="0.25">
      <c r="A74">
        <v>36</v>
      </c>
      <c r="B74">
        <v>24.548673985262539</v>
      </c>
      <c r="C74" s="1">
        <f t="shared" ca="1" si="3"/>
        <v>36.033381416647075</v>
      </c>
      <c r="D74" s="1">
        <f t="shared" ca="1" si="4"/>
        <v>65.949252392249591</v>
      </c>
      <c r="E74" s="1">
        <f t="shared" ca="1" si="5"/>
        <v>13.645392842365942</v>
      </c>
      <c r="H74"/>
      <c r="Y74">
        <v>36</v>
      </c>
      <c r="Z74">
        <v>24.548673985262539</v>
      </c>
    </row>
    <row r="75" spans="1:26" x14ac:dyDescent="0.25">
      <c r="A75">
        <v>36.5</v>
      </c>
      <c r="B75">
        <v>25.916620425707212</v>
      </c>
      <c r="C75" s="1">
        <f t="shared" ca="1" si="3"/>
        <v>37.681160875667103</v>
      </c>
      <c r="D75" s="1">
        <f t="shared" ca="1" si="4"/>
        <v>69.202205999371245</v>
      </c>
      <c r="E75" s="1">
        <f t="shared" ca="1" si="5"/>
        <v>15.013339282810614</v>
      </c>
      <c r="H75"/>
      <c r="Y75">
        <v>36.5</v>
      </c>
      <c r="Z75">
        <v>25.916620425707212</v>
      </c>
    </row>
    <row r="76" spans="1:26" x14ac:dyDescent="0.25">
      <c r="A76">
        <v>37</v>
      </c>
      <c r="B76">
        <v>27.28426761664814</v>
      </c>
      <c r="C76" s="1">
        <f t="shared" ca="1" si="3"/>
        <v>39.271129548484815</v>
      </c>
      <c r="D76" s="1">
        <f t="shared" ca="1" si="4"/>
        <v>71.842429486457632</v>
      </c>
      <c r="E76" s="1">
        <f t="shared" ca="1" si="5"/>
        <v>16.380986473751541</v>
      </c>
      <c r="H76"/>
      <c r="Y76">
        <v>37</v>
      </c>
      <c r="Z76">
        <v>27.28426761664814</v>
      </c>
    </row>
    <row r="77" spans="1:26" x14ac:dyDescent="0.25">
      <c r="A77">
        <v>37.5</v>
      </c>
      <c r="B77">
        <v>28.651643718565015</v>
      </c>
      <c r="C77" s="1">
        <f t="shared" ca="1" si="3"/>
        <v>40.805315671939191</v>
      </c>
      <c r="D77" s="1">
        <f t="shared" ca="1" si="4"/>
        <v>73.855870975117014</v>
      </c>
      <c r="E77" s="1">
        <f t="shared" ca="1" si="5"/>
        <v>17.748362575668416</v>
      </c>
      <c r="H77"/>
      <c r="Y77">
        <v>37.5</v>
      </c>
      <c r="Z77">
        <v>28.651643718565015</v>
      </c>
    </row>
    <row r="78" spans="1:26" x14ac:dyDescent="0.25">
      <c r="A78">
        <v>38</v>
      </c>
      <c r="B78">
        <v>30.018778932730267</v>
      </c>
      <c r="C78" s="1">
        <f t="shared" ca="1" si="3"/>
        <v>42.285676324095157</v>
      </c>
      <c r="D78" s="1">
        <f t="shared" ca="1" si="4"/>
        <v>75.238385805137355</v>
      </c>
      <c r="E78" s="1">
        <f t="shared" ca="1" si="5"/>
        <v>19.115497789833668</v>
      </c>
      <c r="H78"/>
      <c r="Y78">
        <v>38</v>
      </c>
      <c r="Z78">
        <v>30.018778932730267</v>
      </c>
    </row>
    <row r="79" spans="1:26" x14ac:dyDescent="0.25">
      <c r="A79">
        <v>38.5</v>
      </c>
      <c r="B79">
        <v>30.128291680580126</v>
      </c>
      <c r="C79" s="1">
        <f t="shared" ca="1" si="3"/>
        <v>43.714099920781933</v>
      </c>
      <c r="D79" s="1">
        <f t="shared" ca="1" si="4"/>
        <v>92.287092769767654</v>
      </c>
      <c r="E79" s="1">
        <f t="shared" ca="1" si="5"/>
        <v>19.225010537683531</v>
      </c>
      <c r="H79"/>
      <c r="Y79">
        <v>38.5</v>
      </c>
      <c r="Z79">
        <v>30.128291680580126</v>
      </c>
    </row>
    <row r="80" spans="1:26" x14ac:dyDescent="0.25">
      <c r="A80">
        <v>39</v>
      </c>
      <c r="B80">
        <v>31.498890861988887</v>
      </c>
      <c r="C80" s="1">
        <f t="shared" ca="1" si="3"/>
        <v>45.092408624542735</v>
      </c>
      <c r="D80" s="1">
        <f t="shared" ca="1" si="4"/>
        <v>92.391862580433482</v>
      </c>
      <c r="E80" s="1">
        <f t="shared" ca="1" si="5"/>
        <v>20.595609719092288</v>
      </c>
      <c r="H80"/>
      <c r="Y80">
        <v>39</v>
      </c>
      <c r="Z80">
        <v>31.498890861988887</v>
      </c>
    </row>
    <row r="81" spans="1:26" x14ac:dyDescent="0.25">
      <c r="A81">
        <v>39.5</v>
      </c>
      <c r="B81">
        <v>32.868950041464551</v>
      </c>
      <c r="C81" s="1">
        <f t="shared" ca="1" si="3"/>
        <v>46.422360669068738</v>
      </c>
      <c r="D81" s="1">
        <f t="shared" ca="1" si="4"/>
        <v>91.847469820227062</v>
      </c>
      <c r="E81" s="1">
        <f t="shared" ca="1" si="5"/>
        <v>21.965668898567955</v>
      </c>
      <c r="H81"/>
      <c r="Y81">
        <v>39.5</v>
      </c>
      <c r="Z81">
        <v>32.868950041464551</v>
      </c>
    </row>
    <row r="82" spans="1:26" x14ac:dyDescent="0.25">
      <c r="A82">
        <v>40</v>
      </c>
      <c r="B82">
        <v>34.238563810951234</v>
      </c>
      <c r="C82" s="1">
        <f t="shared" ca="1" si="3"/>
        <v>47.705652602082516</v>
      </c>
      <c r="D82" s="1">
        <f t="shared" ca="1" si="4"/>
        <v>90.68124025410691</v>
      </c>
      <c r="E82" s="1">
        <f t="shared" ca="1" si="5"/>
        <v>23.335282668054639</v>
      </c>
      <c r="H82"/>
      <c r="Y82">
        <v>40</v>
      </c>
      <c r="Z82">
        <v>34.238563810951234</v>
      </c>
    </row>
    <row r="83" spans="1:26" x14ac:dyDescent="0.25">
      <c r="A83">
        <v>40.5</v>
      </c>
      <c r="B83">
        <v>35.607806295502542</v>
      </c>
      <c r="C83" s="1">
        <f t="shared" ca="1" si="3"/>
        <v>48.943921449531956</v>
      </c>
      <c r="D83" s="1">
        <f t="shared" ca="1" si="4"/>
        <v>88.925983700766494</v>
      </c>
      <c r="E83" s="1">
        <f t="shared" ca="1" si="5"/>
        <v>24.704525152605946</v>
      </c>
      <c r="H83"/>
      <c r="Y83">
        <v>40.5</v>
      </c>
      <c r="Z83">
        <v>35.607806295502542</v>
      </c>
    </row>
    <row r="84" spans="1:26" x14ac:dyDescent="0.25">
      <c r="A84">
        <v>41</v>
      </c>
      <c r="B84">
        <v>36.497121947205237</v>
      </c>
      <c r="C84" s="1">
        <f t="shared" ca="1" si="3"/>
        <v>50.138746803855511</v>
      </c>
      <c r="D84" s="1">
        <f t="shared" ca="1" si="4"/>
        <v>93.046964364789304</v>
      </c>
      <c r="E84" s="1">
        <f t="shared" ca="1" si="5"/>
        <v>25.593840804308641</v>
      </c>
      <c r="H84"/>
      <c r="Y84">
        <v>41</v>
      </c>
      <c r="Z84">
        <v>36.497121947205237</v>
      </c>
    </row>
    <row r="85" spans="1:26" x14ac:dyDescent="0.25">
      <c r="A85">
        <v>41.5</v>
      </c>
      <c r="B85">
        <v>37.372976007589656</v>
      </c>
      <c r="C85" s="1">
        <f t="shared" ca="1" si="3"/>
        <v>51.291652838982671</v>
      </c>
      <c r="D85" s="1">
        <f t="shared" ca="1" si="4"/>
        <v>96.864782368378343</v>
      </c>
      <c r="E85" s="1">
        <f t="shared" ca="1" si="5"/>
        <v>26.469694864693061</v>
      </c>
      <c r="H85"/>
      <c r="Y85">
        <v>41.5</v>
      </c>
      <c r="Z85">
        <v>37.372976007589656</v>
      </c>
    </row>
    <row r="86" spans="1:26" x14ac:dyDescent="0.25">
      <c r="A86">
        <v>42</v>
      </c>
      <c r="B86">
        <v>38.786666386836977</v>
      </c>
      <c r="C86" s="1">
        <f t="shared" ca="1" si="3"/>
        <v>52.404110254640003</v>
      </c>
      <c r="D86" s="1">
        <f t="shared" ca="1" si="4"/>
        <v>92.717388746383108</v>
      </c>
      <c r="E86" s="1">
        <f t="shared" ca="1" si="5"/>
        <v>27.883385243940381</v>
      </c>
      <c r="H86"/>
      <c r="Y86">
        <v>42</v>
      </c>
      <c r="Z86">
        <v>38.786666386836977</v>
      </c>
    </row>
    <row r="87" spans="1:26" x14ac:dyDescent="0.25">
      <c r="A87">
        <v>42.5</v>
      </c>
      <c r="B87">
        <v>40.200431221343301</v>
      </c>
      <c r="C87" s="1">
        <f t="shared" ca="1" si="3"/>
        <v>53.477538152443046</v>
      </c>
      <c r="D87" s="1">
        <f t="shared" ca="1" si="4"/>
        <v>88.140784229928443</v>
      </c>
      <c r="E87" s="1">
        <f t="shared" ca="1" si="5"/>
        <v>29.297150078446705</v>
      </c>
      <c r="H87"/>
      <c r="Y87">
        <v>42.5</v>
      </c>
      <c r="Z87">
        <v>40.200431221343301</v>
      </c>
    </row>
    <row r="88" spans="1:26" x14ac:dyDescent="0.25">
      <c r="A88">
        <v>43</v>
      </c>
      <c r="B88">
        <v>41.614250490316508</v>
      </c>
      <c r="C88" s="1">
        <f t="shared" ca="1" si="3"/>
        <v>54.513305846167313</v>
      </c>
      <c r="D88" s="1">
        <f t="shared" ca="1" si="4"/>
        <v>83.192814536651667</v>
      </c>
      <c r="E88" s="1">
        <f t="shared" ca="1" si="5"/>
        <v>30.710969347419912</v>
      </c>
      <c r="H88"/>
      <c r="Y88">
        <v>43</v>
      </c>
      <c r="Z88">
        <v>41.614250490316508</v>
      </c>
    </row>
    <row r="89" spans="1:26" x14ac:dyDescent="0.25">
      <c r="A89">
        <v>43.5</v>
      </c>
      <c r="B89">
        <v>43.028112806895528</v>
      </c>
      <c r="C89" s="1">
        <f t="shared" ca="1" si="3"/>
        <v>55.512734608507664</v>
      </c>
      <c r="D89" s="1">
        <f t="shared" ca="1" si="4"/>
        <v>77.932890764644526</v>
      </c>
      <c r="E89" s="1">
        <f t="shared" ca="1" si="5"/>
        <v>32.124831663998933</v>
      </c>
      <c r="H89"/>
      <c r="Y89">
        <v>43.5</v>
      </c>
      <c r="Z89">
        <v>43.028112806895528</v>
      </c>
    </row>
    <row r="90" spans="1:26" x14ac:dyDescent="0.25">
      <c r="A90">
        <v>44</v>
      </c>
      <c r="B90">
        <v>43.070672141467476</v>
      </c>
      <c r="C90" s="1">
        <f t="shared" ca="1" si="3"/>
        <v>56.477099356554206</v>
      </c>
      <c r="D90" s="1">
        <f t="shared" ca="1" si="4"/>
        <v>89.866145336709067</v>
      </c>
      <c r="E90" s="1">
        <f t="shared" ca="1" si="5"/>
        <v>32.16739099857088</v>
      </c>
      <c r="H90"/>
      <c r="Y90">
        <v>44</v>
      </c>
      <c r="Z90">
        <v>43.070672141467476</v>
      </c>
    </row>
    <row r="91" spans="1:26" x14ac:dyDescent="0.25">
      <c r="A91">
        <v>44.5</v>
      </c>
      <c r="B91">
        <v>43.182398756229169</v>
      </c>
      <c r="C91" s="1">
        <f t="shared" ca="1" si="3"/>
        <v>57.40763027813496</v>
      </c>
      <c r="D91" s="1">
        <f t="shared" ca="1" si="4"/>
        <v>101.17860592591107</v>
      </c>
      <c r="E91" s="1">
        <f t="shared" ca="1" si="5"/>
        <v>32.279117613332573</v>
      </c>
      <c r="H91"/>
      <c r="Y91">
        <v>44.5</v>
      </c>
      <c r="Z91">
        <v>43.182398756229169</v>
      </c>
    </row>
    <row r="92" spans="1:26" x14ac:dyDescent="0.25">
      <c r="A92">
        <v>45</v>
      </c>
      <c r="B92">
        <v>44.596021391327675</v>
      </c>
      <c r="C92" s="1">
        <f t="shared" ca="1" si="3"/>
        <v>58.305514401099749</v>
      </c>
      <c r="D92" s="1">
        <f t="shared" ca="1" si="4"/>
        <v>93.97509929249469</v>
      </c>
      <c r="E92" s="1">
        <f t="shared" ca="1" si="5"/>
        <v>33.692740248431079</v>
      </c>
      <c r="H92"/>
      <c r="Y92">
        <v>45</v>
      </c>
      <c r="Z92">
        <v>44.596021391327675</v>
      </c>
    </row>
    <row r="93" spans="1:26" x14ac:dyDescent="0.25">
      <c r="A93">
        <v>45.5</v>
      </c>
      <c r="B93">
        <v>46.009788463618442</v>
      </c>
      <c r="C93" s="1">
        <f t="shared" ca="1" si="3"/>
        <v>59.171897107547267</v>
      </c>
      <c r="D93" s="1">
        <f t="shared" ca="1" si="4"/>
        <v>86.620551977292948</v>
      </c>
      <c r="E93" s="1">
        <f t="shared" ca="1" si="5"/>
        <v>35.106507320721846</v>
      </c>
      <c r="H93"/>
      <c r="Y93">
        <v>45.5</v>
      </c>
      <c r="Z93">
        <v>46.009788463618442</v>
      </c>
    </row>
    <row r="94" spans="1:26" x14ac:dyDescent="0.25">
      <c r="A94">
        <v>46</v>
      </c>
      <c r="B94">
        <v>47.423661907773059</v>
      </c>
      <c r="C94" s="1">
        <f t="shared" ca="1" si="3"/>
        <v>60.007883594926966</v>
      </c>
      <c r="D94" s="1">
        <f t="shared" ca="1" si="4"/>
        <v>79.181317735717357</v>
      </c>
      <c r="E94" s="1">
        <f t="shared" ca="1" si="5"/>
        <v>36.520380764876464</v>
      </c>
      <c r="H94"/>
      <c r="Y94">
        <v>46</v>
      </c>
      <c r="Z94">
        <v>47.423661907773059</v>
      </c>
    </row>
    <row r="95" spans="1:26" x14ac:dyDescent="0.25">
      <c r="A95">
        <v>46.5</v>
      </c>
      <c r="B95">
        <v>48.837617735268907</v>
      </c>
      <c r="C95" s="1">
        <f t="shared" ca="1" si="3"/>
        <v>60.814540285879495</v>
      </c>
      <c r="D95" s="1">
        <f t="shared" ca="1" si="4"/>
        <v>71.723336891662214</v>
      </c>
      <c r="E95" s="1">
        <f t="shared" ca="1" si="5"/>
        <v>37.934336592372311</v>
      </c>
      <c r="H95"/>
      <c r="Y95">
        <v>46.5</v>
      </c>
      <c r="Z95">
        <v>48.837617735268907</v>
      </c>
    </row>
    <row r="96" spans="1:26" x14ac:dyDescent="0.25">
      <c r="A96">
        <v>47</v>
      </c>
      <c r="B96">
        <v>49.638360493863935</v>
      </c>
      <c r="C96" s="1">
        <f t="shared" ca="1" si="3"/>
        <v>61.59289618861424</v>
      </c>
      <c r="D96" s="1">
        <f t="shared" ca="1" si="4"/>
        <v>71.455461838529587</v>
      </c>
      <c r="E96" s="1">
        <f t="shared" ca="1" si="5"/>
        <v>38.735079350967339</v>
      </c>
      <c r="H96"/>
      <c r="Y96">
        <v>47</v>
      </c>
      <c r="Z96">
        <v>49.638360493863935</v>
      </c>
    </row>
    <row r="97" spans="1:26" x14ac:dyDescent="0.25">
      <c r="A97">
        <v>47.5</v>
      </c>
      <c r="B97">
        <v>49.157179087084607</v>
      </c>
      <c r="C97" s="1">
        <f t="shared" ca="1" si="3"/>
        <v>62.343944209559346</v>
      </c>
      <c r="D97" s="1">
        <f t="shared" ca="1" si="4"/>
        <v>86.945387197658107</v>
      </c>
      <c r="E97" s="1">
        <f t="shared" ca="1" si="5"/>
        <v>38.253897944188012</v>
      </c>
      <c r="H97"/>
      <c r="Y97">
        <v>47.5</v>
      </c>
      <c r="Z97">
        <v>49.157179087084607</v>
      </c>
    </row>
    <row r="98" spans="1:26" x14ac:dyDescent="0.25">
      <c r="A98">
        <v>48</v>
      </c>
      <c r="B98">
        <v>48.67600460376876</v>
      </c>
      <c r="C98" s="1">
        <f t="shared" ca="1" si="3"/>
        <v>63.068642419958586</v>
      </c>
      <c r="D98" s="1">
        <f t="shared" ca="1" si="4"/>
        <v>103.57401165400871</v>
      </c>
      <c r="E98" s="1">
        <f t="shared" ca="1" si="5"/>
        <v>37.772723460872164</v>
      </c>
      <c r="H98"/>
      <c r="Y98">
        <v>48</v>
      </c>
      <c r="Z98">
        <v>48.67600460376876</v>
      </c>
    </row>
    <row r="99" spans="1:26" x14ac:dyDescent="0.25">
      <c r="A99">
        <v>48.5</v>
      </c>
      <c r="B99">
        <v>48.194887581254015</v>
      </c>
      <c r="C99" s="1">
        <f t="shared" ca="1" si="3"/>
        <v>63.767915278030948</v>
      </c>
      <c r="D99" s="1">
        <f t="shared" ca="1" si="4"/>
        <v>121.25959582229073</v>
      </c>
      <c r="E99" s="1">
        <f t="shared" ca="1" si="5"/>
        <v>37.29160643835742</v>
      </c>
      <c r="H99"/>
      <c r="Y99">
        <v>48.5</v>
      </c>
      <c r="Z99">
        <v>48.194887581254015</v>
      </c>
    </row>
    <row r="100" spans="1:26" x14ac:dyDescent="0.25">
      <c r="A100">
        <v>49</v>
      </c>
      <c r="B100">
        <v>47.713785733309976</v>
      </c>
      <c r="C100" s="1">
        <f t="shared" ca="1" si="3"/>
        <v>64.442654808251802</v>
      </c>
      <c r="D100" s="1">
        <f t="shared" ca="1" si="4"/>
        <v>139.9275302632725</v>
      </c>
      <c r="E100" s="1">
        <f t="shared" ca="1" si="5"/>
        <v>36.81050459041338</v>
      </c>
      <c r="H100"/>
      <c r="Y100">
        <v>49</v>
      </c>
      <c r="Z100">
        <v>47.713785733309976</v>
      </c>
    </row>
    <row r="101" spans="1:26" x14ac:dyDescent="0.25">
      <c r="A101">
        <v>49.5</v>
      </c>
      <c r="B101">
        <v>47.232823617611352</v>
      </c>
      <c r="C101" s="1">
        <f t="shared" ca="1" si="3"/>
        <v>65.093721739260232</v>
      </c>
      <c r="D101" s="1">
        <f t="shared" ca="1" si="4"/>
        <v>159.50584085596026</v>
      </c>
      <c r="E101" s="1">
        <f t="shared" ca="1" si="5"/>
        <v>36.329542474714756</v>
      </c>
      <c r="H101"/>
      <c r="Y101">
        <v>49.5</v>
      </c>
      <c r="Z101">
        <v>47.232823617611352</v>
      </c>
    </row>
    <row r="102" spans="1:26" x14ac:dyDescent="0.25">
      <c r="A102">
        <v>50</v>
      </c>
      <c r="B102">
        <v>46.752001714565168</v>
      </c>
      <c r="C102" s="1">
        <f t="shared" ca="1" si="3"/>
        <v>65.72194660184384</v>
      </c>
      <c r="D102" s="1">
        <f t="shared" ca="1" si="4"/>
        <v>179.92940451319512</v>
      </c>
      <c r="E102" s="1">
        <f t="shared" ca="1" si="5"/>
        <v>35.848720571668572</v>
      </c>
      <c r="H102"/>
      <c r="Y102">
        <v>50</v>
      </c>
      <c r="Z102">
        <v>46.752001714565168</v>
      </c>
    </row>
    <row r="103" spans="1:26" x14ac:dyDescent="0.25">
      <c r="A103">
        <v>50.5</v>
      </c>
      <c r="B103">
        <v>46.271317450962378</v>
      </c>
      <c r="C103" s="1">
        <f t="shared" ca="1" si="3"/>
        <v>66.328130788401921</v>
      </c>
      <c r="D103" s="1">
        <f t="shared" ca="1" si="4"/>
        <v>201.13788062644636</v>
      </c>
      <c r="E103" s="1">
        <f t="shared" ca="1" si="5"/>
        <v>35.368036308065783</v>
      </c>
      <c r="H103"/>
      <c r="Y103">
        <v>50.5</v>
      </c>
      <c r="Z103">
        <v>46.271317450962378</v>
      </c>
    </row>
    <row r="104" spans="1:26" x14ac:dyDescent="0.25">
      <c r="A104">
        <v>51</v>
      </c>
      <c r="B104">
        <v>45.790767725393785</v>
      </c>
      <c r="C104" s="1">
        <f t="shared" ca="1" si="3"/>
        <v>66.913047575238195</v>
      </c>
      <c r="D104" s="1">
        <f t="shared" ca="1" si="4"/>
        <v>223.07535302757162</v>
      </c>
      <c r="E104" s="1">
        <f t="shared" ca="1" si="5"/>
        <v>34.887486582497189</v>
      </c>
      <c r="H104"/>
      <c r="Y104">
        <v>51</v>
      </c>
      <c r="Z104">
        <v>45.790767725393785</v>
      </c>
    </row>
    <row r="105" spans="1:26" x14ac:dyDescent="0.25">
      <c r="A105">
        <v>51.5</v>
      </c>
      <c r="B105">
        <v>46.174447375988862</v>
      </c>
      <c r="C105" s="1">
        <f t="shared" ca="1" si="3"/>
        <v>67.477443108987572</v>
      </c>
      <c r="D105" s="1">
        <f t="shared" ca="1" si="4"/>
        <v>226.90881360008061</v>
      </c>
      <c r="E105" s="1">
        <f t="shared" ca="1" si="5"/>
        <v>35.271166233092266</v>
      </c>
      <c r="H105"/>
      <c r="Y105">
        <v>51.5</v>
      </c>
      <c r="Z105">
        <v>46.174447375988862</v>
      </c>
    </row>
    <row r="106" spans="1:26" x14ac:dyDescent="0.25">
      <c r="A106">
        <v>52</v>
      </c>
      <c r="B106">
        <v>47.629007120630405</v>
      </c>
      <c r="C106" s="1">
        <f t="shared" ca="1" si="3"/>
        <v>68.022037358434901</v>
      </c>
      <c r="D106" s="1">
        <f t="shared" ca="1" si="4"/>
        <v>207.93784114000425</v>
      </c>
      <c r="E106" s="1">
        <f t="shared" ca="1" si="5"/>
        <v>36.725725977733809</v>
      </c>
      <c r="H106"/>
      <c r="Y106">
        <v>52</v>
      </c>
      <c r="Z106">
        <v>47.629007120630405</v>
      </c>
    </row>
    <row r="107" spans="1:26" x14ac:dyDescent="0.25">
      <c r="A107">
        <v>52.5</v>
      </c>
      <c r="B107">
        <v>49.083417448099787</v>
      </c>
      <c r="C107" s="1">
        <f t="shared" ca="1" si="3"/>
        <v>68.547525032940129</v>
      </c>
      <c r="D107" s="1">
        <f t="shared" ca="1" si="4"/>
        <v>189.42574203711965</v>
      </c>
      <c r="E107" s="1">
        <f t="shared" ca="1" si="5"/>
        <v>38.180136305203192</v>
      </c>
      <c r="H107"/>
      <c r="Y107">
        <v>52.5</v>
      </c>
      <c r="Z107">
        <v>49.083417448099787</v>
      </c>
    </row>
    <row r="108" spans="1:26" x14ac:dyDescent="0.25">
      <c r="A108">
        <v>53</v>
      </c>
      <c r="B108">
        <v>50.537698243069741</v>
      </c>
      <c r="C108" s="1">
        <f t="shared" ca="1" si="3"/>
        <v>69.0545764686414</v>
      </c>
      <c r="D108" s="1">
        <f t="shared" ca="1" si="4"/>
        <v>171.43738961032491</v>
      </c>
      <c r="E108" s="1">
        <f t="shared" ca="1" si="5"/>
        <v>39.634417100173145</v>
      </c>
      <c r="H108"/>
      <c r="Y108">
        <v>53</v>
      </c>
      <c r="Z108">
        <v>50.537698243069741</v>
      </c>
    </row>
    <row r="109" spans="1:26" x14ac:dyDescent="0.25">
      <c r="A109">
        <v>53.5</v>
      </c>
      <c r="B109">
        <v>51.99186259125878</v>
      </c>
      <c r="C109" s="1">
        <f t="shared" ca="1" si="3"/>
        <v>69.543838483566432</v>
      </c>
      <c r="D109" s="1">
        <f t="shared" ca="1" si="4"/>
        <v>154.03592886207451</v>
      </c>
      <c r="E109" s="1">
        <f t="shared" ca="1" si="5"/>
        <v>41.088581448362184</v>
      </c>
      <c r="H109"/>
      <c r="Y109">
        <v>53.5</v>
      </c>
      <c r="Z109">
        <v>51.99186259125878</v>
      </c>
    </row>
    <row r="110" spans="1:26" x14ac:dyDescent="0.25">
      <c r="A110">
        <v>54</v>
      </c>
      <c r="B110">
        <v>52.982619753458714</v>
      </c>
      <c r="C110" s="1">
        <f t="shared" ca="1" si="3"/>
        <v>70.015935202743364</v>
      </c>
      <c r="D110" s="1">
        <f t="shared" ca="1" si="4"/>
        <v>145.06691759741958</v>
      </c>
      <c r="E110" s="1">
        <f t="shared" ca="1" si="5"/>
        <v>42.079338610562118</v>
      </c>
      <c r="H110"/>
      <c r="Y110">
        <v>54</v>
      </c>
      <c r="Z110">
        <v>52.982619753458714</v>
      </c>
    </row>
    <row r="111" spans="1:26" x14ac:dyDescent="0.25">
      <c r="A111">
        <v>54.5</v>
      </c>
      <c r="B111">
        <v>54.439282830471562</v>
      </c>
      <c r="C111" s="1">
        <f t="shared" ca="1" si="3"/>
        <v>70.471468854363067</v>
      </c>
      <c r="D111" s="1">
        <f t="shared" ca="1" si="4"/>
        <v>128.51549435233105</v>
      </c>
      <c r="E111" s="1">
        <f t="shared" ca="1" si="5"/>
        <v>43.536001687574966</v>
      </c>
      <c r="H111"/>
      <c r="Y111">
        <v>54.5</v>
      </c>
      <c r="Z111">
        <v>54.439282830471562</v>
      </c>
    </row>
    <row r="112" spans="1:26" x14ac:dyDescent="0.25">
      <c r="A112">
        <v>55</v>
      </c>
      <c r="B112">
        <v>55.895518870675907</v>
      </c>
      <c r="C112" s="1">
        <f t="shared" ca="1" si="3"/>
        <v>70.911020538009083</v>
      </c>
      <c r="D112" s="1">
        <f t="shared" ca="1" si="4"/>
        <v>112.73264516084269</v>
      </c>
      <c r="E112" s="1">
        <f t="shared" ca="1" si="5"/>
        <v>44.992237727779312</v>
      </c>
      <c r="H112"/>
      <c r="Y112">
        <v>55</v>
      </c>
      <c r="Z112">
        <v>55.895518870675907</v>
      </c>
    </row>
    <row r="113" spans="1:26" x14ac:dyDescent="0.25">
      <c r="A113">
        <v>55.5</v>
      </c>
      <c r="B113">
        <v>57.351415474768963</v>
      </c>
      <c r="C113" s="1">
        <f t="shared" ca="1" si="3"/>
        <v>71.335150965934844</v>
      </c>
      <c r="D113" s="1">
        <f t="shared" ca="1" si="4"/>
        <v>97.772429143446132</v>
      </c>
      <c r="E113" s="1">
        <f t="shared" ca="1" si="5"/>
        <v>46.448134331872367</v>
      </c>
      <c r="H113"/>
      <c r="Y113">
        <v>55.5</v>
      </c>
      <c r="Z113">
        <v>57.351415474768963</v>
      </c>
    </row>
    <row r="114" spans="1:26" x14ac:dyDescent="0.25">
      <c r="A114">
        <v>56</v>
      </c>
      <c r="B114">
        <v>58.80703682801348</v>
      </c>
      <c r="C114" s="1">
        <f t="shared" ca="1" si="3"/>
        <v>71.744401178333902</v>
      </c>
      <c r="D114" s="1">
        <f t="shared" ca="1" si="4"/>
        <v>83.687698166470881</v>
      </c>
      <c r="E114" s="1">
        <f t="shared" ca="1" si="5"/>
        <v>47.903755685116884</v>
      </c>
      <c r="H114"/>
      <c r="Y114">
        <v>56</v>
      </c>
      <c r="Z114">
        <v>58.80703682801348</v>
      </c>
    </row>
    <row r="115" spans="1:26" x14ac:dyDescent="0.25">
      <c r="A115">
        <v>56.5</v>
      </c>
      <c r="B115">
        <v>59.758345366913382</v>
      </c>
      <c r="C115" s="1">
        <f t="shared" ca="1" si="3"/>
        <v>72.139293233515517</v>
      </c>
      <c r="D115" s="1">
        <f t="shared" ca="1" si="4"/>
        <v>76.643935037759974</v>
      </c>
      <c r="E115" s="1">
        <f t="shared" ca="1" si="5"/>
        <v>48.855064224016786</v>
      </c>
      <c r="H115"/>
      <c r="Y115">
        <v>56.5</v>
      </c>
      <c r="Z115">
        <v>59.758345366913382</v>
      </c>
    </row>
    <row r="116" spans="1:26" x14ac:dyDescent="0.25">
      <c r="A116">
        <v>57</v>
      </c>
      <c r="B116">
        <v>59.270591893757178</v>
      </c>
      <c r="C116" s="1">
        <f t="shared" ca="1" si="3"/>
        <v>72.520330873866243</v>
      </c>
      <c r="D116" s="1">
        <f t="shared" ca="1" si="4"/>
        <v>87.777791520510803</v>
      </c>
      <c r="E116" s="1">
        <f t="shared" ca="1" si="5"/>
        <v>48.367310750860582</v>
      </c>
      <c r="H116"/>
      <c r="Y116">
        <v>57</v>
      </c>
      <c r="Z116">
        <v>59.270591893757178</v>
      </c>
    </row>
    <row r="117" spans="1:26" x14ac:dyDescent="0.25">
      <c r="A117">
        <v>57.5</v>
      </c>
      <c r="B117">
        <v>58.782768537256601</v>
      </c>
      <c r="C117" s="1">
        <f t="shared" ca="1" si="3"/>
        <v>72.888000168446666</v>
      </c>
      <c r="D117" s="1">
        <f t="shared" ca="1" si="4"/>
        <v>99.478779684762372</v>
      </c>
      <c r="E117" s="1">
        <f t="shared" ca="1" si="5"/>
        <v>47.879487394360005</v>
      </c>
      <c r="H117"/>
      <c r="Y117">
        <v>57.5</v>
      </c>
      <c r="Z117">
        <v>58.782768537256601</v>
      </c>
    </row>
    <row r="118" spans="1:26" x14ac:dyDescent="0.25">
      <c r="A118">
        <v>58</v>
      </c>
      <c r="B118">
        <v>58.294898117760994</v>
      </c>
      <c r="C118" s="1">
        <f t="shared" ca="1" si="3"/>
        <v>73.242770133043479</v>
      </c>
      <c r="D118" s="1">
        <f t="shared" ca="1" si="4"/>
        <v>111.71943889263262</v>
      </c>
      <c r="E118" s="1">
        <f t="shared" ca="1" si="5"/>
        <v>47.391616974864398</v>
      </c>
      <c r="H118"/>
      <c r="Y118">
        <v>58</v>
      </c>
      <c r="Z118">
        <v>58.294898117760994</v>
      </c>
    </row>
    <row r="119" spans="1:26" x14ac:dyDescent="0.25">
      <c r="A119">
        <v>58.5</v>
      </c>
      <c r="B119">
        <v>57.806968586436703</v>
      </c>
      <c r="C119" s="1">
        <f t="shared" ca="1" si="3"/>
        <v>73.585093328467337</v>
      </c>
      <c r="D119" s="1">
        <f t="shared" ca="1" si="4"/>
        <v>124.47461018753964</v>
      </c>
      <c r="E119" s="1">
        <f t="shared" ca="1" si="5"/>
        <v>46.903687443540107</v>
      </c>
      <c r="H119"/>
      <c r="Y119">
        <v>58.5</v>
      </c>
      <c r="Z119">
        <v>57.806968586436703</v>
      </c>
    </row>
    <row r="120" spans="1:26" x14ac:dyDescent="0.25">
      <c r="A120">
        <v>59</v>
      </c>
      <c r="B120">
        <v>59.099879261523739</v>
      </c>
      <c r="C120" s="1">
        <f t="shared" ca="1" si="3"/>
        <v>73.915406437860341</v>
      </c>
      <c r="D120" s="1">
        <f t="shared" ca="1" si="4"/>
        <v>109.74992275638419</v>
      </c>
      <c r="E120" s="1">
        <f t="shared" ca="1" si="5"/>
        <v>48.196598118627143</v>
      </c>
      <c r="H120"/>
      <c r="Y120">
        <v>59</v>
      </c>
      <c r="Z120">
        <v>59.099879261523739</v>
      </c>
    </row>
    <row r="121" spans="1:26" x14ac:dyDescent="0.25">
      <c r="A121">
        <v>59.5</v>
      </c>
      <c r="B121">
        <v>60.56768466994312</v>
      </c>
      <c r="C121" s="1">
        <f t="shared" ca="1" si="3"/>
        <v>74.234130823748856</v>
      </c>
      <c r="D121" s="1">
        <f t="shared" ca="1" si="4"/>
        <v>93.385875237435812</v>
      </c>
      <c r="E121" s="1">
        <f t="shared" ca="1" si="5"/>
        <v>49.664403527046524</v>
      </c>
      <c r="H121"/>
      <c r="Y121">
        <v>59.5</v>
      </c>
      <c r="Z121">
        <v>60.56768466994312</v>
      </c>
    </row>
    <row r="122" spans="1:26" x14ac:dyDescent="0.25">
      <c r="A122">
        <v>60</v>
      </c>
      <c r="B122">
        <v>62.035684191480151</v>
      </c>
      <c r="C122" s="1">
        <f t="shared" ca="1" si="3"/>
        <v>74.541673065552985</v>
      </c>
      <c r="D122" s="1">
        <f t="shared" ca="1" si="4"/>
        <v>78.199878859216753</v>
      </c>
      <c r="E122" s="1">
        <f t="shared" ca="1" si="5"/>
        <v>51.132403048583555</v>
      </c>
      <c r="H122"/>
      <c r="Y122">
        <v>60</v>
      </c>
      <c r="Z122">
        <v>62.035684191480151</v>
      </c>
    </row>
    <row r="123" spans="1:26" x14ac:dyDescent="0.25">
      <c r="A123">
        <v>60.5</v>
      </c>
      <c r="B123">
        <v>63.503828381238577</v>
      </c>
      <c r="C123" s="1">
        <f t="shared" ca="1" si="3"/>
        <v>74.838425478237795</v>
      </c>
      <c r="D123" s="1">
        <f t="shared" ca="1" si="4"/>
        <v>64.236545675651556</v>
      </c>
      <c r="E123" s="1">
        <f t="shared" ca="1" si="5"/>
        <v>52.600547238341981</v>
      </c>
      <c r="H123"/>
      <c r="Y123">
        <v>60.5</v>
      </c>
      <c r="Z123">
        <v>63.503828381238577</v>
      </c>
    </row>
    <row r="124" spans="1:26" x14ac:dyDescent="0.25">
      <c r="A124">
        <v>61</v>
      </c>
      <c r="B124">
        <v>64.972083697355799</v>
      </c>
      <c r="C124" s="1">
        <f t="shared" ca="1" si="3"/>
        <v>75.124766612768354</v>
      </c>
      <c r="D124" s="1">
        <f t="shared" ca="1" si="4"/>
        <v>51.538485190454992</v>
      </c>
      <c r="E124" s="1">
        <f t="shared" ca="1" si="5"/>
        <v>54.068802554459204</v>
      </c>
      <c r="H124"/>
      <c r="Y124">
        <v>61</v>
      </c>
      <c r="Z124">
        <v>64.972083697355799</v>
      </c>
    </row>
    <row r="125" spans="1:26" x14ac:dyDescent="0.25">
      <c r="A125">
        <v>61.5</v>
      </c>
      <c r="B125">
        <v>64.632825952635159</v>
      </c>
      <c r="C125" s="1">
        <f t="shared" ca="1" si="3"/>
        <v>75.401061739006565</v>
      </c>
      <c r="D125" s="1">
        <f t="shared" ca="1" si="4"/>
        <v>57.977450975444903</v>
      </c>
      <c r="E125" s="1">
        <f t="shared" ca="1" si="5"/>
        <v>53.729544809738563</v>
      </c>
      <c r="H125"/>
      <c r="Y125">
        <v>61.5</v>
      </c>
      <c r="Z125">
        <v>64.632825952635159</v>
      </c>
    </row>
    <row r="126" spans="1:26" x14ac:dyDescent="0.25">
      <c r="A126">
        <v>62</v>
      </c>
      <c r="B126">
        <v>64.141056128316663</v>
      </c>
      <c r="C126" s="1">
        <f t="shared" ca="1" si="3"/>
        <v>75.667663311666175</v>
      </c>
      <c r="D126" s="1">
        <f t="shared" ca="1" si="4"/>
        <v>66.431336579622283</v>
      </c>
      <c r="E126" s="1">
        <f t="shared" ca="1" si="5"/>
        <v>53.237774985420067</v>
      </c>
      <c r="H126"/>
      <c r="Y126">
        <v>62</v>
      </c>
      <c r="Z126">
        <v>64.141056128316663</v>
      </c>
    </row>
    <row r="127" spans="1:26" x14ac:dyDescent="0.25">
      <c r="A127">
        <v>62.5</v>
      </c>
      <c r="B127">
        <v>63.649149351558407</v>
      </c>
      <c r="C127" s="1">
        <f t="shared" ca="1" si="3"/>
        <v>75.924911419920193</v>
      </c>
      <c r="D127" s="1">
        <f t="shared" ca="1" si="4"/>
        <v>75.347167179515012</v>
      </c>
      <c r="E127" s="1">
        <f t="shared" ca="1" si="5"/>
        <v>52.745868208661811</v>
      </c>
      <c r="H127"/>
      <c r="Y127">
        <v>62.5</v>
      </c>
      <c r="Z127">
        <v>63.649149351558407</v>
      </c>
    </row>
    <row r="128" spans="1:26" x14ac:dyDescent="0.25">
      <c r="A128">
        <v>63</v>
      </c>
      <c r="B128">
        <v>63.157114204365186</v>
      </c>
      <c r="C128" s="1">
        <f t="shared" ca="1" si="3"/>
        <v>76.173134221234122</v>
      </c>
      <c r="D128" s="1">
        <f t="shared" ca="1" si="4"/>
        <v>84.708388539766403</v>
      </c>
      <c r="E128" s="1">
        <f t="shared" ca="1" si="5"/>
        <v>52.25383306146859</v>
      </c>
      <c r="H128"/>
      <c r="Y128">
        <v>63</v>
      </c>
      <c r="Z128">
        <v>63.157114204365186</v>
      </c>
    </row>
    <row r="129" spans="1:26" x14ac:dyDescent="0.25">
      <c r="A129">
        <v>63.5</v>
      </c>
      <c r="B129">
        <v>62.665029370413862</v>
      </c>
      <c r="C129" s="1">
        <f t="shared" ca="1" si="3"/>
        <v>76.412648359978704</v>
      </c>
      <c r="D129" s="1">
        <f t="shared" ca="1" si="4"/>
        <v>94.498513941121914</v>
      </c>
      <c r="E129" s="1">
        <f t="shared" ca="1" si="5"/>
        <v>51.761748227517266</v>
      </c>
      <c r="H129"/>
      <c r="Y129">
        <v>63.5</v>
      </c>
      <c r="Z129">
        <v>62.665029370413862</v>
      </c>
    </row>
    <row r="130" spans="1:26" x14ac:dyDescent="0.25">
      <c r="A130">
        <v>64</v>
      </c>
      <c r="B130">
        <v>62.172924051540598</v>
      </c>
      <c r="C130" s="1">
        <f t="shared" ref="C130:C193" ca="1" si="6">IF(A130&gt;=$K$5,OFFSET($B$1,2*$K$5,0)+$L$5*(1-EXP((-1/$M$5)*(A130-$K$5))),0)</f>
        <v>76.643759371355969</v>
      </c>
      <c r="D130" s="1">
        <f t="shared" ref="D130:D193" ca="1" si="7">IF(A130&gt;=$K$5,(C130-B130)*(C130-B130)*0.5,0)</f>
        <v>104.70253742660802</v>
      </c>
      <c r="E130" s="1">
        <f t="shared" ref="E130:E193" ca="1" si="8">IF(A130&gt;=$K$5,(B130-$L$6),0)</f>
        <v>51.269642908644002</v>
      </c>
      <c r="H130"/>
      <c r="Y130">
        <v>64</v>
      </c>
      <c r="Z130">
        <v>62.172924051540598</v>
      </c>
    </row>
    <row r="131" spans="1:26" x14ac:dyDescent="0.25">
      <c r="A131">
        <v>64.5</v>
      </c>
      <c r="B131">
        <v>61.68080471847437</v>
      </c>
      <c r="C131" s="1">
        <f t="shared" ca="1" si="6"/>
        <v>76.866762071153914</v>
      </c>
      <c r="D131" s="1">
        <f t="shared" ca="1" si="7"/>
        <v>115.30665035870096</v>
      </c>
      <c r="E131" s="1">
        <f t="shared" ca="1" si="8"/>
        <v>50.777523575577774</v>
      </c>
      <c r="H131"/>
      <c r="Y131">
        <v>64.5</v>
      </c>
      <c r="Z131">
        <v>61.68080471847437</v>
      </c>
    </row>
    <row r="132" spans="1:26" x14ac:dyDescent="0.25">
      <c r="A132">
        <v>65</v>
      </c>
      <c r="B132">
        <v>61.845885725204354</v>
      </c>
      <c r="C132" s="1">
        <f t="shared" ca="1" si="6"/>
        <v>77.081940931827049</v>
      </c>
      <c r="D132" s="1">
        <f t="shared" ca="1" si="7"/>
        <v>116.06868912962726</v>
      </c>
      <c r="E132" s="1">
        <f t="shared" ca="1" si="8"/>
        <v>50.942604582307759</v>
      </c>
      <c r="H132"/>
      <c r="Y132">
        <v>65</v>
      </c>
      <c r="Z132">
        <v>61.845885725204354</v>
      </c>
    </row>
    <row r="133" spans="1:26" x14ac:dyDescent="0.25">
      <c r="A133">
        <v>65.5</v>
      </c>
      <c r="B133">
        <v>63.31396162431988</v>
      </c>
      <c r="C133" s="1">
        <f t="shared" ca="1" si="6"/>
        <v>77.289570445382424</v>
      </c>
      <c r="D133" s="1">
        <f t="shared" ca="1" si="7"/>
        <v>97.658820959680583</v>
      </c>
      <c r="E133" s="1">
        <f t="shared" ca="1" si="8"/>
        <v>52.410680481423285</v>
      </c>
      <c r="H133"/>
      <c r="Y133">
        <v>65.5</v>
      </c>
      <c r="Z133">
        <v>63.31396162431988</v>
      </c>
    </row>
    <row r="134" spans="1:26" x14ac:dyDescent="0.25">
      <c r="A134">
        <v>66</v>
      </c>
      <c r="B134">
        <v>64.782194953818532</v>
      </c>
      <c r="C134" s="1">
        <f t="shared" ca="1" si="6"/>
        <v>77.489915473534296</v>
      </c>
      <c r="D134" s="1">
        <f t="shared" ca="1" si="7"/>
        <v>80.743080403602548</v>
      </c>
      <c r="E134" s="1">
        <f t="shared" ca="1" si="8"/>
        <v>53.878913810921937</v>
      </c>
      <c r="H134"/>
      <c r="Y134">
        <v>66</v>
      </c>
      <c r="Z134">
        <v>64.782194953818532</v>
      </c>
    </row>
    <row r="135" spans="1:26" x14ac:dyDescent="0.25">
      <c r="A135">
        <v>66.5</v>
      </c>
      <c r="B135">
        <v>66.250579629333146</v>
      </c>
      <c r="C135" s="1">
        <f t="shared" ca="1" si="6"/>
        <v>77.683231585573765</v>
      </c>
      <c r="D135" s="1">
        <f t="shared" ca="1" si="7"/>
        <v>65.35276537626622</v>
      </c>
      <c r="E135" s="1">
        <f t="shared" ca="1" si="8"/>
        <v>55.34729848643655</v>
      </c>
      <c r="H135"/>
      <c r="Y135">
        <v>66.5</v>
      </c>
      <c r="Z135">
        <v>66.250579629333146</v>
      </c>
    </row>
    <row r="136" spans="1:26" x14ac:dyDescent="0.25">
      <c r="A136">
        <v>67</v>
      </c>
      <c r="B136">
        <v>67.719074872401805</v>
      </c>
      <c r="C136" s="1">
        <f t="shared" ca="1" si="6"/>
        <v>77.869765384384721</v>
      </c>
      <c r="D136" s="1">
        <f t="shared" ca="1" si="7"/>
        <v>51.518258935029991</v>
      </c>
      <c r="E136" s="1">
        <f t="shared" ca="1" si="8"/>
        <v>56.815793729505209</v>
      </c>
      <c r="H136"/>
      <c r="Y136">
        <v>67</v>
      </c>
      <c r="Z136">
        <v>67.719074872401805</v>
      </c>
    </row>
    <row r="137" spans="1:26" x14ac:dyDescent="0.25">
      <c r="A137">
        <v>67.5</v>
      </c>
      <c r="B137">
        <v>68.522606568587264</v>
      </c>
      <c r="C137" s="1">
        <f t="shared" ca="1" si="6"/>
        <v>78.04975482102175</v>
      </c>
      <c r="D137" s="1">
        <f t="shared" ca="1" si="7"/>
        <v>45.383276911932739</v>
      </c>
      <c r="E137" s="1">
        <f t="shared" ca="1" si="8"/>
        <v>57.619325425690668</v>
      </c>
      <c r="H137"/>
      <c r="Y137">
        <v>67.5</v>
      </c>
      <c r="Z137">
        <v>68.522606568587264</v>
      </c>
    </row>
    <row r="138" spans="1:26" x14ac:dyDescent="0.25">
      <c r="A138">
        <v>68</v>
      </c>
      <c r="B138">
        <v>68.030341098082943</v>
      </c>
      <c r="C138" s="1">
        <f t="shared" ca="1" si="6"/>
        <v>78.223429498251434</v>
      </c>
      <c r="D138" s="1">
        <f t="shared" ca="1" si="7"/>
        <v>51.949525566824732</v>
      </c>
      <c r="E138" s="1">
        <f t="shared" ca="1" si="8"/>
        <v>57.127059955186347</v>
      </c>
      <c r="H138"/>
      <c r="Y138">
        <v>68</v>
      </c>
      <c r="Z138">
        <v>68.030341098082943</v>
      </c>
    </row>
    <row r="139" spans="1:26" x14ac:dyDescent="0.25">
      <c r="A139">
        <v>68.5</v>
      </c>
      <c r="B139">
        <v>67.537976045889707</v>
      </c>
      <c r="C139" s="1">
        <f t="shared" ca="1" si="6"/>
        <v>78.391010963444074</v>
      </c>
      <c r="D139" s="1">
        <f t="shared" ca="1" si="7"/>
        <v>58.894183460827172</v>
      </c>
      <c r="E139" s="1">
        <f t="shared" ca="1" si="8"/>
        <v>56.634694902993111</v>
      </c>
      <c r="H139"/>
      <c r="Y139">
        <v>68.5</v>
      </c>
      <c r="Z139">
        <v>67.537976045889707</v>
      </c>
    </row>
    <row r="140" spans="1:26" x14ac:dyDescent="0.25">
      <c r="A140">
        <v>69</v>
      </c>
      <c r="B140">
        <v>67.045540356537089</v>
      </c>
      <c r="C140" s="1">
        <f t="shared" ca="1" si="6"/>
        <v>78.552712991189736</v>
      </c>
      <c r="D140" s="1">
        <f t="shared" ca="1" si="7"/>
        <v>66.207511021849371</v>
      </c>
      <c r="E140" s="1">
        <f t="shared" ca="1" si="8"/>
        <v>56.142259213640493</v>
      </c>
      <c r="H140"/>
      <c r="Y140">
        <v>69</v>
      </c>
      <c r="Z140">
        <v>67.045540356537089</v>
      </c>
    </row>
    <row r="141" spans="1:26" x14ac:dyDescent="0.25">
      <c r="A141">
        <v>69.5</v>
      </c>
      <c r="B141">
        <v>66.553045274150762</v>
      </c>
      <c r="C141" s="1">
        <f t="shared" ca="1" si="6"/>
        <v>78.708741855998866</v>
      </c>
      <c r="D141" s="1">
        <f t="shared" ca="1" si="7"/>
        <v>73.880479694976842</v>
      </c>
      <c r="E141" s="1">
        <f t="shared" ca="1" si="8"/>
        <v>55.649764131254166</v>
      </c>
      <c r="H141"/>
      <c r="Y141">
        <v>69.5</v>
      </c>
      <c r="Z141">
        <v>66.553045274150762</v>
      </c>
    </row>
    <row r="142" spans="1:26" x14ac:dyDescent="0.25">
      <c r="A142">
        <v>70</v>
      </c>
      <c r="B142">
        <v>66.060552305199721</v>
      </c>
      <c r="C142" s="1">
        <f t="shared" ca="1" si="6"/>
        <v>78.859296595435538</v>
      </c>
      <c r="D142" s="1">
        <f t="shared" ca="1" si="7"/>
        <v>81.903927703421957</v>
      </c>
      <c r="E142" s="1">
        <f t="shared" ca="1" si="8"/>
        <v>55.157271162303125</v>
      </c>
      <c r="H142"/>
      <c r="Y142">
        <v>70</v>
      </c>
      <c r="Z142">
        <v>66.060552305199721</v>
      </c>
    </row>
    <row r="143" spans="1:26" x14ac:dyDescent="0.25">
      <c r="A143">
        <v>70.5</v>
      </c>
      <c r="B143">
        <v>65.568065266750025</v>
      </c>
      <c r="C143" s="1">
        <f t="shared" ca="1" si="6"/>
        <v>79.004569264018784</v>
      </c>
      <c r="D143" s="1">
        <f t="shared" ca="1" si="7"/>
        <v>90.269819834309658</v>
      </c>
      <c r="E143" s="1">
        <f t="shared" ca="1" si="8"/>
        <v>54.66478412385343</v>
      </c>
      <c r="H143"/>
      <c r="Y143">
        <v>70.5</v>
      </c>
      <c r="Z143">
        <v>65.568065266750025</v>
      </c>
    </row>
    <row r="144" spans="1:26" x14ac:dyDescent="0.25">
      <c r="A144">
        <v>71</v>
      </c>
      <c r="B144">
        <v>65.075586753956003</v>
      </c>
      <c r="C144" s="1">
        <f t="shared" ca="1" si="6"/>
        <v>79.144745178216297</v>
      </c>
      <c r="D144" s="1">
        <f t="shared" ca="1" si="7"/>
        <v>98.970609383467206</v>
      </c>
      <c r="E144" s="1">
        <f t="shared" ca="1" si="8"/>
        <v>54.172305611059407</v>
      </c>
      <c r="H144"/>
      <c r="Y144">
        <v>71</v>
      </c>
      <c r="Z144">
        <v>65.075586753956003</v>
      </c>
    </row>
    <row r="145" spans="1:26" x14ac:dyDescent="0.25">
      <c r="A145">
        <v>71.5</v>
      </c>
      <c r="B145">
        <v>65.197343595316596</v>
      </c>
      <c r="C145" s="1">
        <f t="shared" ca="1" si="6"/>
        <v>79.28000315284244</v>
      </c>
      <c r="D145" s="1">
        <f t="shared" ca="1" si="7"/>
        <v>99.160650106586999</v>
      </c>
      <c r="E145" s="1">
        <f t="shared" ca="1" si="8"/>
        <v>54.29406245242</v>
      </c>
      <c r="H145"/>
      <c r="Y145">
        <v>71.5</v>
      </c>
      <c r="Z145">
        <v>65.197343595316596</v>
      </c>
    </row>
    <row r="146" spans="1:26" x14ac:dyDescent="0.25">
      <c r="A146">
        <v>72</v>
      </c>
      <c r="B146">
        <v>66.661953517235844</v>
      </c>
      <c r="C146" s="1">
        <f t="shared" ca="1" si="6"/>
        <v>79.410515729162725</v>
      </c>
      <c r="D146" s="1">
        <f t="shared" ca="1" si="7"/>
        <v>81.262919235685004</v>
      </c>
      <c r="E146" s="1">
        <f t="shared" ca="1" si="8"/>
        <v>55.758672374339248</v>
      </c>
      <c r="H146"/>
      <c r="Y146">
        <v>72</v>
      </c>
      <c r="Z146">
        <v>66.661953517235844</v>
      </c>
    </row>
    <row r="147" spans="1:26" x14ac:dyDescent="0.25">
      <c r="A147">
        <v>72.5</v>
      </c>
      <c r="B147">
        <v>68.126736829933819</v>
      </c>
      <c r="C147" s="1">
        <f t="shared" ca="1" si="6"/>
        <v>79.536449394995287</v>
      </c>
      <c r="D147" s="1">
        <f t="shared" ca="1" si="7"/>
        <v>65.090770408660774</v>
      </c>
      <c r="E147" s="1">
        <f t="shared" ca="1" si="8"/>
        <v>57.223455687037223</v>
      </c>
      <c r="H147"/>
      <c r="Y147">
        <v>72.5</v>
      </c>
      <c r="Z147">
        <v>68.126736829933819</v>
      </c>
    </row>
    <row r="148" spans="1:26" x14ac:dyDescent="0.25">
      <c r="A148">
        <v>73</v>
      </c>
      <c r="B148">
        <v>69.591696959151605</v>
      </c>
      <c r="C148" s="1">
        <f t="shared" ca="1" si="6"/>
        <v>79.657964797090386</v>
      </c>
      <c r="D148" s="1">
        <f t="shared" ca="1" si="7"/>
        <v>50.664874092560353</v>
      </c>
      <c r="E148" s="1">
        <f t="shared" ca="1" si="8"/>
        <v>58.688415816255009</v>
      </c>
      <c r="H148"/>
      <c r="Y148">
        <v>73</v>
      </c>
      <c r="Z148">
        <v>69.591696959151605</v>
      </c>
    </row>
    <row r="149" spans="1:26" x14ac:dyDescent="0.25">
      <c r="A149">
        <v>73.5</v>
      </c>
      <c r="B149">
        <v>71.05678711708633</v>
      </c>
      <c r="C149" s="1">
        <f t="shared" ca="1" si="6"/>
        <v>79.775216946058762</v>
      </c>
      <c r="D149" s="1">
        <f t="shared" ca="1" si="7"/>
        <v>38.005509341358142</v>
      </c>
      <c r="E149" s="1">
        <f t="shared" ca="1" si="8"/>
        <v>60.153505974189734</v>
      </c>
      <c r="H149"/>
      <c r="Y149">
        <v>73.5</v>
      </c>
      <c r="Z149">
        <v>71.05678711708633</v>
      </c>
    </row>
    <row r="150" spans="1:26" x14ac:dyDescent="0.25">
      <c r="A150">
        <v>74</v>
      </c>
      <c r="B150">
        <v>71.891448418974491</v>
      </c>
      <c r="C150" s="1">
        <f t="shared" ca="1" si="6"/>
        <v>79.888355414110265</v>
      </c>
      <c r="D150" s="1">
        <f t="shared" ca="1" si="7"/>
        <v>31.975260744425736</v>
      </c>
      <c r="E150" s="1">
        <f t="shared" ca="1" si="8"/>
        <v>60.988167276077895</v>
      </c>
      <c r="H150"/>
      <c r="Y150">
        <v>74</v>
      </c>
      <c r="Z150">
        <v>71.891448418974491</v>
      </c>
    </row>
    <row r="151" spans="1:26" x14ac:dyDescent="0.25">
      <c r="A151">
        <v>74.5</v>
      </c>
      <c r="B151">
        <v>73.055701854124493</v>
      </c>
      <c r="C151" s="1">
        <f t="shared" ca="1" si="6"/>
        <v>79.997524525855042</v>
      </c>
      <c r="D151" s="1">
        <f t="shared" ca="1" si="7"/>
        <v>24.094451002876127</v>
      </c>
      <c r="E151" s="1">
        <f t="shared" ca="1" si="8"/>
        <v>62.152420711227897</v>
      </c>
      <c r="H151"/>
      <c r="Y151">
        <v>74.5</v>
      </c>
      <c r="Z151">
        <v>73.055701854124493</v>
      </c>
    </row>
    <row r="152" spans="1:26" x14ac:dyDescent="0.25">
      <c r="A152">
        <v>75</v>
      </c>
      <c r="B152">
        <v>74.522641807569784</v>
      </c>
      <c r="C152" s="1">
        <f t="shared" ca="1" si="6"/>
        <v>80.102863542410532</v>
      </c>
      <c r="D152" s="1">
        <f t="shared" ca="1" si="7"/>
        <v>15.569437304994544</v>
      </c>
      <c r="E152" s="1">
        <f t="shared" ca="1" si="8"/>
        <v>63.619360664673188</v>
      </c>
      <c r="H152"/>
      <c r="Y152">
        <v>75</v>
      </c>
      <c r="Z152">
        <v>74.522641807569784</v>
      </c>
    </row>
    <row r="153" spans="1:26" x14ac:dyDescent="0.25">
      <c r="A153">
        <v>75.5</v>
      </c>
      <c r="B153">
        <v>75.989506154900596</v>
      </c>
      <c r="C153" s="1">
        <f t="shared" ca="1" si="6"/>
        <v>80.204506839049444</v>
      </c>
      <c r="D153" s="1">
        <f t="shared" ca="1" si="7"/>
        <v>8.8831153836876275</v>
      </c>
      <c r="E153" s="1">
        <f t="shared" ca="1" si="8"/>
        <v>65.086225012003993</v>
      </c>
      <c r="H153"/>
      <c r="Y153">
        <v>75.5</v>
      </c>
      <c r="Z153">
        <v>75.989506154900596</v>
      </c>
    </row>
    <row r="154" spans="1:26" x14ac:dyDescent="0.25">
      <c r="A154">
        <v>76</v>
      </c>
      <c r="B154">
        <v>77.456307359940425</v>
      </c>
      <c r="C154" s="1">
        <f t="shared" ca="1" si="6"/>
        <v>80.302584076614892</v>
      </c>
      <c r="D154" s="1">
        <f t="shared" ca="1" si="7"/>
        <v>4.0506455739415914</v>
      </c>
      <c r="E154" s="1">
        <f t="shared" ca="1" si="8"/>
        <v>66.553026217043822</v>
      </c>
      <c r="H154"/>
      <c r="Y154">
        <v>76</v>
      </c>
      <c r="Z154">
        <v>77.456307359940425</v>
      </c>
    </row>
    <row r="155" spans="1:26" x14ac:dyDescent="0.25">
      <c r="A155">
        <v>76.5</v>
      </c>
      <c r="B155">
        <v>78.92305481310477</v>
      </c>
      <c r="C155" s="1">
        <f t="shared" ca="1" si="6"/>
        <v>80.397220366921786</v>
      </c>
      <c r="D155" s="1">
        <f t="shared" ca="1" si="7"/>
        <v>1.0865820400303154</v>
      </c>
      <c r="E155" s="1">
        <f t="shared" ca="1" si="8"/>
        <v>68.019773670208167</v>
      </c>
      <c r="H155"/>
      <c r="Y155">
        <v>76.5</v>
      </c>
      <c r="Z155">
        <v>78.92305481310477</v>
      </c>
    </row>
    <row r="156" spans="1:26" x14ac:dyDescent="0.25">
      <c r="A156">
        <v>77</v>
      </c>
      <c r="B156">
        <v>78.730657877032755</v>
      </c>
      <c r="C156" s="1">
        <f t="shared" ca="1" si="6"/>
        <v>80.488536432355161</v>
      </c>
      <c r="D156" s="1">
        <f t="shared" ca="1" si="7"/>
        <v>1.5450685076311956</v>
      </c>
      <c r="E156" s="1">
        <f t="shared" ca="1" si="8"/>
        <v>67.827376734136152</v>
      </c>
      <c r="H156"/>
      <c r="Y156">
        <v>77</v>
      </c>
      <c r="Z156">
        <v>78.730657877032755</v>
      </c>
    </row>
    <row r="157" spans="1:26" x14ac:dyDescent="0.25">
      <c r="A157">
        <v>77.5</v>
      </c>
      <c r="B157">
        <v>79.628170762452015</v>
      </c>
      <c r="C157" s="1">
        <f t="shared" ca="1" si="6"/>
        <v>80.576648759869187</v>
      </c>
      <c r="D157" s="1">
        <f t="shared" ca="1" si="7"/>
        <v>0.44980525579224401</v>
      </c>
      <c r="E157" s="1">
        <f t="shared" ca="1" si="8"/>
        <v>68.724889619555412</v>
      </c>
      <c r="H157"/>
      <c r="Y157">
        <v>77.5</v>
      </c>
      <c r="Z157">
        <v>79.628170762452015</v>
      </c>
    </row>
    <row r="158" spans="1:26" x14ac:dyDescent="0.25">
      <c r="A158">
        <v>78</v>
      </c>
      <c r="B158">
        <v>81.097827632196527</v>
      </c>
      <c r="C158" s="1">
        <f t="shared" ca="1" si="6"/>
        <v>80.661669749583226</v>
      </c>
      <c r="D158" s="1">
        <f t="shared" ca="1" si="7"/>
        <v>9.5116849282859128E-2</v>
      </c>
      <c r="E158" s="1">
        <f t="shared" ca="1" si="8"/>
        <v>70.194546489299924</v>
      </c>
      <c r="H158"/>
      <c r="Y158">
        <v>78</v>
      </c>
      <c r="Z158">
        <v>81.097827632196527</v>
      </c>
    </row>
    <row r="159" spans="1:26" x14ac:dyDescent="0.25">
      <c r="A159">
        <v>78.5</v>
      </c>
      <c r="B159">
        <v>82.567651035369266</v>
      </c>
      <c r="C159" s="1">
        <f t="shared" ca="1" si="6"/>
        <v>80.743707858164612</v>
      </c>
      <c r="D159" s="1">
        <f t="shared" ca="1" si="7"/>
        <v>1.6633843568357045</v>
      </c>
      <c r="E159" s="1">
        <f t="shared" ca="1" si="8"/>
        <v>71.664369892472664</v>
      </c>
      <c r="H159"/>
      <c r="Y159">
        <v>78.5</v>
      </c>
      <c r="Z159">
        <v>82.567651035369266</v>
      </c>
    </row>
    <row r="160" spans="1:26" x14ac:dyDescent="0.25">
      <c r="A160">
        <v>79</v>
      </c>
      <c r="B160">
        <v>84.037602384999389</v>
      </c>
      <c r="C160" s="1">
        <f t="shared" ca="1" si="6"/>
        <v>80.822867737180957</v>
      </c>
      <c r="D160" s="1">
        <f t="shared" ca="1" si="7"/>
        <v>5.167259427942148</v>
      </c>
      <c r="E160" s="1">
        <f t="shared" ca="1" si="8"/>
        <v>73.134321242102786</v>
      </c>
      <c r="H160"/>
      <c r="Y160">
        <v>79</v>
      </c>
      <c r="Z160">
        <v>84.037602384999389</v>
      </c>
    </row>
    <row r="161" spans="1:26" x14ac:dyDescent="0.25">
      <c r="A161">
        <v>79.5</v>
      </c>
      <c r="B161">
        <v>85.507655208318624</v>
      </c>
      <c r="C161" s="1">
        <f t="shared" ca="1" si="6"/>
        <v>80.899250366598409</v>
      </c>
      <c r="D161" s="1">
        <f t="shared" ca="1" si="7"/>
        <v>10.618697592595161</v>
      </c>
      <c r="E161" s="1">
        <f t="shared" ca="1" si="8"/>
        <v>74.604374065422022</v>
      </c>
      <c r="H161"/>
      <c r="Y161">
        <v>79.5</v>
      </c>
      <c r="Z161">
        <v>85.507655208318624</v>
      </c>
    </row>
    <row r="162" spans="1:26" x14ac:dyDescent="0.25">
      <c r="A162">
        <v>80</v>
      </c>
      <c r="B162">
        <v>85.56076811488029</v>
      </c>
      <c r="C162" s="1">
        <f t="shared" ca="1" si="6"/>
        <v>80.972953183596388</v>
      </c>
      <c r="D162" s="1">
        <f t="shared" ca="1" si="7"/>
        <v>10.524022921855755</v>
      </c>
      <c r="E162" s="1">
        <f t="shared" ca="1" si="8"/>
        <v>74.657486971983687</v>
      </c>
      <c r="H162"/>
      <c r="Y162">
        <v>80</v>
      </c>
      <c r="Z162">
        <v>85.56076811488029</v>
      </c>
    </row>
    <row r="163" spans="1:26" x14ac:dyDescent="0.25">
      <c r="A163">
        <v>80.5</v>
      </c>
      <c r="B163">
        <v>85.068723958050853</v>
      </c>
      <c r="C163" s="1">
        <f t="shared" ca="1" si="6"/>
        <v>81.044070206862898</v>
      </c>
      <c r="D163" s="1">
        <f t="shared" ca="1" si="7"/>
        <v>8.098918908475639</v>
      </c>
      <c r="E163" s="1">
        <f t="shared" ca="1" si="8"/>
        <v>74.16544281515425</v>
      </c>
      <c r="H163"/>
      <c r="Y163">
        <v>80.5</v>
      </c>
      <c r="Z163">
        <v>85.068723958050853</v>
      </c>
    </row>
    <row r="164" spans="1:26" x14ac:dyDescent="0.25">
      <c r="A164">
        <v>81</v>
      </c>
      <c r="B164">
        <v>84.57650549698171</v>
      </c>
      <c r="C164" s="1">
        <f t="shared" ca="1" si="6"/>
        <v>81.112692156529064</v>
      </c>
      <c r="D164" s="1">
        <f t="shared" ca="1" si="7"/>
        <v>5.9990014287488576</v>
      </c>
      <c r="E164" s="1">
        <f t="shared" ca="1" si="8"/>
        <v>73.673224354085107</v>
      </c>
      <c r="H164"/>
      <c r="Y164">
        <v>81</v>
      </c>
      <c r="Z164">
        <v>84.57650549698171</v>
      </c>
    </row>
    <row r="165" spans="1:26" x14ac:dyDescent="0.25">
      <c r="A165">
        <v>81.5</v>
      </c>
      <c r="B165">
        <v>84.084146305972311</v>
      </c>
      <c r="C165" s="1">
        <f t="shared" ca="1" si="6"/>
        <v>81.178906569895858</v>
      </c>
      <c r="D165" s="1">
        <f t="shared" ca="1" si="7"/>
        <v>4.2202089620387895</v>
      </c>
      <c r="E165" s="1">
        <f t="shared" ca="1" si="8"/>
        <v>73.180865163075708</v>
      </c>
      <c r="H165"/>
      <c r="Y165">
        <v>81.5</v>
      </c>
      <c r="Z165">
        <v>84.084146305972311</v>
      </c>
    </row>
    <row r="166" spans="1:26" x14ac:dyDescent="0.25">
      <c r="A166">
        <v>82</v>
      </c>
      <c r="B166">
        <v>83.591685816496309</v>
      </c>
      <c r="C166" s="1">
        <f t="shared" ca="1" si="6"/>
        <v>81.242797913100745</v>
      </c>
      <c r="D166" s="1">
        <f t="shared" ca="1" si="7"/>
        <v>2.7586371913590044</v>
      </c>
      <c r="E166" s="1">
        <f t="shared" ca="1" si="8"/>
        <v>72.688404673599706</v>
      </c>
      <c r="H166"/>
      <c r="Y166">
        <v>82</v>
      </c>
      <c r="Z166">
        <v>83.591685816496309</v>
      </c>
    </row>
    <row r="167" spans="1:26" x14ac:dyDescent="0.25">
      <c r="A167">
        <v>82.5</v>
      </c>
      <c r="B167">
        <v>83.099186141050922</v>
      </c>
      <c r="C167" s="1">
        <f t="shared" ca="1" si="6"/>
        <v>81.304447688866503</v>
      </c>
      <c r="D167" s="1">
        <f t="shared" ca="1" si="7"/>
        <v>1.6105430558746612</v>
      </c>
      <c r="E167" s="1">
        <f t="shared" ca="1" si="8"/>
        <v>72.195904998154319</v>
      </c>
      <c r="H167"/>
      <c r="Y167">
        <v>82.5</v>
      </c>
      <c r="Z167">
        <v>83.099186141050922</v>
      </c>
    </row>
    <row r="168" spans="1:26" x14ac:dyDescent="0.25">
      <c r="A168">
        <v>83</v>
      </c>
      <c r="B168">
        <v>82.606654986355366</v>
      </c>
      <c r="C168" s="1">
        <f t="shared" ca="1" si="6"/>
        <v>81.36393454046987</v>
      </c>
      <c r="D168" s="1">
        <f t="shared" ca="1" si="7"/>
        <v>0.7721770533109229</v>
      </c>
      <c r="E168" s="1">
        <f t="shared" ca="1" si="8"/>
        <v>71.703373843458763</v>
      </c>
      <c r="H168"/>
      <c r="Y168">
        <v>83</v>
      </c>
      <c r="Z168">
        <v>82.606654986355366</v>
      </c>
    </row>
    <row r="169" spans="1:26" x14ac:dyDescent="0.25">
      <c r="A169">
        <v>83.5</v>
      </c>
      <c r="B169">
        <v>82.114098115182983</v>
      </c>
      <c r="C169" s="1">
        <f t="shared" ca="1" si="6"/>
        <v>81.421334352062459</v>
      </c>
      <c r="D169" s="1">
        <f t="shared" ca="1" si="7"/>
        <v>0.23996081574645498</v>
      </c>
      <c r="E169" s="1">
        <f t="shared" ca="1" si="8"/>
        <v>71.210816972286381</v>
      </c>
      <c r="H169"/>
      <c r="Y169">
        <v>83.5</v>
      </c>
      <c r="Z169">
        <v>82.114098115182983</v>
      </c>
    </row>
    <row r="170" spans="1:26" x14ac:dyDescent="0.25">
      <c r="A170">
        <v>84</v>
      </c>
      <c r="B170">
        <v>81.621519850792339</v>
      </c>
      <c r="C170" s="1">
        <f t="shared" ca="1" si="6"/>
        <v>81.476720345472131</v>
      </c>
      <c r="D170" s="1">
        <f t="shared" ca="1" si="7"/>
        <v>1.0483448370488443E-2</v>
      </c>
      <c r="E170" s="1">
        <f t="shared" ca="1" si="8"/>
        <v>70.718238707895736</v>
      </c>
      <c r="H170"/>
      <c r="Y170">
        <v>84</v>
      </c>
      <c r="Z170">
        <v>81.621519850792339</v>
      </c>
    </row>
    <row r="171" spans="1:26" x14ac:dyDescent="0.25">
      <c r="A171">
        <v>84.5</v>
      </c>
      <c r="B171">
        <v>81.128923450891747</v>
      </c>
      <c r="C171" s="1">
        <f t="shared" ca="1" si="6"/>
        <v>81.530163173608031</v>
      </c>
      <c r="D171" s="1">
        <f t="shared" ca="1" si="7"/>
        <v>8.0496657542720076E-2</v>
      </c>
      <c r="E171" s="1">
        <f t="shared" ca="1" si="8"/>
        <v>70.225642307995145</v>
      </c>
      <c r="H171"/>
      <c r="Y171">
        <v>84.5</v>
      </c>
      <c r="Z171">
        <v>81.128923450891747</v>
      </c>
    </row>
    <row r="172" spans="1:26" x14ac:dyDescent="0.25">
      <c r="A172">
        <v>85</v>
      </c>
      <c r="B172">
        <v>80.63631138484503</v>
      </c>
      <c r="C172" s="1">
        <f t="shared" ca="1" si="6"/>
        <v>81.581731010588697</v>
      </c>
      <c r="D172" s="1">
        <f t="shared" ca="1" si="7"/>
        <v>0.44690913437064844</v>
      </c>
      <c r="E172" s="1">
        <f t="shared" ca="1" si="8"/>
        <v>69.733030241948427</v>
      </c>
      <c r="H172"/>
      <c r="Y172">
        <v>85</v>
      </c>
      <c r="Z172">
        <v>80.63631138484503</v>
      </c>
    </row>
    <row r="173" spans="1:26" x14ac:dyDescent="0.25">
      <c r="A173">
        <v>85.5</v>
      </c>
      <c r="B173">
        <v>80.143685539129052</v>
      </c>
      <c r="C173" s="1">
        <f t="shared" ca="1" si="6"/>
        <v>81.631489638708146</v>
      </c>
      <c r="D173" s="1">
        <f t="shared" ca="1" si="7"/>
        <v>1.1067805193621794</v>
      </c>
      <c r="E173" s="1">
        <f t="shared" ca="1" si="8"/>
        <v>69.240404396232449</v>
      </c>
      <c r="H173"/>
      <c r="Y173">
        <v>85.5</v>
      </c>
      <c r="Z173">
        <v>80.143685539129052</v>
      </c>
    </row>
    <row r="174" spans="1:26" x14ac:dyDescent="0.25">
      <c r="A174">
        <v>86</v>
      </c>
      <c r="B174">
        <v>79.651047369590174</v>
      </c>
      <c r="C174" s="1">
        <f t="shared" ca="1" si="6"/>
        <v>81.679502532350696</v>
      </c>
      <c r="D174" s="1">
        <f t="shared" ca="1" si="7"/>
        <v>2.0573151736649091</v>
      </c>
      <c r="E174" s="1">
        <f t="shared" ca="1" si="8"/>
        <v>68.747766226693571</v>
      </c>
      <c r="H174"/>
      <c r="Y174">
        <v>86</v>
      </c>
      <c r="Z174">
        <v>79.651047369590174</v>
      </c>
    </row>
    <row r="175" spans="1:26" x14ac:dyDescent="0.25">
      <c r="A175">
        <v>86.5</v>
      </c>
      <c r="B175">
        <v>79.158398014250693</v>
      </c>
      <c r="C175" s="1">
        <f t="shared" ca="1" si="6"/>
        <v>81.725830938961849</v>
      </c>
      <c r="D175" s="1">
        <f t="shared" ca="1" si="7"/>
        <v>3.2958559114454395</v>
      </c>
      <c r="E175" s="1">
        <f t="shared" ca="1" si="8"/>
        <v>68.25511687135409</v>
      </c>
      <c r="H175"/>
      <c r="Y175">
        <v>86.5</v>
      </c>
      <c r="Z175">
        <v>79.158398014250693</v>
      </c>
    </row>
    <row r="176" spans="1:26" x14ac:dyDescent="0.25">
      <c r="A176">
        <v>87</v>
      </c>
      <c r="B176">
        <v>78.665738376867537</v>
      </c>
      <c r="C176" s="1">
        <f t="shared" ca="1" si="6"/>
        <v>81.77053395717833</v>
      </c>
      <c r="D176" s="1">
        <f t="shared" ca="1" si="7"/>
        <v>4.8198777977587151</v>
      </c>
      <c r="E176" s="1">
        <f t="shared" ca="1" si="8"/>
        <v>67.762457233970935</v>
      </c>
      <c r="H176"/>
      <c r="Y176">
        <v>87</v>
      </c>
      <c r="Z176">
        <v>78.665738376867537</v>
      </c>
    </row>
    <row r="177" spans="1:26" x14ac:dyDescent="0.25">
      <c r="A177">
        <v>87.5</v>
      </c>
      <c r="B177">
        <v>79.229807978007202</v>
      </c>
      <c r="C177" s="1">
        <f t="shared" ca="1" si="6"/>
        <v>81.813668612216958</v>
      </c>
      <c r="D177" s="1">
        <f t="shared" ca="1" si="7"/>
        <v>3.3381678885094219</v>
      </c>
      <c r="E177" s="1">
        <f t="shared" ca="1" si="8"/>
        <v>68.326526835110599</v>
      </c>
      <c r="H177"/>
      <c r="Y177">
        <v>87.5</v>
      </c>
      <c r="Z177">
        <v>79.229807978007202</v>
      </c>
    </row>
    <row r="178" spans="1:26" x14ac:dyDescent="0.25">
      <c r="A178">
        <v>88</v>
      </c>
      <c r="B178">
        <v>80.714606865786408</v>
      </c>
      <c r="C178" s="1">
        <f t="shared" ca="1" si="6"/>
        <v>81.855289928618745</v>
      </c>
      <c r="D178" s="1">
        <f t="shared" ca="1" si="7"/>
        <v>0.65057892491628144</v>
      </c>
      <c r="E178" s="1">
        <f t="shared" ca="1" si="8"/>
        <v>69.811325722889805</v>
      </c>
      <c r="H178"/>
      <c r="Y178">
        <v>88</v>
      </c>
      <c r="Z178">
        <v>80.714606865786408</v>
      </c>
    </row>
    <row r="179" spans="1:26" x14ac:dyDescent="0.25">
      <c r="A179">
        <v>88.5</v>
      </c>
      <c r="B179">
        <v>82.199223273837859</v>
      </c>
      <c r="C179" s="1">
        <f t="shared" ca="1" si="6"/>
        <v>81.895451000440588</v>
      </c>
      <c r="D179" s="1">
        <f t="shared" ca="1" si="7"/>
        <v>4.6138797042473305E-2</v>
      </c>
      <c r="E179" s="1">
        <f t="shared" ca="1" si="8"/>
        <v>71.295942130941256</v>
      </c>
      <c r="H179"/>
      <c r="Y179">
        <v>88.5</v>
      </c>
      <c r="Z179">
        <v>82.199223273837859</v>
      </c>
    </row>
    <row r="180" spans="1:26" x14ac:dyDescent="0.25">
      <c r="A180">
        <v>89</v>
      </c>
      <c r="B180">
        <v>83.683683631670419</v>
      </c>
      <c r="C180" s="1">
        <f t="shared" ca="1" si="6"/>
        <v>81.934203058984579</v>
      </c>
      <c r="D180" s="1">
        <f t="shared" ca="1" si="7"/>
        <v>1.5303411371025877</v>
      </c>
      <c r="E180" s="1">
        <f t="shared" ca="1" si="8"/>
        <v>72.780402488773817</v>
      </c>
      <c r="H180"/>
      <c r="Y180">
        <v>89</v>
      </c>
      <c r="Z180">
        <v>83.683683631670419</v>
      </c>
    </row>
    <row r="181" spans="1:26" x14ac:dyDescent="0.25">
      <c r="A181">
        <v>89.5</v>
      </c>
      <c r="B181">
        <v>85.168009518154037</v>
      </c>
      <c r="C181" s="1">
        <f t="shared" ca="1" si="6"/>
        <v>81.971595538150922</v>
      </c>
      <c r="D181" s="1">
        <f t="shared" ca="1" si="7"/>
        <v>5.1085311657796764</v>
      </c>
      <c r="E181" s="1">
        <f t="shared" ca="1" si="8"/>
        <v>74.264728375257434</v>
      </c>
      <c r="H181"/>
      <c r="Y181">
        <v>89.5</v>
      </c>
      <c r="Z181">
        <v>85.168009518154037</v>
      </c>
    </row>
    <row r="182" spans="1:26" x14ac:dyDescent="0.25">
      <c r="A182">
        <v>90</v>
      </c>
      <c r="B182">
        <v>85.546060828933406</v>
      </c>
      <c r="C182" s="1">
        <f t="shared" ca="1" si="6"/>
        <v>82.007676137498137</v>
      </c>
      <c r="D182" s="1">
        <f t="shared" ca="1" si="7"/>
        <v>6.2600831122917313</v>
      </c>
      <c r="E182" s="1">
        <f t="shared" ca="1" si="8"/>
        <v>74.642779686036803</v>
      </c>
      <c r="H182"/>
      <c r="Y182">
        <v>90</v>
      </c>
      <c r="Z182">
        <v>85.546060828933406</v>
      </c>
    </row>
    <row r="183" spans="1:26" x14ac:dyDescent="0.25">
      <c r="A183">
        <v>90.5</v>
      </c>
      <c r="B183">
        <v>85.051493726639265</v>
      </c>
      <c r="C183" s="1">
        <f t="shared" ca="1" si="6"/>
        <v>82.042490883090778</v>
      </c>
      <c r="D183" s="1">
        <f t="shared" ca="1" si="7"/>
        <v>4.5270490562414398</v>
      </c>
      <c r="E183" s="1">
        <f t="shared" ca="1" si="8"/>
        <v>74.148212583742662</v>
      </c>
      <c r="H183"/>
      <c r="Y183">
        <v>90.5</v>
      </c>
      <c r="Z183">
        <v>85.051493726639265</v>
      </c>
    </row>
    <row r="184" spans="1:26" x14ac:dyDescent="0.25">
      <c r="A184">
        <v>91</v>
      </c>
      <c r="B184">
        <v>84.556840906839398</v>
      </c>
      <c r="C184" s="1">
        <f t="shared" ca="1" si="6"/>
        <v>82.076084186212384</v>
      </c>
      <c r="D184" s="1">
        <f t="shared" ca="1" si="7"/>
        <v>3.0770769534680475</v>
      </c>
      <c r="E184" s="1">
        <f t="shared" ca="1" si="8"/>
        <v>73.653559763942795</v>
      </c>
      <c r="H184"/>
      <c r="Y184">
        <v>91</v>
      </c>
      <c r="Z184">
        <v>84.556840906839398</v>
      </c>
    </row>
    <row r="185" spans="1:26" x14ac:dyDescent="0.25">
      <c r="A185">
        <v>91.5</v>
      </c>
      <c r="B185">
        <v>84.062110302689021</v>
      </c>
      <c r="C185" s="1">
        <f t="shared" ca="1" si="6"/>
        <v>82.10849890001856</v>
      </c>
      <c r="D185" s="1">
        <f t="shared" ca="1" si="7"/>
        <v>1.9082987563220231</v>
      </c>
      <c r="E185" s="1">
        <f t="shared" ca="1" si="8"/>
        <v>73.158829159792418</v>
      </c>
      <c r="H185"/>
      <c r="Y185">
        <v>91.5</v>
      </c>
      <c r="Z185">
        <v>84.062110302689021</v>
      </c>
    </row>
    <row r="186" spans="1:26" x14ac:dyDescent="0.25">
      <c r="A186">
        <v>92</v>
      </c>
      <c r="B186">
        <v>83.567314947880206</v>
      </c>
      <c r="C186" s="1">
        <f t="shared" ca="1" si="6"/>
        <v>82.139776374202398</v>
      </c>
      <c r="D186" s="1">
        <f t="shared" ca="1" si="7"/>
        <v>1.0189331896690348</v>
      </c>
      <c r="E186" s="1">
        <f t="shared" ca="1" si="8"/>
        <v>72.664033804983603</v>
      </c>
      <c r="H186"/>
      <c r="Y186">
        <v>92</v>
      </c>
      <c r="Z186">
        <v>83.567314947880206</v>
      </c>
    </row>
    <row r="187" spans="1:26" x14ac:dyDescent="0.25">
      <c r="A187">
        <v>92.5</v>
      </c>
      <c r="B187">
        <v>83.072474761306196</v>
      </c>
      <c r="C187" s="1">
        <f t="shared" ca="1" si="6"/>
        <v>82.169956507742086</v>
      </c>
      <c r="D187" s="1">
        <f t="shared" ca="1" si="7"/>
        <v>0.40726959900820625</v>
      </c>
      <c r="E187" s="1">
        <f t="shared" ca="1" si="8"/>
        <v>72.169193618409594</v>
      </c>
      <c r="H187"/>
      <c r="Y187">
        <v>92.5</v>
      </c>
      <c r="Z187">
        <v>83.072474761306196</v>
      </c>
    </row>
    <row r="188" spans="1:26" x14ac:dyDescent="0.25">
      <c r="A188">
        <v>93</v>
      </c>
      <c r="B188">
        <v>82.577593216656879</v>
      </c>
      <c r="C188" s="1">
        <f t="shared" ca="1" si="6"/>
        <v>82.199077799797806</v>
      </c>
      <c r="D188" s="1">
        <f t="shared" ca="1" si="7"/>
        <v>7.1636960399999144E-2</v>
      </c>
      <c r="E188" s="1">
        <f t="shared" ca="1" si="8"/>
        <v>71.674312073760277</v>
      </c>
      <c r="H188"/>
      <c r="Y188">
        <v>93</v>
      </c>
      <c r="Z188">
        <v>82.577593216656879</v>
      </c>
    </row>
    <row r="189" spans="1:26" x14ac:dyDescent="0.25">
      <c r="A189">
        <v>93.5</v>
      </c>
      <c r="B189">
        <v>82.082673263071214</v>
      </c>
      <c r="C189" s="1">
        <f t="shared" ca="1" si="6"/>
        <v>82.227177398823116</v>
      </c>
      <c r="D189" s="1">
        <f t="shared" ca="1" si="7"/>
        <v>1.0440722624702015E-2</v>
      </c>
      <c r="E189" s="1">
        <f t="shared" ca="1" si="8"/>
        <v>71.179392120174612</v>
      </c>
      <c r="H189"/>
      <c r="Y189">
        <v>93.5</v>
      </c>
      <c r="Z189">
        <v>82.082673263071214</v>
      </c>
    </row>
    <row r="190" spans="1:26" x14ac:dyDescent="0.25">
      <c r="A190">
        <v>94</v>
      </c>
      <c r="B190">
        <v>83.395482790617208</v>
      </c>
      <c r="C190" s="1">
        <f t="shared" ca="1" si="6"/>
        <v>82.25429114995309</v>
      </c>
      <c r="D190" s="1">
        <f t="shared" ca="1" si="7"/>
        <v>0.65115918036083098</v>
      </c>
      <c r="E190" s="1">
        <f t="shared" ca="1" si="8"/>
        <v>72.492201647720606</v>
      </c>
      <c r="H190"/>
      <c r="Y190">
        <v>94</v>
      </c>
      <c r="Z190">
        <v>83.395482790617208</v>
      </c>
    </row>
    <row r="191" spans="1:26" x14ac:dyDescent="0.25">
      <c r="A191">
        <v>94.5</v>
      </c>
      <c r="B191">
        <v>84.876293739817854</v>
      </c>
      <c r="C191" s="1">
        <f t="shared" ca="1" si="6"/>
        <v>82.280453640730144</v>
      </c>
      <c r="D191" s="1">
        <f t="shared" ca="1" si="7"/>
        <v>3.3691929100158449</v>
      </c>
      <c r="E191" s="1">
        <f t="shared" ca="1" si="8"/>
        <v>73.973012596921251</v>
      </c>
      <c r="H191"/>
      <c r="Y191">
        <v>94.5</v>
      </c>
      <c r="Z191">
        <v>84.876293739817854</v>
      </c>
    </row>
    <row r="192" spans="1:26" x14ac:dyDescent="0.25">
      <c r="A192">
        <v>95</v>
      </c>
      <c r="B192">
        <v>86.35733586776189</v>
      </c>
      <c r="C192" s="1">
        <f t="shared" ca="1" si="6"/>
        <v>82.305698245225429</v>
      </c>
      <c r="D192" s="1">
        <f t="shared" ca="1" si="7"/>
        <v>8.2078837121764536</v>
      </c>
      <c r="E192" s="1">
        <f t="shared" ca="1" si="8"/>
        <v>75.454054724865287</v>
      </c>
      <c r="H192"/>
      <c r="Y192">
        <v>95</v>
      </c>
      <c r="Z192">
        <v>86.35733586776189</v>
      </c>
    </row>
    <row r="193" spans="1:26" x14ac:dyDescent="0.25">
      <c r="A193">
        <v>95.5</v>
      </c>
      <c r="B193">
        <v>87.838551013746496</v>
      </c>
      <c r="C193" s="1">
        <f t="shared" ca="1" si="6"/>
        <v>82.330057166612306</v>
      </c>
      <c r="D193" s="1">
        <f t="shared" ca="1" si="7"/>
        <v>15.171752231957614</v>
      </c>
      <c r="E193" s="1">
        <f t="shared" ca="1" si="8"/>
        <v>76.935269870849893</v>
      </c>
      <c r="H193"/>
      <c r="Y193">
        <v>95.5</v>
      </c>
      <c r="Z193">
        <v>87.838551013746496</v>
      </c>
    </row>
    <row r="194" spans="1:26" x14ac:dyDescent="0.25">
      <c r="A194">
        <v>96</v>
      </c>
      <c r="B194">
        <v>89.319899423162511</v>
      </c>
      <c r="C194" s="1">
        <f t="shared" ref="C194:C257" ca="1" si="9">IF(A194&gt;=$K$5,OFFSET($B$1,2*$K$5,0)+$L$5*(1-EXP((-1/$M$5)*(A194-$K$5))),0)</f>
        <v>82.353561478246206</v>
      </c>
      <c r="D194" s="1">
        <f t="shared" ref="D194:D257" ca="1" si="10">IF(A194&gt;=$K$5,(C194-B194)*(C194-B194)*0.5,0)</f>
        <v>24.26493218139036</v>
      </c>
      <c r="E194" s="1">
        <f t="shared" ref="E194:E257" ca="1" si="11">IF(A194&gt;=$K$5,(B194-$L$6),0)</f>
        <v>78.416618280265908</v>
      </c>
      <c r="H194"/>
      <c r="Y194">
        <v>96</v>
      </c>
      <c r="Z194">
        <v>89.319899423162511</v>
      </c>
    </row>
    <row r="195" spans="1:26" x14ac:dyDescent="0.25">
      <c r="A195">
        <v>96.5</v>
      </c>
      <c r="B195">
        <v>88.979636254463927</v>
      </c>
      <c r="C195" s="1">
        <f t="shared" ca="1" si="9"/>
        <v>82.376241163303263</v>
      </c>
      <c r="D195" s="1">
        <f t="shared" ca="1" si="10"/>
        <v>21.802413364982375</v>
      </c>
      <c r="E195" s="1">
        <f t="shared" ca="1" si="11"/>
        <v>78.076355111567324</v>
      </c>
      <c r="H195"/>
      <c r="Y195">
        <v>96.5</v>
      </c>
      <c r="Z195">
        <v>88.979636254463927</v>
      </c>
    </row>
    <row r="196" spans="1:26" x14ac:dyDescent="0.25">
      <c r="A196">
        <v>97</v>
      </c>
      <c r="B196">
        <v>88.484952320553944</v>
      </c>
      <c r="C196" s="1">
        <f t="shared" ca="1" si="9"/>
        <v>82.398125153028161</v>
      </c>
      <c r="D196" s="1">
        <f t="shared" ca="1" si="10"/>
        <v>18.524732483664973</v>
      </c>
      <c r="E196" s="1">
        <f t="shared" ca="1" si="11"/>
        <v>77.581671177657341</v>
      </c>
      <c r="H196"/>
      <c r="Y196">
        <v>97</v>
      </c>
      <c r="Z196">
        <v>88.484952320553944</v>
      </c>
    </row>
    <row r="197" spans="1:26" x14ac:dyDescent="0.25">
      <c r="A197">
        <v>97.5</v>
      </c>
      <c r="B197">
        <v>87.99010266267301</v>
      </c>
      <c r="C197" s="1">
        <f t="shared" ca="1" si="9"/>
        <v>82.419241363640197</v>
      </c>
      <c r="D197" s="1">
        <f t="shared" ca="1" si="10"/>
        <v>15.517247806530783</v>
      </c>
      <c r="E197" s="1">
        <f t="shared" ca="1" si="11"/>
        <v>77.086821519776407</v>
      </c>
      <c r="H197"/>
      <c r="Y197">
        <v>97.5</v>
      </c>
      <c r="Z197">
        <v>87.99010266267301</v>
      </c>
    </row>
    <row r="198" spans="1:26" x14ac:dyDescent="0.25">
      <c r="A198">
        <v>98</v>
      </c>
      <c r="B198">
        <v>87.49510014484774</v>
      </c>
      <c r="C198" s="1">
        <f t="shared" ca="1" si="9"/>
        <v>82.439616731944469</v>
      </c>
      <c r="D198" s="1">
        <f t="shared" ca="1" si="10"/>
        <v>12.778956269070054</v>
      </c>
      <c r="E198" s="1">
        <f t="shared" ca="1" si="11"/>
        <v>76.591819001951137</v>
      </c>
      <c r="H198"/>
      <c r="Y198">
        <v>98</v>
      </c>
      <c r="Z198">
        <v>87.49510014484774</v>
      </c>
    </row>
    <row r="199" spans="1:26" x14ac:dyDescent="0.25">
      <c r="A199">
        <v>98.5</v>
      </c>
      <c r="B199">
        <v>87.000023942006635</v>
      </c>
      <c r="C199" s="1">
        <f t="shared" ca="1" si="9"/>
        <v>82.459277249693713</v>
      </c>
      <c r="D199" s="1">
        <f t="shared" ca="1" si="10"/>
        <v>10.30919026187537</v>
      </c>
      <c r="E199" s="1">
        <f t="shared" ca="1" si="11"/>
        <v>76.096742799110032</v>
      </c>
      <c r="H199"/>
      <c r="Y199">
        <v>98.5</v>
      </c>
      <c r="Z199">
        <v>87.000023942006635</v>
      </c>
    </row>
    <row r="200" spans="1:26" x14ac:dyDescent="0.25">
      <c r="A200">
        <v>99</v>
      </c>
      <c r="B200">
        <v>86.504899602296931</v>
      </c>
      <c r="C200" s="1">
        <f t="shared" ca="1" si="9"/>
        <v>82.478247996744585</v>
      </c>
      <c r="D200" s="1">
        <f t="shared" ca="1" si="10"/>
        <v>8.10696157624864</v>
      </c>
      <c r="E200" s="1">
        <f t="shared" ca="1" si="11"/>
        <v>75.601618459400328</v>
      </c>
      <c r="H200"/>
      <c r="Y200">
        <v>99</v>
      </c>
      <c r="Z200">
        <v>86.504899602296931</v>
      </c>
    </row>
    <row r="201" spans="1:26" x14ac:dyDescent="0.25">
      <c r="A201">
        <v>99.5</v>
      </c>
      <c r="B201">
        <v>86.00973515380592</v>
      </c>
      <c r="C201" s="1">
        <f t="shared" ca="1" si="9"/>
        <v>82.496553173050629</v>
      </c>
      <c r="D201" s="1">
        <f t="shared" ca="1" si="10"/>
        <v>6.171223814951837</v>
      </c>
      <c r="E201" s="1">
        <f t="shared" ca="1" si="11"/>
        <v>75.106454010909317</v>
      </c>
      <c r="H201"/>
      <c r="Y201">
        <v>99.5</v>
      </c>
      <c r="Z201">
        <v>86.00973515380592</v>
      </c>
    </row>
    <row r="202" spans="1:26" x14ac:dyDescent="0.25">
      <c r="A202">
        <v>100</v>
      </c>
      <c r="B202">
        <v>85.514536695069495</v>
      </c>
      <c r="C202" s="1">
        <f t="shared" ca="1" si="9"/>
        <v>82.514216129532869</v>
      </c>
      <c r="D202" s="1">
        <f t="shared" ca="1" si="10"/>
        <v>4.5009617479910089</v>
      </c>
      <c r="E202" s="1">
        <f t="shared" ca="1" si="11"/>
        <v>74.611255552172892</v>
      </c>
      <c r="H202"/>
      <c r="Y202">
        <v>100</v>
      </c>
      <c r="Z202">
        <v>85.514536695069495</v>
      </c>
    </row>
    <row r="203" spans="1:26" x14ac:dyDescent="0.25">
      <c r="A203">
        <v>100.5</v>
      </c>
      <c r="B203">
        <v>85.019308889790253</v>
      </c>
      <c r="C203" s="1">
        <f t="shared" ca="1" si="9"/>
        <v>82.531259397867345</v>
      </c>
      <c r="D203" s="1">
        <f t="shared" ca="1" si="10"/>
        <v>3.0951951371289201</v>
      </c>
      <c r="E203" s="1">
        <f t="shared" ca="1" si="11"/>
        <v>74.11602774689365</v>
      </c>
      <c r="H203"/>
      <c r="Y203">
        <v>100.5</v>
      </c>
      <c r="Z203">
        <v>85.019308889790253</v>
      </c>
    </row>
    <row r="204" spans="1:26" x14ac:dyDescent="0.25">
      <c r="A204">
        <v>101</v>
      </c>
      <c r="B204">
        <v>84.524055333757275</v>
      </c>
      <c r="C204" s="1">
        <f t="shared" ca="1" si="9"/>
        <v>82.547704719227497</v>
      </c>
      <c r="D204" s="1">
        <f t="shared" ca="1" si="10"/>
        <v>1.952980875776116</v>
      </c>
      <c r="E204" s="1">
        <f t="shared" ca="1" si="11"/>
        <v>73.620774190860672</v>
      </c>
      <c r="H204"/>
      <c r="Y204">
        <v>101</v>
      </c>
      <c r="Z204">
        <v>84.524055333757275</v>
      </c>
    </row>
    <row r="205" spans="1:26" x14ac:dyDescent="0.25">
      <c r="A205">
        <v>101.5</v>
      </c>
      <c r="B205">
        <v>84.028778827029356</v>
      </c>
      <c r="C205" s="1">
        <f t="shared" ca="1" si="9"/>
        <v>82.563573072018229</v>
      </c>
      <c r="D205" s="1">
        <f t="shared" ca="1" si="10"/>
        <v>1.0734139522588628</v>
      </c>
      <c r="E205" s="1">
        <f t="shared" ca="1" si="11"/>
        <v>73.125497684132753</v>
      </c>
      <c r="H205"/>
      <c r="Y205">
        <v>101.5</v>
      </c>
      <c r="Z205">
        <v>84.028778827029356</v>
      </c>
    </row>
    <row r="206" spans="1:26" x14ac:dyDescent="0.25">
      <c r="A206">
        <v>102</v>
      </c>
      <c r="B206">
        <v>83.533481575889041</v>
      </c>
      <c r="C206" s="1">
        <f t="shared" ca="1" si="9"/>
        <v>82.578884698636941</v>
      </c>
      <c r="D206" s="1">
        <f t="shared" ca="1" si="10"/>
        <v>0.45562759902973116</v>
      </c>
      <c r="E206" s="1">
        <f t="shared" ca="1" si="11"/>
        <v>72.630200432992439</v>
      </c>
      <c r="H206"/>
      <c r="Y206">
        <v>102</v>
      </c>
      <c r="Z206">
        <v>83.533481575889041</v>
      </c>
    </row>
    <row r="207" spans="1:26" x14ac:dyDescent="0.25">
      <c r="A207">
        <v>102.5</v>
      </c>
      <c r="B207">
        <v>83.038165342732654</v>
      </c>
      <c r="C207" s="1">
        <f t="shared" ca="1" si="9"/>
        <v>82.59365913129561</v>
      </c>
      <c r="D207" s="1">
        <f t="shared" ca="1" si="10"/>
        <v>9.8792886003057204E-2</v>
      </c>
      <c r="E207" s="1">
        <f t="shared" ca="1" si="11"/>
        <v>72.134884199836051</v>
      </c>
      <c r="H207"/>
      <c r="Y207">
        <v>102.5</v>
      </c>
      <c r="Z207">
        <v>83.038165342732654</v>
      </c>
    </row>
    <row r="208" spans="1:26" x14ac:dyDescent="0.25">
      <c r="A208">
        <v>103</v>
      </c>
      <c r="B208">
        <v>82.542831557356237</v>
      </c>
      <c r="C208" s="1">
        <f t="shared" ca="1" si="9"/>
        <v>82.607915216937016</v>
      </c>
      <c r="D208" s="1">
        <f t="shared" ca="1" si="10"/>
        <v>2.1179413722133555E-3</v>
      </c>
      <c r="E208" s="1">
        <f t="shared" ca="1" si="11"/>
        <v>71.639550414459634</v>
      </c>
      <c r="H208"/>
      <c r="Y208">
        <v>103</v>
      </c>
      <c r="Z208">
        <v>82.542831557356237</v>
      </c>
    </row>
    <row r="209" spans="1:26" x14ac:dyDescent="0.25">
      <c r="A209">
        <v>103.5</v>
      </c>
      <c r="B209">
        <v>82.73528340306089</v>
      </c>
      <c r="C209" s="1">
        <f t="shared" ca="1" si="9"/>
        <v>82.621671141276749</v>
      </c>
      <c r="D209" s="1">
        <f t="shared" ca="1" si="10"/>
        <v>6.4538730138540765E-3</v>
      </c>
      <c r="E209" s="1">
        <f t="shared" ca="1" si="11"/>
        <v>71.832002260164288</v>
      </c>
      <c r="H209"/>
      <c r="Y209">
        <v>103.5</v>
      </c>
      <c r="Z209">
        <v>82.73528340306089</v>
      </c>
    </row>
    <row r="210" spans="1:26" x14ac:dyDescent="0.25">
      <c r="A210">
        <v>104</v>
      </c>
      <c r="B210">
        <v>84.226881488898812</v>
      </c>
      <c r="C210" s="1">
        <f t="shared" ca="1" si="9"/>
        <v>82.634944452001733</v>
      </c>
      <c r="D210" s="1">
        <f t="shared" ca="1" si="10"/>
        <v>1.2671317647223257</v>
      </c>
      <c r="E210" s="1">
        <f t="shared" ca="1" si="11"/>
        <v>73.323600346002209</v>
      </c>
      <c r="H210"/>
      <c r="Y210">
        <v>104</v>
      </c>
      <c r="Z210">
        <v>84.226881488898812</v>
      </c>
    </row>
    <row r="211" spans="1:26" x14ac:dyDescent="0.25">
      <c r="A211">
        <v>104.5</v>
      </c>
      <c r="B211">
        <v>85.718419600533096</v>
      </c>
      <c r="C211" s="1">
        <f t="shared" ca="1" si="9"/>
        <v>82.647752081154863</v>
      </c>
      <c r="D211" s="1">
        <f t="shared" ca="1" si="10"/>
        <v>4.7144995072822358</v>
      </c>
      <c r="E211" s="1">
        <f t="shared" ca="1" si="11"/>
        <v>74.815138457636493</v>
      </c>
      <c r="H211"/>
      <c r="Y211">
        <v>104.5</v>
      </c>
      <c r="Z211">
        <v>85.718419600533096</v>
      </c>
    </row>
    <row r="212" spans="1:26" x14ac:dyDescent="0.25">
      <c r="A212">
        <v>105</v>
      </c>
      <c r="B212">
        <v>87.209923077918177</v>
      </c>
      <c r="C212" s="1">
        <f t="shared" ca="1" si="9"/>
        <v>82.660110366734358</v>
      </c>
      <c r="D212" s="1">
        <f t="shared" ca="1" si="10"/>
        <v>10.350397853424925</v>
      </c>
      <c r="E212" s="1">
        <f t="shared" ca="1" si="11"/>
        <v>76.306641935021574</v>
      </c>
      <c r="H212"/>
      <c r="Y212">
        <v>105</v>
      </c>
      <c r="Z212">
        <v>87.209923077918177</v>
      </c>
    </row>
    <row r="213" spans="1:26" x14ac:dyDescent="0.25">
      <c r="A213">
        <v>105.5</v>
      </c>
      <c r="B213">
        <v>88.701390675061887</v>
      </c>
      <c r="C213" s="1">
        <f t="shared" ca="1" si="9"/>
        <v>82.672035073535099</v>
      </c>
      <c r="D213" s="1">
        <f t="shared" ca="1" si="10"/>
        <v>18.176564484831228</v>
      </c>
      <c r="E213" s="1">
        <f t="shared" ca="1" si="11"/>
        <v>77.798109532165284</v>
      </c>
      <c r="H213"/>
      <c r="Y213">
        <v>105.5</v>
      </c>
      <c r="Z213">
        <v>88.701390675061887</v>
      </c>
    </row>
    <row r="214" spans="1:26" x14ac:dyDescent="0.25">
      <c r="A214">
        <v>106</v>
      </c>
      <c r="B214">
        <v>89.731837755464753</v>
      </c>
      <c r="C214" s="1">
        <f t="shared" ca="1" si="9"/>
        <v>82.683541413259107</v>
      </c>
      <c r="D214" s="1">
        <f t="shared" ca="1" si="10"/>
        <v>24.839240663774742</v>
      </c>
      <c r="E214" s="1">
        <f t="shared" ca="1" si="11"/>
        <v>78.82855661256815</v>
      </c>
      <c r="H214"/>
      <c r="Y214">
        <v>106</v>
      </c>
      <c r="Z214">
        <v>89.731837755464753</v>
      </c>
    </row>
    <row r="215" spans="1:26" x14ac:dyDescent="0.25">
      <c r="A215">
        <v>106.5</v>
      </c>
      <c r="B215">
        <v>91.219793392041794</v>
      </c>
      <c r="C215" s="1">
        <f t="shared" ca="1" si="9"/>
        <v>82.694644063920165</v>
      </c>
      <c r="D215" s="1">
        <f t="shared" ca="1" si="10"/>
        <v>36.339085533386324</v>
      </c>
      <c r="E215" s="1">
        <f t="shared" ca="1" si="11"/>
        <v>80.316512249145191</v>
      </c>
      <c r="H215"/>
      <c r="Y215">
        <v>106.5</v>
      </c>
      <c r="Z215">
        <v>91.219793392041794</v>
      </c>
    </row>
    <row r="216" spans="1:26" x14ac:dyDescent="0.25">
      <c r="A216">
        <v>107</v>
      </c>
      <c r="B216">
        <v>92.709045950249561</v>
      </c>
      <c r="C216" s="1">
        <f t="shared" ca="1" si="9"/>
        <v>82.705357188567817</v>
      </c>
      <c r="D216" s="1">
        <f t="shared" ca="1" si="10"/>
        <v>50.036894420298808</v>
      </c>
      <c r="E216" s="1">
        <f t="shared" ca="1" si="11"/>
        <v>81.805764807352958</v>
      </c>
      <c r="H216"/>
      <c r="Y216">
        <v>107</v>
      </c>
      <c r="Z216">
        <v>92.709045950249561</v>
      </c>
    </row>
    <row r="217" spans="1:26" x14ac:dyDescent="0.25">
      <c r="A217">
        <v>107.5</v>
      </c>
      <c r="B217">
        <v>94.198447785503063</v>
      </c>
      <c r="C217" s="1">
        <f t="shared" ca="1" si="9"/>
        <v>82.715694453354388</v>
      </c>
      <c r="D217" s="1">
        <f t="shared" ca="1" si="10"/>
        <v>65.926812043485754</v>
      </c>
      <c r="E217" s="1">
        <f t="shared" ca="1" si="11"/>
        <v>83.295166642606461</v>
      </c>
      <c r="H217"/>
      <c r="Y217">
        <v>107.5</v>
      </c>
      <c r="Z217">
        <v>94.198447785503063</v>
      </c>
    </row>
    <row r="218" spans="1:26" x14ac:dyDescent="0.25">
      <c r="A218">
        <v>108</v>
      </c>
      <c r="B218">
        <v>95.687969803436715</v>
      </c>
      <c r="C218" s="1">
        <f t="shared" ca="1" si="9"/>
        <v>82.725669044968143</v>
      </c>
      <c r="D218" s="1">
        <f t="shared" ca="1" si="10"/>
        <v>84.010620476497465</v>
      </c>
      <c r="E218" s="1">
        <f t="shared" ca="1" si="11"/>
        <v>84.784688660540112</v>
      </c>
      <c r="H218"/>
      <c r="Y218">
        <v>108</v>
      </c>
      <c r="Z218">
        <v>95.687969803436715</v>
      </c>
    </row>
    <row r="219" spans="1:26" x14ac:dyDescent="0.25">
      <c r="A219">
        <v>108.5</v>
      </c>
      <c r="B219">
        <v>96.934930815203785</v>
      </c>
      <c r="C219" s="1">
        <f t="shared" ca="1" si="9"/>
        <v>82.73529368745487</v>
      </c>
      <c r="D219" s="1">
        <f t="shared" ca="1" si="10"/>
        <v>100.81484727987272</v>
      </c>
      <c r="E219" s="1">
        <f t="shared" ca="1" si="11"/>
        <v>86.031649672307182</v>
      </c>
      <c r="H219"/>
      <c r="Y219">
        <v>108.5</v>
      </c>
      <c r="Z219">
        <v>96.934930815203785</v>
      </c>
    </row>
    <row r="220" spans="1:26" x14ac:dyDescent="0.25">
      <c r="A220">
        <v>109</v>
      </c>
      <c r="B220">
        <v>96.439540830962812</v>
      </c>
      <c r="C220" s="1">
        <f t="shared" ca="1" si="9"/>
        <v>82.744580658449181</v>
      </c>
      <c r="D220" s="1">
        <f t="shared" ca="1" si="10"/>
        <v>93.775967063367304</v>
      </c>
      <c r="E220" s="1">
        <f t="shared" ca="1" si="11"/>
        <v>85.53625968806621</v>
      </c>
      <c r="H220"/>
      <c r="Y220">
        <v>109</v>
      </c>
      <c r="Z220">
        <v>96.439540830962812</v>
      </c>
    </row>
    <row r="221" spans="1:26" x14ac:dyDescent="0.25">
      <c r="A221">
        <v>109.5</v>
      </c>
      <c r="B221">
        <v>95.943030377721172</v>
      </c>
      <c r="C221" s="1">
        <f t="shared" ca="1" si="9"/>
        <v>82.753541804836516</v>
      </c>
      <c r="D221" s="1">
        <f t="shared" ca="1" si="10"/>
        <v>86.981304407127453</v>
      </c>
      <c r="E221" s="1">
        <f t="shared" ca="1" si="11"/>
        <v>85.039749234824569</v>
      </c>
      <c r="H221"/>
      <c r="Y221">
        <v>109.5</v>
      </c>
      <c r="Z221">
        <v>95.943030377721172</v>
      </c>
    </row>
    <row r="222" spans="1:26" x14ac:dyDescent="0.25">
      <c r="A222">
        <v>110</v>
      </c>
      <c r="B222">
        <v>97.128586764667176</v>
      </c>
      <c r="C222" s="1">
        <f t="shared" ca="1" si="9"/>
        <v>82.762188557865528</v>
      </c>
      <c r="D222" s="1">
        <f t="shared" ca="1" si="10"/>
        <v>103.1966987181968</v>
      </c>
      <c r="E222" s="1">
        <f t="shared" ca="1" si="11"/>
        <v>86.225305621770573</v>
      </c>
      <c r="H222"/>
      <c r="Y222">
        <v>110</v>
      </c>
      <c r="Z222">
        <v>97.128586764667176</v>
      </c>
    </row>
    <row r="223" spans="1:26" x14ac:dyDescent="0.25">
      <c r="A223">
        <v>110.5</v>
      </c>
      <c r="B223">
        <v>98.621653750369632</v>
      </c>
      <c r="C223" s="1">
        <f t="shared" ca="1" si="9"/>
        <v>82.770531947730248</v>
      </c>
      <c r="D223" s="1">
        <f t="shared" ca="1" si="10"/>
        <v>125.62903120105481</v>
      </c>
      <c r="E223" s="1">
        <f t="shared" ca="1" si="11"/>
        <v>87.718372607473029</v>
      </c>
      <c r="H223"/>
      <c r="Y223">
        <v>110.5</v>
      </c>
      <c r="Z223">
        <v>98.621653750369632</v>
      </c>
    </row>
    <row r="224" spans="1:26" x14ac:dyDescent="0.25">
      <c r="A224">
        <v>111</v>
      </c>
      <c r="B224">
        <v>100.1146892839684</v>
      </c>
      <c r="C224" s="1">
        <f t="shared" ca="1" si="9"/>
        <v>82.778582617640851</v>
      </c>
      <c r="D224" s="1">
        <f t="shared" ca="1" si="10"/>
        <v>150.27029717314329</v>
      </c>
      <c r="E224" s="1">
        <f t="shared" ca="1" si="11"/>
        <v>89.2114081410718</v>
      </c>
      <c r="H224"/>
      <c r="Y224">
        <v>111</v>
      </c>
      <c r="Z224">
        <v>100.1146892839684</v>
      </c>
    </row>
    <row r="225" spans="1:26" x14ac:dyDescent="0.25">
      <c r="A225">
        <v>111.5</v>
      </c>
      <c r="B225">
        <v>101.60769597796296</v>
      </c>
      <c r="C225" s="1">
        <f t="shared" ca="1" si="9"/>
        <v>82.786350837400462</v>
      </c>
      <c r="D225" s="1">
        <f t="shared" ca="1" si="10"/>
        <v>177.1215164500878</v>
      </c>
      <c r="E225" s="1">
        <f t="shared" ca="1" si="11"/>
        <v>90.704414835066359</v>
      </c>
      <c r="H225"/>
      <c r="Y225">
        <v>111.5</v>
      </c>
      <c r="Z225">
        <v>101.60769597796296</v>
      </c>
    </row>
    <row r="226" spans="1:26" x14ac:dyDescent="0.25">
      <c r="A226">
        <v>112</v>
      </c>
      <c r="B226">
        <v>103.10067616683618</v>
      </c>
      <c r="C226" s="1">
        <f t="shared" ca="1" si="9"/>
        <v>82.793846516505894</v>
      </c>
      <c r="D226" s="1">
        <f t="shared" ca="1" si="10"/>
        <v>206.18366522376664</v>
      </c>
      <c r="E226" s="1">
        <f t="shared" ca="1" si="11"/>
        <v>92.197395023939578</v>
      </c>
      <c r="H226"/>
      <c r="Y226">
        <v>112</v>
      </c>
      <c r="Z226">
        <v>103.10067616683618</v>
      </c>
    </row>
    <row r="227" spans="1:26" x14ac:dyDescent="0.25">
      <c r="A227">
        <v>112.5</v>
      </c>
      <c r="B227">
        <v>102.90793570781476</v>
      </c>
      <c r="C227" s="1">
        <f t="shared" ca="1" si="9"/>
        <v>82.801079216788636</v>
      </c>
      <c r="D227" s="1">
        <f t="shared" ca="1" si="10"/>
        <v>202.14283897535964</v>
      </c>
      <c r="E227" s="1">
        <f t="shared" ca="1" si="11"/>
        <v>92.004654564918155</v>
      </c>
      <c r="H227"/>
      <c r="Y227">
        <v>112.5</v>
      </c>
      <c r="Z227">
        <v>102.90793570781476</v>
      </c>
    </row>
    <row r="228" spans="1:26" x14ac:dyDescent="0.25">
      <c r="A228">
        <v>113</v>
      </c>
      <c r="B228">
        <v>102.40968304813764</v>
      </c>
      <c r="C228" s="1">
        <f t="shared" ca="1" si="9"/>
        <v>82.808058164612319</v>
      </c>
      <c r="D228" s="1">
        <f t="shared" ca="1" si="10"/>
        <v>192.11184903721946</v>
      </c>
      <c r="E228" s="1">
        <f t="shared" ca="1" si="11"/>
        <v>91.506401905241034</v>
      </c>
      <c r="H228"/>
      <c r="Y228">
        <v>113</v>
      </c>
      <c r="Z228">
        <v>102.40968304813764</v>
      </c>
    </row>
    <row r="229" spans="1:26" x14ac:dyDescent="0.25">
      <c r="A229">
        <v>113.5</v>
      </c>
      <c r="B229">
        <v>101.91145177517362</v>
      </c>
      <c r="C229" s="1">
        <f t="shared" ca="1" si="9"/>
        <v>82.814792262642328</v>
      </c>
      <c r="D229" s="1">
        <f t="shared" ca="1" si="10"/>
        <v>182.3412022687759</v>
      </c>
      <c r="E229" s="1">
        <f t="shared" ca="1" si="11"/>
        <v>91.008170632277015</v>
      </c>
      <c r="H229"/>
      <c r="Y229">
        <v>113.5</v>
      </c>
      <c r="Z229">
        <v>101.91145177517362</v>
      </c>
    </row>
    <row r="230" spans="1:26" x14ac:dyDescent="0.25">
      <c r="A230">
        <v>114</v>
      </c>
      <c r="B230">
        <v>101.41323494410668</v>
      </c>
      <c r="C230" s="1">
        <f t="shared" ca="1" si="9"/>
        <v>82.82129010120245</v>
      </c>
      <c r="D230" s="1">
        <f t="shared" ca="1" si="10"/>
        <v>172.83020652079654</v>
      </c>
      <c r="E230" s="1">
        <f t="shared" ca="1" si="11"/>
        <v>90.509953801210074</v>
      </c>
      <c r="H230"/>
      <c r="Y230">
        <v>114</v>
      </c>
      <c r="Z230">
        <v>101.41323494410668</v>
      </c>
    </row>
    <row r="231" spans="1:26" x14ac:dyDescent="0.25">
      <c r="A231">
        <v>114.5</v>
      </c>
      <c r="B231">
        <v>100.91503364085699</v>
      </c>
      <c r="C231" s="1">
        <f t="shared" ca="1" si="9"/>
        <v>82.827559969233079</v>
      </c>
      <c r="D231" s="1">
        <f t="shared" ca="1" si="10"/>
        <v>163.57835191084408</v>
      </c>
      <c r="E231" s="1">
        <f t="shared" ca="1" si="11"/>
        <v>90.011752497960387</v>
      </c>
      <c r="H231"/>
      <c r="Y231">
        <v>114.5</v>
      </c>
      <c r="Z231">
        <v>100.91503364085699</v>
      </c>
    </row>
    <row r="232" spans="1:26" x14ac:dyDescent="0.25">
      <c r="A232">
        <v>115</v>
      </c>
      <c r="B232">
        <v>101.68022022914968</v>
      </c>
      <c r="C232" s="1">
        <f t="shared" ca="1" si="9"/>
        <v>82.833609864864925</v>
      </c>
      <c r="D232" s="1">
        <f t="shared" ca="1" si="10"/>
        <v>177.59736111158281</v>
      </c>
      <c r="E232" s="1">
        <f t="shared" ca="1" si="11"/>
        <v>90.77693908625308</v>
      </c>
      <c r="H232"/>
      <c r="Y232">
        <v>115</v>
      </c>
      <c r="Z232">
        <v>101.68022022914968</v>
      </c>
    </row>
    <row r="233" spans="1:26" x14ac:dyDescent="0.25">
      <c r="A233">
        <v>115.5</v>
      </c>
      <c r="B233">
        <v>103.17120678678647</v>
      </c>
      <c r="C233" s="1">
        <f t="shared" ca="1" si="9"/>
        <v>82.839447505621905</v>
      </c>
      <c r="D233" s="1">
        <f t="shared" ca="1" si="10"/>
        <v>206.69021773361072</v>
      </c>
      <c r="E233" s="1">
        <f t="shared" ca="1" si="11"/>
        <v>92.267925643889868</v>
      </c>
      <c r="H233"/>
      <c r="Y233">
        <v>115.5</v>
      </c>
      <c r="Z233">
        <v>103.17120678678647</v>
      </c>
    </row>
    <row r="234" spans="1:26" x14ac:dyDescent="0.25">
      <c r="A234">
        <v>116</v>
      </c>
      <c r="B234">
        <v>104.66240857659102</v>
      </c>
      <c r="C234" s="1">
        <f t="shared" ca="1" si="9"/>
        <v>82.845080338265817</v>
      </c>
      <c r="D234" s="1">
        <f t="shared" ca="1" si="10"/>
        <v>237.99790572941114</v>
      </c>
      <c r="E234" s="1">
        <f t="shared" ca="1" si="11"/>
        <v>93.759127433694417</v>
      </c>
      <c r="H234"/>
      <c r="Y234">
        <v>116</v>
      </c>
      <c r="Z234">
        <v>104.66240857659102</v>
      </c>
    </row>
    <row r="235" spans="1:26" x14ac:dyDescent="0.25">
      <c r="A235">
        <v>116.5</v>
      </c>
      <c r="B235">
        <v>106.15377143530668</v>
      </c>
      <c r="C235" s="1">
        <f t="shared" ca="1" si="9"/>
        <v>82.850515548295917</v>
      </c>
      <c r="D235" s="1">
        <f t="shared" ca="1" si="10"/>
        <v>271.52086746775092</v>
      </c>
      <c r="E235" s="1">
        <f t="shared" ca="1" si="11"/>
        <v>95.250490292410078</v>
      </c>
      <c r="H235"/>
      <c r="Y235">
        <v>116.5</v>
      </c>
      <c r="Z235">
        <v>106.15377143530668</v>
      </c>
    </row>
    <row r="236" spans="1:26" x14ac:dyDescent="0.25">
      <c r="A236">
        <v>117</v>
      </c>
      <c r="B236">
        <v>107.64525828886053</v>
      </c>
      <c r="C236" s="1">
        <f t="shared" ca="1" si="9"/>
        <v>82.855760069114964</v>
      </c>
      <c r="D236" s="1">
        <f t="shared" ca="1" si="10"/>
        <v>307.25961099338434</v>
      </c>
      <c r="E236" s="1">
        <f t="shared" ca="1" si="11"/>
        <v>96.741977145963929</v>
      </c>
      <c r="H236"/>
      <c r="Y236">
        <v>117</v>
      </c>
      <c r="Z236">
        <v>107.64525828886053</v>
      </c>
    </row>
    <row r="237" spans="1:26" x14ac:dyDescent="0.25">
      <c r="A237">
        <v>117.5</v>
      </c>
      <c r="B237">
        <v>107.86637077331616</v>
      </c>
      <c r="C237" s="1">
        <f t="shared" ca="1" si="9"/>
        <v>82.860820590873857</v>
      </c>
      <c r="D237" s="1">
        <f t="shared" ca="1" si="10"/>
        <v>312.63876996332021</v>
      </c>
      <c r="E237" s="1">
        <f t="shared" ca="1" si="11"/>
        <v>96.96308963041956</v>
      </c>
      <c r="H237"/>
      <c r="Y237">
        <v>117.5</v>
      </c>
      <c r="Z237">
        <v>107.86637077331616</v>
      </c>
    </row>
    <row r="238" spans="1:26" x14ac:dyDescent="0.25">
      <c r="A238">
        <v>118</v>
      </c>
      <c r="B238">
        <v>107.3690327801273</v>
      </c>
      <c r="C238" s="1">
        <f t="shared" ca="1" si="9"/>
        <v>82.865703569005859</v>
      </c>
      <c r="D238" s="1">
        <f t="shared" ca="1" si="10"/>
        <v>300.20657121429861</v>
      </c>
      <c r="E238" s="1">
        <f t="shared" ca="1" si="11"/>
        <v>96.465751637230696</v>
      </c>
      <c r="H238"/>
      <c r="Y238">
        <v>118</v>
      </c>
      <c r="Z238">
        <v>107.3690327801273</v>
      </c>
    </row>
    <row r="239" spans="1:26" x14ac:dyDescent="0.25">
      <c r="A239">
        <v>118.5</v>
      </c>
      <c r="B239">
        <v>106.87157249428569</v>
      </c>
      <c r="C239" s="1">
        <f t="shared" ca="1" si="9"/>
        <v>82.870415232461454</v>
      </c>
      <c r="D239" s="1">
        <f t="shared" ca="1" si="10"/>
        <v>288.02777495340905</v>
      </c>
      <c r="E239" s="1">
        <f t="shared" ca="1" si="11"/>
        <v>95.968291351389084</v>
      </c>
      <c r="H239"/>
      <c r="Y239">
        <v>118.5</v>
      </c>
      <c r="Z239">
        <v>106.87157249428569</v>
      </c>
    </row>
    <row r="240" spans="1:26" x14ac:dyDescent="0.25">
      <c r="A240">
        <v>119</v>
      </c>
      <c r="B240">
        <v>106.37401188366616</v>
      </c>
      <c r="C240" s="1">
        <f t="shared" ca="1" si="9"/>
        <v>82.874961591654269</v>
      </c>
      <c r="D240" s="1">
        <f t="shared" ca="1" si="10"/>
        <v>276.10268231325199</v>
      </c>
      <c r="E240" s="1">
        <f t="shared" ca="1" si="11"/>
        <v>95.470730740769554</v>
      </c>
      <c r="H240"/>
      <c r="Y240">
        <v>119</v>
      </c>
      <c r="Z240">
        <v>106.37401188366616</v>
      </c>
    </row>
    <row r="241" spans="1:26" x14ac:dyDescent="0.25">
      <c r="A241">
        <v>119.5</v>
      </c>
      <c r="B241">
        <v>105.87638566227297</v>
      </c>
      <c r="C241" s="1">
        <f t="shared" ca="1" si="9"/>
        <v>82.879348446128262</v>
      </c>
      <c r="D241" s="1">
        <f t="shared" ca="1" si="10"/>
        <v>264.4318603603723</v>
      </c>
      <c r="E241" s="1">
        <f t="shared" ca="1" si="11"/>
        <v>94.973104519376363</v>
      </c>
      <c r="H241"/>
      <c r="Y241">
        <v>119.5</v>
      </c>
      <c r="Z241">
        <v>105.87638566227297</v>
      </c>
    </row>
    <row r="242" spans="1:26" x14ac:dyDescent="0.25">
      <c r="A242">
        <v>120</v>
      </c>
      <c r="B242">
        <v>105.37873157523715</v>
      </c>
      <c r="C242" s="1">
        <f t="shared" ca="1" si="9"/>
        <v>82.883581391955857</v>
      </c>
      <c r="D242" s="1">
        <f t="shared" ca="1" si="10"/>
        <v>253.01589088419027</v>
      </c>
      <c r="E242" s="1">
        <f t="shared" ca="1" si="11"/>
        <v>94.475450432340551</v>
      </c>
      <c r="H242"/>
      <c r="Y242">
        <v>120</v>
      </c>
      <c r="Z242">
        <v>105.37873157523715</v>
      </c>
    </row>
    <row r="243" spans="1:26" x14ac:dyDescent="0.25">
      <c r="A243">
        <v>120.5</v>
      </c>
      <c r="B243">
        <v>104.88105505332383</v>
      </c>
      <c r="C243" s="1">
        <f t="shared" ca="1" si="9"/>
        <v>82.887665828876564</v>
      </c>
      <c r="D243" s="1">
        <f t="shared" ca="1" si="10"/>
        <v>241.85458478901666</v>
      </c>
      <c r="E243" s="1">
        <f t="shared" ca="1" si="11"/>
        <v>93.977773910427231</v>
      </c>
      <c r="H243"/>
      <c r="Y243">
        <v>120.5</v>
      </c>
      <c r="Z243">
        <v>104.88105505332383</v>
      </c>
    </row>
    <row r="244" spans="1:26" x14ac:dyDescent="0.25">
      <c r="A244">
        <v>121</v>
      </c>
      <c r="B244">
        <v>104.38336007599754</v>
      </c>
      <c r="C244" s="1">
        <f t="shared" ca="1" si="9"/>
        <v>82.89160696718514</v>
      </c>
      <c r="D244" s="1">
        <f t="shared" ca="1" si="10"/>
        <v>230.94772584507382</v>
      </c>
      <c r="E244" s="1">
        <f t="shared" ca="1" si="11"/>
        <v>93.480078933100941</v>
      </c>
      <c r="H244"/>
      <c r="Y244">
        <v>121</v>
      </c>
      <c r="Z244">
        <v>104.38336007599754</v>
      </c>
    </row>
    <row r="245" spans="1:26" x14ac:dyDescent="0.25">
      <c r="A245">
        <v>121.5</v>
      </c>
      <c r="B245">
        <v>103.88564955066111</v>
      </c>
      <c r="C245" s="1">
        <f t="shared" ca="1" si="9"/>
        <v>82.895409834378071</v>
      </c>
      <c r="D245" s="1">
        <f t="shared" ca="1" si="10"/>
        <v>220.29508167351301</v>
      </c>
      <c r="E245" s="1">
        <f t="shared" ca="1" si="11"/>
        <v>92.982368407764511</v>
      </c>
      <c r="H245"/>
      <c r="Y245">
        <v>121.5</v>
      </c>
      <c r="Z245">
        <v>103.88564955066111</v>
      </c>
    </row>
    <row r="246" spans="1:26" x14ac:dyDescent="0.25">
      <c r="A246">
        <v>122</v>
      </c>
      <c r="B246">
        <v>103.3879255940513</v>
      </c>
      <c r="C246" s="1">
        <f t="shared" ca="1" si="9"/>
        <v>82.899079281566856</v>
      </c>
      <c r="D246" s="1">
        <f t="shared" ca="1" si="10"/>
        <v>209.89641160830362</v>
      </c>
      <c r="E246" s="1">
        <f t="shared" ca="1" si="11"/>
        <v>92.484644451154693</v>
      </c>
      <c r="H246"/>
      <c r="Y246">
        <v>122</v>
      </c>
      <c r="Z246">
        <v>103.3879255940513</v>
      </c>
    </row>
    <row r="247" spans="1:26" x14ac:dyDescent="0.25">
      <c r="A247">
        <v>122.5</v>
      </c>
      <c r="B247">
        <v>102.89018974095448</v>
      </c>
      <c r="C247" s="1">
        <f t="shared" ca="1" si="9"/>
        <v>82.902619989666348</v>
      </c>
      <c r="D247" s="1">
        <f t="shared" ca="1" si="10"/>
        <v>199.75147228130422</v>
      </c>
      <c r="E247" s="1">
        <f t="shared" ca="1" si="11"/>
        <v>91.98690859805788</v>
      </c>
      <c r="H247"/>
      <c r="Y247">
        <v>122.5</v>
      </c>
      <c r="Z247">
        <v>102.89018974095448</v>
      </c>
    </row>
    <row r="248" spans="1:26" x14ac:dyDescent="0.25">
      <c r="A248">
        <v>123</v>
      </c>
      <c r="B248">
        <v>102.39244309894147</v>
      </c>
      <c r="C248" s="1">
        <f t="shared" ca="1" si="9"/>
        <v>82.906036475365909</v>
      </c>
      <c r="D248" s="1">
        <f t="shared" ca="1" si="10"/>
        <v>189.86002154966476</v>
      </c>
      <c r="E248" s="1">
        <f t="shared" ca="1" si="11"/>
        <v>91.489161956044867</v>
      </c>
      <c r="H248"/>
      <c r="Y248">
        <v>123</v>
      </c>
      <c r="Z248">
        <v>102.39244309894147</v>
      </c>
    </row>
    <row r="249" spans="1:26" x14ac:dyDescent="0.25">
      <c r="A249">
        <v>123.5</v>
      </c>
      <c r="B249">
        <v>101.89468646300686</v>
      </c>
      <c r="C249" s="1">
        <f t="shared" ca="1" si="9"/>
        <v>82.909333096891132</v>
      </c>
      <c r="D249" s="1">
        <f t="shared" ca="1" si="10"/>
        <v>180.22182121814097</v>
      </c>
      <c r="E249" s="1">
        <f t="shared" ca="1" si="11"/>
        <v>90.99140532011026</v>
      </c>
      <c r="H249"/>
      <c r="Y249">
        <v>123.5</v>
      </c>
      <c r="Z249">
        <v>101.89468646300686</v>
      </c>
    </row>
    <row r="250" spans="1:26" x14ac:dyDescent="0.25">
      <c r="A250">
        <v>124</v>
      </c>
      <c r="B250">
        <v>101.39692040043835</v>
      </c>
      <c r="C250" s="1">
        <f t="shared" ca="1" si="9"/>
        <v>82.912514059563392</v>
      </c>
      <c r="D250" s="1">
        <f t="shared" ca="1" si="10"/>
        <v>170.83663888728913</v>
      </c>
      <c r="E250" s="1">
        <f t="shared" ca="1" si="11"/>
        <v>90.493639257541744</v>
      </c>
      <c r="H250"/>
      <c r="Y250">
        <v>124</v>
      </c>
      <c r="Z250">
        <v>101.39692040043835</v>
      </c>
    </row>
    <row r="251" spans="1:26" x14ac:dyDescent="0.25">
      <c r="A251">
        <v>124.5</v>
      </c>
      <c r="B251">
        <v>100.89914531357989</v>
      </c>
      <c r="C251" s="1">
        <f t="shared" ca="1" si="9"/>
        <v>82.9155834211643</v>
      </c>
      <c r="D251" s="1">
        <f t="shared" ca="1" si="10"/>
        <v>161.70424916917116</v>
      </c>
      <c r="E251" s="1">
        <f t="shared" ca="1" si="11"/>
        <v>89.995864170683291</v>
      </c>
      <c r="H251"/>
      <c r="Y251">
        <v>124.5</v>
      </c>
      <c r="Z251">
        <v>100.89914531357989</v>
      </c>
    </row>
    <row r="252" spans="1:26" x14ac:dyDescent="0.25">
      <c r="A252">
        <v>125</v>
      </c>
      <c r="B252">
        <v>100.40136148618883</v>
      </c>
      <c r="C252" s="1">
        <f t="shared" ca="1" si="9"/>
        <v>82.918545097112073</v>
      </c>
      <c r="D252" s="1">
        <f t="shared" ca="1" si="10"/>
        <v>152.82443444708548</v>
      </c>
      <c r="E252" s="1">
        <f t="shared" ca="1" si="11"/>
        <v>89.49808034329223</v>
      </c>
      <c r="H252"/>
      <c r="Y252">
        <v>125</v>
      </c>
      <c r="Z252">
        <v>100.40136148618883</v>
      </c>
    </row>
    <row r="253" spans="1:26" x14ac:dyDescent="0.25">
      <c r="A253">
        <v>125.5</v>
      </c>
      <c r="B253">
        <v>99.90356911761647</v>
      </c>
      <c r="C253" s="1">
        <f t="shared" ca="1" si="9"/>
        <v>82.92140286545613</v>
      </c>
      <c r="D253" s="1">
        <f t="shared" ca="1" si="10"/>
        <v>144.19698530800679</v>
      </c>
      <c r="E253" s="1">
        <f t="shared" ca="1" si="11"/>
        <v>89.000287974719868</v>
      </c>
      <c r="H253"/>
      <c r="Y253">
        <v>125.5</v>
      </c>
      <c r="Z253">
        <v>99.90356911761647</v>
      </c>
    </row>
    <row r="254" spans="1:26" x14ac:dyDescent="0.25">
      <c r="A254">
        <v>126</v>
      </c>
      <c r="B254">
        <v>99.405768347957036</v>
      </c>
      <c r="C254" s="1">
        <f t="shared" ca="1" si="9"/>
        <v>82.924160371696644</v>
      </c>
      <c r="D254" s="1">
        <f t="shared" ca="1" si="10"/>
        <v>135.82170074156508</v>
      </c>
      <c r="E254" s="1">
        <f t="shared" ca="1" si="11"/>
        <v>88.502487205060433</v>
      </c>
      <c r="H254"/>
      <c r="Y254">
        <v>126</v>
      </c>
      <c r="Z254">
        <v>99.405768347957036</v>
      </c>
    </row>
    <row r="255" spans="1:26" x14ac:dyDescent="0.25">
      <c r="A255">
        <v>126.5</v>
      </c>
      <c r="B255">
        <v>98.907959276500065</v>
      </c>
      <c r="C255" s="1">
        <f t="shared" ca="1" si="9"/>
        <v>82.926821133434814</v>
      </c>
      <c r="D255" s="1">
        <f t="shared" ca="1" si="10"/>
        <v>127.69838817386754</v>
      </c>
      <c r="E255" s="1">
        <f t="shared" ca="1" si="11"/>
        <v>88.004678133603463</v>
      </c>
      <c r="H255"/>
      <c r="Y255">
        <v>126.5</v>
      </c>
      <c r="Z255">
        <v>98.907959276500065</v>
      </c>
    </row>
    <row r="256" spans="1:26" x14ac:dyDescent="0.25">
      <c r="A256">
        <v>127</v>
      </c>
      <c r="B256">
        <v>98.410141975220398</v>
      </c>
      <c r="C256" s="1">
        <f t="shared" ca="1" si="9"/>
        <v>82.92938854486016</v>
      </c>
      <c r="D256" s="1">
        <f t="shared" ca="1" si="10"/>
        <v>119.82686338580514</v>
      </c>
      <c r="E256" s="1">
        <f t="shared" ca="1" si="11"/>
        <v>87.506860832323795</v>
      </c>
      <c r="H256"/>
      <c r="Y256">
        <v>127</v>
      </c>
      <c r="Z256">
        <v>98.410141975220398</v>
      </c>
    </row>
    <row r="257" spans="1:26" x14ac:dyDescent="0.25">
      <c r="A257">
        <v>127.5</v>
      </c>
      <c r="B257">
        <v>97.912316498593668</v>
      </c>
      <c r="C257" s="1">
        <f t="shared" ca="1" si="9"/>
        <v>82.931865881080228</v>
      </c>
      <c r="D257" s="1">
        <f t="shared" ca="1" si="10"/>
        <v>112.20695035187941</v>
      </c>
      <c r="E257" s="1">
        <f t="shared" ca="1" si="11"/>
        <v>87.009035355697065</v>
      </c>
      <c r="H257"/>
      <c r="Y257">
        <v>127.5</v>
      </c>
      <c r="Z257">
        <v>97.912316498593668</v>
      </c>
    </row>
    <row r="258" spans="1:26" x14ac:dyDescent="0.25">
      <c r="A258">
        <v>128</v>
      </c>
      <c r="B258">
        <v>97.414482890695339</v>
      </c>
      <c r="C258" s="1">
        <f t="shared" ref="C258:C321" ca="1" si="12">IF(A258&gt;=$K$5,OFFSET($B$1,2*$K$5,0)+$L$5*(1-EXP((-1/$M$5)*(A258-$K$5))),0)</f>
        <v>82.93425630229855</v>
      </c>
      <c r="D258" s="1">
        <f t="shared" ref="D258:D321" ca="1" si="13">IF(A258&gt;=$K$5,(C258-B258)*(C258-B258)*0.5,0)</f>
        <v>104.83848102565666</v>
      </c>
      <c r="E258" s="1">
        <f t="shared" ref="E258:E321" ca="1" si="14">IF(A258&gt;=$K$5,(B258-$L$6),0)</f>
        <v>86.511201747798737</v>
      </c>
      <c r="H258"/>
      <c r="Y258">
        <v>128</v>
      </c>
      <c r="Z258">
        <v>97.414482890695339</v>
      </c>
    </row>
    <row r="259" spans="1:26" x14ac:dyDescent="0.25">
      <c r="A259">
        <v>128.5</v>
      </c>
      <c r="B259">
        <v>96.916641190289624</v>
      </c>
      <c r="C259" s="1">
        <f t="shared" ca="1" si="12"/>
        <v>82.936562857845885</v>
      </c>
      <c r="D259" s="1">
        <f t="shared" ca="1" si="13"/>
        <v>97.721295090631457</v>
      </c>
      <c r="E259" s="1">
        <f t="shared" ca="1" si="14"/>
        <v>86.013360047393022</v>
      </c>
      <c r="H259"/>
      <c r="Y259">
        <v>128.5</v>
      </c>
      <c r="Z259">
        <v>96.916641190289624</v>
      </c>
    </row>
    <row r="260" spans="1:26" x14ac:dyDescent="0.25">
      <c r="A260">
        <v>129</v>
      </c>
      <c r="B260">
        <v>96.418791434440692</v>
      </c>
      <c r="C260" s="1">
        <f t="shared" ca="1" si="12"/>
        <v>82.938788490070067</v>
      </c>
      <c r="D260" s="1">
        <f t="shared" ca="1" si="13"/>
        <v>90.855239690120356</v>
      </c>
      <c r="E260" s="1">
        <f t="shared" ca="1" si="14"/>
        <v>85.515510291544089</v>
      </c>
      <c r="H260"/>
      <c r="Y260">
        <v>129</v>
      </c>
      <c r="Z260">
        <v>96.418791434440692</v>
      </c>
    </row>
    <row r="261" spans="1:26" x14ac:dyDescent="0.25">
      <c r="A261">
        <v>129.5</v>
      </c>
      <c r="B261">
        <v>95.920933661029778</v>
      </c>
      <c r="C261" s="1">
        <f t="shared" ca="1" si="12"/>
        <v>82.940936038089504</v>
      </c>
      <c r="D261" s="1">
        <f t="shared" ca="1" si="13"/>
        <v>84.240169145767581</v>
      </c>
      <c r="E261" s="1">
        <f t="shared" ca="1" si="14"/>
        <v>85.017652518133175</v>
      </c>
      <c r="H261"/>
      <c r="Y261">
        <v>129.5</v>
      </c>
      <c r="Z261">
        <v>95.920933661029778</v>
      </c>
    </row>
    <row r="262" spans="1:26" x14ac:dyDescent="0.25">
      <c r="A262">
        <v>130</v>
      </c>
      <c r="B262">
        <v>95.423067910476689</v>
      </c>
      <c r="C262" s="1">
        <f t="shared" ca="1" si="12"/>
        <v>82.943008241414759</v>
      </c>
      <c r="D262" s="1">
        <f t="shared" ca="1" si="13"/>
        <v>77.875944671673082</v>
      </c>
      <c r="E262" s="1">
        <f t="shared" ca="1" si="14"/>
        <v>84.519786767580086</v>
      </c>
      <c r="H262"/>
      <c r="Y262">
        <v>130</v>
      </c>
      <c r="Z262">
        <v>95.423067910476689</v>
      </c>
    </row>
    <row r="263" spans="1:26" x14ac:dyDescent="0.25">
      <c r="A263">
        <v>130.5</v>
      </c>
      <c r="B263">
        <v>94.925194226872833</v>
      </c>
      <c r="C263" s="1">
        <f t="shared" ca="1" si="12"/>
        <v>82.945007743443284</v>
      </c>
      <c r="D263" s="1">
        <f t="shared" ca="1" si="13"/>
        <v>71.762434088874031</v>
      </c>
      <c r="E263" s="1">
        <f t="shared" ca="1" si="14"/>
        <v>84.02191308397623</v>
      </c>
      <c r="H263"/>
      <c r="Y263">
        <v>130.5</v>
      </c>
      <c r="Z263">
        <v>94.925194226872833</v>
      </c>
    </row>
    <row r="264" spans="1:26" x14ac:dyDescent="0.25">
      <c r="A264">
        <v>131</v>
      </c>
      <c r="B264">
        <v>94.427312658689232</v>
      </c>
      <c r="C264" s="1">
        <f t="shared" ca="1" si="12"/>
        <v>82.946937094831398</v>
      </c>
      <c r="D264" s="1">
        <f t="shared" ca="1" si="13"/>
        <v>65.899511543612036</v>
      </c>
      <c r="E264" s="1">
        <f t="shared" ca="1" si="14"/>
        <v>83.524031515792629</v>
      </c>
      <c r="H264"/>
      <c r="Y264">
        <v>131</v>
      </c>
      <c r="Z264">
        <v>94.427312658689232</v>
      </c>
    </row>
    <row r="265" spans="1:26" x14ac:dyDescent="0.25">
      <c r="A265">
        <v>131.5</v>
      </c>
      <c r="B265">
        <v>93.929423259176858</v>
      </c>
      <c r="C265" s="1">
        <f t="shared" ca="1" si="12"/>
        <v>82.948798756748104</v>
      </c>
      <c r="D265" s="1">
        <f t="shared" ca="1" si="13"/>
        <v>60.287057231669351</v>
      </c>
      <c r="E265" s="1">
        <f t="shared" ca="1" si="14"/>
        <v>83.026142116280255</v>
      </c>
      <c r="H265"/>
      <c r="Y265">
        <v>131.5</v>
      </c>
      <c r="Z265">
        <v>93.929423259176858</v>
      </c>
    </row>
    <row r="266" spans="1:26" x14ac:dyDescent="0.25">
      <c r="A266">
        <v>132</v>
      </c>
      <c r="B266">
        <v>93.431526086545318</v>
      </c>
      <c r="C266" s="1">
        <f t="shared" ca="1" si="12"/>
        <v>82.950595104014553</v>
      </c>
      <c r="D266" s="1">
        <f t="shared" ca="1" si="13"/>
        <v>54.924957130286657</v>
      </c>
      <c r="E266" s="1">
        <f t="shared" ca="1" si="14"/>
        <v>82.528244943648716</v>
      </c>
      <c r="H266"/>
      <c r="Y266">
        <v>132</v>
      </c>
      <c r="Z266">
        <v>93.431526086545318</v>
      </c>
    </row>
    <row r="267" spans="1:26" x14ac:dyDescent="0.25">
      <c r="A267">
        <v>132.5</v>
      </c>
      <c r="B267">
        <v>92.933621203984416</v>
      </c>
      <c r="C267" s="1">
        <f t="shared" ca="1" si="12"/>
        <v>82.952328428133583</v>
      </c>
      <c r="D267" s="1">
        <f t="shared" ca="1" si="13"/>
        <v>49.813102738626007</v>
      </c>
      <c r="E267" s="1">
        <f t="shared" ca="1" si="14"/>
        <v>82.030340061087813</v>
      </c>
      <c r="H267"/>
      <c r="Y267">
        <v>132.5</v>
      </c>
      <c r="Z267">
        <v>92.933621203984416</v>
      </c>
    </row>
    <row r="268" spans="1:26" x14ac:dyDescent="0.25">
      <c r="A268">
        <v>133</v>
      </c>
      <c r="B268">
        <v>92.435708679575498</v>
      </c>
      <c r="C268" s="1">
        <f t="shared" ca="1" si="12"/>
        <v>82.954000940212808</v>
      </c>
      <c r="D268" s="1">
        <f t="shared" ca="1" si="13"/>
        <v>44.951390827345172</v>
      </c>
      <c r="E268" s="1">
        <f t="shared" ca="1" si="14"/>
        <v>81.532427536678895</v>
      </c>
      <c r="H268"/>
      <c r="Y268">
        <v>133</v>
      </c>
      <c r="Z268">
        <v>92.435708679575498</v>
      </c>
    </row>
    <row r="269" spans="1:26" x14ac:dyDescent="0.25">
      <c r="A269">
        <v>133.5</v>
      </c>
      <c r="B269">
        <v>91.937788586129386</v>
      </c>
      <c r="C269" s="1">
        <f t="shared" ca="1" si="12"/>
        <v>82.9556147737852</v>
      </c>
      <c r="D269" s="1">
        <f t="shared" ca="1" si="13"/>
        <v>40.339723197580845</v>
      </c>
      <c r="E269" s="1">
        <f t="shared" ca="1" si="14"/>
        <v>81.034507443232783</v>
      </c>
      <c r="H269"/>
      <c r="Y269">
        <v>133.5</v>
      </c>
      <c r="Z269">
        <v>91.937788586129386</v>
      </c>
    </row>
    <row r="270" spans="1:26" x14ac:dyDescent="0.25">
      <c r="A270">
        <v>134</v>
      </c>
      <c r="B270">
        <v>91.439861000973366</v>
      </c>
      <c r="C270" s="1">
        <f t="shared" ca="1" si="12"/>
        <v>82.957171987530771</v>
      </c>
      <c r="D270" s="1">
        <f t="shared" ca="1" si="13"/>
        <v>35.978006449389852</v>
      </c>
      <c r="E270" s="1">
        <f t="shared" ca="1" si="14"/>
        <v>80.536579858076763</v>
      </c>
      <c r="H270"/>
      <c r="Y270">
        <v>134</v>
      </c>
      <c r="Z270">
        <v>91.439861000973366</v>
      </c>
    </row>
    <row r="271" spans="1:26" x14ac:dyDescent="0.25">
      <c r="A271">
        <v>134.5</v>
      </c>
      <c r="B271">
        <v>90.943881013457826</v>
      </c>
      <c r="C271" s="1">
        <f t="shared" ca="1" si="12"/>
        <v>82.958674567902648</v>
      </c>
      <c r="D271" s="1">
        <f t="shared" ca="1" si="13"/>
        <v>31.881760989067981</v>
      </c>
      <c r="E271" s="1">
        <f t="shared" ca="1" si="14"/>
        <v>80.040599870561223</v>
      </c>
      <c r="H271"/>
      <c r="Y271">
        <v>134.5</v>
      </c>
      <c r="Z271">
        <v>90.943881013457826</v>
      </c>
    </row>
    <row r="272" spans="1:26" x14ac:dyDescent="0.25">
      <c r="A272">
        <v>135</v>
      </c>
      <c r="B272">
        <v>90.464850358180016</v>
      </c>
      <c r="C272" s="1">
        <f t="shared" ca="1" si="12"/>
        <v>82.9601244316612</v>
      </c>
      <c r="D272" s="1">
        <f t="shared" ca="1" si="13"/>
        <v>28.160455616081851</v>
      </c>
      <c r="E272" s="1">
        <f t="shared" ca="1" si="14"/>
        <v>79.561569215283413</v>
      </c>
      <c r="H272"/>
      <c r="Y272">
        <v>135</v>
      </c>
      <c r="Z272">
        <v>90.464850358180016</v>
      </c>
    </row>
    <row r="273" spans="1:26" x14ac:dyDescent="0.25">
      <c r="A273">
        <v>135.5</v>
      </c>
      <c r="B273">
        <v>90.004963118681445</v>
      </c>
      <c r="C273" s="1">
        <f t="shared" ca="1" si="12"/>
        <v>82.961523428318984</v>
      </c>
      <c r="D273" s="1">
        <f t="shared" ca="1" si="13"/>
        <v>24.805021335886625</v>
      </c>
      <c r="E273" s="1">
        <f t="shared" ca="1" si="14"/>
        <v>79.101681975784842</v>
      </c>
      <c r="H273"/>
      <c r="Y273">
        <v>135.5</v>
      </c>
      <c r="Z273">
        <v>90.004963118681445</v>
      </c>
    </row>
    <row r="274" spans="1:26" x14ac:dyDescent="0.25">
      <c r="A274">
        <v>136</v>
      </c>
      <c r="B274">
        <v>89.562100942017324</v>
      </c>
      <c r="C274" s="1">
        <f t="shared" ca="1" si="12"/>
        <v>82.962873342500188</v>
      </c>
      <c r="D274" s="1">
        <f t="shared" ca="1" si="13"/>
        <v>21.774902455114347</v>
      </c>
      <c r="E274" s="1">
        <f t="shared" ca="1" si="14"/>
        <v>78.658819799120721</v>
      </c>
      <c r="H274"/>
      <c r="Y274">
        <v>136</v>
      </c>
      <c r="Z274">
        <v>89.562100942017324</v>
      </c>
    </row>
    <row r="275" spans="1:26" x14ac:dyDescent="0.25">
      <c r="A275">
        <v>136.5</v>
      </c>
      <c r="B275">
        <v>89.132319476082159</v>
      </c>
      <c r="C275" s="1">
        <f t="shared" ca="1" si="12"/>
        <v>82.964175896217185</v>
      </c>
      <c r="D275" s="1">
        <f t="shared" ca="1" si="13"/>
        <v>19.02299761091475</v>
      </c>
      <c r="E275" s="1">
        <f t="shared" ca="1" si="14"/>
        <v>78.229038333185557</v>
      </c>
      <c r="H275"/>
      <c r="Y275">
        <v>136.5</v>
      </c>
      <c r="Z275">
        <v>89.132319476082159</v>
      </c>
    </row>
    <row r="276" spans="1:26" x14ac:dyDescent="0.25">
      <c r="A276">
        <v>137</v>
      </c>
      <c r="B276">
        <v>88.714820605957627</v>
      </c>
      <c r="C276" s="1">
        <f t="shared" ca="1" si="12"/>
        <v>82.965432751067112</v>
      </c>
      <c r="D276" s="1">
        <f t="shared" ca="1" si="13"/>
        <v>16.527730352981276</v>
      </c>
      <c r="E276" s="1">
        <f t="shared" ca="1" si="14"/>
        <v>77.811539463061024</v>
      </c>
      <c r="H276"/>
      <c r="Y276">
        <v>137</v>
      </c>
      <c r="Z276">
        <v>88.714820605957627</v>
      </c>
    </row>
    <row r="277" spans="1:26" x14ac:dyDescent="0.25">
      <c r="A277">
        <v>137.5</v>
      </c>
      <c r="B277">
        <v>88.309069532821269</v>
      </c>
      <c r="C277" s="1">
        <f t="shared" ca="1" si="12"/>
        <v>82.966645510351569</v>
      </c>
      <c r="D277" s="1">
        <f t="shared" ca="1" si="13"/>
        <v>14.270747217930666</v>
      </c>
      <c r="E277" s="1">
        <f t="shared" ca="1" si="14"/>
        <v>77.405788389924666</v>
      </c>
      <c r="H277"/>
      <c r="Y277">
        <v>137.5</v>
      </c>
      <c r="Z277">
        <v>88.309069532821269</v>
      </c>
    </row>
    <row r="278" spans="1:26" x14ac:dyDescent="0.25">
      <c r="A278">
        <v>138</v>
      </c>
      <c r="B278">
        <v>87.914558678522454</v>
      </c>
      <c r="C278" s="1">
        <f t="shared" ca="1" si="12"/>
        <v>82.967815721121823</v>
      </c>
      <c r="D278" s="1">
        <f t="shared" ca="1" si="13"/>
        <v>12.235132943296367</v>
      </c>
      <c r="E278" s="1">
        <f t="shared" ca="1" si="14"/>
        <v>77.011277535625851</v>
      </c>
      <c r="H278"/>
      <c r="Y278">
        <v>138</v>
      </c>
      <c r="Z278">
        <v>87.914558678522454</v>
      </c>
    </row>
    <row r="279" spans="1:26" x14ac:dyDescent="0.25">
      <c r="A279">
        <v>138.5</v>
      </c>
      <c r="B279">
        <v>87.530805308377509</v>
      </c>
      <c r="C279" s="1">
        <f t="shared" ca="1" si="12"/>
        <v>82.968944876152321</v>
      </c>
      <c r="D279" s="1">
        <f t="shared" ca="1" si="13"/>
        <v>10.405285301550892</v>
      </c>
      <c r="E279" s="1">
        <f t="shared" ca="1" si="14"/>
        <v>76.627524165480907</v>
      </c>
      <c r="H279"/>
      <c r="Y279">
        <v>138.5</v>
      </c>
      <c r="Z279">
        <v>87.530805308377509</v>
      </c>
    </row>
    <row r="280" spans="1:26" x14ac:dyDescent="0.25">
      <c r="A280">
        <v>139</v>
      </c>
      <c r="B280">
        <v>87.157349577913919</v>
      </c>
      <c r="C280" s="1">
        <f t="shared" ca="1" si="12"/>
        <v>82.970034415844907</v>
      </c>
      <c r="D280" s="1">
        <f t="shared" ca="1" si="13"/>
        <v>8.7668041332465201</v>
      </c>
      <c r="E280" s="1">
        <f t="shared" ca="1" si="14"/>
        <v>76.254068435017317</v>
      </c>
      <c r="H280"/>
      <c r="Y280">
        <v>139</v>
      </c>
      <c r="Z280">
        <v>87.157349577913919</v>
      </c>
    </row>
    <row r="281" spans="1:26" x14ac:dyDescent="0.25">
      <c r="A281">
        <v>139.5</v>
      </c>
      <c r="B281">
        <v>86.793752900587663</v>
      </c>
      <c r="C281" s="1">
        <f t="shared" ca="1" si="12"/>
        <v>82.971085730066335</v>
      </c>
      <c r="D281" s="1">
        <f t="shared" ca="1" si="13"/>
        <v>7.306392148290767</v>
      </c>
      <c r="E281" s="1">
        <f t="shared" ca="1" si="14"/>
        <v>75.89047175769106</v>
      </c>
      <c r="H281"/>
      <c r="Y281">
        <v>139.5</v>
      </c>
      <c r="Z281">
        <v>86.793752900587663</v>
      </c>
    </row>
    <row r="282" spans="1:26" x14ac:dyDescent="0.25">
      <c r="A282">
        <v>140</v>
      </c>
      <c r="B282">
        <v>86.439596560197174</v>
      </c>
      <c r="C282" s="1">
        <f t="shared" ca="1" si="12"/>
        <v>82.972100159921112</v>
      </c>
      <c r="D282" s="1">
        <f t="shared" ca="1" si="13"/>
        <v>6.0117656429637227</v>
      </c>
      <c r="E282" s="1">
        <f t="shared" ca="1" si="14"/>
        <v>75.536315417300571</v>
      </c>
      <c r="H282"/>
      <c r="Y282">
        <v>140</v>
      </c>
      <c r="Z282">
        <v>86.439596560197174</v>
      </c>
    </row>
    <row r="283" spans="1:26" x14ac:dyDescent="0.25">
      <c r="A283">
        <v>140.5</v>
      </c>
      <c r="B283">
        <v>86.094480511421096</v>
      </c>
      <c r="C283" s="1">
        <f t="shared" ca="1" si="12"/>
        <v>82.973078999462444</v>
      </c>
      <c r="D283" s="1">
        <f t="shared" ca="1" si="13"/>
        <v>4.871573699428879</v>
      </c>
      <c r="E283" s="1">
        <f t="shared" ca="1" si="14"/>
        <v>75.191199368524494</v>
      </c>
      <c r="H283"/>
      <c r="Y283">
        <v>140.5</v>
      </c>
      <c r="Z283">
        <v>86.094480511421096</v>
      </c>
    </row>
    <row r="284" spans="1:26" x14ac:dyDescent="0.25">
      <c r="A284">
        <v>141</v>
      </c>
      <c r="B284">
        <v>85.758022326444888</v>
      </c>
      <c r="C284" s="1">
        <f t="shared" ca="1" si="12"/>
        <v>82.974023497342856</v>
      </c>
      <c r="D284" s="1">
        <f t="shared" ca="1" si="13"/>
        <v>3.8753247402207425</v>
      </c>
      <c r="E284" s="1">
        <f t="shared" ca="1" si="14"/>
        <v>74.854741183548285</v>
      </c>
      <c r="H284"/>
      <c r="Y284">
        <v>141</v>
      </c>
      <c r="Z284">
        <v>85.758022326444888</v>
      </c>
    </row>
    <row r="285" spans="1:26" x14ac:dyDescent="0.25">
      <c r="A285">
        <v>141.5</v>
      </c>
      <c r="B285">
        <v>85.42985625637705</v>
      </c>
      <c r="C285" s="1">
        <f t="shared" ca="1" si="12"/>
        <v>82.974934858407082</v>
      </c>
      <c r="D285" s="1">
        <f t="shared" ca="1" si="13"/>
        <v>3.0133195351054125</v>
      </c>
      <c r="E285" s="1">
        <f t="shared" ca="1" si="14"/>
        <v>74.526575113480447</v>
      </c>
      <c r="H285"/>
      <c r="Y285">
        <v>141.5</v>
      </c>
      <c r="Z285">
        <v>85.42985625637705</v>
      </c>
    </row>
    <row r="286" spans="1:26" x14ac:dyDescent="0.25">
      <c r="A286">
        <v>142</v>
      </c>
      <c r="B286">
        <v>85.109632384081692</v>
      </c>
      <c r="C286" s="1">
        <f t="shared" ca="1" si="12"/>
        <v>82.975814245229046</v>
      </c>
      <c r="D286" s="1">
        <f t="shared" ca="1" si="13"/>
        <v>2.2765899248482859</v>
      </c>
      <c r="E286" s="1">
        <f t="shared" ca="1" si="14"/>
        <v>74.206351241185089</v>
      </c>
      <c r="H286"/>
      <c r="Y286">
        <v>142</v>
      </c>
      <c r="Z286">
        <v>85.109632384081692</v>
      </c>
    </row>
    <row r="287" spans="1:26" x14ac:dyDescent="0.25">
      <c r="A287">
        <v>142.5</v>
      </c>
      <c r="B287">
        <v>84.79701585091216</v>
      </c>
      <c r="C287" s="1">
        <f t="shared" ca="1" si="12"/>
        <v>82.976662779594832</v>
      </c>
      <c r="D287" s="1">
        <f t="shared" ca="1" si="13"/>
        <v>1.6568426521272144</v>
      </c>
      <c r="E287" s="1">
        <f t="shared" ca="1" si="14"/>
        <v>73.893734708015558</v>
      </c>
      <c r="H287"/>
      <c r="Y287">
        <v>142.5</v>
      </c>
      <c r="Z287">
        <v>84.79701585091216</v>
      </c>
    </row>
    <row r="288" spans="1:26" x14ac:dyDescent="0.25">
      <c r="A288">
        <v>143</v>
      </c>
      <c r="B288">
        <v>84.491686144160539</v>
      </c>
      <c r="C288" s="1">
        <f t="shared" ca="1" si="12"/>
        <v>82.97748154393372</v>
      </c>
      <c r="D288" s="1">
        <f t="shared" ca="1" si="13"/>
        <v>1.14640778567403</v>
      </c>
      <c r="E288" s="1">
        <f t="shared" ca="1" si="14"/>
        <v>73.588405001263936</v>
      </c>
      <c r="H288"/>
      <c r="Y288">
        <v>143</v>
      </c>
      <c r="Z288">
        <v>84.491686144160539</v>
      </c>
    </row>
    <row r="289" spans="1:26" x14ac:dyDescent="0.25">
      <c r="A289">
        <v>143.5</v>
      </c>
      <c r="B289">
        <v>84.193336435241463</v>
      </c>
      <c r="C289" s="1">
        <f t="shared" ca="1" si="12"/>
        <v>82.978271582698994</v>
      </c>
      <c r="D289" s="1">
        <f t="shared" ca="1" si="13"/>
        <v>0.73819129794202543</v>
      </c>
      <c r="E289" s="1">
        <f t="shared" ca="1" si="14"/>
        <v>73.29005529234486</v>
      </c>
      <c r="H289"/>
      <c r="Y289">
        <v>143.5</v>
      </c>
      <c r="Z289">
        <v>84.193336435241463</v>
      </c>
    </row>
    <row r="290" spans="1:26" x14ac:dyDescent="0.25">
      <c r="A290">
        <v>144</v>
      </c>
      <c r="B290">
        <v>83.901672961002362</v>
      </c>
      <c r="C290" s="1">
        <f t="shared" ca="1" si="12"/>
        <v>82.979033903700284</v>
      </c>
      <c r="D290" s="1">
        <f t="shared" ca="1" si="13"/>
        <v>0.42563141502963353</v>
      </c>
      <c r="E290" s="1">
        <f t="shared" ca="1" si="14"/>
        <v>72.998391818105759</v>
      </c>
      <c r="H290"/>
      <c r="Y290">
        <v>144</v>
      </c>
      <c r="Z290">
        <v>83.901672961002362</v>
      </c>
    </row>
    <row r="291" spans="1:26" x14ac:dyDescent="0.25">
      <c r="A291">
        <v>144.5</v>
      </c>
      <c r="B291">
        <v>83.61641444231222</v>
      </c>
      <c r="C291" s="1">
        <f t="shared" ca="1" si="12"/>
        <v>82.979769479389148</v>
      </c>
      <c r="D291" s="1">
        <f t="shared" ca="1" si="13"/>
        <v>0.20265840440765953</v>
      </c>
      <c r="E291" s="1">
        <f t="shared" ca="1" si="14"/>
        <v>72.713133299415617</v>
      </c>
      <c r="H291"/>
      <c r="Y291">
        <v>144.5</v>
      </c>
      <c r="Z291">
        <v>83.61641444231222</v>
      </c>
    </row>
    <row r="292" spans="1:26" x14ac:dyDescent="0.25">
      <c r="A292">
        <v>145</v>
      </c>
      <c r="B292">
        <v>83.337291535387834</v>
      </c>
      <c r="C292" s="1">
        <f t="shared" ca="1" si="12"/>
        <v>82.980479248099641</v>
      </c>
      <c r="D292" s="1">
        <f t="shared" ca="1" si="13"/>
        <v>6.3657504179915961E-2</v>
      </c>
      <c r="E292" s="1">
        <f t="shared" ca="1" si="14"/>
        <v>72.434010392491231</v>
      </c>
      <c r="H292"/>
      <c r="Y292">
        <v>145</v>
      </c>
      <c r="Z292">
        <v>83.337291535387834</v>
      </c>
    </row>
    <row r="293" spans="1:26" x14ac:dyDescent="0.25">
      <c r="A293">
        <v>145.5</v>
      </c>
      <c r="B293">
        <v>83.06404631229168</v>
      </c>
      <c r="C293" s="1">
        <f t="shared" ca="1" si="12"/>
        <v>82.981164115245207</v>
      </c>
      <c r="D293" s="1">
        <f t="shared" ca="1" si="13"/>
        <v>3.4347292936251919E-3</v>
      </c>
      <c r="E293" s="1">
        <f t="shared" ca="1" si="14"/>
        <v>72.160765169395077</v>
      </c>
      <c r="H293"/>
      <c r="Y293">
        <v>145.5</v>
      </c>
      <c r="Z293">
        <v>83.06404631229168</v>
      </c>
    </row>
    <row r="294" spans="1:26" x14ac:dyDescent="0.25">
      <c r="A294">
        <v>146</v>
      </c>
      <c r="B294">
        <v>82.796431767760566</v>
      </c>
      <c r="C294" s="1">
        <f t="shared" ca="1" si="12"/>
        <v>82.981824954473737</v>
      </c>
      <c r="D294" s="1">
        <f t="shared" ca="1" si="13"/>
        <v>1.7185316839832272E-2</v>
      </c>
      <c r="E294" s="1">
        <f t="shared" ca="1" si="14"/>
        <v>71.893150624863964</v>
      </c>
      <c r="H294"/>
      <c r="Y294">
        <v>146</v>
      </c>
      <c r="Z294">
        <v>82.796431767760566</v>
      </c>
    </row>
    <row r="295" spans="1:26" x14ac:dyDescent="0.25">
      <c r="A295">
        <v>146.5</v>
      </c>
      <c r="B295">
        <v>82.534211350070564</v>
      </c>
      <c r="C295" s="1">
        <f t="shared" ca="1" si="12"/>
        <v>82.982462608782015</v>
      </c>
      <c r="D295" s="1">
        <f t="shared" ca="1" si="13"/>
        <v>0.10046459546820023</v>
      </c>
      <c r="E295" s="1">
        <f t="shared" ca="1" si="14"/>
        <v>71.630930207173961</v>
      </c>
      <c r="H295"/>
      <c r="Y295">
        <v>146.5</v>
      </c>
      <c r="Z295">
        <v>82.534211350070564</v>
      </c>
    </row>
    <row r="296" spans="1:26" x14ac:dyDescent="0.25">
      <c r="A296">
        <v>147</v>
      </c>
      <c r="B296">
        <v>82.277158514052502</v>
      </c>
      <c r="C296" s="1">
        <f t="shared" ca="1" si="12"/>
        <v>82.98307789159108</v>
      </c>
      <c r="D296" s="1">
        <f t="shared" ca="1" si="13"/>
        <v>0.24916108379222665</v>
      </c>
      <c r="E296" s="1">
        <f t="shared" ca="1" si="14"/>
        <v>71.373877371155899</v>
      </c>
      <c r="H296"/>
      <c r="Y296">
        <v>147</v>
      </c>
      <c r="Z296">
        <v>82.277158514052502</v>
      </c>
    </row>
    <row r="297" spans="1:26" x14ac:dyDescent="0.25">
      <c r="A297">
        <v>147.5</v>
      </c>
      <c r="B297">
        <v>82.025056294683495</v>
      </c>
      <c r="C297" s="1">
        <f t="shared" ca="1" si="12"/>
        <v>82.983671587783832</v>
      </c>
      <c r="D297" s="1">
        <f t="shared" ca="1" si="13"/>
        <v>0.45947164008292241</v>
      </c>
      <c r="E297" s="1">
        <f t="shared" ca="1" si="14"/>
        <v>71.121775151786892</v>
      </c>
      <c r="H297"/>
      <c r="Y297">
        <v>147.5</v>
      </c>
      <c r="Z297">
        <v>82.025056294683495</v>
      </c>
    </row>
    <row r="298" spans="1:26" x14ac:dyDescent="0.25">
      <c r="A298">
        <v>148</v>
      </c>
      <c r="B298">
        <v>81.777696899915568</v>
      </c>
      <c r="C298" s="1">
        <f t="shared" ca="1" si="12"/>
        <v>82.984244454706328</v>
      </c>
      <c r="D298" s="1">
        <f t="shared" ca="1" si="13"/>
        <v>0.72787850098578055</v>
      </c>
      <c r="E298" s="1">
        <f t="shared" ca="1" si="14"/>
        <v>70.874415757018966</v>
      </c>
      <c r="H298"/>
      <c r="Y298">
        <v>148</v>
      </c>
      <c r="Z298">
        <v>81.777696899915568</v>
      </c>
    </row>
    <row r="299" spans="1:26" x14ac:dyDescent="0.25">
      <c r="A299">
        <v>148.5</v>
      </c>
      <c r="B299">
        <v>81.534881321584734</v>
      </c>
      <c r="C299" s="1">
        <f t="shared" ca="1" si="12"/>
        <v>82.984797223133867</v>
      </c>
      <c r="D299" s="1">
        <f t="shared" ca="1" si="13"/>
        <v>1.0511280607825175</v>
      </c>
      <c r="E299" s="1">
        <f t="shared" ca="1" si="14"/>
        <v>70.631600178688132</v>
      </c>
      <c r="H299"/>
      <c r="Y299">
        <v>148.5</v>
      </c>
      <c r="Z299">
        <v>81.534881321584734</v>
      </c>
    </row>
    <row r="300" spans="1:26" x14ac:dyDescent="0.25">
      <c r="A300">
        <v>149</v>
      </c>
      <c r="B300">
        <v>81.296418963384653</v>
      </c>
      <c r="C300" s="1">
        <f t="shared" ca="1" si="12"/>
        <v>82.98533059820312</v>
      </c>
      <c r="D300" s="1">
        <f t="shared" ca="1" si="13"/>
        <v>1.4262112551125936</v>
      </c>
      <c r="E300" s="1">
        <f t="shared" ca="1" si="14"/>
        <v>70.39313782048805</v>
      </c>
      <c r="H300"/>
      <c r="Y300">
        <v>149</v>
      </c>
      <c r="Z300">
        <v>81.296418963384653</v>
      </c>
    </row>
    <row r="301" spans="1:26" x14ac:dyDescent="0.25">
      <c r="A301">
        <v>149.5</v>
      </c>
      <c r="B301">
        <v>81.062127284999576</v>
      </c>
      <c r="C301" s="1">
        <f t="shared" ca="1" si="12"/>
        <v>82.985845260311791</v>
      </c>
      <c r="D301" s="1">
        <f t="shared" ca="1" si="13"/>
        <v>1.8503454242696638</v>
      </c>
      <c r="E301" s="1">
        <f t="shared" ca="1" si="14"/>
        <v>70.158846142102973</v>
      </c>
      <c r="H301"/>
      <c r="Y301">
        <v>149.5</v>
      </c>
      <c r="Z301">
        <v>81.062127284999576</v>
      </c>
    </row>
    <row r="302" spans="1:26" x14ac:dyDescent="0.25">
      <c r="A302">
        <v>150</v>
      </c>
      <c r="B302">
        <v>80.831831461580123</v>
      </c>
      <c r="C302" s="1">
        <f t="shared" ca="1" si="12"/>
        <v>82.986341865986418</v>
      </c>
      <c r="D302" s="1">
        <f t="shared" ca="1" si="13"/>
        <v>2.320957541347489</v>
      </c>
      <c r="E302" s="1">
        <f t="shared" ca="1" si="14"/>
        <v>69.92855031868352</v>
      </c>
      <c r="H302"/>
      <c r="Y302">
        <v>150</v>
      </c>
      <c r="Z302">
        <v>80.831831461580123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AB362"/>
  <sheetViews>
    <sheetView topLeftCell="I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85546875" customWidth="1"/>
    <col min="11" max="11" width="15.285156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1.2955923178758169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1.2955923178758169</v>
      </c>
      <c r="AB3" s="78" t="s">
        <v>170</v>
      </c>
    </row>
    <row r="4" spans="1:28" x14ac:dyDescent="0.25">
      <c r="A4">
        <v>1</v>
      </c>
      <c r="B4">
        <v>2.8291120175010631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2.8291120175010631</v>
      </c>
      <c r="AB4" s="78" t="s">
        <v>171</v>
      </c>
    </row>
    <row r="5" spans="1:28" ht="15.75" thickBot="1" x14ac:dyDescent="0.3">
      <c r="A5">
        <v>1.5</v>
      </c>
      <c r="B5">
        <v>4.3633056365806855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41.176042664162793</v>
      </c>
      <c r="M5" s="4">
        <v>11</v>
      </c>
      <c r="N5" s="4">
        <v>62</v>
      </c>
      <c r="O5" s="11">
        <v>87</v>
      </c>
      <c r="P5" s="12">
        <v>53</v>
      </c>
      <c r="Y5">
        <v>1.5</v>
      </c>
      <c r="Z5">
        <v>4.3633056365806855</v>
      </c>
      <c r="AB5" s="78" t="s">
        <v>172</v>
      </c>
    </row>
    <row r="6" spans="1:28" x14ac:dyDescent="0.25">
      <c r="A6">
        <v>2</v>
      </c>
      <c r="B6">
        <v>5.8981545197875045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11.823957335837211</v>
      </c>
      <c r="Y6">
        <v>2</v>
      </c>
      <c r="Z6">
        <v>5.8981545197875045</v>
      </c>
      <c r="AB6" s="78" t="s">
        <v>173</v>
      </c>
    </row>
    <row r="7" spans="1:28" x14ac:dyDescent="0.25">
      <c r="A7">
        <v>2.5</v>
      </c>
      <c r="B7">
        <v>7.4336035743965434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20</v>
      </c>
      <c r="K7" s="22">
        <f>$K$6 +$J$7</f>
        <v>50</v>
      </c>
      <c r="L7" s="24">
        <f ca="1">OFFSET($B$1,2*$K$7,0)</f>
        <v>48.598399579316464</v>
      </c>
      <c r="Y7">
        <v>2.5</v>
      </c>
      <c r="Z7">
        <v>7.4336035743965434</v>
      </c>
      <c r="AB7" s="78" t="s">
        <v>174</v>
      </c>
    </row>
    <row r="8" spans="1:28" ht="15.75" thickBot="1" x14ac:dyDescent="0.3">
      <c r="A8">
        <v>3</v>
      </c>
      <c r="B8">
        <v>8.5630082161424799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8.5630082161424799</v>
      </c>
      <c r="AB8" s="78" t="s">
        <v>175</v>
      </c>
    </row>
    <row r="9" spans="1:28" x14ac:dyDescent="0.25">
      <c r="A9">
        <v>3.5</v>
      </c>
      <c r="B9">
        <v>10.100504929101744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10.100504929101744</v>
      </c>
    </row>
    <row r="10" spans="1:28" x14ac:dyDescent="0.25">
      <c r="A10">
        <v>4</v>
      </c>
      <c r="B10">
        <v>11.638256264096176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11.638256264096176</v>
      </c>
    </row>
    <row r="11" spans="1:28" ht="15.75" thickBot="1" x14ac:dyDescent="0.3">
      <c r="A11">
        <v>4.5</v>
      </c>
      <c r="B11">
        <v>13.176253680492811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13.176253680492811</v>
      </c>
    </row>
    <row r="12" spans="1:28" ht="15.75" thickTop="1" x14ac:dyDescent="0.25">
      <c r="A12">
        <v>5</v>
      </c>
      <c r="B12">
        <v>14.714478952056187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14.714478952056187</v>
      </c>
    </row>
    <row r="13" spans="1:28" ht="15.75" thickBot="1" x14ac:dyDescent="0.3">
      <c r="A13">
        <v>5.5</v>
      </c>
      <c r="B13">
        <v>14.937663286590464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40</v>
      </c>
      <c r="P13" s="26">
        <f>$O$5</f>
        <v>87</v>
      </c>
      <c r="Q13" s="26">
        <f ca="1">OFFSET($C$1,2*$O$5,0)</f>
        <v>52.75792484371334</v>
      </c>
      <c r="Y13">
        <v>5.5</v>
      </c>
      <c r="Z13">
        <v>14.937663286590464</v>
      </c>
    </row>
    <row r="14" spans="1:28" ht="16.5" thickTop="1" x14ac:dyDescent="0.25">
      <c r="A14">
        <v>6</v>
      </c>
      <c r="B14">
        <v>14.430112260529798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41.1760426641628* [1 - exp (1/11)*(txp - 30)]</v>
      </c>
      <c r="O14" s="25" t="s">
        <v>38</v>
      </c>
      <c r="P14" s="26">
        <f>$O$5</f>
        <v>87</v>
      </c>
      <c r="Q14" s="26">
        <f ca="1">OFFSET($B$1,2*$K$5,0)</f>
        <v>11.823957335837211</v>
      </c>
      <c r="Y14">
        <v>6</v>
      </c>
      <c r="Z14">
        <v>14.430112260529798</v>
      </c>
    </row>
    <row r="15" spans="1:28" x14ac:dyDescent="0.25">
      <c r="A15">
        <v>6.5</v>
      </c>
      <c r="B15">
        <v>13.922235867235182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702.80711911133301</v>
      </c>
      <c r="Y15">
        <v>6.5</v>
      </c>
      <c r="Z15">
        <v>13.922235867235182</v>
      </c>
    </row>
    <row r="16" spans="1:28" x14ac:dyDescent="0.25">
      <c r="A16">
        <v>7</v>
      </c>
      <c r="B16">
        <v>15.058651618429604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41.176042664162793</v>
      </c>
      <c r="L16" t="s">
        <v>14</v>
      </c>
      <c r="P16" s="1">
        <f>$K$5</f>
        <v>30</v>
      </c>
      <c r="Q16" s="2">
        <f ca="1">OFFSET($B$1,2*$K$5,0)</f>
        <v>11.823957335837211</v>
      </c>
      <c r="Y16">
        <v>7</v>
      </c>
      <c r="Z16">
        <v>15.058651618429604</v>
      </c>
    </row>
    <row r="17" spans="1:26" ht="15.75" thickBot="1" x14ac:dyDescent="0.3">
      <c r="A17">
        <v>7.5</v>
      </c>
      <c r="B17">
        <v>16.525749420814968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11</v>
      </c>
      <c r="L17" t="s">
        <v>15</v>
      </c>
      <c r="P17" s="1">
        <f>$O$5</f>
        <v>87</v>
      </c>
      <c r="Q17" s="2">
        <f ca="1">OFFSET($B$1,2*$K$5,0)</f>
        <v>11.823957335837211</v>
      </c>
      <c r="Y17">
        <v>7.5</v>
      </c>
      <c r="Z17">
        <v>16.525749420814968</v>
      </c>
    </row>
    <row r="18" spans="1:26" ht="15.75" thickBot="1" x14ac:dyDescent="0.3">
      <c r="A18">
        <v>8</v>
      </c>
      <c r="B18">
        <v>17.992877900911058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3.0080217594759682</v>
      </c>
      <c r="L18" s="16" t="s">
        <v>23</v>
      </c>
      <c r="Y18">
        <v>8</v>
      </c>
      <c r="Z18">
        <v>17.992877900911058</v>
      </c>
    </row>
    <row r="19" spans="1:26" x14ac:dyDescent="0.25">
      <c r="A19">
        <v>8.5</v>
      </c>
      <c r="B19">
        <v>19.460010000955538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1.8387221121739628</v>
      </c>
      <c r="L19" s="16" t="s">
        <v>23</v>
      </c>
      <c r="P19">
        <f>$N$5</f>
        <v>62</v>
      </c>
      <c r="Q19">
        <f>$P$5</f>
        <v>53</v>
      </c>
      <c r="Y19">
        <v>8.5</v>
      </c>
      <c r="Z19">
        <v>19.460010000955538</v>
      </c>
    </row>
    <row r="20" spans="1:26" ht="15.75" thickBot="1" x14ac:dyDescent="0.3">
      <c r="A20">
        <v>9</v>
      </c>
      <c r="B20">
        <v>20.92713277919535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87</v>
      </c>
      <c r="Q20">
        <f>$P$5</f>
        <v>53</v>
      </c>
      <c r="Y20">
        <v>9</v>
      </c>
      <c r="Z20">
        <v>20.92713277919535</v>
      </c>
    </row>
    <row r="21" spans="1:26" x14ac:dyDescent="0.25">
      <c r="A21">
        <v>9.5</v>
      </c>
      <c r="B21">
        <v>22.141496282051076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22.141496282051076</v>
      </c>
    </row>
    <row r="22" spans="1:26" x14ac:dyDescent="0.25">
      <c r="A22">
        <v>10</v>
      </c>
      <c r="B22">
        <v>23.607887202929671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23.607887202929671</v>
      </c>
    </row>
    <row r="23" spans="1:26" x14ac:dyDescent="0.25">
      <c r="A23">
        <v>10.5</v>
      </c>
      <c r="B23">
        <v>25.074357844254109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53</v>
      </c>
      <c r="L23" t="s">
        <v>14</v>
      </c>
      <c r="Y23">
        <v>10.5</v>
      </c>
      <c r="Z23">
        <v>25.074357844254109</v>
      </c>
    </row>
    <row r="24" spans="1:26" x14ac:dyDescent="0.25">
      <c r="A24">
        <v>11</v>
      </c>
      <c r="B24">
        <v>26.540888151274778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25</v>
      </c>
      <c r="L24" t="s">
        <v>15</v>
      </c>
      <c r="Y24">
        <v>11</v>
      </c>
      <c r="Z24">
        <v>26.540888151274778</v>
      </c>
    </row>
    <row r="25" spans="1:26" x14ac:dyDescent="0.25">
      <c r="A25">
        <v>11.5</v>
      </c>
      <c r="B25">
        <v>28.007467198795243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28.007467198795243</v>
      </c>
    </row>
    <row r="26" spans="1:26" x14ac:dyDescent="0.25">
      <c r="A26">
        <v>12</v>
      </c>
      <c r="B26">
        <v>28.075691622712981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59.542985992330181</v>
      </c>
      <c r="L26" t="s">
        <v>14</v>
      </c>
      <c r="Y26">
        <v>12</v>
      </c>
      <c r="Z26">
        <v>28.075691622712981</v>
      </c>
    </row>
    <row r="27" spans="1:26" x14ac:dyDescent="0.25">
      <c r="A27">
        <v>12.5</v>
      </c>
      <c r="B27">
        <v>27.583359144683815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40</v>
      </c>
      <c r="L27" t="s">
        <v>15</v>
      </c>
      <c r="Y27">
        <v>12.5</v>
      </c>
      <c r="Z27">
        <v>27.583359144683815</v>
      </c>
    </row>
    <row r="28" spans="1:26" x14ac:dyDescent="0.25">
      <c r="A28">
        <v>13</v>
      </c>
      <c r="B28">
        <v>27.090982756313487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27.090982756313487</v>
      </c>
    </row>
    <row r="29" spans="1:26" x14ac:dyDescent="0.25">
      <c r="A29">
        <v>13.5</v>
      </c>
      <c r="B29">
        <v>26.59858434227397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26.59858434227397</v>
      </c>
    </row>
    <row r="30" spans="1:26" x14ac:dyDescent="0.25">
      <c r="A30">
        <v>14</v>
      </c>
      <c r="B30">
        <v>26.106252329536066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1857.8395682102644</v>
      </c>
      <c r="L30" t="s">
        <v>34</v>
      </c>
      <c r="Y30">
        <v>14</v>
      </c>
      <c r="Z30">
        <v>26.106252329536066</v>
      </c>
    </row>
    <row r="31" spans="1:26" ht="15.75" x14ac:dyDescent="0.25">
      <c r="A31">
        <v>14.5</v>
      </c>
      <c r="B31">
        <v>25.614012154638534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9095.6784796595057</v>
      </c>
      <c r="Y31">
        <v>14.5</v>
      </c>
      <c r="Z31">
        <v>25.614012154638534</v>
      </c>
    </row>
    <row r="32" spans="1:26" ht="15.75" x14ac:dyDescent="0.25">
      <c r="A32">
        <v>15</v>
      </c>
      <c r="B32">
        <v>25.121867646158989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9095.6784796595057</v>
      </c>
      <c r="Y32">
        <v>15</v>
      </c>
      <c r="Z32">
        <v>25.121867646158989</v>
      </c>
    </row>
    <row r="33" spans="1:26" x14ac:dyDescent="0.25">
      <c r="A33">
        <v>15.5</v>
      </c>
      <c r="B33">
        <v>24.629820770566528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24.629820770566528</v>
      </c>
    </row>
    <row r="34" spans="1:26" x14ac:dyDescent="0.25">
      <c r="A34">
        <v>16</v>
      </c>
      <c r="B34">
        <v>24.137872244600526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24.137872244600526</v>
      </c>
    </row>
    <row r="35" spans="1:26" x14ac:dyDescent="0.25">
      <c r="A35">
        <v>16.5</v>
      </c>
      <c r="B35">
        <v>23.646021966877111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23.646021966877111</v>
      </c>
    </row>
    <row r="36" spans="1:26" x14ac:dyDescent="0.25">
      <c r="A36">
        <v>17</v>
      </c>
      <c r="B36">
        <v>23.154269321633876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23.154269321633876</v>
      </c>
    </row>
    <row r="37" spans="1:26" x14ac:dyDescent="0.25">
      <c r="A37">
        <v>17.5</v>
      </c>
      <c r="B37">
        <v>22.662613392079781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22.662613392079781</v>
      </c>
    </row>
    <row r="38" spans="1:26" x14ac:dyDescent="0.25">
      <c r="A38">
        <v>18</v>
      </c>
      <c r="B38">
        <v>22.171053109881175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22.171053109881175</v>
      </c>
    </row>
    <row r="39" spans="1:26" x14ac:dyDescent="0.25">
      <c r="A39">
        <v>18.5</v>
      </c>
      <c r="B39">
        <v>21.679587359568021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21.679587359568021</v>
      </c>
    </row>
    <row r="40" spans="1:26" x14ac:dyDescent="0.25">
      <c r="A40">
        <v>19</v>
      </c>
      <c r="B40">
        <v>21.188215051160277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21.188215051160277</v>
      </c>
    </row>
    <row r="41" spans="1:26" x14ac:dyDescent="0.25">
      <c r="A41">
        <v>19.5</v>
      </c>
      <c r="B41">
        <v>20.69693517042899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20.69693517042899</v>
      </c>
    </row>
    <row r="42" spans="1:26" x14ac:dyDescent="0.25">
      <c r="A42">
        <v>20</v>
      </c>
      <c r="B42">
        <v>20.205746813454819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20.205746813454819</v>
      </c>
    </row>
    <row r="43" spans="1:26" x14ac:dyDescent="0.25">
      <c r="A43">
        <v>20.5</v>
      </c>
      <c r="B43">
        <v>19.714649210198676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19.714649210198676</v>
      </c>
    </row>
    <row r="44" spans="1:26" x14ac:dyDescent="0.25">
      <c r="A44">
        <v>21</v>
      </c>
      <c r="B44">
        <v>19.223641740418337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19.223641740418337</v>
      </c>
    </row>
    <row r="45" spans="1:26" x14ac:dyDescent="0.25">
      <c r="A45">
        <v>21.5</v>
      </c>
      <c r="B45">
        <v>18.732723944286526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18.732723944286526</v>
      </c>
    </row>
    <row r="46" spans="1:26" x14ac:dyDescent="0.25">
      <c r="A46">
        <v>22</v>
      </c>
      <c r="B46">
        <v>18.241895529373036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18.241895529373036</v>
      </c>
    </row>
    <row r="47" spans="1:26" x14ac:dyDescent="0.25">
      <c r="A47">
        <v>22.5</v>
      </c>
      <c r="B47">
        <v>17.751156375161951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17.751156375161951</v>
      </c>
    </row>
    <row r="48" spans="1:26" x14ac:dyDescent="0.25">
      <c r="A48">
        <v>23</v>
      </c>
      <c r="B48">
        <v>17.260506535924534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17.260506535924534</v>
      </c>
    </row>
    <row r="49" spans="1:26" x14ac:dyDescent="0.25">
      <c r="A49">
        <v>23.5</v>
      </c>
      <c r="B49">
        <v>16.769946242521304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16.769946242521304</v>
      </c>
    </row>
    <row r="50" spans="1:26" x14ac:dyDescent="0.25">
      <c r="A50">
        <v>24</v>
      </c>
      <c r="B50">
        <v>16.279475903527139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16.279475903527139</v>
      </c>
    </row>
    <row r="51" spans="1:26" x14ac:dyDescent="0.25">
      <c r="A51">
        <v>24.5</v>
      </c>
      <c r="B51">
        <v>15.789096105946594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15.789096105946594</v>
      </c>
    </row>
    <row r="52" spans="1:26" x14ac:dyDescent="0.25">
      <c r="A52">
        <v>25</v>
      </c>
      <c r="B52">
        <v>15.301775127606398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15.301775127606398</v>
      </c>
    </row>
    <row r="53" spans="1:26" x14ac:dyDescent="0.25">
      <c r="A53">
        <v>25.5</v>
      </c>
      <c r="B53">
        <v>14.83514588402249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14.83514588402249</v>
      </c>
    </row>
    <row r="54" spans="1:26" x14ac:dyDescent="0.25">
      <c r="A54">
        <v>26</v>
      </c>
      <c r="B54">
        <v>14.391080554945061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14.391080554945061</v>
      </c>
    </row>
    <row r="55" spans="1:26" x14ac:dyDescent="0.25">
      <c r="A55">
        <v>26.5</v>
      </c>
      <c r="B55">
        <v>13.968396330262831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13.968396330262831</v>
      </c>
    </row>
    <row r="56" spans="1:26" x14ac:dyDescent="0.25">
      <c r="A56">
        <v>27</v>
      </c>
      <c r="B56">
        <v>13.565990995527613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13.565990995527613</v>
      </c>
    </row>
    <row r="57" spans="1:26" x14ac:dyDescent="0.25">
      <c r="A57">
        <v>27.5</v>
      </c>
      <c r="B57">
        <v>13.182831238750007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13.182831238750007</v>
      </c>
    </row>
    <row r="58" spans="1:26" x14ac:dyDescent="0.25">
      <c r="A58">
        <v>28</v>
      </c>
      <c r="B58">
        <v>12.817943897915951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12.817943897915951</v>
      </c>
    </row>
    <row r="59" spans="1:26" x14ac:dyDescent="0.25">
      <c r="A59">
        <v>28.5</v>
      </c>
      <c r="B59">
        <v>12.470409305985971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12.470409305985971</v>
      </c>
    </row>
    <row r="60" spans="1:26" x14ac:dyDescent="0.25">
      <c r="A60">
        <v>29</v>
      </c>
      <c r="B60">
        <v>12.139356137570388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12.139356137570388</v>
      </c>
    </row>
    <row r="61" spans="1:26" x14ac:dyDescent="0.25">
      <c r="A61">
        <v>29.5</v>
      </c>
      <c r="B61">
        <v>11.823957335837211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11.823957335837211</v>
      </c>
    </row>
    <row r="62" spans="1:26" x14ac:dyDescent="0.25">
      <c r="A62">
        <v>30</v>
      </c>
      <c r="B62">
        <v>11.523426821123801</v>
      </c>
      <c r="C62" s="1">
        <f t="shared" ca="1" si="0"/>
        <v>11.823957335837211</v>
      </c>
      <c r="D62" s="1">
        <f t="shared" ca="1" si="1"/>
        <v>4.5159295136953527E-2</v>
      </c>
      <c r="E62" s="1">
        <f t="shared" ca="1" si="2"/>
        <v>-0.30053051471340986</v>
      </c>
      <c r="H62"/>
      <c r="Y62">
        <v>30</v>
      </c>
      <c r="Z62">
        <v>11.523426821123801</v>
      </c>
    </row>
    <row r="63" spans="1:26" x14ac:dyDescent="0.25">
      <c r="A63">
        <v>30.5</v>
      </c>
      <c r="B63">
        <v>11.503780243247641</v>
      </c>
      <c r="C63" s="1">
        <f t="shared" ca="1" si="0"/>
        <v>13.653695650320195</v>
      </c>
      <c r="D63" s="1">
        <f t="shared" ca="1" si="1"/>
        <v>2.3110681287839716</v>
      </c>
      <c r="E63" s="1">
        <f t="shared" ca="1" si="2"/>
        <v>-0.32017709258956906</v>
      </c>
      <c r="H63"/>
      <c r="Y63">
        <v>30.5</v>
      </c>
      <c r="Z63">
        <v>11.503780243247641</v>
      </c>
    </row>
    <row r="64" spans="1:26" x14ac:dyDescent="0.25">
      <c r="A64">
        <v>31</v>
      </c>
      <c r="B64">
        <v>12.892073297385814</v>
      </c>
      <c r="C64" s="1">
        <f t="shared" ca="1" si="0"/>
        <v>15.402125949683965</v>
      </c>
      <c r="D64" s="1">
        <f t="shared" ca="1" si="1"/>
        <v>3.1501821586544922</v>
      </c>
      <c r="E64" s="1">
        <f t="shared" ca="1" si="2"/>
        <v>1.0681159615486031</v>
      </c>
      <c r="H64"/>
      <c r="Y64">
        <v>31</v>
      </c>
      <c r="Z64">
        <v>12.892073297385814</v>
      </c>
    </row>
    <row r="65" spans="1:26" x14ac:dyDescent="0.25">
      <c r="A65">
        <v>31.5</v>
      </c>
      <c r="B65">
        <v>14.278841662129281</v>
      </c>
      <c r="C65" s="1">
        <f t="shared" ca="1" si="0"/>
        <v>17.072861315247472</v>
      </c>
      <c r="D65" s="1">
        <f t="shared" ca="1" si="1"/>
        <v>3.9032729110053483</v>
      </c>
      <c r="E65" s="1">
        <f t="shared" ca="1" si="2"/>
        <v>2.4548843262920705</v>
      </c>
      <c r="H65"/>
      <c r="Y65">
        <v>31.5</v>
      </c>
      <c r="Z65">
        <v>14.278841662129281</v>
      </c>
    </row>
    <row r="66" spans="1:26" x14ac:dyDescent="0.25">
      <c r="A66">
        <v>32</v>
      </c>
      <c r="B66">
        <v>15.664176941462793</v>
      </c>
      <c r="C66" s="1">
        <f t="shared" ref="C66:C129" ca="1" si="3">IF(A66&gt;=$K$5,OFFSET($B$1,2*$K$5,0)+$L$5*(1-EXP((-1/$M$5)*(A66-$K$5))),0)</f>
        <v>18.669354273966142</v>
      </c>
      <c r="D66" s="1">
        <f t="shared" ref="D66:D129" ca="1" si="4">IF(A66&gt;=$K$5,(C66-B66)*(C66-B66)*0.5,0)</f>
        <v>4.5155453998959727</v>
      </c>
      <c r="E66" s="1">
        <f t="shared" ref="E66:E129" ca="1" si="5">IF(A66&gt;=$K$5,(B66-$L$6),0)</f>
        <v>3.8402196056255828</v>
      </c>
      <c r="H66"/>
      <c r="Y66">
        <v>32</v>
      </c>
      <c r="Z66">
        <v>15.664176941462793</v>
      </c>
    </row>
    <row r="67" spans="1:26" x14ac:dyDescent="0.25">
      <c r="A67">
        <v>32.5</v>
      </c>
      <c r="B67">
        <v>17.048261840028381</v>
      </c>
      <c r="C67" s="1">
        <f t="shared" ca="1" si="3"/>
        <v>20.194903932980296</v>
      </c>
      <c r="D67" s="1">
        <f t="shared" ca="1" si="4"/>
        <v>4.9506782305684025</v>
      </c>
      <c r="E67" s="1">
        <f t="shared" ca="1" si="5"/>
        <v>5.2243045041911707</v>
      </c>
      <c r="H67"/>
      <c r="Y67">
        <v>32.5</v>
      </c>
      <c r="Z67">
        <v>17.048261840028381</v>
      </c>
    </row>
    <row r="68" spans="1:26" x14ac:dyDescent="0.25">
      <c r="A68">
        <v>33</v>
      </c>
      <c r="B68">
        <v>18.142307487672294</v>
      </c>
      <c r="C68" s="1">
        <f t="shared" ca="1" si="3"/>
        <v>21.652662797125899</v>
      </c>
      <c r="D68" s="1">
        <f t="shared" ca="1" si="4"/>
        <v>6.1612971993045562</v>
      </c>
      <c r="E68" s="1">
        <f t="shared" ca="1" si="5"/>
        <v>6.3183501518350838</v>
      </c>
      <c r="H68"/>
      <c r="Y68">
        <v>33</v>
      </c>
      <c r="Z68">
        <v>18.142307487672294</v>
      </c>
    </row>
    <row r="69" spans="1:26" x14ac:dyDescent="0.25">
      <c r="A69">
        <v>33.5</v>
      </c>
      <c r="B69">
        <v>17.674242006436977</v>
      </c>
      <c r="C69" s="1">
        <f t="shared" ca="1" si="3"/>
        <v>23.045643283495878</v>
      </c>
      <c r="D69" s="1">
        <f t="shared" ca="1" si="4"/>
        <v>14.425975839594996</v>
      </c>
      <c r="E69" s="1">
        <f t="shared" ca="1" si="5"/>
        <v>5.8502846705997662</v>
      </c>
      <c r="H69"/>
      <c r="Y69">
        <v>33.5</v>
      </c>
      <c r="Z69">
        <v>17.674242006436977</v>
      </c>
    </row>
    <row r="70" spans="1:26" x14ac:dyDescent="0.25">
      <c r="A70">
        <v>34</v>
      </c>
      <c r="B70">
        <v>18.751506717535523</v>
      </c>
      <c r="C70" s="1">
        <f t="shared" ca="1" si="3"/>
        <v>24.376723946514048</v>
      </c>
      <c r="D70" s="1">
        <f t="shared" ca="1" si="4"/>
        <v>15.821534436598414</v>
      </c>
      <c r="E70" s="1">
        <f t="shared" ca="1" si="5"/>
        <v>6.9275493816983129</v>
      </c>
      <c r="H70"/>
      <c r="Y70">
        <v>34</v>
      </c>
      <c r="Z70">
        <v>18.751506717535523</v>
      </c>
    </row>
    <row r="71" spans="1:26" x14ac:dyDescent="0.25">
      <c r="A71">
        <v>34.5</v>
      </c>
      <c r="B71">
        <v>20.132470032336695</v>
      </c>
      <c r="C71" s="1">
        <f t="shared" ca="1" si="3"/>
        <v>25.648655426385691</v>
      </c>
      <c r="D71" s="1">
        <f t="shared" ca="1" si="4"/>
        <v>15.214150650759739</v>
      </c>
      <c r="E71" s="1">
        <f t="shared" ca="1" si="5"/>
        <v>8.3085126964994842</v>
      </c>
      <c r="H71"/>
      <c r="Y71">
        <v>34.5</v>
      </c>
      <c r="Z71">
        <v>20.132470032336695</v>
      </c>
    </row>
    <row r="72" spans="1:26" x14ac:dyDescent="0.25">
      <c r="A72">
        <v>35</v>
      </c>
      <c r="B72">
        <v>21.512720693110598</v>
      </c>
      <c r="C72" s="1">
        <f t="shared" ca="1" si="3"/>
        <v>26.864066133217051</v>
      </c>
      <c r="D72" s="1">
        <f t="shared" ca="1" si="4"/>
        <v>14.318449009674064</v>
      </c>
      <c r="E72" s="1">
        <f t="shared" ca="1" si="5"/>
        <v>9.6887633572733876</v>
      </c>
      <c r="H72"/>
      <c r="Y72">
        <v>35</v>
      </c>
      <c r="Z72">
        <v>21.512720693110598</v>
      </c>
    </row>
    <row r="73" spans="1:26" x14ac:dyDescent="0.25">
      <c r="A73">
        <v>35.5</v>
      </c>
      <c r="B73">
        <v>22.892333527332166</v>
      </c>
      <c r="C73" s="1">
        <f t="shared" ca="1" si="3"/>
        <v>28.025467678549806</v>
      </c>
      <c r="D73" s="1">
        <f t="shared" ca="1" si="4"/>
        <v>13.174533107198418</v>
      </c>
      <c r="E73" s="1">
        <f t="shared" ca="1" si="5"/>
        <v>11.068376191494956</v>
      </c>
      <c r="H73"/>
      <c r="Y73">
        <v>35.5</v>
      </c>
      <c r="Z73">
        <v>22.892333527332166</v>
      </c>
    </row>
    <row r="74" spans="1:26" x14ac:dyDescent="0.25">
      <c r="A74">
        <v>36</v>
      </c>
      <c r="B74">
        <v>24.271379513646057</v>
      </c>
      <c r="C74" s="1">
        <f t="shared" ca="1" si="3"/>
        <v>29.135260065534652</v>
      </c>
      <c r="D74" s="1">
        <f t="shared" ca="1" si="4"/>
        <v>11.828667011520054</v>
      </c>
      <c r="E74" s="1">
        <f t="shared" ca="1" si="5"/>
        <v>12.447422177808846</v>
      </c>
      <c r="H74"/>
      <c r="Y74">
        <v>36</v>
      </c>
      <c r="Z74">
        <v>24.271379513646057</v>
      </c>
    </row>
    <row r="75" spans="1:26" x14ac:dyDescent="0.25">
      <c r="A75">
        <v>36.5</v>
      </c>
      <c r="B75">
        <v>24.105396905049378</v>
      </c>
      <c r="C75" s="1">
        <f t="shared" ca="1" si="3"/>
        <v>30.195736648469314</v>
      </c>
      <c r="D75" s="1">
        <f t="shared" ca="1" si="4"/>
        <v>18.546119095140202</v>
      </c>
      <c r="E75" s="1">
        <f t="shared" ca="1" si="5"/>
        <v>12.281439569212168</v>
      </c>
      <c r="H75"/>
      <c r="Y75">
        <v>36.5</v>
      </c>
      <c r="Z75">
        <v>24.105396905049378</v>
      </c>
    </row>
    <row r="76" spans="1:26" x14ac:dyDescent="0.25">
      <c r="A76">
        <v>37</v>
      </c>
      <c r="B76">
        <v>24.036666960165519</v>
      </c>
      <c r="C76" s="1">
        <f t="shared" ca="1" si="3"/>
        <v>31.209088871949778</v>
      </c>
      <c r="D76" s="1">
        <f t="shared" ca="1" si="4"/>
        <v>25.72181804032148</v>
      </c>
      <c r="E76" s="1">
        <f t="shared" ca="1" si="5"/>
        <v>12.212709624328308</v>
      </c>
      <c r="H76"/>
      <c r="Y76">
        <v>37</v>
      </c>
      <c r="Z76">
        <v>24.036666960165519</v>
      </c>
    </row>
    <row r="77" spans="1:26" x14ac:dyDescent="0.25">
      <c r="A77">
        <v>37.5</v>
      </c>
      <c r="B77">
        <v>25.466231141878872</v>
      </c>
      <c r="C77" s="1">
        <f t="shared" ca="1" si="3"/>
        <v>32.177410799427989</v>
      </c>
      <c r="D77" s="1">
        <f t="shared" ca="1" si="4"/>
        <v>22.519966197950541</v>
      </c>
      <c r="E77" s="1">
        <f t="shared" ca="1" si="5"/>
        <v>13.642273806041661</v>
      </c>
      <c r="H77"/>
      <c r="Y77">
        <v>37.5</v>
      </c>
      <c r="Z77">
        <v>25.466231141878872</v>
      </c>
    </row>
    <row r="78" spans="1:26" x14ac:dyDescent="0.25">
      <c r="A78">
        <v>38</v>
      </c>
      <c r="B78">
        <v>26.895806751272563</v>
      </c>
      <c r="C78" s="1">
        <f t="shared" ca="1" si="3"/>
        <v>33.102703440534221</v>
      </c>
      <c r="D78" s="1">
        <f t="shared" ca="1" si="4"/>
        <v>19.262783255583667</v>
      </c>
      <c r="E78" s="1">
        <f t="shared" ca="1" si="5"/>
        <v>15.071849415435352</v>
      </c>
      <c r="H78"/>
      <c r="Y78">
        <v>38</v>
      </c>
      <c r="Z78">
        <v>26.895806751272563</v>
      </c>
    </row>
    <row r="79" spans="1:26" x14ac:dyDescent="0.25">
      <c r="A79">
        <v>38.5</v>
      </c>
      <c r="B79">
        <v>28.325273180888814</v>
      </c>
      <c r="C79" s="1">
        <f t="shared" ca="1" si="3"/>
        <v>33.986878886106396</v>
      </c>
      <c r="D79" s="1">
        <f t="shared" ca="1" si="4"/>
        <v>16.026889580676137</v>
      </c>
      <c r="E79" s="1">
        <f t="shared" ca="1" si="5"/>
        <v>16.501315845051604</v>
      </c>
      <c r="H79"/>
      <c r="Y79">
        <v>38.5</v>
      </c>
      <c r="Z79">
        <v>28.325273180888814</v>
      </c>
    </row>
    <row r="80" spans="1:26" x14ac:dyDescent="0.25">
      <c r="A80">
        <v>39</v>
      </c>
      <c r="B80">
        <v>29.754625575561459</v>
      </c>
      <c r="C80" s="1">
        <f t="shared" ca="1" si="3"/>
        <v>34.831764259471207</v>
      </c>
      <c r="D80" s="1">
        <f t="shared" ca="1" si="4"/>
        <v>12.888668607826405</v>
      </c>
      <c r="E80" s="1">
        <f t="shared" ca="1" si="5"/>
        <v>17.930668239724248</v>
      </c>
      <c r="H80"/>
      <c r="Y80">
        <v>39</v>
      </c>
      <c r="Z80">
        <v>29.754625575561459</v>
      </c>
    </row>
    <row r="81" spans="1:26" x14ac:dyDescent="0.25">
      <c r="A81">
        <v>39.5</v>
      </c>
      <c r="B81">
        <v>30.772668961951975</v>
      </c>
      <c r="C81" s="1">
        <f t="shared" ca="1" si="3"/>
        <v>35.639105492142349</v>
      </c>
      <c r="D81" s="1">
        <f t="shared" ca="1" si="4"/>
        <v>11.841102251185662</v>
      </c>
      <c r="E81" s="1">
        <f t="shared" ca="1" si="5"/>
        <v>18.948711626114765</v>
      </c>
      <c r="H81"/>
      <c r="Y81">
        <v>39.5</v>
      </c>
      <c r="Z81">
        <v>30.772668961951975</v>
      </c>
    </row>
    <row r="82" spans="1:26" x14ac:dyDescent="0.25">
      <c r="A82">
        <v>40</v>
      </c>
      <c r="B82">
        <v>32.096812047772865</v>
      </c>
      <c r="C82" s="1">
        <f t="shared" ca="1" si="3"/>
        <v>36.410570931738164</v>
      </c>
      <c r="D82" s="1">
        <f t="shared" ca="1" si="4"/>
        <v>9.3042578544947716</v>
      </c>
      <c r="E82" s="1">
        <f t="shared" ca="1" si="5"/>
        <v>20.272854711935654</v>
      </c>
      <c r="H82"/>
      <c r="Y82">
        <v>40</v>
      </c>
      <c r="Z82">
        <v>32.096812047772865</v>
      </c>
    </row>
    <row r="83" spans="1:26" x14ac:dyDescent="0.25">
      <c r="A83">
        <v>40.5</v>
      </c>
      <c r="B83">
        <v>33.527890955177917</v>
      </c>
      <c r="C83" s="1">
        <f t="shared" ca="1" si="3"/>
        <v>37.147754789574378</v>
      </c>
      <c r="D83" s="1">
        <f t="shared" ca="1" si="4"/>
        <v>6.5517070897857277</v>
      </c>
      <c r="E83" s="1">
        <f t="shared" ca="1" si="5"/>
        <v>21.703933619340706</v>
      </c>
      <c r="H83"/>
      <c r="Y83">
        <v>40.5</v>
      </c>
      <c r="Z83">
        <v>33.527890955177917</v>
      </c>
    </row>
    <row r="84" spans="1:26" x14ac:dyDescent="0.25">
      <c r="A84">
        <v>41</v>
      </c>
      <c r="B84">
        <v>34.958724442421676</v>
      </c>
      <c r="C84" s="1">
        <f t="shared" ca="1" si="3"/>
        <v>37.852180435056326</v>
      </c>
      <c r="D84" s="1">
        <f t="shared" ca="1" si="4"/>
        <v>4.1860437906566821</v>
      </c>
      <c r="E84" s="1">
        <f t="shared" ca="1" si="5"/>
        <v>23.134767106584466</v>
      </c>
      <c r="H84"/>
      <c r="Y84">
        <v>41</v>
      </c>
      <c r="Z84">
        <v>34.958724442421676</v>
      </c>
    </row>
    <row r="85" spans="1:26" x14ac:dyDescent="0.25">
      <c r="A85">
        <v>41.5</v>
      </c>
      <c r="B85">
        <v>36.389356098099803</v>
      </c>
      <c r="C85" s="1">
        <f t="shared" ca="1" si="3"/>
        <v>38.525303543678305</v>
      </c>
      <c r="D85" s="1">
        <f t="shared" ca="1" si="4"/>
        <v>2.2811357451366638</v>
      </c>
      <c r="E85" s="1">
        <f t="shared" ca="1" si="5"/>
        <v>24.565398762262593</v>
      </c>
      <c r="H85"/>
      <c r="Y85">
        <v>41.5</v>
      </c>
      <c r="Z85">
        <v>36.389356098099803</v>
      </c>
    </row>
    <row r="86" spans="1:26" x14ac:dyDescent="0.25">
      <c r="A86">
        <v>42</v>
      </c>
      <c r="B86">
        <v>37.810311226537095</v>
      </c>
      <c r="C86" s="1">
        <f t="shared" ca="1" si="3"/>
        <v>39.168515105135469</v>
      </c>
      <c r="D86" s="1">
        <f t="shared" ca="1" si="4"/>
        <v>0.92235888791983345</v>
      </c>
      <c r="E86" s="1">
        <f t="shared" ca="1" si="5"/>
        <v>25.986353890699885</v>
      </c>
      <c r="H86"/>
      <c r="Y86">
        <v>42</v>
      </c>
      <c r="Z86">
        <v>37.810311226537095</v>
      </c>
    </row>
    <row r="87" spans="1:26" x14ac:dyDescent="0.25">
      <c r="A87">
        <v>42.5</v>
      </c>
      <c r="B87">
        <v>37.42118906258915</v>
      </c>
      <c r="C87" s="1">
        <f t="shared" ca="1" si="3"/>
        <v>39.783144297764338</v>
      </c>
      <c r="D87" s="1">
        <f t="shared" ca="1" si="4"/>
        <v>2.7894162664857385</v>
      </c>
      <c r="E87" s="1">
        <f t="shared" ca="1" si="5"/>
        <v>25.597231726751939</v>
      </c>
      <c r="H87"/>
      <c r="Y87">
        <v>42.5</v>
      </c>
      <c r="Z87">
        <v>37.42118906258915</v>
      </c>
    </row>
    <row r="88" spans="1:26" x14ac:dyDescent="0.25">
      <c r="A88">
        <v>43</v>
      </c>
      <c r="B88">
        <v>36.93679411323992</v>
      </c>
      <c r="C88" s="1">
        <f t="shared" ca="1" si="3"/>
        <v>40.370461235251895</v>
      </c>
      <c r="D88" s="1">
        <f t="shared" ca="1" si="4"/>
        <v>5.8950349523930008</v>
      </c>
      <c r="E88" s="1">
        <f t="shared" ca="1" si="5"/>
        <v>25.112836777402709</v>
      </c>
      <c r="H88"/>
      <c r="Y88">
        <v>43</v>
      </c>
      <c r="Z88">
        <v>36.93679411323992</v>
      </c>
    </row>
    <row r="89" spans="1:26" x14ac:dyDescent="0.25">
      <c r="A89">
        <v>43.5</v>
      </c>
      <c r="B89">
        <v>36.452554671151198</v>
      </c>
      <c r="C89" s="1">
        <f t="shared" ca="1" si="3"/>
        <v>40.93167959128931</v>
      </c>
      <c r="D89" s="1">
        <f t="shared" ca="1" si="4"/>
        <v>10.031280025101124</v>
      </c>
      <c r="E89" s="1">
        <f t="shared" ca="1" si="5"/>
        <v>24.628597335313987</v>
      </c>
      <c r="H89"/>
      <c r="Y89">
        <v>43.5</v>
      </c>
      <c r="Z89">
        <v>36.452554671151198</v>
      </c>
    </row>
    <row r="90" spans="1:26" x14ac:dyDescent="0.25">
      <c r="A90">
        <v>44</v>
      </c>
      <c r="B90">
        <v>37.039694691043159</v>
      </c>
      <c r="C90" s="1">
        <f t="shared" ca="1" si="3"/>
        <v>41.467959107593913</v>
      </c>
      <c r="D90" s="1">
        <f t="shared" ca="1" si="4"/>
        <v>9.8047628714447921</v>
      </c>
      <c r="E90" s="1">
        <f t="shared" ca="1" si="5"/>
        <v>25.215737355205949</v>
      </c>
      <c r="H90"/>
      <c r="Y90">
        <v>44</v>
      </c>
      <c r="Z90">
        <v>37.039694691043159</v>
      </c>
    </row>
    <row r="91" spans="1:26" x14ac:dyDescent="0.25">
      <c r="A91">
        <v>44.5</v>
      </c>
      <c r="B91">
        <v>38.533254101487053</v>
      </c>
      <c r="C91" s="1">
        <f t="shared" ca="1" si="3"/>
        <v>41.980407990482426</v>
      </c>
      <c r="D91" s="1">
        <f t="shared" ca="1" si="4"/>
        <v>5.9414349672079636</v>
      </c>
      <c r="E91" s="1">
        <f t="shared" ca="1" si="5"/>
        <v>26.709296765649842</v>
      </c>
      <c r="H91"/>
      <c r="Y91">
        <v>44.5</v>
      </c>
      <c r="Z91">
        <v>38.533254101487053</v>
      </c>
    </row>
    <row r="92" spans="1:26" x14ac:dyDescent="0.25">
      <c r="A92">
        <v>45</v>
      </c>
      <c r="B92">
        <v>40.026854102432686</v>
      </c>
      <c r="C92" s="1">
        <f t="shared" ca="1" si="3"/>
        <v>42.470085200947665</v>
      </c>
      <c r="D92" s="1">
        <f t="shared" ca="1" si="4"/>
        <v>2.9846891003753537</v>
      </c>
      <c r="E92" s="1">
        <f t="shared" ca="1" si="5"/>
        <v>28.202896766595476</v>
      </c>
      <c r="H92"/>
      <c r="Y92">
        <v>45</v>
      </c>
      <c r="Z92">
        <v>40.026854102432686</v>
      </c>
    </row>
    <row r="93" spans="1:26" x14ac:dyDescent="0.25">
      <c r="A93">
        <v>45.5</v>
      </c>
      <c r="B93">
        <v>41.520474602972406</v>
      </c>
      <c r="C93" s="1">
        <f t="shared" ca="1" si="3"/>
        <v>42.938002642971213</v>
      </c>
      <c r="D93" s="1">
        <f t="shared" ca="1" si="4"/>
        <v>1.0046928720914294</v>
      </c>
      <c r="E93" s="1">
        <f t="shared" ca="1" si="5"/>
        <v>29.696517267135196</v>
      </c>
      <c r="H93"/>
      <c r="Y93">
        <v>45.5</v>
      </c>
      <c r="Z93">
        <v>41.520474602972406</v>
      </c>
    </row>
    <row r="94" spans="1:26" x14ac:dyDescent="0.25">
      <c r="A94">
        <v>46</v>
      </c>
      <c r="B94">
        <v>43.014103624592089</v>
      </c>
      <c r="C94" s="1">
        <f t="shared" ca="1" si="3"/>
        <v>43.385127254594117</v>
      </c>
      <c r="D94" s="1">
        <f t="shared" ca="1" si="4"/>
        <v>6.8829267009941048E-2</v>
      </c>
      <c r="E94" s="1">
        <f t="shared" ca="1" si="5"/>
        <v>31.190146288754878</v>
      </c>
      <c r="H94"/>
      <c r="Y94">
        <v>46</v>
      </c>
      <c r="Z94">
        <v>43.014103624592089</v>
      </c>
    </row>
    <row r="95" spans="1:26" x14ac:dyDescent="0.25">
      <c r="A95">
        <v>46.5</v>
      </c>
      <c r="B95">
        <v>43.425251595388602</v>
      </c>
      <c r="C95" s="1">
        <f t="shared" ca="1" si="3"/>
        <v>43.812383006066781</v>
      </c>
      <c r="D95" s="1">
        <f t="shared" ca="1" si="4"/>
        <v>7.4935364566838664E-2</v>
      </c>
      <c r="E95" s="1">
        <f t="shared" ca="1" si="5"/>
        <v>31.601294259551391</v>
      </c>
      <c r="H95"/>
      <c r="Y95">
        <v>46.5</v>
      </c>
      <c r="Z95">
        <v>43.425251595388602</v>
      </c>
    </row>
    <row r="96" spans="1:26" x14ac:dyDescent="0.25">
      <c r="A96">
        <v>47</v>
      </c>
      <c r="B96">
        <v>42.926983392226717</v>
      </c>
      <c r="C96" s="1">
        <f t="shared" ca="1" si="3"/>
        <v>44.220652809207081</v>
      </c>
      <c r="D96" s="1">
        <f t="shared" ca="1" si="4"/>
        <v>0.836790280215158</v>
      </c>
      <c r="E96" s="1">
        <f t="shared" ca="1" si="5"/>
        <v>31.103026056389506</v>
      </c>
      <c r="H96"/>
      <c r="Y96">
        <v>47</v>
      </c>
      <c r="Z96">
        <v>42.926983392226717</v>
      </c>
    </row>
    <row r="97" spans="1:26" x14ac:dyDescent="0.25">
      <c r="A97">
        <v>47.5</v>
      </c>
      <c r="B97">
        <v>42.632851463922009</v>
      </c>
      <c r="C97" s="1">
        <f t="shared" ca="1" si="3"/>
        <v>44.610780341912488</v>
      </c>
      <c r="D97" s="1">
        <f t="shared" ca="1" si="4"/>
        <v>1.9561013231943374</v>
      </c>
      <c r="E97" s="1">
        <f t="shared" ca="1" si="5"/>
        <v>30.808894128084798</v>
      </c>
      <c r="H97"/>
      <c r="Y97">
        <v>47.5</v>
      </c>
      <c r="Z97">
        <v>42.632851463922009</v>
      </c>
    </row>
    <row r="98" spans="1:26" x14ac:dyDescent="0.25">
      <c r="A98">
        <v>48</v>
      </c>
      <c r="B98">
        <v>44.12174345745639</v>
      </c>
      <c r="C98" s="1">
        <f t="shared" ca="1" si="3"/>
        <v>44.983571791596319</v>
      </c>
      <c r="D98" s="1">
        <f t="shared" ca="1" si="4"/>
        <v>0.37137403876320263</v>
      </c>
      <c r="E98" s="1">
        <f t="shared" ca="1" si="5"/>
        <v>32.297786121619183</v>
      </c>
      <c r="H98"/>
      <c r="Y98">
        <v>48</v>
      </c>
      <c r="Z98">
        <v>44.12174345745639</v>
      </c>
    </row>
    <row r="99" spans="1:26" x14ac:dyDescent="0.25">
      <c r="A99">
        <v>48.5</v>
      </c>
      <c r="B99">
        <v>45.61380455533083</v>
      </c>
      <c r="C99" s="1">
        <f t="shared" ca="1" si="3"/>
        <v>45.33979752115107</v>
      </c>
      <c r="D99" s="1">
        <f t="shared" ca="1" si="4"/>
        <v>3.7539927389994211E-2</v>
      </c>
      <c r="E99" s="1">
        <f t="shared" ca="1" si="5"/>
        <v>33.789847219493623</v>
      </c>
      <c r="H99"/>
      <c r="Y99">
        <v>48.5</v>
      </c>
      <c r="Z99">
        <v>45.61380455533083</v>
      </c>
    </row>
    <row r="100" spans="1:26" x14ac:dyDescent="0.25">
      <c r="A100">
        <v>49</v>
      </c>
      <c r="B100">
        <v>47.106038596732532</v>
      </c>
      <c r="C100" s="1">
        <f t="shared" ca="1" si="3"/>
        <v>45.680193660881272</v>
      </c>
      <c r="D100" s="1">
        <f t="shared" ca="1" si="4"/>
        <v>1.0165168905463409</v>
      </c>
      <c r="E100" s="1">
        <f t="shared" ca="1" si="5"/>
        <v>35.282081260895325</v>
      </c>
      <c r="H100"/>
      <c r="Y100">
        <v>49</v>
      </c>
      <c r="Z100">
        <v>47.106038596732532</v>
      </c>
    </row>
    <row r="101" spans="1:26" x14ac:dyDescent="0.25">
      <c r="A101">
        <v>49.5</v>
      </c>
      <c r="B101">
        <v>48.598399579316464</v>
      </c>
      <c r="C101" s="1">
        <f t="shared" ca="1" si="3"/>
        <v>46.005463629695868</v>
      </c>
      <c r="D101" s="1">
        <f t="shared" ca="1" si="4"/>
        <v>3.3616584194174313</v>
      </c>
      <c r="E101" s="1">
        <f t="shared" ca="1" si="5"/>
        <v>36.774442243479257</v>
      </c>
      <c r="H101"/>
      <c r="Y101">
        <v>49.5</v>
      </c>
      <c r="Z101">
        <v>48.598399579316464</v>
      </c>
    </row>
    <row r="102" spans="1:26" x14ac:dyDescent="0.25">
      <c r="A102">
        <v>50</v>
      </c>
      <c r="B102">
        <v>49.863500088266584</v>
      </c>
      <c r="C102" s="1">
        <f t="shared" ca="1" si="3"/>
        <v>46.316279588703239</v>
      </c>
      <c r="D102" s="1">
        <f t="shared" ca="1" si="4"/>
        <v>6.2913866362612128</v>
      </c>
      <c r="E102" s="1">
        <f t="shared" ca="1" si="5"/>
        <v>38.039542752429369</v>
      </c>
      <c r="H102"/>
      <c r="Y102">
        <v>50</v>
      </c>
      <c r="Z102">
        <v>49.863500088266584</v>
      </c>
    </row>
    <row r="103" spans="1:26" x14ac:dyDescent="0.25">
      <c r="A103">
        <v>50.5</v>
      </c>
      <c r="B103">
        <v>49.368853624339046</v>
      </c>
      <c r="C103" s="1">
        <f t="shared" ca="1" si="3"/>
        <v>46.613283830212964</v>
      </c>
      <c r="D103" s="1">
        <f t="shared" ca="1" si="4"/>
        <v>3.7965824451500283</v>
      </c>
      <c r="E103" s="1">
        <f t="shared" ca="1" si="5"/>
        <v>37.544896288501832</v>
      </c>
      <c r="H103"/>
      <c r="Y103">
        <v>50.5</v>
      </c>
      <c r="Z103">
        <v>49.368853624339046</v>
      </c>
    </row>
    <row r="104" spans="1:26" x14ac:dyDescent="0.25">
      <c r="A104">
        <v>51</v>
      </c>
      <c r="B104">
        <v>48.871764541660703</v>
      </c>
      <c r="C104" s="1">
        <f t="shared" ca="1" si="3"/>
        <v>46.897090105014556</v>
      </c>
      <c r="D104" s="1">
        <f t="shared" ca="1" si="4"/>
        <v>1.9496695653718892</v>
      </c>
      <c r="E104" s="1">
        <f t="shared" ca="1" si="5"/>
        <v>37.047807205823489</v>
      </c>
      <c r="H104"/>
      <c r="Y104">
        <v>51</v>
      </c>
      <c r="Z104">
        <v>48.871764541660703</v>
      </c>
    </row>
    <row r="105" spans="1:26" x14ac:dyDescent="0.25">
      <c r="A105">
        <v>51.5</v>
      </c>
      <c r="B105">
        <v>48.374506757706513</v>
      </c>
      <c r="C105" s="1">
        <f t="shared" ca="1" si="3"/>
        <v>47.168284890675949</v>
      </c>
      <c r="D105" s="1">
        <f t="shared" ca="1" si="4"/>
        <v>0.72748559625134979</v>
      </c>
      <c r="E105" s="1">
        <f t="shared" ca="1" si="5"/>
        <v>36.550549421869306</v>
      </c>
      <c r="H105"/>
      <c r="Y105">
        <v>51.5</v>
      </c>
      <c r="Z105">
        <v>48.374506757706513</v>
      </c>
    </row>
    <row r="106" spans="1:26" x14ac:dyDescent="0.25">
      <c r="A106">
        <v>52</v>
      </c>
      <c r="B106">
        <v>47.877130333582151</v>
      </c>
      <c r="C106" s="1">
        <f t="shared" ca="1" si="3"/>
        <v>47.427428603482682</v>
      </c>
      <c r="D106" s="1">
        <f t="shared" ca="1" si="4"/>
        <v>0.10111582302722824</v>
      </c>
      <c r="E106" s="1">
        <f t="shared" ca="1" si="5"/>
        <v>36.053172997744937</v>
      </c>
      <c r="H106"/>
      <c r="Y106">
        <v>52</v>
      </c>
      <c r="Z106">
        <v>47.877130333582151</v>
      </c>
    </row>
    <row r="107" spans="1:26" x14ac:dyDescent="0.25">
      <c r="A107">
        <v>52.5</v>
      </c>
      <c r="B107">
        <v>47.379705529810806</v>
      </c>
      <c r="C107" s="1">
        <f t="shared" ca="1" si="3"/>
        <v>47.675056756522125</v>
      </c>
      <c r="D107" s="1">
        <f t="shared" ca="1" si="4"/>
        <v>4.3616173559940269E-2</v>
      </c>
      <c r="E107" s="1">
        <f t="shared" ca="1" si="5"/>
        <v>35.555748193973599</v>
      </c>
      <c r="H107"/>
      <c r="Y107">
        <v>52.5</v>
      </c>
      <c r="Z107">
        <v>47.379705529810806</v>
      </c>
    </row>
    <row r="108" spans="1:26" x14ac:dyDescent="0.25">
      <c r="A108">
        <v>53</v>
      </c>
      <c r="B108">
        <v>46.882243019932559</v>
      </c>
      <c r="C108" s="1">
        <f t="shared" ca="1" si="3"/>
        <v>47.911681066305988</v>
      </c>
      <c r="D108" s="1">
        <f t="shared" ca="1" si="4"/>
        <v>0.52987134566057059</v>
      </c>
      <c r="E108" s="1">
        <f t="shared" ca="1" si="5"/>
        <v>35.058285684095353</v>
      </c>
      <c r="H108"/>
      <c r="Y108">
        <v>53</v>
      </c>
      <c r="Z108">
        <v>46.882243019932559</v>
      </c>
    </row>
    <row r="109" spans="1:26" x14ac:dyDescent="0.25">
      <c r="A109">
        <v>53.5</v>
      </c>
      <c r="B109">
        <v>46.384750440809022</v>
      </c>
      <c r="C109" s="1">
        <f t="shared" ca="1" si="3"/>
        <v>48.137790510217954</v>
      </c>
      <c r="D109" s="1">
        <f t="shared" ca="1" si="4"/>
        <v>1.5365747424766372</v>
      </c>
      <c r="E109" s="1">
        <f t="shared" ca="1" si="5"/>
        <v>34.560793104971808</v>
      </c>
      <c r="H109"/>
      <c r="Y109">
        <v>53.5</v>
      </c>
      <c r="Z109">
        <v>46.384750440809022</v>
      </c>
    </row>
    <row r="110" spans="1:26" x14ac:dyDescent="0.25">
      <c r="A110">
        <v>54</v>
      </c>
      <c r="B110">
        <v>45.887233280364114</v>
      </c>
      <c r="C110" s="1">
        <f t="shared" ca="1" si="3"/>
        <v>48.3538523369714</v>
      </c>
      <c r="D110" s="1">
        <f t="shared" ca="1" si="4"/>
        <v>3.0421047852091081</v>
      </c>
      <c r="E110" s="1">
        <f t="shared" ca="1" si="5"/>
        <v>34.063275944526907</v>
      </c>
      <c r="H110"/>
      <c r="Y110">
        <v>54</v>
      </c>
      <c r="Z110">
        <v>45.887233280364114</v>
      </c>
    </row>
    <row r="111" spans="1:26" x14ac:dyDescent="0.25">
      <c r="A111">
        <v>54.5</v>
      </c>
      <c r="B111">
        <v>45.389695505930078</v>
      </c>
      <c r="C111" s="1">
        <f t="shared" ca="1" si="3"/>
        <v>48.56031303216561</v>
      </c>
      <c r="D111" s="1">
        <f t="shared" ca="1" si="4"/>
        <v>5.0264077488359611</v>
      </c>
      <c r="E111" s="1">
        <f t="shared" ca="1" si="5"/>
        <v>33.565738170092871</v>
      </c>
      <c r="H111"/>
      <c r="Y111">
        <v>54.5</v>
      </c>
      <c r="Z111">
        <v>45.389695505930078</v>
      </c>
    </row>
    <row r="112" spans="1:26" x14ac:dyDescent="0.25">
      <c r="A112">
        <v>55</v>
      </c>
      <c r="B112">
        <v>44.892140008872765</v>
      </c>
      <c r="C112" s="1">
        <f t="shared" ca="1" si="3"/>
        <v>48.757599240935434</v>
      </c>
      <c r="D112" s="1">
        <f t="shared" ca="1" si="4"/>
        <v>7.4708875373692596</v>
      </c>
      <c r="E112" s="1">
        <f t="shared" ca="1" si="5"/>
        <v>33.068182673035551</v>
      </c>
      <c r="H112"/>
      <c r="Y112">
        <v>55</v>
      </c>
      <c r="Z112">
        <v>44.892140008872765</v>
      </c>
    </row>
    <row r="113" spans="1:26" x14ac:dyDescent="0.25">
      <c r="A113">
        <v>55.5</v>
      </c>
      <c r="B113">
        <v>44.394568919229215</v>
      </c>
      <c r="C113" s="1">
        <f t="shared" ca="1" si="3"/>
        <v>48.946118649601388</v>
      </c>
      <c r="D113" s="1">
        <f t="shared" ca="1" si="4"/>
        <v>10.3583024740255</v>
      </c>
      <c r="E113" s="1">
        <f t="shared" ca="1" si="5"/>
        <v>32.570611583392008</v>
      </c>
      <c r="H113"/>
      <c r="Y113">
        <v>55.5</v>
      </c>
      <c r="Z113">
        <v>44.394568919229215</v>
      </c>
    </row>
    <row r="114" spans="1:26" x14ac:dyDescent="0.25">
      <c r="A114">
        <v>56</v>
      </c>
      <c r="B114">
        <v>43.896983828372527</v>
      </c>
      <c r="C114" s="1">
        <f t="shared" ca="1" si="3"/>
        <v>49.126260828141724</v>
      </c>
      <c r="D114" s="1">
        <f t="shared" ca="1" si="4"/>
        <v>13.67266897015757</v>
      </c>
      <c r="E114" s="1">
        <f t="shared" ca="1" si="5"/>
        <v>32.07302649253532</v>
      </c>
      <c r="H114"/>
      <c r="Y114">
        <v>56</v>
      </c>
      <c r="Z114">
        <v>43.896983828372527</v>
      </c>
    </row>
    <row r="115" spans="1:26" x14ac:dyDescent="0.25">
      <c r="A115">
        <v>56.5</v>
      </c>
      <c r="B115">
        <v>43.399385946602628</v>
      </c>
      <c r="C115" s="1">
        <f t="shared" ca="1" si="3"/>
        <v>49.29839803522772</v>
      </c>
      <c r="D115" s="1">
        <f t="shared" ca="1" si="4"/>
        <v>17.399171810872485</v>
      </c>
      <c r="E115" s="1">
        <f t="shared" ca="1" si="5"/>
        <v>31.575428610765417</v>
      </c>
      <c r="H115"/>
      <c r="Y115">
        <v>56.5</v>
      </c>
      <c r="Z115">
        <v>43.399385946602628</v>
      </c>
    </row>
    <row r="116" spans="1:26" x14ac:dyDescent="0.25">
      <c r="A116">
        <v>57</v>
      </c>
      <c r="B116">
        <v>44.369104289228176</v>
      </c>
      <c r="C116" s="1">
        <f t="shared" ca="1" si="3"/>
        <v>49.462885987485549</v>
      </c>
      <c r="D116" s="1">
        <f t="shared" ca="1" si="4"/>
        <v>12.973305994750886</v>
      </c>
      <c r="E116" s="1">
        <f t="shared" ca="1" si="5"/>
        <v>32.545146953390969</v>
      </c>
      <c r="H116"/>
      <c r="Y116">
        <v>57</v>
      </c>
      <c r="Z116">
        <v>44.369104289228176</v>
      </c>
    </row>
    <row r="117" spans="1:26" x14ac:dyDescent="0.25">
      <c r="A117">
        <v>57.5</v>
      </c>
      <c r="B117">
        <v>45.885737415091683</v>
      </c>
      <c r="C117" s="1">
        <f t="shared" ca="1" si="3"/>
        <v>49.6200645945746</v>
      </c>
      <c r="D117" s="1">
        <f t="shared" ca="1" si="4"/>
        <v>6.9725997417124219</v>
      </c>
      <c r="E117" s="1">
        <f t="shared" ca="1" si="5"/>
        <v>34.061780079254476</v>
      </c>
      <c r="H117"/>
      <c r="Y117">
        <v>57.5</v>
      </c>
      <c r="Z117">
        <v>45.885737415091683</v>
      </c>
    </row>
    <row r="118" spans="1:26" x14ac:dyDescent="0.25">
      <c r="A118">
        <v>58</v>
      </c>
      <c r="B118">
        <v>47.402660671663902</v>
      </c>
      <c r="C118" s="1">
        <f t="shared" ca="1" si="3"/>
        <v>49.770258661601034</v>
      </c>
      <c r="D118" s="1">
        <f t="shared" ca="1" si="4"/>
        <v>2.8027601209771724</v>
      </c>
      <c r="E118" s="1">
        <f t="shared" ca="1" si="5"/>
        <v>35.578703335826688</v>
      </c>
      <c r="H118"/>
      <c r="Y118">
        <v>58</v>
      </c>
      <c r="Z118">
        <v>47.402660671663902</v>
      </c>
    </row>
    <row r="119" spans="1:26" x14ac:dyDescent="0.25">
      <c r="A119">
        <v>58.5</v>
      </c>
      <c r="B119">
        <v>48.91980651962708</v>
      </c>
      <c r="C119" s="1">
        <f t="shared" ca="1" si="3"/>
        <v>49.913778560318292</v>
      </c>
      <c r="D119" s="1">
        <f t="shared" ca="1" si="4"/>
        <v>0.49399020883792577</v>
      </c>
      <c r="E119" s="1">
        <f t="shared" ca="1" si="5"/>
        <v>37.095849183789866</v>
      </c>
      <c r="H119"/>
      <c r="Y119">
        <v>58.5</v>
      </c>
      <c r="Z119">
        <v>48.91980651962708</v>
      </c>
    </row>
    <row r="120" spans="1:26" x14ac:dyDescent="0.25">
      <c r="A120">
        <v>59</v>
      </c>
      <c r="B120">
        <v>50.437122709756956</v>
      </c>
      <c r="C120" s="1">
        <f t="shared" ca="1" si="3"/>
        <v>50.050920870501471</v>
      </c>
      <c r="D120" s="1">
        <f t="shared" ca="1" si="4"/>
        <v>7.4575930322159534E-2</v>
      </c>
      <c r="E120" s="1">
        <f t="shared" ca="1" si="5"/>
        <v>38.613165373919742</v>
      </c>
      <c r="H120"/>
      <c r="Y120">
        <v>59</v>
      </c>
      <c r="Z120">
        <v>50.437122709756956</v>
      </c>
    </row>
    <row r="121" spans="1:26" x14ac:dyDescent="0.25">
      <c r="A121">
        <v>59.5</v>
      </c>
      <c r="B121">
        <v>50.474995092871808</v>
      </c>
      <c r="C121" s="1">
        <f t="shared" ca="1" si="3"/>
        <v>50.181968992820956</v>
      </c>
      <c r="D121" s="1">
        <f t="shared" ca="1" si="4"/>
        <v>4.2932147655506042E-2</v>
      </c>
      <c r="E121" s="1">
        <f t="shared" ca="1" si="5"/>
        <v>38.651037757034601</v>
      </c>
      <c r="H121"/>
      <c r="Y121">
        <v>59.5</v>
      </c>
      <c r="Z121">
        <v>50.474995092871808</v>
      </c>
    </row>
    <row r="122" spans="1:26" x14ac:dyDescent="0.25">
      <c r="A122">
        <v>60</v>
      </c>
      <c r="B122">
        <v>49.971859621131344</v>
      </c>
      <c r="C122" s="1">
        <f t="shared" ca="1" si="3"/>
        <v>50.307193734481828</v>
      </c>
      <c r="D122" s="1">
        <f t="shared" ca="1" si="4"/>
        <v>5.6224483788277671E-2</v>
      </c>
      <c r="E122" s="1">
        <f t="shared" ca="1" si="5"/>
        <v>38.147902285294137</v>
      </c>
      <c r="H122"/>
      <c r="Y122">
        <v>60</v>
      </c>
      <c r="Z122">
        <v>49.971859621131344</v>
      </c>
    </row>
    <row r="123" spans="1:26" x14ac:dyDescent="0.25">
      <c r="A123">
        <v>60.5</v>
      </c>
      <c r="B123">
        <v>49.468541975017907</v>
      </c>
      <c r="C123" s="1">
        <f t="shared" ca="1" si="3"/>
        <v>50.426853868839189</v>
      </c>
      <c r="D123" s="1">
        <f t="shared" ca="1" si="4"/>
        <v>0.45918084291966604</v>
      </c>
      <c r="E123" s="1">
        <f t="shared" ca="1" si="5"/>
        <v>37.644584639180692</v>
      </c>
      <c r="H123"/>
      <c r="Y123">
        <v>60.5</v>
      </c>
      <c r="Z123">
        <v>49.468541975017907</v>
      </c>
    </row>
    <row r="124" spans="1:26" x14ac:dyDescent="0.25">
      <c r="A124">
        <v>61</v>
      </c>
      <c r="B124">
        <v>48.965070177312128</v>
      </c>
      <c r="C124" s="1">
        <f t="shared" ca="1" si="3"/>
        <v>50.541196670145993</v>
      </c>
      <c r="D124" s="1">
        <f t="shared" ca="1" si="4"/>
        <v>1.2420873607063894</v>
      </c>
      <c r="E124" s="1">
        <f t="shared" ca="1" si="5"/>
        <v>37.141112841474921</v>
      </c>
      <c r="H124"/>
      <c r="Y124">
        <v>61</v>
      </c>
      <c r="Z124">
        <v>48.965070177312128</v>
      </c>
    </row>
    <row r="125" spans="1:26" x14ac:dyDescent="0.25">
      <c r="A125">
        <v>61.5</v>
      </c>
      <c r="B125">
        <v>48.461520186291658</v>
      </c>
      <c r="C125" s="1">
        <f t="shared" ca="1" si="3"/>
        <v>50.65045842453813</v>
      </c>
      <c r="D125" s="1">
        <f t="shared" ca="1" si="4"/>
        <v>2.3957253054287837</v>
      </c>
      <c r="E125" s="1">
        <f t="shared" ca="1" si="5"/>
        <v>36.637562850454444</v>
      </c>
      <c r="H125"/>
      <c r="Y125">
        <v>61.5</v>
      </c>
      <c r="Z125">
        <v>48.461520186291658</v>
      </c>
    </row>
    <row r="126" spans="1:26" x14ac:dyDescent="0.25">
      <c r="A126">
        <v>62</v>
      </c>
      <c r="B126">
        <v>49.864259428348909</v>
      </c>
      <c r="C126" s="1">
        <f t="shared" ca="1" si="3"/>
        <v>50.754864918313089</v>
      </c>
      <c r="D126" s="1">
        <f t="shared" ca="1" si="4"/>
        <v>0.39658906937716876</v>
      </c>
      <c r="E126" s="1">
        <f t="shared" ca="1" si="5"/>
        <v>38.040302092511695</v>
      </c>
      <c r="H126"/>
      <c r="Y126">
        <v>62</v>
      </c>
      <c r="Z126">
        <v>49.864259428348909</v>
      </c>
    </row>
    <row r="127" spans="1:26" x14ac:dyDescent="0.25">
      <c r="A127">
        <v>62.5</v>
      </c>
      <c r="B127">
        <v>51.383057100846273</v>
      </c>
      <c r="C127" s="1">
        <f t="shared" ca="1" si="3"/>
        <v>50.854631904510811</v>
      </c>
      <c r="D127" s="1">
        <f t="shared" ca="1" si="4"/>
        <v>0.13961659406108579</v>
      </c>
      <c r="E127" s="1">
        <f t="shared" ca="1" si="5"/>
        <v>39.559099765009066</v>
      </c>
      <c r="H127"/>
      <c r="Y127">
        <v>62.5</v>
      </c>
      <c r="Z127">
        <v>51.383057100846273</v>
      </c>
    </row>
    <row r="128" spans="1:26" x14ac:dyDescent="0.25">
      <c r="A128">
        <v>63</v>
      </c>
      <c r="B128">
        <v>52.901911182820683</v>
      </c>
      <c r="C128" s="1">
        <f t="shared" ca="1" si="3"/>
        <v>50.949965548761242</v>
      </c>
      <c r="D128" s="1">
        <f t="shared" ca="1" si="4"/>
        <v>1.9050458791618579</v>
      </c>
      <c r="E128" s="1">
        <f t="shared" ca="1" si="5"/>
        <v>41.077953846983476</v>
      </c>
      <c r="H128"/>
      <c r="Y128">
        <v>63</v>
      </c>
      <c r="Z128">
        <v>52.901911182820683</v>
      </c>
    </row>
    <row r="129" spans="1:26" x14ac:dyDescent="0.25">
      <c r="A129">
        <v>63.5</v>
      </c>
      <c r="B129">
        <v>54.420803519277129</v>
      </c>
      <c r="C129" s="1">
        <f t="shared" ca="1" si="3"/>
        <v>51.041062855319709</v>
      </c>
      <c r="D129" s="1">
        <f t="shared" ca="1" si="4"/>
        <v>5.7113234778036732</v>
      </c>
      <c r="E129" s="1">
        <f t="shared" ca="1" si="5"/>
        <v>42.596846183439922</v>
      </c>
      <c r="H129"/>
      <c r="Y129">
        <v>63.5</v>
      </c>
      <c r="Z129">
        <v>54.420803519277129</v>
      </c>
    </row>
    <row r="130" spans="1:26" x14ac:dyDescent="0.25">
      <c r="A130">
        <v>64</v>
      </c>
      <c r="B130">
        <v>55.930213916499085</v>
      </c>
      <c r="C130" s="1">
        <f t="shared" ref="C130:C193" ca="1" si="6">IF(A130&gt;=$K$5,OFFSET($B$1,2*$K$5,0)+$L$5*(1-EXP((-1/$M$5)*(A130-$K$5))),0)</f>
        <v>51.128112074170588</v>
      </c>
      <c r="D130" s="1">
        <f t="shared" ref="D130:D193" ca="1" si="7">IF(A130&gt;=$K$5,(C130-B130)*(C130-B130)*0.5,0)</f>
        <v>11.530091052047373</v>
      </c>
      <c r="E130" s="1">
        <f t="shared" ref="E130:E193" ca="1" si="8">IF(A130&gt;=$K$5,(B130-$L$6),0)</f>
        <v>44.106256580661878</v>
      </c>
      <c r="H130"/>
      <c r="Y130">
        <v>64</v>
      </c>
      <c r="Z130">
        <v>55.930213916499085</v>
      </c>
    </row>
    <row r="131" spans="1:26" x14ac:dyDescent="0.25">
      <c r="A131">
        <v>64.5</v>
      </c>
      <c r="B131">
        <v>55.530186885568149</v>
      </c>
      <c r="C131" s="1">
        <f t="shared" ca="1" si="6"/>
        <v>51.211293090040499</v>
      </c>
      <c r="D131" s="1">
        <f t="shared" ca="1" si="7"/>
        <v>9.3264218085236159</v>
      </c>
      <c r="E131" s="1">
        <f t="shared" ca="1" si="8"/>
        <v>43.706229549730935</v>
      </c>
      <c r="H131"/>
      <c r="Y131">
        <v>64.5</v>
      </c>
      <c r="Z131">
        <v>55.530186885568149</v>
      </c>
    </row>
    <row r="132" spans="1:26" x14ac:dyDescent="0.25">
      <c r="A132">
        <v>65</v>
      </c>
      <c r="B132">
        <v>55.026929530147328</v>
      </c>
      <c r="C132" s="1">
        <f t="shared" ca="1" si="6"/>
        <v>51.290777794125034</v>
      </c>
      <c r="D132" s="1">
        <f t="shared" ca="1" si="7"/>
        <v>6.979414897291198</v>
      </c>
      <c r="E132" s="1">
        <f t="shared" ca="1" si="8"/>
        <v>43.202972194310121</v>
      </c>
      <c r="H132"/>
      <c r="Y132">
        <v>65</v>
      </c>
      <c r="Z132">
        <v>55.026929530147328</v>
      </c>
    </row>
    <row r="133" spans="1:26" x14ac:dyDescent="0.25">
      <c r="A133">
        <v>65.5</v>
      </c>
      <c r="B133">
        <v>54.523568284977593</v>
      </c>
      <c r="C133" s="1">
        <f t="shared" ca="1" si="6"/>
        <v>51.366730439296958</v>
      </c>
      <c r="D133" s="1">
        <f t="shared" ca="1" si="7"/>
        <v>4.9828125919607738</v>
      </c>
      <c r="E133" s="1">
        <f t="shared" ca="1" si="8"/>
        <v>42.699610949140379</v>
      </c>
      <c r="H133"/>
      <c r="Y133">
        <v>65.5</v>
      </c>
      <c r="Z133">
        <v>54.523568284977593</v>
      </c>
    </row>
    <row r="134" spans="1:26" x14ac:dyDescent="0.25">
      <c r="A134">
        <v>66</v>
      </c>
      <c r="B134">
        <v>54.020120360970054</v>
      </c>
      <c r="C134" s="1">
        <f t="shared" ca="1" si="6"/>
        <v>51.439307979530028</v>
      </c>
      <c r="D134" s="1">
        <f t="shared" ca="1" si="7"/>
        <v>3.3302962740970696</v>
      </c>
      <c r="E134" s="1">
        <f t="shared" ca="1" si="8"/>
        <v>42.196163025132847</v>
      </c>
      <c r="H134"/>
      <c r="Y134">
        <v>66</v>
      </c>
      <c r="Z134">
        <v>54.020120360970054</v>
      </c>
    </row>
    <row r="135" spans="1:26" x14ac:dyDescent="0.25">
      <c r="A135">
        <v>66.5</v>
      </c>
      <c r="B135">
        <v>53.516616376256742</v>
      </c>
      <c r="C135" s="1">
        <f t="shared" ca="1" si="6"/>
        <v>51.508660394240025</v>
      </c>
      <c r="D135" s="1">
        <f t="shared" ca="1" si="7"/>
        <v>2.0159436128583605</v>
      </c>
      <c r="E135" s="1">
        <f t="shared" ca="1" si="8"/>
        <v>41.692659040419528</v>
      </c>
      <c r="H135"/>
      <c r="Y135">
        <v>66.5</v>
      </c>
      <c r="Z135">
        <v>53.516616376256742</v>
      </c>
    </row>
    <row r="136" spans="1:26" x14ac:dyDescent="0.25">
      <c r="A136">
        <v>67</v>
      </c>
      <c r="B136">
        <v>53.013062029172254</v>
      </c>
      <c r="C136" s="1">
        <f t="shared" ca="1" si="6"/>
        <v>51.574930998212849</v>
      </c>
      <c r="D136" s="1">
        <f t="shared" ca="1" si="7"/>
        <v>1.0341104311041793</v>
      </c>
      <c r="E136" s="1">
        <f t="shared" ca="1" si="8"/>
        <v>41.18910469333504</v>
      </c>
      <c r="H136"/>
      <c r="Y136">
        <v>67</v>
      </c>
      <c r="Z136">
        <v>53.013062029172254</v>
      </c>
    </row>
    <row r="137" spans="1:26" x14ac:dyDescent="0.25">
      <c r="A137">
        <v>67.5</v>
      </c>
      <c r="B137">
        <v>52.509461577497106</v>
      </c>
      <c r="C137" s="1">
        <f t="shared" ca="1" si="6"/>
        <v>51.638256737760457</v>
      </c>
      <c r="D137" s="1">
        <f t="shared" ca="1" si="7"/>
        <v>0.37949893639027993</v>
      </c>
      <c r="E137" s="1">
        <f t="shared" ca="1" si="8"/>
        <v>40.685504241659899</v>
      </c>
      <c r="H137"/>
      <c r="Y137">
        <v>67.5</v>
      </c>
      <c r="Z137">
        <v>52.509461577497106</v>
      </c>
    </row>
    <row r="138" spans="1:26" x14ac:dyDescent="0.25">
      <c r="A138">
        <v>68</v>
      </c>
      <c r="B138">
        <v>53.068558652533447</v>
      </c>
      <c r="C138" s="1">
        <f t="shared" ca="1" si="6"/>
        <v>51.698768473716513</v>
      </c>
      <c r="D138" s="1">
        <f t="shared" ca="1" si="7"/>
        <v>0.93816256699166489</v>
      </c>
      <c r="E138" s="1">
        <f t="shared" ca="1" si="8"/>
        <v>41.244601316696233</v>
      </c>
      <c r="H138"/>
      <c r="Y138">
        <v>68</v>
      </c>
      <c r="Z138">
        <v>53.068558652533447</v>
      </c>
    </row>
    <row r="139" spans="1:26" x14ac:dyDescent="0.25">
      <c r="A139">
        <v>68.5</v>
      </c>
      <c r="B139">
        <v>54.577140784814794</v>
      </c>
      <c r="C139" s="1">
        <f t="shared" ca="1" si="6"/>
        <v>51.756591251856534</v>
      </c>
      <c r="D139" s="1">
        <f t="shared" ca="1" si="7"/>
        <v>3.9777498339355306</v>
      </c>
      <c r="E139" s="1">
        <f t="shared" ca="1" si="8"/>
        <v>42.75318344897758</v>
      </c>
      <c r="H139"/>
      <c r="Y139">
        <v>68.5</v>
      </c>
      <c r="Z139">
        <v>54.577140784814794</v>
      </c>
    </row>
    <row r="140" spans="1:26" x14ac:dyDescent="0.25">
      <c r="A140">
        <v>69</v>
      </c>
      <c r="B140">
        <v>56.085975447520028</v>
      </c>
      <c r="C140" s="1">
        <f t="shared" ca="1" si="6"/>
        <v>51.811844561301484</v>
      </c>
      <c r="D140" s="1">
        <f t="shared" ca="1" si="7"/>
        <v>9.1340974162636552</v>
      </c>
      <c r="E140" s="1">
        <f t="shared" ca="1" si="8"/>
        <v>44.262018111682821</v>
      </c>
      <c r="H140"/>
      <c r="Y140">
        <v>69</v>
      </c>
      <c r="Z140">
        <v>56.085975447520028</v>
      </c>
    </row>
    <row r="141" spans="1:26" x14ac:dyDescent="0.25">
      <c r="A141">
        <v>69.5</v>
      </c>
      <c r="B141">
        <v>57.595012415134008</v>
      </c>
      <c r="C141" s="1">
        <f t="shared" ca="1" si="6"/>
        <v>51.864642581438574</v>
      </c>
      <c r="D141" s="1">
        <f t="shared" ca="1" si="7"/>
        <v>16.418569215463318</v>
      </c>
      <c r="E141" s="1">
        <f t="shared" ca="1" si="8"/>
        <v>45.771055079296801</v>
      </c>
      <c r="H141"/>
      <c r="Y141">
        <v>69.5</v>
      </c>
      <c r="Z141">
        <v>57.595012415134008</v>
      </c>
    </row>
    <row r="142" spans="1:26" x14ac:dyDescent="0.25">
      <c r="A142">
        <v>70</v>
      </c>
      <c r="B142">
        <v>59.104200114195841</v>
      </c>
      <c r="C142" s="1">
        <f t="shared" ca="1" si="6"/>
        <v>51.915094417869724</v>
      </c>
      <c r="D142" s="1">
        <f t="shared" ca="1" si="7"/>
        <v>25.841620356474309</v>
      </c>
      <c r="E142" s="1">
        <f t="shared" ca="1" si="8"/>
        <v>47.280242778358627</v>
      </c>
      <c r="H142"/>
      <c r="Y142">
        <v>70</v>
      </c>
      <c r="Z142">
        <v>59.104200114195841</v>
      </c>
    </row>
    <row r="143" spans="1:26" x14ac:dyDescent="0.25">
      <c r="A143">
        <v>70.5</v>
      </c>
      <c r="B143">
        <v>59.542985992330181</v>
      </c>
      <c r="C143" s="1">
        <f t="shared" ca="1" si="6"/>
        <v>51.963304327875179</v>
      </c>
      <c r="D143" s="1">
        <f t="shared" ca="1" si="7"/>
        <v>28.725787067237675</v>
      </c>
      <c r="E143" s="1">
        <f t="shared" ca="1" si="8"/>
        <v>47.719028656492966</v>
      </c>
      <c r="H143"/>
      <c r="Y143">
        <v>70.5</v>
      </c>
      <c r="Z143">
        <v>59.542985992330181</v>
      </c>
    </row>
    <row r="144" spans="1:26" x14ac:dyDescent="0.25">
      <c r="A144">
        <v>71</v>
      </c>
      <c r="B144">
        <v>59.041752999736097</v>
      </c>
      <c r="C144" s="1">
        <f t="shared" ca="1" si="6"/>
        <v>52.009371935858212</v>
      </c>
      <c r="D144" s="1">
        <f t="shared" ca="1" si="7"/>
        <v>24.727191713794127</v>
      </c>
      <c r="E144" s="1">
        <f t="shared" ca="1" si="8"/>
        <v>47.217795663898883</v>
      </c>
      <c r="H144"/>
      <c r="Y144">
        <v>71</v>
      </c>
      <c r="Z144">
        <v>59.041752999736097</v>
      </c>
    </row>
    <row r="145" spans="1:26" x14ac:dyDescent="0.25">
      <c r="A145">
        <v>71.5</v>
      </c>
      <c r="B145">
        <v>58.540344731607682</v>
      </c>
      <c r="C145" s="1">
        <f t="shared" ca="1" si="6"/>
        <v>52.053392439216097</v>
      </c>
      <c r="D145" s="1">
        <f t="shared" ca="1" si="7"/>
        <v>21.04027502188222</v>
      </c>
      <c r="E145" s="1">
        <f t="shared" ca="1" si="8"/>
        <v>46.716387395770468</v>
      </c>
      <c r="H145"/>
      <c r="Y145">
        <v>71.5</v>
      </c>
      <c r="Z145">
        <v>58.540344731607682</v>
      </c>
    </row>
    <row r="146" spans="1:26" x14ac:dyDescent="0.25">
      <c r="A146">
        <v>72</v>
      </c>
      <c r="B146">
        <v>58.038795352770975</v>
      </c>
      <c r="C146" s="1">
        <f t="shared" ca="1" si="6"/>
        <v>52.095456805062824</v>
      </c>
      <c r="D146" s="1">
        <f t="shared" ca="1" si="7"/>
        <v>17.661636546336819</v>
      </c>
      <c r="E146" s="1">
        <f t="shared" ca="1" si="8"/>
        <v>46.214838016933768</v>
      </c>
      <c r="H146"/>
      <c r="Y146">
        <v>72</v>
      </c>
      <c r="Z146">
        <v>58.038795352770975</v>
      </c>
    </row>
    <row r="147" spans="1:26" x14ac:dyDescent="0.25">
      <c r="A147">
        <v>72.5</v>
      </c>
      <c r="B147">
        <v>57.537174210353427</v>
      </c>
      <c r="C147" s="1">
        <f t="shared" ca="1" si="6"/>
        <v>52.135651958210019</v>
      </c>
      <c r="D147" s="1">
        <f t="shared" ca="1" si="7"/>
        <v>14.5882213202002</v>
      </c>
      <c r="E147" s="1">
        <f t="shared" ca="1" si="8"/>
        <v>45.71321687451622</v>
      </c>
      <c r="H147"/>
      <c r="Y147">
        <v>72.5</v>
      </c>
      <c r="Z147">
        <v>57.537174210353427</v>
      </c>
    </row>
    <row r="148" spans="1:26" x14ac:dyDescent="0.25">
      <c r="A148">
        <v>73</v>
      </c>
      <c r="B148">
        <v>57.035504557569226</v>
      </c>
      <c r="C148" s="1">
        <f t="shared" ca="1" si="6"/>
        <v>52.17406096079462</v>
      </c>
      <c r="D148" s="1">
        <f t="shared" ca="1" si="7"/>
        <v>11.81681692231041</v>
      </c>
      <c r="E148" s="1">
        <f t="shared" ca="1" si="8"/>
        <v>45.211547221732019</v>
      </c>
      <c r="H148"/>
      <c r="Y148">
        <v>73</v>
      </c>
      <c r="Z148">
        <v>57.035504557569226</v>
      </c>
    </row>
    <row r="149" spans="1:26" x14ac:dyDescent="0.25">
      <c r="A149">
        <v>73.5</v>
      </c>
      <c r="B149">
        <v>56.533794342074955</v>
      </c>
      <c r="C149" s="1">
        <f t="shared" ca="1" si="6"/>
        <v>52.210763183924399</v>
      </c>
      <c r="D149" s="1">
        <f t="shared" ca="1" si="7"/>
        <v>9.3442991971702689</v>
      </c>
      <c r="E149" s="1">
        <f t="shared" ca="1" si="8"/>
        <v>44.709837006237748</v>
      </c>
      <c r="H149"/>
      <c r="Y149">
        <v>73.5</v>
      </c>
      <c r="Z149">
        <v>56.533794342074955</v>
      </c>
    </row>
    <row r="150" spans="1:26" x14ac:dyDescent="0.25">
      <c r="A150">
        <v>74</v>
      </c>
      <c r="B150">
        <v>56.032049264391603</v>
      </c>
      <c r="C150" s="1">
        <f t="shared" ca="1" si="6"/>
        <v>52.245834471696085</v>
      </c>
      <c r="D150" s="1">
        <f t="shared" ca="1" si="7"/>
        <v>7.1677112282131796</v>
      </c>
      <c r="E150" s="1">
        <f t="shared" ca="1" si="8"/>
        <v>44.208091928554396</v>
      </c>
      <c r="H150"/>
      <c r="Y150">
        <v>74</v>
      </c>
      <c r="Z150">
        <v>56.032049264391603</v>
      </c>
    </row>
    <row r="151" spans="1:26" x14ac:dyDescent="0.25">
      <c r="A151">
        <v>74.5</v>
      </c>
      <c r="B151">
        <v>55.530273430509851</v>
      </c>
      <c r="C151" s="1">
        <f t="shared" ca="1" si="6"/>
        <v>52.279347297925042</v>
      </c>
      <c r="D151" s="1">
        <f t="shared" ca="1" si="7"/>
        <v>5.2842603597614106</v>
      </c>
      <c r="E151" s="1">
        <f t="shared" ca="1" si="8"/>
        <v>43.706316094672644</v>
      </c>
      <c r="H151"/>
      <c r="Y151">
        <v>74.5</v>
      </c>
      <c r="Z151">
        <v>55.530273430509851</v>
      </c>
    </row>
    <row r="152" spans="1:26" x14ac:dyDescent="0.25">
      <c r="A152">
        <v>75</v>
      </c>
      <c r="B152">
        <v>55.028469814137466</v>
      </c>
      <c r="C152" s="1">
        <f t="shared" ca="1" si="6"/>
        <v>52.311370915910302</v>
      </c>
      <c r="D152" s="1">
        <f t="shared" ca="1" si="7"/>
        <v>3.6913132113736338</v>
      </c>
      <c r="E152" s="1">
        <f t="shared" ca="1" si="8"/>
        <v>43.204512478300259</v>
      </c>
      <c r="H152"/>
      <c r="Y152">
        <v>75</v>
      </c>
      <c r="Z152">
        <v>55.028469814137466</v>
      </c>
    </row>
    <row r="153" spans="1:26" x14ac:dyDescent="0.25">
      <c r="A153">
        <v>75.5</v>
      </c>
      <c r="B153">
        <v>54.526640584132267</v>
      </c>
      <c r="C153" s="1">
        <f t="shared" ca="1" si="6"/>
        <v>52.341971501544606</v>
      </c>
      <c r="D153" s="1">
        <f t="shared" ca="1" si="7"/>
        <v>2.3863895002072053</v>
      </c>
      <c r="E153" s="1">
        <f t="shared" ca="1" si="8"/>
        <v>42.70268324829506</v>
      </c>
      <c r="H153"/>
      <c r="Y153">
        <v>75.5</v>
      </c>
      <c r="Z153">
        <v>54.526640584132267</v>
      </c>
    </row>
    <row r="154" spans="1:26" x14ac:dyDescent="0.25">
      <c r="A154">
        <v>76</v>
      </c>
      <c r="B154">
        <v>54.024787336454565</v>
      </c>
      <c r="C154" s="1">
        <f t="shared" ca="1" si="6"/>
        <v>52.371212290064904</v>
      </c>
      <c r="D154" s="1">
        <f t="shared" ca="1" si="7"/>
        <v>1.3671552170212862</v>
      </c>
      <c r="E154" s="1">
        <f t="shared" ca="1" si="8"/>
        <v>42.200830000617358</v>
      </c>
      <c r="H154"/>
      <c r="Y154">
        <v>76</v>
      </c>
      <c r="Z154">
        <v>54.024787336454565</v>
      </c>
    </row>
    <row r="155" spans="1:26" x14ac:dyDescent="0.25">
      <c r="A155">
        <v>76.5</v>
      </c>
      <c r="B155">
        <v>53.522911258495355</v>
      </c>
      <c r="C155" s="1">
        <f t="shared" ca="1" si="6"/>
        <v>52.399153706726239</v>
      </c>
      <c r="D155" s="1">
        <f t="shared" ca="1" si="7"/>
        <v>0.63141551757905978</v>
      </c>
      <c r="E155" s="1">
        <f t="shared" ca="1" si="8"/>
        <v>41.698953922658148</v>
      </c>
      <c r="H155"/>
      <c r="Y155">
        <v>76.5</v>
      </c>
      <c r="Z155">
        <v>53.522911258495355</v>
      </c>
    </row>
    <row r="156" spans="1:26" x14ac:dyDescent="0.25">
      <c r="A156">
        <v>77</v>
      </c>
      <c r="B156">
        <v>53.021013245507739</v>
      </c>
      <c r="C156" s="1">
        <f t="shared" ca="1" si="6"/>
        <v>52.425853491668775</v>
      </c>
      <c r="D156" s="1">
        <f t="shared" ca="1" si="7"/>
        <v>0.1771075662948278</v>
      </c>
      <c r="E156" s="1">
        <f t="shared" ca="1" si="8"/>
        <v>41.197055909670524</v>
      </c>
      <c r="H156"/>
      <c r="Y156">
        <v>77</v>
      </c>
      <c r="Z156">
        <v>53.021013245507739</v>
      </c>
    </row>
    <row r="157" spans="1:26" x14ac:dyDescent="0.25">
      <c r="A157">
        <v>77.5</v>
      </c>
      <c r="B157">
        <v>52.51909398311345</v>
      </c>
      <c r="C157" s="1">
        <f t="shared" ca="1" si="6"/>
        <v>52.451366819236185</v>
      </c>
      <c r="D157" s="1">
        <f t="shared" ca="1" si="7"/>
        <v>2.2934843634289672E-3</v>
      </c>
      <c r="E157" s="1">
        <f t="shared" ca="1" si="8"/>
        <v>40.695136647276243</v>
      </c>
      <c r="H157"/>
      <c r="Y157">
        <v>77.5</v>
      </c>
      <c r="Z157">
        <v>52.51909398311345</v>
      </c>
    </row>
    <row r="158" spans="1:26" x14ac:dyDescent="0.25">
      <c r="A158">
        <v>78</v>
      </c>
      <c r="B158">
        <v>52.017154005778792</v>
      </c>
      <c r="C158" s="1">
        <f t="shared" ca="1" si="6"/>
        <v>52.475746411991807</v>
      </c>
      <c r="D158" s="1">
        <f t="shared" ca="1" si="7"/>
        <v>0.10515349751812132</v>
      </c>
      <c r="E158" s="1">
        <f t="shared" ca="1" si="8"/>
        <v>40.193196669941585</v>
      </c>
      <c r="H158"/>
      <c r="Y158">
        <v>78</v>
      </c>
      <c r="Z158">
        <v>52.017154005778792</v>
      </c>
    </row>
    <row r="159" spans="1:26" x14ac:dyDescent="0.25">
      <c r="A159">
        <v>78.5</v>
      </c>
      <c r="B159">
        <v>51.515193738267264</v>
      </c>
      <c r="C159" s="1">
        <f t="shared" ca="1" si="6"/>
        <v>52.49904264966834</v>
      </c>
      <c r="D159" s="1">
        <f t="shared" ca="1" si="7"/>
        <v>0.48397934023254069</v>
      </c>
      <c r="E159" s="1">
        <f t="shared" ca="1" si="8"/>
        <v>39.69123640243005</v>
      </c>
      <c r="H159"/>
      <c r="Y159">
        <v>78.5</v>
      </c>
      <c r="Z159">
        <v>51.515193738267264</v>
      </c>
    </row>
    <row r="160" spans="1:26" x14ac:dyDescent="0.25">
      <c r="A160">
        <v>79</v>
      </c>
      <c r="B160">
        <v>51.013213525032214</v>
      </c>
      <c r="C160" s="1">
        <f t="shared" ca="1" si="6"/>
        <v>52.521303673276165</v>
      </c>
      <c r="D160" s="1">
        <f t="shared" ca="1" si="7"/>
        <v>1.1371679476152319</v>
      </c>
      <c r="E160" s="1">
        <f t="shared" ca="1" si="8"/>
        <v>39.189256189195007</v>
      </c>
      <c r="H160"/>
      <c r="Y160">
        <v>79</v>
      </c>
      <c r="Z160">
        <v>51.013213525032214</v>
      </c>
    </row>
    <row r="161" spans="1:26" x14ac:dyDescent="0.25">
      <c r="A161">
        <v>79.5</v>
      </c>
      <c r="B161">
        <v>50.511213651064075</v>
      </c>
      <c r="C161" s="1">
        <f t="shared" ca="1" si="6"/>
        <v>52.542575484585299</v>
      </c>
      <c r="D161" s="1">
        <f t="shared" ca="1" si="7"/>
        <v>2.0632154493433545</v>
      </c>
      <c r="E161" s="1">
        <f t="shared" ca="1" si="8"/>
        <v>38.687256315226861</v>
      </c>
      <c r="H161"/>
      <c r="Y161">
        <v>79.5</v>
      </c>
      <c r="Z161">
        <v>50.511213651064075</v>
      </c>
    </row>
    <row r="162" spans="1:26" x14ac:dyDescent="0.25">
      <c r="A162">
        <v>80</v>
      </c>
      <c r="B162">
        <v>50.009194356682123</v>
      </c>
      <c r="C162" s="1">
        <f t="shared" ca="1" si="6"/>
        <v>52.562902041186774</v>
      </c>
      <c r="D162" s="1">
        <f t="shared" ca="1" si="7"/>
        <v>3.2607114689490539</v>
      </c>
      <c r="E162" s="1">
        <f t="shared" ca="1" si="8"/>
        <v>38.185237020844909</v>
      </c>
      <c r="H162"/>
      <c r="Y162">
        <v>80</v>
      </c>
      <c r="Z162">
        <v>50.009194356682123</v>
      </c>
    </row>
    <row r="163" spans="1:26" x14ac:dyDescent="0.25">
      <c r="A163">
        <v>80.5</v>
      </c>
      <c r="B163">
        <v>49.507155848032937</v>
      </c>
      <c r="C163" s="1">
        <f t="shared" ca="1" si="6"/>
        <v>52.582325347329771</v>
      </c>
      <c r="D163" s="1">
        <f t="shared" ca="1" si="7"/>
        <v>4.7283337247027699</v>
      </c>
      <c r="E163" s="1">
        <f t="shared" ca="1" si="8"/>
        <v>37.68319851219573</v>
      </c>
      <c r="H163"/>
      <c r="Y163">
        <v>80.5</v>
      </c>
      <c r="Z163">
        <v>49.507155848032937</v>
      </c>
    </row>
    <row r="164" spans="1:26" x14ac:dyDescent="0.25">
      <c r="A164">
        <v>81</v>
      </c>
      <c r="B164">
        <v>49.005098304544951</v>
      </c>
      <c r="C164" s="1">
        <f t="shared" ca="1" si="6"/>
        <v>52.600885540722132</v>
      </c>
      <c r="D164" s="1">
        <f t="shared" ca="1" si="7"/>
        <v>6.464842923927363</v>
      </c>
      <c r="E164" s="1">
        <f t="shared" ca="1" si="8"/>
        <v>37.181140968707737</v>
      </c>
      <c r="H164"/>
      <c r="Y164">
        <v>81</v>
      </c>
      <c r="Z164">
        <v>49.005098304544951</v>
      </c>
    </row>
    <row r="165" spans="1:26" x14ac:dyDescent="0.25">
      <c r="A165">
        <v>81.5</v>
      </c>
      <c r="B165">
        <v>49.931412818974323</v>
      </c>
      <c r="C165" s="1">
        <f t="shared" ca="1" si="6"/>
        <v>52.618620975473874</v>
      </c>
      <c r="D165" s="1">
        <f t="shared" ca="1" si="7"/>
        <v>3.6105438381788582</v>
      </c>
      <c r="E165" s="1">
        <f t="shared" ca="1" si="8"/>
        <v>38.107455483137116</v>
      </c>
      <c r="H165"/>
      <c r="Y165">
        <v>81.5</v>
      </c>
      <c r="Z165">
        <v>49.931412818974323</v>
      </c>
    </row>
    <row r="166" spans="1:26" x14ac:dyDescent="0.25">
      <c r="A166">
        <v>82</v>
      </c>
      <c r="B166">
        <v>51.439473512774235</v>
      </c>
      <c r="C166" s="1">
        <f t="shared" ca="1" si="6"/>
        <v>52.63556830135478</v>
      </c>
      <c r="D166" s="1">
        <f t="shared" ca="1" si="7"/>
        <v>0.71532137163476972</v>
      </c>
      <c r="E166" s="1">
        <f t="shared" ca="1" si="8"/>
        <v>39.615516176937021</v>
      </c>
      <c r="H166"/>
      <c r="Y166">
        <v>82</v>
      </c>
      <c r="Z166">
        <v>51.439473512774235</v>
      </c>
    </row>
    <row r="167" spans="1:26" x14ac:dyDescent="0.25">
      <c r="A167">
        <v>82.5</v>
      </c>
      <c r="B167">
        <v>52.947818800984919</v>
      </c>
      <c r="C167" s="1">
        <f t="shared" ca="1" si="6"/>
        <v>52.651762539530168</v>
      </c>
      <c r="D167" s="1">
        <f t="shared" ca="1" si="7"/>
        <v>4.3824654973282022E-2</v>
      </c>
      <c r="E167" s="1">
        <f t="shared" ca="1" si="8"/>
        <v>41.123861465147712</v>
      </c>
      <c r="H167"/>
      <c r="Y167">
        <v>82.5</v>
      </c>
      <c r="Z167">
        <v>52.947818800984919</v>
      </c>
    </row>
    <row r="168" spans="1:26" x14ac:dyDescent="0.25">
      <c r="A168">
        <v>83</v>
      </c>
      <c r="B168">
        <v>54.45639062066531</v>
      </c>
      <c r="C168" s="1">
        <f t="shared" ca="1" si="6"/>
        <v>52.667237154931087</v>
      </c>
      <c r="D168" s="1">
        <f t="shared" ca="1" si="7"/>
        <v>1.6005350619743914</v>
      </c>
      <c r="E168" s="1">
        <f t="shared" ca="1" si="8"/>
        <v>42.632433284828096</v>
      </c>
      <c r="H168"/>
      <c r="Y168">
        <v>83</v>
      </c>
      <c r="Z168">
        <v>54.45639062066531</v>
      </c>
    </row>
    <row r="169" spans="1:26" x14ac:dyDescent="0.25">
      <c r="A169">
        <v>83.5</v>
      </c>
      <c r="B169">
        <v>55.96513476036295</v>
      </c>
      <c r="C169" s="1">
        <f t="shared" ca="1" si="6"/>
        <v>52.682024125408674</v>
      </c>
      <c r="D169" s="1">
        <f t="shared" ca="1" si="7"/>
        <v>5.389407720674936</v>
      </c>
      <c r="E169" s="1">
        <f t="shared" ca="1" si="8"/>
        <v>44.141177424525736</v>
      </c>
      <c r="H169"/>
      <c r="Y169">
        <v>83.5</v>
      </c>
      <c r="Z169">
        <v>55.96513476036295</v>
      </c>
    </row>
    <row r="170" spans="1:26" x14ac:dyDescent="0.25">
      <c r="A170">
        <v>84</v>
      </c>
      <c r="B170">
        <v>56.041587123531961</v>
      </c>
      <c r="C170" s="1">
        <f t="shared" ca="1" si="6"/>
        <v>52.696154007815451</v>
      </c>
      <c r="D170" s="1">
        <f t="shared" ca="1" si="7"/>
        <v>5.5959613658663381</v>
      </c>
      <c r="E170" s="1">
        <f t="shared" ca="1" si="8"/>
        <v>44.217629787694747</v>
      </c>
      <c r="H170"/>
      <c r="Y170">
        <v>84</v>
      </c>
      <c r="Z170">
        <v>56.041587123531961</v>
      </c>
    </row>
    <row r="171" spans="1:26" x14ac:dyDescent="0.25">
      <c r="A171">
        <v>84.5</v>
      </c>
      <c r="B171">
        <v>55.54044115521134</v>
      </c>
      <c r="C171" s="1">
        <f t="shared" ca="1" si="6"/>
        <v>52.709656001150179</v>
      </c>
      <c r="D171" s="1">
        <f t="shared" ca="1" si="7"/>
        <v>4.0066722942265347</v>
      </c>
      <c r="E171" s="1">
        <f t="shared" ca="1" si="8"/>
        <v>43.716483819374133</v>
      </c>
      <c r="H171"/>
      <c r="Y171">
        <v>84.5</v>
      </c>
      <c r="Z171">
        <v>55.54044115521134</v>
      </c>
    </row>
    <row r="172" spans="1:26" x14ac:dyDescent="0.25">
      <c r="A172">
        <v>85</v>
      </c>
      <c r="B172">
        <v>55.039092577172099</v>
      </c>
      <c r="C172" s="1">
        <f t="shared" ca="1" si="6"/>
        <v>52.72255800689679</v>
      </c>
      <c r="D172" s="1">
        <f t="shared" ca="1" si="7"/>
        <v>2.6831662076403044</v>
      </c>
      <c r="E172" s="1">
        <f t="shared" ca="1" si="8"/>
        <v>43.215135241334892</v>
      </c>
      <c r="H172"/>
      <c r="Y172">
        <v>85</v>
      </c>
      <c r="Z172">
        <v>55.039092577172099</v>
      </c>
    </row>
    <row r="173" spans="1:26" x14ac:dyDescent="0.25">
      <c r="A173">
        <v>85.5</v>
      </c>
      <c r="B173">
        <v>54.537574000456395</v>
      </c>
      <c r="C173" s="1">
        <f t="shared" ca="1" si="6"/>
        <v>52.734886686681975</v>
      </c>
      <c r="D173" s="1">
        <f t="shared" ca="1" si="7"/>
        <v>1.6248407756216177</v>
      </c>
      <c r="E173" s="1">
        <f t="shared" ca="1" si="8"/>
        <v>42.713616664619181</v>
      </c>
      <c r="H173"/>
      <c r="Y173">
        <v>85.5</v>
      </c>
      <c r="Z173">
        <v>54.537574000456395</v>
      </c>
    </row>
    <row r="174" spans="1:26" x14ac:dyDescent="0.25">
      <c r="A174">
        <v>86</v>
      </c>
      <c r="B174">
        <v>54.035977827241851</v>
      </c>
      <c r="C174" s="1">
        <f t="shared" ca="1" si="6"/>
        <v>52.746667517370682</v>
      </c>
      <c r="D174" s="1">
        <f t="shared" ca="1" si="7"/>
        <v>0.83116053757004504</v>
      </c>
      <c r="E174" s="1">
        <f t="shared" ca="1" si="8"/>
        <v>42.212020491404644</v>
      </c>
      <c r="H174"/>
      <c r="Y174">
        <v>86</v>
      </c>
      <c r="Z174">
        <v>54.035977827241851</v>
      </c>
    </row>
    <row r="175" spans="1:26" x14ac:dyDescent="0.25">
      <c r="A175">
        <v>86.5</v>
      </c>
      <c r="B175">
        <v>53.534320245849372</v>
      </c>
      <c r="C175" s="1">
        <f t="shared" ca="1" si="6"/>
        <v>52.75792484371334</v>
      </c>
      <c r="D175" s="1">
        <f t="shared" ca="1" si="7"/>
        <v>0.3013949102289854</v>
      </c>
      <c r="E175" s="1">
        <f t="shared" ca="1" si="8"/>
        <v>41.710362910012165</v>
      </c>
      <c r="H175"/>
      <c r="Y175">
        <v>86.5</v>
      </c>
      <c r="Z175">
        <v>53.534320245849372</v>
      </c>
    </row>
    <row r="176" spans="1:26" x14ac:dyDescent="0.25">
      <c r="A176">
        <v>87</v>
      </c>
      <c r="B176">
        <v>53.032610806568293</v>
      </c>
      <c r="C176" s="1">
        <f t="shared" ca="1" si="6"/>
        <v>52.768681928653606</v>
      </c>
      <c r="D176" s="1">
        <f t="shared" ca="1" si="7"/>
        <v>3.4829226298652788E-2</v>
      </c>
      <c r="E176" s="1">
        <f t="shared" ca="1" si="8"/>
        <v>41.208653470731079</v>
      </c>
      <c r="H176"/>
      <c r="Y176">
        <v>87</v>
      </c>
      <c r="Z176">
        <v>53.032610806568293</v>
      </c>
    </row>
    <row r="177" spans="1:26" x14ac:dyDescent="0.25">
      <c r="A177">
        <v>87.5</v>
      </c>
      <c r="B177">
        <v>52.530856454075192</v>
      </c>
      <c r="C177" s="1">
        <f t="shared" ca="1" si="6"/>
        <v>52.778961001400518</v>
      </c>
      <c r="D177" s="1">
        <f t="shared" ca="1" si="7"/>
        <v>3.0777933201752476E-2</v>
      </c>
      <c r="E177" s="1">
        <f t="shared" ca="1" si="8"/>
        <v>40.706899118237985</v>
      </c>
      <c r="H177"/>
      <c r="Y177">
        <v>87.5</v>
      </c>
      <c r="Z177">
        <v>52.530856454075192</v>
      </c>
    </row>
    <row r="178" spans="1:26" x14ac:dyDescent="0.25">
      <c r="A178">
        <v>88</v>
      </c>
      <c r="B178">
        <v>52.029062280228693</v>
      </c>
      <c r="C178" s="1">
        <f t="shared" ca="1" si="6"/>
        <v>52.788783303364582</v>
      </c>
      <c r="D178" s="1">
        <f t="shared" ca="1" si="7"/>
        <v>0.28858801649732069</v>
      </c>
      <c r="E178" s="1">
        <f t="shared" ca="1" si="8"/>
        <v>40.205104944391479</v>
      </c>
      <c r="H178"/>
      <c r="Y178">
        <v>88</v>
      </c>
      <c r="Z178">
        <v>52.029062280228693</v>
      </c>
    </row>
    <row r="179" spans="1:26" x14ac:dyDescent="0.25">
      <c r="A179">
        <v>88.5</v>
      </c>
      <c r="B179">
        <v>51.527232056948918</v>
      </c>
      <c r="C179" s="1">
        <f t="shared" ca="1" si="6"/>
        <v>52.798169132052493</v>
      </c>
      <c r="D179" s="1">
        <f t="shared" ca="1" si="7"/>
        <v>0.80764052443641499</v>
      </c>
      <c r="E179" s="1">
        <f t="shared" ca="1" si="8"/>
        <v>39.703274721111711</v>
      </c>
      <c r="H179"/>
      <c r="Y179">
        <v>88.5</v>
      </c>
      <c r="Z179">
        <v>51.527232056948918</v>
      </c>
    </row>
    <row r="180" spans="1:26" x14ac:dyDescent="0.25">
      <c r="A180">
        <v>89</v>
      </c>
      <c r="B180">
        <v>51.025368613520627</v>
      </c>
      <c r="C180" s="1">
        <f t="shared" ca="1" si="6"/>
        <v>52.807137883011421</v>
      </c>
      <c r="D180" s="1">
        <f t="shared" ca="1" si="7"/>
        <v>1.5873508648508801</v>
      </c>
      <c r="E180" s="1">
        <f t="shared" ca="1" si="8"/>
        <v>39.20141127768342</v>
      </c>
      <c r="H180"/>
      <c r="Y180">
        <v>89</v>
      </c>
      <c r="Z180">
        <v>51.025368613520627</v>
      </c>
    </row>
    <row r="181" spans="1:26" x14ac:dyDescent="0.25">
      <c r="A181">
        <v>89.5</v>
      </c>
      <c r="B181">
        <v>50.523474103828306</v>
      </c>
      <c r="C181" s="1">
        <f t="shared" ca="1" si="6"/>
        <v>52.815708089909265</v>
      </c>
      <c r="D181" s="1">
        <f t="shared" ca="1" si="7"/>
        <v>2.6271683234723002</v>
      </c>
      <c r="E181" s="1">
        <f t="shared" ca="1" si="8"/>
        <v>38.699516767991099</v>
      </c>
      <c r="H181"/>
      <c r="Y181">
        <v>89.5</v>
      </c>
      <c r="Z181">
        <v>50.523474103828306</v>
      </c>
    </row>
    <row r="182" spans="1:26" x14ac:dyDescent="0.25">
      <c r="A182">
        <v>90</v>
      </c>
      <c r="B182">
        <v>50.021550195714887</v>
      </c>
      <c r="C182" s="1">
        <f t="shared" ca="1" si="6"/>
        <v>52.823897462834012</v>
      </c>
      <c r="D182" s="1">
        <f t="shared" ca="1" si="7"/>
        <v>3.9265751027650122</v>
      </c>
      <c r="E182" s="1">
        <f t="shared" ca="1" si="8"/>
        <v>38.197592859877673</v>
      </c>
      <c r="H182"/>
      <c r="Y182">
        <v>90</v>
      </c>
      <c r="Z182">
        <v>50.021550195714887</v>
      </c>
    </row>
    <row r="183" spans="1:26" x14ac:dyDescent="0.25">
      <c r="A183">
        <v>90.5</v>
      </c>
      <c r="B183">
        <v>49.519598205233841</v>
      </c>
      <c r="C183" s="1">
        <f t="shared" ca="1" si="6"/>
        <v>52.831722924891125</v>
      </c>
      <c r="D183" s="1">
        <f t="shared" ca="1" si="7"/>
        <v>5.4850850792824204</v>
      </c>
      <c r="E183" s="1">
        <f t="shared" ca="1" si="8"/>
        <v>37.695640869396627</v>
      </c>
      <c r="H183"/>
      <c r="Y183">
        <v>90.5</v>
      </c>
      <c r="Z183">
        <v>49.519598205233841</v>
      </c>
    </row>
    <row r="184" spans="1:26" x14ac:dyDescent="0.25">
      <c r="A184">
        <v>91</v>
      </c>
      <c r="B184">
        <v>49.017619191903457</v>
      </c>
      <c r="C184" s="1">
        <f t="shared" ca="1" si="6"/>
        <v>52.839200647174621</v>
      </c>
      <c r="D184" s="1">
        <f t="shared" ca="1" si="7"/>
        <v>7.3022424096362375</v>
      </c>
      <c r="E184" s="1">
        <f t="shared" ca="1" si="8"/>
        <v>37.193661856066242</v>
      </c>
      <c r="H184"/>
      <c r="Y184">
        <v>91</v>
      </c>
      <c r="Z184">
        <v>49.017619191903457</v>
      </c>
    </row>
    <row r="185" spans="1:26" x14ac:dyDescent="0.25">
      <c r="A185">
        <v>91.5</v>
      </c>
      <c r="B185">
        <v>48.515614026356765</v>
      </c>
      <c r="C185" s="1">
        <f t="shared" ca="1" si="6"/>
        <v>52.846346082184198</v>
      </c>
      <c r="D185" s="1">
        <f t="shared" ca="1" si="7"/>
        <v>9.3776200696856513</v>
      </c>
      <c r="E185" s="1">
        <f t="shared" ca="1" si="8"/>
        <v>36.691656690519551</v>
      </c>
      <c r="H185"/>
      <c r="Y185">
        <v>91.5</v>
      </c>
      <c r="Z185">
        <v>48.515614026356765</v>
      </c>
    </row>
    <row r="186" spans="1:26" x14ac:dyDescent="0.25">
      <c r="A186">
        <v>92</v>
      </c>
      <c r="B186">
        <v>48.013583438448492</v>
      </c>
      <c r="C186" s="1">
        <f t="shared" ca="1" si="6"/>
        <v>52.853173995757416</v>
      </c>
      <c r="D186" s="1">
        <f t="shared" ca="1" si="7"/>
        <v>11.71081838119685</v>
      </c>
      <c r="E186" s="1">
        <f t="shared" ca="1" si="8"/>
        <v>36.189626102611285</v>
      </c>
      <c r="H186"/>
      <c r="Y186">
        <v>92</v>
      </c>
      <c r="Z186">
        <v>48.013583438448492</v>
      </c>
    </row>
    <row r="187" spans="1:26" x14ac:dyDescent="0.25">
      <c r="A187">
        <v>92.5</v>
      </c>
      <c r="B187">
        <v>47.51152805152222</v>
      </c>
      <c r="C187" s="1">
        <f t="shared" ca="1" si="6"/>
        <v>52.859698497582826</v>
      </c>
      <c r="D187" s="1">
        <f t="shared" ca="1" si="7"/>
        <v>14.301463560058055</v>
      </c>
      <c r="E187" s="1">
        <f t="shared" ca="1" si="8"/>
        <v>35.687570715685013</v>
      </c>
      <c r="H187"/>
      <c r="Y187">
        <v>92.5</v>
      </c>
      <c r="Z187">
        <v>47.51152805152222</v>
      </c>
    </row>
    <row r="188" spans="1:26" x14ac:dyDescent="0.25">
      <c r="A188">
        <v>93</v>
      </c>
      <c r="B188">
        <v>47.009448406871179</v>
      </c>
      <c r="C188" s="1">
        <f t="shared" ca="1" si="6"/>
        <v>52.865933070357244</v>
      </c>
      <c r="D188" s="1">
        <f t="shared" ca="1" si="7"/>
        <v>17.149206306823739</v>
      </c>
      <c r="E188" s="1">
        <f t="shared" ca="1" si="8"/>
        <v>35.185491071033965</v>
      </c>
      <c r="H188"/>
      <c r="Y188">
        <v>93</v>
      </c>
      <c r="Z188">
        <v>47.009448406871179</v>
      </c>
    </row>
    <row r="189" spans="1:26" x14ac:dyDescent="0.25">
      <c r="A189">
        <v>93.5</v>
      </c>
      <c r="B189">
        <v>46.507344981248124</v>
      </c>
      <c r="C189" s="1">
        <f t="shared" ca="1" si="6"/>
        <v>52.871890597647393</v>
      </c>
      <c r="D189" s="1">
        <f t="shared" ca="1" si="7"/>
        <v>20.253720451613574</v>
      </c>
      <c r="E189" s="1">
        <f t="shared" ca="1" si="8"/>
        <v>34.683387645410917</v>
      </c>
      <c r="H189"/>
      <c r="Y189">
        <v>93.5</v>
      </c>
      <c r="Z189">
        <v>46.507344981248124</v>
      </c>
    </row>
    <row r="190" spans="1:26" x14ac:dyDescent="0.25">
      <c r="A190">
        <v>94</v>
      </c>
      <c r="B190">
        <v>46.006064992484312</v>
      </c>
      <c r="C190" s="1">
        <f t="shared" ca="1" si="6"/>
        <v>52.877583390513436</v>
      </c>
      <c r="D190" s="1">
        <f t="shared" ca="1" si="7"/>
        <v>23.608882547226372</v>
      </c>
      <c r="E190" s="1">
        <f t="shared" ca="1" si="8"/>
        <v>34.182107656647105</v>
      </c>
      <c r="H190"/>
      <c r="Y190">
        <v>94</v>
      </c>
      <c r="Z190">
        <v>46.006064992484312</v>
      </c>
    </row>
    <row r="191" spans="1:26" x14ac:dyDescent="0.25">
      <c r="A191">
        <v>94.5</v>
      </c>
      <c r="B191">
        <v>45.519494659857031</v>
      </c>
      <c r="C191" s="1">
        <f t="shared" ca="1" si="6"/>
        <v>52.88302321294934</v>
      </c>
      <c r="D191" s="1">
        <f t="shared" ca="1" si="7"/>
        <v>27.110776376102852</v>
      </c>
      <c r="E191" s="1">
        <f t="shared" ca="1" si="8"/>
        <v>33.695537324019824</v>
      </c>
      <c r="H191"/>
      <c r="Y191">
        <v>94.5</v>
      </c>
      <c r="Z191">
        <v>45.519494659857031</v>
      </c>
    </row>
    <row r="192" spans="1:26" x14ac:dyDescent="0.25">
      <c r="A192">
        <v>95</v>
      </c>
      <c r="B192">
        <v>45.051765737032234</v>
      </c>
      <c r="C192" s="1">
        <f t="shared" ca="1" si="6"/>
        <v>52.888221306192975</v>
      </c>
      <c r="D192" s="1">
        <f t="shared" ca="1" si="7"/>
        <v>30.705017943715195</v>
      </c>
      <c r="E192" s="1">
        <f t="shared" ca="1" si="8"/>
        <v>33.22780840119502</v>
      </c>
      <c r="H192"/>
      <c r="Y192">
        <v>95</v>
      </c>
      <c r="Z192">
        <v>45.051765737032234</v>
      </c>
    </row>
    <row r="193" spans="1:26" x14ac:dyDescent="0.25">
      <c r="A193">
        <v>95.5</v>
      </c>
      <c r="B193">
        <v>44.601873401686348</v>
      </c>
      <c r="C193" s="1">
        <f t="shared" ca="1" si="6"/>
        <v>52.893188411955649</v>
      </c>
      <c r="D193" s="1">
        <f t="shared" ca="1" si="7"/>
        <v>34.372952299758509</v>
      </c>
      <c r="E193" s="1">
        <f t="shared" ca="1" si="8"/>
        <v>32.777916065849141</v>
      </c>
      <c r="H193"/>
      <c r="Y193">
        <v>95.5</v>
      </c>
      <c r="Z193">
        <v>44.601873401686348</v>
      </c>
    </row>
    <row r="194" spans="1:26" x14ac:dyDescent="0.25">
      <c r="A194">
        <v>96</v>
      </c>
      <c r="B194">
        <v>44.168886025630393</v>
      </c>
      <c r="C194" s="1">
        <f t="shared" ref="C194:C257" ca="1" si="9">IF(A194&gt;=$K$5,OFFSET($B$1,2*$K$5,0)+$L$5*(1-EXP((-1/$M$5)*(A194-$K$5))),0)</f>
        <v>52.897934794619701</v>
      </c>
      <c r="D194" s="1">
        <f t="shared" ref="D194:D257" ca="1" si="10">IF(A194&gt;=$K$5,(C194-B194)*(C194-B194)*0.5,0)</f>
        <v>38.098146205696878</v>
      </c>
      <c r="E194" s="1">
        <f t="shared" ref="E194:E257" ca="1" si="11">IF(A194&gt;=$K$5,(B194-$L$6),0)</f>
        <v>32.344928689793178</v>
      </c>
      <c r="H194"/>
      <c r="Y194">
        <v>96</v>
      </c>
      <c r="Z194">
        <v>44.168886025630393</v>
      </c>
    </row>
    <row r="195" spans="1:26" x14ac:dyDescent="0.25">
      <c r="A195">
        <v>96.5</v>
      </c>
      <c r="B195">
        <v>43.751934473810053</v>
      </c>
      <c r="C195" s="1">
        <f t="shared" ca="1" si="9"/>
        <v>52.902470262449455</v>
      </c>
      <c r="D195" s="1">
        <f t="shared" ca="1" si="10"/>
        <v>41.866152609585264</v>
      </c>
      <c r="E195" s="1">
        <f t="shared" ca="1" si="11"/>
        <v>31.927977137972842</v>
      </c>
      <c r="H195"/>
      <c r="Y195">
        <v>96.5</v>
      </c>
      <c r="Z195">
        <v>43.751934473810053</v>
      </c>
    </row>
    <row r="196" spans="1:26" x14ac:dyDescent="0.25">
      <c r="A196">
        <v>97</v>
      </c>
      <c r="B196">
        <v>44.749437733024372</v>
      </c>
      <c r="C196" s="1">
        <f t="shared" ca="1" si="9"/>
        <v>52.906804187859748</v>
      </c>
      <c r="D196" s="1">
        <f t="shared" ca="1" si="10"/>
        <v>33.271313739236739</v>
      </c>
      <c r="E196" s="1">
        <f t="shared" ca="1" si="11"/>
        <v>32.925480397187158</v>
      </c>
      <c r="H196"/>
      <c r="Y196">
        <v>97</v>
      </c>
      <c r="Z196">
        <v>44.749437733024372</v>
      </c>
    </row>
    <row r="197" spans="1:26" x14ac:dyDescent="0.25">
      <c r="A197">
        <v>97.5</v>
      </c>
      <c r="B197">
        <v>46.257847014301454</v>
      </c>
      <c r="C197" s="1">
        <f t="shared" ca="1" si="9"/>
        <v>52.910945526783777</v>
      </c>
      <c r="D197" s="1">
        <f t="shared" ca="1" si="10"/>
        <v>22.131859908397249</v>
      </c>
      <c r="E197" s="1">
        <f t="shared" ca="1" si="11"/>
        <v>34.43388967846424</v>
      </c>
      <c r="H197"/>
      <c r="Y197">
        <v>97.5</v>
      </c>
      <c r="Z197">
        <v>46.257847014301454</v>
      </c>
    </row>
    <row r="198" spans="1:26" x14ac:dyDescent="0.25">
      <c r="A198">
        <v>98</v>
      </c>
      <c r="B198">
        <v>47.766501891186415</v>
      </c>
      <c r="C198" s="1">
        <f t="shared" ca="1" si="9"/>
        <v>52.914902837180236</v>
      </c>
      <c r="D198" s="1">
        <f t="shared" ca="1" si="10"/>
        <v>13.253016150355034</v>
      </c>
      <c r="E198" s="1">
        <f t="shared" ca="1" si="11"/>
        <v>35.942544555349201</v>
      </c>
      <c r="H198"/>
      <c r="Y198">
        <v>98</v>
      </c>
      <c r="Z198">
        <v>47.766501891186415</v>
      </c>
    </row>
    <row r="199" spans="1:26" x14ac:dyDescent="0.25">
      <c r="A199">
        <v>98.5</v>
      </c>
      <c r="B199">
        <v>49.275342214620949</v>
      </c>
      <c r="C199" s="1">
        <f t="shared" ca="1" si="9"/>
        <v>52.918684296718126</v>
      </c>
      <c r="D199" s="1">
        <f t="shared" ca="1" si="10"/>
        <v>6.6369707635900985</v>
      </c>
      <c r="E199" s="1">
        <f t="shared" ca="1" si="11"/>
        <v>37.451384878783742</v>
      </c>
      <c r="H199"/>
      <c r="Y199">
        <v>98.5</v>
      </c>
      <c r="Z199">
        <v>49.275342214620949</v>
      </c>
    </row>
    <row r="200" spans="1:26" x14ac:dyDescent="0.25">
      <c r="A200">
        <v>99</v>
      </c>
      <c r="B200">
        <v>50.784324922829924</v>
      </c>
      <c r="C200" s="1">
        <f t="shared" ca="1" si="9"/>
        <v>52.922297719675683</v>
      </c>
      <c r="D200" s="1">
        <f t="shared" ca="1" si="10"/>
        <v>2.2854638400262379</v>
      </c>
      <c r="E200" s="1">
        <f t="shared" ca="1" si="11"/>
        <v>38.960367586992717</v>
      </c>
      <c r="H200"/>
      <c r="Y200">
        <v>99</v>
      </c>
      <c r="Z200">
        <v>50.784324922829924</v>
      </c>
    </row>
    <row r="201" spans="1:26" x14ac:dyDescent="0.25">
      <c r="A201">
        <v>99.5</v>
      </c>
      <c r="B201">
        <v>50.820815334856754</v>
      </c>
      <c r="C201" s="1">
        <f t="shared" ca="1" si="9"/>
        <v>52.925750573088322</v>
      </c>
      <c r="D201" s="1">
        <f t="shared" ca="1" si="10"/>
        <v>2.2153761785744961</v>
      </c>
      <c r="E201" s="1">
        <f t="shared" ca="1" si="11"/>
        <v>38.996857999019539</v>
      </c>
      <c r="H201"/>
      <c r="Y201">
        <v>99.5</v>
      </c>
      <c r="Z201">
        <v>50.820815334856754</v>
      </c>
    </row>
    <row r="202" spans="1:26" x14ac:dyDescent="0.25">
      <c r="A202">
        <v>100</v>
      </c>
      <c r="B202">
        <v>50.319325004722302</v>
      </c>
      <c r="C202" s="1">
        <f t="shared" ca="1" si="9"/>
        <v>52.929049992179102</v>
      </c>
      <c r="D202" s="1">
        <f t="shared" ca="1" si="10"/>
        <v>3.4053322550781995</v>
      </c>
      <c r="E202" s="1">
        <f t="shared" ca="1" si="11"/>
        <v>38.495367668885095</v>
      </c>
      <c r="H202"/>
      <c r="Y202">
        <v>100</v>
      </c>
      <c r="Z202">
        <v>50.319325004722302</v>
      </c>
    </row>
    <row r="203" spans="1:26" x14ac:dyDescent="0.25">
      <c r="A203">
        <v>100.5</v>
      </c>
      <c r="B203">
        <v>49.817663752340913</v>
      </c>
      <c r="C203" s="1">
        <f t="shared" ca="1" si="9"/>
        <v>52.932202795103407</v>
      </c>
      <c r="D203" s="1">
        <f t="shared" ca="1" si="10"/>
        <v>4.8501767244459577</v>
      </c>
      <c r="E203" s="1">
        <f t="shared" ca="1" si="11"/>
        <v>37.993706416503699</v>
      </c>
      <c r="H203"/>
      <c r="Y203">
        <v>100.5</v>
      </c>
      <c r="Z203">
        <v>49.817663752340913</v>
      </c>
    </row>
    <row r="204" spans="1:26" x14ac:dyDescent="0.25">
      <c r="A204">
        <v>101</v>
      </c>
      <c r="B204">
        <v>49.315857677316494</v>
      </c>
      <c r="C204" s="1">
        <f t="shared" ca="1" si="9"/>
        <v>52.935215497038499</v>
      </c>
      <c r="D204" s="1">
        <f t="shared" ca="1" si="10"/>
        <v>6.5498755135914122</v>
      </c>
      <c r="E204" s="1">
        <f t="shared" ca="1" si="11"/>
        <v>37.49190034147928</v>
      </c>
      <c r="H204"/>
      <c r="Y204">
        <v>101</v>
      </c>
      <c r="Z204">
        <v>49.315857677316494</v>
      </c>
    </row>
    <row r="205" spans="1:26" x14ac:dyDescent="0.25">
      <c r="A205">
        <v>101.5</v>
      </c>
      <c r="B205">
        <v>48.813985595271063</v>
      </c>
      <c r="C205" s="1">
        <f t="shared" ca="1" si="9"/>
        <v>52.938094323646979</v>
      </c>
      <c r="D205" s="1">
        <f t="shared" ca="1" si="10"/>
        <v>8.5041364017332057</v>
      </c>
      <c r="E205" s="1">
        <f t="shared" ca="1" si="11"/>
        <v>36.990028259433856</v>
      </c>
      <c r="H205"/>
      <c r="Y205">
        <v>101.5</v>
      </c>
      <c r="Z205">
        <v>48.813985595271063</v>
      </c>
    </row>
    <row r="206" spans="1:26" x14ac:dyDescent="0.25">
      <c r="A206">
        <v>102</v>
      </c>
      <c r="B206">
        <v>48.312060339514794</v>
      </c>
      <c r="C206" s="1">
        <f t="shared" ca="1" si="9"/>
        <v>52.940845223941878</v>
      </c>
      <c r="D206" s="1">
        <f t="shared" ca="1" si="10"/>
        <v>10.712824753150327</v>
      </c>
      <c r="E206" s="1">
        <f t="shared" ca="1" si="11"/>
        <v>36.48810300367758</v>
      </c>
      <c r="H206"/>
      <c r="Y206">
        <v>102</v>
      </c>
      <c r="Z206">
        <v>48.312060339514794</v>
      </c>
    </row>
    <row r="207" spans="1:26" x14ac:dyDescent="0.25">
      <c r="A207">
        <v>102.5</v>
      </c>
      <c r="B207">
        <v>47.810089823724695</v>
      </c>
      <c r="C207" s="1">
        <f t="shared" ca="1" si="9"/>
        <v>52.943473882580122</v>
      </c>
      <c r="D207" s="1">
        <f t="shared" ca="1" si="10"/>
        <v>13.175815947855508</v>
      </c>
      <c r="E207" s="1">
        <f t="shared" ca="1" si="11"/>
        <v>35.986132487887488</v>
      </c>
      <c r="H207"/>
      <c r="Y207">
        <v>102.5</v>
      </c>
      <c r="Z207">
        <v>47.810089823724695</v>
      </c>
    </row>
    <row r="208" spans="1:26" x14ac:dyDescent="0.25">
      <c r="A208">
        <v>103</v>
      </c>
      <c r="B208">
        <v>47.308079791274231</v>
      </c>
      <c r="C208" s="1">
        <f t="shared" ca="1" si="9"/>
        <v>52.945985731609809</v>
      </c>
      <c r="D208" s="1">
        <f t="shared" ca="1" si="10"/>
        <v>15.892991696035601</v>
      </c>
      <c r="E208" s="1">
        <f t="shared" ca="1" si="11"/>
        <v>35.484122455437017</v>
      </c>
      <c r="H208"/>
      <c r="Y208">
        <v>103</v>
      </c>
      <c r="Z208">
        <v>47.308079791274231</v>
      </c>
    </row>
    <row r="209" spans="1:26" x14ac:dyDescent="0.25">
      <c r="A209">
        <v>103.5</v>
      </c>
      <c r="B209">
        <v>46.808754865650677</v>
      </c>
      <c r="C209" s="1">
        <f t="shared" ca="1" si="9"/>
        <v>52.948385961695251</v>
      </c>
      <c r="D209" s="1">
        <f t="shared" ca="1" si="10"/>
        <v>18.847534997758753</v>
      </c>
      <c r="E209" s="1">
        <f t="shared" ca="1" si="11"/>
        <v>34.984797529813463</v>
      </c>
      <c r="H209"/>
      <c r="Y209">
        <v>103.5</v>
      </c>
      <c r="Z209">
        <v>46.808754865650677</v>
      </c>
    </row>
    <row r="210" spans="1:26" x14ac:dyDescent="0.25">
      <c r="A210">
        <v>104</v>
      </c>
      <c r="B210">
        <v>46.326965483901049</v>
      </c>
      <c r="C210" s="1">
        <f t="shared" ca="1" si="9"/>
        <v>52.950679532843452</v>
      </c>
      <c r="D210" s="1">
        <f t="shared" ca="1" si="10"/>
        <v>21.936793901078484</v>
      </c>
      <c r="E210" s="1">
        <f t="shared" ca="1" si="11"/>
        <v>34.503008148063842</v>
      </c>
      <c r="H210"/>
      <c r="Y210">
        <v>104</v>
      </c>
      <c r="Z210">
        <v>46.326965483901049</v>
      </c>
    </row>
    <row r="211" spans="1:26" x14ac:dyDescent="0.25">
      <c r="A211">
        <v>104.5</v>
      </c>
      <c r="B211">
        <v>45.863991140850999</v>
      </c>
      <c r="C211" s="1">
        <f t="shared" ca="1" si="9"/>
        <v>52.952871184653716</v>
      </c>
      <c r="D211" s="1">
        <f t="shared" ca="1" si="10"/>
        <v>25.12611013771221</v>
      </c>
      <c r="E211" s="1">
        <f t="shared" ca="1" si="11"/>
        <v>34.040033805013792</v>
      </c>
      <c r="H211"/>
      <c r="Y211">
        <v>104.5</v>
      </c>
      <c r="Z211">
        <v>45.863991140850999</v>
      </c>
    </row>
    <row r="212" spans="1:26" x14ac:dyDescent="0.25">
      <c r="A212">
        <v>105</v>
      </c>
      <c r="B212">
        <v>45.418752048407072</v>
      </c>
      <c r="C212" s="1">
        <f t="shared" ca="1" si="9"/>
        <v>52.954965446111984</v>
      </c>
      <c r="D212" s="1">
        <f t="shared" ca="1" si="10"/>
        <v>28.397256187873513</v>
      </c>
      <c r="E212" s="1">
        <f t="shared" ca="1" si="11"/>
        <v>33.594794712569865</v>
      </c>
      <c r="H212"/>
      <c r="Y212">
        <v>105</v>
      </c>
      <c r="Z212">
        <v>45.418752048407072</v>
      </c>
    </row>
    <row r="213" spans="1:26" x14ac:dyDescent="0.25">
      <c r="A213">
        <v>105.5</v>
      </c>
      <c r="B213">
        <v>44.990267892985564</v>
      </c>
      <c r="C213" s="1">
        <f t="shared" ca="1" si="9"/>
        <v>52.956966644949773</v>
      </c>
      <c r="D213" s="1">
        <f t="shared" ca="1" si="10"/>
        <v>31.734144502274045</v>
      </c>
      <c r="E213" s="1">
        <f t="shared" ca="1" si="11"/>
        <v>33.16631055714835</v>
      </c>
      <c r="H213"/>
      <c r="Y213">
        <v>105.5</v>
      </c>
      <c r="Z213">
        <v>44.990267892985564</v>
      </c>
    </row>
    <row r="214" spans="1:26" x14ac:dyDescent="0.25">
      <c r="A214">
        <v>106</v>
      </c>
      <c r="B214">
        <v>44.57763915248686</v>
      </c>
      <c r="C214" s="1">
        <f t="shared" ca="1" si="9"/>
        <v>52.958878916587395</v>
      </c>
      <c r="D214" s="1">
        <f t="shared" ca="1" si="10"/>
        <v>35.12258999166999</v>
      </c>
      <c r="E214" s="1">
        <f t="shared" ca="1" si="11"/>
        <v>32.753681816649646</v>
      </c>
      <c r="H214"/>
      <c r="Y214">
        <v>106</v>
      </c>
      <c r="Z214">
        <v>44.57763915248686</v>
      </c>
    </row>
    <row r="215" spans="1:26" x14ac:dyDescent="0.25">
      <c r="A215">
        <v>106.5</v>
      </c>
      <c r="B215">
        <v>44.178272028995607</v>
      </c>
      <c r="C215" s="1">
        <f t="shared" ca="1" si="9"/>
        <v>52.960706212679611</v>
      </c>
      <c r="D215" s="1">
        <f t="shared" ca="1" si="10"/>
        <v>38.565575095370654</v>
      </c>
      <c r="E215" s="1">
        <f t="shared" ca="1" si="11"/>
        <v>32.3543146931584</v>
      </c>
      <c r="H215"/>
      <c r="Y215">
        <v>106.5</v>
      </c>
      <c r="Z215">
        <v>44.178272028995607</v>
      </c>
    </row>
    <row r="216" spans="1:26" x14ac:dyDescent="0.25">
      <c r="A216">
        <v>107</v>
      </c>
      <c r="B216">
        <v>43.789700516650115</v>
      </c>
      <c r="C216" s="1">
        <f t="shared" ca="1" si="9"/>
        <v>52.962452309281659</v>
      </c>
      <c r="D216" s="1">
        <f t="shared" ca="1" si="10"/>
        <v>42.069687724612606</v>
      </c>
      <c r="E216" s="1">
        <f t="shared" ca="1" si="11"/>
        <v>31.965743180812904</v>
      </c>
      <c r="H216"/>
      <c r="Y216">
        <v>107</v>
      </c>
      <c r="Z216">
        <v>43.789700516650115</v>
      </c>
    </row>
    <row r="217" spans="1:26" x14ac:dyDescent="0.25">
      <c r="A217">
        <v>107.5</v>
      </c>
      <c r="B217">
        <v>43.411527107057175</v>
      </c>
      <c r="C217" s="1">
        <f t="shared" ca="1" si="9"/>
        <v>52.964120814652304</v>
      </c>
      <c r="D217" s="1">
        <f t="shared" ca="1" si="10"/>
        <v>45.626023271193027</v>
      </c>
      <c r="E217" s="1">
        <f t="shared" ca="1" si="11"/>
        <v>31.587569771219965</v>
      </c>
      <c r="H217"/>
      <c r="Y217">
        <v>107.5</v>
      </c>
      <c r="Z217">
        <v>43.411527107057175</v>
      </c>
    </row>
    <row r="218" spans="1:26" x14ac:dyDescent="0.25">
      <c r="A218">
        <v>108</v>
      </c>
      <c r="B218">
        <v>43.043368059174114</v>
      </c>
      <c r="C218" s="1">
        <f t="shared" ca="1" si="9"/>
        <v>52.965715176710333</v>
      </c>
      <c r="D218" s="1">
        <f t="shared" ca="1" si="10"/>
        <v>49.226486160439656</v>
      </c>
      <c r="E218" s="1">
        <f t="shared" ca="1" si="11"/>
        <v>31.219410723336903</v>
      </c>
      <c r="H218"/>
      <c r="Y218">
        <v>108</v>
      </c>
      <c r="Z218">
        <v>43.043368059174114</v>
      </c>
    </row>
    <row r="219" spans="1:26" x14ac:dyDescent="0.25">
      <c r="A219">
        <v>108.5</v>
      </c>
      <c r="B219">
        <v>42.684855322009845</v>
      </c>
      <c r="C219" s="1">
        <f t="shared" ca="1" si="9"/>
        <v>52.967238690159405</v>
      </c>
      <c r="D219" s="1">
        <f t="shared" ca="1" si="10"/>
        <v>52.863703864799348</v>
      </c>
      <c r="E219" s="1">
        <f t="shared" ca="1" si="11"/>
        <v>30.860897986172635</v>
      </c>
      <c r="H219"/>
      <c r="Y219">
        <v>108.5</v>
      </c>
      <c r="Z219">
        <v>42.684855322009845</v>
      </c>
    </row>
    <row r="220" spans="1:26" x14ac:dyDescent="0.25">
      <c r="A220">
        <v>109</v>
      </c>
      <c r="B220">
        <v>42.335635446858134</v>
      </c>
      <c r="C220" s="1">
        <f t="shared" ca="1" si="9"/>
        <v>52.968694503296589</v>
      </c>
      <c r="D220" s="1">
        <f t="shared" ca="1" si="10"/>
        <v>56.530972448853923</v>
      </c>
      <c r="E220" s="1">
        <f t="shared" ca="1" si="11"/>
        <v>30.511678111020924</v>
      </c>
      <c r="H220"/>
      <c r="Y220">
        <v>109</v>
      </c>
      <c r="Z220">
        <v>42.335635446858134</v>
      </c>
    </row>
    <row r="221" spans="1:26" x14ac:dyDescent="0.25">
      <c r="A221">
        <v>109.5</v>
      </c>
      <c r="B221">
        <v>41.995368694604714</v>
      </c>
      <c r="C221" s="1">
        <f t="shared" ca="1" si="9"/>
        <v>52.970085624518205</v>
      </c>
      <c r="D221" s="1">
        <f t="shared" ca="1" si="10"/>
        <v>60.222205845864899</v>
      </c>
      <c r="E221" s="1">
        <f t="shared" ca="1" si="11"/>
        <v>30.171411358767504</v>
      </c>
      <c r="H221"/>
      <c r="Y221">
        <v>109.5</v>
      </c>
      <c r="Z221">
        <v>41.995368694604714</v>
      </c>
    </row>
    <row r="222" spans="1:26" x14ac:dyDescent="0.25">
      <c r="A222">
        <v>110</v>
      </c>
      <c r="B222">
        <v>41.663728284817928</v>
      </c>
      <c r="C222" s="1">
        <f t="shared" ca="1" si="9"/>
        <v>52.971414928536547</v>
      </c>
      <c r="D222" s="1">
        <f t="shared" ca="1" si="10"/>
        <v>63.931888616266214</v>
      </c>
      <c r="E222" s="1">
        <f t="shared" ca="1" si="11"/>
        <v>29.839770948980718</v>
      </c>
      <c r="H222"/>
      <c r="Y222">
        <v>110</v>
      </c>
      <c r="Z222">
        <v>41.663728284817928</v>
      </c>
    </row>
    <row r="223" spans="1:26" x14ac:dyDescent="0.25">
      <c r="A223">
        <v>110.5</v>
      </c>
      <c r="B223">
        <v>41.340399748955413</v>
      </c>
      <c r="C223" s="1">
        <f t="shared" ca="1" si="9"/>
        <v>52.972685162320431</v>
      </c>
      <c r="D223" s="1">
        <f t="shared" ca="1" si="10"/>
        <v>67.65503196899229</v>
      </c>
      <c r="E223" s="1">
        <f t="shared" ca="1" si="11"/>
        <v>29.516442413118202</v>
      </c>
      <c r="H223"/>
      <c r="Y223">
        <v>110.5</v>
      </c>
      <c r="Z223">
        <v>41.340399748955413</v>
      </c>
    </row>
    <row r="224" spans="1:26" x14ac:dyDescent="0.25">
      <c r="A224">
        <v>111</v>
      </c>
      <c r="B224">
        <v>41.025080361019533</v>
      </c>
      <c r="C224" s="1">
        <f t="shared" ca="1" si="9"/>
        <v>52.973898950771741</v>
      </c>
      <c r="D224" s="1">
        <f t="shared" ca="1" si="10"/>
        <v>71.387132845403968</v>
      </c>
      <c r="E224" s="1">
        <f t="shared" ca="1" si="11"/>
        <v>29.201123025182323</v>
      </c>
      <c r="H224"/>
      <c r="Y224">
        <v>111</v>
      </c>
      <c r="Z224">
        <v>41.025080361019533</v>
      </c>
    </row>
    <row r="225" spans="1:26" x14ac:dyDescent="0.25">
      <c r="A225">
        <v>111.5</v>
      </c>
      <c r="B225">
        <v>40.717478626746043</v>
      </c>
      <c r="C225" s="1">
        <f t="shared" ca="1" si="9"/>
        <v>52.975058802149661</v>
      </c>
      <c r="D225" s="1">
        <f t="shared" ca="1" si="10"/>
        <v>75.124135878223896</v>
      </c>
      <c r="E225" s="1">
        <f t="shared" ca="1" si="11"/>
        <v>28.893521290908833</v>
      </c>
      <c r="H225"/>
      <c r="Y225">
        <v>111.5</v>
      </c>
      <c r="Z225">
        <v>40.717478626746043</v>
      </c>
    </row>
    <row r="226" spans="1:26" x14ac:dyDescent="0.25">
      <c r="A226">
        <v>112</v>
      </c>
      <c r="B226">
        <v>40.417313817868539</v>
      </c>
      <c r="C226" s="1">
        <f t="shared" ca="1" si="9"/>
        <v>52.976167113253965</v>
      </c>
      <c r="D226" s="1">
        <f t="shared" ca="1" si="10"/>
        <v>78.862398047506687</v>
      </c>
      <c r="E226" s="1">
        <f t="shared" ca="1" si="11"/>
        <v>28.593356482031329</v>
      </c>
      <c r="H226"/>
      <c r="Y226">
        <v>112</v>
      </c>
      <c r="Z226">
        <v>40.417313817868539</v>
      </c>
    </row>
    <row r="227" spans="1:26" x14ac:dyDescent="0.25">
      <c r="A227">
        <v>112.5</v>
      </c>
      <c r="B227">
        <v>40.124315541851132</v>
      </c>
      <c r="C227" s="1">
        <f t="shared" ca="1" si="9"/>
        <v>52.977226174377918</v>
      </c>
      <c r="D227" s="1">
        <f t="shared" ca="1" si="10"/>
        <v>82.59865586386006</v>
      </c>
      <c r="E227" s="1">
        <f t="shared" ca="1" si="11"/>
        <v>28.300358206013922</v>
      </c>
      <c r="H227"/>
      <c r="Y227">
        <v>112.5</v>
      </c>
      <c r="Z227">
        <v>40.124315541851132</v>
      </c>
    </row>
    <row r="228" spans="1:26" x14ac:dyDescent="0.25">
      <c r="A228">
        <v>113</v>
      </c>
      <c r="B228">
        <v>39.838223340195682</v>
      </c>
      <c r="C228" s="1">
        <f t="shared" ca="1" si="9"/>
        <v>52.97823817404111</v>
      </c>
      <c r="D228" s="1">
        <f t="shared" ca="1" si="10"/>
        <v>86.329994916838942</v>
      </c>
      <c r="E228" s="1">
        <f t="shared" ca="1" si="11"/>
        <v>28.014266004358472</v>
      </c>
      <c r="H228"/>
      <c r="Y228">
        <v>113</v>
      </c>
      <c r="Z228">
        <v>39.838223340195682</v>
      </c>
    </row>
    <row r="229" spans="1:26" x14ac:dyDescent="0.25">
      <c r="A229">
        <v>113.5</v>
      </c>
      <c r="B229">
        <v>39.558786310344047</v>
      </c>
      <c r="C229" s="1">
        <f t="shared" ca="1" si="9"/>
        <v>52.979205203511995</v>
      </c>
      <c r="D229" s="1">
        <f t="shared" ca="1" si="10"/>
        <v>90.053821634049612</v>
      </c>
      <c r="E229" s="1">
        <f t="shared" ca="1" si="11"/>
        <v>27.734828974506836</v>
      </c>
      <c r="H229"/>
      <c r="Y229">
        <v>113.5</v>
      </c>
      <c r="Z229">
        <v>39.558786310344047</v>
      </c>
    </row>
    <row r="230" spans="1:26" x14ac:dyDescent="0.25">
      <c r="A230">
        <v>114</v>
      </c>
      <c r="B230">
        <v>39.285762747549569</v>
      </c>
      <c r="C230" s="1">
        <f t="shared" ca="1" si="9"/>
        <v>52.980129261129335</v>
      </c>
      <c r="D230" s="1">
        <f t="shared" ca="1" si="10"/>
        <v>93.767837104127409</v>
      </c>
      <c r="E230" s="1">
        <f t="shared" ca="1" si="11"/>
        <v>27.461805411712358</v>
      </c>
      <c r="H230"/>
      <c r="Y230">
        <v>114</v>
      </c>
      <c r="Z230">
        <v>39.285762747549569</v>
      </c>
    </row>
    <row r="231" spans="1:26" x14ac:dyDescent="0.25">
      <c r="A231">
        <v>114.5</v>
      </c>
      <c r="B231">
        <v>39.018919804047336</v>
      </c>
      <c r="C231" s="1">
        <f t="shared" ca="1" si="9"/>
        <v>52.981012256431853</v>
      </c>
      <c r="D231" s="1">
        <f t="shared" ca="1" si="10"/>
        <v>97.470012824466352</v>
      </c>
      <c r="E231" s="1">
        <f t="shared" ca="1" si="11"/>
        <v>27.194962468210125</v>
      </c>
      <c r="H231"/>
      <c r="Y231">
        <v>114.5</v>
      </c>
      <c r="Z231">
        <v>39.018919804047336</v>
      </c>
    </row>
    <row r="232" spans="1:26" x14ac:dyDescent="0.25">
      <c r="A232">
        <v>115</v>
      </c>
      <c r="B232">
        <v>38.758033163531245</v>
      </c>
      <c r="C232" s="1">
        <f t="shared" ca="1" si="9"/>
        <v>52.981856014104139</v>
      </c>
      <c r="D232" s="1">
        <f t="shared" ca="1" si="10"/>
        <v>101.15856824223981</v>
      </c>
      <c r="E232" s="1">
        <f t="shared" ca="1" si="11"/>
        <v>26.934075827694034</v>
      </c>
      <c r="H232"/>
      <c r="Y232">
        <v>115</v>
      </c>
      <c r="Z232">
        <v>38.758033163531245</v>
      </c>
    </row>
    <row r="233" spans="1:26" x14ac:dyDescent="0.25">
      <c r="A233">
        <v>115.5</v>
      </c>
      <c r="B233">
        <v>38.502886729425718</v>
      </c>
      <c r="C233" s="1">
        <f t="shared" ca="1" si="9"/>
        <v>52.982662277747337</v>
      </c>
      <c r="D233" s="1">
        <f t="shared" ca="1" si="10"/>
        <v>104.83194996488632</v>
      </c>
      <c r="E233" s="1">
        <f t="shared" ca="1" si="11"/>
        <v>26.678929393588508</v>
      </c>
      <c r="H233"/>
      <c r="Y233">
        <v>115.5</v>
      </c>
      <c r="Z233">
        <v>38.502886729425718</v>
      </c>
    </row>
    <row r="234" spans="1:26" x14ac:dyDescent="0.25">
      <c r="A234">
        <v>116</v>
      </c>
      <c r="B234">
        <v>38.253272325783136</v>
      </c>
      <c r="C234" s="1">
        <f t="shared" ca="1" si="9"/>
        <v>52.983432713482273</v>
      </c>
      <c r="D234" s="1">
        <f t="shared" ca="1" si="10"/>
        <v>108.48881252367039</v>
      </c>
      <c r="E234" s="1">
        <f t="shared" ca="1" si="11"/>
        <v>26.429314989945926</v>
      </c>
      <c r="H234"/>
      <c r="Y234">
        <v>116</v>
      </c>
      <c r="Z234">
        <v>38.253272325783136</v>
      </c>
    </row>
    <row r="235" spans="1:26" x14ac:dyDescent="0.25">
      <c r="A235">
        <v>116.5</v>
      </c>
      <c r="B235">
        <v>38.008989409882609</v>
      </c>
      <c r="C235" s="1">
        <f t="shared" ca="1" si="9"/>
        <v>52.984168913392395</v>
      </c>
      <c r="D235" s="1">
        <f t="shared" ca="1" si="10"/>
        <v>112.1280005811698</v>
      </c>
      <c r="E235" s="1">
        <f t="shared" ca="1" si="11"/>
        <v>26.185032074045399</v>
      </c>
      <c r="H235"/>
      <c r="Y235">
        <v>116.5</v>
      </c>
      <c r="Z235">
        <v>38.008989409882609</v>
      </c>
    </row>
    <row r="236" spans="1:26" x14ac:dyDescent="0.25">
      <c r="A236">
        <v>117</v>
      </c>
      <c r="B236">
        <v>37.769844795781104</v>
      </c>
      <c r="C236" s="1">
        <f t="shared" ca="1" si="9"/>
        <v>52.984872398813806</v>
      </c>
      <c r="D236" s="1">
        <f t="shared" ca="1" si="10"/>
        <v>115.74853248052352</v>
      </c>
      <c r="E236" s="1">
        <f t="shared" ca="1" si="11"/>
        <v>25.945887459943894</v>
      </c>
      <c r="H236"/>
      <c r="Y236">
        <v>117</v>
      </c>
      <c r="Z236">
        <v>37.769844795781104</v>
      </c>
    </row>
    <row r="237" spans="1:26" x14ac:dyDescent="0.25">
      <c r="A237">
        <v>117.5</v>
      </c>
      <c r="B237">
        <v>37.535652388195864</v>
      </c>
      <c r="C237" s="1">
        <f t="shared" ca="1" si="9"/>
        <v>52.985544623479072</v>
      </c>
      <c r="D237" s="1">
        <f t="shared" ca="1" si="10"/>
        <v>119.34958504093218</v>
      </c>
      <c r="E237" s="1">
        <f t="shared" ca="1" si="11"/>
        <v>25.711695052358653</v>
      </c>
      <c r="H237"/>
      <c r="Y237">
        <v>117.5</v>
      </c>
      <c r="Z237">
        <v>37.535652388195864</v>
      </c>
    </row>
    <row r="238" spans="1:26" x14ac:dyDescent="0.25">
      <c r="A238">
        <v>118</v>
      </c>
      <c r="B238">
        <v>37.306232926189217</v>
      </c>
      <c r="C238" s="1">
        <f t="shared" ca="1" si="9"/>
        <v>52.986186976521253</v>
      </c>
      <c r="D238" s="1">
        <f t="shared" ca="1" si="10"/>
        <v>122.930479510262</v>
      </c>
      <c r="E238" s="1">
        <f t="shared" ca="1" si="11"/>
        <v>25.482275590352007</v>
      </c>
      <c r="H238"/>
      <c r="Y238">
        <v>118</v>
      </c>
      <c r="Z238">
        <v>37.306232926189217</v>
      </c>
    </row>
    <row r="239" spans="1:26" x14ac:dyDescent="0.25">
      <c r="A239">
        <v>118.5</v>
      </c>
      <c r="B239">
        <v>37.081413736196254</v>
      </c>
      <c r="C239" s="1">
        <f t="shared" ca="1" si="9"/>
        <v>52.986800785344613</v>
      </c>
      <c r="D239" s="1">
        <f t="shared" ca="1" si="10"/>
        <v>126.49066859160817</v>
      </c>
      <c r="E239" s="1">
        <f t="shared" ca="1" si="11"/>
        <v>25.257456400359043</v>
      </c>
      <c r="H239"/>
      <c r="Y239">
        <v>118.5</v>
      </c>
      <c r="Z239">
        <v>37.081413736196254</v>
      </c>
    </row>
    <row r="240" spans="1:26" x14ac:dyDescent="0.25">
      <c r="A240">
        <v>119</v>
      </c>
      <c r="B240">
        <v>36.86102849398641</v>
      </c>
      <c r="C240" s="1">
        <f t="shared" ca="1" si="9"/>
        <v>52.987387318367539</v>
      </c>
      <c r="D240" s="1">
        <f t="shared" ca="1" si="10"/>
        <v>130.02972446634755</v>
      </c>
      <c r="E240" s="1">
        <f t="shared" ca="1" si="11"/>
        <v>25.0370711581492</v>
      </c>
      <c r="H240"/>
      <c r="Y240">
        <v>119</v>
      </c>
      <c r="Z240">
        <v>36.86102849398641</v>
      </c>
    </row>
    <row r="241" spans="1:26" x14ac:dyDescent="0.25">
      <c r="A241">
        <v>119.5</v>
      </c>
      <c r="B241">
        <v>36.644916995189419</v>
      </c>
      <c r="C241" s="1">
        <f t="shared" ca="1" si="9"/>
        <v>52.98794778764379</v>
      </c>
      <c r="D241" s="1">
        <f t="shared" ca="1" si="10"/>
        <v>133.54732774155588</v>
      </c>
      <c r="E241" s="1">
        <f t="shared" ca="1" si="11"/>
        <v>24.820959659352209</v>
      </c>
      <c r="H241"/>
      <c r="Y241">
        <v>119.5</v>
      </c>
      <c r="Z241">
        <v>36.644916995189419</v>
      </c>
    </row>
    <row r="242" spans="1:26" x14ac:dyDescent="0.25">
      <c r="A242">
        <v>120</v>
      </c>
      <c r="B242">
        <v>36.432924934046603</v>
      </c>
      <c r="C242" s="1">
        <f t="shared" ca="1" si="9"/>
        <v>52.988483351367151</v>
      </c>
      <c r="D242" s="1">
        <f t="shared" ca="1" si="10"/>
        <v>137.04325725465662</v>
      </c>
      <c r="E242" s="1">
        <f t="shared" ca="1" si="11"/>
        <v>24.608967598209393</v>
      </c>
      <c r="H242"/>
      <c r="Y242">
        <v>120</v>
      </c>
      <c r="Z242">
        <v>36.432924934046603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AB362"/>
  <sheetViews>
    <sheetView topLeftCell="G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42578125" customWidth="1"/>
    <col min="11" max="11" width="14.57031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1.1652246860454376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1.1652246860454376</v>
      </c>
      <c r="AB3" s="78" t="s">
        <v>170</v>
      </c>
    </row>
    <row r="4" spans="1:28" x14ac:dyDescent="0.25">
      <c r="A4">
        <v>1</v>
      </c>
      <c r="B4">
        <v>2.5317790030987029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2.5317790030987029</v>
      </c>
      <c r="AB4" s="78" t="s">
        <v>171</v>
      </c>
    </row>
    <row r="5" spans="1:28" ht="15.75" thickBot="1" x14ac:dyDescent="0.3">
      <c r="A5">
        <v>1.5</v>
      </c>
      <c r="B5">
        <v>3.8965476694741219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132.68214843507502</v>
      </c>
      <c r="M5" s="4">
        <v>20</v>
      </c>
      <c r="N5" s="4">
        <v>105</v>
      </c>
      <c r="O5" s="11">
        <v>120</v>
      </c>
      <c r="P5" s="12">
        <v>145</v>
      </c>
      <c r="Y5">
        <v>1.5</v>
      </c>
      <c r="Z5">
        <v>3.8965476694741219</v>
      </c>
      <c r="AB5" s="78" t="s">
        <v>172</v>
      </c>
    </row>
    <row r="6" spans="1:28" x14ac:dyDescent="0.25">
      <c r="A6">
        <v>2</v>
      </c>
      <c r="B6">
        <v>5.2594521476597196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12.317851564924993</v>
      </c>
      <c r="Y6">
        <v>2</v>
      </c>
      <c r="Z6">
        <v>5.2594521476597196</v>
      </c>
      <c r="AB6" s="78" t="s">
        <v>173</v>
      </c>
    </row>
    <row r="7" spans="1:28" x14ac:dyDescent="0.25">
      <c r="A7">
        <v>2.5</v>
      </c>
      <c r="B7">
        <v>6.6205779795804593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76.5</v>
      </c>
      <c r="K7" s="22">
        <f>$K$6 +$J$7</f>
        <v>106.5</v>
      </c>
      <c r="L7" s="24">
        <f ca="1">OFFSET($B$1,2*$K$7,0)</f>
        <v>143.93033139596227</v>
      </c>
      <c r="Y7">
        <v>2.5</v>
      </c>
      <c r="Z7">
        <v>6.6205779795804593</v>
      </c>
      <c r="AB7" s="78" t="s">
        <v>174</v>
      </c>
    </row>
    <row r="8" spans="1:28" ht="15.75" thickBot="1" x14ac:dyDescent="0.3">
      <c r="A8">
        <v>3</v>
      </c>
      <c r="B8">
        <v>7.8238490990941294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7.8238490990941294</v>
      </c>
      <c r="AB8" s="78" t="s">
        <v>175</v>
      </c>
    </row>
    <row r="9" spans="1:28" x14ac:dyDescent="0.25">
      <c r="A9">
        <v>3.5</v>
      </c>
      <c r="B9">
        <v>9.1828060530340068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9.1828060530340068</v>
      </c>
    </row>
    <row r="10" spans="1:28" x14ac:dyDescent="0.25">
      <c r="A10">
        <v>4</v>
      </c>
      <c r="B10">
        <v>10.540332144813929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10.540332144813929</v>
      </c>
    </row>
    <row r="11" spans="1:28" ht="15.75" thickBot="1" x14ac:dyDescent="0.3">
      <c r="A11">
        <v>4.5</v>
      </c>
      <c r="B11">
        <v>11.896619658010438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11.896619658010438</v>
      </c>
    </row>
    <row r="12" spans="1:28" ht="15.75" thickTop="1" x14ac:dyDescent="0.25">
      <c r="A12">
        <v>5</v>
      </c>
      <c r="B12">
        <v>13.251838532303008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13.251838532303008</v>
      </c>
    </row>
    <row r="13" spans="1:28" ht="15.75" thickBot="1" x14ac:dyDescent="0.3">
      <c r="A13">
        <v>5.5</v>
      </c>
      <c r="B13">
        <v>13.713406900750037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143.48872085736684</v>
      </c>
      <c r="Y13">
        <v>5.5</v>
      </c>
      <c r="Z13">
        <v>13.713406900750037</v>
      </c>
    </row>
    <row r="14" spans="1:28" ht="16.5" thickTop="1" x14ac:dyDescent="0.25">
      <c r="A14">
        <v>6</v>
      </c>
      <c r="B14">
        <v>15.557881973874446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132.682148435075* [1 - exp (1/20)*(txp - 30)]</v>
      </c>
      <c r="O14" s="25" t="s">
        <v>38</v>
      </c>
      <c r="P14" s="26">
        <f>$O$5</f>
        <v>120</v>
      </c>
      <c r="Q14" s="26">
        <f ca="1">OFFSET($B$1,2*$K$5,0)</f>
        <v>12.317851564924993</v>
      </c>
      <c r="Y14">
        <v>6</v>
      </c>
      <c r="Z14">
        <v>15.557881973874446</v>
      </c>
    </row>
    <row r="15" spans="1:28" x14ac:dyDescent="0.25">
      <c r="A15">
        <v>6.5</v>
      </c>
      <c r="B15">
        <v>17.405618754074098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111857.24337768904</v>
      </c>
      <c r="Y15">
        <v>6.5</v>
      </c>
      <c r="Z15">
        <v>17.405618754074098</v>
      </c>
    </row>
    <row r="16" spans="1:28" x14ac:dyDescent="0.25">
      <c r="A16">
        <v>7</v>
      </c>
      <c r="B16">
        <v>19.25605263033194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132.68214843507502</v>
      </c>
      <c r="L16" t="s">
        <v>14</v>
      </c>
      <c r="P16" s="1">
        <f>$K$5</f>
        <v>30</v>
      </c>
      <c r="Q16" s="2">
        <f ca="1">OFFSET($B$1,2*$K$5,0)</f>
        <v>12.317851564924993</v>
      </c>
      <c r="Y16">
        <v>7</v>
      </c>
      <c r="Z16">
        <v>19.25605263033194</v>
      </c>
    </row>
    <row r="17" spans="1:26" ht="15.75" thickBot="1" x14ac:dyDescent="0.3">
      <c r="A17">
        <v>7.5</v>
      </c>
      <c r="B17">
        <v>21.108760109700899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20</v>
      </c>
      <c r="L17" t="s">
        <v>15</v>
      </c>
      <c r="P17" s="1">
        <f>$O$5</f>
        <v>120</v>
      </c>
      <c r="Q17" s="2">
        <f ca="1">OFFSET($B$1,2*$K$5,0)</f>
        <v>12.317851564924993</v>
      </c>
      <c r="Y17">
        <v>7.5</v>
      </c>
      <c r="Z17">
        <v>21.108760109700899</v>
      </c>
    </row>
    <row r="18" spans="1:26" ht="15.75" thickBot="1" x14ac:dyDescent="0.3">
      <c r="A18">
        <v>8</v>
      </c>
      <c r="B18">
        <v>22.701229744755697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5.869837466848443</v>
      </c>
      <c r="L18" s="16" t="s">
        <v>23</v>
      </c>
      <c r="Y18">
        <v>8</v>
      </c>
      <c r="Z18">
        <v>22.701229744755697</v>
      </c>
    </row>
    <row r="19" spans="1:26" x14ac:dyDescent="0.25">
      <c r="A19">
        <v>8.5</v>
      </c>
      <c r="B19">
        <v>24.554161758390894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1.7204245729547354</v>
      </c>
      <c r="L19" s="16" t="s">
        <v>23</v>
      </c>
      <c r="P19">
        <f>$N$5</f>
        <v>105</v>
      </c>
      <c r="Q19">
        <f>$P$5</f>
        <v>145</v>
      </c>
      <c r="Y19">
        <v>8.5</v>
      </c>
      <c r="Z19">
        <v>24.554161758390894</v>
      </c>
    </row>
    <row r="20" spans="1:26" ht="15.75" thickBot="1" x14ac:dyDescent="0.3">
      <c r="A20">
        <v>9</v>
      </c>
      <c r="B20">
        <v>26.410584811788297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120</v>
      </c>
      <c r="Q20">
        <f>$P$5</f>
        <v>145</v>
      </c>
      <c r="Y20">
        <v>9</v>
      </c>
      <c r="Z20">
        <v>26.410584811788297</v>
      </c>
    </row>
    <row r="21" spans="1:26" x14ac:dyDescent="0.25">
      <c r="A21">
        <v>9.5</v>
      </c>
      <c r="B21">
        <v>28.268283147728173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28.268283147728173</v>
      </c>
    </row>
    <row r="22" spans="1:26" x14ac:dyDescent="0.25">
      <c r="A22">
        <v>10</v>
      </c>
      <c r="B22">
        <v>30.127032827906884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30.127032827906884</v>
      </c>
    </row>
    <row r="23" spans="1:26" x14ac:dyDescent="0.25">
      <c r="A23">
        <v>10.5</v>
      </c>
      <c r="B23">
        <v>31.698189206987539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145</v>
      </c>
      <c r="L23" t="s">
        <v>14</v>
      </c>
      <c r="Y23">
        <v>10.5</v>
      </c>
      <c r="Z23">
        <v>31.698189206987539</v>
      </c>
    </row>
    <row r="24" spans="1:26" x14ac:dyDescent="0.25">
      <c r="A24">
        <v>11</v>
      </c>
      <c r="B24">
        <v>31.137299737268844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15</v>
      </c>
      <c r="L24" t="s">
        <v>15</v>
      </c>
      <c r="Y24">
        <v>11</v>
      </c>
      <c r="Z24">
        <v>31.137299737268844</v>
      </c>
    </row>
    <row r="25" spans="1:26" x14ac:dyDescent="0.25">
      <c r="A25">
        <v>11.5</v>
      </c>
      <c r="B25">
        <v>30.572404846899687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30.572404846899687</v>
      </c>
    </row>
    <row r="26" spans="1:26" x14ac:dyDescent="0.25">
      <c r="A26">
        <v>12</v>
      </c>
      <c r="B26">
        <v>30.005251767617743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150.68236757497561</v>
      </c>
      <c r="L26" t="s">
        <v>14</v>
      </c>
      <c r="Y26">
        <v>12</v>
      </c>
      <c r="Z26">
        <v>30.005251767617743</v>
      </c>
    </row>
    <row r="27" spans="1:26" x14ac:dyDescent="0.25">
      <c r="A27">
        <v>12.5</v>
      </c>
      <c r="B27">
        <v>29.435995562374835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89.5</v>
      </c>
      <c r="L27" t="s">
        <v>15</v>
      </c>
      <c r="Y27">
        <v>12.5</v>
      </c>
      <c r="Z27">
        <v>29.435995562374835</v>
      </c>
    </row>
    <row r="28" spans="1:26" x14ac:dyDescent="0.25">
      <c r="A28">
        <v>13</v>
      </c>
      <c r="B28">
        <v>28.864941287336265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28.864941287336265</v>
      </c>
    </row>
    <row r="29" spans="1:26" x14ac:dyDescent="0.25">
      <c r="A29">
        <v>13.5</v>
      </c>
      <c r="B29">
        <v>28.291947452100366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28.291947452100366</v>
      </c>
    </row>
    <row r="30" spans="1:26" x14ac:dyDescent="0.25">
      <c r="A30">
        <v>14</v>
      </c>
      <c r="B30">
        <v>27.717108159187738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6709.094551146125</v>
      </c>
      <c r="L30" t="s">
        <v>34</v>
      </c>
      <c r="Y30">
        <v>14</v>
      </c>
      <c r="Z30">
        <v>27.717108159187738</v>
      </c>
    </row>
    <row r="31" spans="1:26" ht="15.75" x14ac:dyDescent="0.25">
      <c r="A31">
        <v>14.5</v>
      </c>
      <c r="B31">
        <v>27.140505132336379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16899.960346577322</v>
      </c>
      <c r="Y31">
        <v>14.5</v>
      </c>
      <c r="Z31">
        <v>27.140505132336379</v>
      </c>
    </row>
    <row r="32" spans="1:26" ht="15.75" x14ac:dyDescent="0.25">
      <c r="A32">
        <v>15</v>
      </c>
      <c r="B32">
        <v>26.562209465018622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16899.960346577322</v>
      </c>
      <c r="Y32">
        <v>15</v>
      </c>
      <c r="Z32">
        <v>26.562209465018622</v>
      </c>
    </row>
    <row r="33" spans="1:26" x14ac:dyDescent="0.25">
      <c r="A33">
        <v>15.5</v>
      </c>
      <c r="B33">
        <v>25.982283200799962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25.982283200799962</v>
      </c>
    </row>
    <row r="34" spans="1:26" x14ac:dyDescent="0.25">
      <c r="A34">
        <v>16</v>
      </c>
      <c r="B34">
        <v>25.400780578787813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25.400780578787813</v>
      </c>
    </row>
    <row r="35" spans="1:26" x14ac:dyDescent="0.25">
      <c r="A35">
        <v>16.5</v>
      </c>
      <c r="B35">
        <v>24.817749018757294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24.817749018757294</v>
      </c>
    </row>
    <row r="36" spans="1:26" x14ac:dyDescent="0.25">
      <c r="A36">
        <v>17</v>
      </c>
      <c r="B36">
        <v>24.233229903460085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24.233229903460085</v>
      </c>
    </row>
    <row r="37" spans="1:26" x14ac:dyDescent="0.25">
      <c r="A37">
        <v>17.5</v>
      </c>
      <c r="B37">
        <v>23.647259202483333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23.647259202483333</v>
      </c>
    </row>
    <row r="38" spans="1:26" x14ac:dyDescent="0.25">
      <c r="A38">
        <v>18</v>
      </c>
      <c r="B38">
        <v>23.05986797191893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23.05986797191893</v>
      </c>
    </row>
    <row r="39" spans="1:26" x14ac:dyDescent="0.25">
      <c r="A39">
        <v>18.5</v>
      </c>
      <c r="B39">
        <v>22.471082756332187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22.471082756332187</v>
      </c>
    </row>
    <row r="40" spans="1:26" x14ac:dyDescent="0.25">
      <c r="A40">
        <v>19</v>
      </c>
      <c r="B40">
        <v>21.880925913548406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21.880925913548406</v>
      </c>
    </row>
    <row r="41" spans="1:26" x14ac:dyDescent="0.25">
      <c r="A41">
        <v>19.5</v>
      </c>
      <c r="B41">
        <v>21.289415878197335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21.289415878197335</v>
      </c>
    </row>
    <row r="42" spans="1:26" x14ac:dyDescent="0.25">
      <c r="A42">
        <v>20</v>
      </c>
      <c r="B42">
        <v>20.696567376449032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20.696567376449032</v>
      </c>
    </row>
    <row r="43" spans="1:26" x14ac:dyDescent="0.25">
      <c r="A43">
        <v>20.5</v>
      </c>
      <c r="B43">
        <v>20.102391601704579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20.102391601704579</v>
      </c>
    </row>
    <row r="44" spans="1:26" x14ac:dyDescent="0.25">
      <c r="A44">
        <v>21</v>
      </c>
      <c r="B44">
        <v>19.506896358984172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19.506896358984172</v>
      </c>
    </row>
    <row r="45" spans="1:26" x14ac:dyDescent="0.25">
      <c r="A45">
        <v>21.5</v>
      </c>
      <c r="B45">
        <v>18.910086184245777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18.910086184245777</v>
      </c>
    </row>
    <row r="46" spans="1:26" x14ac:dyDescent="0.25">
      <c r="A46">
        <v>22</v>
      </c>
      <c r="B46">
        <v>18.315245462672305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18.315245462672305</v>
      </c>
    </row>
    <row r="47" spans="1:26" x14ac:dyDescent="0.25">
      <c r="A47">
        <v>22.5</v>
      </c>
      <c r="B47">
        <v>17.747443535105454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17.747443535105454</v>
      </c>
    </row>
    <row r="48" spans="1:26" x14ac:dyDescent="0.25">
      <c r="A48">
        <v>23</v>
      </c>
      <c r="B48">
        <v>17.21036425879069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17.21036425879069</v>
      </c>
    </row>
    <row r="49" spans="1:26" x14ac:dyDescent="0.25">
      <c r="A49">
        <v>23.5</v>
      </c>
      <c r="B49">
        <v>16.702106472316036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16.702106472316036</v>
      </c>
    </row>
    <row r="50" spans="1:26" x14ac:dyDescent="0.25">
      <c r="A50">
        <v>24</v>
      </c>
      <c r="B50">
        <v>16.220916253974458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16.220916253974458</v>
      </c>
    </row>
    <row r="51" spans="1:26" x14ac:dyDescent="0.25">
      <c r="A51">
        <v>24.5</v>
      </c>
      <c r="B51">
        <v>15.765168494343079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15.765168494343079</v>
      </c>
    </row>
    <row r="52" spans="1:26" x14ac:dyDescent="0.25">
      <c r="A52">
        <v>25</v>
      </c>
      <c r="B52">
        <v>15.333351935622678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15.333351935622678</v>
      </c>
    </row>
    <row r="53" spans="1:26" x14ac:dyDescent="0.25">
      <c r="A53">
        <v>25.5</v>
      </c>
      <c r="B53">
        <v>14.924056919304618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14.924056919304618</v>
      </c>
    </row>
    <row r="54" spans="1:26" x14ac:dyDescent="0.25">
      <c r="A54">
        <v>26</v>
      </c>
      <c r="B54">
        <v>14.535965256040894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14.535965256040894</v>
      </c>
    </row>
    <row r="55" spans="1:26" x14ac:dyDescent="0.25">
      <c r="A55">
        <v>26.5</v>
      </c>
      <c r="B55">
        <v>14.167841764294234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14.167841764294234</v>
      </c>
    </row>
    <row r="56" spans="1:26" x14ac:dyDescent="0.25">
      <c r="A56">
        <v>27</v>
      </c>
      <c r="B56">
        <v>13.81852712659509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13.81852712659509</v>
      </c>
    </row>
    <row r="57" spans="1:26" x14ac:dyDescent="0.25">
      <c r="A57">
        <v>27.5</v>
      </c>
      <c r="B57">
        <v>13.486931791063306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13.486931791063306</v>
      </c>
    </row>
    <row r="58" spans="1:26" x14ac:dyDescent="0.25">
      <c r="A58">
        <v>28</v>
      </c>
      <c r="B58">
        <v>13.17203070667124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13.17203070667124</v>
      </c>
    </row>
    <row r="59" spans="1:26" x14ac:dyDescent="0.25">
      <c r="A59">
        <v>28.5</v>
      </c>
      <c r="B59">
        <v>12.87285872768209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12.87285872768209</v>
      </c>
    </row>
    <row r="60" spans="1:26" x14ac:dyDescent="0.25">
      <c r="A60">
        <v>29</v>
      </c>
      <c r="B60">
        <v>12.588506558984704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12.588506558984704</v>
      </c>
    </row>
    <row r="61" spans="1:26" x14ac:dyDescent="0.25">
      <c r="A61">
        <v>29.5</v>
      </c>
      <c r="B61">
        <v>12.317851564924993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12.317851564924993</v>
      </c>
    </row>
    <row r="62" spans="1:26" x14ac:dyDescent="0.25">
      <c r="A62">
        <v>30</v>
      </c>
      <c r="B62">
        <v>12.058149128704798</v>
      </c>
      <c r="C62" s="1">
        <f t="shared" ca="1" si="0"/>
        <v>12.317851564924993</v>
      </c>
      <c r="D62" s="1">
        <f t="shared" ca="1" si="1"/>
        <v>3.3722677689352214E-2</v>
      </c>
      <c r="E62" s="1">
        <f t="shared" ca="1" si="2"/>
        <v>-0.25970243622019495</v>
      </c>
      <c r="H62"/>
      <c r="Y62">
        <v>30</v>
      </c>
      <c r="Z62">
        <v>12.058149128704798</v>
      </c>
    </row>
    <row r="63" spans="1:26" x14ac:dyDescent="0.25">
      <c r="A63">
        <v>30.5</v>
      </c>
      <c r="B63">
        <v>13.528454953382111</v>
      </c>
      <c r="C63" s="1">
        <f t="shared" ca="1" si="0"/>
        <v>15.593785482056825</v>
      </c>
      <c r="D63" s="1">
        <f t="shared" ca="1" si="1"/>
        <v>2.1327950963378872</v>
      </c>
      <c r="E63" s="1">
        <f t="shared" ca="1" si="2"/>
        <v>1.2106033884571179</v>
      </c>
      <c r="H63"/>
      <c r="Y63">
        <v>30.5</v>
      </c>
      <c r="Z63">
        <v>13.528454953382111</v>
      </c>
    </row>
    <row r="64" spans="1:26" x14ac:dyDescent="0.25">
      <c r="A64">
        <v>31</v>
      </c>
      <c r="B64">
        <v>15.141602075958041</v>
      </c>
      <c r="C64" s="1">
        <f t="shared" ca="1" si="0"/>
        <v>18.788836302585288</v>
      </c>
      <c r="D64" s="1">
        <f t="shared" ca="1" si="1"/>
        <v>6.6511587519406286</v>
      </c>
      <c r="E64" s="1">
        <f t="shared" ca="1" si="2"/>
        <v>2.8237505110330474</v>
      </c>
      <c r="H64"/>
      <c r="Y64">
        <v>31</v>
      </c>
      <c r="Z64">
        <v>15.141602075958041</v>
      </c>
    </row>
    <row r="65" spans="1:26" x14ac:dyDescent="0.25">
      <c r="A65">
        <v>31.5</v>
      </c>
      <c r="B65">
        <v>16.756966017808402</v>
      </c>
      <c r="C65" s="1">
        <f t="shared" ca="1" si="0"/>
        <v>21.905001037280968</v>
      </c>
      <c r="D65" s="1">
        <f t="shared" ca="1" si="1"/>
        <v>13.25113228085795</v>
      </c>
      <c r="E65" s="1">
        <f t="shared" ca="1" si="2"/>
        <v>4.439114452883409</v>
      </c>
      <c r="H65"/>
      <c r="Y65">
        <v>31.5</v>
      </c>
      <c r="Z65">
        <v>16.756966017808402</v>
      </c>
    </row>
    <row r="66" spans="1:26" x14ac:dyDescent="0.25">
      <c r="A66">
        <v>32</v>
      </c>
      <c r="B66">
        <v>18.374193883357002</v>
      </c>
      <c r="C66" s="1">
        <f t="shared" ref="C66:C129" ca="1" si="3">IF(A66&gt;=$K$5,OFFSET($B$1,2*$K$5,0)+$L$5*(1-EXP((-1/$M$5)*(A66-$K$5))),0)</f>
        <v>24.944227390542807</v>
      </c>
      <c r="D66" s="1">
        <f t="shared" ref="D66:D129" ca="1" si="4">IF(A66&gt;=$K$5,(C66-B66)*(C66-B66)*0.5,0)</f>
        <v>21.582670142772105</v>
      </c>
      <c r="E66" s="1">
        <f t="shared" ref="E66:E129" ca="1" si="5">IF(A66&gt;=$K$5,(B66-$L$6),0)</f>
        <v>6.0563423184320087</v>
      </c>
      <c r="H66"/>
      <c r="Y66">
        <v>32</v>
      </c>
      <c r="Z66">
        <v>18.374193883357002</v>
      </c>
    </row>
    <row r="67" spans="1:26" x14ac:dyDescent="0.25">
      <c r="A67">
        <v>32.5</v>
      </c>
      <c r="B67">
        <v>19.993001459220277</v>
      </c>
      <c r="C67" s="1">
        <f t="shared" ca="1" si="3"/>
        <v>27.908414977776779</v>
      </c>
      <c r="D67" s="1">
        <f t="shared" ca="1" si="4"/>
        <v>31.326885584873509</v>
      </c>
      <c r="E67" s="1">
        <f t="shared" ca="1" si="5"/>
        <v>7.6751498942952843</v>
      </c>
      <c r="H67"/>
      <c r="Y67">
        <v>32.5</v>
      </c>
      <c r="Z67">
        <v>19.993001459220277</v>
      </c>
    </row>
    <row r="68" spans="1:26" x14ac:dyDescent="0.25">
      <c r="A68">
        <v>33</v>
      </c>
      <c r="B68">
        <v>21.260828801993707</v>
      </c>
      <c r="C68" s="1">
        <f t="shared" ca="1" si="3"/>
        <v>30.799416512717443</v>
      </c>
      <c r="D68" s="1">
        <f t="shared" ca="1" si="4"/>
        <v>45.492327757584938</v>
      </c>
      <c r="E68" s="1">
        <f t="shared" ca="1" si="5"/>
        <v>8.9429772370687139</v>
      </c>
      <c r="H68"/>
      <c r="Y68">
        <v>33</v>
      </c>
      <c r="Z68">
        <v>21.260828801993707</v>
      </c>
    </row>
    <row r="69" spans="1:26" x14ac:dyDescent="0.25">
      <c r="A69">
        <v>33.5</v>
      </c>
      <c r="B69">
        <v>22.884450898655853</v>
      </c>
      <c r="C69" s="1">
        <f t="shared" ca="1" si="3"/>
        <v>33.619038965434186</v>
      </c>
      <c r="D69" s="1">
        <f t="shared" ca="1" si="4"/>
        <v>57.61569048170989</v>
      </c>
      <c r="E69" s="1">
        <f t="shared" ca="1" si="5"/>
        <v>10.56659933373086</v>
      </c>
      <c r="H69"/>
      <c r="Y69">
        <v>33.5</v>
      </c>
      <c r="Z69">
        <v>22.884450898655853</v>
      </c>
    </row>
    <row r="70" spans="1:26" x14ac:dyDescent="0.25">
      <c r="A70">
        <v>34</v>
      </c>
      <c r="B70">
        <v>24.508843251668154</v>
      </c>
      <c r="C70" s="1">
        <f t="shared" ca="1" si="3"/>
        <v>36.369044691746474</v>
      </c>
      <c r="D70" s="1">
        <f t="shared" ca="1" si="4"/>
        <v>70.332189099617935</v>
      </c>
      <c r="E70" s="1">
        <f t="shared" ca="1" si="5"/>
        <v>12.19099168674316</v>
      </c>
      <c r="H70"/>
      <c r="Y70">
        <v>34</v>
      </c>
      <c r="Z70">
        <v>24.508843251668154</v>
      </c>
    </row>
    <row r="71" spans="1:26" x14ac:dyDescent="0.25">
      <c r="A71">
        <v>34.5</v>
      </c>
      <c r="B71">
        <v>26.133911282983995</v>
      </c>
      <c r="C71" s="1">
        <f t="shared" ca="1" si="3"/>
        <v>39.051152534753513</v>
      </c>
      <c r="D71" s="1">
        <f t="shared" ca="1" si="4"/>
        <v>83.427560778208075</v>
      </c>
      <c r="E71" s="1">
        <f t="shared" ca="1" si="5"/>
        <v>13.816059718059002</v>
      </c>
      <c r="H71"/>
      <c r="Y71">
        <v>34.5</v>
      </c>
      <c r="Z71">
        <v>26.133911282983995</v>
      </c>
    </row>
    <row r="72" spans="1:26" x14ac:dyDescent="0.25">
      <c r="A72">
        <v>35</v>
      </c>
      <c r="B72">
        <v>27.759570458454515</v>
      </c>
      <c r="C72" s="1">
        <f t="shared" ca="1" si="3"/>
        <v>41.66703889916721</v>
      </c>
      <c r="D72" s="1">
        <f t="shared" ca="1" si="4"/>
        <v>96.708839214709798</v>
      </c>
      <c r="E72" s="1">
        <f t="shared" ca="1" si="5"/>
        <v>15.441718893529522</v>
      </c>
      <c r="H72"/>
      <c r="Y72">
        <v>35</v>
      </c>
      <c r="Z72">
        <v>27.759570458454515</v>
      </c>
    </row>
    <row r="73" spans="1:26" x14ac:dyDescent="0.25">
      <c r="A73">
        <v>35.5</v>
      </c>
      <c r="B73">
        <v>27.850721346245319</v>
      </c>
      <c r="C73" s="1">
        <f t="shared" ca="1" si="3"/>
        <v>44.21833879911965</v>
      </c>
      <c r="D73" s="1">
        <f t="shared" ca="1" si="4"/>
        <v>133.94945054181821</v>
      </c>
      <c r="E73" s="1">
        <f t="shared" ca="1" si="5"/>
        <v>15.532869781320326</v>
      </c>
      <c r="H73"/>
      <c r="Y73">
        <v>35.5</v>
      </c>
      <c r="Z73">
        <v>27.850721346245319</v>
      </c>
    </row>
    <row r="74" spans="1:26" x14ac:dyDescent="0.25">
      <c r="A74">
        <v>36</v>
      </c>
      <c r="B74">
        <v>29.397631688911272</v>
      </c>
      <c r="C74" s="1">
        <f t="shared" ca="1" si="3"/>
        <v>46.706646880100159</v>
      </c>
      <c r="D74" s="1">
        <f t="shared" ca="1" si="4"/>
        <v>149.80100344440385</v>
      </c>
      <c r="E74" s="1">
        <f t="shared" ca="1" si="5"/>
        <v>17.079780123986279</v>
      </c>
      <c r="H74"/>
      <c r="Y74">
        <v>36</v>
      </c>
      <c r="Z74">
        <v>29.397631688911272</v>
      </c>
    </row>
    <row r="75" spans="1:26" x14ac:dyDescent="0.25">
      <c r="A75">
        <v>36.5</v>
      </c>
      <c r="B75">
        <v>30.947637750068871</v>
      </c>
      <c r="C75" s="1">
        <f t="shared" ca="1" si="3"/>
        <v>49.133518415660646</v>
      </c>
      <c r="D75" s="1">
        <f t="shared" ca="1" si="4"/>
        <v>165.36312779157237</v>
      </c>
      <c r="E75" s="1">
        <f t="shared" ca="1" si="5"/>
        <v>18.629786185143878</v>
      </c>
      <c r="H75"/>
      <c r="Y75">
        <v>36.5</v>
      </c>
      <c r="Z75">
        <v>30.947637750068871</v>
      </c>
    </row>
    <row r="76" spans="1:26" x14ac:dyDescent="0.25">
      <c r="A76">
        <v>37</v>
      </c>
      <c r="B76">
        <v>32.497667062954299</v>
      </c>
      <c r="C76" s="1">
        <f t="shared" ca="1" si="3"/>
        <v>51.500470279512214</v>
      </c>
      <c r="D76" s="1">
        <f t="shared" ca="1" si="4"/>
        <v>180.55326504361193</v>
      </c>
      <c r="E76" s="1">
        <f t="shared" ca="1" si="5"/>
        <v>20.179815498029306</v>
      </c>
      <c r="H76"/>
      <c r="Y76">
        <v>37</v>
      </c>
      <c r="Z76">
        <v>32.497667062954299</v>
      </c>
    </row>
    <row r="77" spans="1:26" x14ac:dyDescent="0.25">
      <c r="A77">
        <v>37.5</v>
      </c>
      <c r="B77">
        <v>34.047725845683203</v>
      </c>
      <c r="C77" s="1">
        <f t="shared" ca="1" si="3"/>
        <v>53.808981893620576</v>
      </c>
      <c r="D77" s="1">
        <f t="shared" ca="1" si="4"/>
        <v>195.25362029607069</v>
      </c>
      <c r="E77" s="1">
        <f t="shared" ca="1" si="5"/>
        <v>21.72987428075821</v>
      </c>
      <c r="H77"/>
      <c r="Y77">
        <v>37.5</v>
      </c>
      <c r="Z77">
        <v>34.047725845683203</v>
      </c>
    </row>
    <row r="78" spans="1:26" x14ac:dyDescent="0.25">
      <c r="A78">
        <v>38</v>
      </c>
      <c r="B78">
        <v>35.497304953458702</v>
      </c>
      <c r="C78" s="1">
        <f t="shared" ca="1" si="3"/>
        <v>56.060496152892995</v>
      </c>
      <c r="D78" s="1">
        <f t="shared" ca="1" si="4"/>
        <v>211.42241615224597</v>
      </c>
      <c r="E78" s="1">
        <f t="shared" ca="1" si="5"/>
        <v>23.179453388533709</v>
      </c>
      <c r="H78"/>
      <c r="Y78">
        <v>38</v>
      </c>
      <c r="Z78">
        <v>35.497304953458702</v>
      </c>
    </row>
    <row r="79" spans="1:26" x14ac:dyDescent="0.25">
      <c r="A79">
        <v>38.5</v>
      </c>
      <c r="B79">
        <v>34.990032406416304</v>
      </c>
      <c r="C79" s="1">
        <f t="shared" ca="1" si="3"/>
        <v>58.256420327034512</v>
      </c>
      <c r="D79" s="1">
        <f t="shared" ca="1" si="4"/>
        <v>270.66240343634439</v>
      </c>
      <c r="E79" s="1">
        <f t="shared" ca="1" si="5"/>
        <v>22.672180841491311</v>
      </c>
      <c r="H79"/>
      <c r="Y79">
        <v>38.5</v>
      </c>
      <c r="Z79">
        <v>34.990032406416304</v>
      </c>
    </row>
    <row r="80" spans="1:26" x14ac:dyDescent="0.25">
      <c r="A80">
        <v>39</v>
      </c>
      <c r="B80">
        <v>34.765448391765553</v>
      </c>
      <c r="C80" s="1">
        <f t="shared" ca="1" si="3"/>
        <v>60.398126940137367</v>
      </c>
      <c r="D80" s="1">
        <f t="shared" ca="1" si="4"/>
        <v>328.51710478208031</v>
      </c>
      <c r="E80" s="1">
        <f t="shared" ca="1" si="5"/>
        <v>22.447596826840559</v>
      </c>
      <c r="H80"/>
      <c r="Y80">
        <v>39</v>
      </c>
      <c r="Z80">
        <v>34.765448391765553</v>
      </c>
    </row>
    <row r="81" spans="1:26" x14ac:dyDescent="0.25">
      <c r="A81">
        <v>39.5</v>
      </c>
      <c r="B81">
        <v>36.312631311520846</v>
      </c>
      <c r="C81" s="1">
        <f t="shared" ca="1" si="3"/>
        <v>62.486954628553221</v>
      </c>
      <c r="D81" s="1">
        <f t="shared" ca="1" si="4"/>
        <v>342.54760055227234</v>
      </c>
      <c r="E81" s="1">
        <f t="shared" ca="1" si="5"/>
        <v>23.994779746595853</v>
      </c>
      <c r="H81"/>
      <c r="Y81">
        <v>39.5</v>
      </c>
      <c r="Z81">
        <v>36.312631311520846</v>
      </c>
    </row>
    <row r="82" spans="1:26" x14ac:dyDescent="0.25">
      <c r="A82">
        <v>40</v>
      </c>
      <c r="B82">
        <v>37.860387584747542</v>
      </c>
      <c r="C82" s="1">
        <f t="shared" ca="1" si="3"/>
        <v>64.524208977584408</v>
      </c>
      <c r="D82" s="1">
        <f t="shared" ca="1" si="4"/>
        <v>355.47968563455242</v>
      </c>
      <c r="E82" s="1">
        <f t="shared" ca="1" si="5"/>
        <v>25.542536019822549</v>
      </c>
      <c r="H82"/>
      <c r="Y82">
        <v>40</v>
      </c>
      <c r="Z82">
        <v>37.860387584747542</v>
      </c>
    </row>
    <row r="83" spans="1:26" x14ac:dyDescent="0.25">
      <c r="A83">
        <v>40.5</v>
      </c>
      <c r="B83">
        <v>39.4083939823295</v>
      </c>
      <c r="C83" s="1">
        <f t="shared" ca="1" si="3"/>
        <v>66.51116333751736</v>
      </c>
      <c r="D83" s="1">
        <f t="shared" ca="1" si="4"/>
        <v>367.28005336025507</v>
      </c>
      <c r="E83" s="1">
        <f t="shared" ca="1" si="5"/>
        <v>27.090542417404507</v>
      </c>
      <c r="H83"/>
      <c r="Y83">
        <v>40.5</v>
      </c>
      <c r="Z83">
        <v>39.4083939823295</v>
      </c>
    </row>
    <row r="84" spans="1:26" x14ac:dyDescent="0.25">
      <c r="A84">
        <v>41</v>
      </c>
      <c r="B84">
        <v>40.956608644858527</v>
      </c>
      <c r="C84" s="1">
        <f t="shared" ca="1" si="3"/>
        <v>68.449059619507892</v>
      </c>
      <c r="D84" s="1">
        <f t="shared" ca="1" si="4"/>
        <v>377.91743029674944</v>
      </c>
      <c r="E84" s="1">
        <f t="shared" ca="1" si="5"/>
        <v>28.638757079933534</v>
      </c>
      <c r="H84"/>
      <c r="Y84">
        <v>41</v>
      </c>
      <c r="Z84">
        <v>40.956608644858527</v>
      </c>
    </row>
    <row r="85" spans="1:26" x14ac:dyDescent="0.25">
      <c r="A85">
        <v>41.5</v>
      </c>
      <c r="B85">
        <v>42.21499931125345</v>
      </c>
      <c r="C85" s="1">
        <f t="shared" ca="1" si="3"/>
        <v>70.339109071816097</v>
      </c>
      <c r="D85" s="1">
        <f t="shared" ca="1" si="4"/>
        <v>395.48277491208756</v>
      </c>
      <c r="E85" s="1">
        <f t="shared" ca="1" si="5"/>
        <v>29.897147746328457</v>
      </c>
      <c r="H85"/>
      <c r="Y85">
        <v>41.5</v>
      </c>
      <c r="Z85">
        <v>42.21499931125345</v>
      </c>
    </row>
    <row r="86" spans="1:26" x14ac:dyDescent="0.25">
      <c r="A86">
        <v>42</v>
      </c>
      <c r="B86">
        <v>41.706379870790265</v>
      </c>
      <c r="C86" s="1">
        <f t="shared" ca="1" si="3"/>
        <v>72.182493036876025</v>
      </c>
      <c r="D86" s="1">
        <f t="shared" ca="1" si="4"/>
        <v>464.39673685603293</v>
      </c>
      <c r="E86" s="1">
        <f t="shared" ca="1" si="5"/>
        <v>29.388528305865272</v>
      </c>
      <c r="H86"/>
      <c r="Y86">
        <v>42</v>
      </c>
      <c r="Z86">
        <v>41.706379870790265</v>
      </c>
    </row>
    <row r="87" spans="1:26" x14ac:dyDescent="0.25">
      <c r="A87">
        <v>42.5</v>
      </c>
      <c r="B87">
        <v>41.197228616141651</v>
      </c>
      <c r="C87" s="1">
        <f t="shared" ca="1" si="3"/>
        <v>73.980363689673055</v>
      </c>
      <c r="D87" s="1">
        <f t="shared" ca="1" si="4"/>
        <v>537.3669726247025</v>
      </c>
      <c r="E87" s="1">
        <f t="shared" ca="1" si="5"/>
        <v>28.879377051216657</v>
      </c>
      <c r="H87"/>
      <c r="Y87">
        <v>42.5</v>
      </c>
      <c r="Z87">
        <v>41.197228616141651</v>
      </c>
    </row>
    <row r="88" spans="1:26" x14ac:dyDescent="0.25">
      <c r="A88">
        <v>43</v>
      </c>
      <c r="B88">
        <v>40.687809525448451</v>
      </c>
      <c r="C88" s="1">
        <f t="shared" ca="1" si="3"/>
        <v>75.733844757890836</v>
      </c>
      <c r="D88" s="1">
        <f t="shared" ca="1" si="4"/>
        <v>614.11229275679648</v>
      </c>
      <c r="E88" s="1">
        <f t="shared" ca="1" si="5"/>
        <v>28.369957960523458</v>
      </c>
      <c r="H88"/>
      <c r="Y88">
        <v>43</v>
      </c>
      <c r="Z88">
        <v>40.687809525448451</v>
      </c>
    </row>
    <row r="89" spans="1:26" x14ac:dyDescent="0.25">
      <c r="A89">
        <v>43.5</v>
      </c>
      <c r="B89">
        <v>40.178159145926038</v>
      </c>
      <c r="C89" s="1">
        <f t="shared" ca="1" si="3"/>
        <v>77.444032224277677</v>
      </c>
      <c r="D89" s="1">
        <f t="shared" ca="1" si="4"/>
        <v>694.37264814590674</v>
      </c>
      <c r="E89" s="1">
        <f t="shared" ca="1" si="5"/>
        <v>27.860307581001045</v>
      </c>
      <c r="H89"/>
      <c r="Y89">
        <v>43.5</v>
      </c>
      <c r="Z89">
        <v>40.178159145926038</v>
      </c>
    </row>
    <row r="90" spans="1:26" x14ac:dyDescent="0.25">
      <c r="A90">
        <v>44</v>
      </c>
      <c r="B90">
        <v>41.520703490561019</v>
      </c>
      <c r="C90" s="1">
        <f t="shared" ca="1" si="3"/>
        <v>79.111995011671411</v>
      </c>
      <c r="D90" s="1">
        <f t="shared" ca="1" si="4"/>
        <v>706.55259911255303</v>
      </c>
      <c r="E90" s="1">
        <f t="shared" ca="1" si="5"/>
        <v>29.202851925636025</v>
      </c>
      <c r="H90"/>
      <c r="Y90">
        <v>44</v>
      </c>
      <c r="Z90">
        <v>41.520703490561019</v>
      </c>
    </row>
    <row r="91" spans="1:26" x14ac:dyDescent="0.25">
      <c r="A91">
        <v>44.5</v>
      </c>
      <c r="B91">
        <v>43.02642046274228</v>
      </c>
      <c r="C91" s="1">
        <f t="shared" ca="1" si="3"/>
        <v>80.738775651110899</v>
      </c>
      <c r="D91" s="1">
        <f t="shared" ca="1" si="4"/>
        <v>711.11086692683671</v>
      </c>
      <c r="E91" s="1">
        <f t="shared" ca="1" si="5"/>
        <v>30.708568897817287</v>
      </c>
      <c r="H91"/>
      <c r="Y91">
        <v>44.5</v>
      </c>
      <c r="Z91">
        <v>43.02642046274228</v>
      </c>
    </row>
    <row r="92" spans="1:26" x14ac:dyDescent="0.25">
      <c r="A92">
        <v>45</v>
      </c>
      <c r="B92">
        <v>44.53239528347418</v>
      </c>
      <c r="C92" s="1">
        <f t="shared" ca="1" si="3"/>
        <v>82.325390933452013</v>
      </c>
      <c r="D92" s="1">
        <f t="shared" ca="1" si="4"/>
        <v>714.15526009962173</v>
      </c>
      <c r="E92" s="1">
        <f t="shared" ca="1" si="5"/>
        <v>32.214543718549187</v>
      </c>
      <c r="H92"/>
      <c r="Y92">
        <v>45</v>
      </c>
      <c r="Z92">
        <v>44.53239528347418</v>
      </c>
    </row>
    <row r="93" spans="1:26" x14ac:dyDescent="0.25">
      <c r="A93">
        <v>45.5</v>
      </c>
      <c r="B93">
        <v>46.038577079663249</v>
      </c>
      <c r="C93" s="1">
        <f t="shared" ca="1" si="3"/>
        <v>83.872832544894933</v>
      </c>
      <c r="D93" s="1">
        <f t="shared" ca="1" si="4"/>
        <v>715.71544330420681</v>
      </c>
      <c r="E93" s="1">
        <f t="shared" ca="1" si="5"/>
        <v>33.720725514738255</v>
      </c>
      <c r="H93"/>
      <c r="Y93">
        <v>45.5</v>
      </c>
      <c r="Z93">
        <v>46.038577079663249</v>
      </c>
    </row>
    <row r="94" spans="1:26" x14ac:dyDescent="0.25">
      <c r="A94">
        <v>46</v>
      </c>
      <c r="B94">
        <v>47.5449284439891</v>
      </c>
      <c r="C94" s="1">
        <f t="shared" ca="1" si="3"/>
        <v>85.382067686820321</v>
      </c>
      <c r="D94" s="1">
        <f t="shared" ca="1" si="4"/>
        <v>715.82455304069913</v>
      </c>
      <c r="E94" s="1">
        <f t="shared" ca="1" si="5"/>
        <v>35.227076879064107</v>
      </c>
      <c r="H94"/>
      <c r="Y94">
        <v>46</v>
      </c>
      <c r="Z94">
        <v>47.5449284439891</v>
      </c>
    </row>
    <row r="95" spans="1:26" x14ac:dyDescent="0.25">
      <c r="A95">
        <v>46.5</v>
      </c>
      <c r="B95">
        <v>47.193657786118024</v>
      </c>
      <c r="C95" s="1">
        <f t="shared" ca="1" si="3"/>
        <v>86.854039680321648</v>
      </c>
      <c r="D95" s="1">
        <f t="shared" ca="1" si="4"/>
        <v>786.4729459970373</v>
      </c>
      <c r="E95" s="1">
        <f t="shared" ca="1" si="5"/>
        <v>34.875806221193031</v>
      </c>
      <c r="H95"/>
      <c r="Y95">
        <v>46.5</v>
      </c>
      <c r="Z95">
        <v>47.193657786118024</v>
      </c>
    </row>
    <row r="96" spans="1:26" x14ac:dyDescent="0.25">
      <c r="A96">
        <v>47</v>
      </c>
      <c r="B96">
        <v>46.693582347428652</v>
      </c>
      <c r="C96" s="1">
        <f t="shared" ca="1" si="3"/>
        <v>88.289668555811588</v>
      </c>
      <c r="D96" s="1">
        <f t="shared" ca="1" si="4"/>
        <v>865.11719392761256</v>
      </c>
      <c r="E96" s="1">
        <f t="shared" ca="1" si="5"/>
        <v>34.375730782503659</v>
      </c>
      <c r="H96"/>
      <c r="Y96">
        <v>47</v>
      </c>
      <c r="Z96">
        <v>46.693582347428652</v>
      </c>
    </row>
    <row r="97" spans="1:26" x14ac:dyDescent="0.25">
      <c r="A97">
        <v>47.5</v>
      </c>
      <c r="B97">
        <v>46.193313184466355</v>
      </c>
      <c r="C97" s="1">
        <f t="shared" ca="1" si="3"/>
        <v>89.689851628070997</v>
      </c>
      <c r="D97" s="1">
        <f t="shared" ca="1" si="4"/>
        <v>945.9744282879883</v>
      </c>
      <c r="E97" s="1">
        <f t="shared" ca="1" si="5"/>
        <v>33.875461619541362</v>
      </c>
      <c r="H97"/>
      <c r="Y97">
        <v>47.5</v>
      </c>
      <c r="Z97">
        <v>46.193313184466355</v>
      </c>
    </row>
    <row r="98" spans="1:26" x14ac:dyDescent="0.25">
      <c r="A98">
        <v>48</v>
      </c>
      <c r="B98">
        <v>45.692880551410717</v>
      </c>
      <c r="C98" s="1">
        <f t="shared" ca="1" si="3"/>
        <v>91.055464057099897</v>
      </c>
      <c r="D98" s="1">
        <f t="shared" ca="1" si="4"/>
        <v>1028.8819911553121</v>
      </c>
      <c r="E98" s="1">
        <f t="shared" ca="1" si="5"/>
        <v>33.375028986485724</v>
      </c>
      <c r="H98"/>
      <c r="Y98">
        <v>48</v>
      </c>
      <c r="Z98">
        <v>45.692880551410717</v>
      </c>
    </row>
    <row r="99" spans="1:26" x14ac:dyDescent="0.25">
      <c r="A99">
        <v>48.5</v>
      </c>
      <c r="B99">
        <v>45.192315177780166</v>
      </c>
      <c r="C99" s="1">
        <f t="shared" ca="1" si="3"/>
        <v>92.387359395120868</v>
      </c>
      <c r="D99" s="1">
        <f t="shared" ca="1" si="4"/>
        <v>1113.6860993383721</v>
      </c>
      <c r="E99" s="1">
        <f t="shared" ca="1" si="5"/>
        <v>32.874463612855173</v>
      </c>
      <c r="H99"/>
      <c r="Y99">
        <v>48.5</v>
      </c>
      <c r="Z99">
        <v>45.192315177780166</v>
      </c>
    </row>
    <row r="100" spans="1:26" x14ac:dyDescent="0.25">
      <c r="A100">
        <v>49</v>
      </c>
      <c r="B100">
        <v>44.691668492855747</v>
      </c>
      <c r="C100" s="1">
        <f t="shared" ca="1" si="3"/>
        <v>93.686370120077058</v>
      </c>
      <c r="D100" s="1">
        <f t="shared" ca="1" si="4"/>
        <v>1200.2403937702213</v>
      </c>
      <c r="E100" s="1">
        <f t="shared" ca="1" si="5"/>
        <v>32.373816927930754</v>
      </c>
      <c r="H100"/>
      <c r="Y100">
        <v>49</v>
      </c>
      <c r="Z100">
        <v>44.691668492855747</v>
      </c>
    </row>
    <row r="101" spans="1:26" x14ac:dyDescent="0.25">
      <c r="A101">
        <v>49.5</v>
      </c>
      <c r="B101">
        <v>45.433013962011472</v>
      </c>
      <c r="C101" s="1">
        <f t="shared" ca="1" si="3"/>
        <v>94.953308155957927</v>
      </c>
      <c r="D101" s="1">
        <f t="shared" ca="1" si="4"/>
        <v>1226.1297685275035</v>
      </c>
      <c r="E101" s="1">
        <f t="shared" ca="1" si="5"/>
        <v>33.115162397086479</v>
      </c>
      <c r="H101"/>
      <c r="Y101">
        <v>49.5</v>
      </c>
      <c r="Z101">
        <v>45.433013962011472</v>
      </c>
    </row>
    <row r="102" spans="1:26" x14ac:dyDescent="0.25">
      <c r="A102">
        <v>50</v>
      </c>
      <c r="B102">
        <v>46.938535080631915</v>
      </c>
      <c r="C102" s="1">
        <f t="shared" ca="1" si="3"/>
        <v>96.188965380278248</v>
      </c>
      <c r="D102" s="1">
        <f t="shared" ca="1" si="4"/>
        <v>1212.8024423501608</v>
      </c>
      <c r="E102" s="1">
        <f t="shared" ca="1" si="5"/>
        <v>34.620683515706922</v>
      </c>
      <c r="H102"/>
      <c r="Y102">
        <v>50</v>
      </c>
      <c r="Z102">
        <v>46.938535080631915</v>
      </c>
    </row>
    <row r="103" spans="1:26" x14ac:dyDescent="0.25">
      <c r="A103">
        <v>50.5</v>
      </c>
      <c r="B103">
        <v>48.444353460817062</v>
      </c>
      <c r="C103" s="1">
        <f t="shared" ca="1" si="3"/>
        <v>97.394114119027293</v>
      </c>
      <c r="D103" s="1">
        <f t="shared" ca="1" si="4"/>
        <v>1198.0395342480331</v>
      </c>
      <c r="E103" s="1">
        <f t="shared" ca="1" si="5"/>
        <v>36.126501895892069</v>
      </c>
      <c r="H103"/>
      <c r="Y103">
        <v>50.5</v>
      </c>
      <c r="Z103">
        <v>48.444353460817062</v>
      </c>
    </row>
    <row r="104" spans="1:26" x14ac:dyDescent="0.25">
      <c r="A104">
        <v>51</v>
      </c>
      <c r="B104">
        <v>49.950404350804142</v>
      </c>
      <c r="C104" s="1">
        <f t="shared" ca="1" si="3"/>
        <v>98.569507629397663</v>
      </c>
      <c r="D104" s="1">
        <f t="shared" ca="1" si="4"/>
        <v>1181.9086018072717</v>
      </c>
      <c r="E104" s="1">
        <f t="shared" ca="1" si="5"/>
        <v>37.632552785879149</v>
      </c>
      <c r="H104"/>
      <c r="Y104">
        <v>51</v>
      </c>
      <c r="Z104">
        <v>49.950404350804142</v>
      </c>
    </row>
    <row r="105" spans="1:26" x14ac:dyDescent="0.25">
      <c r="A105">
        <v>51.5</v>
      </c>
      <c r="B105">
        <v>51.456643442954011</v>
      </c>
      <c r="C105" s="1">
        <f t="shared" ca="1" si="3"/>
        <v>99.715880570595658</v>
      </c>
      <c r="D105" s="1">
        <f t="shared" ca="1" si="4"/>
        <v>1164.476984070973</v>
      </c>
      <c r="E105" s="1">
        <f t="shared" ca="1" si="5"/>
        <v>39.138791878029018</v>
      </c>
      <c r="H105"/>
      <c r="Y105">
        <v>51.5</v>
      </c>
      <c r="Z105">
        <v>51.456643442954011</v>
      </c>
    </row>
    <row r="106" spans="1:26" x14ac:dyDescent="0.25">
      <c r="A106">
        <v>52</v>
      </c>
      <c r="B106">
        <v>51.707201891877546</v>
      </c>
      <c r="C106" s="1">
        <f t="shared" ca="1" si="3"/>
        <v>100.83394946302715</v>
      </c>
      <c r="D106" s="1">
        <f t="shared" ca="1" si="4"/>
        <v>1206.7186634597269</v>
      </c>
      <c r="E106" s="1">
        <f t="shared" ca="1" si="5"/>
        <v>39.389350326952552</v>
      </c>
      <c r="H106"/>
      <c r="Y106">
        <v>52</v>
      </c>
      <c r="Z106">
        <v>51.707201891877546</v>
      </c>
    </row>
    <row r="107" spans="1:26" x14ac:dyDescent="0.25">
      <c r="A107">
        <v>52.5</v>
      </c>
      <c r="B107">
        <v>51.207128780539449</v>
      </c>
      <c r="C107" s="1">
        <f t="shared" ca="1" si="3"/>
        <v>101.9244131361461</v>
      </c>
      <c r="D107" s="1">
        <f t="shared" ca="1" si="4"/>
        <v>1286.1214662037316</v>
      </c>
      <c r="E107" s="1">
        <f t="shared" ca="1" si="5"/>
        <v>38.889277215614456</v>
      </c>
      <c r="H107"/>
      <c r="Y107">
        <v>52.5</v>
      </c>
      <c r="Z107">
        <v>51.207128780539449</v>
      </c>
    </row>
    <row r="108" spans="1:26" x14ac:dyDescent="0.25">
      <c r="A108">
        <v>53</v>
      </c>
      <c r="B108">
        <v>52.139597959083879</v>
      </c>
      <c r="C108" s="1">
        <f t="shared" ca="1" si="3"/>
        <v>102.98795316524587</v>
      </c>
      <c r="D108" s="1">
        <f t="shared" ca="1" si="4"/>
        <v>1292.7776135860106</v>
      </c>
      <c r="E108" s="1">
        <f t="shared" ca="1" si="5"/>
        <v>39.821746394158886</v>
      </c>
      <c r="H108"/>
      <c r="Y108">
        <v>53</v>
      </c>
      <c r="Z108">
        <v>52.139597959083879</v>
      </c>
    </row>
    <row r="109" spans="1:26" x14ac:dyDescent="0.25">
      <c r="A109">
        <v>53.5</v>
      </c>
      <c r="B109">
        <v>53.63724678770258</v>
      </c>
      <c r="C109" s="1">
        <f t="shared" ca="1" si="3"/>
        <v>104.02523429746574</v>
      </c>
      <c r="D109" s="1">
        <f t="shared" ca="1" si="4"/>
        <v>1269.4746426420243</v>
      </c>
      <c r="E109" s="1">
        <f t="shared" ca="1" si="5"/>
        <v>41.319395222777587</v>
      </c>
      <c r="H109"/>
      <c r="Y109">
        <v>53.5</v>
      </c>
      <c r="Z109">
        <v>53.63724678770258</v>
      </c>
    </row>
    <row r="110" spans="1:26" x14ac:dyDescent="0.25">
      <c r="A110">
        <v>54</v>
      </c>
      <c r="B110">
        <v>55.135119774814619</v>
      </c>
      <c r="C110" s="1">
        <f t="shared" ca="1" si="3"/>
        <v>105.03690486727979</v>
      </c>
      <c r="D110" s="1">
        <f t="shared" ca="1" si="4"/>
        <v>1245.0940777072894</v>
      </c>
      <c r="E110" s="1">
        <f t="shared" ca="1" si="5"/>
        <v>42.817268209889626</v>
      </c>
      <c r="H110"/>
      <c r="Y110">
        <v>54</v>
      </c>
      <c r="Z110">
        <v>55.135119774814619</v>
      </c>
    </row>
    <row r="111" spans="1:26" x14ac:dyDescent="0.25">
      <c r="A111">
        <v>54.5</v>
      </c>
      <c r="B111">
        <v>56.633172491798788</v>
      </c>
      <c r="C111" s="1">
        <f t="shared" ca="1" si="3"/>
        <v>106.02359720172676</v>
      </c>
      <c r="D111" s="1">
        <f t="shared" ca="1" si="4"/>
        <v>1219.7070265135317</v>
      </c>
      <c r="E111" s="1">
        <f t="shared" ca="1" si="5"/>
        <v>44.315320926873795</v>
      </c>
      <c r="H111"/>
      <c r="Y111">
        <v>54.5</v>
      </c>
      <c r="Z111">
        <v>56.633172491798788</v>
      </c>
    </row>
    <row r="112" spans="1:26" x14ac:dyDescent="0.25">
      <c r="A112">
        <v>55</v>
      </c>
      <c r="B112">
        <v>58.131372509078339</v>
      </c>
      <c r="C112" s="1">
        <f t="shared" ca="1" si="3"/>
        <v>106.98592801563525</v>
      </c>
      <c r="D112" s="1">
        <f t="shared" ca="1" si="4"/>
        <v>1193.3837968716252</v>
      </c>
      <c r="E112" s="1">
        <f t="shared" ca="1" si="5"/>
        <v>45.813520944153346</v>
      </c>
      <c r="H112"/>
      <c r="Y112">
        <v>55</v>
      </c>
      <c r="Z112">
        <v>58.131372509078339</v>
      </c>
    </row>
    <row r="113" spans="1:26" x14ac:dyDescent="0.25">
      <c r="A113">
        <v>55.5</v>
      </c>
      <c r="B113">
        <v>58.180046981540464</v>
      </c>
      <c r="C113" s="1">
        <f t="shared" ca="1" si="3"/>
        <v>107.92449879709052</v>
      </c>
      <c r="D113" s="1">
        <f t="shared" ca="1" si="4"/>
        <v>1237.2552432147907</v>
      </c>
      <c r="E113" s="1">
        <f t="shared" ca="1" si="5"/>
        <v>45.862195416615471</v>
      </c>
      <c r="H113"/>
      <c r="Y113">
        <v>55.5</v>
      </c>
      <c r="Z113">
        <v>58.180046981540464</v>
      </c>
    </row>
    <row r="114" spans="1:26" x14ac:dyDescent="0.25">
      <c r="A114">
        <v>56</v>
      </c>
      <c r="B114">
        <v>57.681784422976413</v>
      </c>
      <c r="C114" s="1">
        <f t="shared" ca="1" si="3"/>
        <v>108.83989618338401</v>
      </c>
      <c r="D114" s="1">
        <f t="shared" ca="1" si="4"/>
        <v>1308.5761994451773</v>
      </c>
      <c r="E114" s="1">
        <f t="shared" ca="1" si="5"/>
        <v>45.36393285805142</v>
      </c>
      <c r="H114"/>
      <c r="Y114">
        <v>56</v>
      </c>
      <c r="Z114">
        <v>57.681784422976413</v>
      </c>
    </row>
    <row r="115" spans="1:26" x14ac:dyDescent="0.25">
      <c r="A115">
        <v>56.5</v>
      </c>
      <c r="B115">
        <v>57.183336184413378</v>
      </c>
      <c r="C115" s="1">
        <f t="shared" ca="1" si="3"/>
        <v>109.73269232768088</v>
      </c>
      <c r="D115" s="1">
        <f t="shared" ca="1" si="4"/>
        <v>1380.717415535983</v>
      </c>
      <c r="E115" s="1">
        <f t="shared" ca="1" si="5"/>
        <v>44.865484619488385</v>
      </c>
      <c r="H115"/>
      <c r="Y115">
        <v>56.5</v>
      </c>
      <c r="Z115">
        <v>57.183336184413378</v>
      </c>
    </row>
    <row r="116" spans="1:26" x14ac:dyDescent="0.25">
      <c r="A116">
        <v>57</v>
      </c>
      <c r="B116">
        <v>56.684748042613649</v>
      </c>
      <c r="C116" s="1">
        <f t="shared" ca="1" si="3"/>
        <v>110.6034452566343</v>
      </c>
      <c r="D116" s="1">
        <f t="shared" ca="1" si="4"/>
        <v>1453.6129546286193</v>
      </c>
      <c r="E116" s="1">
        <f t="shared" ca="1" si="5"/>
        <v>44.366896477688655</v>
      </c>
      <c r="H116"/>
      <c r="Y116">
        <v>57</v>
      </c>
      <c r="Z116">
        <v>56.684748042613649</v>
      </c>
    </row>
    <row r="117" spans="1:26" x14ac:dyDescent="0.25">
      <c r="A117">
        <v>57.5</v>
      </c>
      <c r="B117">
        <v>56.81851225829076</v>
      </c>
      <c r="C117" s="1">
        <f t="shared" ca="1" si="3"/>
        <v>111.45269921917027</v>
      </c>
      <c r="D117" s="1">
        <f t="shared" ca="1" si="4"/>
        <v>1492.4471924381685</v>
      </c>
      <c r="E117" s="1">
        <f t="shared" ca="1" si="5"/>
        <v>44.500660693365766</v>
      </c>
      <c r="H117"/>
      <c r="Y117">
        <v>57.5</v>
      </c>
      <c r="Z117">
        <v>56.81851225829076</v>
      </c>
    </row>
    <row r="118" spans="1:26" x14ac:dyDescent="0.25">
      <c r="A118">
        <v>58</v>
      </c>
      <c r="B118">
        <v>58.3159802684103</v>
      </c>
      <c r="C118" s="1">
        <f t="shared" ca="1" si="3"/>
        <v>112.28098502666094</v>
      </c>
      <c r="D118" s="1">
        <f t="shared" ca="1" si="4"/>
        <v>1456.1108692790074</v>
      </c>
      <c r="E118" s="1">
        <f t="shared" ca="1" si="5"/>
        <v>45.998128703485307</v>
      </c>
      <c r="H118"/>
      <c r="Y118">
        <v>58</v>
      </c>
      <c r="Z118">
        <v>58.3159802684103</v>
      </c>
    </row>
    <row r="119" spans="1:26" x14ac:dyDescent="0.25">
      <c r="A119">
        <v>58.5</v>
      </c>
      <c r="B119">
        <v>59.81372291330937</v>
      </c>
      <c r="C119" s="1">
        <f t="shared" ca="1" si="3"/>
        <v>113.08882038469899</v>
      </c>
      <c r="D119" s="1">
        <f t="shared" ca="1" si="4"/>
        <v>1419.1180052930324</v>
      </c>
      <c r="E119" s="1">
        <f t="shared" ca="1" si="5"/>
        <v>47.495871348384377</v>
      </c>
      <c r="H119"/>
      <c r="Y119">
        <v>58.5</v>
      </c>
      <c r="Z119">
        <v>59.81372291330937</v>
      </c>
    </row>
    <row r="120" spans="1:26" x14ac:dyDescent="0.25">
      <c r="A120">
        <v>59</v>
      </c>
      <c r="B120">
        <v>61.311680902980001</v>
      </c>
      <c r="C120" s="1">
        <f t="shared" ca="1" si="3"/>
        <v>113.87671021668044</v>
      </c>
      <c r="D120" s="1">
        <f t="shared" ca="1" si="4"/>
        <v>1381.541153375093</v>
      </c>
      <c r="E120" s="1">
        <f t="shared" ca="1" si="5"/>
        <v>48.993829338055008</v>
      </c>
      <c r="H120"/>
      <c r="Y120">
        <v>59</v>
      </c>
      <c r="Z120">
        <v>61.311680902980001</v>
      </c>
    </row>
    <row r="121" spans="1:26" x14ac:dyDescent="0.25">
      <c r="A121">
        <v>59.5</v>
      </c>
      <c r="B121">
        <v>62.809811568836849</v>
      </c>
      <c r="C121" s="1">
        <f t="shared" ca="1" si="3"/>
        <v>114.64514697939831</v>
      </c>
      <c r="D121" s="1">
        <f t="shared" ca="1" si="4"/>
        <v>1343.4509985627033</v>
      </c>
      <c r="E121" s="1">
        <f t="shared" ca="1" si="5"/>
        <v>50.491960003911856</v>
      </c>
      <c r="H121"/>
      <c r="Y121">
        <v>59.5</v>
      </c>
      <c r="Z121">
        <v>62.809811568836849</v>
      </c>
    </row>
    <row r="122" spans="1:26" x14ac:dyDescent="0.25">
      <c r="A122">
        <v>60</v>
      </c>
      <c r="B122">
        <v>63.657012942769207</v>
      </c>
      <c r="C122" s="1">
        <f t="shared" ca="1" si="3"/>
        <v>115.39461097084398</v>
      </c>
      <c r="D122" s="1">
        <f t="shared" ca="1" si="4"/>
        <v>1338.3895248573235</v>
      </c>
      <c r="E122" s="1">
        <f t="shared" ca="1" si="5"/>
        <v>51.339161377844214</v>
      </c>
      <c r="H122"/>
      <c r="Y122">
        <v>60</v>
      </c>
      <c r="Z122">
        <v>63.657012942769207</v>
      </c>
    </row>
    <row r="123" spans="1:26" x14ac:dyDescent="0.25">
      <c r="A123">
        <v>60.5</v>
      </c>
      <c r="B123">
        <v>63.158831408028519</v>
      </c>
      <c r="C123" s="1">
        <f t="shared" ca="1" si="3"/>
        <v>116.1255706304093</v>
      </c>
      <c r="D123" s="1">
        <f t="shared" ca="1" si="4"/>
        <v>1402.7377319258453</v>
      </c>
      <c r="E123" s="1">
        <f t="shared" ca="1" si="5"/>
        <v>50.840979843103526</v>
      </c>
      <c r="H123"/>
      <c r="Y123">
        <v>60.5</v>
      </c>
      <c r="Z123">
        <v>63.158831408028519</v>
      </c>
    </row>
    <row r="124" spans="1:26" x14ac:dyDescent="0.25">
      <c r="A124">
        <v>61</v>
      </c>
      <c r="B124">
        <v>62.660446291225512</v>
      </c>
      <c r="C124" s="1">
        <f t="shared" ca="1" si="3"/>
        <v>116.83848283167617</v>
      </c>
      <c r="D124" s="1">
        <f t="shared" ca="1" si="4"/>
        <v>1467.6298216892037</v>
      </c>
      <c r="E124" s="1">
        <f t="shared" ca="1" si="5"/>
        <v>50.342594726300518</v>
      </c>
      <c r="H124"/>
      <c r="Y124">
        <v>61</v>
      </c>
      <c r="Z124">
        <v>62.660446291225512</v>
      </c>
    </row>
    <row r="125" spans="1:26" x14ac:dyDescent="0.25">
      <c r="A125">
        <v>61.5</v>
      </c>
      <c r="B125">
        <v>62.161908611255868</v>
      </c>
      <c r="C125" s="1">
        <f t="shared" ca="1" si="3"/>
        <v>117.53379316797772</v>
      </c>
      <c r="D125" s="1">
        <f t="shared" ca="1" si="4"/>
        <v>1533.022799681466</v>
      </c>
      <c r="E125" s="1">
        <f t="shared" ca="1" si="5"/>
        <v>49.844057046330875</v>
      </c>
      <c r="H125"/>
      <c r="Y125">
        <v>61.5</v>
      </c>
      <c r="Z125">
        <v>62.161908611255868</v>
      </c>
    </row>
    <row r="126" spans="1:26" x14ac:dyDescent="0.25">
      <c r="A126">
        <v>62</v>
      </c>
      <c r="B126">
        <v>61.663224298574313</v>
      </c>
      <c r="C126" s="1">
        <f t="shared" ca="1" si="3"/>
        <v>118.21193623090836</v>
      </c>
      <c r="D126" s="1">
        <f t="shared" ca="1" si="4"/>
        <v>1598.8784106030498</v>
      </c>
      <c r="E126" s="1">
        <f t="shared" ca="1" si="5"/>
        <v>49.34537273364932</v>
      </c>
      <c r="H126"/>
      <c r="Y126">
        <v>62</v>
      </c>
      <c r="Z126">
        <v>61.663224298574313</v>
      </c>
    </row>
    <row r="127" spans="1:26" x14ac:dyDescent="0.25">
      <c r="A127">
        <v>62.5</v>
      </c>
      <c r="B127">
        <v>61.164458274939051</v>
      </c>
      <c r="C127" s="1">
        <f t="shared" ca="1" si="3"/>
        <v>118.87333588195786</v>
      </c>
      <c r="D127" s="1">
        <f t="shared" ca="1" si="4"/>
        <v>1665.1572773309383</v>
      </c>
      <c r="E127" s="1">
        <f t="shared" ca="1" si="5"/>
        <v>48.846606710014058</v>
      </c>
      <c r="H127"/>
      <c r="Y127">
        <v>62.5</v>
      </c>
      <c r="Z127">
        <v>61.164458274939051</v>
      </c>
    </row>
    <row r="128" spans="1:26" x14ac:dyDescent="0.25">
      <c r="A128">
        <v>63</v>
      </c>
      <c r="B128">
        <v>60.665634567784615</v>
      </c>
      <c r="C128" s="1">
        <f t="shared" ca="1" si="3"/>
        <v>119.51840551743852</v>
      </c>
      <c r="D128" s="1">
        <f t="shared" ca="1" si="4"/>
        <v>1731.8243242262135</v>
      </c>
      <c r="E128" s="1">
        <f t="shared" ca="1" si="5"/>
        <v>48.347783002859622</v>
      </c>
      <c r="H128"/>
      <c r="Y128">
        <v>63</v>
      </c>
      <c r="Z128">
        <v>60.665634567784615</v>
      </c>
    </row>
    <row r="129" spans="1:26" x14ac:dyDescent="0.25">
      <c r="A129">
        <v>63.5</v>
      </c>
      <c r="B129">
        <v>61.837532203412593</v>
      </c>
      <c r="C129" s="1">
        <f t="shared" ca="1" si="3"/>
        <v>120.14754832687132</v>
      </c>
      <c r="D129" s="1">
        <f t="shared" ca="1" si="4"/>
        <v>1700.0289901590081</v>
      </c>
      <c r="E129" s="1">
        <f t="shared" ca="1" si="5"/>
        <v>49.5196806384876</v>
      </c>
      <c r="H129"/>
      <c r="Y129">
        <v>63.5</v>
      </c>
      <c r="Z129">
        <v>61.837532203412593</v>
      </c>
    </row>
    <row r="130" spans="1:26" x14ac:dyDescent="0.25">
      <c r="A130">
        <v>64</v>
      </c>
      <c r="B130">
        <v>63.353193790910495</v>
      </c>
      <c r="C130" s="1">
        <f t="shared" ref="C130:C193" ca="1" si="6">IF(A130&gt;=$K$5,OFFSET($B$1,2*$K$5,0)+$L$5*(1-EXP((-1/$M$5)*(A130-$K$5))),0)</f>
        <v>120.76115754499249</v>
      </c>
      <c r="D130" s="1">
        <f t="shared" ref="D130:D193" ca="1" si="7">IF(A130&gt;=$K$5,(C130-B130)*(C130-B130)*0.5,0)</f>
        <v>1647.8371511949958</v>
      </c>
      <c r="E130" s="1">
        <f t="shared" ref="E130:E193" ca="1" si="8">IF(A130&gt;=$K$5,(B130-$L$6),0)</f>
        <v>51.035342225985502</v>
      </c>
      <c r="H130"/>
      <c r="Y130">
        <v>64</v>
      </c>
      <c r="Z130">
        <v>63.353193790910495</v>
      </c>
    </row>
    <row r="131" spans="1:26" x14ac:dyDescent="0.25">
      <c r="A131">
        <v>64.5</v>
      </c>
      <c r="B131">
        <v>64.868624156797637</v>
      </c>
      <c r="C131" s="1">
        <f t="shared" ca="1" si="6"/>
        <v>121.359616697538</v>
      </c>
      <c r="D131" s="1">
        <f t="shared" ca="1" si="7"/>
        <v>1595.6161191189917</v>
      </c>
      <c r="E131" s="1">
        <f t="shared" ca="1" si="8"/>
        <v>52.550772591872644</v>
      </c>
      <c r="H131"/>
      <c r="Y131">
        <v>64.5</v>
      </c>
      <c r="Z131">
        <v>64.868624156797637</v>
      </c>
    </row>
    <row r="132" spans="1:26" x14ac:dyDescent="0.25">
      <c r="A132">
        <v>65</v>
      </c>
      <c r="B132">
        <v>66.38386391077195</v>
      </c>
      <c r="C132" s="1">
        <f t="shared" ca="1" si="6"/>
        <v>121.94329984095971</v>
      </c>
      <c r="D132" s="1">
        <f t="shared" ca="1" si="7"/>
        <v>1543.4254604403193</v>
      </c>
      <c r="E132" s="1">
        <f t="shared" ca="1" si="8"/>
        <v>54.066012345846957</v>
      </c>
      <c r="H132"/>
      <c r="Y132">
        <v>65</v>
      </c>
      <c r="Z132">
        <v>66.38386391077195</v>
      </c>
    </row>
    <row r="133" spans="1:26" x14ac:dyDescent="0.25">
      <c r="A133">
        <v>65.5</v>
      </c>
      <c r="B133">
        <v>67.898943164047054</v>
      </c>
      <c r="C133" s="1">
        <f t="shared" ca="1" si="6"/>
        <v>122.51257179622279</v>
      </c>
      <c r="D133" s="1">
        <f t="shared" ca="1" si="7"/>
        <v>1491.3242161866026</v>
      </c>
      <c r="E133" s="1">
        <f t="shared" ca="1" si="8"/>
        <v>55.581091599122061</v>
      </c>
      <c r="H133"/>
      <c r="Y133">
        <v>65.5</v>
      </c>
      <c r="Z133">
        <v>67.898943164047054</v>
      </c>
    </row>
    <row r="134" spans="1:26" x14ac:dyDescent="0.25">
      <c r="A134">
        <v>66</v>
      </c>
      <c r="B134">
        <v>69.114415433422536</v>
      </c>
      <c r="C134" s="1">
        <f t="shared" ca="1" si="6"/>
        <v>123.06778837683059</v>
      </c>
      <c r="D134" s="1">
        <f t="shared" ca="1" si="7"/>
        <v>1455.4832259852383</v>
      </c>
      <c r="E134" s="1">
        <f t="shared" ca="1" si="8"/>
        <v>56.796563868497543</v>
      </c>
      <c r="H134"/>
      <c r="Y134">
        <v>66</v>
      </c>
      <c r="Z134">
        <v>69.114415433422536</v>
      </c>
    </row>
    <row r="135" spans="1:26" x14ac:dyDescent="0.25">
      <c r="A135">
        <v>66.5</v>
      </c>
      <c r="B135">
        <v>70.625583819465177</v>
      </c>
      <c r="C135" s="1">
        <f t="shared" ca="1" si="6"/>
        <v>123.60929661121988</v>
      </c>
      <c r="D135" s="1">
        <f t="shared" ca="1" si="7"/>
        <v>1403.6369105995752</v>
      </c>
      <c r="E135" s="1">
        <f t="shared" ca="1" si="8"/>
        <v>58.307732254540184</v>
      </c>
      <c r="H135"/>
      <c r="Y135">
        <v>66.5</v>
      </c>
      <c r="Z135">
        <v>70.625583819465177</v>
      </c>
    </row>
    <row r="136" spans="1:26" x14ac:dyDescent="0.25">
      <c r="A136">
        <v>67</v>
      </c>
      <c r="B136">
        <v>72.1369505552627</v>
      </c>
      <c r="C136" s="1">
        <f t="shared" ca="1" si="6"/>
        <v>124.1374349596647</v>
      </c>
      <c r="D136" s="1">
        <f t="shared" ca="1" si="7"/>
        <v>1352.0251891462278</v>
      </c>
      <c r="E136" s="1">
        <f t="shared" ca="1" si="8"/>
        <v>59.819098990337707</v>
      </c>
      <c r="H136"/>
      <c r="Y136">
        <v>67</v>
      </c>
      <c r="Z136">
        <v>72.1369505552627</v>
      </c>
    </row>
    <row r="137" spans="1:26" x14ac:dyDescent="0.25">
      <c r="A137">
        <v>67.5</v>
      </c>
      <c r="B137">
        <v>73.648480360588067</v>
      </c>
      <c r="C137" s="1">
        <f t="shared" ca="1" si="6"/>
        <v>124.65253352582521</v>
      </c>
      <c r="D137" s="1">
        <f t="shared" ca="1" si="7"/>
        <v>1300.7067196411683</v>
      </c>
      <c r="E137" s="1">
        <f t="shared" ca="1" si="8"/>
        <v>61.330628795663074</v>
      </c>
      <c r="H137"/>
      <c r="Y137">
        <v>67.5</v>
      </c>
      <c r="Z137">
        <v>73.648480360588067</v>
      </c>
    </row>
    <row r="138" spans="1:26" x14ac:dyDescent="0.25">
      <c r="A138">
        <v>68</v>
      </c>
      <c r="B138">
        <v>75.160147154083049</v>
      </c>
      <c r="C138" s="1">
        <f t="shared" ca="1" si="6"/>
        <v>125.15491426307312</v>
      </c>
      <c r="D138" s="1">
        <f t="shared" ca="1" si="7"/>
        <v>1249.738369141078</v>
      </c>
      <c r="E138" s="1">
        <f t="shared" ca="1" si="8"/>
        <v>62.842295589158056</v>
      </c>
      <c r="H138"/>
      <c r="Y138">
        <v>68</v>
      </c>
      <c r="Z138">
        <v>75.160147154083049</v>
      </c>
    </row>
    <row r="139" spans="1:26" x14ac:dyDescent="0.25">
      <c r="A139">
        <v>68.5</v>
      </c>
      <c r="B139">
        <v>75.2111313408451</v>
      </c>
      <c r="C139" s="1">
        <f t="shared" ca="1" si="6"/>
        <v>125.64489117572315</v>
      </c>
      <c r="D139" s="1">
        <f t="shared" ca="1" si="7"/>
        <v>1271.782065541079</v>
      </c>
      <c r="E139" s="1">
        <f t="shared" ca="1" si="8"/>
        <v>62.893279775920107</v>
      </c>
      <c r="H139"/>
      <c r="Y139">
        <v>68.5</v>
      </c>
      <c r="Z139">
        <v>75.2111313408451</v>
      </c>
    </row>
    <row r="140" spans="1:26" x14ac:dyDescent="0.25">
      <c r="A140">
        <v>69</v>
      </c>
      <c r="B140">
        <v>74.710118116241148</v>
      </c>
      <c r="C140" s="1">
        <f t="shared" ca="1" si="6"/>
        <v>126.12277051529574</v>
      </c>
      <c r="D140" s="1">
        <f t="shared" ca="1" si="7"/>
        <v>1321.630413353007</v>
      </c>
      <c r="E140" s="1">
        <f t="shared" ca="1" si="8"/>
        <v>62.392266551316155</v>
      </c>
      <c r="H140"/>
      <c r="Y140">
        <v>69</v>
      </c>
      <c r="Z140">
        <v>74.710118116241148</v>
      </c>
    </row>
    <row r="141" spans="1:26" x14ac:dyDescent="0.25">
      <c r="A141">
        <v>69.5</v>
      </c>
      <c r="B141">
        <v>74.208894303835251</v>
      </c>
      <c r="C141" s="1">
        <f t="shared" ca="1" si="6"/>
        <v>126.58885097193445</v>
      </c>
      <c r="D141" s="1">
        <f t="shared" ca="1" si="7"/>
        <v>1371.8299302759747</v>
      </c>
      <c r="E141" s="1">
        <f t="shared" ca="1" si="8"/>
        <v>61.891042738910258</v>
      </c>
      <c r="H141"/>
      <c r="Y141">
        <v>69.5</v>
      </c>
      <c r="Z141">
        <v>74.208894303835251</v>
      </c>
    </row>
    <row r="142" spans="1:26" x14ac:dyDescent="0.25">
      <c r="A142">
        <v>70</v>
      </c>
      <c r="B142">
        <v>73.707508729810172</v>
      </c>
      <c r="C142" s="1">
        <f t="shared" ca="1" si="6"/>
        <v>127.04342386109684</v>
      </c>
      <c r="D142" s="1">
        <f t="shared" ca="1" si="7"/>
        <v>1422.359921445907</v>
      </c>
      <c r="E142" s="1">
        <f t="shared" ca="1" si="8"/>
        <v>61.389657164885179</v>
      </c>
      <c r="H142"/>
      <c r="Y142">
        <v>70</v>
      </c>
      <c r="Z142">
        <v>73.707508729810172</v>
      </c>
    </row>
    <row r="143" spans="1:26" x14ac:dyDescent="0.25">
      <c r="A143">
        <v>70.5</v>
      </c>
      <c r="B143">
        <v>75.093604862084078</v>
      </c>
      <c r="C143" s="1">
        <f t="shared" ca="1" si="6"/>
        <v>127.48677330563631</v>
      </c>
      <c r="D143" s="1">
        <f t="shared" ca="1" si="7"/>
        <v>1372.5220497772184</v>
      </c>
      <c r="E143" s="1">
        <f t="shared" ca="1" si="8"/>
        <v>62.775753297159085</v>
      </c>
      <c r="H143"/>
      <c r="Y143">
        <v>70.5</v>
      </c>
      <c r="Z143">
        <v>75.093604862084078</v>
      </c>
    </row>
    <row r="144" spans="1:26" x14ac:dyDescent="0.25">
      <c r="A144">
        <v>71</v>
      </c>
      <c r="B144">
        <v>76.606678845596406</v>
      </c>
      <c r="C144" s="1">
        <f t="shared" ca="1" si="6"/>
        <v>127.91917641338792</v>
      </c>
      <c r="D144" s="1">
        <f t="shared" ca="1" si="7"/>
        <v>1316.4862033223048</v>
      </c>
      <c r="E144" s="1">
        <f t="shared" ca="1" si="8"/>
        <v>64.288827280671413</v>
      </c>
      <c r="H144"/>
      <c r="Y144">
        <v>71</v>
      </c>
      <c r="Z144">
        <v>76.606678845596406</v>
      </c>
    </row>
    <row r="145" spans="1:26" x14ac:dyDescent="0.25">
      <c r="A145">
        <v>71.5</v>
      </c>
      <c r="B145">
        <v>78.119960045731034</v>
      </c>
      <c r="C145" s="1">
        <f t="shared" ca="1" si="6"/>
        <v>128.34090345036989</v>
      </c>
      <c r="D145" s="1">
        <f t="shared" ca="1" si="7"/>
        <v>1261.0715782259697</v>
      </c>
      <c r="E145" s="1">
        <f t="shared" ca="1" si="8"/>
        <v>65.802108480806041</v>
      </c>
      <c r="H145"/>
      <c r="Y145">
        <v>71.5</v>
      </c>
      <c r="Z145">
        <v>78.119960045731034</v>
      </c>
    </row>
    <row r="146" spans="1:26" x14ac:dyDescent="0.25">
      <c r="A146">
        <v>72</v>
      </c>
      <c r="B146">
        <v>79.633407044131161</v>
      </c>
      <c r="C146" s="1">
        <f t="shared" ca="1" si="6"/>
        <v>128.75221800970877</v>
      </c>
      <c r="D146" s="1">
        <f t="shared" ca="1" si="7"/>
        <v>1206.3287953360737</v>
      </c>
      <c r="E146" s="1">
        <f t="shared" ca="1" si="8"/>
        <v>67.315555479206168</v>
      </c>
      <c r="H146"/>
      <c r="Y146">
        <v>72</v>
      </c>
      <c r="Z146">
        <v>79.633407044131161</v>
      </c>
    </row>
    <row r="147" spans="1:26" x14ac:dyDescent="0.25">
      <c r="A147">
        <v>72.5</v>
      </c>
      <c r="B147">
        <v>81.146989563857062</v>
      </c>
      <c r="C147" s="1">
        <f t="shared" ca="1" si="6"/>
        <v>129.15337717639352</v>
      </c>
      <c r="D147" s="1">
        <f t="shared" ca="1" si="7"/>
        <v>1152.3066258025469</v>
      </c>
      <c r="E147" s="1">
        <f t="shared" ca="1" si="8"/>
        <v>68.829137998932069</v>
      </c>
      <c r="H147"/>
      <c r="Y147">
        <v>72.5</v>
      </c>
      <c r="Z147">
        <v>81.146989563857062</v>
      </c>
    </row>
    <row r="148" spans="1:26" x14ac:dyDescent="0.25">
      <c r="A148">
        <v>73</v>
      </c>
      <c r="B148">
        <v>80.763197899154306</v>
      </c>
      <c r="C148" s="1">
        <f t="shared" ca="1" si="6"/>
        <v>129.54463168796218</v>
      </c>
      <c r="D148" s="1">
        <f t="shared" ca="1" si="7"/>
        <v>1189.8141412459233</v>
      </c>
      <c r="E148" s="1">
        <f t="shared" ca="1" si="8"/>
        <v>68.445346334229313</v>
      </c>
      <c r="H148"/>
      <c r="Y148">
        <v>73</v>
      </c>
      <c r="Z148">
        <v>80.763197899154306</v>
      </c>
    </row>
    <row r="149" spans="1:26" x14ac:dyDescent="0.25">
      <c r="A149">
        <v>73.5</v>
      </c>
      <c r="B149">
        <v>80.260983485721056</v>
      </c>
      <c r="C149" s="1">
        <f t="shared" ca="1" si="6"/>
        <v>129.92622609122094</v>
      </c>
      <c r="D149" s="1">
        <f t="shared" ca="1" si="7"/>
        <v>1233.3181615315805</v>
      </c>
      <c r="E149" s="1">
        <f t="shared" ca="1" si="8"/>
        <v>67.943131920796063</v>
      </c>
      <c r="H149"/>
      <c r="Y149">
        <v>73.5</v>
      </c>
      <c r="Z149">
        <v>80.260983485721056</v>
      </c>
    </row>
    <row r="150" spans="1:26" x14ac:dyDescent="0.25">
      <c r="A150">
        <v>74</v>
      </c>
      <c r="B150">
        <v>81.444580448711577</v>
      </c>
      <c r="C150" s="1">
        <f t="shared" ca="1" si="6"/>
        <v>130.2983988950937</v>
      </c>
      <c r="D150" s="1">
        <f t="shared" ca="1" si="7"/>
        <v>1193.3477883960329</v>
      </c>
      <c r="E150" s="1">
        <f t="shared" ca="1" si="8"/>
        <v>69.126728883786583</v>
      </c>
      <c r="H150"/>
      <c r="Y150">
        <v>74</v>
      </c>
      <c r="Z150">
        <v>81.444580448711577</v>
      </c>
    </row>
    <row r="151" spans="1:26" x14ac:dyDescent="0.25">
      <c r="A151">
        <v>74.5</v>
      </c>
      <c r="B151">
        <v>82.957674764097078</v>
      </c>
      <c r="C151" s="1">
        <f t="shared" ca="1" si="6"/>
        <v>130.66138271969822</v>
      </c>
      <c r="D151" s="1">
        <f t="shared" ca="1" si="7"/>
        <v>1137.821876356642</v>
      </c>
      <c r="E151" s="1">
        <f t="shared" ca="1" si="8"/>
        <v>70.639823199172085</v>
      </c>
      <c r="H151"/>
      <c r="Y151">
        <v>74.5</v>
      </c>
      <c r="Z151">
        <v>82.957674764097078</v>
      </c>
    </row>
    <row r="152" spans="1:26" x14ac:dyDescent="0.25">
      <c r="A152">
        <v>75</v>
      </c>
      <c r="B152">
        <v>84.470970147118294</v>
      </c>
      <c r="C152" s="1">
        <f t="shared" ca="1" si="6"/>
        <v>131.01540444174094</v>
      </c>
      <c r="D152" s="1">
        <f t="shared" ca="1" si="7"/>
        <v>1083.1921819032225</v>
      </c>
      <c r="E152" s="1">
        <f t="shared" ca="1" si="8"/>
        <v>72.153118582193301</v>
      </c>
      <c r="H152"/>
      <c r="Y152">
        <v>75</v>
      </c>
      <c r="Z152">
        <v>84.470970147118294</v>
      </c>
    </row>
    <row r="153" spans="1:26" x14ac:dyDescent="0.25">
      <c r="A153">
        <v>75.5</v>
      </c>
      <c r="B153">
        <v>85.98442710066243</v>
      </c>
      <c r="C153" s="1">
        <f t="shared" ca="1" si="6"/>
        <v>131.36068533632252</v>
      </c>
      <c r="D153" s="1">
        <f t="shared" ca="1" si="7"/>
        <v>1029.502405734655</v>
      </c>
      <c r="E153" s="1">
        <f t="shared" ca="1" si="8"/>
        <v>73.666575535737437</v>
      </c>
      <c r="H153"/>
      <c r="Y153">
        <v>75.5</v>
      </c>
      <c r="Z153">
        <v>85.98442710066243</v>
      </c>
    </row>
    <row r="154" spans="1:26" x14ac:dyDescent="0.25">
      <c r="A154">
        <v>76</v>
      </c>
      <c r="B154">
        <v>87.498016730367695</v>
      </c>
      <c r="C154" s="1">
        <f t="shared" ca="1" si="6"/>
        <v>131.69744121524198</v>
      </c>
      <c r="D154" s="1">
        <f t="shared" ca="1" si="7"/>
        <v>976.79456239705223</v>
      </c>
      <c r="E154" s="1">
        <f t="shared" ca="1" si="8"/>
        <v>75.180165165442702</v>
      </c>
      <c r="H154"/>
      <c r="Y154">
        <v>76</v>
      </c>
      <c r="Z154">
        <v>87.498016730367695</v>
      </c>
    </row>
    <row r="155" spans="1:26" x14ac:dyDescent="0.25">
      <c r="A155">
        <v>76.5</v>
      </c>
      <c r="B155">
        <v>87.315815872393017</v>
      </c>
      <c r="C155" s="1">
        <f t="shared" ca="1" si="6"/>
        <v>132.02588256188591</v>
      </c>
      <c r="D155" s="1">
        <f t="shared" ca="1" si="7"/>
        <v>999.49503168945091</v>
      </c>
      <c r="E155" s="1">
        <f t="shared" ca="1" si="8"/>
        <v>74.997964307468024</v>
      </c>
      <c r="H155"/>
      <c r="Y155">
        <v>76.5</v>
      </c>
      <c r="Z155">
        <v>87.315815872393017</v>
      </c>
    </row>
    <row r="156" spans="1:26" x14ac:dyDescent="0.25">
      <c r="A156">
        <v>77</v>
      </c>
      <c r="B156">
        <v>86.813626473307238</v>
      </c>
      <c r="C156" s="1">
        <f t="shared" ca="1" si="6"/>
        <v>132.3462146627877</v>
      </c>
      <c r="D156" s="1">
        <f t="shared" ca="1" si="7"/>
        <v>1036.608293616408</v>
      </c>
      <c r="E156" s="1">
        <f t="shared" ca="1" si="8"/>
        <v>74.495774908382245</v>
      </c>
      <c r="H156"/>
      <c r="Y156">
        <v>77</v>
      </c>
      <c r="Z156">
        <v>86.813626473307238</v>
      </c>
    </row>
    <row r="157" spans="1:26" x14ac:dyDescent="0.25">
      <c r="A157">
        <v>77.5</v>
      </c>
      <c r="B157">
        <v>86.397740109507851</v>
      </c>
      <c r="C157" s="1">
        <f t="shared" ca="1" si="6"/>
        <v>132.6586377359381</v>
      </c>
      <c r="D157" s="1">
        <f t="shared" ca="1" si="7"/>
        <v>1070.03532460153</v>
      </c>
      <c r="E157" s="1">
        <f t="shared" ca="1" si="8"/>
        <v>74.079888544582857</v>
      </c>
      <c r="H157"/>
      <c r="Y157">
        <v>77.5</v>
      </c>
      <c r="Z157">
        <v>86.397740109507851</v>
      </c>
    </row>
    <row r="158" spans="1:26" x14ac:dyDescent="0.25">
      <c r="A158">
        <v>78</v>
      </c>
      <c r="B158">
        <v>87.862055093512581</v>
      </c>
      <c r="C158" s="1">
        <f t="shared" ca="1" si="6"/>
        <v>132.96334705592798</v>
      </c>
      <c r="D158" s="1">
        <f t="shared" ca="1" si="7"/>
        <v>1017.0632683395181</v>
      </c>
      <c r="E158" s="1">
        <f t="shared" ca="1" si="8"/>
        <v>75.544203528587587</v>
      </c>
      <c r="H158"/>
      <c r="Y158">
        <v>78</v>
      </c>
      <c r="Z158">
        <v>87.862055093512581</v>
      </c>
    </row>
    <row r="159" spans="1:26" x14ac:dyDescent="0.25">
      <c r="A159">
        <v>78.5</v>
      </c>
      <c r="B159">
        <v>89.339726713031737</v>
      </c>
      <c r="C159" s="1">
        <f t="shared" ca="1" si="6"/>
        <v>133.26053307600154</v>
      </c>
      <c r="D159" s="1">
        <f t="shared" ca="1" si="7"/>
        <v>964.51861578674414</v>
      </c>
      <c r="E159" s="1">
        <f t="shared" ca="1" si="8"/>
        <v>77.021875148106744</v>
      </c>
      <c r="H159"/>
      <c r="Y159">
        <v>78.5</v>
      </c>
      <c r="Z159">
        <v>89.339726713031737</v>
      </c>
    </row>
    <row r="160" spans="1:26" x14ac:dyDescent="0.25">
      <c r="A160">
        <v>79</v>
      </c>
      <c r="B160">
        <v>90.817573455113319</v>
      </c>
      <c r="C160" s="1">
        <f t="shared" ca="1" si="6"/>
        <v>133.55038154709555</v>
      </c>
      <c r="D160" s="1">
        <f t="shared" ca="1" si="7"/>
        <v>913.04644371309121</v>
      </c>
      <c r="E160" s="1">
        <f t="shared" ca="1" si="8"/>
        <v>78.499721890188326</v>
      </c>
      <c r="H160"/>
      <c r="Y160">
        <v>79</v>
      </c>
      <c r="Z160">
        <v>90.817573455113319</v>
      </c>
    </row>
    <row r="161" spans="1:26" x14ac:dyDescent="0.25">
      <c r="A161">
        <v>79.5</v>
      </c>
      <c r="B161">
        <v>92.295558538327725</v>
      </c>
      <c r="C161" s="1">
        <f t="shared" ca="1" si="6"/>
        <v>133.83307363393979</v>
      </c>
      <c r="D161" s="1">
        <f t="shared" ca="1" si="7"/>
        <v>862.6825801591001</v>
      </c>
      <c r="E161" s="1">
        <f t="shared" ca="1" si="8"/>
        <v>79.977706973402732</v>
      </c>
      <c r="H161"/>
      <c r="Y161">
        <v>79.5</v>
      </c>
      <c r="Z161">
        <v>92.295558538327725</v>
      </c>
    </row>
    <row r="162" spans="1:26" x14ac:dyDescent="0.25">
      <c r="A162">
        <v>80</v>
      </c>
      <c r="B162">
        <v>93.682938946387765</v>
      </c>
      <c r="C162" s="1">
        <f t="shared" ca="1" si="6"/>
        <v>134.10878602829092</v>
      </c>
      <c r="D162" s="1">
        <f t="shared" ca="1" si="7"/>
        <v>817.124556144709</v>
      </c>
      <c r="E162" s="1">
        <f t="shared" ca="1" si="8"/>
        <v>81.365087381462772</v>
      </c>
      <c r="H162"/>
      <c r="Y162">
        <v>80</v>
      </c>
      <c r="Z162">
        <v>93.682938946387765</v>
      </c>
    </row>
    <row r="163" spans="1:26" x14ac:dyDescent="0.25">
      <c r="A163">
        <v>80.5</v>
      </c>
      <c r="B163">
        <v>93.196627502990182</v>
      </c>
      <c r="C163" s="1">
        <f t="shared" ca="1" si="6"/>
        <v>134.3776910593707</v>
      </c>
      <c r="D163" s="1">
        <f t="shared" ca="1" si="7"/>
        <v>847.939997817326</v>
      </c>
      <c r="E163" s="1">
        <f t="shared" ca="1" si="8"/>
        <v>80.878775938065189</v>
      </c>
      <c r="H163"/>
      <c r="Y163">
        <v>80.5</v>
      </c>
      <c r="Z163">
        <v>93.196627502990182</v>
      </c>
    </row>
    <row r="164" spans="1:26" x14ac:dyDescent="0.25">
      <c r="A164">
        <v>81</v>
      </c>
      <c r="B164">
        <v>93.957060077806261</v>
      </c>
      <c r="C164" s="1">
        <f t="shared" ca="1" si="6"/>
        <v>134.63995680157706</v>
      </c>
      <c r="D164" s="1">
        <f t="shared" ca="1" si="7"/>
        <v>827.54904291850028</v>
      </c>
      <c r="E164" s="1">
        <f t="shared" ca="1" si="8"/>
        <v>81.639208512881268</v>
      </c>
      <c r="H164"/>
      <c r="Y164">
        <v>81</v>
      </c>
      <c r="Z164">
        <v>93.957060077806261</v>
      </c>
    </row>
    <row r="165" spans="1:26" x14ac:dyDescent="0.25">
      <c r="A165">
        <v>81.5</v>
      </c>
      <c r="B165">
        <v>95.434645026108484</v>
      </c>
      <c r="C165" s="1">
        <f t="shared" ca="1" si="6"/>
        <v>134.89574717953639</v>
      </c>
      <c r="D165" s="1">
        <f t="shared" ca="1" si="7"/>
        <v>778.58929158163608</v>
      </c>
      <c r="E165" s="1">
        <f t="shared" ca="1" si="8"/>
        <v>83.116793461183491</v>
      </c>
      <c r="H165"/>
      <c r="Y165">
        <v>81.5</v>
      </c>
      <c r="Z165">
        <v>95.434645026108484</v>
      </c>
    </row>
    <row r="166" spans="1:26" x14ac:dyDescent="0.25">
      <c r="A166">
        <v>82</v>
      </c>
      <c r="B166">
        <v>96.912415044504456</v>
      </c>
      <c r="C166" s="1">
        <f t="shared" ca="1" si="6"/>
        <v>135.1452220705616</v>
      </c>
      <c r="D166" s="1">
        <f t="shared" ca="1" si="7"/>
        <v>730.87376654586228</v>
      </c>
      <c r="E166" s="1">
        <f t="shared" ca="1" si="8"/>
        <v>84.594563479579463</v>
      </c>
      <c r="H166"/>
      <c r="Y166">
        <v>82</v>
      </c>
      <c r="Z166">
        <v>96.912415044504456</v>
      </c>
    </row>
    <row r="167" spans="1:26" x14ac:dyDescent="0.25">
      <c r="A167">
        <v>82.5</v>
      </c>
      <c r="B167">
        <v>98.390331829556203</v>
      </c>
      <c r="C167" s="1">
        <f t="shared" ca="1" si="6"/>
        <v>135.38853740458069</v>
      </c>
      <c r="D167" s="1">
        <f t="shared" ca="1" si="7"/>
        <v>684.43360788588643</v>
      </c>
      <c r="E167" s="1">
        <f t="shared" ca="1" si="8"/>
        <v>86.07248026463121</v>
      </c>
      <c r="H167"/>
      <c r="Y167">
        <v>82.5</v>
      </c>
      <c r="Z167">
        <v>98.390331829556203</v>
      </c>
    </row>
    <row r="168" spans="1:26" x14ac:dyDescent="0.25">
      <c r="A168">
        <v>83</v>
      </c>
      <c r="B168">
        <v>99.868367621355276</v>
      </c>
      <c r="C168" s="1">
        <f t="shared" ca="1" si="6"/>
        <v>135.62584526159799</v>
      </c>
      <c r="D168" s="1">
        <f t="shared" ca="1" si="7"/>
        <v>639.29860359622876</v>
      </c>
      <c r="E168" s="1">
        <f t="shared" ca="1" si="8"/>
        <v>87.550516056430283</v>
      </c>
      <c r="H168"/>
      <c r="Y168">
        <v>83</v>
      </c>
      <c r="Z168">
        <v>99.868367621355276</v>
      </c>
    </row>
    <row r="169" spans="1:26" x14ac:dyDescent="0.25">
      <c r="A169">
        <v>83.5</v>
      </c>
      <c r="B169">
        <v>100.0804273868699</v>
      </c>
      <c r="C169" s="1">
        <f t="shared" ca="1" si="6"/>
        <v>135.85729396674915</v>
      </c>
      <c r="D169" s="1">
        <f t="shared" ca="1" si="7"/>
        <v>639.99209113724055</v>
      </c>
      <c r="E169" s="1">
        <f t="shared" ca="1" si="8"/>
        <v>87.762575821944907</v>
      </c>
      <c r="H169"/>
      <c r="Y169">
        <v>83.5</v>
      </c>
      <c r="Z169">
        <v>100.0804273868699</v>
      </c>
    </row>
    <row r="170" spans="1:26" x14ac:dyDescent="0.25">
      <c r="A170">
        <v>84</v>
      </c>
      <c r="B170">
        <v>99.585726231653069</v>
      </c>
      <c r="C170" s="1">
        <f t="shared" ca="1" si="6"/>
        <v>136.08302818300922</v>
      </c>
      <c r="D170" s="1">
        <f t="shared" ca="1" si="7"/>
        <v>666.02652486423267</v>
      </c>
      <c r="E170" s="1">
        <f t="shared" ca="1" si="8"/>
        <v>87.267874666728076</v>
      </c>
      <c r="H170"/>
      <c r="Y170">
        <v>84</v>
      </c>
      <c r="Z170">
        <v>99.585726231653069</v>
      </c>
    </row>
    <row r="171" spans="1:26" x14ac:dyDescent="0.25">
      <c r="A171">
        <v>84.5</v>
      </c>
      <c r="B171">
        <v>99.090949279356678</v>
      </c>
      <c r="C171" s="1">
        <f t="shared" ca="1" si="6"/>
        <v>136.3031890016116</v>
      </c>
      <c r="D171" s="1">
        <f t="shared" ca="1" si="7"/>
        <v>692.37539257328353</v>
      </c>
      <c r="E171" s="1">
        <f t="shared" ca="1" si="8"/>
        <v>86.773097714431685</v>
      </c>
      <c r="H171"/>
      <c r="Y171">
        <v>84.5</v>
      </c>
      <c r="Z171">
        <v>99.090949279356678</v>
      </c>
    </row>
    <row r="172" spans="1:26" x14ac:dyDescent="0.25">
      <c r="A172">
        <v>85</v>
      </c>
      <c r="B172">
        <v>99.014732445864865</v>
      </c>
      <c r="C172" s="1">
        <f t="shared" ca="1" si="6"/>
        <v>136.51791403023475</v>
      </c>
      <c r="D172" s="1">
        <f t="shared" ca="1" si="7"/>
        <v>703.24431447511017</v>
      </c>
      <c r="E172" s="1">
        <f t="shared" ca="1" si="8"/>
        <v>86.696880880939872</v>
      </c>
      <c r="H172"/>
      <c r="Y172">
        <v>85</v>
      </c>
      <c r="Z172">
        <v>99.014732445864865</v>
      </c>
    </row>
    <row r="173" spans="1:26" x14ac:dyDescent="0.25">
      <c r="A173">
        <v>85.5</v>
      </c>
      <c r="B173">
        <v>100.50019040239609</v>
      </c>
      <c r="C173" s="1">
        <f t="shared" ca="1" si="6"/>
        <v>136.72733747901151</v>
      </c>
      <c r="D173" s="1">
        <f t="shared" ca="1" si="7"/>
        <v>656.20309265536275</v>
      </c>
      <c r="E173" s="1">
        <f t="shared" ca="1" si="8"/>
        <v>88.182338837471093</v>
      </c>
      <c r="H173"/>
      <c r="Y173">
        <v>85.5</v>
      </c>
      <c r="Z173">
        <v>100.50019040239609</v>
      </c>
    </row>
    <row r="174" spans="1:26" x14ac:dyDescent="0.25">
      <c r="A174">
        <v>86</v>
      </c>
      <c r="B174">
        <v>101.98591986145917</v>
      </c>
      <c r="C174" s="1">
        <f t="shared" ca="1" si="6"/>
        <v>136.93159024441462</v>
      </c>
      <c r="D174" s="1">
        <f t="shared" ca="1" si="7"/>
        <v>610.599939257085</v>
      </c>
      <c r="E174" s="1">
        <f t="shared" ca="1" si="8"/>
        <v>89.668068296534173</v>
      </c>
      <c r="H174"/>
      <c r="Y174">
        <v>86</v>
      </c>
      <c r="Z174">
        <v>101.98591986145917</v>
      </c>
    </row>
    <row r="175" spans="1:26" x14ac:dyDescent="0.25">
      <c r="A175">
        <v>86.5</v>
      </c>
      <c r="B175">
        <v>103.47184943161874</v>
      </c>
      <c r="C175" s="1">
        <f t="shared" ca="1" si="6"/>
        <v>137.13079999107151</v>
      </c>
      <c r="D175" s="1">
        <f t="shared" ca="1" si="7"/>
        <v>566.4624763818432</v>
      </c>
      <c r="E175" s="1">
        <f t="shared" ca="1" si="8"/>
        <v>91.153997866693743</v>
      </c>
      <c r="H175"/>
      <c r="Y175">
        <v>86.5</v>
      </c>
      <c r="Z175">
        <v>103.47184943161874</v>
      </c>
    </row>
    <row r="176" spans="1:26" x14ac:dyDescent="0.25">
      <c r="A176">
        <v>87</v>
      </c>
      <c r="B176">
        <v>104.95793832464979</v>
      </c>
      <c r="C176" s="1">
        <f t="shared" ca="1" si="6"/>
        <v>137.32509123155859</v>
      </c>
      <c r="D176" s="1">
        <f t="shared" ca="1" si="7"/>
        <v>523.81629364960736</v>
      </c>
      <c r="E176" s="1">
        <f t="shared" ca="1" si="8"/>
        <v>92.640086759724795</v>
      </c>
      <c r="H176"/>
      <c r="Y176">
        <v>87</v>
      </c>
      <c r="Z176">
        <v>104.95793832464979</v>
      </c>
    </row>
    <row r="177" spans="1:26" x14ac:dyDescent="0.25">
      <c r="A177">
        <v>87.5</v>
      </c>
      <c r="B177">
        <v>105.99550969875907</v>
      </c>
      <c r="C177" s="1">
        <f t="shared" ca="1" si="6"/>
        <v>137.51458540422593</v>
      </c>
      <c r="D177" s="1">
        <f t="shared" ca="1" si="7"/>
        <v>496.72606666347565</v>
      </c>
      <c r="E177" s="1">
        <f t="shared" ca="1" si="8"/>
        <v>93.677658133834072</v>
      </c>
      <c r="H177"/>
      <c r="Y177">
        <v>87.5</v>
      </c>
      <c r="Z177">
        <v>105.99550969875907</v>
      </c>
    </row>
    <row r="178" spans="1:26" x14ac:dyDescent="0.25">
      <c r="A178">
        <v>88</v>
      </c>
      <c r="B178">
        <v>106.75939219956992</v>
      </c>
      <c r="C178" s="1">
        <f t="shared" ca="1" si="6"/>
        <v>137.69940094909998</v>
      </c>
      <c r="D178" s="1">
        <f t="shared" ca="1" si="7"/>
        <v>478.6420707104985</v>
      </c>
      <c r="E178" s="1">
        <f t="shared" ca="1" si="8"/>
        <v>94.441540634644923</v>
      </c>
      <c r="H178"/>
      <c r="Y178">
        <v>88</v>
      </c>
      <c r="Z178">
        <v>106.75939219956992</v>
      </c>
    </row>
    <row r="179" spans="1:26" x14ac:dyDescent="0.25">
      <c r="A179">
        <v>88.5</v>
      </c>
      <c r="B179">
        <v>108.24520451875722</v>
      </c>
      <c r="C179" s="1">
        <f t="shared" ca="1" si="6"/>
        <v>137.87965338191259</v>
      </c>
      <c r="D179" s="1">
        <f t="shared" ca="1" si="7"/>
        <v>439.10027971148531</v>
      </c>
      <c r="E179" s="1">
        <f t="shared" ca="1" si="8"/>
        <v>95.927352953832226</v>
      </c>
      <c r="H179"/>
      <c r="Y179">
        <v>88.5</v>
      </c>
      <c r="Z179">
        <v>108.24520451875722</v>
      </c>
    </row>
    <row r="180" spans="1:26" x14ac:dyDescent="0.25">
      <c r="A180">
        <v>89</v>
      </c>
      <c r="B180">
        <v>109.7312014764524</v>
      </c>
      <c r="C180" s="1">
        <f t="shared" ca="1" si="6"/>
        <v>138.05545536630194</v>
      </c>
      <c r="D180" s="1">
        <f t="shared" ca="1" si="7"/>
        <v>401.13167920832853</v>
      </c>
      <c r="E180" s="1">
        <f t="shared" ca="1" si="8"/>
        <v>97.413349911527405</v>
      </c>
      <c r="H180"/>
      <c r="Y180">
        <v>89</v>
      </c>
      <c r="Z180">
        <v>109.7312014764524</v>
      </c>
    </row>
    <row r="181" spans="1:26" x14ac:dyDescent="0.25">
      <c r="A181">
        <v>89.5</v>
      </c>
      <c r="B181">
        <v>111.21734677726739</v>
      </c>
      <c r="C181" s="1">
        <f t="shared" ca="1" si="6"/>
        <v>138.22691678423109</v>
      </c>
      <c r="D181" s="1">
        <f t="shared" ca="1" si="7"/>
        <v>364.75843598053649</v>
      </c>
      <c r="E181" s="1">
        <f t="shared" ca="1" si="8"/>
        <v>98.899495212342401</v>
      </c>
      <c r="H181"/>
      <c r="Y181">
        <v>89.5</v>
      </c>
      <c r="Z181">
        <v>111.21734677726739</v>
      </c>
    </row>
    <row r="182" spans="1:26" x14ac:dyDescent="0.25">
      <c r="A182">
        <v>90</v>
      </c>
      <c r="B182">
        <v>112.70361396573045</v>
      </c>
      <c r="C182" s="1">
        <f t="shared" ca="1" si="6"/>
        <v>138.39414480466786</v>
      </c>
      <c r="D182" s="1">
        <f t="shared" ca="1" si="7"/>
        <v>330.00168739319696</v>
      </c>
      <c r="E182" s="1">
        <f t="shared" ca="1" si="8"/>
        <v>100.38576240080546</v>
      </c>
      <c r="H182"/>
      <c r="Y182">
        <v>90</v>
      </c>
      <c r="Z182">
        <v>112.70361396573045</v>
      </c>
    </row>
    <row r="183" spans="1:26" x14ac:dyDescent="0.25">
      <c r="A183">
        <v>90.5</v>
      </c>
      <c r="B183">
        <v>112.91771861016456</v>
      </c>
      <c r="C183" s="1">
        <f t="shared" ca="1" si="6"/>
        <v>138.5572439505687</v>
      </c>
      <c r="D183" s="1">
        <f t="shared" ca="1" si="7"/>
        <v>328.69262984061322</v>
      </c>
      <c r="E183" s="1">
        <f t="shared" ca="1" si="8"/>
        <v>100.59986704523956</v>
      </c>
      <c r="H183"/>
      <c r="Y183">
        <v>90.5</v>
      </c>
      <c r="Z183">
        <v>112.91771861016456</v>
      </c>
    </row>
    <row r="184" spans="1:26" x14ac:dyDescent="0.25">
      <c r="A184">
        <v>91</v>
      </c>
      <c r="B184">
        <v>112.42127305994563</v>
      </c>
      <c r="C184" s="1">
        <f t="shared" ca="1" si="6"/>
        <v>138.71631616420916</v>
      </c>
      <c r="D184" s="1">
        <f t="shared" ca="1" si="7"/>
        <v>345.71464592753841</v>
      </c>
      <c r="E184" s="1">
        <f t="shared" ca="1" si="8"/>
        <v>100.10342149502064</v>
      </c>
      <c r="H184"/>
      <c r="Y184">
        <v>91</v>
      </c>
      <c r="Z184">
        <v>112.42127305994563</v>
      </c>
    </row>
    <row r="185" spans="1:26" x14ac:dyDescent="0.25">
      <c r="A185">
        <v>91.5</v>
      </c>
      <c r="B185">
        <v>113.19423334735988</v>
      </c>
      <c r="C185" s="1">
        <f t="shared" ca="1" si="6"/>
        <v>138.87146087090099</v>
      </c>
      <c r="D185" s="1">
        <f t="shared" ca="1" si="7"/>
        <v>329.66000664784843</v>
      </c>
      <c r="E185" s="1">
        <f t="shared" ca="1" si="8"/>
        <v>100.87638178243489</v>
      </c>
      <c r="H185"/>
      <c r="Y185">
        <v>91.5</v>
      </c>
      <c r="Z185">
        <v>113.19423334735988</v>
      </c>
    </row>
    <row r="186" spans="1:26" x14ac:dyDescent="0.25">
      <c r="A186">
        <v>92</v>
      </c>
      <c r="B186">
        <v>114.69655868447695</v>
      </c>
      <c r="C186" s="1">
        <f t="shared" ca="1" si="6"/>
        <v>139.02277504113624</v>
      </c>
      <c r="D186" s="1">
        <f t="shared" ca="1" si="7"/>
        <v>295.88240111549891</v>
      </c>
      <c r="E186" s="1">
        <f t="shared" ca="1" si="8"/>
        <v>102.37870711955196</v>
      </c>
      <c r="H186"/>
      <c r="Y186">
        <v>92</v>
      </c>
      <c r="Z186">
        <v>114.69655868447695</v>
      </c>
    </row>
    <row r="187" spans="1:26" x14ac:dyDescent="0.25">
      <c r="A187">
        <v>92.5</v>
      </c>
      <c r="B187">
        <v>116.19910343796357</v>
      </c>
      <c r="C187" s="1">
        <f t="shared" ca="1" si="6"/>
        <v>139.17035325119701</v>
      </c>
      <c r="D187" s="1">
        <f t="shared" ca="1" si="7"/>
        <v>263.83915899098872</v>
      </c>
      <c r="E187" s="1">
        <f t="shared" ca="1" si="8"/>
        <v>103.88125187303858</v>
      </c>
      <c r="H187"/>
      <c r="Y187">
        <v>92.5</v>
      </c>
      <c r="Z187">
        <v>116.19910343796357</v>
      </c>
    </row>
    <row r="188" spans="1:26" x14ac:dyDescent="0.25">
      <c r="A188">
        <v>93</v>
      </c>
      <c r="B188">
        <v>117.70182282253985</v>
      </c>
      <c r="C188" s="1">
        <f t="shared" ca="1" si="6"/>
        <v>139.31428774226873</v>
      </c>
      <c r="D188" s="1">
        <f t="shared" ca="1" si="7"/>
        <v>233.54931995325572</v>
      </c>
      <c r="E188" s="1">
        <f t="shared" ca="1" si="8"/>
        <v>105.38397125761486</v>
      </c>
      <c r="H188"/>
      <c r="Y188">
        <v>93</v>
      </c>
      <c r="Z188">
        <v>117.70182282253985</v>
      </c>
    </row>
    <row r="189" spans="1:26" x14ac:dyDescent="0.25">
      <c r="A189">
        <v>93.5</v>
      </c>
      <c r="B189">
        <v>119.20468424604364</v>
      </c>
      <c r="C189" s="1">
        <f t="shared" ca="1" si="6"/>
        <v>139.45466847809371</v>
      </c>
      <c r="D189" s="1">
        <f t="shared" ca="1" si="7"/>
        <v>205.0309306991382</v>
      </c>
      <c r="E189" s="1">
        <f t="shared" ca="1" si="8"/>
        <v>106.88683268111865</v>
      </c>
      <c r="H189"/>
      <c r="Y189">
        <v>93.5</v>
      </c>
      <c r="Z189">
        <v>119.20468424604364</v>
      </c>
    </row>
    <row r="190" spans="1:26" x14ac:dyDescent="0.25">
      <c r="A190">
        <v>94</v>
      </c>
      <c r="B190">
        <v>119.42293688670829</v>
      </c>
      <c r="C190" s="1">
        <f t="shared" ca="1" si="6"/>
        <v>139.59158320120162</v>
      </c>
      <c r="D190" s="1">
        <f t="shared" ca="1" si="7"/>
        <v>203.38714707956268</v>
      </c>
      <c r="E190" s="1">
        <f t="shared" ca="1" si="8"/>
        <v>107.10508532178329</v>
      </c>
      <c r="H190"/>
      <c r="Y190">
        <v>94</v>
      </c>
      <c r="Z190">
        <v>119.42293688670829</v>
      </c>
    </row>
    <row r="191" spans="1:26" x14ac:dyDescent="0.25">
      <c r="A191">
        <v>94.5</v>
      </c>
      <c r="B191">
        <v>118.92300761365706</v>
      </c>
      <c r="C191" s="1">
        <f t="shared" ca="1" si="6"/>
        <v>139.72511748775139</v>
      </c>
      <c r="D191" s="1">
        <f t="shared" ca="1" si="7"/>
        <v>216.36388760694635</v>
      </c>
      <c r="E191" s="1">
        <f t="shared" ca="1" si="8"/>
        <v>106.60515604873207</v>
      </c>
      <c r="H191"/>
      <c r="Y191">
        <v>94.5</v>
      </c>
      <c r="Z191">
        <v>118.92300761365706</v>
      </c>
    </row>
    <row r="192" spans="1:26" x14ac:dyDescent="0.25">
      <c r="A192">
        <v>95</v>
      </c>
      <c r="B192">
        <v>118.42298639577677</v>
      </c>
      <c r="C192" s="1">
        <f t="shared" ca="1" si="6"/>
        <v>139.85535480101902</v>
      </c>
      <c r="D192" s="1">
        <f t="shared" ca="1" si="7"/>
        <v>229.67320772901297</v>
      </c>
      <c r="E192" s="1">
        <f t="shared" ca="1" si="8"/>
        <v>106.10513483085178</v>
      </c>
      <c r="H192"/>
      <c r="Y192">
        <v>95</v>
      </c>
      <c r="Z192">
        <v>118.42298639577677</v>
      </c>
    </row>
    <row r="193" spans="1:26" x14ac:dyDescent="0.25">
      <c r="A193">
        <v>95.5</v>
      </c>
      <c r="B193">
        <v>119.59511143562871</v>
      </c>
      <c r="C193" s="1">
        <f t="shared" ca="1" si="6"/>
        <v>139.9823765435649</v>
      </c>
      <c r="D193" s="1">
        <f t="shared" ca="1" si="7"/>
        <v>207.82028929063617</v>
      </c>
      <c r="E193" s="1">
        <f t="shared" ca="1" si="8"/>
        <v>107.27725987070372</v>
      </c>
      <c r="H193"/>
      <c r="Y193">
        <v>95.5</v>
      </c>
      <c r="Z193">
        <v>119.59511143562871</v>
      </c>
    </row>
    <row r="194" spans="1:26" x14ac:dyDescent="0.25">
      <c r="A194">
        <v>96</v>
      </c>
      <c r="B194">
        <v>121.0974482541373</v>
      </c>
      <c r="C194" s="1">
        <f t="shared" ref="C194:C257" ca="1" si="9">IF(A194&gt;=$K$5,OFFSET($B$1,2*$K$5,0)+$L$5*(1-EXP((-1/$M$5)*(A194-$K$5))),0)</f>
        <v>140.10626210811296</v>
      </c>
      <c r="D194" s="1">
        <f t="shared" ref="D194:D257" ca="1" si="10">IF(A194&gt;=$K$5,(C194-B194)*(C194-B194)*0.5,0)</f>
        <v>180.66750206754836</v>
      </c>
      <c r="E194" s="1">
        <f t="shared" ref="E194:E257" ca="1" si="11">IF(A194&gt;=$K$5,(B194-$L$6),0)</f>
        <v>108.77959668921231</v>
      </c>
      <c r="H194"/>
      <c r="Y194">
        <v>96</v>
      </c>
      <c r="Z194">
        <v>121.0974482541373</v>
      </c>
    </row>
    <row r="195" spans="1:26" x14ac:dyDescent="0.25">
      <c r="A195">
        <v>96.5</v>
      </c>
      <c r="B195">
        <v>122.60000642357844</v>
      </c>
      <c r="C195" s="1">
        <f t="shared" ca="1" si="9"/>
        <v>140.22708892717395</v>
      </c>
      <c r="D195" s="1">
        <f t="shared" ca="1" si="10"/>
        <v>155.3570187942816</v>
      </c>
      <c r="E195" s="1">
        <f t="shared" ca="1" si="11"/>
        <v>110.28215485865344</v>
      </c>
      <c r="H195"/>
      <c r="Y195">
        <v>96.5</v>
      </c>
      <c r="Z195">
        <v>122.60000642357844</v>
      </c>
    </row>
    <row r="196" spans="1:26" x14ac:dyDescent="0.25">
      <c r="A196">
        <v>97</v>
      </c>
      <c r="B196">
        <v>124.10274039229137</v>
      </c>
      <c r="C196" s="1">
        <f t="shared" ca="1" si="9"/>
        <v>140.34493252144296</v>
      </c>
      <c r="D196" s="1">
        <f t="shared" ca="1" si="10"/>
        <v>131.90440258013692</v>
      </c>
      <c r="E196" s="1">
        <f t="shared" ca="1" si="11"/>
        <v>111.78488882736637</v>
      </c>
      <c r="H196"/>
      <c r="Y196">
        <v>97</v>
      </c>
      <c r="Z196">
        <v>124.10274039229137</v>
      </c>
    </row>
    <row r="197" spans="1:26" x14ac:dyDescent="0.25">
      <c r="A197">
        <v>97.5</v>
      </c>
      <c r="B197">
        <v>125.60561702387223</v>
      </c>
      <c r="C197" s="1">
        <f t="shared" ca="1" si="9"/>
        <v>140.4598665470026</v>
      </c>
      <c r="D197" s="1">
        <f t="shared" ca="1" si="10"/>
        <v>110.32436444770953</v>
      </c>
      <c r="E197" s="1">
        <f t="shared" ca="1" si="11"/>
        <v>113.28776545894723</v>
      </c>
      <c r="H197"/>
      <c r="Y197">
        <v>97.5</v>
      </c>
      <c r="Z197">
        <v>125.60561702387223</v>
      </c>
    </row>
    <row r="198" spans="1:26" x14ac:dyDescent="0.25">
      <c r="A198">
        <v>98</v>
      </c>
      <c r="B198">
        <v>125.42329861921024</v>
      </c>
      <c r="C198" s="1">
        <f t="shared" ca="1" si="9"/>
        <v>140.57196284136018</v>
      </c>
      <c r="D198" s="1">
        <f t="shared" ca="1" si="10"/>
        <v>114.74101385772271</v>
      </c>
      <c r="E198" s="1">
        <f t="shared" ca="1" si="11"/>
        <v>113.10544705428525</v>
      </c>
      <c r="H198"/>
      <c r="Y198">
        <v>98</v>
      </c>
      <c r="Z198">
        <v>125.42329861921024</v>
      </c>
    </row>
    <row r="199" spans="1:26" x14ac:dyDescent="0.25">
      <c r="A199">
        <v>98.5</v>
      </c>
      <c r="B199">
        <v>126.33517836686211</v>
      </c>
      <c r="C199" s="1">
        <f t="shared" ca="1" si="9"/>
        <v>140.68129146834883</v>
      </c>
      <c r="D199" s="1">
        <f t="shared" ca="1" si="10"/>
        <v>102.90548056032449</v>
      </c>
      <c r="E199" s="1">
        <f t="shared" ca="1" si="11"/>
        <v>114.01732680193712</v>
      </c>
      <c r="H199"/>
      <c r="Y199">
        <v>98.5</v>
      </c>
      <c r="Z199">
        <v>126.33517836686211</v>
      </c>
    </row>
    <row r="200" spans="1:26" x14ac:dyDescent="0.25">
      <c r="A200">
        <v>99</v>
      </c>
      <c r="B200">
        <v>127.83106568109162</v>
      </c>
      <c r="C200" s="1">
        <f t="shared" ca="1" si="9"/>
        <v>140.78792076191928</v>
      </c>
      <c r="D200" s="1">
        <f t="shared" ca="1" si="10"/>
        <v>83.940046792784841</v>
      </c>
      <c r="E200" s="1">
        <f t="shared" ca="1" si="11"/>
        <v>115.51321411616662</v>
      </c>
      <c r="H200"/>
      <c r="Y200">
        <v>99</v>
      </c>
      <c r="Z200">
        <v>127.83106568109162</v>
      </c>
    </row>
    <row r="201" spans="1:26" x14ac:dyDescent="0.25">
      <c r="A201">
        <v>99.5</v>
      </c>
      <c r="B201">
        <v>129.32715234880129</v>
      </c>
      <c r="C201" s="1">
        <f t="shared" ca="1" si="9"/>
        <v>140.89191736885113</v>
      </c>
      <c r="D201" s="1">
        <f t="shared" ca="1" si="10"/>
        <v>66.871894984484115</v>
      </c>
      <c r="E201" s="1">
        <f t="shared" ca="1" si="11"/>
        <v>117.0093007838763</v>
      </c>
      <c r="H201"/>
      <c r="Y201">
        <v>99.5</v>
      </c>
      <c r="Z201">
        <v>129.32715234880129</v>
      </c>
    </row>
    <row r="202" spans="1:26" x14ac:dyDescent="0.25">
      <c r="A202">
        <v>100</v>
      </c>
      <c r="B202">
        <v>130.82339869230327</v>
      </c>
      <c r="C202" s="1">
        <f t="shared" ca="1" si="9"/>
        <v>140.99334629040908</v>
      </c>
      <c r="D202" s="1">
        <f t="shared" ca="1" si="10"/>
        <v>51.713917074109041</v>
      </c>
      <c r="E202" s="1">
        <f t="shared" ca="1" si="11"/>
        <v>118.50554712737828</v>
      </c>
      <c r="H202"/>
      <c r="Y202">
        <v>100</v>
      </c>
      <c r="Z202">
        <v>130.82339869230327</v>
      </c>
    </row>
    <row r="203" spans="1:26" x14ac:dyDescent="0.25">
      <c r="A203">
        <v>100.5</v>
      </c>
      <c r="B203">
        <v>132.3197757812886</v>
      </c>
      <c r="C203" s="1">
        <f t="shared" ca="1" si="9"/>
        <v>141.0922709229709</v>
      </c>
      <c r="D203" s="1">
        <f t="shared" ca="1" si="10"/>
        <v>38.478335505419771</v>
      </c>
      <c r="E203" s="1">
        <f t="shared" ca="1" si="11"/>
        <v>120.00192421636361</v>
      </c>
      <c r="H203"/>
      <c r="Y203">
        <v>100.5</v>
      </c>
      <c r="Z203">
        <v>132.3197757812886</v>
      </c>
    </row>
    <row r="204" spans="1:26" x14ac:dyDescent="0.25">
      <c r="A204">
        <v>101</v>
      </c>
      <c r="B204">
        <v>132.36837940925182</v>
      </c>
      <c r="C204" s="1">
        <f t="shared" ca="1" si="9"/>
        <v>141.18875309765218</v>
      </c>
      <c r="D204" s="1">
        <f t="shared" ca="1" si="10"/>
        <v>38.899496001512738</v>
      </c>
      <c r="E204" s="1">
        <f t="shared" ca="1" si="11"/>
        <v>120.05052784432682</v>
      </c>
      <c r="H204"/>
      <c r="Y204">
        <v>101</v>
      </c>
      <c r="Z204">
        <v>132.36837940925182</v>
      </c>
    </row>
    <row r="205" spans="1:26" x14ac:dyDescent="0.25">
      <c r="A205">
        <v>101.5</v>
      </c>
      <c r="B205">
        <v>132.84810441448926</v>
      </c>
      <c r="C205" s="1">
        <f t="shared" ca="1" si="9"/>
        <v>141.28285311895291</v>
      </c>
      <c r="D205" s="1">
        <f t="shared" ca="1" si="10"/>
        <v>35.572492853725677</v>
      </c>
      <c r="E205" s="1">
        <f t="shared" ca="1" si="11"/>
        <v>120.53025284956426</v>
      </c>
      <c r="H205"/>
      <c r="Y205">
        <v>101.5</v>
      </c>
      <c r="Z205">
        <v>132.84810441448926</v>
      </c>
    </row>
    <row r="206" spans="1:26" x14ac:dyDescent="0.25">
      <c r="A206">
        <v>102</v>
      </c>
      <c r="B206">
        <v>134.35160678531031</v>
      </c>
      <c r="C206" s="1">
        <f t="shared" ca="1" si="9"/>
        <v>141.37462980244953</v>
      </c>
      <c r="D206" s="1">
        <f t="shared" ca="1" si="10"/>
        <v>24.661426149633662</v>
      </c>
      <c r="E206" s="1">
        <f t="shared" ca="1" si="11"/>
        <v>122.03375522038532</v>
      </c>
      <c r="H206"/>
      <c r="Y206">
        <v>102</v>
      </c>
      <c r="Z206">
        <v>134.35160678531031</v>
      </c>
    </row>
    <row r="207" spans="1:26" x14ac:dyDescent="0.25">
      <c r="A207">
        <v>102.5</v>
      </c>
      <c r="B207">
        <v>135.85451654136412</v>
      </c>
      <c r="C207" s="1">
        <f t="shared" ca="1" si="9"/>
        <v>141.46414051155693</v>
      </c>
      <c r="D207" s="1">
        <f t="shared" ca="1" si="10"/>
        <v>15.733940543480895</v>
      </c>
      <c r="E207" s="1">
        <f t="shared" ca="1" si="11"/>
        <v>123.53666497643913</v>
      </c>
      <c r="H207"/>
      <c r="Y207">
        <v>102.5</v>
      </c>
      <c r="Z207">
        <v>135.85451654136412</v>
      </c>
    </row>
    <row r="208" spans="1:26" x14ac:dyDescent="0.25">
      <c r="A208">
        <v>103</v>
      </c>
      <c r="B208">
        <v>137.35694699002391</v>
      </c>
      <c r="C208" s="1">
        <f t="shared" ca="1" si="9"/>
        <v>141.55144119338206</v>
      </c>
      <c r="D208" s="1">
        <f t="shared" ca="1" si="10"/>
        <v>8.7968908110025481</v>
      </c>
      <c r="E208" s="1">
        <f t="shared" ca="1" si="11"/>
        <v>125.03909542509892</v>
      </c>
      <c r="H208"/>
      <c r="Y208">
        <v>103</v>
      </c>
      <c r="Z208">
        <v>137.35694699002391</v>
      </c>
    </row>
    <row r="209" spans="1:26" x14ac:dyDescent="0.25">
      <c r="A209">
        <v>103.5</v>
      </c>
      <c r="B209">
        <v>138.85898138544354</v>
      </c>
      <c r="C209" s="1">
        <f t="shared" ca="1" si="9"/>
        <v>141.6365864136929</v>
      </c>
      <c r="D209" s="1">
        <f t="shared" ca="1" si="10"/>
        <v>3.857544846478048</v>
      </c>
      <c r="E209" s="1">
        <f t="shared" ca="1" si="11"/>
        <v>126.54112982051855</v>
      </c>
      <c r="H209"/>
      <c r="Y209">
        <v>103.5</v>
      </c>
      <c r="Z209">
        <v>138.85898138544354</v>
      </c>
    </row>
    <row r="210" spans="1:26" x14ac:dyDescent="0.25">
      <c r="A210">
        <v>104</v>
      </c>
      <c r="B210">
        <v>139.23974503399577</v>
      </c>
      <c r="C210" s="1">
        <f t="shared" ca="1" si="9"/>
        <v>141.71962939102394</v>
      </c>
      <c r="D210" s="1">
        <f t="shared" ca="1" si="10"/>
        <v>3.0749132121165075</v>
      </c>
      <c r="E210" s="1">
        <f t="shared" ca="1" si="11"/>
        <v>126.92189346907078</v>
      </c>
      <c r="H210"/>
      <c r="Y210">
        <v>104</v>
      </c>
      <c r="Z210">
        <v>139.23974503399577</v>
      </c>
    </row>
    <row r="211" spans="1:26" x14ac:dyDescent="0.25">
      <c r="A211">
        <v>104.5</v>
      </c>
      <c r="B211">
        <v>139.41258418766415</v>
      </c>
      <c r="C211" s="1">
        <f t="shared" ca="1" si="9"/>
        <v>141.80062202993923</v>
      </c>
      <c r="D211" s="1">
        <f t="shared" ca="1" si="10"/>
        <v>2.8513623680689153</v>
      </c>
      <c r="E211" s="1">
        <f t="shared" ca="1" si="11"/>
        <v>127.09473262273916</v>
      </c>
      <c r="H211"/>
      <c r="Y211">
        <v>104.5</v>
      </c>
      <c r="Z211">
        <v>139.41258418766415</v>
      </c>
    </row>
    <row r="212" spans="1:26" x14ac:dyDescent="0.25">
      <c r="A212">
        <v>105</v>
      </c>
      <c r="B212">
        <v>140.91827606749865</v>
      </c>
      <c r="C212" s="1">
        <f t="shared" ca="1" si="9"/>
        <v>141.87961495347463</v>
      </c>
      <c r="D212" s="1">
        <f t="shared" ca="1" si="10"/>
        <v>0.46208622684476586</v>
      </c>
      <c r="E212" s="1">
        <f t="shared" ca="1" si="11"/>
        <v>128.60042450257367</v>
      </c>
      <c r="H212"/>
      <c r="Y212">
        <v>105</v>
      </c>
      <c r="Z212">
        <v>140.91827606749865</v>
      </c>
    </row>
    <row r="213" spans="1:26" x14ac:dyDescent="0.25">
      <c r="A213">
        <v>105.5</v>
      </c>
      <c r="B213">
        <v>142.42420823194419</v>
      </c>
      <c r="C213" s="1">
        <f t="shared" ca="1" si="9"/>
        <v>141.95665753477886</v>
      </c>
      <c r="D213" s="1">
        <f t="shared" ca="1" si="10"/>
        <v>0.10930182720989599</v>
      </c>
      <c r="E213" s="1">
        <f t="shared" ca="1" si="11"/>
        <v>130.10635666701921</v>
      </c>
      <c r="H213"/>
      <c r="Y213">
        <v>105.5</v>
      </c>
      <c r="Z213">
        <v>142.42420823194419</v>
      </c>
    </row>
    <row r="214" spans="1:26" x14ac:dyDescent="0.25">
      <c r="A214">
        <v>106</v>
      </c>
      <c r="B214">
        <v>143.93033139596227</v>
      </c>
      <c r="C214" s="1">
        <f t="shared" ca="1" si="9"/>
        <v>142.03179792797306</v>
      </c>
      <c r="D214" s="1">
        <f t="shared" ca="1" si="10"/>
        <v>1.8022146645375694</v>
      </c>
      <c r="E214" s="1">
        <f t="shared" ca="1" si="11"/>
        <v>131.61247983103726</v>
      </c>
      <c r="H214"/>
      <c r="Y214">
        <v>106</v>
      </c>
      <c r="Z214">
        <v>143.93033139596227</v>
      </c>
    </row>
    <row r="215" spans="1:26" x14ac:dyDescent="0.25">
      <c r="A215">
        <v>106.5</v>
      </c>
      <c r="B215">
        <v>145.4366098052011</v>
      </c>
      <c r="C215" s="1">
        <f t="shared" ca="1" si="9"/>
        <v>142.10508309824905</v>
      </c>
      <c r="D215" s="1">
        <f t="shared" ca="1" si="10"/>
        <v>5.5495350995673762</v>
      </c>
      <c r="E215" s="1">
        <f t="shared" ca="1" si="11"/>
        <v>133.11875824027612</v>
      </c>
      <c r="H215"/>
      <c r="Y215">
        <v>106.5</v>
      </c>
      <c r="Z215">
        <v>145.4366098052011</v>
      </c>
    </row>
    <row r="216" spans="1:26" x14ac:dyDescent="0.25">
      <c r="A216">
        <v>107</v>
      </c>
      <c r="B216">
        <v>146.25780957672998</v>
      </c>
      <c r="C216" s="1">
        <f t="shared" ca="1" si="9"/>
        <v>142.176558851224</v>
      </c>
      <c r="D216" s="1">
        <f t="shared" ca="1" si="10"/>
        <v>8.32830374222155</v>
      </c>
      <c r="E216" s="1">
        <f t="shared" ca="1" si="11"/>
        <v>133.939958011805</v>
      </c>
      <c r="H216"/>
      <c r="Y216">
        <v>107</v>
      </c>
      <c r="Z216">
        <v>146.25780957672998</v>
      </c>
    </row>
    <row r="217" spans="1:26" x14ac:dyDescent="0.25">
      <c r="A217">
        <v>107.5</v>
      </c>
      <c r="B217">
        <v>145.75718699761495</v>
      </c>
      <c r="C217" s="1">
        <f t="shared" ca="1" si="9"/>
        <v>142.24626986157011</v>
      </c>
      <c r="D217" s="1">
        <f t="shared" ca="1" si="10"/>
        <v>6.1632695680866458</v>
      </c>
      <c r="E217" s="1">
        <f t="shared" ca="1" si="11"/>
        <v>133.43933543268997</v>
      </c>
      <c r="H217"/>
      <c r="Y217">
        <v>107.5</v>
      </c>
      <c r="Z217">
        <v>145.75718699761495</v>
      </c>
    </row>
    <row r="218" spans="1:26" x14ac:dyDescent="0.25">
      <c r="A218">
        <v>108</v>
      </c>
      <c r="B218">
        <v>144.60485290518614</v>
      </c>
      <c r="C218" s="1">
        <f t="shared" ca="1" si="9"/>
        <v>142.31425970093818</v>
      </c>
      <c r="D218" s="1">
        <f t="shared" ca="1" si="10"/>
        <v>2.6234086136734565</v>
      </c>
      <c r="E218" s="1">
        <f t="shared" ca="1" si="11"/>
        <v>132.28700134026116</v>
      </c>
      <c r="H218"/>
      <c r="Y218">
        <v>108</v>
      </c>
      <c r="Z218">
        <v>144.60485290518614</v>
      </c>
    </row>
    <row r="219" spans="1:26" x14ac:dyDescent="0.25">
      <c r="A219">
        <v>108.5</v>
      </c>
      <c r="B219">
        <v>142.34173483235418</v>
      </c>
      <c r="C219" s="1">
        <f t="shared" ca="1" si="9"/>
        <v>142.38057086519103</v>
      </c>
      <c r="D219" s="1">
        <f t="shared" ca="1" si="10"/>
        <v>7.5411872325263543E-4</v>
      </c>
      <c r="E219" s="1">
        <f t="shared" ca="1" si="11"/>
        <v>130.0238832674292</v>
      </c>
      <c r="H219"/>
      <c r="Y219">
        <v>108.5</v>
      </c>
      <c r="Z219">
        <v>142.34173483235418</v>
      </c>
    </row>
    <row r="220" spans="1:26" x14ac:dyDescent="0.25">
      <c r="A220">
        <v>109</v>
      </c>
      <c r="B220">
        <v>141.68990579568623</v>
      </c>
      <c r="C220" s="1">
        <f t="shared" ca="1" si="9"/>
        <v>142.44524480096504</v>
      </c>
      <c r="D220" s="1">
        <f t="shared" ca="1" si="10"/>
        <v>0.28526850644779345</v>
      </c>
      <c r="E220" s="1">
        <f t="shared" ca="1" si="11"/>
        <v>129.37205423076125</v>
      </c>
      <c r="H220"/>
      <c r="Y220">
        <v>109</v>
      </c>
      <c r="Z220">
        <v>141.68990579568623</v>
      </c>
    </row>
    <row r="221" spans="1:26" x14ac:dyDescent="0.25">
      <c r="A221">
        <v>109.5</v>
      </c>
      <c r="B221">
        <v>142.44849119694163</v>
      </c>
      <c r="C221" s="1">
        <f t="shared" ca="1" si="9"/>
        <v>142.50832193157527</v>
      </c>
      <c r="D221" s="1">
        <f t="shared" ca="1" si="10"/>
        <v>1.7898584034002571E-3</v>
      </c>
      <c r="E221" s="1">
        <f t="shared" ca="1" si="11"/>
        <v>130.13063963201665</v>
      </c>
      <c r="H221"/>
      <c r="Y221">
        <v>109.5</v>
      </c>
      <c r="Z221">
        <v>142.44849119694163</v>
      </c>
    </row>
    <row r="222" spans="1:26" x14ac:dyDescent="0.25">
      <c r="A222">
        <v>110</v>
      </c>
      <c r="B222">
        <v>143.95420922647057</v>
      </c>
      <c r="C222" s="1">
        <f t="shared" ca="1" si="9"/>
        <v>142.56984168228178</v>
      </c>
      <c r="D222" s="1">
        <f t="shared" ca="1" si="10"/>
        <v>0.95823674870165221</v>
      </c>
      <c r="E222" s="1">
        <f t="shared" ca="1" si="11"/>
        <v>131.63635766154556</v>
      </c>
      <c r="H222"/>
      <c r="Y222">
        <v>110</v>
      </c>
      <c r="Z222">
        <v>143.95420922647057</v>
      </c>
    </row>
    <row r="223" spans="1:26" x14ac:dyDescent="0.25">
      <c r="A223">
        <v>110.5</v>
      </c>
      <c r="B223">
        <v>145.46012079247964</v>
      </c>
      <c r="C223" s="1">
        <f t="shared" ca="1" si="9"/>
        <v>142.62984250493128</v>
      </c>
      <c r="D223" s="1">
        <f t="shared" ca="1" si="10"/>
        <v>4.0052375924838586</v>
      </c>
      <c r="E223" s="1">
        <f t="shared" ca="1" si="11"/>
        <v>133.14226922755466</v>
      </c>
      <c r="H223"/>
      <c r="Y223">
        <v>110.5</v>
      </c>
      <c r="Z223">
        <v>145.46012079247964</v>
      </c>
    </row>
    <row r="224" spans="1:26" x14ac:dyDescent="0.25">
      <c r="A224">
        <v>111</v>
      </c>
      <c r="B224">
        <v>146.96625053983854</v>
      </c>
      <c r="C224" s="1">
        <f t="shared" ca="1" si="9"/>
        <v>142.68836190199124</v>
      </c>
      <c r="D224" s="1">
        <f t="shared" ca="1" si="10"/>
        <v>9.1501655989115029</v>
      </c>
      <c r="E224" s="1">
        <f t="shared" ca="1" si="11"/>
        <v>134.64839897491356</v>
      </c>
      <c r="H224"/>
      <c r="Y224">
        <v>111</v>
      </c>
      <c r="Z224">
        <v>146.96625053983854</v>
      </c>
    </row>
    <row r="225" spans="1:26" x14ac:dyDescent="0.25">
      <c r="A225">
        <v>111.5</v>
      </c>
      <c r="B225">
        <v>148.47255274938357</v>
      </c>
      <c r="C225" s="1">
        <f t="shared" ca="1" si="9"/>
        <v>142.74543644998977</v>
      </c>
      <c r="D225" s="1">
        <f t="shared" ca="1" si="10"/>
        <v>16.399930553391062</v>
      </c>
      <c r="E225" s="1">
        <f t="shared" ca="1" si="11"/>
        <v>136.15470118445859</v>
      </c>
      <c r="H225"/>
      <c r="Y225">
        <v>111.5</v>
      </c>
      <c r="Z225">
        <v>148.47255274938357</v>
      </c>
    </row>
    <row r="226" spans="1:26" x14ac:dyDescent="0.25">
      <c r="A226">
        <v>112</v>
      </c>
      <c r="B226">
        <v>148.72337726252488</v>
      </c>
      <c r="C226" s="1">
        <f t="shared" ca="1" si="9"/>
        <v>142.80110182237723</v>
      </c>
      <c r="D226" s="1">
        <f t="shared" ca="1" si="10"/>
        <v>17.536673194487982</v>
      </c>
      <c r="E226" s="1">
        <f t="shared" ca="1" si="11"/>
        <v>136.4055256975999</v>
      </c>
      <c r="H226"/>
      <c r="Y226">
        <v>112</v>
      </c>
      <c r="Z226">
        <v>148.72337726252488</v>
      </c>
    </row>
    <row r="227" spans="1:26" x14ac:dyDescent="0.25">
      <c r="A227">
        <v>112.5</v>
      </c>
      <c r="B227">
        <v>148.22373515411365</v>
      </c>
      <c r="C227" s="1">
        <f t="shared" ca="1" si="9"/>
        <v>142.85539281182344</v>
      </c>
      <c r="D227" s="1">
        <f t="shared" ca="1" si="10"/>
        <v>14.409549752013019</v>
      </c>
      <c r="E227" s="1">
        <f t="shared" ca="1" si="11"/>
        <v>135.90588358918865</v>
      </c>
      <c r="H227"/>
      <c r="Y227">
        <v>112.5</v>
      </c>
      <c r="Z227">
        <v>148.22373515411365</v>
      </c>
    </row>
    <row r="228" spans="1:26" x14ac:dyDescent="0.25">
      <c r="A228">
        <v>113</v>
      </c>
      <c r="B228">
        <v>147.72390505116857</v>
      </c>
      <c r="C228" s="1">
        <f t="shared" ca="1" si="9"/>
        <v>142.90834335196422</v>
      </c>
      <c r="D228" s="1">
        <f t="shared" ca="1" si="10"/>
        <v>11.594817239421953</v>
      </c>
      <c r="E228" s="1">
        <f t="shared" ca="1" si="11"/>
        <v>135.40605348624359</v>
      </c>
      <c r="H228"/>
      <c r="Y228">
        <v>113</v>
      </c>
      <c r="Z228">
        <v>147.72390505116857</v>
      </c>
    </row>
    <row r="229" spans="1:26" x14ac:dyDescent="0.25">
      <c r="A229">
        <v>113.5</v>
      </c>
      <c r="B229">
        <v>147.22392323546259</v>
      </c>
      <c r="C229" s="1">
        <f t="shared" ca="1" si="9"/>
        <v>142.95998653861074</v>
      </c>
      <c r="D229" s="1">
        <f t="shared" ca="1" si="10"/>
        <v>9.0905780773799645</v>
      </c>
      <c r="E229" s="1">
        <f t="shared" ca="1" si="11"/>
        <v>134.90607167053759</v>
      </c>
      <c r="H229"/>
      <c r="Y229">
        <v>113.5</v>
      </c>
      <c r="Z229">
        <v>147.22392323546259</v>
      </c>
    </row>
    <row r="230" spans="1:26" x14ac:dyDescent="0.25">
      <c r="A230">
        <v>114</v>
      </c>
      <c r="B230">
        <v>146.72380907309275</v>
      </c>
      <c r="C230" s="1">
        <f t="shared" ca="1" si="9"/>
        <v>143.01035465043583</v>
      </c>
      <c r="D230" s="1">
        <f t="shared" ca="1" si="10"/>
        <v>6.8948718745751316</v>
      </c>
      <c r="E230" s="1">
        <f t="shared" ca="1" si="11"/>
        <v>134.40595750816777</v>
      </c>
      <c r="H230"/>
      <c r="Y230">
        <v>114</v>
      </c>
      <c r="Z230">
        <v>146.72380907309275</v>
      </c>
    </row>
    <row r="231" spans="1:26" x14ac:dyDescent="0.25">
      <c r="A231">
        <v>114.5</v>
      </c>
      <c r="B231">
        <v>146.22362345376766</v>
      </c>
      <c r="C231" s="1">
        <f t="shared" ca="1" si="9"/>
        <v>143.05947916914897</v>
      </c>
      <c r="D231" s="1">
        <f t="shared" ca="1" si="10"/>
        <v>5.0059045269425493</v>
      </c>
      <c r="E231" s="1">
        <f t="shared" ca="1" si="11"/>
        <v>133.90577188884265</v>
      </c>
      <c r="H231"/>
      <c r="Y231">
        <v>114.5</v>
      </c>
      <c r="Z231">
        <v>146.22362345376766</v>
      </c>
    </row>
    <row r="232" spans="1:26" x14ac:dyDescent="0.25">
      <c r="A232">
        <v>115</v>
      </c>
      <c r="B232">
        <v>145.72337550411476</v>
      </c>
      <c r="C232" s="1">
        <f t="shared" ca="1" si="9"/>
        <v>143.10739079917357</v>
      </c>
      <c r="D232" s="1">
        <f t="shared" ca="1" si="10"/>
        <v>3.4216879882431059</v>
      </c>
      <c r="E232" s="1">
        <f t="shared" ca="1" si="11"/>
        <v>133.40552393918978</v>
      </c>
      <c r="H232"/>
      <c r="Y232">
        <v>115</v>
      </c>
      <c r="Z232">
        <v>145.72337550411476</v>
      </c>
    </row>
    <row r="233" spans="1:26" x14ac:dyDescent="0.25">
      <c r="A233">
        <v>115.5</v>
      </c>
      <c r="B233">
        <v>145.22307248195389</v>
      </c>
      <c r="C233" s="1">
        <f t="shared" ca="1" si="9"/>
        <v>143.15411948683794</v>
      </c>
      <c r="D233" s="1">
        <f t="shared" ca="1" si="10"/>
        <v>2.1402832479996299</v>
      </c>
      <c r="E233" s="1">
        <f t="shared" ca="1" si="11"/>
        <v>132.90522091702888</v>
      </c>
      <c r="H233"/>
      <c r="Y233">
        <v>115.5</v>
      </c>
      <c r="Z233">
        <v>145.22307248195389</v>
      </c>
    </row>
    <row r="234" spans="1:26" x14ac:dyDescent="0.25">
      <c r="A234">
        <v>116</v>
      </c>
      <c r="B234">
        <v>144.72272019329668</v>
      </c>
      <c r="C234" s="1">
        <f t="shared" ca="1" si="9"/>
        <v>143.19969443909309</v>
      </c>
      <c r="D234" s="1">
        <f t="shared" ca="1" si="10"/>
        <v>1.1598037239837029</v>
      </c>
      <c r="E234" s="1">
        <f t="shared" ca="1" si="11"/>
        <v>132.40486862837167</v>
      </c>
      <c r="H234"/>
      <c r="Y234">
        <v>116</v>
      </c>
      <c r="Z234">
        <v>144.72272019329668</v>
      </c>
    </row>
    <row r="235" spans="1:26" x14ac:dyDescent="0.25">
      <c r="A235">
        <v>116.5</v>
      </c>
      <c r="B235">
        <v>144.22232331532504</v>
      </c>
      <c r="C235" s="1">
        <f t="shared" ca="1" si="9"/>
        <v>143.24414414176778</v>
      </c>
      <c r="D235" s="1">
        <f t="shared" ca="1" si="10"/>
        <v>0.47841724779058731</v>
      </c>
      <c r="E235" s="1">
        <f t="shared" ca="1" si="11"/>
        <v>131.90447175040003</v>
      </c>
      <c r="H235"/>
      <c r="Y235">
        <v>116.5</v>
      </c>
      <c r="Z235">
        <v>144.22232331532504</v>
      </c>
    </row>
    <row r="236" spans="1:26" x14ac:dyDescent="0.25">
      <c r="A236">
        <v>117</v>
      </c>
      <c r="B236">
        <v>143.72188564606279</v>
      </c>
      <c r="C236" s="1">
        <f t="shared" ca="1" si="9"/>
        <v>143.28749637737309</v>
      </c>
      <c r="D236" s="1">
        <f t="shared" ca="1" si="10"/>
        <v>9.4347018376385886E-2</v>
      </c>
      <c r="E236" s="1">
        <f t="shared" ca="1" si="11"/>
        <v>131.40403408113781</v>
      </c>
      <c r="H236"/>
      <c r="Y236">
        <v>117</v>
      </c>
      <c r="Z236">
        <v>143.72188564606279</v>
      </c>
    </row>
    <row r="237" spans="1:26" x14ac:dyDescent="0.25">
      <c r="A237">
        <v>117.5</v>
      </c>
      <c r="B237">
        <v>143.65286028684005</v>
      </c>
      <c r="C237" s="1">
        <f t="shared" ca="1" si="9"/>
        <v>143.32977824246757</v>
      </c>
      <c r="D237" s="1">
        <f t="shared" ca="1" si="10"/>
        <v>5.2191003697951786E-2</v>
      </c>
      <c r="E237" s="1">
        <f t="shared" ca="1" si="11"/>
        <v>131.33500872191507</v>
      </c>
      <c r="H237"/>
      <c r="Y237">
        <v>117.5</v>
      </c>
      <c r="Z237">
        <v>143.65286028684005</v>
      </c>
    </row>
    <row r="238" spans="1:26" x14ac:dyDescent="0.25">
      <c r="A238">
        <v>118</v>
      </c>
      <c r="B238">
        <v>145.16429644419858</v>
      </c>
      <c r="C238" s="1">
        <f t="shared" ca="1" si="9"/>
        <v>143.37101616459324</v>
      </c>
      <c r="D238" s="1">
        <f t="shared" ca="1" si="10"/>
        <v>1.6079270806107047</v>
      </c>
      <c r="E238" s="1">
        <f t="shared" ca="1" si="11"/>
        <v>132.84644487927358</v>
      </c>
      <c r="H238"/>
      <c r="Y238">
        <v>118</v>
      </c>
      <c r="Z238">
        <v>145.16429644419858</v>
      </c>
    </row>
    <row r="239" spans="1:26" x14ac:dyDescent="0.25">
      <c r="A239">
        <v>118.5</v>
      </c>
      <c r="B239">
        <v>146.67542577486009</v>
      </c>
      <c r="C239" s="1">
        <f t="shared" ca="1" si="9"/>
        <v>143.41123591879381</v>
      </c>
      <c r="D239" s="1">
        <f t="shared" ca="1" si="10"/>
        <v>5.3274677082230042</v>
      </c>
      <c r="E239" s="1">
        <f t="shared" ca="1" si="11"/>
        <v>134.35757420993508</v>
      </c>
      <c r="H239"/>
      <c r="Y239">
        <v>118.5</v>
      </c>
      <c r="Z239">
        <v>146.67542577486009</v>
      </c>
    </row>
    <row r="240" spans="1:26" x14ac:dyDescent="0.25">
      <c r="A240">
        <v>119</v>
      </c>
      <c r="B240">
        <v>148.18624565459234</v>
      </c>
      <c r="C240" s="1">
        <f t="shared" ca="1" si="9"/>
        <v>143.45046264372502</v>
      </c>
      <c r="D240" s="1">
        <f t="shared" ca="1" si="10"/>
        <v>11.213820363009782</v>
      </c>
      <c r="E240" s="1">
        <f t="shared" ca="1" si="11"/>
        <v>135.86839408966733</v>
      </c>
      <c r="H240"/>
      <c r="Y240">
        <v>119</v>
      </c>
      <c r="Z240">
        <v>148.18624565459234</v>
      </c>
    </row>
    <row r="241" spans="1:26" x14ac:dyDescent="0.25">
      <c r="A241">
        <v>119.5</v>
      </c>
      <c r="B241">
        <v>149.69680780054713</v>
      </c>
      <c r="C241" s="1">
        <f t="shared" ca="1" si="9"/>
        <v>143.48872085736684</v>
      </c>
      <c r="D241" s="1">
        <f t="shared" ca="1" si="10"/>
        <v>19.270171747042806</v>
      </c>
      <c r="E241" s="1">
        <f t="shared" ca="1" si="11"/>
        <v>137.37895623562213</v>
      </c>
      <c r="H241"/>
      <c r="Y241">
        <v>119.5</v>
      </c>
      <c r="Z241">
        <v>149.69680780054713</v>
      </c>
    </row>
    <row r="242" spans="1:26" x14ac:dyDescent="0.25">
      <c r="A242">
        <v>120</v>
      </c>
      <c r="B242">
        <v>150.68236757497561</v>
      </c>
      <c r="C242" s="1">
        <f t="shared" ca="1" si="9"/>
        <v>143.52603447234821</v>
      </c>
      <c r="D242" s="1">
        <f t="shared" ca="1" si="10"/>
        <v>25.606551737880356</v>
      </c>
      <c r="E242" s="1">
        <f t="shared" ca="1" si="11"/>
        <v>138.36451601005064</v>
      </c>
      <c r="H242"/>
      <c r="Y242">
        <v>120</v>
      </c>
      <c r="Z242">
        <v>150.68236757497561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AB362"/>
  <sheetViews>
    <sheetView topLeftCell="F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7109375" customWidth="1"/>
    <col min="11" max="11" width="14.855468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1.1368037357059877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1.1368037357059877</v>
      </c>
      <c r="AB3" s="78" t="s">
        <v>170</v>
      </c>
    </row>
    <row r="4" spans="1:28" x14ac:dyDescent="0.25">
      <c r="A4">
        <v>1</v>
      </c>
      <c r="B4">
        <v>2.4753541792702065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2.4753541792702065</v>
      </c>
      <c r="AB4" s="78" t="s">
        <v>171</v>
      </c>
    </row>
    <row r="5" spans="1:28" ht="15.75" thickBot="1" x14ac:dyDescent="0.3">
      <c r="A5">
        <v>1.5</v>
      </c>
      <c r="B5">
        <v>3.8122985201098163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79.445321651231694</v>
      </c>
      <c r="M5" s="4">
        <v>8</v>
      </c>
      <c r="N5" s="4">
        <v>58</v>
      </c>
      <c r="O5" s="11">
        <v>70</v>
      </c>
      <c r="P5" s="12">
        <v>90</v>
      </c>
      <c r="Y5">
        <v>1.5</v>
      </c>
      <c r="Z5">
        <v>3.8122985201098163</v>
      </c>
      <c r="AB5" s="78" t="s">
        <v>172</v>
      </c>
    </row>
    <row r="6" spans="1:28" x14ac:dyDescent="0.25">
      <c r="A6">
        <v>2</v>
      </c>
      <c r="B6">
        <v>5.1473753248622875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10.554678348768306</v>
      </c>
      <c r="Y6">
        <v>2</v>
      </c>
      <c r="Z6">
        <v>5.1473753248622875</v>
      </c>
      <c r="AB6" s="78" t="s">
        <v>173</v>
      </c>
    </row>
    <row r="7" spans="1:28" x14ac:dyDescent="0.25">
      <c r="A7">
        <v>2.5</v>
      </c>
      <c r="B7">
        <v>6.4805836776140051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19</v>
      </c>
      <c r="K7" s="22">
        <f>$K$6 +$J$7</f>
        <v>49</v>
      </c>
      <c r="L7" s="24">
        <f ca="1">OFFSET($B$1,2*$K$7,0)</f>
        <v>65.762499486241921</v>
      </c>
      <c r="Y7">
        <v>2.5</v>
      </c>
      <c r="Z7">
        <v>6.4805836776140051</v>
      </c>
      <c r="AB7" s="78" t="s">
        <v>174</v>
      </c>
    </row>
    <row r="8" spans="1:28" ht="15.75" thickBot="1" x14ac:dyDescent="0.3">
      <c r="A8">
        <v>3</v>
      </c>
      <c r="B8">
        <v>7.4645981039617633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7.4645981039617633</v>
      </c>
      <c r="AB8" s="78" t="s">
        <v>175</v>
      </c>
    </row>
    <row r="9" spans="1:28" x14ac:dyDescent="0.25">
      <c r="A9">
        <v>3.5</v>
      </c>
      <c r="B9">
        <v>8.7981104981457445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8.7981104981457445</v>
      </c>
    </row>
    <row r="10" spans="1:28" x14ac:dyDescent="0.25">
      <c r="A10">
        <v>4</v>
      </c>
      <c r="B10">
        <v>10.129718104591751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10.129718104591751</v>
      </c>
    </row>
    <row r="11" spans="1:28" ht="15.75" thickBot="1" x14ac:dyDescent="0.3">
      <c r="A11">
        <v>4.5</v>
      </c>
      <c r="B11">
        <v>11.459687072291786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11.459687072291786</v>
      </c>
    </row>
    <row r="12" spans="1:28" ht="15.75" thickTop="1" x14ac:dyDescent="0.25">
      <c r="A12">
        <v>5</v>
      </c>
      <c r="B12">
        <v>12.788249145385057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12.788249145385057</v>
      </c>
    </row>
    <row r="13" spans="1:28" ht="15.75" thickBot="1" x14ac:dyDescent="0.3">
      <c r="A13">
        <v>5.5</v>
      </c>
      <c r="B13">
        <v>13.450223848161738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70</v>
      </c>
      <c r="Q13" s="26">
        <f ca="1">OFFSET($C$1,2*$O$5,0)</f>
        <v>89.430177854874486</v>
      </c>
      <c r="Y13">
        <v>5.5</v>
      </c>
      <c r="Z13">
        <v>13.450223848161738</v>
      </c>
    </row>
    <row r="14" spans="1:28" ht="16.5" thickTop="1" x14ac:dyDescent="0.25">
      <c r="A14">
        <v>6</v>
      </c>
      <c r="B14">
        <v>14.940808820873976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79.4453216512317* [1 - exp (1/8)*(txp - 30)]</v>
      </c>
      <c r="O14" s="25" t="s">
        <v>38</v>
      </c>
      <c r="P14" s="26">
        <f>$O$5</f>
        <v>70</v>
      </c>
      <c r="Q14" s="26">
        <f ca="1">OFFSET($B$1,2*$K$5,0)</f>
        <v>10.554678348768306</v>
      </c>
      <c r="Y14">
        <v>6</v>
      </c>
      <c r="Z14">
        <v>14.940808820873976</v>
      </c>
    </row>
    <row r="15" spans="1:28" x14ac:dyDescent="0.25">
      <c r="A15">
        <v>6.5</v>
      </c>
      <c r="B15">
        <v>16.43108905189958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10127.937607550517</v>
      </c>
      <c r="Y15">
        <v>6.5</v>
      </c>
      <c r="Z15">
        <v>16.43108905189958</v>
      </c>
    </row>
    <row r="16" spans="1:28" x14ac:dyDescent="0.25">
      <c r="A16">
        <v>7</v>
      </c>
      <c r="B16">
        <v>17.921125496326301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79.445321651231694</v>
      </c>
      <c r="L16" t="s">
        <v>14</v>
      </c>
      <c r="P16" s="1">
        <f>$K$5</f>
        <v>30</v>
      </c>
      <c r="Q16" s="2">
        <f ca="1">OFFSET($B$1,2*$K$5,0)</f>
        <v>10.554678348768306</v>
      </c>
      <c r="Y16">
        <v>7</v>
      </c>
      <c r="Z16">
        <v>17.921125496326301</v>
      </c>
    </row>
    <row r="17" spans="1:26" ht="15.75" thickBot="1" x14ac:dyDescent="0.3">
      <c r="A17">
        <v>7.5</v>
      </c>
      <c r="B17">
        <v>19.410964641094665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8</v>
      </c>
      <c r="L17" t="s">
        <v>15</v>
      </c>
      <c r="P17" s="1">
        <f>$O$5</f>
        <v>70</v>
      </c>
      <c r="Q17" s="2">
        <f ca="1">OFFSET($B$1,2*$K$5,0)</f>
        <v>10.554678348768306</v>
      </c>
      <c r="Y17">
        <v>7.5</v>
      </c>
      <c r="Z17">
        <v>19.410964641094665</v>
      </c>
    </row>
    <row r="18" spans="1:26" ht="15.75" thickBot="1" x14ac:dyDescent="0.3">
      <c r="A18">
        <v>8</v>
      </c>
      <c r="B18">
        <v>20.659058027481326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7.3842610590085496</v>
      </c>
      <c r="L18" s="16" t="s">
        <v>23</v>
      </c>
      <c r="Y18">
        <v>8</v>
      </c>
      <c r="Z18">
        <v>20.659058027481326</v>
      </c>
    </row>
    <row r="19" spans="1:26" x14ac:dyDescent="0.25">
      <c r="A19">
        <v>8.5</v>
      </c>
      <c r="B19">
        <v>22.1461731171288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2.9056747967091376</v>
      </c>
      <c r="L19" s="16" t="s">
        <v>23</v>
      </c>
      <c r="P19">
        <f>$N$5</f>
        <v>58</v>
      </c>
      <c r="Q19">
        <f>$P$5</f>
        <v>90</v>
      </c>
      <c r="Y19">
        <v>8.5</v>
      </c>
      <c r="Z19">
        <v>22.1461731171288</v>
      </c>
    </row>
    <row r="20" spans="1:26" ht="15.75" thickBot="1" x14ac:dyDescent="0.3">
      <c r="A20">
        <v>9</v>
      </c>
      <c r="B20">
        <v>23.633514264441914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70</v>
      </c>
      <c r="Q20">
        <f>$P$5</f>
        <v>90</v>
      </c>
      <c r="Y20">
        <v>9</v>
      </c>
      <c r="Z20">
        <v>23.633514264441914</v>
      </c>
    </row>
    <row r="21" spans="1:26" x14ac:dyDescent="0.25">
      <c r="A21">
        <v>9.5</v>
      </c>
      <c r="B21">
        <v>25.120946893267281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25.120946893267281</v>
      </c>
    </row>
    <row r="22" spans="1:26" x14ac:dyDescent="0.25">
      <c r="A22">
        <v>10</v>
      </c>
      <c r="B22">
        <v>26.608458139154394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26.608458139154394</v>
      </c>
    </row>
    <row r="23" spans="1:26" x14ac:dyDescent="0.25">
      <c r="A23">
        <v>10.5</v>
      </c>
      <c r="B23">
        <v>27.811468278782897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90</v>
      </c>
      <c r="L23" t="s">
        <v>14</v>
      </c>
      <c r="Y23">
        <v>10.5</v>
      </c>
      <c r="Z23">
        <v>27.811468278782897</v>
      </c>
    </row>
    <row r="24" spans="1:26" x14ac:dyDescent="0.25">
      <c r="A24">
        <v>11</v>
      </c>
      <c r="B24">
        <v>27.314657057729949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12</v>
      </c>
      <c r="L24" t="s">
        <v>15</v>
      </c>
      <c r="Y24">
        <v>11</v>
      </c>
      <c r="Z24">
        <v>27.314657057729949</v>
      </c>
    </row>
    <row r="25" spans="1:26" x14ac:dyDescent="0.25">
      <c r="A25">
        <v>11.5</v>
      </c>
      <c r="B25">
        <v>26.817693981186835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26.817693981186835</v>
      </c>
    </row>
    <row r="26" spans="1:26" x14ac:dyDescent="0.25">
      <c r="A26">
        <v>12</v>
      </c>
      <c r="B26">
        <v>26.320701914365817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96.75433570209151</v>
      </c>
      <c r="L26" t="s">
        <v>14</v>
      </c>
      <c r="Y26">
        <v>12</v>
      </c>
      <c r="Z26">
        <v>26.320701914365817</v>
      </c>
    </row>
    <row r="27" spans="1:26" x14ac:dyDescent="0.25">
      <c r="A27">
        <v>12.5</v>
      </c>
      <c r="B27">
        <v>25.823701445663243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31</v>
      </c>
      <c r="L27" t="s">
        <v>15</v>
      </c>
      <c r="Y27">
        <v>12.5</v>
      </c>
      <c r="Z27">
        <v>25.823701445663243</v>
      </c>
    </row>
    <row r="28" spans="1:26" x14ac:dyDescent="0.25">
      <c r="A28">
        <v>13</v>
      </c>
      <c r="B28">
        <v>25.326676658848875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25.326676658848875</v>
      </c>
    </row>
    <row r="29" spans="1:26" x14ac:dyDescent="0.25">
      <c r="A29">
        <v>13.5</v>
      </c>
      <c r="B29">
        <v>24.829676017896713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24.829676017896713</v>
      </c>
    </row>
    <row r="30" spans="1:26" x14ac:dyDescent="0.25">
      <c r="A30">
        <v>14</v>
      </c>
      <c r="B30">
        <v>24.332709284417774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2086.0699754799139</v>
      </c>
      <c r="L30" t="s">
        <v>34</v>
      </c>
      <c r="Y30">
        <v>14</v>
      </c>
      <c r="Z30">
        <v>24.332709284417774</v>
      </c>
    </row>
    <row r="31" spans="1:26" ht="15.75" x14ac:dyDescent="0.25">
      <c r="A31">
        <v>14.5</v>
      </c>
      <c r="B31">
        <v>23.835777114974888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12628.266698782791</v>
      </c>
      <c r="Y31">
        <v>14.5</v>
      </c>
      <c r="Z31">
        <v>23.835777114974888</v>
      </c>
    </row>
    <row r="32" spans="1:26" ht="15.75" x14ac:dyDescent="0.25">
      <c r="A32">
        <v>15</v>
      </c>
      <c r="B32">
        <v>23.338879791107207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12628.266698782791</v>
      </c>
      <c r="Y32">
        <v>15</v>
      </c>
      <c r="Z32">
        <v>23.338879791107207</v>
      </c>
    </row>
    <row r="33" spans="1:26" x14ac:dyDescent="0.25">
      <c r="A33">
        <v>15.5</v>
      </c>
      <c r="B33">
        <v>22.842017323044985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22.842017323044985</v>
      </c>
    </row>
    <row r="34" spans="1:26" x14ac:dyDescent="0.25">
      <c r="A34">
        <v>16</v>
      </c>
      <c r="B34">
        <v>22.345189530826239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22.345189530826239</v>
      </c>
    </row>
    <row r="35" spans="1:26" x14ac:dyDescent="0.25">
      <c r="A35">
        <v>16.5</v>
      </c>
      <c r="B35">
        <v>21.848396107609773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21.848396107609773</v>
      </c>
    </row>
    <row r="36" spans="1:26" x14ac:dyDescent="0.25">
      <c r="A36">
        <v>17</v>
      </c>
      <c r="B36">
        <v>21.351636668975676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21.351636668975676</v>
      </c>
    </row>
    <row r="37" spans="1:26" x14ac:dyDescent="0.25">
      <c r="A37">
        <v>17.5</v>
      </c>
      <c r="B37">
        <v>20.854910791210024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20.854910791210024</v>
      </c>
    </row>
    <row r="38" spans="1:26" x14ac:dyDescent="0.25">
      <c r="A38">
        <v>18</v>
      </c>
      <c r="B38">
        <v>20.358218040943946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20.358218040943946</v>
      </c>
    </row>
    <row r="39" spans="1:26" x14ac:dyDescent="0.25">
      <c r="A39">
        <v>18.5</v>
      </c>
      <c r="B39">
        <v>19.861557998018679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19.861557998018679</v>
      </c>
    </row>
    <row r="40" spans="1:26" x14ac:dyDescent="0.25">
      <c r="A40">
        <v>19</v>
      </c>
      <c r="B40">
        <v>19.364930273056146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19.364930273056146</v>
      </c>
    </row>
    <row r="41" spans="1:26" x14ac:dyDescent="0.25">
      <c r="A41">
        <v>19.5</v>
      </c>
      <c r="B41">
        <v>18.868334520903446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18.868334520903446</v>
      </c>
    </row>
    <row r="42" spans="1:26" x14ac:dyDescent="0.25">
      <c r="A42">
        <v>20</v>
      </c>
      <c r="B42">
        <v>18.371770450872898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18.371770450872898</v>
      </c>
    </row>
    <row r="43" spans="1:26" x14ac:dyDescent="0.25">
      <c r="A43">
        <v>20.5</v>
      </c>
      <c r="B43">
        <v>17.8752378345051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17.8752378345051</v>
      </c>
    </row>
    <row r="44" spans="1:26" x14ac:dyDescent="0.25">
      <c r="A44">
        <v>21</v>
      </c>
      <c r="B44">
        <v>17.378736511427181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17.378736511427181</v>
      </c>
    </row>
    <row r="45" spans="1:26" x14ac:dyDescent="0.25">
      <c r="A45">
        <v>21.5</v>
      </c>
      <c r="B45">
        <v>16.882266393758119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16.882266393758119</v>
      </c>
    </row>
    <row r="46" spans="1:26" x14ac:dyDescent="0.25">
      <c r="A46">
        <v>22</v>
      </c>
      <c r="B46">
        <v>16.385827469413304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16.385827469413304</v>
      </c>
    </row>
    <row r="47" spans="1:26" x14ac:dyDescent="0.25">
      <c r="A47">
        <v>22.5</v>
      </c>
      <c r="B47">
        <v>15.889419804585689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15.889419804585689</v>
      </c>
    </row>
    <row r="48" spans="1:26" x14ac:dyDescent="0.25">
      <c r="A48">
        <v>23</v>
      </c>
      <c r="B48">
        <v>15.393043545617902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15.393043545617902</v>
      </c>
    </row>
    <row r="49" spans="1:26" x14ac:dyDescent="0.25">
      <c r="A49">
        <v>23.5</v>
      </c>
      <c r="B49">
        <v>14.896698920431259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14.896698920431259</v>
      </c>
    </row>
    <row r="50" spans="1:26" x14ac:dyDescent="0.25">
      <c r="A50">
        <v>24</v>
      </c>
      <c r="B50">
        <v>14.412157610032827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14.412157610032827</v>
      </c>
    </row>
    <row r="51" spans="1:26" x14ac:dyDescent="0.25">
      <c r="A51">
        <v>24.5</v>
      </c>
      <c r="B51">
        <v>13.954685095508212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13.954685095508212</v>
      </c>
    </row>
    <row r="52" spans="1:26" x14ac:dyDescent="0.25">
      <c r="A52">
        <v>25</v>
      </c>
      <c r="B52">
        <v>13.522698980478488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13.522698980478488</v>
      </c>
    </row>
    <row r="53" spans="1:26" x14ac:dyDescent="0.25">
      <c r="A53">
        <v>25.5</v>
      </c>
      <c r="B53">
        <v>13.114622344904378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13.114622344904378</v>
      </c>
    </row>
    <row r="54" spans="1:26" x14ac:dyDescent="0.25">
      <c r="A54">
        <v>26</v>
      </c>
      <c r="B54">
        <v>12.728994578689242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12.728994578689242</v>
      </c>
    </row>
    <row r="55" spans="1:26" x14ac:dyDescent="0.25">
      <c r="A55">
        <v>26.5</v>
      </c>
      <c r="B55">
        <v>12.364458055269415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12.364458055269415</v>
      </c>
    </row>
    <row r="56" spans="1:26" x14ac:dyDescent="0.25">
      <c r="A56">
        <v>27</v>
      </c>
      <c r="B56">
        <v>12.019747130677613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12.019747130677613</v>
      </c>
    </row>
    <row r="57" spans="1:26" x14ac:dyDescent="0.25">
      <c r="A57">
        <v>27.5</v>
      </c>
      <c r="B57">
        <v>11.693678991950437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11.693678991950437</v>
      </c>
    </row>
    <row r="58" spans="1:26" x14ac:dyDescent="0.25">
      <c r="A58">
        <v>28</v>
      </c>
      <c r="B58">
        <v>11.385145979627168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11.385145979627168</v>
      </c>
    </row>
    <row r="59" spans="1:26" x14ac:dyDescent="0.25">
      <c r="A59">
        <v>28.5</v>
      </c>
      <c r="B59">
        <v>11.093109088364805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11.093109088364805</v>
      </c>
    </row>
    <row r="60" spans="1:26" x14ac:dyDescent="0.25">
      <c r="A60">
        <v>29</v>
      </c>
      <c r="B60">
        <v>10.816592412039416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10.816592412039416</v>
      </c>
    </row>
    <row r="61" spans="1:26" x14ac:dyDescent="0.25">
      <c r="A61">
        <v>29.5</v>
      </c>
      <c r="B61">
        <v>10.554678348768306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10.554678348768306</v>
      </c>
    </row>
    <row r="62" spans="1:26" x14ac:dyDescent="0.25">
      <c r="A62">
        <v>30</v>
      </c>
      <c r="B62">
        <v>10.306055603550519</v>
      </c>
      <c r="C62" s="1">
        <f t="shared" ca="1" si="0"/>
        <v>10.554678348768306</v>
      </c>
      <c r="D62" s="1">
        <f t="shared" ca="1" si="1"/>
        <v>3.0906634719814353E-2</v>
      </c>
      <c r="E62" s="1">
        <f t="shared" ca="1" si="2"/>
        <v>-0.24862274521778716</v>
      </c>
      <c r="H62"/>
      <c r="Y62">
        <v>30</v>
      </c>
      <c r="Z62">
        <v>10.306055603550519</v>
      </c>
    </row>
    <row r="63" spans="1:26" x14ac:dyDescent="0.25">
      <c r="A63">
        <v>30.5</v>
      </c>
      <c r="B63">
        <v>11.081993493535398</v>
      </c>
      <c r="C63" s="1">
        <f t="shared" ca="1" si="0"/>
        <v>15.36802706141469</v>
      </c>
      <c r="D63" s="1">
        <f t="shared" ca="1" si="1"/>
        <v>9.185041872494045</v>
      </c>
      <c r="E63" s="1">
        <f t="shared" ca="1" si="2"/>
        <v>0.52731514476709229</v>
      </c>
      <c r="H63"/>
      <c r="Y63">
        <v>30.5</v>
      </c>
      <c r="Z63">
        <v>11.081993493535398</v>
      </c>
    </row>
    <row r="64" spans="1:26" x14ac:dyDescent="0.25">
      <c r="A64">
        <v>31</v>
      </c>
      <c r="B64">
        <v>12.698022802545589</v>
      </c>
      <c r="C64" s="1">
        <f t="shared" ca="1" si="0"/>
        <v>19.889749717951133</v>
      </c>
      <c r="D64" s="1">
        <f t="shared" ca="1" si="1"/>
        <v>25.860468012884272</v>
      </c>
      <c r="E64" s="1">
        <f t="shared" ca="1" si="2"/>
        <v>2.1433444537772832</v>
      </c>
      <c r="H64"/>
      <c r="Y64">
        <v>31</v>
      </c>
      <c r="Z64">
        <v>12.698022802545589</v>
      </c>
    </row>
    <row r="65" spans="1:26" x14ac:dyDescent="0.25">
      <c r="A65">
        <v>31.5</v>
      </c>
      <c r="B65">
        <v>14.316111175225004</v>
      </c>
      <c r="C65" s="1">
        <f t="shared" ca="1" si="0"/>
        <v>24.13751504792112</v>
      </c>
      <c r="D65" s="1">
        <f t="shared" ca="1" si="1"/>
        <v>48.229987015305134</v>
      </c>
      <c r="E65" s="1">
        <f t="shared" ca="1" si="2"/>
        <v>3.7614328264566979</v>
      </c>
      <c r="H65"/>
      <c r="Y65">
        <v>31.5</v>
      </c>
      <c r="Z65">
        <v>14.316111175225004</v>
      </c>
    </row>
    <row r="66" spans="1:26" x14ac:dyDescent="0.25">
      <c r="A66">
        <v>32</v>
      </c>
      <c r="B66">
        <v>15.935946504242501</v>
      </c>
      <c r="C66" s="1">
        <f t="shared" ref="C66:C129" ca="1" si="3">IF(A66&gt;=$K$5,OFFSET($B$1,2*$K$5,0)+$L$5*(1-EXP((-1/$M$5)*(A66-$K$5))),0)</f>
        <v>28.12792128666112</v>
      </c>
      <c r="D66" s="1">
        <f t="shared" ref="D66:D129" ca="1" si="4">IF(A66&gt;=$K$5,(C66-B66)*(C66-B66)*0.5,0)</f>
        <v>74.322124547565764</v>
      </c>
      <c r="E66" s="1">
        <f t="shared" ref="E66:E129" ca="1" si="5">IF(A66&gt;=$K$5,(B66-$L$6),0)</f>
        <v>5.3812681554741957</v>
      </c>
      <c r="H66"/>
      <c r="Y66">
        <v>32</v>
      </c>
      <c r="Z66">
        <v>15.935946504242501</v>
      </c>
    </row>
    <row r="67" spans="1:26" x14ac:dyDescent="0.25">
      <c r="A67">
        <v>32.5</v>
      </c>
      <c r="B67">
        <v>17.557265048641664</v>
      </c>
      <c r="C67" s="1">
        <f t="shared" ca="1" si="3"/>
        <v>31.876561033265865</v>
      </c>
      <c r="D67" s="1">
        <f t="shared" ca="1" si="4"/>
        <v>102.52111874763739</v>
      </c>
      <c r="E67" s="1">
        <f t="shared" ca="1" si="5"/>
        <v>7.0025866998733584</v>
      </c>
      <c r="H67"/>
      <c r="Y67">
        <v>32.5</v>
      </c>
      <c r="Z67">
        <v>17.557265048641664</v>
      </c>
    </row>
    <row r="68" spans="1:26" x14ac:dyDescent="0.25">
      <c r="A68">
        <v>33</v>
      </c>
      <c r="B68">
        <v>18.565514074486774</v>
      </c>
      <c r="C68" s="1">
        <f t="shared" ca="1" si="3"/>
        <v>35.398082179008156</v>
      </c>
      <c r="D68" s="1">
        <f t="shared" ca="1" si="4"/>
        <v>141.66767449667526</v>
      </c>
      <c r="E68" s="1">
        <f t="shared" ca="1" si="5"/>
        <v>8.0108357257184686</v>
      </c>
      <c r="H68"/>
      <c r="Y68">
        <v>33</v>
      </c>
      <c r="Z68">
        <v>18.565514074486774</v>
      </c>
    </row>
    <row r="69" spans="1:26" x14ac:dyDescent="0.25">
      <c r="A69">
        <v>33.5</v>
      </c>
      <c r="B69">
        <v>20.189005204086222</v>
      </c>
      <c r="C69" s="1">
        <f t="shared" ca="1" si="3"/>
        <v>38.706245144292353</v>
      </c>
      <c r="D69" s="1">
        <f t="shared" ca="1" si="4"/>
        <v>171.4440875015826</v>
      </c>
      <c r="E69" s="1">
        <f t="shared" ca="1" si="5"/>
        <v>9.6343268553179158</v>
      </c>
      <c r="H69"/>
      <c r="Y69">
        <v>33.5</v>
      </c>
      <c r="Z69">
        <v>20.189005204086222</v>
      </c>
    </row>
    <row r="70" spans="1:26" x14ac:dyDescent="0.25">
      <c r="A70">
        <v>34</v>
      </c>
      <c r="B70">
        <v>21.813411711085859</v>
      </c>
      <c r="C70" s="1">
        <f t="shared" ca="1" si="3"/>
        <v>41.813976647796082</v>
      </c>
      <c r="D70" s="1">
        <f t="shared" ca="1" si="4"/>
        <v>200.0112988937812</v>
      </c>
      <c r="E70" s="1">
        <f t="shared" ca="1" si="5"/>
        <v>11.258733362317553</v>
      </c>
      <c r="H70"/>
      <c r="Y70">
        <v>34</v>
      </c>
      <c r="Z70">
        <v>21.813411711085859</v>
      </c>
    </row>
    <row r="71" spans="1:26" x14ac:dyDescent="0.25">
      <c r="A71">
        <v>34.5</v>
      </c>
      <c r="B71">
        <v>23.438611348093701</v>
      </c>
      <c r="C71" s="1">
        <f t="shared" ca="1" si="3"/>
        <v>44.733420217904445</v>
      </c>
      <c r="D71" s="1">
        <f t="shared" ca="1" si="4"/>
        <v>226.73444240088517</v>
      </c>
      <c r="E71" s="1">
        <f t="shared" ca="1" si="5"/>
        <v>12.883932999325395</v>
      </c>
      <c r="H71"/>
      <c r="Y71">
        <v>34.5</v>
      </c>
      <c r="Z71">
        <v>23.438611348093701</v>
      </c>
    </row>
    <row r="72" spans="1:26" x14ac:dyDescent="0.25">
      <c r="A72">
        <v>35</v>
      </c>
      <c r="B72">
        <v>25.064497520263874</v>
      </c>
      <c r="C72" s="1">
        <f t="shared" ca="1" si="3"/>
        <v>47.475983643811055</v>
      </c>
      <c r="D72" s="1">
        <f t="shared" ca="1" si="4"/>
        <v>251.13735513297394</v>
      </c>
      <c r="E72" s="1">
        <f t="shared" ca="1" si="5"/>
        <v>14.509819171495568</v>
      </c>
      <c r="H72"/>
      <c r="Y72">
        <v>35</v>
      </c>
      <c r="Z72">
        <v>25.064497520263874</v>
      </c>
    </row>
    <row r="73" spans="1:26" x14ac:dyDescent="0.25">
      <c r="A73">
        <v>35.5</v>
      </c>
      <c r="B73">
        <v>26.433193843757721</v>
      </c>
      <c r="C73" s="1">
        <f t="shared" ca="1" si="3"/>
        <v>50.052383551702214</v>
      </c>
      <c r="D73" s="1">
        <f t="shared" ca="1" si="4"/>
        <v>278.9330612299355</v>
      </c>
      <c r="E73" s="1">
        <f t="shared" ca="1" si="5"/>
        <v>15.878515494989415</v>
      </c>
      <c r="H73"/>
      <c r="Y73">
        <v>35.5</v>
      </c>
      <c r="Z73">
        <v>26.433193843757721</v>
      </c>
    </row>
    <row r="74" spans="1:26" x14ac:dyDescent="0.25">
      <c r="A74">
        <v>36</v>
      </c>
      <c r="B74">
        <v>28.086816412897655</v>
      </c>
      <c r="C74" s="1">
        <f t="shared" ca="1" si="3"/>
        <v>52.472687280206586</v>
      </c>
      <c r="D74" s="1">
        <f t="shared" ca="1" si="4"/>
        <v>297.3353489785332</v>
      </c>
      <c r="E74" s="1">
        <f t="shared" ca="1" si="5"/>
        <v>17.532138064129349</v>
      </c>
      <c r="H74"/>
      <c r="Y74">
        <v>36</v>
      </c>
      <c r="Z74">
        <v>28.086816412897655</v>
      </c>
    </row>
    <row r="75" spans="1:26" x14ac:dyDescent="0.25">
      <c r="A75">
        <v>36.5</v>
      </c>
      <c r="B75">
        <v>29.741438722782377</v>
      </c>
      <c r="C75" s="1">
        <f t="shared" ca="1" si="3"/>
        <v>54.746352218739766</v>
      </c>
      <c r="D75" s="1">
        <f t="shared" ca="1" si="4"/>
        <v>312.62284947015598</v>
      </c>
      <c r="E75" s="1">
        <f t="shared" ca="1" si="5"/>
        <v>19.186760374014071</v>
      </c>
      <c r="H75"/>
      <c r="Y75">
        <v>36.5</v>
      </c>
      <c r="Z75">
        <v>29.741438722782377</v>
      </c>
    </row>
    <row r="76" spans="1:26" x14ac:dyDescent="0.25">
      <c r="A76">
        <v>37</v>
      </c>
      <c r="B76">
        <v>31.396719137672768</v>
      </c>
      <c r="C76" s="1">
        <f t="shared" ca="1" si="3"/>
        <v>56.882262762458822</v>
      </c>
      <c r="D76" s="1">
        <f t="shared" ca="1" si="4"/>
        <v>324.75646692543654</v>
      </c>
      <c r="E76" s="1">
        <f t="shared" ca="1" si="5"/>
        <v>20.842040788904463</v>
      </c>
      <c r="H76"/>
      <c r="Y76">
        <v>37</v>
      </c>
      <c r="Z76">
        <v>31.396719137672768</v>
      </c>
    </row>
    <row r="77" spans="1:26" x14ac:dyDescent="0.25">
      <c r="A77">
        <v>37.5</v>
      </c>
      <c r="B77">
        <v>33.052559893876023</v>
      </c>
      <c r="C77" s="1">
        <f t="shared" ca="1" si="3"/>
        <v>58.888765028229543</v>
      </c>
      <c r="D77" s="1">
        <f t="shared" ca="1" si="4"/>
        <v>333.75474787219758</v>
      </c>
      <c r="E77" s="1">
        <f t="shared" ca="1" si="5"/>
        <v>22.497881545107717</v>
      </c>
      <c r="H77"/>
      <c r="Y77">
        <v>37.5</v>
      </c>
      <c r="Z77">
        <v>33.052559893876023</v>
      </c>
    </row>
    <row r="78" spans="1:26" x14ac:dyDescent="0.25">
      <c r="A78">
        <v>38</v>
      </c>
      <c r="B78">
        <v>34.496438322806632</v>
      </c>
      <c r="C78" s="1">
        <f t="shared" ca="1" si="3"/>
        <v>60.773699467259398</v>
      </c>
      <c r="D78" s="1">
        <f t="shared" ca="1" si="4"/>
        <v>345.24722662688356</v>
      </c>
      <c r="E78" s="1">
        <f t="shared" ca="1" si="5"/>
        <v>23.941759974038327</v>
      </c>
      <c r="H78"/>
      <c r="Y78">
        <v>38</v>
      </c>
      <c r="Z78">
        <v>34.496438322806632</v>
      </c>
    </row>
    <row r="79" spans="1:26" x14ac:dyDescent="0.25">
      <c r="A79">
        <v>38.5</v>
      </c>
      <c r="B79">
        <v>36.139604082604386</v>
      </c>
      <c r="C79" s="1">
        <f t="shared" ca="1" si="3"/>
        <v>62.544431501831028</v>
      </c>
      <c r="D79" s="1">
        <f t="shared" ca="1" si="4"/>
        <v>348.60745551957154</v>
      </c>
      <c r="E79" s="1">
        <f t="shared" ca="1" si="5"/>
        <v>25.58492573383608</v>
      </c>
      <c r="H79"/>
      <c r="Y79">
        <v>38.5</v>
      </c>
      <c r="Z79">
        <v>36.139604082604386</v>
      </c>
    </row>
    <row r="80" spans="1:26" x14ac:dyDescent="0.25">
      <c r="A80">
        <v>39</v>
      </c>
      <c r="B80">
        <v>37.795897030182154</v>
      </c>
      <c r="C80" s="1">
        <f t="shared" ca="1" si="3"/>
        <v>64.207880305849898</v>
      </c>
      <c r="D80" s="1">
        <f t="shared" ca="1" si="4"/>
        <v>348.7964302770763</v>
      </c>
      <c r="E80" s="1">
        <f t="shared" ca="1" si="5"/>
        <v>27.241218681413848</v>
      </c>
      <c r="H80"/>
      <c r="Y80">
        <v>39</v>
      </c>
      <c r="Z80">
        <v>37.795897030182154</v>
      </c>
    </row>
    <row r="81" spans="1:26" x14ac:dyDescent="0.25">
      <c r="A81">
        <v>39.5</v>
      </c>
      <c r="B81">
        <v>39.452574550520374</v>
      </c>
      <c r="C81" s="1">
        <f t="shared" ca="1" si="3"/>
        <v>65.770545841666689</v>
      </c>
      <c r="D81" s="1">
        <f t="shared" ca="1" si="4"/>
        <v>346.31780644080078</v>
      </c>
      <c r="E81" s="1">
        <f t="shared" ca="1" si="5"/>
        <v>28.897896201752069</v>
      </c>
      <c r="H81"/>
      <c r="Y81">
        <v>39.5</v>
      </c>
      <c r="Z81">
        <v>39.452574550520374</v>
      </c>
    </row>
    <row r="82" spans="1:26" x14ac:dyDescent="0.25">
      <c r="A82">
        <v>40</v>
      </c>
      <c r="B82">
        <v>41.109572274932439</v>
      </c>
      <c r="C82" s="1">
        <f t="shared" ca="1" si="3"/>
        <v>67.238534258821403</v>
      </c>
      <c r="D82" s="1">
        <f t="shared" ca="1" si="4"/>
        <v>341.36132717775735</v>
      </c>
      <c r="E82" s="1">
        <f t="shared" ca="1" si="5"/>
        <v>30.554893926164134</v>
      </c>
      <c r="H82"/>
      <c r="Y82">
        <v>40</v>
      </c>
      <c r="Z82">
        <v>41.109572274932439</v>
      </c>
    </row>
    <row r="83" spans="1:26" x14ac:dyDescent="0.25">
      <c r="A83">
        <v>40.5</v>
      </c>
      <c r="B83">
        <v>42.666638133248242</v>
      </c>
      <c r="C83" s="1">
        <f t="shared" ca="1" si="3"/>
        <v>68.61758175395542</v>
      </c>
      <c r="D83" s="1">
        <f t="shared" ca="1" si="4"/>
        <v>336.72573740256132</v>
      </c>
      <c r="E83" s="1">
        <f t="shared" ca="1" si="5"/>
        <v>32.111959784479936</v>
      </c>
      <c r="H83"/>
      <c r="Y83">
        <v>40.5</v>
      </c>
      <c r="Z83">
        <v>42.666638133248242</v>
      </c>
    </row>
    <row r="84" spans="1:26" x14ac:dyDescent="0.25">
      <c r="A84">
        <v>41</v>
      </c>
      <c r="B84">
        <v>44.174846612652082</v>
      </c>
      <c r="C84" s="1">
        <f t="shared" ca="1" si="3"/>
        <v>69.913076985124505</v>
      </c>
      <c r="D84" s="1">
        <f t="shared" ca="1" si="4"/>
        <v>331.22825135323097</v>
      </c>
      <c r="E84" s="1">
        <f t="shared" ca="1" si="5"/>
        <v>33.620168263883777</v>
      </c>
      <c r="H84"/>
      <c r="Y84">
        <v>41</v>
      </c>
      <c r="Z84">
        <v>44.174846612652082</v>
      </c>
    </row>
    <row r="85" spans="1:26" x14ac:dyDescent="0.25">
      <c r="A85">
        <v>41.5</v>
      </c>
      <c r="B85">
        <v>45.808332924405441</v>
      </c>
      <c r="C85" s="1">
        <f t="shared" ca="1" si="3"/>
        <v>71.130082128097314</v>
      </c>
      <c r="D85" s="1">
        <f t="shared" ca="1" si="4"/>
        <v>320.595491367335</v>
      </c>
      <c r="E85" s="1">
        <f t="shared" ca="1" si="5"/>
        <v>35.253654575637135</v>
      </c>
      <c r="H85"/>
      <c r="Y85">
        <v>41.5</v>
      </c>
      <c r="Z85">
        <v>45.808332924405441</v>
      </c>
    </row>
    <row r="86" spans="1:26" x14ac:dyDescent="0.25">
      <c r="A86">
        <v>42</v>
      </c>
      <c r="B86">
        <v>47.442040763160215</v>
      </c>
      <c r="C86" s="1">
        <f t="shared" ca="1" si="3"/>
        <v>72.273352656917154</v>
      </c>
      <c r="D86" s="1">
        <f t="shared" ca="1" si="4"/>
        <v>308.29702518251742</v>
      </c>
      <c r="E86" s="1">
        <f t="shared" ca="1" si="5"/>
        <v>36.887362414391909</v>
      </c>
      <c r="H86"/>
      <c r="Y86">
        <v>42</v>
      </c>
      <c r="Z86">
        <v>47.442040763160215</v>
      </c>
    </row>
    <row r="87" spans="1:26" x14ac:dyDescent="0.25">
      <c r="A87">
        <v>42.5</v>
      </c>
      <c r="B87">
        <v>49.075926917399435</v>
      </c>
      <c r="C87" s="1">
        <f t="shared" ca="1" si="3"/>
        <v>73.347355926020185</v>
      </c>
      <c r="D87" s="1">
        <f t="shared" ca="1" si="4"/>
        <v>294.55113306025839</v>
      </c>
      <c r="E87" s="1">
        <f t="shared" ca="1" si="5"/>
        <v>38.52124856863113</v>
      </c>
      <c r="H87"/>
      <c r="Y87">
        <v>42.5</v>
      </c>
      <c r="Z87">
        <v>49.075926917399435</v>
      </c>
    </row>
    <row r="88" spans="1:26" x14ac:dyDescent="0.25">
      <c r="A88">
        <v>43</v>
      </c>
      <c r="B88">
        <v>50.709956554856134</v>
      </c>
      <c r="C88" s="1">
        <f t="shared" ca="1" si="3"/>
        <v>74.356288626519941</v>
      </c>
      <c r="D88" s="1">
        <f t="shared" ca="1" si="4"/>
        <v>279.57451022169818</v>
      </c>
      <c r="E88" s="1">
        <f t="shared" ca="1" si="5"/>
        <v>40.155278206087829</v>
      </c>
      <c r="H88"/>
      <c r="Y88">
        <v>43</v>
      </c>
      <c r="Z88">
        <v>50.709956554856134</v>
      </c>
    </row>
    <row r="89" spans="1:26" x14ac:dyDescent="0.25">
      <c r="A89">
        <v>43.5</v>
      </c>
      <c r="B89">
        <v>52.116893752422015</v>
      </c>
      <c r="C89" s="1">
        <f t="shared" ca="1" si="3"/>
        <v>75.304093184869089</v>
      </c>
      <c r="D89" s="1">
        <f t="shared" ca="1" si="4"/>
        <v>268.82310876003692</v>
      </c>
      <c r="E89" s="1">
        <f t="shared" ca="1" si="5"/>
        <v>41.56221540365371</v>
      </c>
      <c r="H89"/>
      <c r="Y89">
        <v>43.5</v>
      </c>
      <c r="Z89">
        <v>52.116893752422015</v>
      </c>
    </row>
    <row r="90" spans="1:26" x14ac:dyDescent="0.25">
      <c r="A90">
        <v>44</v>
      </c>
      <c r="B90">
        <v>53.750401575747027</v>
      </c>
      <c r="C90" s="1">
        <f t="shared" ca="1" si="3"/>
        <v>76.19447316797644</v>
      </c>
      <c r="D90" s="1">
        <f t="shared" ca="1" si="4"/>
        <v>251.86817481855968</v>
      </c>
      <c r="E90" s="1">
        <f t="shared" ca="1" si="5"/>
        <v>43.195723226978721</v>
      </c>
      <c r="H90"/>
      <c r="Y90">
        <v>44</v>
      </c>
      <c r="Z90">
        <v>53.750401575747027</v>
      </c>
    </row>
    <row r="91" spans="1:26" x14ac:dyDescent="0.25">
      <c r="A91">
        <v>44.5</v>
      </c>
      <c r="B91">
        <v>55.384082566436966</v>
      </c>
      <c r="C91" s="1">
        <f t="shared" ca="1" si="3"/>
        <v>77.030907754975118</v>
      </c>
      <c r="D91" s="1">
        <f t="shared" ca="1" si="4"/>
        <v>234.2925203715649</v>
      </c>
      <c r="E91" s="1">
        <f t="shared" ca="1" si="5"/>
        <v>44.82940421766866</v>
      </c>
      <c r="H91"/>
      <c r="Y91">
        <v>44.5</v>
      </c>
      <c r="Z91">
        <v>55.384082566436966</v>
      </c>
    </row>
    <row r="92" spans="1:26" x14ac:dyDescent="0.25">
      <c r="A92">
        <v>45</v>
      </c>
      <c r="B92">
        <v>57.017898354441648</v>
      </c>
      <c r="C92" s="1">
        <f t="shared" ca="1" si="3"/>
        <v>77.816665332190695</v>
      </c>
      <c r="D92" s="1">
        <f t="shared" ca="1" si="4"/>
        <v>216.2943538973521</v>
      </c>
      <c r="E92" s="1">
        <f t="shared" ca="1" si="5"/>
        <v>46.463220005673342</v>
      </c>
      <c r="H92"/>
      <c r="Y92">
        <v>45</v>
      </c>
      <c r="Z92">
        <v>57.017898354441648</v>
      </c>
    </row>
    <row r="93" spans="1:26" x14ac:dyDescent="0.25">
      <c r="A93">
        <v>45.5</v>
      </c>
      <c r="B93">
        <v>58.651818977913621</v>
      </c>
      <c r="C93" s="1">
        <f t="shared" ca="1" si="3"/>
        <v>78.554816264431651</v>
      </c>
      <c r="D93" s="1">
        <f t="shared" ca="1" si="4"/>
        <v>198.06465049357203</v>
      </c>
      <c r="E93" s="1">
        <f t="shared" ca="1" si="5"/>
        <v>48.097140629145315</v>
      </c>
      <c r="H93"/>
      <c r="Y93">
        <v>45.5</v>
      </c>
      <c r="Z93">
        <v>58.651818977913621</v>
      </c>
    </row>
    <row r="94" spans="1:26" x14ac:dyDescent="0.25">
      <c r="A94">
        <v>46</v>
      </c>
      <c r="B94">
        <v>58.468761694488464</v>
      </c>
      <c r="C94" s="1">
        <f t="shared" ca="1" si="3"/>
        <v>79.248244892506762</v>
      </c>
      <c r="D94" s="1">
        <f t="shared" ca="1" si="4"/>
        <v>215.89346098836236</v>
      </c>
      <c r="E94" s="1">
        <f t="shared" ca="1" si="5"/>
        <v>47.914083345720158</v>
      </c>
      <c r="H94"/>
      <c r="Y94">
        <v>46</v>
      </c>
      <c r="Z94">
        <v>58.468761694488464</v>
      </c>
    </row>
    <row r="95" spans="1:26" x14ac:dyDescent="0.25">
      <c r="A95">
        <v>46.5</v>
      </c>
      <c r="B95">
        <v>59.066938752550691</v>
      </c>
      <c r="C95" s="1">
        <f t="shared" ca="1" si="3"/>
        <v>79.899660803849343</v>
      </c>
      <c r="D95" s="1">
        <f t="shared" ca="1" si="4"/>
        <v>217.00115403333257</v>
      </c>
      <c r="E95" s="1">
        <f t="shared" ca="1" si="5"/>
        <v>48.512260403782385</v>
      </c>
      <c r="H95"/>
      <c r="Y95">
        <v>46.5</v>
      </c>
      <c r="Z95">
        <v>59.066938752550691</v>
      </c>
    </row>
    <row r="96" spans="1:26" x14ac:dyDescent="0.25">
      <c r="A96">
        <v>47</v>
      </c>
      <c r="B96">
        <v>60.740510383976961</v>
      </c>
      <c r="C96" s="1">
        <f t="shared" ca="1" si="3"/>
        <v>80.511609420289105</v>
      </c>
      <c r="D96" s="1">
        <f t="shared" ca="1" si="4"/>
        <v>195.44817855183149</v>
      </c>
      <c r="E96" s="1">
        <f t="shared" ca="1" si="5"/>
        <v>50.185832035208655</v>
      </c>
      <c r="H96"/>
      <c r="Y96">
        <v>47</v>
      </c>
      <c r="Z96">
        <v>60.740510383976961</v>
      </c>
    </row>
    <row r="97" spans="1:26" x14ac:dyDescent="0.25">
      <c r="A97">
        <v>47.5</v>
      </c>
      <c r="B97">
        <v>62.414329468183638</v>
      </c>
      <c r="C97" s="1">
        <f t="shared" ca="1" si="3"/>
        <v>81.086481944343262</v>
      </c>
      <c r="D97" s="1">
        <f t="shared" ca="1" si="4"/>
        <v>174.32463904647699</v>
      </c>
      <c r="E97" s="1">
        <f t="shared" ca="1" si="5"/>
        <v>51.859651119415332</v>
      </c>
      <c r="H97"/>
      <c r="Y97">
        <v>47.5</v>
      </c>
      <c r="Z97">
        <v>62.414329468183638</v>
      </c>
    </row>
    <row r="98" spans="1:26" x14ac:dyDescent="0.25">
      <c r="A98">
        <v>48</v>
      </c>
      <c r="B98">
        <v>64.088340121980437</v>
      </c>
      <c r="C98" s="1">
        <f t="shared" ca="1" si="3"/>
        <v>81.626524702892283</v>
      </c>
      <c r="D98" s="1">
        <f t="shared" ca="1" si="4"/>
        <v>153.79395919706701</v>
      </c>
      <c r="E98" s="1">
        <f t="shared" ca="1" si="5"/>
        <v>53.533661773212131</v>
      </c>
      <c r="H98"/>
      <c r="Y98">
        <v>48</v>
      </c>
      <c r="Z98">
        <v>64.088340121980437</v>
      </c>
    </row>
    <row r="99" spans="1:26" x14ac:dyDescent="0.25">
      <c r="A99">
        <v>48.5</v>
      </c>
      <c r="B99">
        <v>65.762499486241921</v>
      </c>
      <c r="C99" s="1">
        <f t="shared" ca="1" si="3"/>
        <v>82.133847924751066</v>
      </c>
      <c r="D99" s="1">
        <f t="shared" ca="1" si="4"/>
        <v>134.01052484753791</v>
      </c>
      <c r="E99" s="1">
        <f t="shared" ca="1" si="5"/>
        <v>55.207821137473616</v>
      </c>
      <c r="H99"/>
      <c r="Y99">
        <v>48.5</v>
      </c>
      <c r="Z99">
        <v>65.762499486241921</v>
      </c>
    </row>
    <row r="100" spans="1:26" x14ac:dyDescent="0.25">
      <c r="A100">
        <v>49</v>
      </c>
      <c r="B100">
        <v>66.277061459834371</v>
      </c>
      <c r="C100" s="1">
        <f t="shared" ca="1" si="3"/>
        <v>82.610433986433819</v>
      </c>
      <c r="D100" s="1">
        <f t="shared" ca="1" si="4"/>
        <v>133.3895290463368</v>
      </c>
      <c r="E100" s="1">
        <f t="shared" ca="1" si="5"/>
        <v>55.722383111066065</v>
      </c>
      <c r="H100"/>
      <c r="Y100">
        <v>49</v>
      </c>
      <c r="Z100">
        <v>66.277061459834371</v>
      </c>
    </row>
    <row r="101" spans="1:26" x14ac:dyDescent="0.25">
      <c r="A101">
        <v>49.5</v>
      </c>
      <c r="B101">
        <v>65.744553289562276</v>
      </c>
      <c r="C101" s="1">
        <f t="shared" ca="1" si="3"/>
        <v>83.058145158333431</v>
      </c>
      <c r="D101" s="1">
        <f t="shared" ca="1" si="4"/>
        <v>149.88023169918932</v>
      </c>
      <c r="E101" s="1">
        <f t="shared" ca="1" si="5"/>
        <v>55.18987494079397</v>
      </c>
      <c r="H101"/>
      <c r="Y101">
        <v>49.5</v>
      </c>
      <c r="Z101">
        <v>65.744553289562276</v>
      </c>
    </row>
    <row r="102" spans="1:26" x14ac:dyDescent="0.25">
      <c r="A102">
        <v>50</v>
      </c>
      <c r="B102">
        <v>65.731046463320496</v>
      </c>
      <c r="C102" s="1">
        <f t="shared" ca="1" si="3"/>
        <v>83.478730881583445</v>
      </c>
      <c r="D102" s="1">
        <f t="shared" ca="1" si="4"/>
        <v>157.49015110512673</v>
      </c>
      <c r="E102" s="1">
        <f t="shared" ca="1" si="5"/>
        <v>55.17636811455219</v>
      </c>
      <c r="H102"/>
      <c r="Y102">
        <v>50</v>
      </c>
      <c r="Z102">
        <v>65.731046463320496</v>
      </c>
    </row>
    <row r="103" spans="1:26" x14ac:dyDescent="0.25">
      <c r="A103">
        <v>50.5</v>
      </c>
      <c r="B103">
        <v>67.403552536907938</v>
      </c>
      <c r="C103" s="1">
        <f t="shared" ca="1" si="3"/>
        <v>83.87383460403737</v>
      </c>
      <c r="D103" s="1">
        <f t="shared" ca="1" si="4"/>
        <v>135.63509568540269</v>
      </c>
      <c r="E103" s="1">
        <f t="shared" ca="1" si="5"/>
        <v>56.848874188139632</v>
      </c>
      <c r="H103"/>
      <c r="Y103">
        <v>50.5</v>
      </c>
      <c r="Z103">
        <v>67.403552536907938</v>
      </c>
    </row>
    <row r="104" spans="1:26" x14ac:dyDescent="0.25">
      <c r="A104">
        <v>51</v>
      </c>
      <c r="B104">
        <v>69.076367869310943</v>
      </c>
      <c r="C104" s="1">
        <f t="shared" ca="1" si="3"/>
        <v>84.245000202076824</v>
      </c>
      <c r="D104" s="1">
        <f t="shared" ca="1" si="4"/>
        <v>115.04370342331525</v>
      </c>
      <c r="E104" s="1">
        <f t="shared" ca="1" si="5"/>
        <v>58.521689520542637</v>
      </c>
      <c r="H104"/>
      <c r="Y104">
        <v>51</v>
      </c>
      <c r="Z104">
        <v>69.076367869310943</v>
      </c>
    </row>
    <row r="105" spans="1:26" x14ac:dyDescent="0.25">
      <c r="A105">
        <v>51.5</v>
      </c>
      <c r="B105">
        <v>70.749421120296674</v>
      </c>
      <c r="C105" s="1">
        <f t="shared" ca="1" si="3"/>
        <v>84.593678013342043</v>
      </c>
      <c r="D105" s="1">
        <f t="shared" ca="1" si="4"/>
        <v>95.831724460317105</v>
      </c>
      <c r="E105" s="1">
        <f t="shared" ca="1" si="5"/>
        <v>60.194742771528368</v>
      </c>
      <c r="H105"/>
      <c r="Y105">
        <v>51.5</v>
      </c>
      <c r="Z105">
        <v>70.749421120296674</v>
      </c>
    </row>
    <row r="106" spans="1:26" x14ac:dyDescent="0.25">
      <c r="A106">
        <v>52</v>
      </c>
      <c r="B106">
        <v>72.422663555651141</v>
      </c>
      <c r="C106" s="1">
        <f t="shared" ca="1" si="3"/>
        <v>84.921230503957815</v>
      </c>
      <c r="D106" s="1">
        <f t="shared" ca="1" si="4"/>
        <v>78.107087880652003</v>
      </c>
      <c r="E106" s="1">
        <f t="shared" ca="1" si="5"/>
        <v>61.867985206882835</v>
      </c>
      <c r="H106"/>
      <c r="Y106">
        <v>52</v>
      </c>
      <c r="Z106">
        <v>72.422663555651141</v>
      </c>
    </row>
    <row r="107" spans="1:26" x14ac:dyDescent="0.25">
      <c r="A107">
        <v>52.5</v>
      </c>
      <c r="B107">
        <v>73.563547970809992</v>
      </c>
      <c r="C107" s="1">
        <f t="shared" ca="1" si="3"/>
        <v>85.228937592399362</v>
      </c>
      <c r="D107" s="1">
        <f t="shared" ca="1" si="4"/>
        <v>68.040657511742481</v>
      </c>
      <c r="E107" s="1">
        <f t="shared" ca="1" si="5"/>
        <v>63.008869622041686</v>
      </c>
      <c r="H107"/>
      <c r="Y107">
        <v>52.5</v>
      </c>
      <c r="Z107">
        <v>73.563547970809992</v>
      </c>
    </row>
    <row r="108" spans="1:26" x14ac:dyDescent="0.25">
      <c r="A108">
        <v>53</v>
      </c>
      <c r="B108">
        <v>73.029268567887854</v>
      </c>
      <c r="C108" s="1">
        <f t="shared" ca="1" si="3"/>
        <v>85.518001650801651</v>
      </c>
      <c r="D108" s="1">
        <f t="shared" ca="1" si="4"/>
        <v>77.984227008132777</v>
      </c>
      <c r="E108" s="1">
        <f t="shared" ca="1" si="5"/>
        <v>62.474590219119548</v>
      </c>
      <c r="H108"/>
      <c r="Y108">
        <v>53</v>
      </c>
      <c r="Z108">
        <v>73.029268567887854</v>
      </c>
    </row>
    <row r="109" spans="1:26" x14ac:dyDescent="0.25">
      <c r="A109">
        <v>53.5</v>
      </c>
      <c r="B109">
        <v>74.116554004890929</v>
      </c>
      <c r="C109" s="1">
        <f t="shared" ca="1" si="3"/>
        <v>85.78955220325463</v>
      </c>
      <c r="D109" s="1">
        <f t="shared" ca="1" si="4"/>
        <v>68.129443469501098</v>
      </c>
      <c r="E109" s="1">
        <f t="shared" ca="1" si="5"/>
        <v>63.561875656122623</v>
      </c>
      <c r="H109"/>
      <c r="Y109">
        <v>53.5</v>
      </c>
      <c r="Z109">
        <v>74.116554004890929</v>
      </c>
    </row>
    <row r="110" spans="1:26" x14ac:dyDescent="0.25">
      <c r="A110">
        <v>54</v>
      </c>
      <c r="B110">
        <v>75.788766963756416</v>
      </c>
      <c r="C110" s="1">
        <f t="shared" ca="1" si="3"/>
        <v>86.04465033944318</v>
      </c>
      <c r="D110" s="1">
        <f t="shared" ca="1" si="4"/>
        <v>52.59157190784407</v>
      </c>
      <c r="E110" s="1">
        <f t="shared" ca="1" si="5"/>
        <v>65.23408861498811</v>
      </c>
      <c r="H110"/>
      <c r="Y110">
        <v>54</v>
      </c>
      <c r="Z110">
        <v>75.788766963756416</v>
      </c>
    </row>
    <row r="111" spans="1:26" x14ac:dyDescent="0.25">
      <c r="A111">
        <v>54.5</v>
      </c>
      <c r="B111">
        <v>77.461241257090862</v>
      </c>
      <c r="C111" s="1">
        <f t="shared" ca="1" si="3"/>
        <v>86.284292860878082</v>
      </c>
      <c r="D111" s="1">
        <f t="shared" ca="1" si="4"/>
        <v>38.923119801546122</v>
      </c>
      <c r="E111" s="1">
        <f t="shared" ca="1" si="5"/>
        <v>66.906562908322556</v>
      </c>
      <c r="H111"/>
      <c r="Y111">
        <v>54.5</v>
      </c>
      <c r="Z111">
        <v>77.461241257090862</v>
      </c>
    </row>
    <row r="112" spans="1:26" x14ac:dyDescent="0.25">
      <c r="A112">
        <v>55</v>
      </c>
      <c r="B112">
        <v>79.133924996017001</v>
      </c>
      <c r="C112" s="1">
        <f t="shared" ca="1" si="3"/>
        <v>86.509416175919583</v>
      </c>
      <c r="D112" s="1">
        <f t="shared" ca="1" si="4"/>
        <v>27.198935072410389</v>
      </c>
      <c r="E112" s="1">
        <f t="shared" ca="1" si="5"/>
        <v>68.579246647248695</v>
      </c>
      <c r="H112"/>
      <c r="Y112">
        <v>55</v>
      </c>
      <c r="Z112">
        <v>79.133924996017001</v>
      </c>
    </row>
    <row r="113" spans="1:26" x14ac:dyDescent="0.25">
      <c r="A113">
        <v>55.5</v>
      </c>
      <c r="B113">
        <v>80.806778638771519</v>
      </c>
      <c r="C113" s="1">
        <f t="shared" ca="1" si="3"/>
        <v>86.720899958813433</v>
      </c>
      <c r="D113" s="1">
        <f t="shared" ca="1" si="4"/>
        <v>17.488415494087157</v>
      </c>
      <c r="E113" s="1">
        <f t="shared" ca="1" si="5"/>
        <v>70.252100290003213</v>
      </c>
      <c r="H113"/>
      <c r="Y113">
        <v>55.5</v>
      </c>
      <c r="Z113">
        <v>80.806778638771519</v>
      </c>
    </row>
    <row r="114" spans="1:26" x14ac:dyDescent="0.25">
      <c r="A114">
        <v>56</v>
      </c>
      <c r="B114">
        <v>81.801565893388641</v>
      </c>
      <c r="C114" s="1">
        <f t="shared" ca="1" si="3"/>
        <v>86.919570587037143</v>
      </c>
      <c r="D114" s="1">
        <f t="shared" ca="1" si="4"/>
        <v>13.096986022104044</v>
      </c>
      <c r="E114" s="1">
        <f t="shared" ca="1" si="5"/>
        <v>71.246887544620336</v>
      </c>
      <c r="H114"/>
      <c r="Y114">
        <v>56</v>
      </c>
      <c r="Z114">
        <v>81.801565893388641</v>
      </c>
    </row>
    <row r="115" spans="1:26" x14ac:dyDescent="0.25">
      <c r="A115">
        <v>56.5</v>
      </c>
      <c r="B115">
        <v>83.473723742774411</v>
      </c>
      <c r="C115" s="1">
        <f t="shared" ca="1" si="3"/>
        <v>87.106204370387843</v>
      </c>
      <c r="D115" s="1">
        <f t="shared" ca="1" si="4"/>
        <v>6.5974577549934379</v>
      </c>
      <c r="E115" s="1">
        <f t="shared" ca="1" si="5"/>
        <v>72.919045394006105</v>
      </c>
      <c r="H115"/>
      <c r="Y115">
        <v>56.5</v>
      </c>
      <c r="Z115">
        <v>83.473723742774411</v>
      </c>
    </row>
    <row r="116" spans="1:26" x14ac:dyDescent="0.25">
      <c r="A116">
        <v>57</v>
      </c>
      <c r="B116">
        <v>85.146117289339315</v>
      </c>
      <c r="C116" s="1">
        <f t="shared" ca="1" si="3"/>
        <v>87.281530584429788</v>
      </c>
      <c r="D116" s="1">
        <f t="shared" ca="1" si="4"/>
        <v>2.2799949704245752</v>
      </c>
      <c r="E116" s="1">
        <f t="shared" ca="1" si="5"/>
        <v>74.59143894057101</v>
      </c>
      <c r="H116"/>
      <c r="Y116">
        <v>57</v>
      </c>
      <c r="Z116">
        <v>85.146117289339315</v>
      </c>
    </row>
    <row r="117" spans="1:26" x14ac:dyDescent="0.25">
      <c r="A117">
        <v>57.5</v>
      </c>
      <c r="B117">
        <v>86.818700088562878</v>
      </c>
      <c r="C117" s="1">
        <f t="shared" ca="1" si="3"/>
        <v>87.446234320154431</v>
      </c>
      <c r="D117" s="1">
        <f t="shared" ca="1" si="4"/>
        <v>0.1968996059096009</v>
      </c>
      <c r="E117" s="1">
        <f t="shared" ca="1" si="5"/>
        <v>76.264021739794572</v>
      </c>
      <c r="H117"/>
      <c r="Y117">
        <v>57.5</v>
      </c>
      <c r="Z117">
        <v>86.818700088562878</v>
      </c>
    </row>
    <row r="118" spans="1:26" x14ac:dyDescent="0.25">
      <c r="A118">
        <v>58</v>
      </c>
      <c r="B118">
        <v>88.491436946800249</v>
      </c>
      <c r="C118" s="1">
        <f t="shared" ca="1" si="3"/>
        <v>87.600959160988339</v>
      </c>
      <c r="D118" s="1">
        <f t="shared" ca="1" si="4"/>
        <v>0.39647534351224129</v>
      </c>
      <c r="E118" s="1">
        <f t="shared" ca="1" si="5"/>
        <v>77.936758598031943</v>
      </c>
      <c r="H118"/>
      <c r="Y118">
        <v>58</v>
      </c>
      <c r="Z118">
        <v>88.491436946800249</v>
      </c>
    </row>
    <row r="119" spans="1:26" x14ac:dyDescent="0.25">
      <c r="A119">
        <v>58.5</v>
      </c>
      <c r="B119">
        <v>89.190289967223521</v>
      </c>
      <c r="C119" s="1">
        <f t="shared" ca="1" si="3"/>
        <v>87.746309697609448</v>
      </c>
      <c r="D119" s="1">
        <f t="shared" ca="1" si="4"/>
        <v>1.0425395095173657</v>
      </c>
      <c r="E119" s="1">
        <f t="shared" ca="1" si="5"/>
        <v>78.635611618455215</v>
      </c>
      <c r="H119"/>
      <c r="Y119">
        <v>58.5</v>
      </c>
      <c r="Z119">
        <v>89.190289967223521</v>
      </c>
    </row>
    <row r="120" spans="1:26" x14ac:dyDescent="0.25">
      <c r="A120">
        <v>59</v>
      </c>
      <c r="B120">
        <v>88.946389527030504</v>
      </c>
      <c r="C120" s="1">
        <f t="shared" ca="1" si="3"/>
        <v>87.882853890398266</v>
      </c>
      <c r="D120" s="1">
        <f t="shared" ca="1" si="4"/>
        <v>0.56555402519337028</v>
      </c>
      <c r="E120" s="1">
        <f t="shared" ca="1" si="5"/>
        <v>78.391711178262199</v>
      </c>
      <c r="H120"/>
      <c r="Y120">
        <v>59</v>
      </c>
      <c r="Z120">
        <v>88.946389527030504</v>
      </c>
    </row>
    <row r="121" spans="1:26" x14ac:dyDescent="0.25">
      <c r="A121">
        <v>59.5</v>
      </c>
      <c r="B121">
        <v>90.56822710282772</v>
      </c>
      <c r="C121" s="1">
        <f t="shared" ca="1" si="3"/>
        <v>88.011125288755395</v>
      </c>
      <c r="D121" s="1">
        <f t="shared" ca="1" si="4"/>
        <v>3.2693848437659887</v>
      </c>
      <c r="E121" s="1">
        <f t="shared" ca="1" si="5"/>
        <v>80.013548754059414</v>
      </c>
      <c r="H121"/>
      <c r="Y121">
        <v>59.5</v>
      </c>
      <c r="Z121">
        <v>90.56822710282772</v>
      </c>
    </row>
    <row r="122" spans="1:26" x14ac:dyDescent="0.25">
      <c r="A122">
        <v>60</v>
      </c>
      <c r="B122">
        <v>92.19065729701488</v>
      </c>
      <c r="C122" s="1">
        <f t="shared" ca="1" si="3"/>
        <v>88.131625115957434</v>
      </c>
      <c r="D122" s="1">
        <f t="shared" ca="1" si="4"/>
        <v>8.2378711234299864</v>
      </c>
      <c r="E122" s="1">
        <f t="shared" ca="1" si="5"/>
        <v>81.635978948246574</v>
      </c>
      <c r="H122"/>
      <c r="Y122">
        <v>60</v>
      </c>
      <c r="Z122">
        <v>92.19065729701488</v>
      </c>
    </row>
    <row r="123" spans="1:26" x14ac:dyDescent="0.25">
      <c r="A123">
        <v>60.5</v>
      </c>
      <c r="B123">
        <v>93.813305006367713</v>
      </c>
      <c r="C123" s="1">
        <f t="shared" ca="1" si="3"/>
        <v>88.244824227697805</v>
      </c>
      <c r="D123" s="1">
        <f t="shared" ca="1" si="4"/>
        <v>15.503989091208114</v>
      </c>
      <c r="E123" s="1">
        <f t="shared" ca="1" si="5"/>
        <v>83.258626657599407</v>
      </c>
      <c r="H123"/>
      <c r="Y123">
        <v>60.5</v>
      </c>
      <c r="Z123">
        <v>93.813305006367713</v>
      </c>
    </row>
    <row r="124" spans="1:26" x14ac:dyDescent="0.25">
      <c r="A124">
        <v>61</v>
      </c>
      <c r="B124">
        <v>95.436129099738309</v>
      </c>
      <c r="C124" s="1">
        <f t="shared" ca="1" si="3"/>
        <v>88.351164951965586</v>
      </c>
      <c r="D124" s="1">
        <f t="shared" ca="1" si="4"/>
        <v>25.098358487612433</v>
      </c>
      <c r="E124" s="1">
        <f t="shared" ca="1" si="5"/>
        <v>84.881450750970004</v>
      </c>
      <c r="H124"/>
      <c r="Y124">
        <v>61</v>
      </c>
      <c r="Z124">
        <v>95.436129099738309</v>
      </c>
    </row>
    <row r="125" spans="1:26" x14ac:dyDescent="0.25">
      <c r="A125">
        <v>61.5</v>
      </c>
      <c r="B125">
        <v>96.75433570209151</v>
      </c>
      <c r="C125" s="1">
        <f t="shared" ca="1" si="3"/>
        <v>88.451062817451785</v>
      </c>
      <c r="D125" s="1">
        <f t="shared" ca="1" si="4"/>
        <v>34.472170298396648</v>
      </c>
      <c r="E125" s="1">
        <f t="shared" ca="1" si="5"/>
        <v>86.199657353323204</v>
      </c>
      <c r="H125"/>
      <c r="Y125">
        <v>61.5</v>
      </c>
      <c r="Z125">
        <v>96.75433570209151</v>
      </c>
    </row>
    <row r="126" spans="1:26" x14ac:dyDescent="0.25">
      <c r="A126">
        <v>62</v>
      </c>
      <c r="B126">
        <v>96.229636077030889</v>
      </c>
      <c r="C126" s="1">
        <f t="shared" ca="1" si="3"/>
        <v>88.544908177236707</v>
      </c>
      <c r="D126" s="1">
        <f t="shared" ca="1" si="4"/>
        <v>29.527521446937556</v>
      </c>
      <c r="E126" s="1">
        <f t="shared" ca="1" si="5"/>
        <v>85.674957728262584</v>
      </c>
      <c r="H126"/>
      <c r="Y126">
        <v>62</v>
      </c>
      <c r="Z126">
        <v>96.229636077030889</v>
      </c>
    </row>
    <row r="127" spans="1:26" x14ac:dyDescent="0.25">
      <c r="A127">
        <v>62.5</v>
      </c>
      <c r="B127">
        <v>95.70449812683249</v>
      </c>
      <c r="C127" s="1">
        <f t="shared" ca="1" si="3"/>
        <v>88.633067734103093</v>
      </c>
      <c r="D127" s="1">
        <f t="shared" ca="1" si="4"/>
        <v>25.002563899608518</v>
      </c>
      <c r="E127" s="1">
        <f t="shared" ca="1" si="5"/>
        <v>85.149819778064185</v>
      </c>
      <c r="H127"/>
      <c r="Y127">
        <v>62.5</v>
      </c>
      <c r="Z127">
        <v>95.70449812683249</v>
      </c>
    </row>
    <row r="128" spans="1:26" x14ac:dyDescent="0.25">
      <c r="A128">
        <v>63</v>
      </c>
      <c r="B128">
        <v>95.179132948119516</v>
      </c>
      <c r="C128" s="1">
        <f t="shared" ca="1" si="3"/>
        <v>88.715885973435221</v>
      </c>
      <c r="D128" s="1">
        <f t="shared" ca="1" si="4"/>
        <v>20.886780727882851</v>
      </c>
      <c r="E128" s="1">
        <f t="shared" ca="1" si="5"/>
        <v>84.624454599351211</v>
      </c>
      <c r="H128"/>
      <c r="Y128">
        <v>63</v>
      </c>
      <c r="Z128">
        <v>95.179132948119516</v>
      </c>
    </row>
    <row r="129" spans="1:26" x14ac:dyDescent="0.25">
      <c r="A129">
        <v>63.5</v>
      </c>
      <c r="B129">
        <v>94.653572160170881</v>
      </c>
      <c r="C129" s="1">
        <f t="shared" ca="1" si="3"/>
        <v>88.793686509303043</v>
      </c>
      <c r="D129" s="1">
        <f t="shared" ca="1" si="4"/>
        <v>17.169129920623394</v>
      </c>
      <c r="E129" s="1">
        <f t="shared" ca="1" si="5"/>
        <v>84.098893811402576</v>
      </c>
      <c r="H129"/>
      <c r="Y129">
        <v>63.5</v>
      </c>
      <c r="Z129">
        <v>94.653572160170881</v>
      </c>
    </row>
    <row r="130" spans="1:26" x14ac:dyDescent="0.25">
      <c r="A130">
        <v>64</v>
      </c>
      <c r="B130">
        <v>94.127888774818786</v>
      </c>
      <c r="C130" s="1">
        <f t="shared" ref="C130:C193" ca="1" si="6">IF(A130&gt;=$K$5,OFFSET($B$1,2*$K$5,0)+$L$5*(1-EXP((-1/$M$5)*(A130-$K$5))),0)</f>
        <v>88.866773348991146</v>
      </c>
      <c r="D130" s="1">
        <f t="shared" ref="D130:D193" ca="1" si="7">IF(A130&gt;=$K$5,(C130-B130)*(C130-B130)*0.5,0)</f>
        <v>13.839667761940776</v>
      </c>
      <c r="E130" s="1">
        <f t="shared" ref="E130:E193" ca="1" si="8">IF(A130&gt;=$K$5,(B130-$L$6),0)</f>
        <v>83.57321042605048</v>
      </c>
      <c r="H130"/>
      <c r="Y130">
        <v>64</v>
      </c>
      <c r="Z130">
        <v>94.127888774818786</v>
      </c>
    </row>
    <row r="131" spans="1:26" x14ac:dyDescent="0.25">
      <c r="A131">
        <v>64.5</v>
      </c>
      <c r="B131">
        <v>93.60204111165703</v>
      </c>
      <c r="C131" s="1">
        <f t="shared" ca="1" si="6"/>
        <v>88.935432080913913</v>
      </c>
      <c r="D131" s="1">
        <f t="shared" ca="1" si="7"/>
        <v>10.88861992290661</v>
      </c>
      <c r="E131" s="1">
        <f t="shared" ca="1" si="8"/>
        <v>83.047362762888724</v>
      </c>
      <c r="H131"/>
      <c r="Y131">
        <v>64.5</v>
      </c>
      <c r="Z131">
        <v>93.60204111165703</v>
      </c>
    </row>
    <row r="132" spans="1:26" x14ac:dyDescent="0.25">
      <c r="A132">
        <v>65</v>
      </c>
      <c r="B132">
        <v>93.076043490913563</v>
      </c>
      <c r="C132" s="1">
        <f t="shared" ca="1" si="6"/>
        <v>88.999930990558369</v>
      </c>
      <c r="D132" s="1">
        <f t="shared" ca="1" si="7"/>
        <v>8.3073465577759347</v>
      </c>
      <c r="E132" s="1">
        <f t="shared" ca="1" si="8"/>
        <v>82.521365142145257</v>
      </c>
      <c r="H132"/>
      <c r="Y132">
        <v>65</v>
      </c>
      <c r="Z132">
        <v>93.076043490913563</v>
      </c>
    </row>
    <row r="133" spans="1:26" x14ac:dyDescent="0.25">
      <c r="A133">
        <v>65.5</v>
      </c>
      <c r="B133">
        <v>92.549907485586544</v>
      </c>
      <c r="C133" s="1">
        <f t="shared" ca="1" si="6"/>
        <v>89.060522108815604</v>
      </c>
      <c r="D133" s="1">
        <f t="shared" ca="1" si="7"/>
        <v>6.0879051538114384</v>
      </c>
      <c r="E133" s="1">
        <f t="shared" ca="1" si="8"/>
        <v>81.995229136818239</v>
      </c>
      <c r="H133"/>
      <c r="Y133">
        <v>65.5</v>
      </c>
      <c r="Z133">
        <v>92.549907485586544</v>
      </c>
    </row>
    <row r="134" spans="1:26" x14ac:dyDescent="0.25">
      <c r="A134">
        <v>66</v>
      </c>
      <c r="B134">
        <v>92.023642844381598</v>
      </c>
      <c r="C134" s="1">
        <f t="shared" ca="1" si="6"/>
        <v>89.117442196796929</v>
      </c>
      <c r="D134" s="1">
        <f t="shared" ca="1" si="7"/>
        <v>4.2230011020107741</v>
      </c>
      <c r="E134" s="1">
        <f t="shared" ca="1" si="8"/>
        <v>81.468964495613292</v>
      </c>
      <c r="H134"/>
      <c r="Y134">
        <v>66</v>
      </c>
      <c r="Z134">
        <v>92.023642844381598</v>
      </c>
    </row>
    <row r="135" spans="1:26" x14ac:dyDescent="0.25">
      <c r="A135">
        <v>66.5</v>
      </c>
      <c r="B135">
        <v>91.497257844493916</v>
      </c>
      <c r="C135" s="1">
        <f t="shared" ca="1" si="6"/>
        <v>89.170913670983055</v>
      </c>
      <c r="D135" s="1">
        <f t="shared" ca="1" si="7"/>
        <v>2.7059386068139664</v>
      </c>
      <c r="E135" s="1">
        <f t="shared" ca="1" si="8"/>
        <v>80.94257949572561</v>
      </c>
      <c r="H135"/>
      <c r="Y135">
        <v>66.5</v>
      </c>
      <c r="Z135">
        <v>91.497257844493916</v>
      </c>
    </row>
    <row r="136" spans="1:26" x14ac:dyDescent="0.25">
      <c r="A136">
        <v>67</v>
      </c>
      <c r="B136">
        <v>90.970759570789753</v>
      </c>
      <c r="C136" s="1">
        <f t="shared" ca="1" si="6"/>
        <v>89.221145472321425</v>
      </c>
      <c r="D136" s="1">
        <f t="shared" ca="1" si="7"/>
        <v>1.5305747467795701</v>
      </c>
      <c r="E136" s="1">
        <f t="shared" ca="1" si="8"/>
        <v>80.416081222021447</v>
      </c>
      <c r="H136"/>
      <c r="Y136">
        <v>67</v>
      </c>
      <c r="Z136">
        <v>90.970759570789753</v>
      </c>
    </row>
    <row r="137" spans="1:26" x14ac:dyDescent="0.25">
      <c r="A137">
        <v>67.5</v>
      </c>
      <c r="B137">
        <v>90.444154137044734</v>
      </c>
      <c r="C137" s="1">
        <f t="shared" ca="1" si="6"/>
        <v>89.268333882667321</v>
      </c>
      <c r="D137" s="1">
        <f t="shared" ca="1" si="7"/>
        <v>0.69127663530208239</v>
      </c>
      <c r="E137" s="1">
        <f t="shared" ca="1" si="8"/>
        <v>79.889475788276428</v>
      </c>
      <c r="H137"/>
      <c r="Y137">
        <v>67.5</v>
      </c>
      <c r="Z137">
        <v>90.444154137044734</v>
      </c>
    </row>
    <row r="138" spans="1:26" x14ac:dyDescent="0.25">
      <c r="A138">
        <v>68</v>
      </c>
      <c r="B138">
        <v>89.917446861548996</v>
      </c>
      <c r="C138" s="1">
        <f t="shared" ca="1" si="6"/>
        <v>89.312663291759662</v>
      </c>
      <c r="D138" s="1">
        <f t="shared" ca="1" si="7"/>
        <v>0.18288158314356473</v>
      </c>
      <c r="E138" s="1">
        <f t="shared" ca="1" si="8"/>
        <v>79.36276851278069</v>
      </c>
      <c r="H138"/>
      <c r="Y138">
        <v>68</v>
      </c>
      <c r="Z138">
        <v>89.917446861548996</v>
      </c>
    </row>
    <row r="139" spans="1:26" x14ac:dyDescent="0.25">
      <c r="A139">
        <v>68.5</v>
      </c>
      <c r="B139">
        <v>89.39064240675792</v>
      </c>
      <c r="C139" s="1">
        <f t="shared" ca="1" si="6"/>
        <v>89.354306917727811</v>
      </c>
      <c r="D139" s="1">
        <f t="shared" ca="1" si="7"/>
        <v>6.6013388152855635E-4</v>
      </c>
      <c r="E139" s="1">
        <f t="shared" ca="1" si="8"/>
        <v>78.835964057989614</v>
      </c>
      <c r="H139"/>
      <c r="Y139">
        <v>68.5</v>
      </c>
      <c r="Z139">
        <v>89.39064240675792</v>
      </c>
    </row>
    <row r="140" spans="1:26" x14ac:dyDescent="0.25">
      <c r="A140">
        <v>69</v>
      </c>
      <c r="B140">
        <v>88.863744890594035</v>
      </c>
      <c r="C140" s="1">
        <f t="shared" ca="1" si="6"/>
        <v>89.393427483945203</v>
      </c>
      <c r="D140" s="1">
        <f t="shared" ca="1" si="7"/>
        <v>0.1402818248496096</v>
      </c>
      <c r="E140" s="1">
        <f t="shared" ca="1" si="8"/>
        <v>78.309066541825729</v>
      </c>
      <c r="H140"/>
      <c r="Y140">
        <v>69</v>
      </c>
      <c r="Z140">
        <v>88.863744890594035</v>
      </c>
    </row>
    <row r="141" spans="1:26" x14ac:dyDescent="0.25">
      <c r="A141">
        <v>69.5</v>
      </c>
      <c r="B141">
        <v>88.336757975387741</v>
      </c>
      <c r="C141" s="1">
        <f t="shared" ca="1" si="6"/>
        <v>89.430177854874486</v>
      </c>
      <c r="D141" s="1">
        <f t="shared" ca="1" si="7"/>
        <v>0.59778351642840466</v>
      </c>
      <c r="E141" s="1">
        <f t="shared" ca="1" si="8"/>
        <v>77.782079626619435</v>
      </c>
      <c r="H141"/>
      <c r="Y141">
        <v>69.5</v>
      </c>
      <c r="Z141">
        <v>88.336757975387741</v>
      </c>
    </row>
    <row r="142" spans="1:26" x14ac:dyDescent="0.25">
      <c r="A142">
        <v>70</v>
      </c>
      <c r="B142">
        <v>87.809684939159496</v>
      </c>
      <c r="C142" s="1">
        <f t="shared" ca="1" si="6"/>
        <v>89.4647016333887</v>
      </c>
      <c r="D142" s="1">
        <f t="shared" ca="1" si="7"/>
        <v>1.3695401290886808</v>
      </c>
      <c r="E142" s="1">
        <f t="shared" ca="1" si="8"/>
        <v>77.25500659039119</v>
      </c>
      <c r="H142"/>
      <c r="Y142">
        <v>70</v>
      </c>
      <c r="Z142">
        <v>87.809684939159496</v>
      </c>
    </row>
    <row r="143" spans="1:26" x14ac:dyDescent="0.25">
      <c r="A143">
        <v>70.5</v>
      </c>
      <c r="B143">
        <v>87.282528732948066</v>
      </c>
      <c r="C143" s="1">
        <f t="shared" ca="1" si="6"/>
        <v>89.497133721902628</v>
      </c>
      <c r="D143" s="1">
        <f t="shared" ca="1" si="7"/>
        <v>2.4522376285512184</v>
      </c>
      <c r="E143" s="1">
        <f t="shared" ca="1" si="8"/>
        <v>76.72785038417976</v>
      </c>
      <c r="H143"/>
      <c r="Y143">
        <v>70.5</v>
      </c>
      <c r="Z143">
        <v>87.282528732948066</v>
      </c>
    </row>
    <row r="144" spans="1:26" x14ac:dyDescent="0.25">
      <c r="A144">
        <v>71</v>
      </c>
      <c r="B144">
        <v>86.755292027098292</v>
      </c>
      <c r="C144" s="1">
        <f t="shared" ca="1" si="6"/>
        <v>89.527600849506939</v>
      </c>
      <c r="D144" s="1">
        <f t="shared" ca="1" si="7"/>
        <v>3.8428481034024089</v>
      </c>
      <c r="E144" s="1">
        <f t="shared" ca="1" si="8"/>
        <v>76.200613678329987</v>
      </c>
      <c r="H144"/>
      <c r="Y144">
        <v>71</v>
      </c>
      <c r="Z144">
        <v>86.755292027098292</v>
      </c>
    </row>
    <row r="145" spans="1:26" x14ac:dyDescent="0.25">
      <c r="A145">
        <v>71.5</v>
      </c>
      <c r="B145">
        <v>86.227977248800542</v>
      </c>
      <c r="C145" s="1">
        <f t="shared" ca="1" si="6"/>
        <v>89.556222067164825</v>
      </c>
      <c r="D145" s="1">
        <f t="shared" ca="1" si="7"/>
        <v>5.5386067854843484</v>
      </c>
      <c r="E145" s="1">
        <f t="shared" ca="1" si="8"/>
        <v>75.673298900032236</v>
      </c>
      <c r="H145"/>
      <c r="Y145">
        <v>71.5</v>
      </c>
      <c r="Z145">
        <v>86.227977248800542</v>
      </c>
    </row>
    <row r="146" spans="1:26" x14ac:dyDescent="0.25">
      <c r="A146">
        <v>72</v>
      </c>
      <c r="B146">
        <v>85.70058661268979</v>
      </c>
      <c r="C146" s="1">
        <f t="shared" ca="1" si="6"/>
        <v>89.58310921290628</v>
      </c>
      <c r="D146" s="1">
        <f t="shared" ca="1" si="7"/>
        <v>7.5369908705959059</v>
      </c>
      <c r="E146" s="1">
        <f t="shared" ca="1" si="8"/>
        <v>75.145908263921484</v>
      </c>
      <c r="H146"/>
      <c r="Y146">
        <v>72</v>
      </c>
      <c r="Z146">
        <v>85.70058661268979</v>
      </c>
    </row>
    <row r="147" spans="1:26" x14ac:dyDescent="0.25">
      <c r="A147">
        <v>72.5</v>
      </c>
      <c r="B147">
        <v>85.173122145926456</v>
      </c>
      <c r="C147" s="1">
        <f t="shared" ca="1" si="6"/>
        <v>89.608367348837575</v>
      </c>
      <c r="D147" s="1">
        <f t="shared" ca="1" si="7"/>
        <v>9.835700004973047</v>
      </c>
      <c r="E147" s="1">
        <f t="shared" ca="1" si="8"/>
        <v>74.61844379715815</v>
      </c>
      <c r="H147"/>
      <c r="Y147">
        <v>72.5</v>
      </c>
      <c r="Z147">
        <v>85.173122145926456</v>
      </c>
    </row>
    <row r="148" spans="1:26" x14ac:dyDescent="0.25">
      <c r="A148">
        <v>73</v>
      </c>
      <c r="B148">
        <v>84.645585708879779</v>
      </c>
      <c r="C148" s="1">
        <f t="shared" ca="1" si="6"/>
        <v>89.63209517167374</v>
      </c>
      <c r="D148" s="1">
        <f t="shared" ca="1" si="7"/>
        <v>12.43263831126686</v>
      </c>
      <c r="E148" s="1">
        <f t="shared" ca="1" si="8"/>
        <v>74.090907360111473</v>
      </c>
      <c r="H148"/>
      <c r="Y148">
        <v>73</v>
      </c>
      <c r="Z148">
        <v>84.645585708879779</v>
      </c>
    </row>
    <row r="149" spans="1:26" x14ac:dyDescent="0.25">
      <c r="A149">
        <v>73.5</v>
      </c>
      <c r="B149">
        <v>84.117979012299486</v>
      </c>
      <c r="C149" s="1">
        <f t="shared" ca="1" si="6"/>
        <v>89.654385398398162</v>
      </c>
      <c r="D149" s="1">
        <f t="shared" ca="1" si="7"/>
        <v>15.325897836017102</v>
      </c>
      <c r="E149" s="1">
        <f t="shared" ca="1" si="8"/>
        <v>73.56330066353118</v>
      </c>
      <c r="H149"/>
      <c r="Y149">
        <v>73.5</v>
      </c>
      <c r="Z149">
        <v>84.117979012299486</v>
      </c>
    </row>
    <row r="150" spans="1:26" x14ac:dyDescent="0.25">
      <c r="A150">
        <v>74</v>
      </c>
      <c r="B150">
        <v>83.590303631673692</v>
      </c>
      <c r="C150" s="1">
        <f t="shared" ca="1" si="6"/>
        <v>89.675325128556153</v>
      </c>
      <c r="D150" s="1">
        <f t="shared" ca="1" si="7"/>
        <v>18.513743308760837</v>
      </c>
      <c r="E150" s="1">
        <f t="shared" ca="1" si="8"/>
        <v>73.035625282905386</v>
      </c>
      <c r="H150"/>
      <c r="Y150">
        <v>74</v>
      </c>
      <c r="Z150">
        <v>83.590303631673692</v>
      </c>
    </row>
    <row r="151" spans="1:26" x14ac:dyDescent="0.25">
      <c r="A151">
        <v>74.5</v>
      </c>
      <c r="B151">
        <v>83.062561019323894</v>
      </c>
      <c r="C151" s="1">
        <f t="shared" ca="1" si="6"/>
        <v>89.694996184598367</v>
      </c>
      <c r="D151" s="1">
        <f t="shared" ca="1" si="7"/>
        <v>21.994598110784708</v>
      </c>
      <c r="E151" s="1">
        <f t="shared" ca="1" si="8"/>
        <v>72.507882670555588</v>
      </c>
      <c r="H151"/>
      <c r="Y151">
        <v>74.5</v>
      </c>
      <c r="Z151">
        <v>83.062561019323894</v>
      </c>
    </row>
    <row r="152" spans="1:26" x14ac:dyDescent="0.25">
      <c r="A152">
        <v>75</v>
      </c>
      <c r="B152">
        <v>82.534752514673158</v>
      </c>
      <c r="C152" s="1">
        <f t="shared" ca="1" si="6"/>
        <v>89.713475431603754</v>
      </c>
      <c r="D152" s="1">
        <f t="shared" ca="1" si="7"/>
        <v>25.767031359032263</v>
      </c>
      <c r="E152" s="1">
        <f t="shared" ca="1" si="8"/>
        <v>71.980074165904853</v>
      </c>
      <c r="H152"/>
      <c r="Y152">
        <v>75</v>
      </c>
      <c r="Z152">
        <v>82.534752514673158</v>
      </c>
    </row>
    <row r="153" spans="1:26" x14ac:dyDescent="0.25">
      <c r="A153">
        <v>75.5</v>
      </c>
      <c r="B153">
        <v>82.006879353034776</v>
      </c>
      <c r="C153" s="1">
        <f t="shared" ca="1" si="6"/>
        <v>89.730835077631568</v>
      </c>
      <c r="D153" s="1">
        <f t="shared" ca="1" si="7"/>
        <v>29.829746017765775</v>
      </c>
      <c r="E153" s="1">
        <f t="shared" ca="1" si="8"/>
        <v>71.45220100426647</v>
      </c>
      <c r="H153"/>
      <c r="Y153">
        <v>75.5</v>
      </c>
      <c r="Z153">
        <v>82.006879353034776</v>
      </c>
    </row>
    <row r="154" spans="1:26" x14ac:dyDescent="0.25">
      <c r="A154">
        <v>76</v>
      </c>
      <c r="B154">
        <v>81.478942673191867</v>
      </c>
      <c r="C154" s="1">
        <f t="shared" ca="1" si="6"/>
        <v>89.74714295587593</v>
      </c>
      <c r="D154" s="1">
        <f t="shared" ca="1" si="7"/>
        <v>34.181567957288408</v>
      </c>
      <c r="E154" s="1">
        <f t="shared" ca="1" si="8"/>
        <v>70.924264324423561</v>
      </c>
      <c r="H154"/>
      <c r="Y154">
        <v>76</v>
      </c>
      <c r="Z154">
        <v>81.478942673191867</v>
      </c>
    </row>
    <row r="155" spans="1:26" x14ac:dyDescent="0.25">
      <c r="A155">
        <v>76.5</v>
      </c>
      <c r="B155">
        <v>80.950943523988371</v>
      </c>
      <c r="C155" s="1">
        <f t="shared" ca="1" si="6"/>
        <v>89.762462789725447</v>
      </c>
      <c r="D155" s="1">
        <f t="shared" ca="1" si="7"/>
        <v>38.821435885227828</v>
      </c>
      <c r="E155" s="1">
        <f t="shared" ca="1" si="8"/>
        <v>70.396265175220066</v>
      </c>
      <c r="H155"/>
      <c r="Y155">
        <v>76.5</v>
      </c>
      <c r="Z155">
        <v>80.950943523988371</v>
      </c>
    </row>
    <row r="156" spans="1:26" x14ac:dyDescent="0.25">
      <c r="A156">
        <v>77</v>
      </c>
      <c r="B156">
        <v>80.422882870102654</v>
      </c>
      <c r="C156" s="1">
        <f t="shared" ca="1" si="6"/>
        <v>89.776854441763803</v>
      </c>
      <c r="D156" s="1">
        <f t="shared" ca="1" si="7"/>
        <v>43.748392081722464</v>
      </c>
      <c r="E156" s="1">
        <f t="shared" ca="1" si="8"/>
        <v>69.868204521334349</v>
      </c>
      <c r="H156"/>
      <c r="Y156">
        <v>77</v>
      </c>
      <c r="Z156">
        <v>80.422882870102654</v>
      </c>
    </row>
    <row r="157" spans="1:26" x14ac:dyDescent="0.25">
      <c r="A157">
        <v>77.5</v>
      </c>
      <c r="B157">
        <v>79.894761597142036</v>
      </c>
      <c r="C157" s="1">
        <f t="shared" ca="1" si="6"/>
        <v>89.790374147684119</v>
      </c>
      <c r="D157" s="1">
        <f t="shared" ca="1" si="7"/>
        <v>48.961573875222996</v>
      </c>
      <c r="E157" s="1">
        <f t="shared" ca="1" si="8"/>
        <v>69.34008324837373</v>
      </c>
      <c r="H157"/>
      <c r="Y157">
        <v>77.5</v>
      </c>
      <c r="Z157">
        <v>79.894761597142036</v>
      </c>
    </row>
    <row r="158" spans="1:26" x14ac:dyDescent="0.25">
      <c r="A158">
        <v>78</v>
      </c>
      <c r="B158">
        <v>79.366580516168895</v>
      </c>
      <c r="C158" s="1">
        <f t="shared" ca="1" si="6"/>
        <v>89.80307473603105</v>
      </c>
      <c r="D158" s="1">
        <f t="shared" ca="1" si="7"/>
        <v>54.460205800608087</v>
      </c>
      <c r="E158" s="1">
        <f t="shared" ca="1" si="8"/>
        <v>68.811902167400589</v>
      </c>
      <c r="H158"/>
      <c r="Y158">
        <v>78</v>
      </c>
      <c r="Z158">
        <v>79.366580516168895</v>
      </c>
    </row>
    <row r="159" spans="1:26" x14ac:dyDescent="0.25">
      <c r="A159">
        <v>78.5</v>
      </c>
      <c r="B159">
        <v>78.83834036774671</v>
      </c>
      <c r="C159" s="1">
        <f t="shared" ca="1" si="6"/>
        <v>89.815005834629574</v>
      </c>
      <c r="D159" s="1">
        <f t="shared" ca="1" si="7"/>
        <v>60.243592385929396</v>
      </c>
      <c r="E159" s="1">
        <f t="shared" ca="1" si="8"/>
        <v>68.283662018978404</v>
      </c>
      <c r="H159"/>
      <c r="Y159">
        <v>78.5</v>
      </c>
      <c r="Z159">
        <v>78.83834036774671</v>
      </c>
    </row>
    <row r="160" spans="1:26" x14ac:dyDescent="0.25">
      <c r="A160">
        <v>79</v>
      </c>
      <c r="B160">
        <v>78.310041825576803</v>
      </c>
      <c r="C160" s="1">
        <f t="shared" ca="1" si="6"/>
        <v>89.826214064506757</v>
      </c>
      <c r="D160" s="1">
        <f t="shared" ca="1" si="7"/>
        <v>66.311111518350472</v>
      </c>
      <c r="E160" s="1">
        <f t="shared" ca="1" si="8"/>
        <v>67.755363476808498</v>
      </c>
      <c r="H160"/>
      <c r="Y160">
        <v>79</v>
      </c>
      <c r="Z160">
        <v>78.310041825576803</v>
      </c>
    </row>
    <row r="161" spans="1:26" x14ac:dyDescent="0.25">
      <c r="A161">
        <v>79.5</v>
      </c>
      <c r="B161">
        <v>77.781685499784132</v>
      </c>
      <c r="C161" s="1">
        <f t="shared" ca="1" si="6"/>
        <v>89.836743222064385</v>
      </c>
      <c r="D161" s="1">
        <f t="shared" ca="1" si="7"/>
        <v>72.662208343754386</v>
      </c>
      <c r="E161" s="1">
        <f t="shared" ca="1" si="8"/>
        <v>67.227007151015826</v>
      </c>
      <c r="H161"/>
      <c r="Y161">
        <v>79.5</v>
      </c>
      <c r="Z161">
        <v>77.781685499784132</v>
      </c>
    </row>
    <row r="162" spans="1:26" x14ac:dyDescent="0.25">
      <c r="A162">
        <v>80</v>
      </c>
      <c r="B162">
        <v>77.25327193989736</v>
      </c>
      <c r="C162" s="1">
        <f t="shared" ca="1" si="6"/>
        <v>89.846634450214438</v>
      </c>
      <c r="D162" s="1">
        <f t="shared" ca="1" si="7"/>
        <v>79.296389658129826</v>
      </c>
      <c r="E162" s="1">
        <f t="shared" ca="1" si="8"/>
        <v>66.698593591129054</v>
      </c>
      <c r="H162"/>
      <c r="Y162">
        <v>80</v>
      </c>
      <c r="Z162">
        <v>77.25327193989736</v>
      </c>
    </row>
    <row r="163" spans="1:26" x14ac:dyDescent="0.25">
      <c r="A163">
        <v>80.5</v>
      </c>
      <c r="B163">
        <v>76.724801637563445</v>
      </c>
      <c r="C163" s="1">
        <f t="shared" ca="1" si="6"/>
        <v>89.855926399145872</v>
      </c>
      <c r="D163" s="1">
        <f t="shared" ca="1" si="7"/>
        <v>86.213218752121577</v>
      </c>
      <c r="E163" s="1">
        <f t="shared" ca="1" si="8"/>
        <v>66.170123288795139</v>
      </c>
      <c r="H163"/>
      <c r="Y163">
        <v>80.5</v>
      </c>
      <c r="Z163">
        <v>76.724801637563445</v>
      </c>
    </row>
    <row r="164" spans="1:26" x14ac:dyDescent="0.25">
      <c r="A164">
        <v>81</v>
      </c>
      <c r="B164">
        <v>76.196275029024918</v>
      </c>
      <c r="C164" s="1">
        <f t="shared" ca="1" si="6"/>
        <v>89.864655377351056</v>
      </c>
      <c r="D164" s="1">
        <f t="shared" ca="1" si="7"/>
        <v>93.412310673254083</v>
      </c>
      <c r="E164" s="1">
        <f t="shared" ca="1" si="8"/>
        <v>65.641596680256612</v>
      </c>
      <c r="H164"/>
      <c r="Y164">
        <v>81</v>
      </c>
      <c r="Z164">
        <v>76.196275029024918</v>
      </c>
    </row>
    <row r="165" spans="1:26" x14ac:dyDescent="0.25">
      <c r="A165">
        <v>81.5</v>
      </c>
      <c r="B165">
        <v>75.667692497390348</v>
      </c>
      <c r="C165" s="1">
        <f t="shared" ca="1" si="6"/>
        <v>89.87285549350203</v>
      </c>
      <c r="D165" s="1">
        <f t="shared" ca="1" si="7"/>
        <v>100.89332787305031</v>
      </c>
      <c r="E165" s="1">
        <f t="shared" ca="1" si="8"/>
        <v>65.113014148622042</v>
      </c>
      <c r="H165"/>
      <c r="Y165">
        <v>81.5</v>
      </c>
      <c r="Z165">
        <v>75.667692497390348</v>
      </c>
    </row>
    <row r="166" spans="1:26" x14ac:dyDescent="0.25">
      <c r="A166">
        <v>82</v>
      </c>
      <c r="B166">
        <v>75.139054374713353</v>
      </c>
      <c r="C166" s="1">
        <f t="shared" ca="1" si="6"/>
        <v>89.880558789730827</v>
      </c>
      <c r="D166" s="1">
        <f t="shared" ca="1" si="7"/>
        <v>108.65597620898983</v>
      </c>
      <c r="E166" s="1">
        <f t="shared" ca="1" si="8"/>
        <v>64.584376025945048</v>
      </c>
      <c r="H166"/>
      <c r="Y166">
        <v>82</v>
      </c>
      <c r="Z166">
        <v>75.139054374713353</v>
      </c>
    </row>
    <row r="167" spans="1:26" x14ac:dyDescent="0.25">
      <c r="A167">
        <v>82.5</v>
      </c>
      <c r="B167">
        <v>74.610360943901753</v>
      </c>
      <c r="C167" s="1">
        <f t="shared" ca="1" si="6"/>
        <v>89.887795366834879</v>
      </c>
      <c r="D167" s="1">
        <f t="shared" ca="1" si="7"/>
        <v>116.70000127351101</v>
      </c>
      <c r="E167" s="1">
        <f t="shared" ca="1" si="8"/>
        <v>64.055682595133447</v>
      </c>
      <c r="H167"/>
      <c r="Y167">
        <v>82.5</v>
      </c>
      <c r="Z167">
        <v>74.610360943901753</v>
      </c>
    </row>
    <row r="168" spans="1:26" x14ac:dyDescent="0.25">
      <c r="A168">
        <v>83</v>
      </c>
      <c r="B168">
        <v>74.081612440472909</v>
      </c>
      <c r="C168" s="1">
        <f t="shared" ca="1" si="6"/>
        <v>89.894593501896509</v>
      </c>
      <c r="D168" s="1">
        <f t="shared" ca="1" si="7"/>
        <v>125.02518502447072</v>
      </c>
      <c r="E168" s="1">
        <f t="shared" ca="1" si="8"/>
        <v>63.526934091704604</v>
      </c>
      <c r="H168"/>
      <c r="Y168">
        <v>83</v>
      </c>
      <c r="Z168">
        <v>74.081612440472909</v>
      </c>
    </row>
    <row r="169" spans="1:26" x14ac:dyDescent="0.25">
      <c r="A169">
        <v>83.5</v>
      </c>
      <c r="B169">
        <v>73.552809054164385</v>
      </c>
      <c r="C169" s="1">
        <f t="shared" ca="1" si="6"/>
        <v>89.900979758776145</v>
      </c>
      <c r="D169" s="1">
        <f t="shared" ca="1" si="7"/>
        <v>133.63134269356308</v>
      </c>
      <c r="E169" s="1">
        <f t="shared" ca="1" si="8"/>
        <v>62.998130705396079</v>
      </c>
      <c r="H169"/>
      <c r="Y169">
        <v>83.5</v>
      </c>
      <c r="Z169">
        <v>73.552809054164385</v>
      </c>
    </row>
    <row r="170" spans="1:26" x14ac:dyDescent="0.25">
      <c r="A170">
        <v>84</v>
      </c>
      <c r="B170">
        <v>73.023950930413847</v>
      </c>
      <c r="C170" s="1">
        <f t="shared" ca="1" si="6"/>
        <v>89.906979091911367</v>
      </c>
      <c r="D170" s="1">
        <f t="shared" ca="1" si="7"/>
        <v>142.51831995095918</v>
      </c>
      <c r="E170" s="1">
        <f t="shared" ca="1" si="8"/>
        <v>62.469272581645541</v>
      </c>
      <c r="H170"/>
      <c r="Y170">
        <v>84</v>
      </c>
      <c r="Z170">
        <v>73.023950930413847</v>
      </c>
    </row>
    <row r="171" spans="1:26" x14ac:dyDescent="0.25">
      <c r="A171">
        <v>84.5</v>
      </c>
      <c r="B171">
        <v>72.495038171715649</v>
      </c>
      <c r="C171" s="1">
        <f t="shared" ca="1" si="6"/>
        <v>89.912614943826782</v>
      </c>
      <c r="D171" s="1">
        <f t="shared" ca="1" si="7"/>
        <v>151.68599030619262</v>
      </c>
      <c r="E171" s="1">
        <f t="shared" ca="1" si="8"/>
        <v>61.940359822947343</v>
      </c>
      <c r="H171"/>
      <c r="Y171">
        <v>84.5</v>
      </c>
      <c r="Z171">
        <v>72.495038171715649</v>
      </c>
    </row>
    <row r="172" spans="1:26" x14ac:dyDescent="0.25">
      <c r="A172">
        <v>85</v>
      </c>
      <c r="B172">
        <v>71.966070838863104</v>
      </c>
      <c r="C172" s="1">
        <f t="shared" ca="1" si="6"/>
        <v>89.917909336736173</v>
      </c>
      <c r="D172" s="1">
        <f t="shared" ca="1" si="7"/>
        <v>161.13425272685882</v>
      </c>
      <c r="E172" s="1">
        <f t="shared" ca="1" si="8"/>
        <v>61.411392490094798</v>
      </c>
      <c r="H172"/>
      <c r="Y172">
        <v>85</v>
      </c>
      <c r="Z172">
        <v>71.966070838863104</v>
      </c>
    </row>
    <row r="173" spans="1:26" x14ac:dyDescent="0.25">
      <c r="A173">
        <v>85.5</v>
      </c>
      <c r="B173">
        <v>71.437048952083998</v>
      </c>
      <c r="C173" s="1">
        <f t="shared" ca="1" si="6"/>
        <v>89.92288295859494</v>
      </c>
      <c r="D173" s="1">
        <f t="shared" ca="1" si="7"/>
        <v>170.86302945813819</v>
      </c>
      <c r="E173" s="1">
        <f t="shared" ca="1" si="8"/>
        <v>60.882370603315692</v>
      </c>
      <c r="H173"/>
      <c r="Y173">
        <v>85.5</v>
      </c>
      <c r="Z173">
        <v>71.437048952083998</v>
      </c>
    </row>
    <row r="174" spans="1:26" x14ac:dyDescent="0.25">
      <c r="A174">
        <v>86</v>
      </c>
      <c r="B174">
        <v>70.907972492074308</v>
      </c>
      <c r="C174" s="1">
        <f t="shared" ca="1" si="6"/>
        <v>89.927555243938571</v>
      </c>
      <c r="D174" s="1">
        <f t="shared" ca="1" si="7"/>
        <v>180.87226402750628</v>
      </c>
      <c r="E174" s="1">
        <f t="shared" ca="1" si="8"/>
        <v>60.353294143306002</v>
      </c>
      <c r="H174"/>
      <c r="Y174">
        <v>86</v>
      </c>
      <c r="Z174">
        <v>70.907972492074308</v>
      </c>
    </row>
    <row r="175" spans="1:26" x14ac:dyDescent="0.25">
      <c r="A175">
        <v>86.5</v>
      </c>
      <c r="B175">
        <v>70.378841400936196</v>
      </c>
      <c r="C175" s="1">
        <f t="shared" ca="1" si="6"/>
        <v>89.931944449823547</v>
      </c>
      <c r="D175" s="1">
        <f t="shared" ca="1" si="7"/>
        <v>191.1619194202039</v>
      </c>
      <c r="E175" s="1">
        <f t="shared" ca="1" si="8"/>
        <v>59.82416305216789</v>
      </c>
      <c r="H175"/>
      <c r="Y175">
        <v>86.5</v>
      </c>
      <c r="Z175">
        <v>70.378841400936196</v>
      </c>
    </row>
    <row r="176" spans="1:26" x14ac:dyDescent="0.25">
      <c r="A176">
        <v>87</v>
      </c>
      <c r="B176">
        <v>69.849655583025296</v>
      </c>
      <c r="C176" s="1">
        <f t="shared" ca="1" si="6"/>
        <v>89.936067727167284</v>
      </c>
      <c r="D176" s="1">
        <f t="shared" ca="1" si="7"/>
        <v>201.73197641216737</v>
      </c>
      <c r="E176" s="1">
        <f t="shared" ca="1" si="8"/>
        <v>59.29497723425699</v>
      </c>
      <c r="H176"/>
      <c r="Y176">
        <v>87</v>
      </c>
      <c r="Z176">
        <v>69.849655583025296</v>
      </c>
    </row>
    <row r="177" spans="1:26" x14ac:dyDescent="0.25">
      <c r="A177">
        <v>87.5</v>
      </c>
      <c r="B177">
        <v>69.320414905710962</v>
      </c>
      <c r="C177" s="1">
        <f t="shared" ca="1" si="6"/>
        <v>89.939941187765598</v>
      </c>
      <c r="D177" s="1">
        <f t="shared" ca="1" si="7"/>
        <v>212.58243204817094</v>
      </c>
      <c r="E177" s="1">
        <f t="shared" ca="1" si="8"/>
        <v>58.765736556942656</v>
      </c>
      <c r="H177"/>
      <c r="Y177">
        <v>87.5</v>
      </c>
      <c r="Z177">
        <v>69.320414905710962</v>
      </c>
    </row>
    <row r="178" spans="1:26" x14ac:dyDescent="0.25">
      <c r="A178">
        <v>88</v>
      </c>
      <c r="B178">
        <v>68.791119200054226</v>
      </c>
      <c r="C178" s="1">
        <f t="shared" ca="1" si="6"/>
        <v>89.943579967249931</v>
      </c>
      <c r="D178" s="1">
        <f t="shared" ca="1" si="7"/>
        <v>223.71329825387676</v>
      </c>
      <c r="E178" s="1">
        <f t="shared" ca="1" si="8"/>
        <v>58.23644085128592</v>
      </c>
      <c r="H178"/>
      <c r="Y178">
        <v>88</v>
      </c>
      <c r="Z178">
        <v>68.791119200054226</v>
      </c>
    </row>
    <row r="179" spans="1:26" x14ac:dyDescent="0.25">
      <c r="A179">
        <v>88.5</v>
      </c>
      <c r="B179">
        <v>68.261768261406004</v>
      </c>
      <c r="C179" s="1">
        <f t="shared" ca="1" si="6"/>
        <v>89.946998284230219</v>
      </c>
      <c r="D179" s="1">
        <f t="shared" ca="1" si="7"/>
        <v>235.12460057139833</v>
      </c>
      <c r="E179" s="1">
        <f t="shared" ca="1" si="8"/>
        <v>57.707089912637699</v>
      </c>
      <c r="H179"/>
      <c r="Y179">
        <v>88.5</v>
      </c>
      <c r="Z179">
        <v>68.261768261406004</v>
      </c>
    </row>
    <row r="180" spans="1:26" x14ac:dyDescent="0.25">
      <c r="A180">
        <v>89</v>
      </c>
      <c r="B180">
        <v>67.732361849929248</v>
      </c>
      <c r="C180" s="1">
        <f t="shared" ca="1" si="6"/>
        <v>89.950209495854352</v>
      </c>
      <c r="D180" s="1">
        <f t="shared" ca="1" si="7"/>
        <v>246.81637700876985</v>
      </c>
      <c r="E180" s="1">
        <f t="shared" ca="1" si="8"/>
        <v>57.177683501160942</v>
      </c>
      <c r="H180"/>
      <c r="Y180">
        <v>89</v>
      </c>
      <c r="Z180">
        <v>67.732361849929248</v>
      </c>
    </row>
    <row r="181" spans="1:26" x14ac:dyDescent="0.25">
      <c r="A181">
        <v>89.5</v>
      </c>
      <c r="B181">
        <v>67.206097242357046</v>
      </c>
      <c r="C181" s="1">
        <f t="shared" ca="1" si="6"/>
        <v>89.953226150001498</v>
      </c>
      <c r="D181" s="1">
        <f t="shared" ca="1" si="7"/>
        <v>258.71593677049697</v>
      </c>
      <c r="E181" s="1">
        <f t="shared" ca="1" si="8"/>
        <v>56.65141889358874</v>
      </c>
      <c r="H181"/>
      <c r="Y181">
        <v>89.5</v>
      </c>
      <c r="Z181">
        <v>67.206097242357046</v>
      </c>
    </row>
    <row r="182" spans="1:26" x14ac:dyDescent="0.25">
      <c r="A182">
        <v>90</v>
      </c>
      <c r="B182">
        <v>66.700272814167974</v>
      </c>
      <c r="C182" s="1">
        <f t="shared" ca="1" si="6"/>
        <v>89.956060034313339</v>
      </c>
      <c r="D182" s="1">
        <f t="shared" ca="1" si="7"/>
        <v>270.41581961433826</v>
      </c>
      <c r="E182" s="1">
        <f t="shared" ca="1" si="8"/>
        <v>56.145594465399668</v>
      </c>
      <c r="H182"/>
      <c r="Y182">
        <v>90</v>
      </c>
      <c r="Z182">
        <v>66.700272814167974</v>
      </c>
    </row>
    <row r="183" spans="1:26" x14ac:dyDescent="0.25">
      <c r="A183">
        <v>90.5</v>
      </c>
      <c r="B183">
        <v>66.216296981884028</v>
      </c>
      <c r="C183" s="1">
        <f t="shared" ca="1" si="6"/>
        <v>89.95872222225438</v>
      </c>
      <c r="D183" s="1">
        <f t="shared" ca="1" si="7"/>
        <v>281.85137814728756</v>
      </c>
      <c r="E183" s="1">
        <f t="shared" ca="1" si="8"/>
        <v>55.661618633115722</v>
      </c>
      <c r="H183"/>
      <c r="Y183">
        <v>90.5</v>
      </c>
      <c r="Z183">
        <v>66.216296981884028</v>
      </c>
    </row>
    <row r="184" spans="1:26" x14ac:dyDescent="0.25">
      <c r="A184">
        <v>91</v>
      </c>
      <c r="B184">
        <v>65.752819136455145</v>
      </c>
      <c r="C184" s="1">
        <f t="shared" ca="1" si="6"/>
        <v>89.961223116381845</v>
      </c>
      <c r="D184" s="1">
        <f t="shared" ca="1" si="7"/>
        <v>293.02341162766544</v>
      </c>
      <c r="E184" s="1">
        <f t="shared" ca="1" si="8"/>
        <v>55.198140787686839</v>
      </c>
      <c r="H184"/>
      <c r="Y184">
        <v>91</v>
      </c>
      <c r="Z184">
        <v>65.752819136455145</v>
      </c>
    </row>
    <row r="185" spans="1:26" x14ac:dyDescent="0.25">
      <c r="A185">
        <v>91.5</v>
      </c>
      <c r="B185">
        <v>65.307326854100566</v>
      </c>
      <c r="C185" s="1">
        <f t="shared" ca="1" si="6"/>
        <v>89.963572488993904</v>
      </c>
      <c r="D185" s="1">
        <f t="shared" ca="1" si="7"/>
        <v>303.96522440409842</v>
      </c>
      <c r="E185" s="1">
        <f t="shared" ca="1" si="8"/>
        <v>54.75264850533226</v>
      </c>
      <c r="H185"/>
      <c r="Y185">
        <v>91.5</v>
      </c>
      <c r="Z185">
        <v>65.307326854100566</v>
      </c>
    </row>
    <row r="186" spans="1:26" x14ac:dyDescent="0.25">
      <c r="A186">
        <v>92</v>
      </c>
      <c r="B186">
        <v>64.875536621064953</v>
      </c>
      <c r="C186" s="1">
        <f t="shared" ca="1" si="6"/>
        <v>89.965779520315095</v>
      </c>
      <c r="D186" s="1">
        <f t="shared" ca="1" si="7"/>
        <v>314.76014437168612</v>
      </c>
      <c r="E186" s="1">
        <f t="shared" ca="1" si="8"/>
        <v>54.320858272296647</v>
      </c>
      <c r="H186"/>
      <c r="Y186">
        <v>92</v>
      </c>
      <c r="Z186">
        <v>64.875536621064953</v>
      </c>
    </row>
    <row r="187" spans="1:26" x14ac:dyDescent="0.25">
      <c r="A187">
        <v>92.5</v>
      </c>
      <c r="B187">
        <v>64.456681670676318</v>
      </c>
      <c r="C187" s="1">
        <f t="shared" ca="1" si="6"/>
        <v>89.967852834368259</v>
      </c>
      <c r="D187" s="1">
        <f t="shared" ca="1" si="7"/>
        <v>325.40992707159359</v>
      </c>
      <c r="E187" s="1">
        <f t="shared" ca="1" si="8"/>
        <v>53.902003321908012</v>
      </c>
      <c r="H187"/>
      <c r="Y187">
        <v>92.5</v>
      </c>
      <c r="Z187">
        <v>64.456681670676318</v>
      </c>
    </row>
    <row r="188" spans="1:26" x14ac:dyDescent="0.25">
      <c r="A188">
        <v>93</v>
      </c>
      <c r="B188">
        <v>64.050208137412852</v>
      </c>
      <c r="C188" s="1">
        <f t="shared" ca="1" si="6"/>
        <v>89.969800532673119</v>
      </c>
      <c r="D188" s="1">
        <f t="shared" ca="1" si="7"/>
        <v>335.91263496821693</v>
      </c>
      <c r="E188" s="1">
        <f t="shared" ca="1" si="8"/>
        <v>53.495529788644546</v>
      </c>
      <c r="H188"/>
      <c r="Y188">
        <v>93</v>
      </c>
      <c r="Z188">
        <v>64.050208137412852</v>
      </c>
    </row>
    <row r="189" spans="1:26" x14ac:dyDescent="0.25">
      <c r="A189">
        <v>93.5</v>
      </c>
      <c r="B189">
        <v>63.655589270663057</v>
      </c>
      <c r="C189" s="1">
        <f t="shared" ca="1" si="6"/>
        <v>89.971630225903112</v>
      </c>
      <c r="D189" s="1">
        <f t="shared" ca="1" si="7"/>
        <v>346.26700577893598</v>
      </c>
      <c r="E189" s="1">
        <f t="shared" ca="1" si="8"/>
        <v>53.100910921894751</v>
      </c>
      <c r="H189"/>
      <c r="Y189">
        <v>93.5</v>
      </c>
      <c r="Z189">
        <v>63.655589270663057</v>
      </c>
    </row>
    <row r="190" spans="1:26" x14ac:dyDescent="0.25">
      <c r="A190">
        <v>94</v>
      </c>
      <c r="B190">
        <v>63.272323398455676</v>
      </c>
      <c r="C190" s="1">
        <f t="shared" ca="1" si="6"/>
        <v>89.973349063624312</v>
      </c>
      <c r="D190" s="1">
        <f t="shared" ca="1" si="7"/>
        <v>356.47238578599712</v>
      </c>
      <c r="E190" s="1">
        <f t="shared" ca="1" si="8"/>
        <v>52.71764504968737</v>
      </c>
      <c r="H190"/>
      <c r="Y190">
        <v>94</v>
      </c>
      <c r="Z190">
        <v>63.272323398455676</v>
      </c>
    </row>
    <row r="191" spans="1:26" x14ac:dyDescent="0.25">
      <c r="A191">
        <v>94.5</v>
      </c>
      <c r="B191">
        <v>62.899932175159485</v>
      </c>
      <c r="C191" s="1">
        <f t="shared" ca="1" si="6"/>
        <v>89.974963762232477</v>
      </c>
      <c r="D191" s="1">
        <f t="shared" ca="1" si="7"/>
        <v>366.52866772050015</v>
      </c>
      <c r="E191" s="1">
        <f t="shared" ca="1" si="8"/>
        <v>52.345253826391179</v>
      </c>
      <c r="H191"/>
      <c r="Y191">
        <v>94.5</v>
      </c>
      <c r="Z191">
        <v>62.899932175159485</v>
      </c>
    </row>
    <row r="192" spans="1:26" x14ac:dyDescent="0.25">
      <c r="A192">
        <v>95</v>
      </c>
      <c r="B192">
        <v>62.53795905796553</v>
      </c>
      <c r="C192" s="1">
        <f t="shared" ca="1" si="6"/>
        <v>89.976480631197475</v>
      </c>
      <c r="D192" s="1">
        <f t="shared" ca="1" si="7"/>
        <v>376.43623306235742</v>
      </c>
      <c r="E192" s="1">
        <f t="shared" ca="1" si="8"/>
        <v>51.983280709197224</v>
      </c>
      <c r="H192"/>
      <c r="Y192">
        <v>95</v>
      </c>
      <c r="Z192">
        <v>62.53795905796553</v>
      </c>
    </row>
    <row r="193" spans="1:26" x14ac:dyDescent="0.25">
      <c r="A193">
        <v>95.5</v>
      </c>
      <c r="B193">
        <v>62.18596796867724</v>
      </c>
      <c r="C193" s="1">
        <f t="shared" ca="1" si="6"/>
        <v>89.977905597717793</v>
      </c>
      <c r="D193" s="1">
        <f t="shared" ca="1" si="7"/>
        <v>386.19589858824014</v>
      </c>
      <c r="E193" s="1">
        <f t="shared" ca="1" si="8"/>
        <v>51.631289619908934</v>
      </c>
      <c r="H193"/>
      <c r="Y193">
        <v>95.5</v>
      </c>
      <c r="Z193">
        <v>62.18596796867724</v>
      </c>
    </row>
    <row r="194" spans="1:26" x14ac:dyDescent="0.25">
      <c r="A194">
        <v>96</v>
      </c>
      <c r="B194">
        <v>61.843542106516416</v>
      </c>
      <c r="C194" s="1">
        <f t="shared" ref="C194:C257" ca="1" si="9">IF(A194&gt;=$K$5,OFFSET($B$1,2*$K$5,0)+$L$5*(1-EXP((-1/$M$5)*(A194-$K$5))),0)</f>
        <v>89.979244229881033</v>
      </c>
      <c r="D194" s="1">
        <f t="shared" ref="D194:D257" ca="1" si="10">IF(A194&gt;=$K$5,(C194-B194)*(C194-B194)*0.5,0)</f>
        <v>395.80886698735208</v>
      </c>
      <c r="E194" s="1">
        <f t="shared" ref="E194:E257" ca="1" si="11">IF(A194&gt;=$K$5,(B194-$L$6),0)</f>
        <v>51.288863757748111</v>
      </c>
      <c r="H194"/>
      <c r="Y194">
        <v>96</v>
      </c>
      <c r="Z194">
        <v>61.843542106516416</v>
      </c>
    </row>
    <row r="195" spans="1:26" x14ac:dyDescent="0.25">
      <c r="A195">
        <v>96.5</v>
      </c>
      <c r="B195">
        <v>61.510282884854192</v>
      </c>
      <c r="C195" s="1">
        <f t="shared" ca="1" si="9"/>
        <v>89.980501758421482</v>
      </c>
      <c r="D195" s="1">
        <f t="shared" ca="1" si="10"/>
        <v>405.2766813544136</v>
      </c>
      <c r="E195" s="1">
        <f t="shared" ca="1" si="11"/>
        <v>50.955604536085886</v>
      </c>
      <c r="H195"/>
      <c r="Y195">
        <v>96.5</v>
      </c>
      <c r="Z195">
        <v>61.510282884854192</v>
      </c>
    </row>
    <row r="196" spans="1:26" x14ac:dyDescent="0.25">
      <c r="A196">
        <v>97</v>
      </c>
      <c r="B196">
        <v>61.185808970422983</v>
      </c>
      <c r="C196" s="1">
        <f t="shared" ca="1" si="9"/>
        <v>89.981683097159248</v>
      </c>
      <c r="D196" s="1">
        <f t="shared" ca="1" si="10"/>
        <v>414.60118336141954</v>
      </c>
      <c r="E196" s="1">
        <f t="shared" ca="1" si="11"/>
        <v>50.631130621654677</v>
      </c>
      <c r="H196"/>
      <c r="Y196">
        <v>97</v>
      </c>
      <c r="Z196">
        <v>61.185808970422983</v>
      </c>
    </row>
    <row r="197" spans="1:26" x14ac:dyDescent="0.25">
      <c r="A197">
        <v>97.5</v>
      </c>
      <c r="B197">
        <v>60.869755407999783</v>
      </c>
      <c r="C197" s="1">
        <f t="shared" ca="1" si="9"/>
        <v>89.982792862201109</v>
      </c>
      <c r="D197" s="1">
        <f t="shared" ca="1" si="10"/>
        <v>423.78447490486462</v>
      </c>
      <c r="E197" s="1">
        <f t="shared" ca="1" si="11"/>
        <v>50.315077059231477</v>
      </c>
      <c r="H197"/>
      <c r="Y197">
        <v>97.5</v>
      </c>
      <c r="Z197">
        <v>60.869755407999783</v>
      </c>
    </row>
    <row r="198" spans="1:26" x14ac:dyDescent="0.25">
      <c r="A198">
        <v>98</v>
      </c>
      <c r="B198">
        <v>60.561772817028903</v>
      </c>
      <c r="C198" s="1">
        <f t="shared" ca="1" si="9"/>
        <v>89.983835389978097</v>
      </c>
      <c r="D198" s="1">
        <f t="shared" ca="1" si="10"/>
        <v>432.82888302326887</v>
      </c>
      <c r="E198" s="1">
        <f t="shared" ca="1" si="11"/>
        <v>50.007094468260597</v>
      </c>
      <c r="H198"/>
      <c r="Y198">
        <v>98</v>
      </c>
      <c r="Z198">
        <v>60.561772817028903</v>
      </c>
    </row>
    <row r="199" spans="1:26" x14ac:dyDescent="0.25">
      <c r="A199">
        <v>98.5</v>
      </c>
      <c r="B199">
        <v>60.261526649386347</v>
      </c>
      <c r="C199" s="1">
        <f t="shared" ca="1" si="9"/>
        <v>89.98481475419014</v>
      </c>
      <c r="D199" s="1">
        <f t="shared" ca="1" si="10"/>
        <v>441.73692788058531</v>
      </c>
      <c r="E199" s="1">
        <f t="shared" ca="1" si="11"/>
        <v>49.706848300618041</v>
      </c>
      <c r="H199"/>
      <c r="Y199">
        <v>98.5</v>
      </c>
      <c r="Z199">
        <v>60.261526649386347</v>
      </c>
    </row>
    <row r="200" spans="1:26" x14ac:dyDescent="0.25">
      <c r="A200">
        <v>99</v>
      </c>
      <c r="B200">
        <v>59.968696499636913</v>
      </c>
      <c r="C200" s="1">
        <f t="shared" ca="1" si="9"/>
        <v>89.985734781724176</v>
      </c>
      <c r="D200" s="1">
        <f t="shared" ca="1" si="10"/>
        <v>450.51129361414615</v>
      </c>
      <c r="E200" s="1">
        <f t="shared" ca="1" si="11"/>
        <v>49.414018150868607</v>
      </c>
      <c r="H200"/>
      <c r="Y200">
        <v>99</v>
      </c>
      <c r="Z200">
        <v>59.968696499636913</v>
      </c>
    </row>
    <row r="201" spans="1:26" x14ac:dyDescent="0.25">
      <c r="A201">
        <v>99.5</v>
      </c>
      <c r="B201">
        <v>59.682975460824096</v>
      </c>
      <c r="C201" s="1">
        <f t="shared" ca="1" si="9"/>
        <v>89.986599067607813</v>
      </c>
      <c r="D201" s="1">
        <f t="shared" ca="1" si="10"/>
        <v>459.15480185080969</v>
      </c>
      <c r="E201" s="1">
        <f t="shared" ca="1" si="11"/>
        <v>49.12829711205579</v>
      </c>
      <c r="H201"/>
      <c r="Y201">
        <v>99.5</v>
      </c>
      <c r="Z201">
        <v>59.682975460824096</v>
      </c>
    </row>
    <row r="202" spans="1:26" x14ac:dyDescent="0.25">
      <c r="A202">
        <v>100</v>
      </c>
      <c r="B202">
        <v>59.404069520165308</v>
      </c>
      <c r="C202" s="1">
        <f t="shared" ca="1" si="9"/>
        <v>89.987410989056897</v>
      </c>
      <c r="D202" s="1">
        <f t="shared" ca="1" si="10"/>
        <v>467.67038770141198</v>
      </c>
      <c r="E202" s="1">
        <f t="shared" ca="1" si="11"/>
        <v>48.849391171397002</v>
      </c>
      <c r="H202"/>
      <c r="Y202">
        <v>100</v>
      </c>
      <c r="Z202">
        <v>59.404069520165308</v>
      </c>
    </row>
    <row r="203" spans="1:26" x14ac:dyDescent="0.25">
      <c r="A203">
        <v>100.5</v>
      </c>
      <c r="B203">
        <v>59.131696990072967</v>
      </c>
      <c r="C203" s="1">
        <f t="shared" ca="1" si="9"/>
        <v>89.988173718672144</v>
      </c>
      <c r="D203" s="1">
        <f t="shared" ca="1" si="10"/>
        <v>476.06107805129125</v>
      </c>
      <c r="E203" s="1">
        <f t="shared" ca="1" si="11"/>
        <v>48.577018641304662</v>
      </c>
      <c r="H203"/>
      <c r="Y203">
        <v>100.5</v>
      </c>
      <c r="Z203">
        <v>59.131696990072967</v>
      </c>
    </row>
    <row r="204" spans="1:26" x14ac:dyDescent="0.25">
      <c r="A204">
        <v>101</v>
      </c>
      <c r="B204">
        <v>58.865587970751513</v>
      </c>
      <c r="C204" s="1">
        <f t="shared" ca="1" si="9"/>
        <v>89.988890236836099</v>
      </c>
      <c r="D204" s="1">
        <f t="shared" ca="1" si="10"/>
        <v>484.32997197303297</v>
      </c>
      <c r="E204" s="1">
        <f t="shared" ca="1" si="11"/>
        <v>48.310909621983207</v>
      </c>
      <c r="H204"/>
      <c r="Y204">
        <v>101</v>
      </c>
      <c r="Z204">
        <v>58.865587970751513</v>
      </c>
    </row>
    <row r="205" spans="1:26" x14ac:dyDescent="0.25">
      <c r="A205">
        <v>101.5</v>
      </c>
      <c r="B205">
        <v>58.605483841275714</v>
      </c>
      <c r="C205" s="1">
        <f t="shared" ca="1" si="9"/>
        <v>89.98956334335908</v>
      </c>
      <c r="D205" s="1">
        <f t="shared" ca="1" si="10"/>
        <v>492.48022309654465</v>
      </c>
      <c r="E205" s="1">
        <f t="shared" ca="1" si="11"/>
        <v>48.050805492507408</v>
      </c>
      <c r="H205"/>
      <c r="Y205">
        <v>101.5</v>
      </c>
      <c r="Z205">
        <v>58.605483841275714</v>
      </c>
    </row>
    <row r="206" spans="1:26" x14ac:dyDescent="0.25">
      <c r="A206">
        <v>102</v>
      </c>
      <c r="B206">
        <v>58.351136776574904</v>
      </c>
      <c r="C206" s="1">
        <f t="shared" ca="1" si="9"/>
        <v>89.990195668419418</v>
      </c>
      <c r="D206" s="1">
        <f t="shared" ca="1" si="10"/>
        <v>500.51502378080266</v>
      </c>
      <c r="E206" s="1">
        <f t="shared" ca="1" si="11"/>
        <v>47.796458427806598</v>
      </c>
      <c r="H206"/>
      <c r="Y206">
        <v>102</v>
      </c>
      <c r="Z206">
        <v>58.351136776574904</v>
      </c>
    </row>
    <row r="207" spans="1:26" x14ac:dyDescent="0.25">
      <c r="A207">
        <v>102.5</v>
      </c>
      <c r="B207">
        <v>58.102309288160704</v>
      </c>
      <c r="C207" s="1">
        <f t="shared" ca="1" si="9"/>
        <v>89.990789682841054</v>
      </c>
      <c r="D207" s="1">
        <f t="shared" ca="1" si="10"/>
        <v>508.43759094095651</v>
      </c>
      <c r="E207" s="1">
        <f t="shared" ca="1" si="11"/>
        <v>47.547630939392398</v>
      </c>
      <c r="H207"/>
      <c r="Y207">
        <v>102.5</v>
      </c>
      <c r="Z207">
        <v>58.102309288160704</v>
      </c>
    </row>
    <row r="208" spans="1:26" x14ac:dyDescent="0.25">
      <c r="A208">
        <v>103</v>
      </c>
      <c r="B208">
        <v>57.858773786765916</v>
      </c>
      <c r="C208" s="1">
        <f t="shared" ca="1" si="9"/>
        <v>89.991347707748233</v>
      </c>
      <c r="D208" s="1">
        <f t="shared" ca="1" si="10"/>
        <v>516.25115339369643</v>
      </c>
      <c r="E208" s="1">
        <f t="shared" ca="1" si="11"/>
        <v>47.30409543799761</v>
      </c>
      <c r="H208"/>
      <c r="Y208">
        <v>103</v>
      </c>
      <c r="Z208">
        <v>57.858773786765916</v>
      </c>
    </row>
    <row r="209" spans="1:26" x14ac:dyDescent="0.25">
      <c r="A209">
        <v>103.5</v>
      </c>
      <c r="B209">
        <v>57.620312165323917</v>
      </c>
      <c r="C209" s="1">
        <f t="shared" ca="1" si="9"/>
        <v>89.991871923635401</v>
      </c>
      <c r="D209" s="1">
        <f t="shared" ca="1" si="10"/>
        <v>523.95894059296575</v>
      </c>
      <c r="E209" s="1">
        <f t="shared" ca="1" si="11"/>
        <v>47.065633816555611</v>
      </c>
      <c r="H209"/>
      <c r="Y209">
        <v>103.5</v>
      </c>
      <c r="Z209">
        <v>57.620312165323917</v>
      </c>
    </row>
    <row r="210" spans="1:26" x14ac:dyDescent="0.25">
      <c r="A210">
        <v>104</v>
      </c>
      <c r="B210">
        <v>57.386715400930896</v>
      </c>
      <c r="C210" s="1">
        <f t="shared" ca="1" si="9"/>
        <v>89.992364378887558</v>
      </c>
      <c r="D210" s="1">
        <f t="shared" ca="1" si="10"/>
        <v>531.56417263686319</v>
      </c>
      <c r="E210" s="1">
        <f t="shared" ca="1" si="11"/>
        <v>46.83203705216259</v>
      </c>
      <c r="H210"/>
      <c r="Y210">
        <v>104</v>
      </c>
      <c r="Z210">
        <v>57.386715400930896</v>
      </c>
    </row>
    <row r="211" spans="1:26" x14ac:dyDescent="0.25">
      <c r="A211">
        <v>104.5</v>
      </c>
      <c r="B211">
        <v>57.157783174603885</v>
      </c>
      <c r="C211" s="1">
        <f t="shared" ca="1" si="9"/>
        <v>89.992826997784263</v>
      </c>
      <c r="D211" s="1">
        <f t="shared" ca="1" si="10"/>
        <v>539.07005143508798</v>
      </c>
      <c r="E211" s="1">
        <f t="shared" ca="1" si="11"/>
        <v>46.60310482583558</v>
      </c>
      <c r="H211"/>
      <c r="Y211">
        <v>104.5</v>
      </c>
      <c r="Z211">
        <v>57.157783174603885</v>
      </c>
    </row>
    <row r="212" spans="1:26" x14ac:dyDescent="0.25">
      <c r="A212">
        <v>105</v>
      </c>
      <c r="B212">
        <v>56.933323507785587</v>
      </c>
      <c r="C212" s="1">
        <f t="shared" ca="1" si="9"/>
        <v>89.993261588018953</v>
      </c>
      <c r="D212" s="1">
        <f t="shared" ca="1" si="10"/>
        <v>546.4797529344321</v>
      </c>
      <c r="E212" s="1">
        <f t="shared" ca="1" si="11"/>
        <v>46.378645159017282</v>
      </c>
      <c r="H212"/>
      <c r="Y212">
        <v>105</v>
      </c>
      <c r="Z212">
        <v>56.933323507785587</v>
      </c>
    </row>
    <row r="213" spans="1:26" x14ac:dyDescent="0.25">
      <c r="A213">
        <v>105.5</v>
      </c>
      <c r="B213">
        <v>56.713152414660854</v>
      </c>
      <c r="C213" s="1">
        <f t="shared" ca="1" si="9"/>
        <v>89.993669847762391</v>
      </c>
      <c r="D213" s="1">
        <f t="shared" ca="1" si="10"/>
        <v>553.79642030748767</v>
      </c>
      <c r="E213" s="1">
        <f t="shared" ca="1" si="11"/>
        <v>46.158474065892548</v>
      </c>
      <c r="H213"/>
      <c r="Y213">
        <v>105.5</v>
      </c>
      <c r="Z213">
        <v>56.713152414660854</v>
      </c>
    </row>
    <row r="214" spans="1:26" x14ac:dyDescent="0.25">
      <c r="A214">
        <v>106</v>
      </c>
      <c r="B214">
        <v>56.497093569443358</v>
      </c>
      <c r="C214" s="1">
        <f t="shared" ca="1" si="9"/>
        <v>89.994053372298396</v>
      </c>
      <c r="D214" s="1">
        <f t="shared" ca="1" si="10"/>
        <v>561.0231580170431</v>
      </c>
      <c r="E214" s="1">
        <f t="shared" ca="1" si="11"/>
        <v>45.942415220675052</v>
      </c>
      <c r="H214"/>
      <c r="Y214">
        <v>106</v>
      </c>
      <c r="Z214">
        <v>56.497093569443358</v>
      </c>
    </row>
    <row r="215" spans="1:26" x14ac:dyDescent="0.25">
      <c r="A215">
        <v>106.5</v>
      </c>
      <c r="B215">
        <v>56.284977987867698</v>
      </c>
      <c r="C215" s="1">
        <f t="shared" ca="1" si="9"/>
        <v>89.994413660257408</v>
      </c>
      <c r="D215" s="1">
        <f t="shared" ca="1" si="10"/>
        <v>568.16302667548996</v>
      </c>
      <c r="E215" s="1">
        <f t="shared" ca="1" si="11"/>
        <v>45.730299639099393</v>
      </c>
      <c r="H215"/>
      <c r="Y215">
        <v>106.5</v>
      </c>
      <c r="Z215">
        <v>56.284977987867698</v>
      </c>
    </row>
    <row r="216" spans="1:26" x14ac:dyDescent="0.25">
      <c r="A216">
        <v>107</v>
      </c>
      <c r="B216">
        <v>56.076643722187818</v>
      </c>
      <c r="C216" s="1">
        <f t="shared" ca="1" si="9"/>
        <v>89.994752119472508</v>
      </c>
      <c r="D216" s="1">
        <f t="shared" ca="1" si="10"/>
        <v>575.21903862497709</v>
      </c>
      <c r="E216" s="1">
        <f t="shared" ca="1" si="11"/>
        <v>45.521965373419512</v>
      </c>
      <c r="H216"/>
      <c r="Y216">
        <v>107</v>
      </c>
      <c r="Z216">
        <v>56.076643722187818</v>
      </c>
    </row>
    <row r="217" spans="1:26" x14ac:dyDescent="0.25">
      <c r="A217">
        <v>107.5</v>
      </c>
      <c r="B217">
        <v>55.871935569036786</v>
      </c>
      <c r="C217" s="1">
        <f t="shared" ca="1" si="9"/>
        <v>89.995070072480388</v>
      </c>
      <c r="D217" s="1">
        <f t="shared" ca="1" si="10"/>
        <v>582.19415417005166</v>
      </c>
      <c r="E217" s="1">
        <f t="shared" ca="1" si="11"/>
        <v>45.31725722026848</v>
      </c>
      <c r="H217"/>
      <c r="Y217">
        <v>107.5</v>
      </c>
      <c r="Z217">
        <v>55.871935569036786</v>
      </c>
    </row>
    <row r="218" spans="1:26" x14ac:dyDescent="0.25">
      <c r="A218">
        <v>108</v>
      </c>
      <c r="B218">
        <v>55.670704789550598</v>
      </c>
      <c r="C218" s="1">
        <f t="shared" ca="1" si="9"/>
        <v>89.995368761689349</v>
      </c>
      <c r="D218" s="1">
        <f t="shared" ca="1" si="10"/>
        <v>589.09127840012002</v>
      </c>
      <c r="E218" s="1">
        <f t="shared" ca="1" si="11"/>
        <v>45.116026440782292</v>
      </c>
      <c r="H218"/>
      <c r="Y218">
        <v>108</v>
      </c>
      <c r="Z218">
        <v>55.670704789550598</v>
      </c>
    </row>
    <row r="219" spans="1:26" x14ac:dyDescent="0.25">
      <c r="A219">
        <v>108.5</v>
      </c>
      <c r="B219">
        <v>55.47280884119818</v>
      </c>
      <c r="C219" s="1">
        <f t="shared" ca="1" si="9"/>
        <v>89.995649354233976</v>
      </c>
      <c r="D219" s="1">
        <f t="shared" ca="1" si="10"/>
        <v>595.91325854425281</v>
      </c>
      <c r="E219" s="1">
        <f t="shared" ca="1" si="11"/>
        <v>44.918130492429874</v>
      </c>
      <c r="H219"/>
      <c r="Y219">
        <v>108.5</v>
      </c>
      <c r="Z219">
        <v>55.47280884119818</v>
      </c>
    </row>
    <row r="220" spans="1:26" x14ac:dyDescent="0.25">
      <c r="A220">
        <v>109</v>
      </c>
      <c r="B220">
        <v>55.278111120795842</v>
      </c>
      <c r="C220" s="1">
        <f t="shared" ca="1" si="9"/>
        <v>89.995912946535725</v>
      </c>
      <c r="D220" s="1">
        <f t="shared" ca="1" si="10"/>
        <v>602.66288180567381</v>
      </c>
      <c r="E220" s="1">
        <f t="shared" ca="1" si="11"/>
        <v>44.723432772027536</v>
      </c>
      <c r="H220"/>
      <c r="Y220">
        <v>109</v>
      </c>
      <c r="Z220">
        <v>55.278111120795842</v>
      </c>
    </row>
    <row r="221" spans="1:26" x14ac:dyDescent="0.25">
      <c r="A221">
        <v>109.5</v>
      </c>
      <c r="B221">
        <v>55.086480718214894</v>
      </c>
      <c r="C221" s="1">
        <f t="shared" ca="1" si="9"/>
        <v>89.996160568587243</v>
      </c>
      <c r="D221" s="1">
        <f t="shared" ca="1" si="10"/>
        <v>609.3428736277466</v>
      </c>
      <c r="E221" s="1">
        <f t="shared" ca="1" si="11"/>
        <v>44.531802369446588</v>
      </c>
      <c r="H221"/>
      <c r="Y221">
        <v>109.5</v>
      </c>
      <c r="Z221">
        <v>55.086480718214894</v>
      </c>
    </row>
    <row r="222" spans="1:26" x14ac:dyDescent="0.25">
      <c r="A222">
        <v>110</v>
      </c>
      <c r="B222">
        <v>54.897792180318888</v>
      </c>
      <c r="C222" s="1">
        <f t="shared" ca="1" si="9"/>
        <v>89.996393187977077</v>
      </c>
      <c r="D222" s="1">
        <f t="shared" ca="1" si="10"/>
        <v>615.95589634739224</v>
      </c>
      <c r="E222" s="1">
        <f t="shared" ca="1" si="11"/>
        <v>44.343113831550582</v>
      </c>
      <c r="H222"/>
      <c r="Y222">
        <v>110</v>
      </c>
      <c r="Z222">
        <v>54.897792180318888</v>
      </c>
    </row>
    <row r="223" spans="1:26" x14ac:dyDescent="0.25">
      <c r="A223">
        <v>110.5</v>
      </c>
      <c r="B223">
        <v>54.711925284691773</v>
      </c>
      <c r="C223" s="1">
        <f t="shared" ca="1" si="9"/>
        <v>89.996611713670561</v>
      </c>
      <c r="D223" s="1">
        <f t="shared" ca="1" si="10"/>
        <v>622.50454819567994</v>
      </c>
      <c r="E223" s="1">
        <f t="shared" ca="1" si="11"/>
        <v>44.157246935923467</v>
      </c>
      <c r="H223"/>
      <c r="Y223">
        <v>110.5</v>
      </c>
      <c r="Z223">
        <v>54.711925284691773</v>
      </c>
    </row>
    <row r="224" spans="1:26" x14ac:dyDescent="0.25">
      <c r="A224">
        <v>111</v>
      </c>
      <c r="B224">
        <v>54.528764822740996</v>
      </c>
      <c r="C224" s="1">
        <f t="shared" ca="1" si="9"/>
        <v>89.99681699956156</v>
      </c>
      <c r="D224" s="1">
        <f t="shared" ca="1" si="10"/>
        <v>628.99136260883301</v>
      </c>
      <c r="E224" s="1">
        <f t="shared" ca="1" si="11"/>
        <v>43.97408647397269</v>
      </c>
      <c r="H224"/>
      <c r="Y224">
        <v>111</v>
      </c>
      <c r="Z224">
        <v>54.528764822740996</v>
      </c>
    </row>
    <row r="225" spans="1:26" x14ac:dyDescent="0.25">
      <c r="A225">
        <v>111.5</v>
      </c>
      <c r="B225">
        <v>54.348200391779223</v>
      </c>
      <c r="C225" s="1">
        <f t="shared" ca="1" si="9"/>
        <v>89.997009847809196</v>
      </c>
      <c r="D225" s="1">
        <f t="shared" ca="1" si="10"/>
        <v>635.41880781616601</v>
      </c>
      <c r="E225" s="1">
        <f t="shared" ca="1" si="11"/>
        <v>43.793522043010917</v>
      </c>
      <c r="H225"/>
      <c r="Y225">
        <v>111.5</v>
      </c>
      <c r="Z225">
        <v>54.348200391779223</v>
      </c>
    </row>
    <row r="226" spans="1:26" x14ac:dyDescent="0.25">
      <c r="A226">
        <v>112</v>
      </c>
      <c r="B226">
        <v>54.170126195708519</v>
      </c>
      <c r="C226" s="1">
        <f t="shared" ca="1" si="9"/>
        <v>89.997191011972163</v>
      </c>
      <c r="D226" s="1">
        <f t="shared" ca="1" si="10"/>
        <v>641.7892866743781</v>
      </c>
      <c r="E226" s="1">
        <f t="shared" ca="1" si="11"/>
        <v>43.615447846940214</v>
      </c>
      <c r="H226"/>
      <c r="Y226">
        <v>112</v>
      </c>
      <c r="Z226">
        <v>54.170126195708519</v>
      </c>
    </row>
    <row r="227" spans="1:26" x14ac:dyDescent="0.25">
      <c r="A227">
        <v>112.5</v>
      </c>
      <c r="B227">
        <v>53.99444085394687</v>
      </c>
      <c r="C227" s="1">
        <f t="shared" ca="1" si="9"/>
        <v>89.997361199953346</v>
      </c>
      <c r="D227" s="1">
        <f t="shared" ca="1" si="10"/>
        <v>648.10513672044351</v>
      </c>
      <c r="E227" s="1">
        <f t="shared" ca="1" si="11"/>
        <v>43.439762505178564</v>
      </c>
      <c r="H227"/>
      <c r="Y227">
        <v>112.5</v>
      </c>
      <c r="Z227">
        <v>53.99444085394687</v>
      </c>
    </row>
    <row r="228" spans="1:26" x14ac:dyDescent="0.25">
      <c r="A228">
        <v>113</v>
      </c>
      <c r="B228">
        <v>53.821047218254712</v>
      </c>
      <c r="C228" s="1">
        <f t="shared" ca="1" si="9"/>
        <v>89.997521076766034</v>
      </c>
      <c r="D228" s="1">
        <f t="shared" ca="1" si="10"/>
        <v>654.36863041777656</v>
      </c>
      <c r="E228" s="1">
        <f t="shared" ca="1" si="11"/>
        <v>43.266368869486406</v>
      </c>
      <c r="H228"/>
      <c r="Y228">
        <v>113</v>
      </c>
      <c r="Z228">
        <v>53.821047218254712</v>
      </c>
    </row>
    <row r="229" spans="1:26" x14ac:dyDescent="0.25">
      <c r="A229">
        <v>113.5</v>
      </c>
      <c r="B229">
        <v>53.649852197133079</v>
      </c>
      <c r="C229" s="1">
        <f t="shared" ca="1" si="9"/>
        <v>89.997671267132304</v>
      </c>
      <c r="D229" s="1">
        <f t="shared" ca="1" si="10"/>
        <v>660.58197557269966</v>
      </c>
      <c r="E229" s="1">
        <f t="shared" ca="1" si="11"/>
        <v>43.095173848364773</v>
      </c>
      <c r="H229"/>
      <c r="Y229">
        <v>113.5</v>
      </c>
      <c r="Z229">
        <v>53.649852197133079</v>
      </c>
    </row>
    <row r="230" spans="1:26" x14ac:dyDescent="0.25">
      <c r="A230">
        <v>114</v>
      </c>
      <c r="B230">
        <v>53.480766587480012</v>
      </c>
      <c r="C230" s="1">
        <f t="shared" ca="1" si="9"/>
        <v>89.997812357924275</v>
      </c>
      <c r="D230" s="1">
        <f t="shared" ca="1" si="10"/>
        <v>666.7473159003606</v>
      </c>
      <c r="E230" s="1">
        <f t="shared" ca="1" si="11"/>
        <v>42.926088238711706</v>
      </c>
      <c r="H230"/>
      <c r="Y230">
        <v>114</v>
      </c>
      <c r="Z230">
        <v>53.480766587480012</v>
      </c>
    </row>
    <row r="231" spans="1:26" x14ac:dyDescent="0.25">
      <c r="A231">
        <v>114.5</v>
      </c>
      <c r="B231">
        <v>53.313704913205548</v>
      </c>
      <c r="C231" s="1">
        <f t="shared" ca="1" si="9"/>
        <v>89.997944900457298</v>
      </c>
      <c r="D231" s="1">
        <f t="shared" ca="1" si="10"/>
        <v>672.86673172114013</v>
      </c>
      <c r="E231" s="1">
        <f t="shared" ca="1" si="11"/>
        <v>42.759026564437242</v>
      </c>
      <c r="H231"/>
      <c r="Y231">
        <v>114.5</v>
      </c>
      <c r="Z231">
        <v>53.313704913205548</v>
      </c>
    </row>
    <row r="232" spans="1:26" x14ac:dyDescent="0.25">
      <c r="A232">
        <v>115</v>
      </c>
      <c r="B232">
        <v>53.148585270517394</v>
      </c>
      <c r="C232" s="1">
        <f t="shared" ca="1" si="9"/>
        <v>89.998069412644213</v>
      </c>
      <c r="D232" s="1">
        <f t="shared" ca="1" si="10"/>
        <v>678.94224077042793</v>
      </c>
      <c r="E232" s="1">
        <f t="shared" ca="1" si="11"/>
        <v>42.593906921749088</v>
      </c>
      <c r="H232"/>
      <c r="Y232">
        <v>115</v>
      </c>
      <c r="Z232">
        <v>53.148585270517394</v>
      </c>
    </row>
    <row r="233" spans="1:26" x14ac:dyDescent="0.25">
      <c r="A233">
        <v>115.5</v>
      </c>
      <c r="B233">
        <v>52.98532917960322</v>
      </c>
      <c r="C233" s="1">
        <f t="shared" ca="1" si="9"/>
        <v>89.998186381019067</v>
      </c>
      <c r="D233" s="1">
        <f t="shared" ca="1" si="10"/>
        <v>684.9757991062005</v>
      </c>
      <c r="E233" s="1">
        <f t="shared" ca="1" si="11"/>
        <v>42.430650830834914</v>
      </c>
      <c r="H233"/>
      <c r="Y233">
        <v>115.5</v>
      </c>
      <c r="Z233">
        <v>52.98532917960322</v>
      </c>
    </row>
    <row r="234" spans="1:26" x14ac:dyDescent="0.25">
      <c r="A234">
        <v>116</v>
      </c>
      <c r="B234">
        <v>52.823861442445036</v>
      </c>
      <c r="C234" s="1">
        <f t="shared" ca="1" si="9"/>
        <v>89.998296262638348</v>
      </c>
      <c r="D234" s="1">
        <f t="shared" ca="1" si="10"/>
        <v>690.96930210040045</v>
      </c>
      <c r="E234" s="1">
        <f t="shared" ca="1" si="11"/>
        <v>42.26918309367673</v>
      </c>
      <c r="H234"/>
      <c r="Y234">
        <v>116</v>
      </c>
      <c r="Z234">
        <v>52.823861442445036</v>
      </c>
    </row>
    <row r="235" spans="1:26" x14ac:dyDescent="0.25">
      <c r="A235">
        <v>116.5</v>
      </c>
      <c r="B235">
        <v>52.664110006513951</v>
      </c>
      <c r="C235" s="1">
        <f t="shared" ca="1" si="9"/>
        <v>89.998399486866859</v>
      </c>
      <c r="D235" s="1">
        <f t="shared" ca="1" si="10"/>
        <v>696.92458550139486</v>
      </c>
      <c r="E235" s="1">
        <f t="shared" ca="1" si="11"/>
        <v>42.109431657745645</v>
      </c>
      <c r="H235"/>
      <c r="Y235">
        <v>116.5</v>
      </c>
      <c r="Z235">
        <v>52.664110006513951</v>
      </c>
    </row>
    <row r="236" spans="1:26" x14ac:dyDescent="0.25">
      <c r="A236">
        <v>117</v>
      </c>
      <c r="B236">
        <v>52.506005834102858</v>
      </c>
      <c r="C236" s="1">
        <f t="shared" ca="1" si="9"/>
        <v>89.998496457055523</v>
      </c>
      <c r="D236" s="1">
        <f t="shared" ca="1" si="10"/>
        <v>702.8434265560968</v>
      </c>
      <c r="E236" s="1">
        <f t="shared" ca="1" si="11"/>
        <v>41.951327485334552</v>
      </c>
      <c r="H236"/>
      <c r="Y236">
        <v>117</v>
      </c>
      <c r="Z236">
        <v>52.506005834102858</v>
      </c>
    </row>
    <row r="237" spans="1:26" x14ac:dyDescent="0.25">
      <c r="A237">
        <v>117.5</v>
      </c>
      <c r="B237">
        <v>52.349482777064992</v>
      </c>
      <c r="C237" s="1">
        <f t="shared" ca="1" si="9"/>
        <v>89.998587552117456</v>
      </c>
      <c r="D237" s="1">
        <f t="shared" ca="1" si="10"/>
        <v>708.72754518143915</v>
      </c>
      <c r="E237" s="1">
        <f t="shared" ca="1" si="11"/>
        <v>41.794804428296686</v>
      </c>
      <c r="H237"/>
      <c r="Y237">
        <v>117.5</v>
      </c>
      <c r="Z237">
        <v>52.349482777064992</v>
      </c>
    </row>
    <row r="238" spans="1:26" x14ac:dyDescent="0.25">
      <c r="A238">
        <v>118</v>
      </c>
      <c r="B238">
        <v>52.194477456736188</v>
      </c>
      <c r="C238" s="1">
        <f t="shared" ca="1" si="9"/>
        <v>89.998673128008591</v>
      </c>
      <c r="D238" s="1">
        <f t="shared" ca="1" si="10"/>
        <v>714.57860517592553</v>
      </c>
      <c r="E238" s="1">
        <f t="shared" ca="1" si="11"/>
        <v>41.639799107967882</v>
      </c>
      <c r="H238"/>
      <c r="Y238">
        <v>118</v>
      </c>
      <c r="Z238">
        <v>52.194477456736188</v>
      </c>
    </row>
    <row r="239" spans="1:26" x14ac:dyDescent="0.25">
      <c r="A239">
        <v>118.5</v>
      </c>
      <c r="B239">
        <v>52.040929148827196</v>
      </c>
      <c r="C239" s="1">
        <f t="shared" ca="1" si="9"/>
        <v>89.998753519118594</v>
      </c>
      <c r="D239" s="1">
        <f t="shared" ca="1" si="10"/>
        <v>720.39821546294377</v>
      </c>
      <c r="E239" s="1">
        <f t="shared" ca="1" si="11"/>
        <v>41.48625080005889</v>
      </c>
      <c r="H239"/>
      <c r="Y239">
        <v>118.5</v>
      </c>
      <c r="Z239">
        <v>52.040929148827196</v>
      </c>
    </row>
    <row r="240" spans="1:26" x14ac:dyDescent="0.25">
      <c r="A240">
        <v>119</v>
      </c>
      <c r="B240">
        <v>51.888779673081878</v>
      </c>
      <c r="C240" s="1">
        <f t="shared" ca="1" si="9"/>
        <v>89.998829039577458</v>
      </c>
      <c r="D240" s="1">
        <f t="shared" ca="1" si="10"/>
        <v>726.18793135836506</v>
      </c>
      <c r="E240" s="1">
        <f t="shared" ca="1" si="11"/>
        <v>41.334101324313572</v>
      </c>
      <c r="H240"/>
      <c r="Y240">
        <v>119</v>
      </c>
      <c r="Z240">
        <v>51.888779673081878</v>
      </c>
    </row>
    <row r="241" spans="1:26" x14ac:dyDescent="0.25">
      <c r="A241">
        <v>119.5</v>
      </c>
      <c r="B241">
        <v>51.737973287504573</v>
      </c>
      <c r="C241" s="1">
        <f t="shared" ca="1" si="9"/>
        <v>89.998899984483032</v>
      </c>
      <c r="D241" s="1">
        <f t="shared" ca="1" si="10"/>
        <v>731.94925585577948</v>
      </c>
      <c r="E241" s="1">
        <f t="shared" ca="1" si="11"/>
        <v>41.183294938736267</v>
      </c>
      <c r="H241"/>
      <c r="Y241">
        <v>119.5</v>
      </c>
      <c r="Z241">
        <v>51.737973287504573</v>
      </c>
    </row>
    <row r="242" spans="1:26" x14ac:dyDescent="0.25">
      <c r="A242">
        <v>120</v>
      </c>
      <c r="B242">
        <v>51.58845658696923</v>
      </c>
      <c r="C242" s="1">
        <f t="shared" ca="1" si="9"/>
        <v>89.99896663105406</v>
      </c>
      <c r="D242" s="1">
        <f t="shared" ca="1" si="10"/>
        <v>737.68364092337083</v>
      </c>
      <c r="E242" s="1">
        <f t="shared" ca="1" si="11"/>
        <v>41.033778238200924</v>
      </c>
      <c r="H242"/>
      <c r="Y242">
        <v>120</v>
      </c>
      <c r="Z242">
        <v>51.58845658696923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AB362"/>
  <sheetViews>
    <sheetView topLeftCell="H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85546875" customWidth="1"/>
    <col min="11" max="11" width="15.71093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1.2199436297453514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1.2199436297453514</v>
      </c>
      <c r="AB3" s="78" t="s">
        <v>170</v>
      </c>
    </row>
    <row r="4" spans="1:28" x14ac:dyDescent="0.25">
      <c r="A4">
        <v>1</v>
      </c>
      <c r="B4">
        <v>2.880148967321484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2.880148967321484</v>
      </c>
      <c r="AB4" s="78" t="s">
        <v>171</v>
      </c>
    </row>
    <row r="5" spans="1:28" ht="15.75" thickBot="1" x14ac:dyDescent="0.3">
      <c r="A5">
        <v>1.5</v>
      </c>
      <c r="B5">
        <v>4.5433251644528383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7.2794024555304233</v>
      </c>
      <c r="M5" s="4">
        <v>6</v>
      </c>
      <c r="N5" s="4">
        <v>37</v>
      </c>
      <c r="O5" s="11">
        <v>90</v>
      </c>
      <c r="P5" s="12">
        <v>20</v>
      </c>
      <c r="Y5">
        <v>1.5</v>
      </c>
      <c r="Z5">
        <v>4.5433251644528383</v>
      </c>
      <c r="AB5" s="78" t="s">
        <v>172</v>
      </c>
    </row>
    <row r="6" spans="1:28" x14ac:dyDescent="0.25">
      <c r="A6">
        <v>2</v>
      </c>
      <c r="B6">
        <v>6.2094372619366185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12.720597544469577</v>
      </c>
      <c r="Y6">
        <v>2</v>
      </c>
      <c r="Z6">
        <v>6.2094372619366185</v>
      </c>
      <c r="AB6" s="78" t="s">
        <v>173</v>
      </c>
    </row>
    <row r="7" spans="1:28" x14ac:dyDescent="0.25">
      <c r="A7">
        <v>2.5</v>
      </c>
      <c r="B7">
        <v>7.8782574941815815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9</v>
      </c>
      <c r="K7" s="22">
        <f>$K$6 +$J$7</f>
        <v>39</v>
      </c>
      <c r="L7" s="24">
        <f ca="1">OFFSET($B$1,2*$K$7,0)</f>
        <v>23.435252905437874</v>
      </c>
      <c r="Y7">
        <v>2.5</v>
      </c>
      <c r="Z7">
        <v>7.8782574941815815</v>
      </c>
      <c r="AB7" s="78" t="s">
        <v>174</v>
      </c>
    </row>
    <row r="8" spans="1:28" ht="15.75" thickBot="1" x14ac:dyDescent="0.3">
      <c r="A8">
        <v>3</v>
      </c>
      <c r="B8">
        <v>9.1086748443357521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9.1086748443357521</v>
      </c>
      <c r="AB8" s="78" t="s">
        <v>175</v>
      </c>
    </row>
    <row r="9" spans="1:28" x14ac:dyDescent="0.25">
      <c r="A9">
        <v>3.5</v>
      </c>
      <c r="B9">
        <v>10.781202829312356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10.781202829312356</v>
      </c>
    </row>
    <row r="10" spans="1:28" x14ac:dyDescent="0.25">
      <c r="A10">
        <v>4</v>
      </c>
      <c r="B10">
        <v>12.455717006811609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12.455717006811609</v>
      </c>
    </row>
    <row r="11" spans="1:28" ht="15.75" thickBot="1" x14ac:dyDescent="0.3">
      <c r="A11">
        <v>4.5</v>
      </c>
      <c r="B11">
        <v>14.131949217036617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14.131949217036617</v>
      </c>
    </row>
    <row r="12" spans="1:28" ht="15.75" thickTop="1" x14ac:dyDescent="0.25">
      <c r="A12">
        <v>5</v>
      </c>
      <c r="B12">
        <v>15.809663830124579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15.809663830124579</v>
      </c>
    </row>
    <row r="13" spans="1:28" ht="15.75" thickBot="1" x14ac:dyDescent="0.3">
      <c r="A13">
        <v>5.5</v>
      </c>
      <c r="B13">
        <v>16.310210611684973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90</v>
      </c>
      <c r="Q13" s="26">
        <f ca="1">OFFSET($C$1,2*$O$5,0)</f>
        <v>19.999640795210603</v>
      </c>
      <c r="Y13">
        <v>5.5</v>
      </c>
      <c r="Z13">
        <v>16.310210611684973</v>
      </c>
    </row>
    <row r="14" spans="1:28" ht="16.5" thickTop="1" x14ac:dyDescent="0.25">
      <c r="A14">
        <v>6</v>
      </c>
      <c r="B14">
        <v>16.434717017129799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7.27940245553042* [1 - exp (1/6)*(txp - 30)]</v>
      </c>
      <c r="O14" s="25" t="s">
        <v>38</v>
      </c>
      <c r="P14" s="26">
        <f>$O$5</f>
        <v>90</v>
      </c>
      <c r="Q14" s="26">
        <f ca="1">OFFSET($B$1,2*$K$5,0)</f>
        <v>12.720597544469577</v>
      </c>
      <c r="Y14">
        <v>6</v>
      </c>
      <c r="Z14">
        <v>16.434717017129799</v>
      </c>
    </row>
    <row r="15" spans="1:28" x14ac:dyDescent="0.25">
      <c r="A15">
        <v>6.5</v>
      </c>
      <c r="B15">
        <v>17.808973602149678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470.897990179695</v>
      </c>
      <c r="Y15">
        <v>6.5</v>
      </c>
      <c r="Z15">
        <v>17.808973602149678</v>
      </c>
    </row>
    <row r="16" spans="1:28" x14ac:dyDescent="0.25">
      <c r="A16">
        <v>7</v>
      </c>
      <c r="B16">
        <v>19.182620460099049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7.2794024555304233</v>
      </c>
      <c r="L16" t="s">
        <v>14</v>
      </c>
      <c r="P16" s="1">
        <f>$K$5</f>
        <v>30</v>
      </c>
      <c r="Q16" s="2">
        <f ca="1">OFFSET($B$1,2*$K$5,0)</f>
        <v>12.720597544469577</v>
      </c>
      <c r="Y16">
        <v>7</v>
      </c>
      <c r="Z16">
        <v>19.182620460099049</v>
      </c>
    </row>
    <row r="17" spans="1:26" ht="15.75" thickBot="1" x14ac:dyDescent="0.3">
      <c r="A17">
        <v>7.5</v>
      </c>
      <c r="B17">
        <v>20.555757572060021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6</v>
      </c>
      <c r="L17" t="s">
        <v>15</v>
      </c>
      <c r="P17" s="1">
        <f>$O$5</f>
        <v>90</v>
      </c>
      <c r="Q17" s="2">
        <f ca="1">OFFSET($B$1,2*$K$5,0)</f>
        <v>12.720597544469577</v>
      </c>
      <c r="Y17">
        <v>7.5</v>
      </c>
      <c r="Z17">
        <v>20.555757572060021</v>
      </c>
    </row>
    <row r="18" spans="1:26" ht="15.75" thickBot="1" x14ac:dyDescent="0.3">
      <c r="A18">
        <v>8</v>
      </c>
      <c r="B18">
        <v>21.928467049834506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0.82315743787097517</v>
      </c>
      <c r="L18" s="16" t="s">
        <v>23</v>
      </c>
      <c r="Y18">
        <v>8</v>
      </c>
      <c r="Z18">
        <v>21.928467049834506</v>
      </c>
    </row>
    <row r="19" spans="1:26" x14ac:dyDescent="0.25">
      <c r="A19">
        <v>8.5</v>
      </c>
      <c r="B19">
        <v>23.113587879829865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1.1905172623298108</v>
      </c>
      <c r="L19" s="16" t="s">
        <v>23</v>
      </c>
      <c r="P19">
        <f>$N$5</f>
        <v>37</v>
      </c>
      <c r="Q19">
        <f>$P$5</f>
        <v>20</v>
      </c>
      <c r="Y19">
        <v>8.5</v>
      </c>
      <c r="Z19">
        <v>23.113587879829865</v>
      </c>
    </row>
    <row r="20" spans="1:26" ht="15.75" thickBot="1" x14ac:dyDescent="0.3">
      <c r="A20">
        <v>9</v>
      </c>
      <c r="B20">
        <v>24.485627663371986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90</v>
      </c>
      <c r="Q20">
        <f>$P$5</f>
        <v>20</v>
      </c>
      <c r="Y20">
        <v>9</v>
      </c>
      <c r="Z20">
        <v>24.485627663371986</v>
      </c>
    </row>
    <row r="21" spans="1:26" x14ac:dyDescent="0.25">
      <c r="A21">
        <v>9.5</v>
      </c>
      <c r="B21">
        <v>25.857379455775572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25.857379455775572</v>
      </c>
    </row>
    <row r="22" spans="1:26" x14ac:dyDescent="0.25">
      <c r="A22">
        <v>10</v>
      </c>
      <c r="B22">
        <v>27.228898482513369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27.228898482513369</v>
      </c>
    </row>
    <row r="23" spans="1:26" x14ac:dyDescent="0.25">
      <c r="A23">
        <v>10.5</v>
      </c>
      <c r="B23">
        <v>28.600233612001482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20</v>
      </c>
      <c r="L23" t="s">
        <v>14</v>
      </c>
      <c r="Y23">
        <v>10.5</v>
      </c>
      <c r="Z23">
        <v>28.600233612001482</v>
      </c>
    </row>
    <row r="24" spans="1:26" x14ac:dyDescent="0.25">
      <c r="A24">
        <v>11</v>
      </c>
      <c r="B24">
        <v>29.516654630384053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53</v>
      </c>
      <c r="L24" t="s">
        <v>15</v>
      </c>
      <c r="Y24">
        <v>11</v>
      </c>
      <c r="Z24">
        <v>29.516654630384053</v>
      </c>
    </row>
    <row r="25" spans="1:26" x14ac:dyDescent="0.25">
      <c r="A25">
        <v>11.5</v>
      </c>
      <c r="B25">
        <v>29.040107328256557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29.040107328256557</v>
      </c>
    </row>
    <row r="26" spans="1:26" x14ac:dyDescent="0.25">
      <c r="A26">
        <v>12</v>
      </c>
      <c r="B26">
        <v>28.564192712511691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27.407618874431321</v>
      </c>
      <c r="L26" t="s">
        <v>14</v>
      </c>
      <c r="Y26">
        <v>12</v>
      </c>
      <c r="Z26">
        <v>28.564192712511691</v>
      </c>
    </row>
    <row r="27" spans="1:26" x14ac:dyDescent="0.25">
      <c r="A27">
        <v>12.5</v>
      </c>
      <c r="B27">
        <v>28.088873588763118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89.5</v>
      </c>
      <c r="L27" t="s">
        <v>15</v>
      </c>
      <c r="Y27">
        <v>12.5</v>
      </c>
      <c r="Z27">
        <v>28.088873588763118</v>
      </c>
    </row>
    <row r="28" spans="1:26" x14ac:dyDescent="0.25">
      <c r="A28">
        <v>13</v>
      </c>
      <c r="B28">
        <v>27.614118060907831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27.614118060907831</v>
      </c>
    </row>
    <row r="29" spans="1:26" x14ac:dyDescent="0.25">
      <c r="A29">
        <v>13.5</v>
      </c>
      <c r="B29">
        <v>27.139966146486479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27.139966146486479</v>
      </c>
    </row>
    <row r="30" spans="1:26" x14ac:dyDescent="0.25">
      <c r="A30">
        <v>14</v>
      </c>
      <c r="B30">
        <v>26.666391984178802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367.81266704974291</v>
      </c>
      <c r="L30" t="s">
        <v>34</v>
      </c>
      <c r="Y30">
        <v>14</v>
      </c>
      <c r="Z30">
        <v>26.666391984178802</v>
      </c>
    </row>
    <row r="31" spans="1:26" ht="15.75" x14ac:dyDescent="0.25">
      <c r="A31">
        <v>14.5</v>
      </c>
      <c r="B31">
        <v>26.193372752200311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4442.0786845837147</v>
      </c>
      <c r="Y31">
        <v>14.5</v>
      </c>
      <c r="Z31">
        <v>26.193372752200311</v>
      </c>
    </row>
    <row r="32" spans="1:26" ht="15.75" x14ac:dyDescent="0.25">
      <c r="A32">
        <v>15</v>
      </c>
      <c r="B32">
        <v>25.720888080103226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4442.0786845837147</v>
      </c>
      <c r="Y32">
        <v>15</v>
      </c>
      <c r="Z32">
        <v>25.720888080103226</v>
      </c>
    </row>
    <row r="33" spans="1:26" ht="15.75" x14ac:dyDescent="0.25">
      <c r="A33">
        <v>15.5</v>
      </c>
      <c r="B33">
        <v>25.248919624955455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K33" s="28"/>
      <c r="Y33">
        <v>15.5</v>
      </c>
      <c r="Z33">
        <v>25.248919624955455</v>
      </c>
    </row>
    <row r="34" spans="1:26" x14ac:dyDescent="0.25">
      <c r="A34">
        <v>16</v>
      </c>
      <c r="B34">
        <v>24.7774507632287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24.7774507632287</v>
      </c>
    </row>
    <row r="35" spans="1:26" x14ac:dyDescent="0.25">
      <c r="A35">
        <v>16.5</v>
      </c>
      <c r="B35">
        <v>24.306466364382565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24.306466364382565</v>
      </c>
    </row>
    <row r="36" spans="1:26" x14ac:dyDescent="0.25">
      <c r="A36">
        <v>17</v>
      </c>
      <c r="B36">
        <v>23.835952622308653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23.835952622308653</v>
      </c>
    </row>
    <row r="37" spans="1:26" x14ac:dyDescent="0.25">
      <c r="A37">
        <v>17.5</v>
      </c>
      <c r="B37">
        <v>23.365896927925817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23.365896927925817</v>
      </c>
    </row>
    <row r="38" spans="1:26" x14ac:dyDescent="0.25">
      <c r="A38">
        <v>18</v>
      </c>
      <c r="B38">
        <v>22.896287771205696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22.896287771205696</v>
      </c>
    </row>
    <row r="39" spans="1:26" x14ac:dyDescent="0.25">
      <c r="A39">
        <v>18.5</v>
      </c>
      <c r="B39">
        <v>22.427114664402506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22.427114664402506</v>
      </c>
    </row>
    <row r="40" spans="1:26" x14ac:dyDescent="0.25">
      <c r="A40">
        <v>19</v>
      </c>
      <c r="B40">
        <v>21.958368080705039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21.958368080705039</v>
      </c>
    </row>
    <row r="41" spans="1:26" x14ac:dyDescent="0.25">
      <c r="A41">
        <v>19.5</v>
      </c>
      <c r="B41">
        <v>21.490039404242214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21.490039404242214</v>
      </c>
    </row>
    <row r="42" spans="1:26" x14ac:dyDescent="0.25">
      <c r="A42">
        <v>20</v>
      </c>
      <c r="B42">
        <v>21.022120888570861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21.022120888570861</v>
      </c>
    </row>
    <row r="43" spans="1:26" x14ac:dyDescent="0.25">
      <c r="A43">
        <v>20.5</v>
      </c>
      <c r="B43">
        <v>20.554605621612549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20.554605621612549</v>
      </c>
    </row>
    <row r="44" spans="1:26" x14ac:dyDescent="0.25">
      <c r="A44">
        <v>21</v>
      </c>
      <c r="B44">
        <v>20.087487495594992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20.087487495594992</v>
      </c>
    </row>
    <row r="45" spans="1:26" x14ac:dyDescent="0.25">
      <c r="A45">
        <v>21.5</v>
      </c>
      <c r="B45">
        <v>19.620761180959715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19.620761180959715</v>
      </c>
    </row>
    <row r="46" spans="1:26" x14ac:dyDescent="0.25">
      <c r="A46">
        <v>22</v>
      </c>
      <c r="B46">
        <v>19.154422103486077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19.154422103486077</v>
      </c>
    </row>
    <row r="47" spans="1:26" x14ac:dyDescent="0.25">
      <c r="A47">
        <v>22.5</v>
      </c>
      <c r="B47">
        <v>18.688466424078477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18.688466424078477</v>
      </c>
    </row>
    <row r="48" spans="1:26" x14ac:dyDescent="0.25">
      <c r="A48">
        <v>23</v>
      </c>
      <c r="B48">
        <v>18.22289102080024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18.22289102080024</v>
      </c>
    </row>
    <row r="49" spans="1:26" x14ac:dyDescent="0.25">
      <c r="A49">
        <v>23.5</v>
      </c>
      <c r="B49">
        <v>17.75769347283094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17.75769347283094</v>
      </c>
    </row>
    <row r="50" spans="1:26" x14ac:dyDescent="0.25">
      <c r="A50">
        <v>24</v>
      </c>
      <c r="B50">
        <v>17.292872046083996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17.292872046083996</v>
      </c>
    </row>
    <row r="51" spans="1:26" x14ac:dyDescent="0.25">
      <c r="A51">
        <v>24.5</v>
      </c>
      <c r="B51">
        <v>16.828425680260917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16.828425680260917</v>
      </c>
    </row>
    <row r="52" spans="1:26" x14ac:dyDescent="0.25">
      <c r="A52">
        <v>25</v>
      </c>
      <c r="B52">
        <v>16.364353977137966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16.364353977137966</v>
      </c>
    </row>
    <row r="53" spans="1:26" x14ac:dyDescent="0.25">
      <c r="A53">
        <v>25.5</v>
      </c>
      <c r="B53">
        <v>15.90065718988968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15.90065718988968</v>
      </c>
    </row>
    <row r="54" spans="1:26" x14ac:dyDescent="0.25">
      <c r="A54">
        <v>26</v>
      </c>
      <c r="B54">
        <v>15.437959056613021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15.437959056613021</v>
      </c>
    </row>
    <row r="55" spans="1:26" x14ac:dyDescent="0.25">
      <c r="A55">
        <v>26.5</v>
      </c>
      <c r="B55">
        <v>14.991046768758256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14.991046768758256</v>
      </c>
    </row>
    <row r="56" spans="1:26" x14ac:dyDescent="0.25">
      <c r="A56">
        <v>27</v>
      </c>
      <c r="B56">
        <v>14.565458464780939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14.565458464780939</v>
      </c>
    </row>
    <row r="57" spans="1:26" x14ac:dyDescent="0.25">
      <c r="A57">
        <v>27.5</v>
      </c>
      <c r="B57">
        <v>14.160071510818577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14.160071510818577</v>
      </c>
    </row>
    <row r="58" spans="1:26" x14ac:dyDescent="0.25">
      <c r="A58">
        <v>28</v>
      </c>
      <c r="B58">
        <v>13.773841486590301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13.773841486590301</v>
      </c>
    </row>
    <row r="59" spans="1:26" x14ac:dyDescent="0.25">
      <c r="A59">
        <v>28.5</v>
      </c>
      <c r="B59">
        <v>13.405790555864046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13.405790555864046</v>
      </c>
    </row>
    <row r="60" spans="1:26" x14ac:dyDescent="0.25">
      <c r="A60">
        <v>29</v>
      </c>
      <c r="B60">
        <v>13.054998782111122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13.054998782111122</v>
      </c>
    </row>
    <row r="61" spans="1:26" x14ac:dyDescent="0.25">
      <c r="A61">
        <v>29.5</v>
      </c>
      <c r="B61">
        <v>12.720597544469577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12.720597544469577</v>
      </c>
    </row>
    <row r="62" spans="1:26" x14ac:dyDescent="0.25">
      <c r="A62">
        <v>30</v>
      </c>
      <c r="B62">
        <v>12.401764456622372</v>
      </c>
      <c r="C62" s="1">
        <f t="shared" ca="1" si="0"/>
        <v>12.720597544469577</v>
      </c>
      <c r="D62" s="1">
        <f t="shared" ca="1" si="1"/>
        <v>5.0827268953091698E-2</v>
      </c>
      <c r="E62" s="1">
        <f t="shared" ca="1" si="2"/>
        <v>-0.31883308784720477</v>
      </c>
      <c r="H62"/>
      <c r="Y62">
        <v>30</v>
      </c>
      <c r="Z62">
        <v>12.401764456622372</v>
      </c>
    </row>
    <row r="63" spans="1:26" x14ac:dyDescent="0.25">
      <c r="A63">
        <v>30.5</v>
      </c>
      <c r="B63">
        <v>12.873301638289679</v>
      </c>
      <c r="C63" s="1">
        <f t="shared" ca="1" si="0"/>
        <v>13.302626428950253</v>
      </c>
      <c r="D63" s="1">
        <f t="shared" ca="1" si="1"/>
        <v>9.2159887937873108E-2</v>
      </c>
      <c r="E63" s="1">
        <f t="shared" ca="1" si="2"/>
        <v>0.15270409382010186</v>
      </c>
      <c r="H63"/>
      <c r="Y63">
        <v>30.5</v>
      </c>
      <c r="Z63">
        <v>12.873301638289679</v>
      </c>
    </row>
    <row r="64" spans="1:26" x14ac:dyDescent="0.25">
      <c r="A64">
        <v>31</v>
      </c>
      <c r="B64">
        <v>14.308738977048234</v>
      </c>
      <c r="C64" s="1">
        <f t="shared" ca="1" si="0"/>
        <v>13.838118853269636</v>
      </c>
      <c r="D64" s="1">
        <f t="shared" ca="1" si="1"/>
        <v>0.11074165045269159</v>
      </c>
      <c r="E64" s="1">
        <f t="shared" ca="1" si="2"/>
        <v>1.5881414325786576</v>
      </c>
      <c r="H64"/>
      <c r="Y64">
        <v>31</v>
      </c>
      <c r="Z64">
        <v>14.308738977048234</v>
      </c>
    </row>
    <row r="65" spans="1:26" x14ac:dyDescent="0.25">
      <c r="A65">
        <v>31.5</v>
      </c>
      <c r="B65">
        <v>15.743129777359401</v>
      </c>
      <c r="C65" s="1">
        <f t="shared" ca="1" si="0"/>
        <v>14.330795667340999</v>
      </c>
      <c r="D65" s="1">
        <f t="shared" ca="1" si="1"/>
        <v>0.997343819160737</v>
      </c>
      <c r="E65" s="1">
        <f t="shared" ca="1" si="2"/>
        <v>3.0225322328898248</v>
      </c>
      <c r="H65"/>
      <c r="Y65">
        <v>31.5</v>
      </c>
      <c r="Z65">
        <v>15.743129777359401</v>
      </c>
    </row>
    <row r="66" spans="1:26" x14ac:dyDescent="0.25">
      <c r="A66">
        <v>32</v>
      </c>
      <c r="B66">
        <v>17.176628356644148</v>
      </c>
      <c r="C66" s="1">
        <f t="shared" ref="C66:C129" ca="1" si="3">IF(A66&gt;=$K$5,OFFSET($B$1,2*$K$5,0)+$L$5*(1-EXP((-1/$M$5)*(A66-$K$5))),0)</f>
        <v>14.784080218344727</v>
      </c>
      <c r="D66" s="1">
        <f t="shared" ref="D66:D129" ca="1" si="4">IF(A66&gt;=$K$5,(C66-B66)*(C66-B66)*0.5,0)</f>
        <v>2.8621432970400136</v>
      </c>
      <c r="E66" s="1">
        <f t="shared" ref="E66:E129" ca="1" si="5">IF(A66&gt;=$K$5,(B66-$L$6),0)</f>
        <v>4.4560308121745713</v>
      </c>
      <c r="H66"/>
      <c r="Y66">
        <v>32</v>
      </c>
      <c r="Z66">
        <v>17.176628356644148</v>
      </c>
    </row>
    <row r="67" spans="1:26" x14ac:dyDescent="0.25">
      <c r="A67">
        <v>32.5</v>
      </c>
      <c r="B67">
        <v>18.609354214069505</v>
      </c>
      <c r="C67" s="1">
        <f t="shared" ca="1" si="3"/>
        <v>15.201122137733465</v>
      </c>
      <c r="D67" s="1">
        <f t="shared" ca="1" si="4"/>
        <v>5.8080229430829355</v>
      </c>
      <c r="E67" s="1">
        <f t="shared" ca="1" si="5"/>
        <v>5.8887566695999283</v>
      </c>
      <c r="H67"/>
      <c r="Y67">
        <v>32.5</v>
      </c>
      <c r="Z67">
        <v>18.609354214069505</v>
      </c>
    </row>
    <row r="68" spans="1:26" x14ac:dyDescent="0.25">
      <c r="A68">
        <v>33</v>
      </c>
      <c r="B68">
        <v>19.166788895951846</v>
      </c>
      <c r="C68" s="1">
        <f t="shared" ca="1" si="3"/>
        <v>15.584819226333369</v>
      </c>
      <c r="D68" s="1">
        <f t="shared" ca="1" si="4"/>
        <v>6.4152533570333512</v>
      </c>
      <c r="E68" s="1">
        <f t="shared" ca="1" si="5"/>
        <v>6.4461913514822697</v>
      </c>
      <c r="H68"/>
      <c r="Y68">
        <v>33</v>
      </c>
      <c r="Z68">
        <v>19.166788895951846</v>
      </c>
    </row>
    <row r="69" spans="1:26" x14ac:dyDescent="0.25">
      <c r="A69">
        <v>33.5</v>
      </c>
      <c r="B69">
        <v>18.686099713504454</v>
      </c>
      <c r="C69" s="1">
        <f t="shared" ca="1" si="3"/>
        <v>15.937837589609241</v>
      </c>
      <c r="D69" s="1">
        <f t="shared" ca="1" si="4"/>
        <v>3.776472350818513</v>
      </c>
      <c r="E69" s="1">
        <f t="shared" ca="1" si="5"/>
        <v>5.9655021690348775</v>
      </c>
      <c r="H69"/>
      <c r="Y69">
        <v>33.5</v>
      </c>
      <c r="Z69">
        <v>18.686099713504454</v>
      </c>
    </row>
    <row r="70" spans="1:26" x14ac:dyDescent="0.25">
      <c r="A70">
        <v>34</v>
      </c>
      <c r="B70">
        <v>18.205628448122116</v>
      </c>
      <c r="C70" s="1">
        <f t="shared" ca="1" si="3"/>
        <v>16.262630163002793</v>
      </c>
      <c r="D70" s="1">
        <f t="shared" ca="1" si="4"/>
        <v>1.887621167988315</v>
      </c>
      <c r="E70" s="1">
        <f t="shared" ca="1" si="5"/>
        <v>5.4850309036525395</v>
      </c>
      <c r="H70"/>
      <c r="Y70">
        <v>34</v>
      </c>
      <c r="Z70">
        <v>18.205628448122116</v>
      </c>
    </row>
    <row r="71" spans="1:26" x14ac:dyDescent="0.25">
      <c r="A71">
        <v>34.5</v>
      </c>
      <c r="B71">
        <v>17.725370664571599</v>
      </c>
      <c r="C71" s="1">
        <f t="shared" ca="1" si="3"/>
        <v>16.561453756066616</v>
      </c>
      <c r="D71" s="1">
        <f t="shared" ca="1" si="4"/>
        <v>0.67735128495189922</v>
      </c>
      <c r="E71" s="1">
        <f t="shared" ca="1" si="5"/>
        <v>5.0047731201020227</v>
      </c>
      <c r="H71"/>
      <c r="Y71">
        <v>34.5</v>
      </c>
      <c r="Z71">
        <v>17.725370664571599</v>
      </c>
    </row>
    <row r="72" spans="1:26" x14ac:dyDescent="0.25">
      <c r="A72">
        <v>35</v>
      </c>
      <c r="B72">
        <v>17.245352033934008</v>
      </c>
      <c r="C72" s="1">
        <f t="shared" ca="1" si="3"/>
        <v>16.836384733824453</v>
      </c>
      <c r="D72" s="1">
        <f t="shared" ca="1" si="4"/>
        <v>8.3627126279449626E-2</v>
      </c>
      <c r="E72" s="1">
        <f t="shared" ca="1" si="5"/>
        <v>4.5247544894644314</v>
      </c>
      <c r="H72"/>
      <c r="Y72">
        <v>35</v>
      </c>
      <c r="Z72">
        <v>17.245352033934008</v>
      </c>
    </row>
    <row r="73" spans="1:26" x14ac:dyDescent="0.25">
      <c r="A73">
        <v>35.5</v>
      </c>
      <c r="B73">
        <v>16.834436010318154</v>
      </c>
      <c r="C73" s="1">
        <f t="shared" ca="1" si="3"/>
        <v>17.089333444319127</v>
      </c>
      <c r="D73" s="1">
        <f t="shared" ca="1" si="4"/>
        <v>3.248635093014033E-2</v>
      </c>
      <c r="E73" s="1">
        <f t="shared" ca="1" si="5"/>
        <v>4.1138384658485769</v>
      </c>
      <c r="H73"/>
      <c r="Y73">
        <v>35.5</v>
      </c>
      <c r="Z73">
        <v>16.834436010318154</v>
      </c>
    </row>
    <row r="74" spans="1:26" x14ac:dyDescent="0.25">
      <c r="A74">
        <v>36</v>
      </c>
      <c r="B74">
        <v>18.235704750108454</v>
      </c>
      <c r="C74" s="1">
        <f t="shared" ca="1" si="3"/>
        <v>17.322057492597445</v>
      </c>
      <c r="D74" s="1">
        <f t="shared" ca="1" si="4"/>
        <v>0.41737565557869405</v>
      </c>
      <c r="E74" s="1">
        <f t="shared" ca="1" si="5"/>
        <v>5.515107205638877</v>
      </c>
      <c r="H74"/>
      <c r="Y74">
        <v>36</v>
      </c>
      <c r="Z74">
        <v>18.235704750108454</v>
      </c>
    </row>
    <row r="75" spans="1:26" x14ac:dyDescent="0.25">
      <c r="A75">
        <v>36.5</v>
      </c>
      <c r="B75">
        <v>19.665451955348548</v>
      </c>
      <c r="C75" s="1">
        <f t="shared" ca="1" si="3"/>
        <v>17.536173953365832</v>
      </c>
      <c r="D75" s="1">
        <f t="shared" ca="1" si="4"/>
        <v>2.2669124048637528</v>
      </c>
      <c r="E75" s="1">
        <f t="shared" ca="1" si="5"/>
        <v>6.9448544108789712</v>
      </c>
      <c r="H75"/>
      <c r="Y75">
        <v>36.5</v>
      </c>
      <c r="Z75">
        <v>19.665451955348548</v>
      </c>
    </row>
    <row r="76" spans="1:26" x14ac:dyDescent="0.25">
      <c r="A76">
        <v>37</v>
      </c>
      <c r="B76">
        <v>21.094857497318372</v>
      </c>
      <c r="C76" s="1">
        <f t="shared" ca="1" si="3"/>
        <v>17.733170607175985</v>
      </c>
      <c r="D76" s="1">
        <f t="shared" ca="1" si="4"/>
        <v>5.6504693736775966</v>
      </c>
      <c r="E76" s="1">
        <f t="shared" ca="1" si="5"/>
        <v>8.3742599528487958</v>
      </c>
      <c r="H76"/>
      <c r="Y76">
        <v>37</v>
      </c>
      <c r="Z76">
        <v>21.094857497318372</v>
      </c>
    </row>
    <row r="77" spans="1:26" x14ac:dyDescent="0.25">
      <c r="A77">
        <v>37.5</v>
      </c>
      <c r="B77">
        <v>22.523935015282266</v>
      </c>
      <c r="C77" s="1">
        <f t="shared" ca="1" si="3"/>
        <v>17.914416278214688</v>
      </c>
      <c r="D77" s="1">
        <f t="shared" ca="1" si="4"/>
        <v>10.62383149368854</v>
      </c>
      <c r="E77" s="1">
        <f t="shared" ca="1" si="5"/>
        <v>9.8033374708126892</v>
      </c>
      <c r="H77"/>
      <c r="Y77">
        <v>37.5</v>
      </c>
      <c r="Z77">
        <v>22.523935015282266</v>
      </c>
    </row>
    <row r="78" spans="1:26" x14ac:dyDescent="0.25">
      <c r="A78">
        <v>38</v>
      </c>
      <c r="B78">
        <v>23.885892337363423</v>
      </c>
      <c r="C78" s="1">
        <f t="shared" ca="1" si="3"/>
        <v>18.081170345529586</v>
      </c>
      <c r="D78" s="1">
        <f t="shared" ca="1" si="4"/>
        <v>16.847398701239694</v>
      </c>
      <c r="E78" s="1">
        <f t="shared" ca="1" si="5"/>
        <v>11.165294792893846</v>
      </c>
      <c r="H78"/>
      <c r="Y78">
        <v>38</v>
      </c>
      <c r="Z78">
        <v>23.885892337363423</v>
      </c>
    </row>
    <row r="79" spans="1:26" x14ac:dyDescent="0.25">
      <c r="A79">
        <v>38.5</v>
      </c>
      <c r="B79">
        <v>23.435252905437874</v>
      </c>
      <c r="C79" s="1">
        <f t="shared" ca="1" si="3"/>
        <v>18.23459149377938</v>
      </c>
      <c r="D79" s="1">
        <f t="shared" ca="1" si="4"/>
        <v>13.523439559356861</v>
      </c>
      <c r="E79" s="1">
        <f t="shared" ca="1" si="5"/>
        <v>10.714655360968298</v>
      </c>
      <c r="H79"/>
      <c r="Y79">
        <v>38.5</v>
      </c>
      <c r="Z79">
        <v>23.435252905437874</v>
      </c>
    </row>
    <row r="80" spans="1:26" x14ac:dyDescent="0.25">
      <c r="A80">
        <v>39</v>
      </c>
      <c r="B80">
        <v>22.953610022159975</v>
      </c>
      <c r="C80" s="1">
        <f t="shared" ca="1" si="3"/>
        <v>18.375745764312622</v>
      </c>
      <c r="D80" s="1">
        <f t="shared" ca="1" si="4"/>
        <v>10.478420581638145</v>
      </c>
      <c r="E80" s="1">
        <f t="shared" ca="1" si="5"/>
        <v>10.233012477690398</v>
      </c>
      <c r="H80"/>
      <c r="Y80">
        <v>39</v>
      </c>
      <c r="Z80">
        <v>22.953610022159975</v>
      </c>
    </row>
    <row r="81" spans="1:26" x14ac:dyDescent="0.25">
      <c r="A81">
        <v>39.5</v>
      </c>
      <c r="B81">
        <v>22.472070824544115</v>
      </c>
      <c r="C81" s="1">
        <f t="shared" ca="1" si="3"/>
        <v>18.50561396251781</v>
      </c>
      <c r="D81" s="1">
        <f t="shared" ca="1" si="4"/>
        <v>7.8663900191577829</v>
      </c>
      <c r="E81" s="1">
        <f t="shared" ca="1" si="5"/>
        <v>9.7514732800745385</v>
      </c>
      <c r="H81"/>
      <c r="Y81">
        <v>39.5</v>
      </c>
      <c r="Z81">
        <v>22.472070824544115</v>
      </c>
    </row>
    <row r="82" spans="1:26" x14ac:dyDescent="0.25">
      <c r="A82">
        <v>40</v>
      </c>
      <c r="B82">
        <v>21.99066850134351</v>
      </c>
      <c r="C82" s="1">
        <f t="shared" ca="1" si="3"/>
        <v>18.625098472914463</v>
      </c>
      <c r="D82" s="1">
        <f t="shared" ca="1" si="4"/>
        <v>5.6635308081299502</v>
      </c>
      <c r="E82" s="1">
        <f t="shared" ca="1" si="5"/>
        <v>9.2700709568739335</v>
      </c>
      <c r="H82"/>
      <c r="Y82">
        <v>40</v>
      </c>
      <c r="Z82">
        <v>21.99066850134351</v>
      </c>
    </row>
    <row r="83" spans="1:26" x14ac:dyDescent="0.25">
      <c r="A83">
        <v>40.5</v>
      </c>
      <c r="B83">
        <v>21.509477859412787</v>
      </c>
      <c r="C83" s="1">
        <f t="shared" ca="1" si="3"/>
        <v>18.735029529339624</v>
      </c>
      <c r="D83" s="1">
        <f t="shared" ca="1" si="4"/>
        <v>3.8487817681228815</v>
      </c>
      <c r="E83" s="1">
        <f t="shared" ca="1" si="5"/>
        <v>8.78888031494321</v>
      </c>
      <c r="H83"/>
      <c r="Y83">
        <v>40.5</v>
      </c>
      <c r="Z83">
        <v>21.509477859412787</v>
      </c>
    </row>
    <row r="84" spans="1:26" x14ac:dyDescent="0.25">
      <c r="A84">
        <v>41</v>
      </c>
      <c r="B84">
        <v>21.028503024087122</v>
      </c>
      <c r="C84" s="1">
        <f t="shared" ca="1" si="3"/>
        <v>18.836170983797896</v>
      </c>
      <c r="D84" s="1">
        <f t="shared" ca="1" si="4"/>
        <v>2.4031598874393616</v>
      </c>
      <c r="E84" s="1">
        <f t="shared" ca="1" si="5"/>
        <v>8.3079054796175456</v>
      </c>
      <c r="H84"/>
      <c r="Y84">
        <v>41</v>
      </c>
      <c r="Z84">
        <v>21.028503024087122</v>
      </c>
    </row>
    <row r="85" spans="1:26" x14ac:dyDescent="0.25">
      <c r="A85">
        <v>41.5</v>
      </c>
      <c r="B85">
        <v>20.547746432268024</v>
      </c>
      <c r="C85" s="1">
        <f t="shared" ca="1" si="3"/>
        <v>18.929225614059714</v>
      </c>
      <c r="D85" s="1">
        <f t="shared" ca="1" si="4"/>
        <v>1.309804819486849</v>
      </c>
      <c r="E85" s="1">
        <f t="shared" ca="1" si="5"/>
        <v>7.8271488877984474</v>
      </c>
      <c r="H85"/>
      <c r="Y85">
        <v>41.5</v>
      </c>
      <c r="Z85">
        <v>20.547746432268024</v>
      </c>
    </row>
    <row r="86" spans="1:26" x14ac:dyDescent="0.25">
      <c r="A86">
        <v>42</v>
      </c>
      <c r="B86">
        <v>20.067209450343398</v>
      </c>
      <c r="C86" s="1">
        <f t="shared" ca="1" si="3"/>
        <v>19.014840006887496</v>
      </c>
      <c r="D86" s="1">
        <f t="shared" ca="1" si="4"/>
        <v>0.55374072275984232</v>
      </c>
      <c r="E86" s="1">
        <f t="shared" ca="1" si="5"/>
        <v>7.3466119058738215</v>
      </c>
      <c r="H86"/>
      <c r="Y86">
        <v>42</v>
      </c>
      <c r="Z86">
        <v>20.067209450343398</v>
      </c>
    </row>
    <row r="87" spans="1:26" x14ac:dyDescent="0.25">
      <c r="A87">
        <v>42.5</v>
      </c>
      <c r="B87">
        <v>19.586892811408593</v>
      </c>
      <c r="C87" s="1">
        <f t="shared" ca="1" si="3"/>
        <v>19.093609050820579</v>
      </c>
      <c r="D87" s="1">
        <f t="shared" ca="1" si="4"/>
        <v>0.12166443422992647</v>
      </c>
      <c r="E87" s="1">
        <f t="shared" ca="1" si="5"/>
        <v>6.8662952669390158</v>
      </c>
      <c r="H87"/>
      <c r="Y87">
        <v>42.5</v>
      </c>
      <c r="Z87">
        <v>19.586892811408593</v>
      </c>
    </row>
    <row r="88" spans="1:26" x14ac:dyDescent="0.25">
      <c r="A88">
        <v>43</v>
      </c>
      <c r="B88">
        <v>19.106796923960086</v>
      </c>
      <c r="C88" s="1">
        <f t="shared" ca="1" si="3"/>
        <v>19.166080069736903</v>
      </c>
      <c r="D88" s="1">
        <f t="shared" ca="1" si="4"/>
        <v>1.7572456865976697E-3</v>
      </c>
      <c r="E88" s="1">
        <f t="shared" ca="1" si="5"/>
        <v>6.3861993794905096</v>
      </c>
      <c r="H88"/>
      <c r="Y88">
        <v>43</v>
      </c>
      <c r="Z88">
        <v>19.106796923960086</v>
      </c>
    </row>
    <row r="89" spans="1:26" x14ac:dyDescent="0.25">
      <c r="A89">
        <v>43.5</v>
      </c>
      <c r="B89">
        <v>18.626922089713005</v>
      </c>
      <c r="C89" s="1">
        <f t="shared" ca="1" si="3"/>
        <v>19.23275662591336</v>
      </c>
      <c r="D89" s="1">
        <f t="shared" ca="1" si="4"/>
        <v>0.18351774262654963</v>
      </c>
      <c r="E89" s="1">
        <f t="shared" ca="1" si="5"/>
        <v>5.9063245452434288</v>
      </c>
      <c r="H89"/>
      <c r="Y89">
        <v>43.5</v>
      </c>
      <c r="Z89">
        <v>18.626922089713005</v>
      </c>
    </row>
    <row r="90" spans="1:26" x14ac:dyDescent="0.25">
      <c r="A90">
        <v>44</v>
      </c>
      <c r="B90">
        <v>18.153782343712027</v>
      </c>
      <c r="C90" s="1">
        <f t="shared" ca="1" si="3"/>
        <v>19.294102019010232</v>
      </c>
      <c r="D90" s="1">
        <f t="shared" ca="1" si="4"/>
        <v>0.65016448093610157</v>
      </c>
      <c r="E90" s="1">
        <f t="shared" ca="1" si="5"/>
        <v>5.4331847992424507</v>
      </c>
      <c r="H90"/>
      <c r="Y90">
        <v>44</v>
      </c>
      <c r="Z90">
        <v>18.153782343712027</v>
      </c>
    </row>
    <row r="91" spans="1:26" x14ac:dyDescent="0.25">
      <c r="A91">
        <v>44.5</v>
      </c>
      <c r="B91">
        <v>17.701851803382112</v>
      </c>
      <c r="C91" s="1">
        <f t="shared" ca="1" si="3"/>
        <v>19.350542505292246</v>
      </c>
      <c r="D91" s="1">
        <f t="shared" ca="1" si="4"/>
        <v>1.3590905152824648</v>
      </c>
      <c r="E91" s="1">
        <f t="shared" ca="1" si="5"/>
        <v>4.9812542589125357</v>
      </c>
      <c r="H91"/>
      <c r="Y91">
        <v>44.5</v>
      </c>
      <c r="Z91">
        <v>17.701851803382112</v>
      </c>
    </row>
    <row r="92" spans="1:26" x14ac:dyDescent="0.25">
      <c r="A92">
        <v>45</v>
      </c>
      <c r="B92">
        <v>17.270593267163857</v>
      </c>
      <c r="C92" s="1">
        <f t="shared" ca="1" si="3"/>
        <v>19.402470259454979</v>
      </c>
      <c r="D92" s="1">
        <f t="shared" ca="1" si="4"/>
        <v>2.272449755130121</v>
      </c>
      <c r="E92" s="1">
        <f t="shared" ca="1" si="5"/>
        <v>4.5499957226942804</v>
      </c>
      <c r="H92"/>
      <c r="Y92">
        <v>45</v>
      </c>
      <c r="Z92">
        <v>17.270593267163857</v>
      </c>
    </row>
    <row r="93" spans="1:26" x14ac:dyDescent="0.25">
      <c r="A93">
        <v>45.5</v>
      </c>
      <c r="B93">
        <v>16.858901919275556</v>
      </c>
      <c r="C93" s="1">
        <f t="shared" ca="1" si="3"/>
        <v>19.450246099636644</v>
      </c>
      <c r="D93" s="1">
        <f t="shared" ca="1" si="4"/>
        <v>3.3575323305456375</v>
      </c>
      <c r="E93" s="1">
        <f t="shared" ca="1" si="5"/>
        <v>4.1383043748059798</v>
      </c>
      <c r="H93"/>
      <c r="Y93">
        <v>45.5</v>
      </c>
      <c r="Z93">
        <v>16.858901919275556</v>
      </c>
    </row>
    <row r="94" spans="1:26" x14ac:dyDescent="0.25">
      <c r="A94">
        <v>46</v>
      </c>
      <c r="B94">
        <v>16.465754827928077</v>
      </c>
      <c r="C94" s="1">
        <f t="shared" ca="1" si="3"/>
        <v>19.494201994550011</v>
      </c>
      <c r="D94" s="1">
        <f t="shared" ca="1" si="4"/>
        <v>4.5857461205102101</v>
      </c>
      <c r="E94" s="1">
        <f t="shared" ca="1" si="5"/>
        <v>3.7451572834585001</v>
      </c>
      <c r="H94"/>
      <c r="Y94">
        <v>46</v>
      </c>
      <c r="Z94">
        <v>16.465754827928077</v>
      </c>
    </row>
    <row r="95" spans="1:26" x14ac:dyDescent="0.25">
      <c r="A95">
        <v>46.5</v>
      </c>
      <c r="B95">
        <v>16.56225128581972</v>
      </c>
      <c r="C95" s="1">
        <f t="shared" ca="1" si="3"/>
        <v>19.534643370155084</v>
      </c>
      <c r="D95" s="1">
        <f t="shared" ca="1" si="4"/>
        <v>4.4175573515097666</v>
      </c>
      <c r="E95" s="1">
        <f t="shared" ca="1" si="5"/>
        <v>3.841653741350143</v>
      </c>
      <c r="H95"/>
      <c r="Y95">
        <v>46.5</v>
      </c>
      <c r="Z95">
        <v>16.56225128581972</v>
      </c>
    </row>
    <row r="96" spans="1:26" x14ac:dyDescent="0.25">
      <c r="A96">
        <v>47</v>
      </c>
      <c r="B96">
        <v>17.992522578021582</v>
      </c>
      <c r="C96" s="1">
        <f t="shared" ca="1" si="3"/>
        <v>19.57185123190046</v>
      </c>
      <c r="D96" s="1">
        <f t="shared" ca="1" si="4"/>
        <v>1.247139498481435</v>
      </c>
      <c r="E96" s="1">
        <f t="shared" ca="1" si="5"/>
        <v>5.2719250335520051</v>
      </c>
      <c r="H96"/>
      <c r="Y96">
        <v>47</v>
      </c>
      <c r="Z96">
        <v>17.992522578021582</v>
      </c>
    </row>
    <row r="97" spans="1:26" x14ac:dyDescent="0.25">
      <c r="A97">
        <v>47.5</v>
      </c>
      <c r="B97">
        <v>19.422028973913591</v>
      </c>
      <c r="C97" s="1">
        <f t="shared" ca="1" si="3"/>
        <v>19.606084117279593</v>
      </c>
      <c r="D97" s="1">
        <f t="shared" ca="1" si="4"/>
        <v>1.6938147899739863E-2</v>
      </c>
      <c r="E97" s="1">
        <f t="shared" ca="1" si="5"/>
        <v>6.701431429444014</v>
      </c>
      <c r="H97"/>
      <c r="Y97">
        <v>47.5</v>
      </c>
      <c r="Z97">
        <v>19.422028973913591</v>
      </c>
    </row>
    <row r="98" spans="1:26" x14ac:dyDescent="0.25">
      <c r="A98">
        <v>48</v>
      </c>
      <c r="B98">
        <v>20.850881858400886</v>
      </c>
      <c r="C98" s="1">
        <f t="shared" ca="1" si="3"/>
        <v>19.637579892269308</v>
      </c>
      <c r="D98" s="1">
        <f t="shared" ca="1" si="4"/>
        <v>0.73605083050937625</v>
      </c>
      <c r="E98" s="1">
        <f t="shared" ca="1" si="5"/>
        <v>8.130284313931309</v>
      </c>
      <c r="H98"/>
      <c r="Y98">
        <v>48</v>
      </c>
      <c r="Z98">
        <v>20.850881858400886</v>
      </c>
    </row>
    <row r="99" spans="1:26" x14ac:dyDescent="0.25">
      <c r="A99">
        <v>48.5</v>
      </c>
      <c r="B99">
        <v>22.279154483088227</v>
      </c>
      <c r="C99" s="1">
        <f t="shared" ca="1" si="3"/>
        <v>19.666557404133023</v>
      </c>
      <c r="D99" s="1">
        <f t="shared" ca="1" si="4"/>
        <v>3.4128317484826329</v>
      </c>
      <c r="E99" s="1">
        <f t="shared" ca="1" si="5"/>
        <v>9.5585569386186506</v>
      </c>
      <c r="H99"/>
      <c r="Y99">
        <v>48.5</v>
      </c>
      <c r="Z99">
        <v>22.279154483088227</v>
      </c>
    </row>
    <row r="100" spans="1:26" x14ac:dyDescent="0.25">
      <c r="A100">
        <v>49</v>
      </c>
      <c r="B100">
        <v>23.21568416593594</v>
      </c>
      <c r="C100" s="1">
        <f t="shared" ca="1" si="3"/>
        <v>19.693218002073085</v>
      </c>
      <c r="D100" s="1">
        <f t="shared" ca="1" si="4"/>
        <v>6.2038839377793504</v>
      </c>
      <c r="E100" s="1">
        <f t="shared" ca="1" si="5"/>
        <v>10.495086621466363</v>
      </c>
      <c r="H100"/>
      <c r="Y100">
        <v>49</v>
      </c>
      <c r="Z100">
        <v>23.21568416593594</v>
      </c>
    </row>
    <row r="101" spans="1:26" x14ac:dyDescent="0.25">
      <c r="A101">
        <v>49.5</v>
      </c>
      <c r="B101">
        <v>22.734336761306501</v>
      </c>
      <c r="C101" s="1">
        <f t="shared" ca="1" si="3"/>
        <v>19.717746936298518</v>
      </c>
      <c r="D101" s="1">
        <f t="shared" ca="1" si="4"/>
        <v>4.5499070861708484</v>
      </c>
      <c r="E101" s="1">
        <f t="shared" ca="1" si="5"/>
        <v>10.013739216836925</v>
      </c>
      <c r="H101"/>
      <c r="Y101">
        <v>49.5</v>
      </c>
      <c r="Z101">
        <v>22.734336761306501</v>
      </c>
    </row>
    <row r="102" spans="1:26" x14ac:dyDescent="0.25">
      <c r="A102">
        <v>50</v>
      </c>
      <c r="B102">
        <v>22.253226142519658</v>
      </c>
      <c r="C102" s="1">
        <f t="shared" ca="1" si="3"/>
        <v>19.740314645229436</v>
      </c>
      <c r="D102" s="1">
        <f t="shared" ca="1" si="4"/>
        <v>3.1573620966066933</v>
      </c>
      <c r="E102" s="1">
        <f t="shared" ca="1" si="5"/>
        <v>9.5326285980500813</v>
      </c>
      <c r="H102"/>
      <c r="Y102">
        <v>50</v>
      </c>
      <c r="Z102">
        <v>22.253226142519658</v>
      </c>
    </row>
    <row r="103" spans="1:26" x14ac:dyDescent="0.25">
      <c r="A103">
        <v>50.5</v>
      </c>
      <c r="B103">
        <v>21.772349567560358</v>
      </c>
      <c r="C103" s="1">
        <f t="shared" ca="1" si="3"/>
        <v>19.761077939782307</v>
      </c>
      <c r="D103" s="1">
        <f t="shared" ca="1" si="4"/>
        <v>2.022606780352485</v>
      </c>
      <c r="E103" s="1">
        <f t="shared" ca="1" si="5"/>
        <v>9.0517520230907813</v>
      </c>
      <c r="H103"/>
      <c r="Y103">
        <v>50.5</v>
      </c>
      <c r="Z103">
        <v>21.772349567560358</v>
      </c>
    </row>
    <row r="104" spans="1:26" x14ac:dyDescent="0.25">
      <c r="A104">
        <v>51</v>
      </c>
      <c r="B104">
        <v>21.291722787088183</v>
      </c>
      <c r="C104" s="1">
        <f t="shared" ca="1" si="3"/>
        <v>19.78018109296498</v>
      </c>
      <c r="D104" s="1">
        <f t="shared" ca="1" si="4"/>
        <v>1.1423791465364208</v>
      </c>
      <c r="E104" s="1">
        <f t="shared" ca="1" si="5"/>
        <v>8.5711252426186064</v>
      </c>
      <c r="H104"/>
      <c r="Y104">
        <v>51</v>
      </c>
      <c r="Z104">
        <v>21.291722787088183</v>
      </c>
    </row>
    <row r="105" spans="1:26" x14ac:dyDescent="0.25">
      <c r="A105">
        <v>51.5</v>
      </c>
      <c r="B105">
        <v>20.811361833560635</v>
      </c>
      <c r="C105" s="1">
        <f t="shared" ca="1" si="3"/>
        <v>19.797756842352509</v>
      </c>
      <c r="D105" s="1">
        <f t="shared" ca="1" si="4"/>
        <v>0.51369753910101279</v>
      </c>
      <c r="E105" s="1">
        <f t="shared" ca="1" si="5"/>
        <v>8.0907642890910587</v>
      </c>
      <c r="H105"/>
      <c r="Y105">
        <v>51.5</v>
      </c>
      <c r="Z105">
        <v>20.811361833560635</v>
      </c>
    </row>
    <row r="106" spans="1:26" x14ac:dyDescent="0.25">
      <c r="A106">
        <v>52</v>
      </c>
      <c r="B106">
        <v>20.331262974652965</v>
      </c>
      <c r="C106" s="1">
        <f t="shared" ca="1" si="3"/>
        <v>19.813927312409426</v>
      </c>
      <c r="D106" s="1">
        <f t="shared" ca="1" si="4"/>
        <v>0.13381809371448064</v>
      </c>
      <c r="E106" s="1">
        <f t="shared" ca="1" si="5"/>
        <v>7.6106654301833885</v>
      </c>
      <c r="H106"/>
      <c r="Y106">
        <v>52</v>
      </c>
      <c r="Z106">
        <v>20.331262974652965</v>
      </c>
    </row>
    <row r="107" spans="1:26" x14ac:dyDescent="0.25">
      <c r="A107">
        <v>52.5</v>
      </c>
      <c r="B107">
        <v>19.851423112328082</v>
      </c>
      <c r="C107" s="1">
        <f t="shared" ca="1" si="3"/>
        <v>19.828804863067226</v>
      </c>
      <c r="D107" s="1">
        <f t="shared" ca="1" si="4"/>
        <v>2.5579259981308599E-4</v>
      </c>
      <c r="E107" s="1">
        <f t="shared" ca="1" si="5"/>
        <v>7.1308255678585049</v>
      </c>
      <c r="H107"/>
      <c r="Y107">
        <v>52.5</v>
      </c>
      <c r="Z107">
        <v>19.851423112328082</v>
      </c>
    </row>
    <row r="108" spans="1:26" x14ac:dyDescent="0.25">
      <c r="A108">
        <v>53</v>
      </c>
      <c r="B108">
        <v>19.376312470268594</v>
      </c>
      <c r="C108" s="1">
        <f t="shared" ca="1" si="3"/>
        <v>19.842492870453299</v>
      </c>
      <c r="D108" s="1">
        <f t="shared" ca="1" si="4"/>
        <v>0.10866208275818563</v>
      </c>
      <c r="E108" s="1">
        <f t="shared" ca="1" si="5"/>
        <v>6.6557149257990176</v>
      </c>
      <c r="H108"/>
      <c r="Y108">
        <v>53</v>
      </c>
      <c r="Z108">
        <v>19.376312470268594</v>
      </c>
    </row>
    <row r="109" spans="1:26" x14ac:dyDescent="0.25">
      <c r="A109">
        <v>53.5</v>
      </c>
      <c r="B109">
        <v>18.921637343783296</v>
      </c>
      <c r="C109" s="1">
        <f t="shared" ca="1" si="3"/>
        <v>19.85508644519626</v>
      </c>
      <c r="D109" s="1">
        <f t="shared" ca="1" si="4"/>
        <v>0.4356636124643356</v>
      </c>
      <c r="E109" s="1">
        <f t="shared" ca="1" si="5"/>
        <v>6.201039799313719</v>
      </c>
      <c r="H109"/>
      <c r="Y109">
        <v>53.5</v>
      </c>
      <c r="Z109">
        <v>18.921637343783296</v>
      </c>
    </row>
    <row r="110" spans="1:26" x14ac:dyDescent="0.25">
      <c r="A110">
        <v>54</v>
      </c>
      <c r="B110">
        <v>18.487663178323086</v>
      </c>
      <c r="C110" s="1">
        <f t="shared" ca="1" si="3"/>
        <v>19.86667309329874</v>
      </c>
      <c r="D110" s="1">
        <f t="shared" ca="1" si="4"/>
        <v>0.95083417280058058</v>
      </c>
      <c r="E110" s="1">
        <f t="shared" ca="1" si="5"/>
        <v>5.7670656338535089</v>
      </c>
      <c r="H110"/>
      <c r="Y110">
        <v>54</v>
      </c>
      <c r="Z110">
        <v>18.487663178323086</v>
      </c>
    </row>
    <row r="111" spans="1:26" x14ac:dyDescent="0.25">
      <c r="A111">
        <v>54.5</v>
      </c>
      <c r="B111">
        <v>18.073210635910911</v>
      </c>
      <c r="C111" s="1">
        <f t="shared" ca="1" si="3"/>
        <v>19.877333324169701</v>
      </c>
      <c r="D111" s="1">
        <f t="shared" ca="1" si="4"/>
        <v>1.6274293371450614</v>
      </c>
      <c r="E111" s="1">
        <f t="shared" ca="1" si="5"/>
        <v>5.3526130914413343</v>
      </c>
      <c r="H111"/>
      <c r="Y111">
        <v>54.5</v>
      </c>
      <c r="Z111">
        <v>18.073210635910911</v>
      </c>
    </row>
    <row r="112" spans="1:26" x14ac:dyDescent="0.25">
      <c r="A112">
        <v>55</v>
      </c>
      <c r="B112">
        <v>17.677207546546352</v>
      </c>
      <c r="C112" s="1">
        <f t="shared" ca="1" si="3"/>
        <v>19.887141210041186</v>
      </c>
      <c r="D112" s="1">
        <f t="shared" ca="1" si="4"/>
        <v>2.4419033985238485</v>
      </c>
      <c r="E112" s="1">
        <f t="shared" ca="1" si="5"/>
        <v>4.9566100020767756</v>
      </c>
      <c r="H112"/>
      <c r="Y112">
        <v>55</v>
      </c>
      <c r="Z112">
        <v>17.677207546546352</v>
      </c>
    </row>
    <row r="113" spans="1:26" x14ac:dyDescent="0.25">
      <c r="A113">
        <v>55.5</v>
      </c>
      <c r="B113">
        <v>17.2986685714672</v>
      </c>
      <c r="C113" s="1">
        <f t="shared" ca="1" si="3"/>
        <v>19.896164900656572</v>
      </c>
      <c r="D113" s="1">
        <f t="shared" ca="1" si="4"/>
        <v>3.3734935900761318</v>
      </c>
      <c r="E113" s="1">
        <f t="shared" ca="1" si="5"/>
        <v>4.5780710269976232</v>
      </c>
      <c r="H113"/>
      <c r="Y113">
        <v>55.5</v>
      </c>
      <c r="Z113">
        <v>17.2986685714672</v>
      </c>
    </row>
    <row r="114" spans="1:26" x14ac:dyDescent="0.25">
      <c r="A114">
        <v>56</v>
      </c>
      <c r="B114">
        <v>17.00044731804968</v>
      </c>
      <c r="C114" s="1">
        <f t="shared" ca="1" si="3"/>
        <v>19.904467096806599</v>
      </c>
      <c r="D114" s="1">
        <f t="shared" ca="1" si="4"/>
        <v>4.2166654377056902</v>
      </c>
      <c r="E114" s="1">
        <f t="shared" ca="1" si="5"/>
        <v>4.2798497735801035</v>
      </c>
      <c r="H114"/>
      <c r="Y114">
        <v>56</v>
      </c>
      <c r="Z114">
        <v>17.00044731804968</v>
      </c>
    </row>
    <row r="115" spans="1:26" x14ac:dyDescent="0.25">
      <c r="A115">
        <v>56.5</v>
      </c>
      <c r="B115">
        <v>18.401326594634654</v>
      </c>
      <c r="C115" s="1">
        <f t="shared" ca="1" si="3"/>
        <v>19.912105486003586</v>
      </c>
      <c r="D115" s="1">
        <f t="shared" ca="1" si="4"/>
        <v>1.1412264293029706</v>
      </c>
      <c r="E115" s="1">
        <f t="shared" ca="1" si="5"/>
        <v>5.6807290501650769</v>
      </c>
      <c r="H115"/>
      <c r="Y115">
        <v>56.5</v>
      </c>
      <c r="Z115">
        <v>18.401326594634654</v>
      </c>
    </row>
    <row r="116" spans="1:26" x14ac:dyDescent="0.25">
      <c r="A116">
        <v>57</v>
      </c>
      <c r="B116">
        <v>19.829049917914887</v>
      </c>
      <c r="C116" s="1">
        <f t="shared" ca="1" si="3"/>
        <v>19.919133143321041</v>
      </c>
      <c r="D116" s="1">
        <f t="shared" ca="1" si="4"/>
        <v>4.057493749787984E-3</v>
      </c>
      <c r="E116" s="1">
        <f t="shared" ca="1" si="5"/>
        <v>7.10845237344531</v>
      </c>
      <c r="H116"/>
      <c r="Y116">
        <v>57</v>
      </c>
      <c r="Z116">
        <v>19.829049917914887</v>
      </c>
    </row>
    <row r="117" spans="1:26" x14ac:dyDescent="0.25">
      <c r="A117">
        <v>57.5</v>
      </c>
      <c r="B117">
        <v>21.256312100655986</v>
      </c>
      <c r="C117" s="1">
        <f t="shared" ca="1" si="3"/>
        <v>19.925598900183893</v>
      </c>
      <c r="D117" s="1">
        <f t="shared" ca="1" si="4"/>
        <v>0.8853988109553409</v>
      </c>
      <c r="E117" s="1">
        <f t="shared" ca="1" si="5"/>
        <v>8.5357145561864094</v>
      </c>
      <c r="H117"/>
      <c r="Y117">
        <v>57.5</v>
      </c>
      <c r="Z117">
        <v>21.256312100655986</v>
      </c>
    </row>
    <row r="118" spans="1:26" x14ac:dyDescent="0.25">
      <c r="A118">
        <v>58</v>
      </c>
      <c r="B118">
        <v>22.683141071526585</v>
      </c>
      <c r="C118" s="1">
        <f t="shared" ca="1" si="3"/>
        <v>19.931547683671912</v>
      </c>
      <c r="D118" s="1">
        <f t="shared" ca="1" si="4"/>
        <v>3.7856330860427772</v>
      </c>
      <c r="E118" s="1">
        <f t="shared" ca="1" si="5"/>
        <v>9.962543527057008</v>
      </c>
      <c r="H118"/>
      <c r="Y118">
        <v>58</v>
      </c>
      <c r="Z118">
        <v>22.683141071526585</v>
      </c>
    </row>
    <row r="119" spans="1:26" x14ac:dyDescent="0.25">
      <c r="A119">
        <v>58.5</v>
      </c>
      <c r="B119">
        <v>24.042820030951194</v>
      </c>
      <c r="C119" s="1">
        <f t="shared" ca="1" si="3"/>
        <v>19.937020828693903</v>
      </c>
      <c r="D119" s="1">
        <f t="shared" ca="1" si="4"/>
        <v>8.428793544628304</v>
      </c>
      <c r="E119" s="1">
        <f t="shared" ca="1" si="5"/>
        <v>11.322222486481618</v>
      </c>
      <c r="H119"/>
      <c r="Y119">
        <v>58.5</v>
      </c>
      <c r="Z119">
        <v>24.042820030951194</v>
      </c>
    </row>
    <row r="120" spans="1:26" x14ac:dyDescent="0.25">
      <c r="A120">
        <v>59</v>
      </c>
      <c r="B120">
        <v>23.593411591379809</v>
      </c>
      <c r="C120" s="1">
        <f t="shared" ca="1" si="3"/>
        <v>19.942056365201843</v>
      </c>
      <c r="D120" s="1">
        <f t="shared" ca="1" si="4"/>
        <v>6.6661974938685722</v>
      </c>
      <c r="E120" s="1">
        <f t="shared" ca="1" si="5"/>
        <v>10.872814046910232</v>
      </c>
      <c r="H120"/>
      <c r="Y120">
        <v>59</v>
      </c>
      <c r="Z120">
        <v>23.593411591379809</v>
      </c>
    </row>
    <row r="121" spans="1:26" x14ac:dyDescent="0.25">
      <c r="A121">
        <v>59.5</v>
      </c>
      <c r="B121">
        <v>23.113145262472845</v>
      </c>
      <c r="C121" s="1">
        <f t="shared" ca="1" si="3"/>
        <v>19.946689282440634</v>
      </c>
      <c r="D121" s="1">
        <f t="shared" ca="1" si="4"/>
        <v>5.0132217367408751</v>
      </c>
      <c r="E121" s="1">
        <f t="shared" ca="1" si="5"/>
        <v>10.392547718003268</v>
      </c>
      <c r="H121"/>
      <c r="Y121">
        <v>59.5</v>
      </c>
      <c r="Z121">
        <v>23.113145262472845</v>
      </c>
    </row>
    <row r="122" spans="1:26" x14ac:dyDescent="0.25">
      <c r="A122">
        <v>60</v>
      </c>
      <c r="B122">
        <v>22.632978864359291</v>
      </c>
      <c r="C122" s="1">
        <f t="shared" ca="1" si="3"/>
        <v>19.950951772069622</v>
      </c>
      <c r="D122" s="1">
        <f t="shared" ca="1" si="4"/>
        <v>3.5966346618878884</v>
      </c>
      <c r="E122" s="1">
        <f t="shared" ca="1" si="5"/>
        <v>9.9123813198897146</v>
      </c>
      <c r="H122"/>
      <c r="Y122">
        <v>60</v>
      </c>
      <c r="Z122">
        <v>22.632978864359291</v>
      </c>
    </row>
    <row r="123" spans="1:26" x14ac:dyDescent="0.25">
      <c r="A123">
        <v>60.5</v>
      </c>
      <c r="B123">
        <v>22.152946665653879</v>
      </c>
      <c r="C123" s="1">
        <f t="shared" ca="1" si="3"/>
        <v>19.954873451845192</v>
      </c>
      <c r="D123" s="1">
        <f t="shared" ca="1" si="4"/>
        <v>2.4157629266316252</v>
      </c>
      <c r="E123" s="1">
        <f t="shared" ca="1" si="5"/>
        <v>9.432349121184302</v>
      </c>
      <c r="H123"/>
      <c r="Y123">
        <v>60.5</v>
      </c>
      <c r="Z123">
        <v>22.152946665653879</v>
      </c>
    </row>
    <row r="124" spans="1:26" x14ac:dyDescent="0.25">
      <c r="A124">
        <v>61</v>
      </c>
      <c r="B124">
        <v>21.673121864902544</v>
      </c>
      <c r="C124" s="1">
        <f t="shared" ca="1" si="3"/>
        <v>19.958481571418666</v>
      </c>
      <c r="D124" s="1">
        <f t="shared" ca="1" si="4"/>
        <v>1.4699956680192401</v>
      </c>
      <c r="E124" s="1">
        <f t="shared" ca="1" si="5"/>
        <v>8.9525243204329676</v>
      </c>
      <c r="H124"/>
      <c r="Y124">
        <v>61</v>
      </c>
      <c r="Z124">
        <v>21.673121864902544</v>
      </c>
    </row>
    <row r="125" spans="1:26" x14ac:dyDescent="0.25">
      <c r="A125">
        <v>61.5</v>
      </c>
      <c r="B125">
        <v>21.193509870154351</v>
      </c>
      <c r="C125" s="1">
        <f t="shared" ca="1" si="3"/>
        <v>19.961801201679556</v>
      </c>
      <c r="D125" s="1">
        <f t="shared" ca="1" si="4"/>
        <v>0.75855312199797609</v>
      </c>
      <c r="E125" s="1">
        <f t="shared" ca="1" si="5"/>
        <v>8.4729123256847743</v>
      </c>
      <c r="H125"/>
      <c r="Y125">
        <v>61.5</v>
      </c>
      <c r="Z125">
        <v>21.193509870154351</v>
      </c>
    </row>
    <row r="126" spans="1:26" x14ac:dyDescent="0.25">
      <c r="A126">
        <v>62</v>
      </c>
      <c r="B126">
        <v>20.714167516398675</v>
      </c>
      <c r="C126" s="1">
        <f t="shared" ca="1" si="3"/>
        <v>19.964855408959725</v>
      </c>
      <c r="D126" s="1">
        <f t="shared" ca="1" si="4"/>
        <v>0.28073431717730024</v>
      </c>
      <c r="E126" s="1">
        <f t="shared" ca="1" si="5"/>
        <v>7.993569971929098</v>
      </c>
      <c r="H126"/>
      <c r="Y126">
        <v>62</v>
      </c>
      <c r="Z126">
        <v>20.714167516398675</v>
      </c>
    </row>
    <row r="127" spans="1:26" x14ac:dyDescent="0.25">
      <c r="A127">
        <v>62.5</v>
      </c>
      <c r="B127">
        <v>20.247033872406462</v>
      </c>
      <c r="C127" s="1">
        <f t="shared" ca="1" si="3"/>
        <v>19.967665415308964</v>
      </c>
      <c r="D127" s="1">
        <f t="shared" ca="1" si="4"/>
        <v>3.9023367410518144E-2</v>
      </c>
      <c r="E127" s="1">
        <f t="shared" ca="1" si="5"/>
        <v>7.5264363279368851</v>
      </c>
      <c r="H127"/>
      <c r="Y127">
        <v>62.5</v>
      </c>
      <c r="Z127">
        <v>20.247033872406462</v>
      </c>
    </row>
    <row r="128" spans="1:26" x14ac:dyDescent="0.25">
      <c r="A128">
        <v>63</v>
      </c>
      <c r="B128">
        <v>19.801151537896786</v>
      </c>
      <c r="C128" s="1">
        <f t="shared" ca="1" si="3"/>
        <v>19.970250745955653</v>
      </c>
      <c r="D128" s="1">
        <f t="shared" ca="1" si="4"/>
        <v>1.4297271083068018E-2</v>
      </c>
      <c r="E128" s="1">
        <f t="shared" ca="1" si="5"/>
        <v>7.080553993427209</v>
      </c>
      <c r="H128"/>
      <c r="Y128">
        <v>63</v>
      </c>
      <c r="Z128">
        <v>19.801151537896786</v>
      </c>
    </row>
    <row r="129" spans="1:26" x14ac:dyDescent="0.25">
      <c r="A129">
        <v>63.5</v>
      </c>
      <c r="B129">
        <v>19.375246206237858</v>
      </c>
      <c r="C129" s="1">
        <f t="shared" ca="1" si="3"/>
        <v>19.972629364977109</v>
      </c>
      <c r="D129" s="1">
        <f t="shared" ca="1" si="4"/>
        <v>0.17843331917264302</v>
      </c>
      <c r="E129" s="1">
        <f t="shared" ca="1" si="5"/>
        <v>6.654648661768281</v>
      </c>
      <c r="H129"/>
      <c r="Y129">
        <v>63.5</v>
      </c>
      <c r="Z129">
        <v>19.375246206237858</v>
      </c>
    </row>
    <row r="130" spans="1:26" x14ac:dyDescent="0.25">
      <c r="A130">
        <v>64</v>
      </c>
      <c r="B130">
        <v>18.968175721789574</v>
      </c>
      <c r="C130" s="1">
        <f t="shared" ref="C130:C193" ca="1" si="6">IF(A130&gt;=$K$5,OFFSET($B$1,2*$K$5,0)+$L$5*(1-EXP((-1/$M$5)*(A130-$K$5))),0)</f>
        <v>19.974817800122331</v>
      </c>
      <c r="D130" s="1">
        <f t="shared" ref="D130:D193" ca="1" si="7">IF(A130&gt;=$K$5,(C130-B130)*(C130-B130)*0.5,0)</f>
        <v>0.50666413693504575</v>
      </c>
      <c r="E130" s="1">
        <f t="shared" ref="E130:E193" ca="1" si="8">IF(A130&gt;=$K$5,(B130-$L$6),0)</f>
        <v>6.2475781773199976</v>
      </c>
      <c r="H130"/>
      <c r="Y130">
        <v>64</v>
      </c>
      <c r="Z130">
        <v>18.968175721789574</v>
      </c>
    </row>
    <row r="131" spans="1:26" x14ac:dyDescent="0.25">
      <c r="A131">
        <v>64.5</v>
      </c>
      <c r="B131">
        <v>18.578902569646214</v>
      </c>
      <c r="C131" s="1">
        <f t="shared" ca="1" si="6"/>
        <v>19.976831257654474</v>
      </c>
      <c r="D131" s="1">
        <f t="shared" ca="1" si="7"/>
        <v>0.97710230837824819</v>
      </c>
      <c r="E131" s="1">
        <f t="shared" ca="1" si="8"/>
        <v>5.8583050251766373</v>
      </c>
      <c r="H131"/>
      <c r="Y131">
        <v>64.5</v>
      </c>
      <c r="Z131">
        <v>18.578902569646214</v>
      </c>
    </row>
    <row r="132" spans="1:26" x14ac:dyDescent="0.25">
      <c r="A132">
        <v>65</v>
      </c>
      <c r="B132">
        <v>18.206473966494734</v>
      </c>
      <c r="C132" s="1">
        <f t="shared" ca="1" si="6"/>
        <v>19.97868372801101</v>
      </c>
      <c r="D132" s="1">
        <f t="shared" ca="1" si="7"/>
        <v>1.5703637194067879</v>
      </c>
      <c r="E132" s="1">
        <f t="shared" ca="1" si="8"/>
        <v>5.4858764220251572</v>
      </c>
      <c r="H132"/>
      <c r="Y132">
        <v>65</v>
      </c>
      <c r="Z132">
        <v>18.206473966494734</v>
      </c>
    </row>
    <row r="133" spans="1:26" x14ac:dyDescent="0.25">
      <c r="A133">
        <v>65.5</v>
      </c>
      <c r="B133">
        <v>17.850007333230415</v>
      </c>
      <c r="C133" s="1">
        <f t="shared" ca="1" si="6"/>
        <v>19.980388083015811</v>
      </c>
      <c r="D133" s="1">
        <f t="shared" ca="1" si="7"/>
        <v>2.2692610695280915</v>
      </c>
      <c r="E133" s="1">
        <f t="shared" ca="1" si="8"/>
        <v>5.1294097887608388</v>
      </c>
      <c r="H133"/>
      <c r="Y133">
        <v>65.5</v>
      </c>
      <c r="Z133">
        <v>17.850007333230415</v>
      </c>
    </row>
    <row r="134" spans="1:26" x14ac:dyDescent="0.25">
      <c r="A134">
        <v>66</v>
      </c>
      <c r="B134">
        <v>17.508679583529709</v>
      </c>
      <c r="C134" s="1">
        <f t="shared" ca="1" si="6"/>
        <v>19.981956165318522</v>
      </c>
      <c r="D134" s="1">
        <f t="shared" ca="1" si="7"/>
        <v>3.0585485250124775</v>
      </c>
      <c r="E134" s="1">
        <f t="shared" ca="1" si="8"/>
        <v>4.7880820390601322</v>
      </c>
      <c r="H134"/>
      <c r="Y134">
        <v>66</v>
      </c>
      <c r="Z134">
        <v>17.508679583529709</v>
      </c>
    </row>
    <row r="135" spans="1:26" x14ac:dyDescent="0.25">
      <c r="A135">
        <v>66.5</v>
      </c>
      <c r="B135">
        <v>17.18171912350585</v>
      </c>
      <c r="C135" s="1">
        <f t="shared" ca="1" si="6"/>
        <v>19.983398870682812</v>
      </c>
      <c r="D135" s="1">
        <f t="shared" ca="1" si="7"/>
        <v>3.9247047028707831</v>
      </c>
      <c r="E135" s="1">
        <f t="shared" ca="1" si="8"/>
        <v>4.4611215790362735</v>
      </c>
      <c r="H135"/>
      <c r="Y135">
        <v>66.5</v>
      </c>
      <c r="Z135">
        <v>17.18171912350585</v>
      </c>
    </row>
    <row r="136" spans="1:26" x14ac:dyDescent="0.25">
      <c r="A136">
        <v>67</v>
      </c>
      <c r="B136">
        <v>16.868399782531604</v>
      </c>
      <c r="C136" s="1">
        <f t="shared" ca="1" si="6"/>
        <v>19.984726223695183</v>
      </c>
      <c r="D136" s="1">
        <f t="shared" ca="1" si="7"/>
        <v>4.8557452439476299</v>
      </c>
      <c r="E136" s="1">
        <f t="shared" ca="1" si="8"/>
        <v>4.1478022380620274</v>
      </c>
      <c r="H136"/>
      <c r="Y136">
        <v>67</v>
      </c>
      <c r="Z136">
        <v>16.868399782531604</v>
      </c>
    </row>
    <row r="137" spans="1:26" x14ac:dyDescent="0.25">
      <c r="A137">
        <v>67.5</v>
      </c>
      <c r="B137">
        <v>16.56658470300756</v>
      </c>
      <c r="C137" s="1">
        <f t="shared" ca="1" si="6"/>
        <v>19.985947447420454</v>
      </c>
      <c r="D137" s="1">
        <f t="shared" ca="1" si="7"/>
        <v>5.8460207889394376</v>
      </c>
      <c r="E137" s="1">
        <f t="shared" ca="1" si="8"/>
        <v>3.8459871585379837</v>
      </c>
      <c r="H137"/>
      <c r="Y137">
        <v>67.5</v>
      </c>
      <c r="Z137">
        <v>16.56658470300756</v>
      </c>
    </row>
    <row r="138" spans="1:26" x14ac:dyDescent="0.25">
      <c r="A138">
        <v>68</v>
      </c>
      <c r="B138">
        <v>16.274561486771635</v>
      </c>
      <c r="C138" s="1">
        <f t="shared" ca="1" si="6"/>
        <v>19.987071027487904</v>
      </c>
      <c r="D138" s="1">
        <f t="shared" ca="1" si="7"/>
        <v>6.8913635449546611</v>
      </c>
      <c r="E138" s="1">
        <f t="shared" ca="1" si="8"/>
        <v>3.5539639423020581</v>
      </c>
      <c r="H138"/>
      <c r="Y138">
        <v>68</v>
      </c>
      <c r="Z138">
        <v>16.274561486771635</v>
      </c>
    </row>
    <row r="139" spans="1:26" x14ac:dyDescent="0.25">
      <c r="A139">
        <v>68.5</v>
      </c>
      <c r="B139">
        <v>15.991983950631635</v>
      </c>
      <c r="C139" s="1">
        <f t="shared" ca="1" si="6"/>
        <v>19.988104771053351</v>
      </c>
      <c r="D139" s="1">
        <f t="shared" ca="1" si="7"/>
        <v>7.9844908057039632</v>
      </c>
      <c r="E139" s="1">
        <f t="shared" ca="1" si="8"/>
        <v>3.2713864061620583</v>
      </c>
      <c r="H139"/>
      <c r="Y139">
        <v>68.5</v>
      </c>
      <c r="Z139">
        <v>15.991983950631635</v>
      </c>
    </row>
    <row r="140" spans="1:26" x14ac:dyDescent="0.25">
      <c r="A140">
        <v>69</v>
      </c>
      <c r="B140">
        <v>15.71851421549119</v>
      </c>
      <c r="C140" s="1">
        <f t="shared" ca="1" si="6"/>
        <v>19.9890558610469</v>
      </c>
      <c r="D140" s="1">
        <f t="shared" ca="1" si="7"/>
        <v>9.118762973212835</v>
      </c>
      <c r="E140" s="1">
        <f t="shared" ca="1" si="8"/>
        <v>2.9979166710216134</v>
      </c>
      <c r="H140"/>
      <c r="Y140">
        <v>69</v>
      </c>
      <c r="Z140">
        <v>15.71851421549119</v>
      </c>
    </row>
    <row r="141" spans="1:26" x14ac:dyDescent="0.25">
      <c r="A141">
        <v>69.5</v>
      </c>
      <c r="B141">
        <v>15.453824458655054</v>
      </c>
      <c r="C141" s="1">
        <f t="shared" ca="1" si="6"/>
        <v>19.989930906083273</v>
      </c>
      <c r="D141" s="1">
        <f t="shared" ca="1" si="7"/>
        <v>10.288130851199929</v>
      </c>
      <c r="E141" s="1">
        <f t="shared" ca="1" si="8"/>
        <v>2.7332269141854777</v>
      </c>
      <c r="H141"/>
      <c r="Y141">
        <v>69.5</v>
      </c>
      <c r="Z141">
        <v>15.453824458655054</v>
      </c>
    </row>
    <row r="142" spans="1:26" x14ac:dyDescent="0.25">
      <c r="A142">
        <v>70</v>
      </c>
      <c r="B142">
        <v>15.197597037761387</v>
      </c>
      <c r="C142" s="1">
        <f t="shared" ca="1" si="6"/>
        <v>19.990735986381537</v>
      </c>
      <c r="D142" s="1">
        <f t="shared" ca="1" si="7"/>
        <v>11.48709049038974</v>
      </c>
      <c r="E142" s="1">
        <f t="shared" ca="1" si="8"/>
        <v>2.4769994932918102</v>
      </c>
      <c r="H142"/>
      <c r="Y142">
        <v>70</v>
      </c>
      <c r="Z142">
        <v>15.197597037761387</v>
      </c>
    </row>
    <row r="143" spans="1:26" x14ac:dyDescent="0.25">
      <c r="A143">
        <v>70.5</v>
      </c>
      <c r="B143">
        <v>14.949524480075704</v>
      </c>
      <c r="C143" s="1">
        <f t="shared" ca="1" si="6"/>
        <v>19.991476696013283</v>
      </c>
      <c r="D143" s="1">
        <f t="shared" ca="1" si="7"/>
        <v>12.710641073898932</v>
      </c>
      <c r="E143" s="1">
        <f t="shared" ca="1" si="8"/>
        <v>2.2289269356061272</v>
      </c>
      <c r="H143"/>
      <c r="Y143">
        <v>70.5</v>
      </c>
      <c r="Z143">
        <v>14.949524480075704</v>
      </c>
    </row>
    <row r="144" spans="1:26" x14ac:dyDescent="0.25">
      <c r="A144">
        <v>71</v>
      </c>
      <c r="B144">
        <v>14.709309380168042</v>
      </c>
      <c r="C144" s="1">
        <f t="shared" ca="1" si="6"/>
        <v>19.992158181772833</v>
      </c>
      <c r="D144" s="1">
        <f t="shared" ca="1" si="7"/>
        <v>13.954245730308589</v>
      </c>
      <c r="E144" s="1">
        <f t="shared" ca="1" si="8"/>
        <v>1.9887118356984654</v>
      </c>
      <c r="H144"/>
      <c r="Y144">
        <v>71</v>
      </c>
      <c r="Z144">
        <v>14.709309380168042</v>
      </c>
    </row>
    <row r="145" spans="1:26" x14ac:dyDescent="0.25">
      <c r="A145">
        <v>71.5</v>
      </c>
      <c r="B145">
        <v>14.476664236139568</v>
      </c>
      <c r="C145" s="1">
        <f t="shared" ca="1" si="6"/>
        <v>19.992785178939556</v>
      </c>
      <c r="D145" s="1">
        <f t="shared" ca="1" si="7"/>
        <v>15.213795127798315</v>
      </c>
      <c r="E145" s="1">
        <f t="shared" ca="1" si="8"/>
        <v>1.7560666916699912</v>
      </c>
      <c r="H145"/>
      <c r="Y145">
        <v>71.5</v>
      </c>
      <c r="Z145">
        <v>14.476664236139568</v>
      </c>
    </row>
    <row r="146" spans="1:26" x14ac:dyDescent="0.25">
      <c r="A146">
        <v>72</v>
      </c>
      <c r="B146">
        <v>14.25131124551215</v>
      </c>
      <c r="C146" s="1">
        <f t="shared" ca="1" si="6"/>
        <v>19.993362044180788</v>
      </c>
      <c r="D146" s="1">
        <f t="shared" ca="1" si="7"/>
        <v>16.485573687245569</v>
      </c>
      <c r="E146" s="1">
        <f t="shared" ca="1" si="8"/>
        <v>1.5307137010425738</v>
      </c>
      <c r="H146"/>
      <c r="Y146">
        <v>72</v>
      </c>
      <c r="Z146">
        <v>14.25131124551215</v>
      </c>
    </row>
    <row r="147" spans="1:26" x14ac:dyDescent="0.25">
      <c r="A147">
        <v>72.5</v>
      </c>
      <c r="B147">
        <v>14.032982075522812</v>
      </c>
      <c r="C147" s="1">
        <f t="shared" ca="1" si="6"/>
        <v>19.993892785823977</v>
      </c>
      <c r="D147" s="1">
        <f t="shared" ca="1" si="7"/>
        <v>17.766228248091572</v>
      </c>
      <c r="E147" s="1">
        <f t="shared" ca="1" si="8"/>
        <v>1.3123845310532349</v>
      </c>
      <c r="H147"/>
      <c r="Y147">
        <v>72.5</v>
      </c>
      <c r="Z147">
        <v>14.032982075522812</v>
      </c>
    </row>
    <row r="148" spans="1:26" x14ac:dyDescent="0.25">
      <c r="A148">
        <v>73</v>
      </c>
      <c r="B148">
        <v>13.821417618081931</v>
      </c>
      <c r="C148" s="1">
        <f t="shared" ca="1" si="6"/>
        <v>19.994381091708405</v>
      </c>
      <c r="D148" s="1">
        <f t="shared" ca="1" si="7"/>
        <v>19.052739023363312</v>
      </c>
      <c r="E148" s="1">
        <f t="shared" ca="1" si="8"/>
        <v>1.1008200736123541</v>
      </c>
      <c r="H148"/>
      <c r="Y148">
        <v>73</v>
      </c>
      <c r="Z148">
        <v>13.821417618081931</v>
      </c>
    </row>
    <row r="149" spans="1:26" x14ac:dyDescent="0.25">
      <c r="A149">
        <v>73.5</v>
      </c>
      <c r="B149">
        <v>13.616367736503161</v>
      </c>
      <c r="C149" s="1">
        <f t="shared" ca="1" si="6"/>
        <v>19.994830354810006</v>
      </c>
      <c r="D149" s="1">
        <f t="shared" ca="1" si="7"/>
        <v>20.342392686568903</v>
      </c>
      <c r="E149" s="1">
        <f t="shared" ca="1" si="8"/>
        <v>0.89577019203358432</v>
      </c>
      <c r="H149"/>
      <c r="Y149">
        <v>73.5</v>
      </c>
      <c r="Z149">
        <v>13.616367736503161</v>
      </c>
    </row>
    <row r="150" spans="1:26" x14ac:dyDescent="0.25">
      <c r="A150">
        <v>74</v>
      </c>
      <c r="B150">
        <v>14.436850805757862</v>
      </c>
      <c r="C150" s="1">
        <f t="shared" ca="1" si="6"/>
        <v>19.995243696817329</v>
      </c>
      <c r="D150" s="1">
        <f t="shared" ca="1" si="7"/>
        <v>15.447865765690214</v>
      </c>
      <c r="E150" s="1">
        <f t="shared" ca="1" si="8"/>
        <v>1.7162532612882853</v>
      </c>
      <c r="H150"/>
      <c r="Y150">
        <v>74</v>
      </c>
      <c r="Z150">
        <v>14.436850805757862</v>
      </c>
    </row>
    <row r="151" spans="1:26" x14ac:dyDescent="0.25">
      <c r="A151">
        <v>74.5</v>
      </c>
      <c r="B151">
        <v>15.885314171101733</v>
      </c>
      <c r="C151" s="1">
        <f t="shared" ca="1" si="6"/>
        <v>19.995623989822501</v>
      </c>
      <c r="D151" s="1">
        <f t="shared" ca="1" si="7"/>
        <v>8.4473234029361777</v>
      </c>
      <c r="E151" s="1">
        <f t="shared" ca="1" si="8"/>
        <v>3.1647166266321562</v>
      </c>
      <c r="H151"/>
      <c r="Y151">
        <v>74.5</v>
      </c>
      <c r="Z151">
        <v>15.885314171101733</v>
      </c>
    </row>
    <row r="152" spans="1:26" x14ac:dyDescent="0.25">
      <c r="A152">
        <v>75</v>
      </c>
      <c r="B152">
        <v>17.333542110999637</v>
      </c>
      <c r="C152" s="1">
        <f t="shared" ca="1" si="6"/>
        <v>19.99597387627783</v>
      </c>
      <c r="D152" s="1">
        <f t="shared" ca="1" si="7"/>
        <v>3.5442714523811762</v>
      </c>
      <c r="E152" s="1">
        <f t="shared" ca="1" si="8"/>
        <v>4.6129445665300608</v>
      </c>
      <c r="H152"/>
      <c r="Y152">
        <v>75</v>
      </c>
      <c r="Z152">
        <v>17.333542110999637</v>
      </c>
    </row>
    <row r="153" spans="1:26" x14ac:dyDescent="0.25">
      <c r="A153">
        <v>75.5</v>
      </c>
      <c r="B153">
        <v>18.78144873714383</v>
      </c>
      <c r="C153" s="1">
        <f t="shared" ca="1" si="6"/>
        <v>19.996295787356811</v>
      </c>
      <c r="D153" s="1">
        <f t="shared" ca="1" si="7"/>
        <v>0.73792667770559073</v>
      </c>
      <c r="E153" s="1">
        <f t="shared" ca="1" si="8"/>
        <v>6.060851192674253</v>
      </c>
      <c r="H153"/>
      <c r="Y153">
        <v>75.5</v>
      </c>
      <c r="Z153">
        <v>18.78144873714383</v>
      </c>
    </row>
    <row r="154" spans="1:26" x14ac:dyDescent="0.25">
      <c r="A154">
        <v>76</v>
      </c>
      <c r="B154">
        <v>20.228931853696455</v>
      </c>
      <c r="C154" s="1">
        <f t="shared" ca="1" si="6"/>
        <v>19.996591959847034</v>
      </c>
      <c r="D154" s="1">
        <f t="shared" ca="1" si="7"/>
        <v>2.6990913136980058E-2</v>
      </c>
      <c r="E154" s="1">
        <f t="shared" ca="1" si="8"/>
        <v>7.5083343092268784</v>
      </c>
      <c r="H154"/>
      <c r="Y154">
        <v>76</v>
      </c>
      <c r="Z154">
        <v>20.228931853696455</v>
      </c>
    </row>
    <row r="155" spans="1:26" x14ac:dyDescent="0.25">
      <c r="A155">
        <v>76.5</v>
      </c>
      <c r="B155">
        <v>20.481799942225496</v>
      </c>
      <c r="C155" s="1">
        <f t="shared" ca="1" si="6"/>
        <v>19.996864451692431</v>
      </c>
      <c r="D155" s="1">
        <f t="shared" ca="1" si="7"/>
        <v>0.11758121498927217</v>
      </c>
      <c r="E155" s="1">
        <f t="shared" ca="1" si="8"/>
        <v>7.7612023977559197</v>
      </c>
      <c r="H155"/>
      <c r="Y155">
        <v>76.5</v>
      </c>
      <c r="Z155">
        <v>20.481799942225496</v>
      </c>
    </row>
    <row r="156" spans="1:26" x14ac:dyDescent="0.25">
      <c r="A156">
        <v>77</v>
      </c>
      <c r="B156">
        <v>20.010077104324861</v>
      </c>
      <c r="C156" s="1">
        <f t="shared" ca="1" si="6"/>
        <v>19.997115156292821</v>
      </c>
      <c r="D156" s="1">
        <f t="shared" ca="1" si="7"/>
        <v>8.4006048392643959E-5</v>
      </c>
      <c r="E156" s="1">
        <f t="shared" ca="1" si="8"/>
        <v>7.289479559855284</v>
      </c>
      <c r="H156"/>
      <c r="Y156">
        <v>77</v>
      </c>
      <c r="Z156">
        <v>20.010077104324861</v>
      </c>
    </row>
    <row r="157" spans="1:26" x14ac:dyDescent="0.25">
      <c r="A157">
        <v>77.5</v>
      </c>
      <c r="B157">
        <v>19.566316076497074</v>
      </c>
      <c r="C157" s="1">
        <f t="shared" ca="1" si="6"/>
        <v>19.997345815660132</v>
      </c>
      <c r="D157" s="1">
        <f t="shared" ca="1" si="7"/>
        <v>9.2893318021487092E-2</v>
      </c>
      <c r="E157" s="1">
        <f t="shared" ca="1" si="8"/>
        <v>6.8457185320274974</v>
      </c>
      <c r="H157"/>
      <c r="Y157">
        <v>77.5</v>
      </c>
      <c r="Z157">
        <v>19.566316076497074</v>
      </c>
    </row>
    <row r="158" spans="1:26" x14ac:dyDescent="0.25">
      <c r="A158">
        <v>78</v>
      </c>
      <c r="B158">
        <v>19.146295648989973</v>
      </c>
      <c r="C158" s="1">
        <f t="shared" ca="1" si="6"/>
        <v>19.997558032522708</v>
      </c>
      <c r="D158" s="1">
        <f t="shared" ca="1" si="7"/>
        <v>0.36232382280891628</v>
      </c>
      <c r="E158" s="1">
        <f t="shared" ca="1" si="8"/>
        <v>6.4256981045203965</v>
      </c>
      <c r="H158"/>
      <c r="Y158">
        <v>78</v>
      </c>
      <c r="Z158">
        <v>19.146295648989973</v>
      </c>
    </row>
    <row r="159" spans="1:26" x14ac:dyDescent="0.25">
      <c r="A159">
        <v>78.5</v>
      </c>
      <c r="B159">
        <v>18.746867721630842</v>
      </c>
      <c r="C159" s="1">
        <f t="shared" ca="1" si="6"/>
        <v>19.997753281461812</v>
      </c>
      <c r="D159" s="1">
        <f t="shared" ca="1" si="7"/>
        <v>0.78235734189681883</v>
      </c>
      <c r="E159" s="1">
        <f t="shared" ca="1" si="8"/>
        <v>6.0262701771612655</v>
      </c>
      <c r="H159"/>
      <c r="Y159">
        <v>78.5</v>
      </c>
      <c r="Z159">
        <v>18.746867721630842</v>
      </c>
    </row>
    <row r="160" spans="1:26" x14ac:dyDescent="0.25">
      <c r="A160">
        <v>79</v>
      </c>
      <c r="B160">
        <v>18.366278562819229</v>
      </c>
      <c r="C160" s="1">
        <f t="shared" ca="1" si="6"/>
        <v>19.997932919157694</v>
      </c>
      <c r="D160" s="1">
        <f t="shared" ca="1" si="7"/>
        <v>1.3311479692791461</v>
      </c>
      <c r="E160" s="1">
        <f t="shared" ca="1" si="8"/>
        <v>5.6456810183496522</v>
      </c>
      <c r="H160"/>
      <c r="Y160">
        <v>79</v>
      </c>
      <c r="Z160">
        <v>18.366278562819229</v>
      </c>
    </row>
    <row r="161" spans="1:26" x14ac:dyDescent="0.25">
      <c r="A161">
        <v>79.5</v>
      </c>
      <c r="B161">
        <v>18.003101283725819</v>
      </c>
      <c r="C161" s="1">
        <f t="shared" ca="1" si="6"/>
        <v>19.99809819381645</v>
      </c>
      <c r="D161" s="1">
        <f t="shared" ca="1" si="7"/>
        <v>1.9900063356355824</v>
      </c>
      <c r="E161" s="1">
        <f t="shared" ca="1" si="8"/>
        <v>5.2825037392562422</v>
      </c>
      <c r="H161"/>
      <c r="Y161">
        <v>79.5</v>
      </c>
      <c r="Z161">
        <v>18.003101283725819</v>
      </c>
    </row>
    <row r="162" spans="1:26" x14ac:dyDescent="0.25">
      <c r="A162">
        <v>80</v>
      </c>
      <c r="B162">
        <v>17.656127067476948</v>
      </c>
      <c r="C162" s="1">
        <f t="shared" ca="1" si="6"/>
        <v>19.998250253843118</v>
      </c>
      <c r="D162" s="1">
        <f t="shared" ca="1" si="7"/>
        <v>2.7427705100570097</v>
      </c>
      <c r="E162" s="1">
        <f t="shared" ca="1" si="8"/>
        <v>4.9355295230073715</v>
      </c>
      <c r="H162"/>
      <c r="Y162">
        <v>80</v>
      </c>
      <c r="Z162">
        <v>17.656127067476948</v>
      </c>
    </row>
    <row r="163" spans="1:26" x14ac:dyDescent="0.25">
      <c r="A163">
        <v>80.5</v>
      </c>
      <c r="B163">
        <v>17.324310458063636</v>
      </c>
      <c r="C163" s="1">
        <f t="shared" ca="1" si="6"/>
        <v>19.99839015582134</v>
      </c>
      <c r="D163" s="1">
        <f t="shared" ca="1" si="7"/>
        <v>3.575351114979969</v>
      </c>
      <c r="E163" s="1">
        <f t="shared" ca="1" si="8"/>
        <v>4.6037129135940589</v>
      </c>
      <c r="H163"/>
      <c r="Y163">
        <v>80.5</v>
      </c>
      <c r="Z163">
        <v>17.324310458063636</v>
      </c>
    </row>
    <row r="164" spans="1:26" x14ac:dyDescent="0.25">
      <c r="A164">
        <v>81</v>
      </c>
      <c r="B164">
        <v>17.006730362734817</v>
      </c>
      <c r="C164" s="1">
        <f t="shared" ca="1" si="6"/>
        <v>19.998518871855001</v>
      </c>
      <c r="D164" s="1">
        <f t="shared" ca="1" si="7"/>
        <v>4.475399241651786</v>
      </c>
      <c r="E164" s="1">
        <f t="shared" ca="1" si="8"/>
        <v>4.2861328182652407</v>
      </c>
      <c r="H164"/>
      <c r="Y164">
        <v>81</v>
      </c>
      <c r="Z164">
        <v>17.006730362734817</v>
      </c>
    </row>
    <row r="165" spans="1:26" x14ac:dyDescent="0.25">
      <c r="A165">
        <v>81.5</v>
      </c>
      <c r="B165">
        <v>16.701621759478165</v>
      </c>
      <c r="C165" s="1">
        <f t="shared" ca="1" si="6"/>
        <v>19.998637296322844</v>
      </c>
      <c r="D165" s="1">
        <f t="shared" ca="1" si="7"/>
        <v>5.4351557250976033</v>
      </c>
      <c r="E165" s="1">
        <f t="shared" ca="1" si="8"/>
        <v>3.9810242150085884</v>
      </c>
      <c r="H165"/>
      <c r="Y165">
        <v>81.5</v>
      </c>
      <c r="Z165">
        <v>16.701621759478165</v>
      </c>
    </row>
    <row r="166" spans="1:26" x14ac:dyDescent="0.25">
      <c r="A166">
        <v>82</v>
      </c>
      <c r="B166">
        <v>16.406633711527263</v>
      </c>
      <c r="C166" s="1">
        <f t="shared" ca="1" si="6"/>
        <v>19.998746252093035</v>
      </c>
      <c r="D166" s="1">
        <f t="shared" ca="1" si="7"/>
        <v>6.451636252044942</v>
      </c>
      <c r="E166" s="1">
        <f t="shared" ca="1" si="8"/>
        <v>3.6860361670576864</v>
      </c>
      <c r="H166"/>
      <c r="Y166">
        <v>82</v>
      </c>
      <c r="Z166">
        <v>16.406633711527263</v>
      </c>
    </row>
    <row r="167" spans="1:26" x14ac:dyDescent="0.25">
      <c r="A167">
        <v>82.5</v>
      </c>
      <c r="B167">
        <v>16.121315444319553</v>
      </c>
      <c r="C167" s="1">
        <f t="shared" ca="1" si="6"/>
        <v>19.998846496240844</v>
      </c>
      <c r="D167" s="1">
        <f t="shared" ca="1" si="7"/>
        <v>7.5176235293069187</v>
      </c>
      <c r="E167" s="1">
        <f t="shared" ca="1" si="8"/>
        <v>3.4007178998499761</v>
      </c>
      <c r="H167"/>
      <c r="Y167">
        <v>82.5</v>
      </c>
      <c r="Z167">
        <v>16.121315444319553</v>
      </c>
    </row>
    <row r="168" spans="1:26" x14ac:dyDescent="0.25">
      <c r="A168">
        <v>83</v>
      </c>
      <c r="B168">
        <v>15.845282577458915</v>
      </c>
      <c r="C168" s="1">
        <f t="shared" ca="1" si="6"/>
        <v>19.998938725309138</v>
      </c>
      <c r="D168" s="1">
        <f t="shared" ca="1" si="7"/>
        <v>8.6264296972869747</v>
      </c>
      <c r="E168" s="1">
        <f t="shared" ca="1" si="8"/>
        <v>3.1246850329893388</v>
      </c>
      <c r="H168"/>
      <c r="Y168">
        <v>83</v>
      </c>
      <c r="Z168">
        <v>15.845282577458915</v>
      </c>
    </row>
    <row r="169" spans="1:26" x14ac:dyDescent="0.25">
      <c r="A169">
        <v>83.5</v>
      </c>
      <c r="B169">
        <v>16.160415274338895</v>
      </c>
      <c r="C169" s="1">
        <f t="shared" ca="1" si="6"/>
        <v>19.999023580148283</v>
      </c>
      <c r="D169" s="1">
        <f t="shared" ca="1" si="7"/>
        <v>7.3674568627144073</v>
      </c>
      <c r="E169" s="1">
        <f t="shared" ca="1" si="8"/>
        <v>3.4398177298693184</v>
      </c>
      <c r="H169"/>
      <c r="Y169">
        <v>83.5</v>
      </c>
      <c r="Z169">
        <v>16.160415274338895</v>
      </c>
    </row>
    <row r="170" spans="1:26" x14ac:dyDescent="0.25">
      <c r="A170">
        <v>84</v>
      </c>
      <c r="B170">
        <v>17.625592563003135</v>
      </c>
      <c r="C170" s="1">
        <f t="shared" ca="1" si="6"/>
        <v>19.999101650369095</v>
      </c>
      <c r="D170" s="1">
        <f t="shared" ca="1" si="7"/>
        <v>2.8167726939043964</v>
      </c>
      <c r="E170" s="1">
        <f t="shared" ca="1" si="8"/>
        <v>4.9049950185335582</v>
      </c>
      <c r="H170"/>
      <c r="Y170">
        <v>84</v>
      </c>
      <c r="Z170">
        <v>17.625592563003135</v>
      </c>
    </row>
    <row r="171" spans="1:26" x14ac:dyDescent="0.25">
      <c r="A171">
        <v>84.5</v>
      </c>
      <c r="B171">
        <v>19.090562108935949</v>
      </c>
      <c r="C171" s="1">
        <f t="shared" ca="1" si="6"/>
        <v>19.999173478439701</v>
      </c>
      <c r="D171" s="1">
        <f t="shared" ca="1" si="7"/>
        <v>0.41278731039574235</v>
      </c>
      <c r="E171" s="1">
        <f t="shared" ca="1" si="8"/>
        <v>6.3699645644663718</v>
      </c>
      <c r="H171"/>
      <c r="Y171">
        <v>84.5</v>
      </c>
      <c r="Z171">
        <v>19.090562108935949</v>
      </c>
    </row>
    <row r="172" spans="1:26" x14ac:dyDescent="0.25">
      <c r="A172">
        <v>85</v>
      </c>
      <c r="B172">
        <v>20.55529810974296</v>
      </c>
      <c r="C172" s="1">
        <f t="shared" ca="1" si="6"/>
        <v>19.999239563454879</v>
      </c>
      <c r="D172" s="1">
        <f t="shared" ca="1" si="7"/>
        <v>0.15460055345000728</v>
      </c>
      <c r="E172" s="1">
        <f t="shared" ca="1" si="8"/>
        <v>7.8347005652733834</v>
      </c>
      <c r="H172"/>
      <c r="Y172">
        <v>85</v>
      </c>
      <c r="Z172">
        <v>20.55529810974296</v>
      </c>
    </row>
    <row r="173" spans="1:26" x14ac:dyDescent="0.25">
      <c r="A173">
        <v>85.5</v>
      </c>
      <c r="B173">
        <v>22.019813921958526</v>
      </c>
      <c r="C173" s="1">
        <f t="shared" ca="1" si="6"/>
        <v>19.999300364603979</v>
      </c>
      <c r="D173" s="1">
        <f t="shared" ca="1" si="7"/>
        <v>2.0412375177267643</v>
      </c>
      <c r="E173" s="1">
        <f t="shared" ca="1" si="8"/>
        <v>9.2992163774889498</v>
      </c>
      <c r="H173"/>
      <c r="Y173">
        <v>85.5</v>
      </c>
      <c r="Z173">
        <v>22.019813921958526</v>
      </c>
    </row>
    <row r="174" spans="1:26" x14ac:dyDescent="0.25">
      <c r="A174">
        <v>86</v>
      </c>
      <c r="B174">
        <v>22.827196345320719</v>
      </c>
      <c r="C174" s="1">
        <f t="shared" ca="1" si="6"/>
        <v>19.999356304361616</v>
      </c>
      <c r="D174" s="1">
        <f t="shared" ca="1" si="7"/>
        <v>3.9983396486257905</v>
      </c>
      <c r="E174" s="1">
        <f t="shared" ca="1" si="8"/>
        <v>10.106598800851142</v>
      </c>
      <c r="H174"/>
      <c r="Y174">
        <v>86</v>
      </c>
      <c r="Z174">
        <v>22.827196345320719</v>
      </c>
    </row>
    <row r="175" spans="1:26" x14ac:dyDescent="0.25">
      <c r="A175">
        <v>86.5</v>
      </c>
      <c r="B175">
        <v>22.337229203224112</v>
      </c>
      <c r="C175" s="1">
        <f t="shared" ca="1" si="6"/>
        <v>19.999407771423183</v>
      </c>
      <c r="D175" s="1">
        <f t="shared" ca="1" si="7"/>
        <v>2.7327045234938732</v>
      </c>
      <c r="E175" s="1">
        <f t="shared" ca="1" si="8"/>
        <v>9.6166316587545353</v>
      </c>
      <c r="H175"/>
      <c r="Y175">
        <v>86.5</v>
      </c>
      <c r="Z175">
        <v>22.337229203224112</v>
      </c>
    </row>
    <row r="176" spans="1:26" x14ac:dyDescent="0.25">
      <c r="A176">
        <v>87</v>
      </c>
      <c r="B176">
        <v>21.847244072968952</v>
      </c>
      <c r="C176" s="1">
        <f t="shared" ca="1" si="6"/>
        <v>19.999455123405717</v>
      </c>
      <c r="D176" s="1">
        <f t="shared" ca="1" si="7"/>
        <v>1.7071620010640012</v>
      </c>
      <c r="E176" s="1">
        <f t="shared" ca="1" si="8"/>
        <v>9.126646528499375</v>
      </c>
      <c r="H176"/>
      <c r="Y176">
        <v>87</v>
      </c>
      <c r="Z176">
        <v>21.847244072968952</v>
      </c>
    </row>
    <row r="177" spans="1:26" x14ac:dyDescent="0.25">
      <c r="A177">
        <v>87.5</v>
      </c>
      <c r="B177">
        <v>21.358082856365836</v>
      </c>
      <c r="C177" s="1">
        <f t="shared" ca="1" si="6"/>
        <v>19.999498689332764</v>
      </c>
      <c r="D177" s="1">
        <f t="shared" ca="1" si="7"/>
        <v>0.92287546945647336</v>
      </c>
      <c r="E177" s="1">
        <f t="shared" ca="1" si="8"/>
        <v>8.6374853118962598</v>
      </c>
      <c r="H177"/>
      <c r="Y177">
        <v>87.5</v>
      </c>
      <c r="Z177">
        <v>21.358082856365836</v>
      </c>
    </row>
    <row r="178" spans="1:26" x14ac:dyDescent="0.25">
      <c r="A178">
        <v>88</v>
      </c>
      <c r="B178">
        <v>20.886316180999405</v>
      </c>
      <c r="C178" s="1">
        <f t="shared" ca="1" si="6"/>
        <v>19.999538771920616</v>
      </c>
      <c r="D178" s="1">
        <f t="shared" ca="1" si="7"/>
        <v>0.39318708662624496</v>
      </c>
      <c r="E178" s="1">
        <f t="shared" ca="1" si="8"/>
        <v>8.165718636529828</v>
      </c>
      <c r="H178"/>
      <c r="Y178">
        <v>88</v>
      </c>
      <c r="Z178">
        <v>20.886316180999405</v>
      </c>
    </row>
    <row r="179" spans="1:26" x14ac:dyDescent="0.25">
      <c r="A179">
        <v>88.5</v>
      </c>
      <c r="B179">
        <v>20.437177537696225</v>
      </c>
      <c r="C179" s="1">
        <f t="shared" ca="1" si="6"/>
        <v>19.999575649681695</v>
      </c>
      <c r="D179" s="1">
        <f t="shared" ca="1" si="7"/>
        <v>9.5747706196940743E-2</v>
      </c>
      <c r="E179" s="1">
        <f t="shared" ca="1" si="8"/>
        <v>7.7165799932266488</v>
      </c>
      <c r="H179"/>
      <c r="Y179">
        <v>88.5</v>
      </c>
      <c r="Z179">
        <v>20.437177537696225</v>
      </c>
    </row>
    <row r="180" spans="1:26" x14ac:dyDescent="0.25">
      <c r="A180">
        <v>89</v>
      </c>
      <c r="B180">
        <v>20.008938760127421</v>
      </c>
      <c r="C180" s="1">
        <f t="shared" ca="1" si="6"/>
        <v>19.999609578859797</v>
      </c>
      <c r="D180" s="1">
        <f t="shared" ca="1" si="7"/>
        <v>4.3516811562094811E-5</v>
      </c>
      <c r="E180" s="1">
        <f t="shared" ca="1" si="8"/>
        <v>7.2883412156578444</v>
      </c>
      <c r="H180"/>
      <c r="Y180">
        <v>89</v>
      </c>
      <c r="Z180">
        <v>20.008938760127421</v>
      </c>
    </row>
    <row r="181" spans="1:26" x14ac:dyDescent="0.25">
      <c r="A181">
        <v>89.5</v>
      </c>
      <c r="B181">
        <v>19.600140092042736</v>
      </c>
      <c r="C181" s="1">
        <f t="shared" ca="1" si="6"/>
        <v>19.999640795210603</v>
      </c>
      <c r="D181" s="1">
        <f t="shared" ca="1" si="7"/>
        <v>7.9800405915810002E-2</v>
      </c>
      <c r="E181" s="1">
        <f t="shared" ca="1" si="8"/>
        <v>6.8795425475731591</v>
      </c>
      <c r="H181"/>
      <c r="Y181">
        <v>89.5</v>
      </c>
      <c r="Z181">
        <v>19.600140092042736</v>
      </c>
    </row>
    <row r="182" spans="1:26" x14ac:dyDescent="0.25">
      <c r="A182">
        <v>90</v>
      </c>
      <c r="B182">
        <v>19.209522384731933</v>
      </c>
      <c r="C182" s="1">
        <f t="shared" ca="1" si="6"/>
        <v>19.999669515639805</v>
      </c>
      <c r="D182" s="1">
        <f t="shared" ca="1" si="7"/>
        <v>0.31216624424097111</v>
      </c>
      <c r="E182" s="1">
        <f t="shared" ca="1" si="8"/>
        <v>6.4889248402623565</v>
      </c>
      <c r="H182"/>
      <c r="Y182">
        <v>90</v>
      </c>
      <c r="Z182">
        <v>19.209522384731933</v>
      </c>
    </row>
    <row r="183" spans="1:26" x14ac:dyDescent="0.25">
      <c r="A183">
        <v>90.5</v>
      </c>
      <c r="B183">
        <v>18.835978790112652</v>
      </c>
      <c r="C183" s="1">
        <f t="shared" ca="1" si="6"/>
        <v>19.999695939710282</v>
      </c>
      <c r="D183" s="1">
        <f t="shared" ca="1" si="7"/>
        <v>0.67711880213381681</v>
      </c>
      <c r="E183" s="1">
        <f t="shared" ca="1" si="8"/>
        <v>6.1153812456430749</v>
      </c>
      <c r="H183"/>
      <c r="Y183">
        <v>90.5</v>
      </c>
      <c r="Z183">
        <v>18.835978790112652</v>
      </c>
    </row>
    <row r="184" spans="1:26" x14ac:dyDescent="0.25">
      <c r="A184">
        <v>91</v>
      </c>
      <c r="B184">
        <v>18.478520218890168</v>
      </c>
      <c r="C184" s="1">
        <f t="shared" ca="1" si="6"/>
        <v>19.999720251028734</v>
      </c>
      <c r="D184" s="1">
        <f t="shared" ca="1" si="7"/>
        <v>1.157024768889187</v>
      </c>
      <c r="E184" s="1">
        <f t="shared" ca="1" si="8"/>
        <v>5.7579226744205911</v>
      </c>
      <c r="H184"/>
      <c r="Y184">
        <v>91</v>
      </c>
      <c r="Z184">
        <v>18.478520218890168</v>
      </c>
    </row>
    <row r="185" spans="1:26" x14ac:dyDescent="0.25">
      <c r="A185">
        <v>91.5</v>
      </c>
      <c r="B185">
        <v>18.136250523348192</v>
      </c>
      <c r="C185" s="1">
        <f t="shared" ca="1" si="6"/>
        <v>19.999742618521488</v>
      </c>
      <c r="D185" s="1">
        <f t="shared" ca="1" si="7"/>
        <v>1.7363013943866799</v>
      </c>
      <c r="E185" s="1">
        <f t="shared" ca="1" si="8"/>
        <v>5.4156529788786152</v>
      </c>
      <c r="H185"/>
      <c r="Y185">
        <v>91.5</v>
      </c>
      <c r="Z185">
        <v>18.136250523348192</v>
      </c>
    </row>
    <row r="186" spans="1:26" x14ac:dyDescent="0.25">
      <c r="A186">
        <v>92</v>
      </c>
      <c r="B186">
        <v>17.808348555710662</v>
      </c>
      <c r="C186" s="1">
        <f t="shared" ca="1" si="6"/>
        <v>19.999763197608267</v>
      </c>
      <c r="D186" s="1">
        <f t="shared" ca="1" si="7"/>
        <v>2.4011490663616049</v>
      </c>
      <c r="E186" s="1">
        <f t="shared" ca="1" si="8"/>
        <v>5.0877510112410853</v>
      </c>
      <c r="H186"/>
      <c r="Y186">
        <v>92</v>
      </c>
      <c r="Z186">
        <v>17.808348555710662</v>
      </c>
    </row>
    <row r="187" spans="1:26" x14ac:dyDescent="0.25">
      <c r="A187">
        <v>92.5</v>
      </c>
      <c r="B187">
        <v>17.493860463719315</v>
      </c>
      <c r="C187" s="1">
        <f t="shared" ca="1" si="6"/>
        <v>19.999782131282114</v>
      </c>
      <c r="D187" s="1">
        <f t="shared" ca="1" si="7"/>
        <v>3.1398217019803587</v>
      </c>
      <c r="E187" s="1">
        <f t="shared" ca="1" si="8"/>
        <v>4.7732629192497384</v>
      </c>
      <c r="H187"/>
      <c r="Y187">
        <v>92.5</v>
      </c>
      <c r="Z187">
        <v>17.493860463719315</v>
      </c>
    </row>
    <row r="188" spans="1:26" x14ac:dyDescent="0.25">
      <c r="A188">
        <v>93</v>
      </c>
      <c r="B188">
        <v>17.190091777358479</v>
      </c>
      <c r="C188" s="1">
        <f t="shared" ca="1" si="6"/>
        <v>19.999799551102988</v>
      </c>
      <c r="D188" s="1">
        <f t="shared" ca="1" si="7"/>
        <v>3.9472288869201644</v>
      </c>
      <c r="E188" s="1">
        <f t="shared" ca="1" si="8"/>
        <v>4.469494232888902</v>
      </c>
      <c r="H188"/>
      <c r="Y188">
        <v>93</v>
      </c>
      <c r="Z188">
        <v>17.190091777358479</v>
      </c>
    </row>
    <row r="189" spans="1:26" x14ac:dyDescent="0.25">
      <c r="A189">
        <v>93.5</v>
      </c>
      <c r="B189">
        <v>16.896096925788623</v>
      </c>
      <c r="C189" s="1">
        <f t="shared" ca="1" si="6"/>
        <v>19.999815578111885</v>
      </c>
      <c r="D189" s="1">
        <f t="shared" ca="1" si="7"/>
        <v>4.8165347363896647</v>
      </c>
      <c r="E189" s="1">
        <f t="shared" ca="1" si="8"/>
        <v>4.175499381319046</v>
      </c>
      <c r="H189"/>
      <c r="Y189">
        <v>93.5</v>
      </c>
      <c r="Z189">
        <v>16.896096925788623</v>
      </c>
    </row>
    <row r="190" spans="1:26" x14ac:dyDescent="0.25">
      <c r="A190">
        <v>94</v>
      </c>
      <c r="B190">
        <v>16.611515797533173</v>
      </c>
      <c r="C190" s="1">
        <f t="shared" ca="1" si="6"/>
        <v>19.999830323671905</v>
      </c>
      <c r="D190" s="1">
        <f t="shared" ca="1" si="7"/>
        <v>5.7403376640213697</v>
      </c>
      <c r="E190" s="1">
        <f t="shared" ca="1" si="8"/>
        <v>3.890918253063596</v>
      </c>
      <c r="H190"/>
      <c r="Y190">
        <v>94</v>
      </c>
      <c r="Z190">
        <v>16.611515797533173</v>
      </c>
    </row>
    <row r="191" spans="1:26" x14ac:dyDescent="0.25">
      <c r="A191">
        <v>94.5</v>
      </c>
      <c r="B191">
        <v>16.336002489881526</v>
      </c>
      <c r="C191" s="1">
        <f t="shared" ca="1" si="6"/>
        <v>19.99984389024204</v>
      </c>
      <c r="D191" s="1">
        <f t="shared" ca="1" si="7"/>
        <v>6.7118669034978469</v>
      </c>
      <c r="E191" s="1">
        <f t="shared" ca="1" si="8"/>
        <v>3.6154049454119495</v>
      </c>
      <c r="H191"/>
      <c r="Y191">
        <v>94.5</v>
      </c>
      <c r="Z191">
        <v>16.336002489881526</v>
      </c>
    </row>
    <row r="192" spans="1:26" x14ac:dyDescent="0.25">
      <c r="A192">
        <v>95</v>
      </c>
      <c r="B192">
        <v>16.069224301151461</v>
      </c>
      <c r="C192" s="1">
        <f t="shared" ca="1" si="6"/>
        <v>19.99985637208912</v>
      </c>
      <c r="D192" s="1">
        <f t="shared" ca="1" si="7"/>
        <v>7.7249342385418336</v>
      </c>
      <c r="E192" s="1">
        <f t="shared" ca="1" si="8"/>
        <v>3.3486267566818846</v>
      </c>
      <c r="H192"/>
      <c r="Y192">
        <v>95</v>
      </c>
      <c r="Z192">
        <v>16.069224301151461</v>
      </c>
    </row>
    <row r="193" spans="1:26" x14ac:dyDescent="0.25">
      <c r="A193">
        <v>95.5</v>
      </c>
      <c r="B193">
        <v>15.81086091787221</v>
      </c>
      <c r="C193" s="1">
        <f t="shared" ca="1" si="6"/>
        <v>19.99986785594281</v>
      </c>
      <c r="D193" s="1">
        <f t="shared" ca="1" si="7"/>
        <v>8.773889563601811</v>
      </c>
      <c r="E193" s="1">
        <f t="shared" ca="1" si="8"/>
        <v>3.0902633734026335</v>
      </c>
      <c r="H193"/>
      <c r="Y193">
        <v>95.5</v>
      </c>
      <c r="Z193">
        <v>15.81086091787221</v>
      </c>
    </row>
    <row r="194" spans="1:26" x14ac:dyDescent="0.25">
      <c r="A194">
        <v>96</v>
      </c>
      <c r="B194">
        <v>15.560603742853486</v>
      </c>
      <c r="C194" s="1">
        <f t="shared" ref="C194:C257" ca="1" si="9">IF(A194&gt;=$K$5,OFFSET($B$1,2*$K$5,0)+$L$5*(1-EXP((-1/$M$5)*(A194-$K$5))),0)</f>
        <v>19.999878421598254</v>
      </c>
      <c r="D194" s="1">
        <f t="shared" ref="D194:D257" ca="1" si="10">IF(A194&gt;=$K$5,(C194-B194)*(C194-B194)*0.5,0)</f>
        <v>9.8535798366722318</v>
      </c>
      <c r="E194" s="1">
        <f t="shared" ref="E194:E257" ca="1" si="11">IF(A194&gt;=$K$5,(B194-$L$6),0)</f>
        <v>2.8400061983839091</v>
      </c>
      <c r="H194"/>
      <c r="Y194">
        <v>96</v>
      </c>
      <c r="Z194">
        <v>15.560603742853486</v>
      </c>
    </row>
    <row r="195" spans="1:26" x14ac:dyDescent="0.25">
      <c r="A195">
        <v>96.5</v>
      </c>
      <c r="B195">
        <v>15.318155325885749</v>
      </c>
      <c r="C195" s="1">
        <f t="shared" ca="1" si="9"/>
        <v>19.999888142470535</v>
      </c>
      <c r="D195" s="1">
        <f t="shared" ca="1" si="10"/>
        <v>10.959311082943456</v>
      </c>
      <c r="E195" s="1">
        <f t="shared" ca="1" si="11"/>
        <v>2.5975577814161728</v>
      </c>
      <c r="H195"/>
      <c r="Y195">
        <v>96.5</v>
      </c>
      <c r="Z195">
        <v>15.318155325885749</v>
      </c>
    </row>
    <row r="196" spans="1:26" x14ac:dyDescent="0.25">
      <c r="A196">
        <v>97</v>
      </c>
      <c r="B196">
        <v>15.083228869949602</v>
      </c>
      <c r="C196" s="1">
        <f t="shared" ca="1" si="9"/>
        <v>19.999897086104781</v>
      </c>
      <c r="D196" s="1">
        <f t="shared" ca="1" si="10"/>
        <v>12.086813173875273</v>
      </c>
      <c r="E196" s="1">
        <f t="shared" ca="1" si="11"/>
        <v>2.3626313254800255</v>
      </c>
      <c r="H196"/>
      <c r="Y196">
        <v>97</v>
      </c>
      <c r="Z196">
        <v>15.083228869949602</v>
      </c>
    </row>
    <row r="197" spans="1:26" x14ac:dyDescent="0.25">
      <c r="A197">
        <v>97.5</v>
      </c>
      <c r="B197">
        <v>14.855547793669366</v>
      </c>
      <c r="C197" s="1">
        <f t="shared" ca="1" si="9"/>
        <v>19.999905314645517</v>
      </c>
      <c r="D197" s="1">
        <f t="shared" ca="1" si="10"/>
        <v>13.232207151811943</v>
      </c>
      <c r="E197" s="1">
        <f t="shared" ca="1" si="11"/>
        <v>2.1349502491997896</v>
      </c>
      <c r="H197"/>
      <c r="Y197">
        <v>97.5</v>
      </c>
      <c r="Z197">
        <v>14.855547793669366</v>
      </c>
    </row>
    <row r="198" spans="1:26" x14ac:dyDescent="0.25">
      <c r="A198">
        <v>98</v>
      </c>
      <c r="B198">
        <v>14.634845336293257</v>
      </c>
      <c r="C198" s="1">
        <f t="shared" ca="1" si="9"/>
        <v>19.999912885268461</v>
      </c>
      <c r="D198" s="1">
        <f t="shared" ca="1" si="10"/>
        <v>14.391974902533406</v>
      </c>
      <c r="E198" s="1">
        <f t="shared" ca="1" si="11"/>
        <v>1.91424779182368</v>
      </c>
      <c r="H198"/>
      <c r="Y198">
        <v>98</v>
      </c>
      <c r="Z198">
        <v>14.634845336293257</v>
      </c>
    </row>
    <row r="199" spans="1:26" x14ac:dyDescent="0.25">
      <c r="A199">
        <v>98.5</v>
      </c>
      <c r="B199">
        <v>14.420864195401885</v>
      </c>
      <c r="C199" s="1">
        <f t="shared" ca="1" si="9"/>
        <v>19.999919850577815</v>
      </c>
      <c r="D199" s="1">
        <f t="shared" ca="1" si="10"/>
        <v>15.562931001775262</v>
      </c>
      <c r="E199" s="1">
        <f t="shared" ca="1" si="11"/>
        <v>1.7002666509323081</v>
      </c>
      <c r="H199"/>
      <c r="Y199">
        <v>98.5</v>
      </c>
      <c r="Z199">
        <v>14.420864195401885</v>
      </c>
    </row>
    <row r="200" spans="1:26" x14ac:dyDescent="0.25">
      <c r="A200">
        <v>99</v>
      </c>
      <c r="B200">
        <v>14.213356190317398</v>
      </c>
      <c r="C200" s="1">
        <f t="shared" ca="1" si="9"/>
        <v>19.999926258971783</v>
      </c>
      <c r="D200" s="1">
        <f t="shared" ca="1" si="10"/>
        <v>16.742196579723405</v>
      </c>
      <c r="E200" s="1">
        <f t="shared" ca="1" si="11"/>
        <v>1.4927586458478217</v>
      </c>
      <c r="H200"/>
      <c r="Y200">
        <v>99</v>
      </c>
      <c r="Z200">
        <v>14.213356190317398</v>
      </c>
    </row>
    <row r="201" spans="1:26" x14ac:dyDescent="0.25">
      <c r="A201">
        <v>99.5</v>
      </c>
      <c r="B201">
        <v>14.012081946146543</v>
      </c>
      <c r="C201" s="1">
        <f t="shared" ca="1" si="9"/>
        <v>19.999932154978861</v>
      </c>
      <c r="D201" s="1">
        <f t="shared" ca="1" si="10"/>
        <v>17.92717506170662</v>
      </c>
      <c r="E201" s="1">
        <f t="shared" ca="1" si="11"/>
        <v>1.291484401676966</v>
      </c>
      <c r="H201"/>
      <c r="Y201">
        <v>99.5</v>
      </c>
      <c r="Z201">
        <v>14.012081946146543</v>
      </c>
    </row>
    <row r="202" spans="1:26" x14ac:dyDescent="0.25">
      <c r="A202">
        <v>100</v>
      </c>
      <c r="B202">
        <v>13.816810594780849</v>
      </c>
      <c r="C202" s="1">
        <f t="shared" ca="1" si="9"/>
        <v>19.999937579567238</v>
      </c>
      <c r="D202" s="1">
        <f t="shared" ca="1" si="10"/>
        <v>19.115529654996813</v>
      </c>
      <c r="E202" s="1">
        <f t="shared" ca="1" si="11"/>
        <v>1.0962130503112721</v>
      </c>
      <c r="H202"/>
      <c r="Y202">
        <v>100</v>
      </c>
      <c r="Z202">
        <v>13.816810594780849</v>
      </c>
    </row>
    <row r="203" spans="1:26" x14ac:dyDescent="0.25">
      <c r="A203">
        <v>100.5</v>
      </c>
      <c r="B203">
        <v>13.627319490163597</v>
      </c>
      <c r="C203" s="1">
        <f t="shared" ca="1" si="9"/>
        <v>19.999942570429482</v>
      </c>
      <c r="D203" s="1">
        <f t="shared" ca="1" si="10"/>
        <v>20.305162461568731</v>
      </c>
      <c r="E203" s="1">
        <f t="shared" ca="1" si="11"/>
        <v>0.90672194569402009</v>
      </c>
      <c r="H203"/>
      <c r="Y203">
        <v>100.5</v>
      </c>
      <c r="Z203">
        <v>13.627319490163597</v>
      </c>
    </row>
    <row r="204" spans="1:26" x14ac:dyDescent="0.25">
      <c r="A204">
        <v>101</v>
      </c>
      <c r="B204">
        <v>13.443393935835266</v>
      </c>
      <c r="C204" s="1">
        <f t="shared" ca="1" si="9"/>
        <v>19.99994716224441</v>
      </c>
      <c r="D204" s="1">
        <f t="shared" ca="1" si="10"/>
        <v>21.494195105368082</v>
      </c>
      <c r="E204" s="1">
        <f t="shared" ca="1" si="11"/>
        <v>0.72279639136568896</v>
      </c>
      <c r="H204"/>
      <c r="Y204">
        <v>101</v>
      </c>
      <c r="Z204">
        <v>13.443393935835266</v>
      </c>
    </row>
    <row r="205" spans="1:26" x14ac:dyDescent="0.25">
      <c r="A205">
        <v>101.5</v>
      </c>
      <c r="B205">
        <v>13.264826923270395</v>
      </c>
      <c r="C205" s="1">
        <f t="shared" ca="1" si="9"/>
        <v>19.999951386918088</v>
      </c>
      <c r="D205" s="1">
        <f t="shared" ca="1" si="10"/>
        <v>22.680950770412814</v>
      </c>
      <c r="E205" s="1">
        <f t="shared" ca="1" si="11"/>
        <v>0.5442293788008179</v>
      </c>
      <c r="H205"/>
      <c r="Y205">
        <v>101.5</v>
      </c>
      <c r="Z205">
        <v>13.264826923270395</v>
      </c>
    </row>
    <row r="206" spans="1:26" x14ac:dyDescent="0.25">
      <c r="A206">
        <v>102</v>
      </c>
      <c r="B206">
        <v>13.091418879877537</v>
      </c>
      <c r="C206" s="1">
        <f t="shared" ca="1" si="9"/>
        <v>19.999955273805508</v>
      </c>
      <c r="D206" s="1">
        <f t="shared" ca="1" si="10"/>
        <v>23.863937553113647</v>
      </c>
      <c r="E206" s="1">
        <f t="shared" ca="1" si="11"/>
        <v>0.37082133540796036</v>
      </c>
      <c r="H206"/>
      <c r="Y206">
        <v>102</v>
      </c>
      <c r="Z206">
        <v>13.091418879877537</v>
      </c>
    </row>
    <row r="207" spans="1:26" x14ac:dyDescent="0.25">
      <c r="A207">
        <v>102.5</v>
      </c>
      <c r="B207">
        <v>12.922977425792666</v>
      </c>
      <c r="C207" s="1">
        <f t="shared" ca="1" si="9"/>
        <v>19.99995884991457</v>
      </c>
      <c r="D207" s="1">
        <f t="shared" ca="1" si="10"/>
        <v>25.041833038683244</v>
      </c>
      <c r="E207" s="1">
        <f t="shared" ca="1" si="11"/>
        <v>0.20237988132308971</v>
      </c>
      <c r="H207"/>
      <c r="Y207">
        <v>102.5</v>
      </c>
      <c r="Z207">
        <v>12.922977425792666</v>
      </c>
    </row>
    <row r="208" spans="1:26" x14ac:dyDescent="0.25">
      <c r="A208">
        <v>103</v>
      </c>
      <c r="B208">
        <v>12.759317138783315</v>
      </c>
      <c r="C208" s="1">
        <f t="shared" ca="1" si="9"/>
        <v>19.999962140093739</v>
      </c>
      <c r="D208" s="1">
        <f t="shared" ca="1" si="10"/>
        <v>26.213470017500818</v>
      </c>
      <c r="E208" s="1">
        <f t="shared" ca="1" si="11"/>
        <v>3.871959431373817E-2</v>
      </c>
      <c r="H208"/>
      <c r="Y208">
        <v>103</v>
      </c>
      <c r="Z208">
        <v>12.759317138783315</v>
      </c>
    </row>
    <row r="209" spans="1:26" x14ac:dyDescent="0.25">
      <c r="A209">
        <v>103.5</v>
      </c>
      <c r="B209">
        <v>12.600259326717543</v>
      </c>
      <c r="C209" s="1">
        <f t="shared" ca="1" si="9"/>
        <v>19.999965167204707</v>
      </c>
      <c r="D209" s="1">
        <f t="shared" ca="1" si="10"/>
        <v>27.377823262869917</v>
      </c>
      <c r="E209" s="1">
        <f t="shared" ca="1" si="11"/>
        <v>-0.12033821775203357</v>
      </c>
      <c r="H209"/>
      <c r="Y209">
        <v>103.5</v>
      </c>
      <c r="Z209">
        <v>12.600259326717543</v>
      </c>
    </row>
    <row r="210" spans="1:26" x14ac:dyDescent="0.25">
      <c r="A210">
        <v>104</v>
      </c>
      <c r="B210">
        <v>12.44563180715198</v>
      </c>
      <c r="C210" s="1">
        <f t="shared" ca="1" si="9"/>
        <v>19.999967952281242</v>
      </c>
      <c r="D210" s="1">
        <f t="shared" ca="1" si="10"/>
        <v>28.533997296803225</v>
      </c>
      <c r="E210" s="1">
        <f t="shared" ca="1" si="11"/>
        <v>-0.2749657373175971</v>
      </c>
      <c r="H210"/>
      <c r="Y210">
        <v>104</v>
      </c>
      <c r="Z210">
        <v>12.44563180715198</v>
      </c>
    </row>
    <row r="211" spans="1:26" x14ac:dyDescent="0.25">
      <c r="A211">
        <v>104.5</v>
      </c>
      <c r="B211">
        <v>12.295268693668408</v>
      </c>
      <c r="C211" s="1">
        <f t="shared" ca="1" si="9"/>
        <v>19.999970514675358</v>
      </c>
      <c r="D211" s="1">
        <f t="shared" ca="1" si="10"/>
        <v>29.681215075313901</v>
      </c>
      <c r="E211" s="1">
        <f t="shared" ca="1" si="11"/>
        <v>-0.42532885080116856</v>
      </c>
      <c r="H211"/>
      <c r="Y211">
        <v>104.5</v>
      </c>
      <c r="Z211">
        <v>12.295268693668408</v>
      </c>
    </row>
    <row r="212" spans="1:26" x14ac:dyDescent="0.25">
      <c r="A212">
        <v>105</v>
      </c>
      <c r="B212">
        <v>12.14901018864418</v>
      </c>
      <c r="C212" s="1">
        <f t="shared" ca="1" si="9"/>
        <v>19.999972872191748</v>
      </c>
      <c r="D212" s="1">
        <f t="shared" ca="1" si="10"/>
        <v>30.818807529228213</v>
      </c>
      <c r="E212" s="1">
        <f t="shared" ca="1" si="11"/>
        <v>-0.57158735582539677</v>
      </c>
      <c r="H212"/>
      <c r="Y212">
        <v>105</v>
      </c>
      <c r="Z212">
        <v>12.14901018864418</v>
      </c>
    </row>
    <row r="213" spans="1:26" x14ac:dyDescent="0.25">
      <c r="A213">
        <v>105.5</v>
      </c>
      <c r="B213">
        <v>12.006702382185029</v>
      </c>
      <c r="C213" s="1">
        <f t="shared" ca="1" si="9"/>
        <v>19.999975041211538</v>
      </c>
      <c r="D213" s="1">
        <f t="shared" ca="1" si="10"/>
        <v>31.94620390077036</v>
      </c>
      <c r="E213" s="1">
        <f t="shared" ca="1" si="11"/>
        <v>-0.71389516228454752</v>
      </c>
      <c r="H213"/>
      <c r="Y213">
        <v>105.5</v>
      </c>
      <c r="Z213">
        <v>12.006702382185029</v>
      </c>
    </row>
    <row r="214" spans="1:26" x14ac:dyDescent="0.25">
      <c r="A214">
        <v>106</v>
      </c>
      <c r="B214">
        <v>11.868197056981828</v>
      </c>
      <c r="C214" s="1">
        <f t="shared" ca="1" si="9"/>
        <v>19.999977036806079</v>
      </c>
      <c r="D214" s="1">
        <f t="shared" ca="1" si="10"/>
        <v>33.062922820135256</v>
      </c>
      <c r="E214" s="1">
        <f t="shared" ca="1" si="11"/>
        <v>-0.8524004874877491</v>
      </c>
      <c r="H214"/>
      <c r="Y214">
        <v>106</v>
      </c>
      <c r="Z214">
        <v>11.868197056981828</v>
      </c>
    </row>
    <row r="215" spans="1:26" x14ac:dyDescent="0.25">
      <c r="A215">
        <v>106.5</v>
      </c>
      <c r="B215">
        <v>12.244592078769136</v>
      </c>
      <c r="C215" s="1">
        <f t="shared" ca="1" si="9"/>
        <v>19.999978872841691</v>
      </c>
      <c r="D215" s="1">
        <f t="shared" ca="1" si="10"/>
        <v>30.07301216283749</v>
      </c>
      <c r="E215" s="1">
        <f t="shared" ca="1" si="11"/>
        <v>-0.47600546570044067</v>
      </c>
      <c r="H215"/>
      <c r="Y215">
        <v>106.5</v>
      </c>
      <c r="Z215">
        <v>12.244592078769136</v>
      </c>
    </row>
    <row r="216" spans="1:26" x14ac:dyDescent="0.25">
      <c r="A216">
        <v>107</v>
      </c>
      <c r="B216">
        <v>13.71893388283606</v>
      </c>
      <c r="C216" s="1">
        <f t="shared" ca="1" si="9"/>
        <v>19.999980562076001</v>
      </c>
      <c r="D216" s="1">
        <f t="shared" ca="1" si="10"/>
        <v>19.725773693395542</v>
      </c>
      <c r="E216" s="1">
        <f t="shared" ca="1" si="11"/>
        <v>0.99833633836648339</v>
      </c>
      <c r="H216"/>
      <c r="Y216">
        <v>107</v>
      </c>
      <c r="Z216">
        <v>13.71893388283606</v>
      </c>
    </row>
    <row r="217" spans="1:26" x14ac:dyDescent="0.25">
      <c r="A217">
        <v>107.5</v>
      </c>
      <c r="B217">
        <v>15.193114531644449</v>
      </c>
      <c r="C217" s="1">
        <f t="shared" ca="1" si="9"/>
        <v>19.999982116246592</v>
      </c>
      <c r="D217" s="1">
        <f t="shared" ca="1" si="10"/>
        <v>11.552987987949422</v>
      </c>
      <c r="E217" s="1">
        <f t="shared" ca="1" si="11"/>
        <v>2.4725169871748722</v>
      </c>
      <c r="H217"/>
      <c r="Y217">
        <v>107.5</v>
      </c>
      <c r="Z217">
        <v>15.193114531644449</v>
      </c>
    </row>
    <row r="218" spans="1:26" x14ac:dyDescent="0.25">
      <c r="A218">
        <v>108</v>
      </c>
      <c r="B218">
        <v>16.667121504053853</v>
      </c>
      <c r="C218" s="1">
        <f t="shared" ca="1" si="9"/>
        <v>19.999983546152563</v>
      </c>
      <c r="D218" s="1">
        <f t="shared" ca="1" si="10"/>
        <v>5.5539846958311943</v>
      </c>
      <c r="E218" s="1">
        <f t="shared" ca="1" si="11"/>
        <v>3.946523959584276</v>
      </c>
      <c r="H218"/>
      <c r="Y218">
        <v>108</v>
      </c>
      <c r="Z218">
        <v>16.667121504053853</v>
      </c>
    </row>
    <row r="219" spans="1:26" x14ac:dyDescent="0.25">
      <c r="A219">
        <v>108.5</v>
      </c>
      <c r="B219">
        <v>18.140692153749587</v>
      </c>
      <c r="C219" s="1">
        <f t="shared" ca="1" si="9"/>
        <v>19.999984861729569</v>
      </c>
      <c r="D219" s="1">
        <f t="shared" ca="1" si="10"/>
        <v>1.7284846869737676</v>
      </c>
      <c r="E219" s="1">
        <f t="shared" ca="1" si="11"/>
        <v>5.4200946092800102</v>
      </c>
      <c r="H219"/>
      <c r="Y219">
        <v>108.5</v>
      </c>
      <c r="Z219">
        <v>18.140692153749587</v>
      </c>
    </row>
    <row r="220" spans="1:26" x14ac:dyDescent="0.25">
      <c r="A220">
        <v>109</v>
      </c>
      <c r="B220">
        <v>19.001089777948913</v>
      </c>
      <c r="C220" s="1">
        <f t="shared" ca="1" si="9"/>
        <v>19.99998607211884</v>
      </c>
      <c r="D220" s="1">
        <f t="shared" ca="1" si="10"/>
        <v>0.4988969032532074</v>
      </c>
      <c r="E220" s="1">
        <f t="shared" ca="1" si="11"/>
        <v>6.2804922334793361</v>
      </c>
      <c r="H220"/>
      <c r="Y220">
        <v>109</v>
      </c>
      <c r="Z220">
        <v>19.001089777948913</v>
      </c>
    </row>
    <row r="221" spans="1:26" x14ac:dyDescent="0.25">
      <c r="A221">
        <v>109.5</v>
      </c>
      <c r="B221">
        <v>18.583154614441494</v>
      </c>
      <c r="C221" s="1">
        <f t="shared" ca="1" si="9"/>
        <v>19.999987185730731</v>
      </c>
      <c r="D221" s="1">
        <f t="shared" ca="1" si="10"/>
        <v>1.0037072675330363</v>
      </c>
      <c r="E221" s="1">
        <f t="shared" ca="1" si="11"/>
        <v>5.8625570699719169</v>
      </c>
      <c r="H221"/>
      <c r="Y221">
        <v>109.5</v>
      </c>
      <c r="Z221">
        <v>18.583154614441494</v>
      </c>
    </row>
    <row r="222" spans="1:26" x14ac:dyDescent="0.25">
      <c r="A222">
        <v>110</v>
      </c>
      <c r="B222">
        <v>18.191677563413958</v>
      </c>
      <c r="C222" s="1">
        <f t="shared" ca="1" si="9"/>
        <v>19.999988210303133</v>
      </c>
      <c r="D222" s="1">
        <f t="shared" ca="1" si="10"/>
        <v>1.6349936978263744</v>
      </c>
      <c r="E222" s="1">
        <f t="shared" ca="1" si="11"/>
        <v>5.4710800189443809</v>
      </c>
      <c r="H222"/>
      <c r="Y222">
        <v>110</v>
      </c>
      <c r="Z222">
        <v>18.191677563413958</v>
      </c>
    </row>
    <row r="223" spans="1:26" x14ac:dyDescent="0.25">
      <c r="A223">
        <v>110.5</v>
      </c>
      <c r="B223">
        <v>17.822222617178991</v>
      </c>
      <c r="C223" s="1">
        <f t="shared" ca="1" si="9"/>
        <v>19.999989152955248</v>
      </c>
      <c r="D223" s="1">
        <f t="shared" ca="1" si="10"/>
        <v>2.3713335421734603</v>
      </c>
      <c r="E223" s="1">
        <f t="shared" ca="1" si="11"/>
        <v>5.1016250727094139</v>
      </c>
      <c r="H223"/>
      <c r="Y223">
        <v>110.5</v>
      </c>
      <c r="Z223">
        <v>17.822222617178991</v>
      </c>
    </row>
    <row r="224" spans="1:26" x14ac:dyDescent="0.25">
      <c r="A224">
        <v>111</v>
      </c>
      <c r="B224">
        <v>17.471381954046159</v>
      </c>
      <c r="C224" s="1">
        <f t="shared" ca="1" si="9"/>
        <v>19.99999002023706</v>
      </c>
      <c r="D224" s="1">
        <f t="shared" ca="1" si="10"/>
        <v>3.1969293762028461</v>
      </c>
      <c r="E224" s="1">
        <f t="shared" ca="1" si="11"/>
        <v>4.7507844095765819</v>
      </c>
      <c r="H224"/>
      <c r="Y224">
        <v>111</v>
      </c>
      <c r="Z224">
        <v>17.471381954046159</v>
      </c>
    </row>
    <row r="225" spans="1:26" x14ac:dyDescent="0.25">
      <c r="A225">
        <v>111.5</v>
      </c>
      <c r="B225">
        <v>17.137131840777581</v>
      </c>
      <c r="C225" s="1">
        <f t="shared" ca="1" si="9"/>
        <v>19.999990818174847</v>
      </c>
      <c r="D225" s="1">
        <f t="shared" ca="1" si="10"/>
        <v>4.0979807622320612</v>
      </c>
      <c r="E225" s="1">
        <f t="shared" ca="1" si="11"/>
        <v>4.4165342963080043</v>
      </c>
      <c r="H225"/>
      <c r="Y225">
        <v>111.5</v>
      </c>
      <c r="Z225">
        <v>17.137131840777581</v>
      </c>
    </row>
    <row r="226" spans="1:26" x14ac:dyDescent="0.25">
      <c r="A226">
        <v>112</v>
      </c>
      <c r="B226">
        <v>17.444053649784742</v>
      </c>
      <c r="C226" s="1">
        <f t="shared" ca="1" si="9"/>
        <v>19.999991552313052</v>
      </c>
      <c r="D226" s="1">
        <f t="shared" ca="1" si="10"/>
        <v>3.2664092807904082</v>
      </c>
      <c r="E226" s="1">
        <f t="shared" ca="1" si="11"/>
        <v>4.7234561053151651</v>
      </c>
      <c r="H226"/>
      <c r="Y226">
        <v>112</v>
      </c>
      <c r="Z226">
        <v>17.444053649784742</v>
      </c>
    </row>
    <row r="227" spans="1:26" x14ac:dyDescent="0.25">
      <c r="A227">
        <v>112.5</v>
      </c>
      <c r="B227">
        <v>18.943432027506226</v>
      </c>
      <c r="C227" s="1">
        <f t="shared" ca="1" si="9"/>
        <v>19.999992227752809</v>
      </c>
      <c r="D227" s="1">
        <f t="shared" ca="1" si="10"/>
        <v>0.55815972837254979</v>
      </c>
      <c r="E227" s="1">
        <f t="shared" ca="1" si="11"/>
        <v>6.2228344830366495</v>
      </c>
      <c r="H227"/>
      <c r="Y227">
        <v>112.5</v>
      </c>
      <c r="Z227">
        <v>18.943432027506226</v>
      </c>
    </row>
    <row r="228" spans="1:26" x14ac:dyDescent="0.25">
      <c r="A228">
        <v>113</v>
      </c>
      <c r="B228">
        <v>20.44278858792406</v>
      </c>
      <c r="C228" s="1">
        <f t="shared" ca="1" si="9"/>
        <v>19.999992849187382</v>
      </c>
      <c r="D228" s="1">
        <f t="shared" ca="1" si="10"/>
        <v>9.803403312167995E-2</v>
      </c>
      <c r="E228" s="1">
        <f t="shared" ca="1" si="11"/>
        <v>7.7221910434544832</v>
      </c>
      <c r="H228"/>
      <c r="Y228">
        <v>113</v>
      </c>
      <c r="Z228">
        <v>20.44278858792406</v>
      </c>
    </row>
    <row r="229" spans="1:26" x14ac:dyDescent="0.25">
      <c r="A229">
        <v>113.5</v>
      </c>
      <c r="B229">
        <v>21.942123508309368</v>
      </c>
      <c r="C229" s="1">
        <f t="shared" ca="1" si="9"/>
        <v>19.999993420934789</v>
      </c>
      <c r="D229" s="1">
        <f t="shared" ca="1" si="10"/>
        <v>1.8859346381427955</v>
      </c>
      <c r="E229" s="1">
        <f t="shared" ca="1" si="11"/>
        <v>9.2215259638397917</v>
      </c>
      <c r="H229"/>
      <c r="Y229">
        <v>113.5</v>
      </c>
      <c r="Z229">
        <v>21.942123508309368</v>
      </c>
    </row>
    <row r="230" spans="1:26" x14ac:dyDescent="0.25">
      <c r="A230">
        <v>114</v>
      </c>
      <c r="B230">
        <v>23.441435878348258</v>
      </c>
      <c r="C230" s="1">
        <f t="shared" ca="1" si="9"/>
        <v>19.999993946967798</v>
      </c>
      <c r="D230" s="1">
        <f t="shared" ca="1" si="10"/>
        <v>5.9217612835318354</v>
      </c>
      <c r="E230" s="1">
        <f t="shared" ca="1" si="11"/>
        <v>10.720838333878682</v>
      </c>
      <c r="H230"/>
      <c r="Y230">
        <v>114</v>
      </c>
      <c r="Z230">
        <v>23.441435878348258</v>
      </c>
    </row>
    <row r="231" spans="1:26" x14ac:dyDescent="0.25">
      <c r="A231">
        <v>114.5</v>
      </c>
      <c r="B231">
        <v>24.251309663316267</v>
      </c>
      <c r="C231" s="1">
        <f t="shared" ca="1" si="9"/>
        <v>19.999994430941534</v>
      </c>
      <c r="D231" s="1">
        <f t="shared" ca="1" si="10"/>
        <v>9.0368406025107131</v>
      </c>
      <c r="E231" s="1">
        <f t="shared" ca="1" si="11"/>
        <v>11.53071211884669</v>
      </c>
      <c r="H231"/>
      <c r="Y231">
        <v>114.5</v>
      </c>
      <c r="Z231">
        <v>24.251309663316267</v>
      </c>
    </row>
    <row r="232" spans="1:26" x14ac:dyDescent="0.25">
      <c r="A232">
        <v>115</v>
      </c>
      <c r="B232">
        <v>23.751792252168304</v>
      </c>
      <c r="C232" s="1">
        <f t="shared" ca="1" si="9"/>
        <v>19.999994876218864</v>
      </c>
      <c r="D232" s="1">
        <f t="shared" ca="1" si="10"/>
        <v>7.0379917750905525</v>
      </c>
      <c r="E232" s="1">
        <f t="shared" ca="1" si="11"/>
        <v>11.031194707698727</v>
      </c>
      <c r="H232"/>
      <c r="Y232">
        <v>115</v>
      </c>
      <c r="Z232">
        <v>23.751792252168304</v>
      </c>
    </row>
    <row r="233" spans="1:26" x14ac:dyDescent="0.25">
      <c r="A233">
        <v>115.5</v>
      </c>
      <c r="B233">
        <v>23.252248538246935</v>
      </c>
      <c r="C233" s="1">
        <f t="shared" ca="1" si="9"/>
        <v>19.999995285893782</v>
      </c>
      <c r="D233" s="1">
        <f t="shared" ca="1" si="10"/>
        <v>5.2885756087208309</v>
      </c>
      <c r="E233" s="1">
        <f t="shared" ca="1" si="11"/>
        <v>10.531650993777358</v>
      </c>
      <c r="H233"/>
      <c r="Y233">
        <v>115.5</v>
      </c>
      <c r="Z233">
        <v>23.252248538246935</v>
      </c>
    </row>
    <row r="234" spans="1:26" x14ac:dyDescent="0.25">
      <c r="A234">
        <v>116</v>
      </c>
      <c r="B234">
        <v>22.752685986148244</v>
      </c>
      <c r="C234" s="1">
        <f t="shared" ca="1" si="9"/>
        <v>19.999995662812907</v>
      </c>
      <c r="D234" s="1">
        <f t="shared" ca="1" si="10"/>
        <v>3.7886520080919999</v>
      </c>
      <c r="E234" s="1">
        <f t="shared" ca="1" si="11"/>
        <v>10.032088441678667</v>
      </c>
      <c r="H234"/>
      <c r="Y234">
        <v>116</v>
      </c>
      <c r="Z234">
        <v>22.752685986148244</v>
      </c>
    </row>
    <row r="235" spans="1:26" x14ac:dyDescent="0.25">
      <c r="A235">
        <v>116.5</v>
      </c>
      <c r="B235">
        <v>22.253115252293817</v>
      </c>
      <c r="C235" s="1">
        <f t="shared" ca="1" si="9"/>
        <v>19.999996009595236</v>
      </c>
      <c r="D235" s="1">
        <f t="shared" ca="1" si="10"/>
        <v>2.5382731609093137</v>
      </c>
      <c r="E235" s="1">
        <f t="shared" ca="1" si="11"/>
        <v>9.5325177078242405</v>
      </c>
      <c r="H235"/>
      <c r="Y235">
        <v>116.5</v>
      </c>
      <c r="Z235">
        <v>22.253115252293817</v>
      </c>
    </row>
    <row r="236" spans="1:26" x14ac:dyDescent="0.25">
      <c r="A236">
        <v>117</v>
      </c>
      <c r="B236">
        <v>21.755198352173597</v>
      </c>
      <c r="C236" s="1">
        <f t="shared" ca="1" si="9"/>
        <v>19.999996328650386</v>
      </c>
      <c r="D236" s="1">
        <f t="shared" ca="1" si="10"/>
        <v>1.5403670716899867</v>
      </c>
      <c r="E236" s="1">
        <f t="shared" ca="1" si="11"/>
        <v>9.0346008077040203</v>
      </c>
      <c r="H236"/>
      <c r="Y236">
        <v>117</v>
      </c>
      <c r="Z236">
        <v>21.755198352173597</v>
      </c>
    </row>
    <row r="237" spans="1:26" x14ac:dyDescent="0.25">
      <c r="A237">
        <v>117.5</v>
      </c>
      <c r="B237">
        <v>21.27600872769629</v>
      </c>
      <c r="C237" s="1">
        <f t="shared" ca="1" si="9"/>
        <v>19.999996622195294</v>
      </c>
      <c r="D237" s="1">
        <f t="shared" ca="1" si="10"/>
        <v>0.81410344669254253</v>
      </c>
      <c r="E237" s="1">
        <f t="shared" ca="1" si="11"/>
        <v>8.5554111832267132</v>
      </c>
      <c r="H237"/>
      <c r="Y237">
        <v>117.5</v>
      </c>
      <c r="Z237">
        <v>21.27600872769629</v>
      </c>
    </row>
    <row r="238" spans="1:26" x14ac:dyDescent="0.25">
      <c r="A238">
        <v>118</v>
      </c>
      <c r="B238">
        <v>21.415794088589969</v>
      </c>
      <c r="C238" s="1">
        <f t="shared" ca="1" si="9"/>
        <v>19.999996892269646</v>
      </c>
      <c r="D238" s="1">
        <f t="shared" ca="1" si="10"/>
        <v>1.0022408505542437</v>
      </c>
      <c r="E238" s="1">
        <f t="shared" ca="1" si="11"/>
        <v>8.6951965441203924</v>
      </c>
      <c r="H238"/>
      <c r="Y238">
        <v>118</v>
      </c>
      <c r="Z238">
        <v>21.415794088589969</v>
      </c>
    </row>
    <row r="239" spans="1:26" x14ac:dyDescent="0.25">
      <c r="A239">
        <v>118.5</v>
      </c>
      <c r="B239">
        <v>22.913539426588102</v>
      </c>
      <c r="C239" s="1">
        <f t="shared" ca="1" si="9"/>
        <v>19.999997140750047</v>
      </c>
      <c r="D239" s="1">
        <f t="shared" ca="1" si="10"/>
        <v>4.2443643256832191</v>
      </c>
      <c r="E239" s="1">
        <f t="shared" ca="1" si="11"/>
        <v>10.192941882118525</v>
      </c>
      <c r="H239"/>
      <c r="Y239">
        <v>118.5</v>
      </c>
      <c r="Z239">
        <v>22.913539426588102</v>
      </c>
    </row>
    <row r="240" spans="1:26" x14ac:dyDescent="0.25">
      <c r="A240">
        <v>119</v>
      </c>
      <c r="B240">
        <v>24.41144101853471</v>
      </c>
      <c r="C240" s="1">
        <f t="shared" ca="1" si="9"/>
        <v>19.999997369363051</v>
      </c>
      <c r="D240" s="1">
        <f t="shared" ca="1" si="10"/>
        <v>9.7304175349084812</v>
      </c>
      <c r="E240" s="1">
        <f t="shared" ca="1" si="11"/>
        <v>11.690843474065133</v>
      </c>
      <c r="H240"/>
      <c r="Y240">
        <v>119</v>
      </c>
      <c r="Z240">
        <v>24.41144101853471</v>
      </c>
    </row>
    <row r="241" spans="1:26" x14ac:dyDescent="0.25">
      <c r="A241">
        <v>119.5</v>
      </c>
      <c r="B241">
        <v>25.909479976324004</v>
      </c>
      <c r="C241" s="1">
        <f t="shared" ca="1" si="9"/>
        <v>19.999997579697165</v>
      </c>
      <c r="D241" s="1">
        <f t="shared" ca="1" si="10"/>
        <v>17.460991098021243</v>
      </c>
      <c r="E241" s="1">
        <f t="shared" ca="1" si="11"/>
        <v>13.188882431854427</v>
      </c>
      <c r="H241"/>
      <c r="Y241">
        <v>119.5</v>
      </c>
      <c r="Z241">
        <v>25.909479976324004</v>
      </c>
    </row>
    <row r="242" spans="1:26" x14ac:dyDescent="0.25">
      <c r="A242">
        <v>120</v>
      </c>
      <c r="B242">
        <v>27.407618874431321</v>
      </c>
      <c r="C242" s="1">
        <f t="shared" ca="1" si="9"/>
        <v>19.999997773213899</v>
      </c>
      <c r="D242" s="1">
        <f t="shared" ca="1" si="10"/>
        <v>27.436425189600811</v>
      </c>
      <c r="E242" s="1">
        <f t="shared" ca="1" si="11"/>
        <v>14.687021329961745</v>
      </c>
      <c r="H242"/>
      <c r="Y242">
        <v>120</v>
      </c>
      <c r="Z242">
        <v>27.407618874431321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AB362"/>
  <sheetViews>
    <sheetView topLeftCell="F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85546875" customWidth="1"/>
    <col min="11" max="11" width="16.1406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1.0367372388521763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1.0367372388521763</v>
      </c>
      <c r="AB3" s="78" t="s">
        <v>170</v>
      </c>
    </row>
    <row r="4" spans="1:28" x14ac:dyDescent="0.25">
      <c r="A4">
        <v>1</v>
      </c>
      <c r="B4">
        <v>2.2489605705393614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2.2489605705393614</v>
      </c>
      <c r="AB4" s="78" t="s">
        <v>171</v>
      </c>
    </row>
    <row r="5" spans="1:28" ht="15.75" thickBot="1" x14ac:dyDescent="0.3">
      <c r="A5">
        <v>1.5</v>
      </c>
      <c r="B5">
        <v>3.4576715866435457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10.952070213303186</v>
      </c>
      <c r="M5" s="4">
        <v>9</v>
      </c>
      <c r="N5" s="4">
        <v>46</v>
      </c>
      <c r="O5" s="11">
        <v>108</v>
      </c>
      <c r="P5" s="12">
        <v>20</v>
      </c>
      <c r="Y5">
        <v>1.5</v>
      </c>
      <c r="Z5">
        <v>3.4576715866435457</v>
      </c>
      <c r="AB5" s="78" t="s">
        <v>172</v>
      </c>
    </row>
    <row r="6" spans="1:28" x14ac:dyDescent="0.25">
      <c r="A6">
        <v>2</v>
      </c>
      <c r="B6">
        <v>4.6626377626944375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9.0479297866968142</v>
      </c>
      <c r="Y6">
        <v>2</v>
      </c>
      <c r="Z6">
        <v>4.6626377626944375</v>
      </c>
      <c r="AB6" s="78" t="s">
        <v>173</v>
      </c>
    </row>
    <row r="7" spans="1:28" x14ac:dyDescent="0.25">
      <c r="A7">
        <v>2.5</v>
      </c>
      <c r="B7">
        <v>5.8639766928876256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17</v>
      </c>
      <c r="K7" s="22">
        <f>$K$6 +$J$7</f>
        <v>47</v>
      </c>
      <c r="L7" s="24">
        <f ca="1">OFFSET($B$1,2*$K$7,0)</f>
        <v>19.600722155372353</v>
      </c>
      <c r="Y7">
        <v>2.5</v>
      </c>
      <c r="Z7">
        <v>5.8639766928876256</v>
      </c>
      <c r="AB7" s="78" t="s">
        <v>174</v>
      </c>
    </row>
    <row r="8" spans="1:28" ht="15.75" thickBot="1" x14ac:dyDescent="0.3">
      <c r="A8">
        <v>3</v>
      </c>
      <c r="B8">
        <v>6.8949084886007252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6.8949084886007252</v>
      </c>
      <c r="AB8" s="78" t="s">
        <v>175</v>
      </c>
    </row>
    <row r="9" spans="1:28" x14ac:dyDescent="0.25">
      <c r="A9">
        <v>3.5</v>
      </c>
      <c r="B9">
        <v>8.0892612181360644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8.0892612181360644</v>
      </c>
    </row>
    <row r="10" spans="1:28" x14ac:dyDescent="0.25">
      <c r="A10">
        <v>4</v>
      </c>
      <c r="B10">
        <v>9.2809702885274472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9.2809702885274472</v>
      </c>
    </row>
    <row r="11" spans="1:28" ht="15.75" thickBot="1" x14ac:dyDescent="0.3">
      <c r="A11">
        <v>4.5</v>
      </c>
      <c r="B11">
        <v>10.47033141290246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10.47033141290246</v>
      </c>
    </row>
    <row r="12" spans="1:28" ht="15.75" thickTop="1" x14ac:dyDescent="0.25">
      <c r="A12">
        <v>5</v>
      </c>
      <c r="B12">
        <v>11.657623573788303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11.657623573788303</v>
      </c>
    </row>
    <row r="13" spans="1:28" ht="15.75" thickBot="1" x14ac:dyDescent="0.3">
      <c r="A13">
        <v>5.5</v>
      </c>
      <c r="B13">
        <v>11.637599315032817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108</v>
      </c>
      <c r="Q13" s="26">
        <f ca="1">OFFSET($C$1,2*$O$5,0)</f>
        <v>19.998005940188477</v>
      </c>
      <c r="Y13">
        <v>5.5</v>
      </c>
      <c r="Z13">
        <v>11.637599315032817</v>
      </c>
    </row>
    <row r="14" spans="1:28" ht="16.5" thickTop="1" x14ac:dyDescent="0.25">
      <c r="A14">
        <v>6</v>
      </c>
      <c r="B14">
        <v>11.772959207872431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10.9520702133032* [1 - exp (1/9)*(txp - 30)]</v>
      </c>
      <c r="O14" s="25" t="s">
        <v>38</v>
      </c>
      <c r="P14" s="26">
        <f>$O$5</f>
        <v>108</v>
      </c>
      <c r="Q14" s="26">
        <f ca="1">OFFSET($B$1,2*$K$5,0)</f>
        <v>9.0479297866968142</v>
      </c>
      <c r="Y14">
        <v>6</v>
      </c>
      <c r="Z14">
        <v>11.772959207872431</v>
      </c>
    </row>
    <row r="15" spans="1:28" x14ac:dyDescent="0.25">
      <c r="A15">
        <v>6.5</v>
      </c>
      <c r="B15">
        <v>13.036373656593998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516.15511151344958</v>
      </c>
      <c r="Y15">
        <v>6.5</v>
      </c>
      <c r="Z15">
        <v>13.036373656593998</v>
      </c>
    </row>
    <row r="16" spans="1:28" x14ac:dyDescent="0.25">
      <c r="A16">
        <v>7</v>
      </c>
      <c r="B16">
        <v>14.298556109557731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10.952070213303186</v>
      </c>
      <c r="L16" t="s">
        <v>14</v>
      </c>
      <c r="P16" s="1">
        <f>$K$5</f>
        <v>30</v>
      </c>
      <c r="Q16" s="2">
        <f ca="1">OFFSET($B$1,2*$K$5,0)</f>
        <v>9.0479297866968142</v>
      </c>
      <c r="Y16">
        <v>7</v>
      </c>
      <c r="Z16">
        <v>14.298556109557731</v>
      </c>
    </row>
    <row r="17" spans="1:26" ht="15.75" thickBot="1" x14ac:dyDescent="0.3">
      <c r="A17">
        <v>7.5</v>
      </c>
      <c r="B17">
        <v>15.559664631813428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9</v>
      </c>
      <c r="L17" t="s">
        <v>15</v>
      </c>
      <c r="P17" s="1">
        <f>$O$5</f>
        <v>108</v>
      </c>
      <c r="Q17" s="2">
        <f ca="1">OFFSET($B$1,2*$K$5,0)</f>
        <v>9.0479297866968142</v>
      </c>
      <c r="Y17">
        <v>7.5</v>
      </c>
      <c r="Z17">
        <v>15.559664631813428</v>
      </c>
    </row>
    <row r="18" spans="1:26" ht="15.75" thickBot="1" x14ac:dyDescent="0.3">
      <c r="A18">
        <v>8</v>
      </c>
      <c r="B18">
        <v>16.819842444986481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0.9336564928527874</v>
      </c>
      <c r="L18" s="16" t="s">
        <v>23</v>
      </c>
      <c r="Y18">
        <v>8</v>
      </c>
      <c r="Z18">
        <v>16.819842444986481</v>
      </c>
    </row>
    <row r="19" spans="1:26" x14ac:dyDescent="0.25">
      <c r="A19">
        <v>8.5</v>
      </c>
      <c r="B19">
        <v>17.762965042641486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0.62075249227503171</v>
      </c>
      <c r="L19" s="16" t="s">
        <v>23</v>
      </c>
      <c r="P19">
        <f>$N$5</f>
        <v>46</v>
      </c>
      <c r="Q19">
        <f>$P$5</f>
        <v>20</v>
      </c>
      <c r="Y19">
        <v>8.5</v>
      </c>
      <c r="Z19">
        <v>17.762965042641486</v>
      </c>
    </row>
    <row r="20" spans="1:26" ht="15.75" thickBot="1" x14ac:dyDescent="0.3">
      <c r="A20">
        <v>9</v>
      </c>
      <c r="B20">
        <v>19.025608372425346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108</v>
      </c>
      <c r="Q20">
        <f>$P$5</f>
        <v>20</v>
      </c>
      <c r="Y20">
        <v>9</v>
      </c>
      <c r="Z20">
        <v>19.025608372425346</v>
      </c>
    </row>
    <row r="21" spans="1:26" x14ac:dyDescent="0.25">
      <c r="A21">
        <v>9.5</v>
      </c>
      <c r="B21">
        <v>20.287263404987055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20.287263404987055</v>
      </c>
    </row>
    <row r="22" spans="1:26" x14ac:dyDescent="0.25">
      <c r="A22">
        <v>10</v>
      </c>
      <c r="B22">
        <v>21.548082547140034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21.548082547140034</v>
      </c>
    </row>
    <row r="23" spans="1:26" x14ac:dyDescent="0.25">
      <c r="A23">
        <v>10.5</v>
      </c>
      <c r="B23">
        <v>22.808199304654533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20</v>
      </c>
      <c r="L23" t="s">
        <v>14</v>
      </c>
      <c r="Y23">
        <v>10.5</v>
      </c>
      <c r="Z23">
        <v>22.808199304654533</v>
      </c>
    </row>
    <row r="24" spans="1:26" x14ac:dyDescent="0.25">
      <c r="A24">
        <v>11</v>
      </c>
      <c r="B24">
        <v>23.783610374775034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62</v>
      </c>
      <c r="L24" t="s">
        <v>15</v>
      </c>
      <c r="Y24">
        <v>11</v>
      </c>
      <c r="Z24">
        <v>23.783610374775034</v>
      </c>
    </row>
    <row r="25" spans="1:26" x14ac:dyDescent="0.25">
      <c r="A25">
        <v>11.5</v>
      </c>
      <c r="B25">
        <v>23.330527975753267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23.330527975753267</v>
      </c>
    </row>
    <row r="26" spans="1:26" x14ac:dyDescent="0.25">
      <c r="A26">
        <v>12</v>
      </c>
      <c r="B26">
        <v>22.878747626707952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36.208101584800758</v>
      </c>
      <c r="L26" t="s">
        <v>14</v>
      </c>
      <c r="Y26">
        <v>12</v>
      </c>
      <c r="Z26">
        <v>22.878747626707952</v>
      </c>
    </row>
    <row r="27" spans="1:26" x14ac:dyDescent="0.25">
      <c r="A27">
        <v>12.5</v>
      </c>
      <c r="B27">
        <v>22.42821358560397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89.5</v>
      </c>
      <c r="L27" t="s">
        <v>15</v>
      </c>
      <c r="Y27">
        <v>12.5</v>
      </c>
      <c r="Z27">
        <v>22.42821358560397</v>
      </c>
    </row>
    <row r="28" spans="1:26" x14ac:dyDescent="0.25">
      <c r="A28">
        <v>13</v>
      </c>
      <c r="B28">
        <v>21.978872339508335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21.978872339508335</v>
      </c>
    </row>
    <row r="29" spans="1:26" x14ac:dyDescent="0.25">
      <c r="A29">
        <v>13.5</v>
      </c>
      <c r="B29">
        <v>21.53059920967938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21.53059920967938</v>
      </c>
    </row>
    <row r="30" spans="1:26" x14ac:dyDescent="0.25">
      <c r="A30">
        <v>14</v>
      </c>
      <c r="B30">
        <v>21.083337453243288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675.76616759185811</v>
      </c>
      <c r="L30" t="s">
        <v>34</v>
      </c>
      <c r="Y30">
        <v>14</v>
      </c>
      <c r="Z30">
        <v>21.083337453243288</v>
      </c>
    </row>
    <row r="31" spans="1:26" ht="15.75" x14ac:dyDescent="0.25">
      <c r="A31">
        <v>14.5</v>
      </c>
      <c r="B31">
        <v>20.637185553473582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4322.0346947685612</v>
      </c>
      <c r="Y31">
        <v>14.5</v>
      </c>
      <c r="Z31">
        <v>20.637185553473582</v>
      </c>
    </row>
    <row r="32" spans="1:26" ht="15.75" x14ac:dyDescent="0.25">
      <c r="A32">
        <v>15</v>
      </c>
      <c r="B32">
        <v>20.192098448888469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4322.0346947685612</v>
      </c>
      <c r="Y32">
        <v>15</v>
      </c>
      <c r="Z32">
        <v>20.192098448888469</v>
      </c>
    </row>
    <row r="33" spans="1:26" x14ac:dyDescent="0.25">
      <c r="A33">
        <v>15.5</v>
      </c>
      <c r="B33">
        <v>19.748036072281639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19.748036072281639</v>
      </c>
    </row>
    <row r="34" spans="1:26" x14ac:dyDescent="0.25">
      <c r="A34">
        <v>16</v>
      </c>
      <c r="B34">
        <v>19.304962751015179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19.304962751015179</v>
      </c>
    </row>
    <row r="35" spans="1:26" x14ac:dyDescent="0.25">
      <c r="A35">
        <v>16.5</v>
      </c>
      <c r="B35">
        <v>18.86284670953426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18.86284670953426</v>
      </c>
    </row>
    <row r="36" spans="1:26" x14ac:dyDescent="0.25">
      <c r="A36">
        <v>17</v>
      </c>
      <c r="B36">
        <v>18.42165965515866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18.42165965515866</v>
      </c>
    </row>
    <row r="37" spans="1:26" x14ac:dyDescent="0.25">
      <c r="A37">
        <v>17.5</v>
      </c>
      <c r="B37">
        <v>17.981376431811842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17.981376431811842</v>
      </c>
    </row>
    <row r="38" spans="1:26" x14ac:dyDescent="0.25">
      <c r="A38">
        <v>18</v>
      </c>
      <c r="B38">
        <v>17.541974729253191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17.541974729253191</v>
      </c>
    </row>
    <row r="39" spans="1:26" x14ac:dyDescent="0.25">
      <c r="A39">
        <v>18.5</v>
      </c>
      <c r="B39">
        <v>17.103434837719984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17.103434837719984</v>
      </c>
    </row>
    <row r="40" spans="1:26" x14ac:dyDescent="0.25">
      <c r="A40">
        <v>19</v>
      </c>
      <c r="B40">
        <v>16.665739439767645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16.665739439767645</v>
      </c>
    </row>
    <row r="41" spans="1:26" x14ac:dyDescent="0.25">
      <c r="A41">
        <v>19.5</v>
      </c>
      <c r="B41">
        <v>16.228873432611952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16.228873432611952</v>
      </c>
    </row>
    <row r="42" spans="1:26" x14ac:dyDescent="0.25">
      <c r="A42">
        <v>20</v>
      </c>
      <c r="B42">
        <v>15.792823775490305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15.792823775490305</v>
      </c>
    </row>
    <row r="43" spans="1:26" x14ac:dyDescent="0.25">
      <c r="A43">
        <v>20.5</v>
      </c>
      <c r="B43">
        <v>15.357579357530485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15.357579357530485</v>
      </c>
    </row>
    <row r="44" spans="1:26" x14ac:dyDescent="0.25">
      <c r="A44">
        <v>21</v>
      </c>
      <c r="B44">
        <v>14.923130882389758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14.923130882389758</v>
      </c>
    </row>
    <row r="45" spans="1:26" x14ac:dyDescent="0.25">
      <c r="A45">
        <v>21.5</v>
      </c>
      <c r="B45">
        <v>14.489470766537012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14.489470766537012</v>
      </c>
    </row>
    <row r="46" spans="1:26" x14ac:dyDescent="0.25">
      <c r="A46">
        <v>22</v>
      </c>
      <c r="B46">
        <v>14.056593048530617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14.056593048530617</v>
      </c>
    </row>
    <row r="47" spans="1:26" x14ac:dyDescent="0.25">
      <c r="A47">
        <v>22.5</v>
      </c>
      <c r="B47">
        <v>13.624493307010106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13.624493307010106</v>
      </c>
    </row>
    <row r="48" spans="1:26" x14ac:dyDescent="0.25">
      <c r="A48">
        <v>23</v>
      </c>
      <c r="B48">
        <v>13.193168585396517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13.193168585396517</v>
      </c>
    </row>
    <row r="49" spans="1:26" x14ac:dyDescent="0.25">
      <c r="A49">
        <v>23.5</v>
      </c>
      <c r="B49">
        <v>12.763837038474213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12.763837038474213</v>
      </c>
    </row>
    <row r="50" spans="1:26" x14ac:dyDescent="0.25">
      <c r="A50">
        <v>24</v>
      </c>
      <c r="B50">
        <v>12.352748116700106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12.352748116700106</v>
      </c>
    </row>
    <row r="51" spans="1:26" x14ac:dyDescent="0.25">
      <c r="A51">
        <v>24.5</v>
      </c>
      <c r="B51">
        <v>11.963959991209316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11.963959991209316</v>
      </c>
    </row>
    <row r="52" spans="1:26" x14ac:dyDescent="0.25">
      <c r="A52">
        <v>25</v>
      </c>
      <c r="B52">
        <v>11.596130316515465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11.596130316515465</v>
      </c>
    </row>
    <row r="53" spans="1:26" x14ac:dyDescent="0.25">
      <c r="A53">
        <v>25.5</v>
      </c>
      <c r="B53">
        <v>11.248012847492994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11.248012847492994</v>
      </c>
    </row>
    <row r="54" spans="1:26" x14ac:dyDescent="0.25">
      <c r="A54">
        <v>26</v>
      </c>
      <c r="B54">
        <v>10.918447055288317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10.918447055288317</v>
      </c>
    </row>
    <row r="55" spans="1:26" x14ac:dyDescent="0.25">
      <c r="A55">
        <v>26.5</v>
      </c>
      <c r="B55">
        <v>10.606349388258774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10.606349388258774</v>
      </c>
    </row>
    <row r="56" spans="1:26" x14ac:dyDescent="0.25">
      <c r="A56">
        <v>27</v>
      </c>
      <c r="B56">
        <v>10.310705877649719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10.310705877649719</v>
      </c>
    </row>
    <row r="57" spans="1:26" x14ac:dyDescent="0.25">
      <c r="A57">
        <v>27.5</v>
      </c>
      <c r="B57">
        <v>10.030565843994689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10.030565843994689</v>
      </c>
    </row>
    <row r="58" spans="1:26" x14ac:dyDescent="0.25">
      <c r="A58">
        <v>28</v>
      </c>
      <c r="B58">
        <v>9.7650365058605768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9.7650365058605768</v>
      </c>
    </row>
    <row r="59" spans="1:26" x14ac:dyDescent="0.25">
      <c r="A59">
        <v>28.5</v>
      </c>
      <c r="B59">
        <v>9.5132783295943639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9.5132783295943639</v>
      </c>
    </row>
    <row r="60" spans="1:26" x14ac:dyDescent="0.25">
      <c r="A60">
        <v>29</v>
      </c>
      <c r="B60">
        <v>9.274500988803096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9.274500988803096</v>
      </c>
    </row>
    <row r="61" spans="1:26" x14ac:dyDescent="0.25">
      <c r="A61">
        <v>29.5</v>
      </c>
      <c r="B61">
        <v>9.0479297866968142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9.0479297866968142</v>
      </c>
    </row>
    <row r="62" spans="1:26" x14ac:dyDescent="0.25">
      <c r="A62">
        <v>30</v>
      </c>
      <c r="B62">
        <v>8.8315112343666264</v>
      </c>
      <c r="C62" s="1">
        <f t="shared" ca="1" si="0"/>
        <v>9.0479297866968142</v>
      </c>
      <c r="D62" s="1">
        <f t="shared" ca="1" si="1"/>
        <v>2.341849489634712E-2</v>
      </c>
      <c r="E62" s="1">
        <f t="shared" ca="1" si="2"/>
        <v>-0.21641855233018781</v>
      </c>
      <c r="H62"/>
      <c r="Y62">
        <v>30</v>
      </c>
      <c r="Z62">
        <v>8.8315112343666264</v>
      </c>
    </row>
    <row r="63" spans="1:26" x14ac:dyDescent="0.25">
      <c r="A63">
        <v>30.5</v>
      </c>
      <c r="B63">
        <v>9.0042221210481461</v>
      </c>
      <c r="C63" s="1">
        <f t="shared" ca="1" si="0"/>
        <v>9.6397854775941134</v>
      </c>
      <c r="D63" s="1">
        <f t="shared" ca="1" si="1"/>
        <v>0.20197039009198817</v>
      </c>
      <c r="E63" s="1">
        <f t="shared" ca="1" si="2"/>
        <v>-4.3707665648668126E-2</v>
      </c>
      <c r="H63"/>
      <c r="Y63">
        <v>30.5</v>
      </c>
      <c r="Z63">
        <v>9.0042221210481461</v>
      </c>
    </row>
    <row r="64" spans="1:26" x14ac:dyDescent="0.25">
      <c r="A64">
        <v>31</v>
      </c>
      <c r="B64">
        <v>10.325584031269878</v>
      </c>
      <c r="C64" s="1">
        <f t="shared" ca="1" si="0"/>
        <v>10.199656972624767</v>
      </c>
      <c r="D64" s="1">
        <f t="shared" ca="1" si="1"/>
        <v>7.9288120495045987E-3</v>
      </c>
      <c r="E64" s="1">
        <f t="shared" ca="1" si="2"/>
        <v>1.2776542445730641</v>
      </c>
      <c r="H64"/>
      <c r="Y64">
        <v>31</v>
      </c>
      <c r="Z64">
        <v>10.325584031269878</v>
      </c>
    </row>
    <row r="65" spans="1:26" x14ac:dyDescent="0.25">
      <c r="A65">
        <v>31.5</v>
      </c>
      <c r="B65">
        <v>11.643491707084173</v>
      </c>
      <c r="C65" s="1">
        <f t="shared" ca="1" si="0"/>
        <v>10.729272714720004</v>
      </c>
      <c r="D65" s="1">
        <f t="shared" ca="1" si="1"/>
        <v>0.41789818299967868</v>
      </c>
      <c r="E65" s="1">
        <f t="shared" ca="1" si="2"/>
        <v>2.5955619203873592</v>
      </c>
      <c r="H65"/>
      <c r="Y65">
        <v>31.5</v>
      </c>
      <c r="Z65">
        <v>11.643491707084173</v>
      </c>
    </row>
    <row r="66" spans="1:26" x14ac:dyDescent="0.25">
      <c r="A66">
        <v>32</v>
      </c>
      <c r="B66">
        <v>12.958490679148522</v>
      </c>
      <c r="C66" s="1">
        <f t="shared" ref="C66:C129" ca="1" si="3">IF(A66&gt;=$K$5,OFFSET($B$1,2*$K$5,0)+$L$5*(1-EXP((-1/$M$5)*(A66-$K$5))),0)</f>
        <v>11.230267740837075</v>
      </c>
      <c r="D66" s="1">
        <f t="shared" ref="D66:D129" ca="1" si="4">IF(A66&gt;=$K$5,(C66-B66)*(C66-B66)*0.5,0)</f>
        <v>1.4933772622529256</v>
      </c>
      <c r="E66" s="1">
        <f t="shared" ref="E66:E129" ca="1" si="5">IF(A66&gt;=$K$5,(B66-$L$6),0)</f>
        <v>3.9105608924517075</v>
      </c>
      <c r="H66"/>
      <c r="Y66">
        <v>32</v>
      </c>
      <c r="Z66">
        <v>12.958490679148522</v>
      </c>
    </row>
    <row r="67" spans="1:26" x14ac:dyDescent="0.25">
      <c r="A67">
        <v>32.5</v>
      </c>
      <c r="B67">
        <v>14.271009510185085</v>
      </c>
      <c r="C67" s="1">
        <f t="shared" ca="1" si="3"/>
        <v>11.70418872966771</v>
      </c>
      <c r="D67" s="1">
        <f t="shared" ca="1" si="4"/>
        <v>3.2942844596479133</v>
      </c>
      <c r="E67" s="1">
        <f t="shared" ca="1" si="5"/>
        <v>5.2230797234882704</v>
      </c>
      <c r="H67"/>
      <c r="Y67">
        <v>32.5</v>
      </c>
      <c r="Z67">
        <v>14.271009510185085</v>
      </c>
    </row>
    <row r="68" spans="1:26" x14ac:dyDescent="0.25">
      <c r="A68">
        <v>33</v>
      </c>
      <c r="B68">
        <v>15.143073616539303</v>
      </c>
      <c r="C68" s="1">
        <f t="shared" ca="1" si="3"/>
        <v>12.152498776565709</v>
      </c>
      <c r="D68" s="1">
        <f t="shared" ca="1" si="4"/>
        <v>4.4717689367415421</v>
      </c>
      <c r="E68" s="1">
        <f t="shared" ca="1" si="5"/>
        <v>6.0951438298424883</v>
      </c>
      <c r="H68"/>
      <c r="Y68">
        <v>33</v>
      </c>
      <c r="Z68">
        <v>15.143073616539303</v>
      </c>
    </row>
    <row r="69" spans="1:26" x14ac:dyDescent="0.25">
      <c r="A69">
        <v>33.5</v>
      </c>
      <c r="B69">
        <v>14.693572433284961</v>
      </c>
      <c r="C69" s="1">
        <f t="shared" ca="1" si="3"/>
        <v>12.576581910434905</v>
      </c>
      <c r="D69" s="1">
        <f t="shared" ca="1" si="4"/>
        <v>2.2408244369184769</v>
      </c>
      <c r="E69" s="1">
        <f t="shared" ca="1" si="5"/>
        <v>5.6456426465881471</v>
      </c>
      <c r="H69"/>
      <c r="Y69">
        <v>33.5</v>
      </c>
      <c r="Z69">
        <v>14.693572433284961</v>
      </c>
    </row>
    <row r="70" spans="1:26" x14ac:dyDescent="0.25">
      <c r="A70">
        <v>34</v>
      </c>
      <c r="B70">
        <v>14.245165195369097</v>
      </c>
      <c r="C70" s="1">
        <f t="shared" ca="1" si="3"/>
        <v>12.977747366522127</v>
      </c>
      <c r="D70" s="1">
        <f t="shared" ca="1" si="4"/>
        <v>0.80317397643958333</v>
      </c>
      <c r="E70" s="1">
        <f t="shared" ca="1" si="5"/>
        <v>5.1972354086722827</v>
      </c>
      <c r="H70"/>
      <c r="Y70">
        <v>34</v>
      </c>
      <c r="Z70">
        <v>14.245165195369097</v>
      </c>
    </row>
    <row r="71" spans="1:26" x14ac:dyDescent="0.25">
      <c r="A71">
        <v>34.5</v>
      </c>
      <c r="B71">
        <v>13.797800626974361</v>
      </c>
      <c r="C71" s="1">
        <f t="shared" ca="1" si="3"/>
        <v>13.357233628306137</v>
      </c>
      <c r="D71" s="1">
        <f t="shared" ca="1" si="4"/>
        <v>9.7049640157763503E-2</v>
      </c>
      <c r="E71" s="1">
        <f t="shared" ca="1" si="5"/>
        <v>4.7498708402775467</v>
      </c>
      <c r="H71"/>
      <c r="Y71">
        <v>34.5</v>
      </c>
      <c r="Z71">
        <v>13.797800626974361</v>
      </c>
    </row>
    <row r="72" spans="1:26" x14ac:dyDescent="0.25">
      <c r="A72">
        <v>35</v>
      </c>
      <c r="B72">
        <v>13.356233087285936</v>
      </c>
      <c r="C72" s="1">
        <f t="shared" ca="1" si="3"/>
        <v>13.716212250960751</v>
      </c>
      <c r="D72" s="1">
        <f t="shared" ca="1" si="4"/>
        <v>6.479249914000966E-2</v>
      </c>
      <c r="E72" s="1">
        <f t="shared" ca="1" si="5"/>
        <v>4.308303300589122</v>
      </c>
      <c r="H72"/>
      <c r="Y72">
        <v>35</v>
      </c>
      <c r="Z72">
        <v>13.356233087285936</v>
      </c>
    </row>
    <row r="73" spans="1:26" x14ac:dyDescent="0.25">
      <c r="A73">
        <v>35.5</v>
      </c>
      <c r="B73">
        <v>12.939214957010838</v>
      </c>
      <c r="C73" s="1">
        <f t="shared" ca="1" si="3"/>
        <v>14.055791478195992</v>
      </c>
      <c r="D73" s="1">
        <f t="shared" ca="1" si="4"/>
        <v>0.62337156383097025</v>
      </c>
      <c r="E73" s="1">
        <f t="shared" ca="1" si="5"/>
        <v>3.8912851703140241</v>
      </c>
      <c r="H73"/>
      <c r="Y73">
        <v>35.5</v>
      </c>
      <c r="Z73">
        <v>12.939214957010838</v>
      </c>
    </row>
    <row r="74" spans="1:26" x14ac:dyDescent="0.25">
      <c r="A74">
        <v>36</v>
      </c>
      <c r="B74">
        <v>12.546729589660915</v>
      </c>
      <c r="C74" s="1">
        <f t="shared" ca="1" si="3"/>
        <v>14.377019663643214</v>
      </c>
      <c r="D74" s="1">
        <f t="shared" ca="1" si="4"/>
        <v>1.6749808774590651</v>
      </c>
      <c r="E74" s="1">
        <f t="shared" ca="1" si="5"/>
        <v>3.4987998029641005</v>
      </c>
      <c r="H74"/>
      <c r="Y74">
        <v>36</v>
      </c>
      <c r="Z74">
        <v>12.546729589660915</v>
      </c>
    </row>
    <row r="75" spans="1:26" x14ac:dyDescent="0.25">
      <c r="A75">
        <v>36.5</v>
      </c>
      <c r="B75">
        <v>12.176875472673347</v>
      </c>
      <c r="C75" s="1">
        <f t="shared" ca="1" si="3"/>
        <v>14.680888507346747</v>
      </c>
      <c r="D75" s="1">
        <f t="shared" ca="1" si="4"/>
        <v>3.1350406389071463</v>
      </c>
      <c r="E75" s="1">
        <f t="shared" ca="1" si="5"/>
        <v>3.1289456859765323</v>
      </c>
      <c r="H75"/>
      <c r="Y75">
        <v>36.5</v>
      </c>
      <c r="Z75">
        <v>12.176875472673347</v>
      </c>
    </row>
    <row r="76" spans="1:26" x14ac:dyDescent="0.25">
      <c r="A76">
        <v>37</v>
      </c>
      <c r="B76">
        <v>11.827961780409062</v>
      </c>
      <c r="C76" s="1">
        <f t="shared" ca="1" si="3"/>
        <v>14.968336117353857</v>
      </c>
      <c r="D76" s="1">
        <f t="shared" ca="1" si="4"/>
        <v>4.9309754880707306</v>
      </c>
      <c r="E76" s="1">
        <f t="shared" ca="1" si="5"/>
        <v>2.7800319937122477</v>
      </c>
      <c r="H76"/>
      <c r="Y76">
        <v>37</v>
      </c>
      <c r="Z76">
        <v>11.827961780409062</v>
      </c>
    </row>
    <row r="77" spans="1:26" x14ac:dyDescent="0.25">
      <c r="A77">
        <v>37.5</v>
      </c>
      <c r="B77">
        <v>11.498475778965215</v>
      </c>
      <c r="C77" s="1">
        <f t="shared" ca="1" si="3"/>
        <v>15.2402499058547</v>
      </c>
      <c r="D77" s="1">
        <f t="shared" ca="1" si="4"/>
        <v>7.0004368083297841</v>
      </c>
      <c r="E77" s="1">
        <f t="shared" ca="1" si="5"/>
        <v>2.4505459922684008</v>
      </c>
      <c r="H77"/>
      <c r="Y77">
        <v>37.5</v>
      </c>
      <c r="Z77">
        <v>11.498475778965215</v>
      </c>
    </row>
    <row r="78" spans="1:26" x14ac:dyDescent="0.25">
      <c r="A78">
        <v>38</v>
      </c>
      <c r="B78">
        <v>11.187056130167193</v>
      </c>
      <c r="C78" s="1">
        <f t="shared" ca="1" si="3"/>
        <v>15.497469328813386</v>
      </c>
      <c r="D78" s="1">
        <f t="shared" ca="1" si="4"/>
        <v>9.2898309715316536</v>
      </c>
      <c r="E78" s="1">
        <f t="shared" ca="1" si="5"/>
        <v>2.1391263434703784</v>
      </c>
      <c r="H78"/>
      <c r="Y78">
        <v>38</v>
      </c>
      <c r="Z78">
        <v>11.187056130167193</v>
      </c>
    </row>
    <row r="79" spans="1:26" x14ac:dyDescent="0.25">
      <c r="A79">
        <v>38.5</v>
      </c>
      <c r="B79">
        <v>10.892470979618404</v>
      </c>
      <c r="C79" s="1">
        <f t="shared" ca="1" si="3"/>
        <v>15.740788477547889</v>
      </c>
      <c r="D79" s="1">
        <f t="shared" ca="1" si="4"/>
        <v>11.753091280364615</v>
      </c>
      <c r="E79" s="1">
        <f t="shared" ca="1" si="5"/>
        <v>1.8445411929215894</v>
      </c>
      <c r="H79"/>
      <c r="Y79">
        <v>38.5</v>
      </c>
      <c r="Z79">
        <v>10.892470979618404</v>
      </c>
    </row>
    <row r="80" spans="1:26" x14ac:dyDescent="0.25">
      <c r="A80">
        <v>39</v>
      </c>
      <c r="B80">
        <v>12.101514624049576</v>
      </c>
      <c r="C80" s="1">
        <f t="shared" ca="1" si="3"/>
        <v>15.970958530259626</v>
      </c>
      <c r="D80" s="1">
        <f t="shared" ca="1" si="4"/>
        <v>7.4862980716530441</v>
      </c>
      <c r="E80" s="1">
        <f t="shared" ca="1" si="5"/>
        <v>3.0535848373527621</v>
      </c>
      <c r="H80"/>
      <c r="Y80">
        <v>39</v>
      </c>
      <c r="Z80">
        <v>12.101514624049576</v>
      </c>
    </row>
    <row r="81" spans="1:26" x14ac:dyDescent="0.25">
      <c r="A81">
        <v>39.5</v>
      </c>
      <c r="B81">
        <v>13.41329639105507</v>
      </c>
      <c r="C81" s="1">
        <f t="shared" ca="1" si="3"/>
        <v>16.188690071081062</v>
      </c>
      <c r="D81" s="1">
        <f t="shared" ca="1" si="4"/>
        <v>3.85140503956411</v>
      </c>
      <c r="E81" s="1">
        <f t="shared" ca="1" si="5"/>
        <v>4.3653666043582557</v>
      </c>
      <c r="H81"/>
      <c r="Y81">
        <v>39.5</v>
      </c>
      <c r="Z81">
        <v>13.41329639105507</v>
      </c>
    </row>
    <row r="82" spans="1:26" x14ac:dyDescent="0.25">
      <c r="A82">
        <v>40</v>
      </c>
      <c r="B82">
        <v>14.722938390182698</v>
      </c>
      <c r="C82" s="1">
        <f t="shared" ca="1" si="3"/>
        <v>16.394655283800759</v>
      </c>
      <c r="D82" s="1">
        <f t="shared" ca="1" si="4"/>
        <v>1.3973186862040103</v>
      </c>
      <c r="E82" s="1">
        <f t="shared" ca="1" si="5"/>
        <v>5.6750086034858835</v>
      </c>
      <c r="H82"/>
      <c r="Y82">
        <v>40</v>
      </c>
      <c r="Z82">
        <v>14.722938390182698</v>
      </c>
    </row>
    <row r="83" spans="1:26" x14ac:dyDescent="0.25">
      <c r="A83">
        <v>40.5</v>
      </c>
      <c r="B83">
        <v>16.030737940228086</v>
      </c>
      <c r="C83" s="1">
        <f t="shared" ca="1" si="3"/>
        <v>16.589490027038352</v>
      </c>
      <c r="D83" s="1">
        <f t="shared" ca="1" si="4"/>
        <v>0.15610194725741339</v>
      </c>
      <c r="E83" s="1">
        <f t="shared" ca="1" si="5"/>
        <v>6.9828081535312716</v>
      </c>
      <c r="H83"/>
      <c r="Y83">
        <v>40.5</v>
      </c>
      <c r="Z83">
        <v>16.030737940228086</v>
      </c>
    </row>
    <row r="84" spans="1:26" x14ac:dyDescent="0.25">
      <c r="A84">
        <v>41</v>
      </c>
      <c r="B84">
        <v>17.336947087272428</v>
      </c>
      <c r="C84" s="1">
        <f t="shared" ca="1" si="3"/>
        <v>16.773795797275973</v>
      </c>
      <c r="D84" s="1">
        <f t="shared" ca="1" si="4"/>
        <v>0.15856968771233557</v>
      </c>
      <c r="E84" s="1">
        <f t="shared" ca="1" si="5"/>
        <v>8.2890173005756136</v>
      </c>
      <c r="H84"/>
      <c r="Y84">
        <v>41</v>
      </c>
      <c r="Z84">
        <v>17.336947087272428</v>
      </c>
    </row>
    <row r="85" spans="1:26" x14ac:dyDescent="0.25">
      <c r="A85">
        <v>41.5</v>
      </c>
      <c r="B85">
        <v>17.004120229783688</v>
      </c>
      <c r="C85" s="1">
        <f t="shared" ca="1" si="3"/>
        <v>16.948141585806404</v>
      </c>
      <c r="D85" s="1">
        <f t="shared" ca="1" si="4"/>
        <v>1.5668042907677337E-3</v>
      </c>
      <c r="E85" s="1">
        <f t="shared" ca="1" si="5"/>
        <v>7.9561904430868733</v>
      </c>
      <c r="H85"/>
      <c r="Y85">
        <v>41.5</v>
      </c>
      <c r="Z85">
        <v>17.004120229783688</v>
      </c>
    </row>
    <row r="86" spans="1:26" x14ac:dyDescent="0.25">
      <c r="A86">
        <v>42</v>
      </c>
      <c r="B86">
        <v>16.55474688808803</v>
      </c>
      <c r="C86" s="1">
        <f t="shared" ca="1" si="3"/>
        <v>17.113065635330784</v>
      </c>
      <c r="D86" s="1">
        <f t="shared" ca="1" si="4"/>
        <v>0.15585991176135947</v>
      </c>
      <c r="E86" s="1">
        <f t="shared" ca="1" si="5"/>
        <v>7.5068171013912153</v>
      </c>
      <c r="H86"/>
      <c r="Y86">
        <v>42</v>
      </c>
      <c r="Z86">
        <v>16.55474688808803</v>
      </c>
    </row>
    <row r="87" spans="1:26" x14ac:dyDescent="0.25">
      <c r="A87">
        <v>42.5</v>
      </c>
      <c r="B87">
        <v>16.106219783183171</v>
      </c>
      <c r="C87" s="1">
        <f t="shared" ca="1" si="3"/>
        <v>17.269077101628817</v>
      </c>
      <c r="D87" s="1">
        <f t="shared" ca="1" si="4"/>
        <v>0.67611857153129884</v>
      </c>
      <c r="E87" s="1">
        <f t="shared" ca="1" si="5"/>
        <v>7.0582899964863568</v>
      </c>
      <c r="H87"/>
      <c r="Y87">
        <v>42.5</v>
      </c>
      <c r="Z87">
        <v>16.106219783183171</v>
      </c>
    </row>
    <row r="88" spans="1:26" x14ac:dyDescent="0.25">
      <c r="A88">
        <v>43</v>
      </c>
      <c r="B88">
        <v>15.658532057889628</v>
      </c>
      <c r="C88" s="1">
        <f t="shared" ca="1" si="3"/>
        <v>17.416657625431469</v>
      </c>
      <c r="D88" s="1">
        <f t="shared" ca="1" si="4"/>
        <v>1.5455027556221599</v>
      </c>
      <c r="E88" s="1">
        <f t="shared" ca="1" si="5"/>
        <v>6.6106022711928141</v>
      </c>
      <c r="H88"/>
      <c r="Y88">
        <v>43</v>
      </c>
      <c r="Z88">
        <v>15.658532057889628</v>
      </c>
    </row>
    <row r="89" spans="1:26" x14ac:dyDescent="0.25">
      <c r="A89">
        <v>43.5</v>
      </c>
      <c r="B89">
        <v>15.211578822502339</v>
      </c>
      <c r="C89" s="1">
        <f t="shared" ca="1" si="3"/>
        <v>17.556262819348813</v>
      </c>
      <c r="D89" s="1">
        <f t="shared" ca="1" si="4"/>
        <v>2.7487715225339771</v>
      </c>
      <c r="E89" s="1">
        <f t="shared" ca="1" si="5"/>
        <v>6.1636490358055251</v>
      </c>
      <c r="H89"/>
      <c r="Y89">
        <v>43.5</v>
      </c>
      <c r="Z89">
        <v>15.211578822502339</v>
      </c>
    </row>
    <row r="90" spans="1:26" x14ac:dyDescent="0.25">
      <c r="A90">
        <v>44</v>
      </c>
      <c r="B90">
        <v>14.765478499619242</v>
      </c>
      <c r="C90" s="1">
        <f t="shared" ca="1" si="3"/>
        <v>17.688323674443488</v>
      </c>
      <c r="D90" s="1">
        <f t="shared" ca="1" si="4"/>
        <v>4.2715119579966894</v>
      </c>
      <c r="E90" s="1">
        <f t="shared" ca="1" si="5"/>
        <v>5.7175487129224276</v>
      </c>
      <c r="H90"/>
      <c r="Y90">
        <v>44</v>
      </c>
      <c r="Z90">
        <v>14.765478499619242</v>
      </c>
    </row>
    <row r="91" spans="1:26" x14ac:dyDescent="0.25">
      <c r="A91">
        <v>44.5</v>
      </c>
      <c r="B91">
        <v>14.329977560700479</v>
      </c>
      <c r="C91" s="1">
        <f t="shared" ca="1" si="3"/>
        <v>17.813247890792219</v>
      </c>
      <c r="D91" s="1">
        <f t="shared" ca="1" si="4"/>
        <v>6.0665860962487086</v>
      </c>
      <c r="E91" s="1">
        <f t="shared" ca="1" si="5"/>
        <v>5.2820477740036651</v>
      </c>
      <c r="H91"/>
      <c r="Y91">
        <v>44.5</v>
      </c>
      <c r="Z91">
        <v>14.329977560700479</v>
      </c>
    </row>
    <row r="92" spans="1:26" x14ac:dyDescent="0.25">
      <c r="A92">
        <v>45</v>
      </c>
      <c r="B92">
        <v>15.331836946472615</v>
      </c>
      <c r="C92" s="1">
        <f t="shared" ca="1" si="3"/>
        <v>17.931421136143058</v>
      </c>
      <c r="D92" s="1">
        <f t="shared" ca="1" si="4"/>
        <v>3.3789189795922669</v>
      </c>
      <c r="E92" s="1">
        <f t="shared" ca="1" si="5"/>
        <v>6.2839071597758007</v>
      </c>
      <c r="H92"/>
      <c r="Y92">
        <v>45</v>
      </c>
      <c r="Z92">
        <v>15.331836946472615</v>
      </c>
    </row>
    <row r="93" spans="1:26" x14ac:dyDescent="0.25">
      <c r="A93">
        <v>45.5</v>
      </c>
      <c r="B93">
        <v>16.755580985100352</v>
      </c>
      <c r="C93" s="1">
        <f t="shared" ca="1" si="3"/>
        <v>18.043208236554126</v>
      </c>
      <c r="D93" s="1">
        <f t="shared" ca="1" si="4"/>
        <v>0.82899196934320007</v>
      </c>
      <c r="E93" s="1">
        <f t="shared" ca="1" si="5"/>
        <v>7.7076511984035374</v>
      </c>
      <c r="H93"/>
      <c r="Y93">
        <v>45.5</v>
      </c>
      <c r="Z93">
        <v>16.755580985100352</v>
      </c>
    </row>
    <row r="94" spans="1:26" x14ac:dyDescent="0.25">
      <c r="A94">
        <v>46</v>
      </c>
      <c r="B94">
        <v>18.178503599594269</v>
      </c>
      <c r="C94" s="1">
        <f t="shared" ca="1" si="3"/>
        <v>18.148954302689607</v>
      </c>
      <c r="D94" s="1">
        <f t="shared" ca="1" si="4"/>
        <v>4.3658047377993406E-4</v>
      </c>
      <c r="E94" s="1">
        <f t="shared" ca="1" si="5"/>
        <v>9.1305738128974543</v>
      </c>
      <c r="H94"/>
      <c r="Y94">
        <v>46</v>
      </c>
      <c r="Z94">
        <v>18.178503599594269</v>
      </c>
    </row>
    <row r="95" spans="1:26" x14ac:dyDescent="0.25">
      <c r="A95">
        <v>46.5</v>
      </c>
      <c r="B95">
        <v>19.600722155372353</v>
      </c>
      <c r="C95" s="1">
        <f t="shared" ca="1" si="3"/>
        <v>18.248985795250107</v>
      </c>
      <c r="D95" s="1">
        <f t="shared" ca="1" si="4"/>
        <v>0.9135955936382687</v>
      </c>
      <c r="E95" s="1">
        <f t="shared" ca="1" si="5"/>
        <v>10.552792368675538</v>
      </c>
      <c r="H95"/>
      <c r="Y95">
        <v>46.5</v>
      </c>
      <c r="Z95">
        <v>19.600722155372353</v>
      </c>
    </row>
    <row r="96" spans="1:26" x14ac:dyDescent="0.25">
      <c r="A96">
        <v>47</v>
      </c>
      <c r="B96">
        <v>21.022335212421531</v>
      </c>
      <c r="C96" s="1">
        <f t="shared" ca="1" si="3"/>
        <v>18.343611532826589</v>
      </c>
      <c r="D96" s="1">
        <f t="shared" ca="1" si="4"/>
        <v>3.5877802758113324</v>
      </c>
      <c r="E96" s="1">
        <f t="shared" ca="1" si="5"/>
        <v>11.974405425724717</v>
      </c>
      <c r="H96"/>
      <c r="Y96">
        <v>47</v>
      </c>
      <c r="Z96">
        <v>21.022335212421531</v>
      </c>
    </row>
    <row r="97" spans="1:26" x14ac:dyDescent="0.25">
      <c r="A97">
        <v>47.5</v>
      </c>
      <c r="B97">
        <v>20.990226027105898</v>
      </c>
      <c r="C97" s="1">
        <f t="shared" ca="1" si="3"/>
        <v>18.433123645289349</v>
      </c>
      <c r="D97" s="1">
        <f t="shared" ca="1" si="4"/>
        <v>3.269386295545933</v>
      </c>
      <c r="E97" s="1">
        <f t="shared" ca="1" si="5"/>
        <v>11.942296240409084</v>
      </c>
      <c r="H97"/>
      <c r="Y97">
        <v>47.5</v>
      </c>
      <c r="Z97">
        <v>20.990226027105898</v>
      </c>
    </row>
    <row r="98" spans="1:26" x14ac:dyDescent="0.25">
      <c r="A98">
        <v>48</v>
      </c>
      <c r="B98">
        <v>20.509059350203042</v>
      </c>
      <c r="C98" s="1">
        <f t="shared" ca="1" si="3"/>
        <v>18.517798475655344</v>
      </c>
      <c r="D98" s="1">
        <f t="shared" ca="1" si="4"/>
        <v>1.982559935252233</v>
      </c>
      <c r="E98" s="1">
        <f t="shared" ca="1" si="5"/>
        <v>11.461129563506228</v>
      </c>
      <c r="H98"/>
      <c r="Y98">
        <v>48</v>
      </c>
      <c r="Z98">
        <v>20.509059350203042</v>
      </c>
    </row>
    <row r="99" spans="1:26" x14ac:dyDescent="0.25">
      <c r="A99">
        <v>48.5</v>
      </c>
      <c r="B99">
        <v>20.02830840115892</v>
      </c>
      <c r="C99" s="1">
        <f t="shared" ca="1" si="3"/>
        <v>18.597897433218129</v>
      </c>
      <c r="D99" s="1">
        <f t="shared" ca="1" si="4"/>
        <v>1.0230377686026551</v>
      </c>
      <c r="E99" s="1">
        <f t="shared" ca="1" si="5"/>
        <v>10.980378614462106</v>
      </c>
      <c r="H99"/>
      <c r="Y99">
        <v>48.5</v>
      </c>
      <c r="Z99">
        <v>20.02830840115892</v>
      </c>
    </row>
    <row r="100" spans="1:26" x14ac:dyDescent="0.25">
      <c r="A100">
        <v>49</v>
      </c>
      <c r="B100">
        <v>19.547955174620171</v>
      </c>
      <c r="C100" s="1">
        <f t="shared" ca="1" si="3"/>
        <v>18.673667800574211</v>
      </c>
      <c r="D100" s="1">
        <f t="shared" ca="1" si="4"/>
        <v>0.3821892062080896</v>
      </c>
      <c r="E100" s="1">
        <f t="shared" ca="1" si="5"/>
        <v>10.500025387923356</v>
      </c>
      <c r="H100"/>
      <c r="Y100">
        <v>49</v>
      </c>
      <c r="Z100">
        <v>19.547955174620171</v>
      </c>
    </row>
    <row r="101" spans="1:26" x14ac:dyDescent="0.25">
      <c r="A101">
        <v>49.5</v>
      </c>
      <c r="B101">
        <v>19.06795350739165</v>
      </c>
      <c r="C101" s="1">
        <f t="shared" ca="1" si="3"/>
        <v>18.74534349703724</v>
      </c>
      <c r="D101" s="1">
        <f t="shared" ca="1" si="4"/>
        <v>5.2038609390436211E-2</v>
      </c>
      <c r="E101" s="1">
        <f t="shared" ca="1" si="5"/>
        <v>10.020023720694835</v>
      </c>
      <c r="H101"/>
      <c r="Y101">
        <v>49.5</v>
      </c>
      <c r="Z101">
        <v>19.06795350739165</v>
      </c>
    </row>
    <row r="102" spans="1:26" x14ac:dyDescent="0.25">
      <c r="A102">
        <v>50</v>
      </c>
      <c r="B102">
        <v>18.588317574926837</v>
      </c>
      <c r="C102" s="1">
        <f t="shared" ca="1" si="3"/>
        <v>18.813145800796924</v>
      </c>
      <c r="D102" s="1">
        <f t="shared" ca="1" si="4"/>
        <v>2.5273865573945554E-2</v>
      </c>
      <c r="E102" s="1">
        <f t="shared" ca="1" si="5"/>
        <v>9.5403877882300225</v>
      </c>
      <c r="H102"/>
      <c r="Y102">
        <v>50</v>
      </c>
      <c r="Z102">
        <v>18.588317574926837</v>
      </c>
    </row>
    <row r="103" spans="1:26" x14ac:dyDescent="0.25">
      <c r="A103">
        <v>50.5</v>
      </c>
      <c r="B103">
        <v>18.109051809199176</v>
      </c>
      <c r="C103" s="1">
        <f t="shared" ca="1" si="3"/>
        <v>18.877284032052096</v>
      </c>
      <c r="D103" s="1">
        <f t="shared" ca="1" si="4"/>
        <v>0.29509037411476885</v>
      </c>
      <c r="E103" s="1">
        <f t="shared" ca="1" si="5"/>
        <v>9.0611220225023619</v>
      </c>
      <c r="H103"/>
      <c r="Y103">
        <v>50.5</v>
      </c>
      <c r="Z103">
        <v>18.109051809199176</v>
      </c>
    </row>
    <row r="104" spans="1:26" x14ac:dyDescent="0.25">
      <c r="A104">
        <v>51</v>
      </c>
      <c r="B104">
        <v>17.630145888538426</v>
      </c>
      <c r="C104" s="1">
        <f t="shared" ca="1" si="3"/>
        <v>18.937956199226853</v>
      </c>
      <c r="D104" s="1">
        <f t="shared" ca="1" si="4"/>
        <v>0.85518390437148106</v>
      </c>
      <c r="E104" s="1">
        <f t="shared" ca="1" si="5"/>
        <v>8.5822161018416114</v>
      </c>
      <c r="H104"/>
      <c r="Y104">
        <v>51</v>
      </c>
      <c r="Z104">
        <v>17.630145888538426</v>
      </c>
    </row>
    <row r="105" spans="1:26" x14ac:dyDescent="0.25">
      <c r="A105">
        <v>51.5</v>
      </c>
      <c r="B105">
        <v>17.151591135062286</v>
      </c>
      <c r="C105" s="1">
        <f t="shared" ca="1" si="3"/>
        <v>18.995349610264913</v>
      </c>
      <c r="D105" s="1">
        <f t="shared" ca="1" si="4"/>
        <v>1.6997226574407578</v>
      </c>
      <c r="E105" s="1">
        <f t="shared" ca="1" si="5"/>
        <v>8.1036613483654723</v>
      </c>
      <c r="H105"/>
      <c r="Y105">
        <v>51.5</v>
      </c>
      <c r="Z105">
        <v>17.151591135062286</v>
      </c>
    </row>
    <row r="106" spans="1:26" x14ac:dyDescent="0.25">
      <c r="A106">
        <v>52</v>
      </c>
      <c r="B106">
        <v>16.677666056946382</v>
      </c>
      <c r="C106" s="1">
        <f t="shared" ca="1" si="3"/>
        <v>19.049641450889222</v>
      </c>
      <c r="D106" s="1">
        <f t="shared" ca="1" si="4"/>
        <v>2.8131336347351459</v>
      </c>
      <c r="E106" s="1">
        <f t="shared" ca="1" si="5"/>
        <v>7.6297362702495679</v>
      </c>
      <c r="H106"/>
      <c r="Y106">
        <v>52</v>
      </c>
      <c r="Z106">
        <v>16.677666056946382</v>
      </c>
    </row>
    <row r="107" spans="1:26" x14ac:dyDescent="0.25">
      <c r="A107">
        <v>52.5</v>
      </c>
      <c r="B107">
        <v>16.226778114272197</v>
      </c>
      <c r="C107" s="1">
        <f t="shared" ca="1" si="3"/>
        <v>19.100999331612165</v>
      </c>
      <c r="D107" s="1">
        <f t="shared" ca="1" si="4"/>
        <v>4.1305738031036254</v>
      </c>
      <c r="E107" s="1">
        <f t="shared" ca="1" si="5"/>
        <v>7.1788483275753823</v>
      </c>
      <c r="H107"/>
      <c r="Y107">
        <v>52.5</v>
      </c>
      <c r="Z107">
        <v>16.226778114272197</v>
      </c>
    </row>
    <row r="108" spans="1:26" x14ac:dyDescent="0.25">
      <c r="A108">
        <v>53</v>
      </c>
      <c r="B108">
        <v>15.799621215637064</v>
      </c>
      <c r="C108" s="1">
        <f t="shared" ca="1" si="3"/>
        <v>19.149581805185015</v>
      </c>
      <c r="D108" s="1">
        <f t="shared" ca="1" si="4"/>
        <v>5.6111179757622285</v>
      </c>
      <c r="E108" s="1">
        <f t="shared" ca="1" si="5"/>
        <v>6.7516914289402497</v>
      </c>
      <c r="H108"/>
      <c r="Y108">
        <v>53</v>
      </c>
      <c r="Z108">
        <v>15.799621215637064</v>
      </c>
    </row>
    <row r="109" spans="1:26" x14ac:dyDescent="0.25">
      <c r="A109">
        <v>53.5</v>
      </c>
      <c r="B109">
        <v>15.394632956618459</v>
      </c>
      <c r="C109" s="1">
        <f t="shared" ca="1" si="3"/>
        <v>19.19553885608417</v>
      </c>
      <c r="D109" s="1">
        <f t="shared" ca="1" si="4"/>
        <v>7.2234428282966228</v>
      </c>
      <c r="E109" s="1">
        <f t="shared" ca="1" si="5"/>
        <v>6.3467031699216445</v>
      </c>
      <c r="H109"/>
      <c r="Y109">
        <v>53.5</v>
      </c>
      <c r="Z109">
        <v>15.394632956618459</v>
      </c>
    </row>
    <row r="110" spans="1:26" x14ac:dyDescent="0.25">
      <c r="A110">
        <v>54</v>
      </c>
      <c r="B110">
        <v>15.010389407655207</v>
      </c>
      <c r="C110" s="1">
        <f t="shared" ca="1" si="3"/>
        <v>19.23901236354525</v>
      </c>
      <c r="D110" s="1">
        <f t="shared" ca="1" si="4"/>
        <v>8.9406260515401197</v>
      </c>
      <c r="E110" s="1">
        <f t="shared" ca="1" si="5"/>
        <v>5.9624596209583931</v>
      </c>
      <c r="H110"/>
      <c r="Y110">
        <v>54</v>
      </c>
      <c r="Z110">
        <v>15.010389407655207</v>
      </c>
    </row>
    <row r="111" spans="1:26" x14ac:dyDescent="0.25">
      <c r="A111">
        <v>54.5</v>
      </c>
      <c r="B111">
        <v>14.645586804096622</v>
      </c>
      <c r="C111" s="1">
        <f t="shared" ca="1" si="3"/>
        <v>19.280136539574649</v>
      </c>
      <c r="D111" s="1">
        <f t="shared" ca="1" si="4"/>
        <v>10.739525625309724</v>
      </c>
      <c r="E111" s="1">
        <f t="shared" ca="1" si="5"/>
        <v>5.5976570173998077</v>
      </c>
      <c r="H111"/>
      <c r="Y111">
        <v>54.5</v>
      </c>
      <c r="Z111">
        <v>14.645586804096622</v>
      </c>
    </row>
    <row r="112" spans="1:26" x14ac:dyDescent="0.25">
      <c r="A112">
        <v>55</v>
      </c>
      <c r="B112">
        <v>14.299026360259163</v>
      </c>
      <c r="C112" s="1">
        <f t="shared" ca="1" si="3"/>
        <v>19.31903834329065</v>
      </c>
      <c r="D112" s="1">
        <f t="shared" ca="1" si="4"/>
        <v>12.600260154889863</v>
      </c>
      <c r="E112" s="1">
        <f t="shared" ca="1" si="5"/>
        <v>5.2510965735623483</v>
      </c>
      <c r="H112"/>
      <c r="Y112">
        <v>55</v>
      </c>
      <c r="Z112">
        <v>14.299026360259163</v>
      </c>
    </row>
    <row r="113" spans="1:26" x14ac:dyDescent="0.25">
      <c r="A113">
        <v>55.5</v>
      </c>
      <c r="B113">
        <v>13.969601625957706</v>
      </c>
      <c r="C113" s="1">
        <f t="shared" ca="1" si="3"/>
        <v>19.355837872873352</v>
      </c>
      <c r="D113" s="1">
        <f t="shared" ca="1" si="4"/>
        <v>14.50577045379397</v>
      </c>
      <c r="E113" s="1">
        <f t="shared" ca="1" si="5"/>
        <v>4.9216718392608918</v>
      </c>
      <c r="H113"/>
      <c r="Y113">
        <v>55.5</v>
      </c>
      <c r="Z113">
        <v>13.969601625957706</v>
      </c>
    </row>
    <row r="114" spans="1:26" x14ac:dyDescent="0.25">
      <c r="A114">
        <v>56</v>
      </c>
      <c r="B114">
        <v>13.656287914533818</v>
      </c>
      <c r="C114" s="1">
        <f t="shared" ca="1" si="3"/>
        <v>19.390648736333425</v>
      </c>
      <c r="D114" s="1">
        <f t="shared" ca="1" si="4"/>
        <v>16.441447017295129</v>
      </c>
      <c r="E114" s="1">
        <f t="shared" ca="1" si="5"/>
        <v>4.608358127837004</v>
      </c>
      <c r="H114"/>
      <c r="Y114">
        <v>56</v>
      </c>
      <c r="Z114">
        <v>13.656287914533818</v>
      </c>
    </row>
    <row r="115" spans="1:26" x14ac:dyDescent="0.25">
      <c r="A115">
        <v>56.5</v>
      </c>
      <c r="B115">
        <v>13.35813342081997</v>
      </c>
      <c r="C115" s="1">
        <f t="shared" ca="1" si="3"/>
        <v>19.423578402244299</v>
      </c>
      <c r="D115" s="1">
        <f t="shared" ca="1" si="4"/>
        <v>18.394811411342793</v>
      </c>
      <c r="E115" s="1">
        <f t="shared" ca="1" si="5"/>
        <v>4.3102036341231553</v>
      </c>
      <c r="H115"/>
      <c r="Y115">
        <v>56.5</v>
      </c>
      <c r="Z115">
        <v>13.35813342081997</v>
      </c>
    </row>
    <row r="116" spans="1:26" x14ac:dyDescent="0.25">
      <c r="A116">
        <v>57</v>
      </c>
      <c r="B116">
        <v>13.074251719811922</v>
      </c>
      <c r="C116" s="1">
        <f t="shared" ca="1" si="3"/>
        <v>19.45472853152063</v>
      </c>
      <c r="D116" s="1">
        <f t="shared" ca="1" si="4"/>
        <v>20.355242172376254</v>
      </c>
      <c r="E116" s="1">
        <f t="shared" ca="1" si="5"/>
        <v>4.0263219331151081</v>
      </c>
      <c r="H116"/>
      <c r="Y116">
        <v>57</v>
      </c>
      <c r="Z116">
        <v>13.074251719811922</v>
      </c>
    </row>
    <row r="117" spans="1:26" x14ac:dyDescent="0.25">
      <c r="A117">
        <v>57.5</v>
      </c>
      <c r="B117">
        <v>12.803455166696708</v>
      </c>
      <c r="C117" s="1">
        <f t="shared" ca="1" si="3"/>
        <v>19.484195291267241</v>
      </c>
      <c r="D117" s="1">
        <f t="shared" ca="1" si="4"/>
        <v>22.316144306023354</v>
      </c>
      <c r="E117" s="1">
        <f t="shared" ca="1" si="5"/>
        <v>3.7555253799998933</v>
      </c>
      <c r="H117"/>
      <c r="Y117">
        <v>57.5</v>
      </c>
      <c r="Z117">
        <v>12.803455166696708</v>
      </c>
    </row>
    <row r="118" spans="1:26" x14ac:dyDescent="0.25">
      <c r="A118">
        <v>58</v>
      </c>
      <c r="B118">
        <v>13.882725325039662</v>
      </c>
      <c r="C118" s="1">
        <f t="shared" ca="1" si="3"/>
        <v>19.512069651667552</v>
      </c>
      <c r="D118" s="1">
        <f t="shared" ca="1" si="4"/>
        <v>15.84475877386881</v>
      </c>
      <c r="E118" s="1">
        <f t="shared" ca="1" si="5"/>
        <v>4.8347955383428474</v>
      </c>
      <c r="H118"/>
      <c r="Y118">
        <v>58</v>
      </c>
      <c r="Z118">
        <v>13.882725325039662</v>
      </c>
    </row>
    <row r="119" spans="1:26" x14ac:dyDescent="0.25">
      <c r="A119">
        <v>58.5</v>
      </c>
      <c r="B119">
        <v>15.370107820942431</v>
      </c>
      <c r="C119" s="1">
        <f t="shared" ca="1" si="3"/>
        <v>19.538437666827946</v>
      </c>
      <c r="D119" s="1">
        <f t="shared" ca="1" si="4"/>
        <v>8.6874868520499788</v>
      </c>
      <c r="E119" s="1">
        <f t="shared" ca="1" si="5"/>
        <v>6.3221780342456171</v>
      </c>
      <c r="H119"/>
      <c r="Y119">
        <v>58.5</v>
      </c>
      <c r="Z119">
        <v>15.370107820942431</v>
      </c>
    </row>
    <row r="120" spans="1:26" x14ac:dyDescent="0.25">
      <c r="A120">
        <v>59</v>
      </c>
      <c r="B120">
        <v>16.857291024947767</v>
      </c>
      <c r="C120" s="1">
        <f t="shared" ca="1" si="3"/>
        <v>19.563380740445194</v>
      </c>
      <c r="D120" s="1">
        <f t="shared" ca="1" si="4"/>
        <v>3.661460774160473</v>
      </c>
      <c r="E120" s="1">
        <f t="shared" ca="1" si="5"/>
        <v>7.8093612382509523</v>
      </c>
      <c r="H120"/>
      <c r="Y120">
        <v>59</v>
      </c>
      <c r="Z120">
        <v>16.857291024947767</v>
      </c>
    </row>
    <row r="121" spans="1:26" x14ac:dyDescent="0.25">
      <c r="A121">
        <v>59.5</v>
      </c>
      <c r="B121">
        <v>18.344314945406008</v>
      </c>
      <c r="C121" s="1">
        <f t="shared" ca="1" si="3"/>
        <v>19.586975877117069</v>
      </c>
      <c r="D121" s="1">
        <f t="shared" ca="1" si="4"/>
        <v>0.77210309560050117</v>
      </c>
      <c r="E121" s="1">
        <f t="shared" ca="1" si="5"/>
        <v>9.2963851587091941</v>
      </c>
      <c r="H121"/>
      <c r="Y121">
        <v>59.5</v>
      </c>
      <c r="Z121">
        <v>18.344314945406008</v>
      </c>
    </row>
    <row r="122" spans="1:26" x14ac:dyDescent="0.25">
      <c r="A122">
        <v>60</v>
      </c>
      <c r="B122">
        <v>19.831202747922347</v>
      </c>
      <c r="C122" s="1">
        <f t="shared" ca="1" si="3"/>
        <v>19.609295920071979</v>
      </c>
      <c r="D122" s="1">
        <f t="shared" ca="1" si="4"/>
        <v>2.4621320123306523E-2</v>
      </c>
      <c r="E122" s="1">
        <f t="shared" ca="1" si="5"/>
        <v>10.783272961225533</v>
      </c>
      <c r="H122"/>
      <c r="Y122">
        <v>60</v>
      </c>
      <c r="Z122">
        <v>19.831202747922347</v>
      </c>
    </row>
    <row r="123" spans="1:26" x14ac:dyDescent="0.25">
      <c r="A123">
        <v>60.5</v>
      </c>
      <c r="B123">
        <v>19.804486220551073</v>
      </c>
      <c r="C123" s="1">
        <f t="shared" ca="1" si="3"/>
        <v>19.630409776051586</v>
      </c>
      <c r="D123" s="1">
        <f t="shared" ca="1" si="4"/>
        <v>1.5151304264791547E-2</v>
      </c>
      <c r="E123" s="1">
        <f t="shared" ca="1" si="5"/>
        <v>10.756556433854259</v>
      </c>
      <c r="H123"/>
      <c r="Y123">
        <v>60.5</v>
      </c>
      <c r="Z123">
        <v>19.804486220551073</v>
      </c>
    </row>
    <row r="124" spans="1:26" x14ac:dyDescent="0.25">
      <c r="A124">
        <v>61</v>
      </c>
      <c r="B124">
        <v>19.307716429720081</v>
      </c>
      <c r="C124" s="1">
        <f t="shared" ca="1" si="3"/>
        <v>19.650382628040624</v>
      </c>
      <c r="D124" s="1">
        <f t="shared" ca="1" si="4"/>
        <v>5.8710061735727008E-2</v>
      </c>
      <c r="E124" s="1">
        <f t="shared" ca="1" si="5"/>
        <v>10.259786643023267</v>
      </c>
      <c r="H124"/>
      <c r="Y124">
        <v>61</v>
      </c>
      <c r="Z124">
        <v>19.307716429720081</v>
      </c>
    </row>
    <row r="125" spans="1:26" x14ac:dyDescent="0.25">
      <c r="A125">
        <v>61.5</v>
      </c>
      <c r="B125">
        <v>18.811041282733427</v>
      </c>
      <c r="C125" s="1">
        <f t="shared" ca="1" si="3"/>
        <v>19.669276136500731</v>
      </c>
      <c r="D125" s="1">
        <f t="shared" ca="1" si="4"/>
        <v>0.36828353211049236</v>
      </c>
      <c r="E125" s="1">
        <f t="shared" ca="1" si="5"/>
        <v>9.763111496036613</v>
      </c>
      <c r="H125"/>
      <c r="Y125">
        <v>61.5</v>
      </c>
      <c r="Z125">
        <v>18.811041282733427</v>
      </c>
    </row>
    <row r="126" spans="1:26" x14ac:dyDescent="0.25">
      <c r="A126">
        <v>62</v>
      </c>
      <c r="B126">
        <v>18.314454904965643</v>
      </c>
      <c r="C126" s="1">
        <f t="shared" ca="1" si="3"/>
        <v>19.687148629729435</v>
      </c>
      <c r="D126" s="1">
        <f t="shared" ca="1" si="4"/>
        <v>0.94214403100294664</v>
      </c>
      <c r="E126" s="1">
        <f t="shared" ca="1" si="5"/>
        <v>9.2665251182688291</v>
      </c>
      <c r="H126"/>
      <c r="Y126">
        <v>62</v>
      </c>
      <c r="Z126">
        <v>18.314454904965643</v>
      </c>
    </row>
    <row r="127" spans="1:26" x14ac:dyDescent="0.25">
      <c r="A127">
        <v>62.5</v>
      </c>
      <c r="B127">
        <v>17.820527465719255</v>
      </c>
      <c r="C127" s="1">
        <f t="shared" ca="1" si="3"/>
        <v>19.704055283932107</v>
      </c>
      <c r="D127" s="1">
        <f t="shared" ca="1" si="4"/>
        <v>1.7738385209908316</v>
      </c>
      <c r="E127" s="1">
        <f t="shared" ca="1" si="5"/>
        <v>8.7725976790224411</v>
      </c>
      <c r="H127"/>
      <c r="Y127">
        <v>62.5</v>
      </c>
      <c r="Z127">
        <v>17.820527465719255</v>
      </c>
    </row>
    <row r="128" spans="1:26" x14ac:dyDescent="0.25">
      <c r="A128">
        <v>63</v>
      </c>
      <c r="B128">
        <v>17.349857618640172</v>
      </c>
      <c r="C128" s="1">
        <f t="shared" ca="1" si="3"/>
        <v>19.720048293562648</v>
      </c>
      <c r="D128" s="1">
        <f t="shared" ca="1" si="4"/>
        <v>2.8089019177447314</v>
      </c>
      <c r="E128" s="1">
        <f t="shared" ca="1" si="5"/>
        <v>8.3019278319433578</v>
      </c>
      <c r="H128"/>
      <c r="Y128">
        <v>63</v>
      </c>
      <c r="Z128">
        <v>17.349857618640172</v>
      </c>
    </row>
    <row r="129" spans="1:26" x14ac:dyDescent="0.25">
      <c r="A129">
        <v>63.5</v>
      </c>
      <c r="B129">
        <v>16.90520102047984</v>
      </c>
      <c r="C129" s="1">
        <f t="shared" ca="1" si="3"/>
        <v>19.735177032458981</v>
      </c>
      <c r="D129" s="1">
        <f t="shared" ca="1" si="4"/>
        <v>4.0043821141886831</v>
      </c>
      <c r="E129" s="1">
        <f t="shared" ca="1" si="5"/>
        <v>7.8572712337830257</v>
      </c>
      <c r="H129"/>
      <c r="Y129">
        <v>63.5</v>
      </c>
      <c r="Z129">
        <v>16.90520102047984</v>
      </c>
    </row>
    <row r="130" spans="1:26" x14ac:dyDescent="0.25">
      <c r="A130">
        <v>64</v>
      </c>
      <c r="B130">
        <v>16.484574643977137</v>
      </c>
      <c r="C130" s="1">
        <f t="shared" ref="C130:C193" ca="1" si="6">IF(A130&gt;=$K$5,OFFSET($B$1,2*$K$5,0)+$L$5*(1-EXP((-1/$M$5)*(A130-$K$5))),0)</f>
        <v>19.749488206270584</v>
      </c>
      <c r="D130" s="1">
        <f t="shared" ref="D130:D193" ca="1" si="7">IF(A130&gt;=$K$5,(C130-B130)*(C130-B130)*0.5,0)</f>
        <v>5.3298302846238439</v>
      </c>
      <c r="E130" s="1">
        <f t="shared" ref="E130:E193" ca="1" si="8">IF(A130&gt;=$K$5,(B130-$L$6),0)</f>
        <v>7.4366448572803225</v>
      </c>
      <c r="H130"/>
      <c r="Y130">
        <v>64</v>
      </c>
      <c r="Z130">
        <v>16.484574643977137</v>
      </c>
    </row>
    <row r="131" spans="1:26" x14ac:dyDescent="0.25">
      <c r="A131">
        <v>64.5</v>
      </c>
      <c r="B131">
        <v>16.086214224843943</v>
      </c>
      <c r="C131" s="1">
        <f t="shared" ca="1" si="6"/>
        <v>19.763025996648842</v>
      </c>
      <c r="D131" s="1">
        <f t="shared" ca="1" si="7"/>
        <v>6.7594724026415429</v>
      </c>
      <c r="E131" s="1">
        <f t="shared" ca="1" si="8"/>
        <v>7.0382844381471283</v>
      </c>
      <c r="H131"/>
      <c r="Y131">
        <v>64.5</v>
      </c>
      <c r="Z131">
        <v>16.086214224843943</v>
      </c>
    </row>
    <row r="132" spans="1:26" x14ac:dyDescent="0.25">
      <c r="A132">
        <v>65</v>
      </c>
      <c r="B132">
        <v>15.70854060149842</v>
      </c>
      <c r="C132" s="1">
        <f t="shared" ca="1" si="6"/>
        <v>19.775832197645229</v>
      </c>
      <c r="D132" s="1">
        <f t="shared" ca="1" si="7"/>
        <v>8.2714304640432292</v>
      </c>
      <c r="E132" s="1">
        <f t="shared" ca="1" si="8"/>
        <v>6.6606108148016059</v>
      </c>
      <c r="H132"/>
      <c r="Y132">
        <v>65</v>
      </c>
      <c r="Z132">
        <v>15.70854060149842</v>
      </c>
    </row>
    <row r="133" spans="1:26" x14ac:dyDescent="0.25">
      <c r="A133">
        <v>65.5</v>
      </c>
      <c r="B133">
        <v>15.436214799839968</v>
      </c>
      <c r="C133" s="1">
        <f t="shared" ca="1" si="6"/>
        <v>19.787946344738483</v>
      </c>
      <c r="D133" s="1">
        <f t="shared" ca="1" si="7"/>
        <v>9.4687837194324072</v>
      </c>
      <c r="E133" s="1">
        <f t="shared" ca="1" si="8"/>
        <v>6.3882850131431539</v>
      </c>
      <c r="H133"/>
      <c r="Y133">
        <v>65.5</v>
      </c>
      <c r="Z133">
        <v>15.436214799839968</v>
      </c>
    </row>
    <row r="134" spans="1:26" x14ac:dyDescent="0.25">
      <c r="A134">
        <v>66</v>
      </c>
      <c r="B134">
        <v>16.917676427177703</v>
      </c>
      <c r="C134" s="1">
        <f t="shared" ca="1" si="6"/>
        <v>19.799405836889079</v>
      </c>
      <c r="D134" s="1">
        <f t="shared" ca="1" si="7"/>
        <v>4.1521821953977378</v>
      </c>
      <c r="E134" s="1">
        <f t="shared" ca="1" si="8"/>
        <v>7.8697466404808889</v>
      </c>
      <c r="H134"/>
      <c r="Y134">
        <v>66</v>
      </c>
      <c r="Z134">
        <v>16.917676427177703</v>
      </c>
    </row>
    <row r="135" spans="1:26" x14ac:dyDescent="0.25">
      <c r="A135">
        <v>66.5</v>
      </c>
      <c r="B135">
        <v>18.405058675853223</v>
      </c>
      <c r="C135" s="1">
        <f t="shared" ca="1" si="6"/>
        <v>19.810246051997794</v>
      </c>
      <c r="D135" s="1">
        <f t="shared" ca="1" si="7"/>
        <v>0.98727578103803237</v>
      </c>
      <c r="E135" s="1">
        <f t="shared" ca="1" si="8"/>
        <v>9.3571288891564084</v>
      </c>
      <c r="H135"/>
      <c r="Y135">
        <v>66.5</v>
      </c>
      <c r="Z135">
        <v>18.405058675853223</v>
      </c>
    </row>
    <row r="136" spans="1:26" x14ac:dyDescent="0.25">
      <c r="A136">
        <v>67</v>
      </c>
      <c r="B136">
        <v>19.892457196847811</v>
      </c>
      <c r="C136" s="1">
        <f t="shared" ca="1" si="6"/>
        <v>19.820500456124872</v>
      </c>
      <c r="D136" s="1">
        <f t="shared" ca="1" si="7"/>
        <v>2.5888862677341425E-3</v>
      </c>
      <c r="E136" s="1">
        <f t="shared" ca="1" si="8"/>
        <v>10.844527410150997</v>
      </c>
      <c r="H136"/>
      <c r="Y136">
        <v>67</v>
      </c>
      <c r="Z136">
        <v>19.892457196847811</v>
      </c>
    </row>
    <row r="137" spans="1:26" x14ac:dyDescent="0.25">
      <c r="A137">
        <v>67.5</v>
      </c>
      <c r="B137">
        <v>21.379865084554385</v>
      </c>
      <c r="C137" s="1">
        <f t="shared" ca="1" si="6"/>
        <v>19.830200706806878</v>
      </c>
      <c r="D137" s="1">
        <f t="shared" ca="1" si="7"/>
        <v>1.2007298418297854</v>
      </c>
      <c r="E137" s="1">
        <f t="shared" ca="1" si="8"/>
        <v>12.331935297857571</v>
      </c>
      <c r="H137"/>
      <c r="Y137">
        <v>67.5</v>
      </c>
      <c r="Z137">
        <v>21.379865084554385</v>
      </c>
    </row>
    <row r="138" spans="1:26" x14ac:dyDescent="0.25">
      <c r="A138">
        <v>68</v>
      </c>
      <c r="B138">
        <v>22.774733634408509</v>
      </c>
      <c r="C138" s="1">
        <f t="shared" ca="1" si="6"/>
        <v>19.839376750790287</v>
      </c>
      <c r="D138" s="1">
        <f t="shared" ca="1" si="7"/>
        <v>4.3081600171024421</v>
      </c>
      <c r="E138" s="1">
        <f t="shared" ca="1" si="8"/>
        <v>13.726803847711695</v>
      </c>
      <c r="H138"/>
      <c r="Y138">
        <v>68</v>
      </c>
      <c r="Z138">
        <v>22.774733634408509</v>
      </c>
    </row>
    <row r="139" spans="1:26" x14ac:dyDescent="0.25">
      <c r="A139">
        <v>68.5</v>
      </c>
      <c r="B139">
        <v>22.285457929631779</v>
      </c>
      <c r="C139" s="1">
        <f t="shared" ca="1" si="6"/>
        <v>19.848056916483504</v>
      </c>
      <c r="D139" s="1">
        <f t="shared" ca="1" si="7"/>
        <v>2.9704618494481183</v>
      </c>
      <c r="E139" s="1">
        <f t="shared" ca="1" si="8"/>
        <v>13.237528142934964</v>
      </c>
      <c r="H139"/>
      <c r="Y139">
        <v>68.5</v>
      </c>
      <c r="Z139">
        <v>22.285457929631779</v>
      </c>
    </row>
    <row r="140" spans="1:26" x14ac:dyDescent="0.25">
      <c r="A140">
        <v>69</v>
      </c>
      <c r="B140">
        <v>21.789223235163664</v>
      </c>
      <c r="C140" s="1">
        <f t="shared" ca="1" si="6"/>
        <v>19.85626800141268</v>
      </c>
      <c r="D140" s="1">
        <f t="shared" ca="1" si="7"/>
        <v>1.8681579678426616</v>
      </c>
      <c r="E140" s="1">
        <f t="shared" ca="1" si="8"/>
        <v>12.74129344846685</v>
      </c>
      <c r="H140"/>
      <c r="Y140">
        <v>69</v>
      </c>
      <c r="Z140">
        <v>21.789223235163664</v>
      </c>
    </row>
    <row r="141" spans="1:26" x14ac:dyDescent="0.25">
      <c r="A141">
        <v>69.5</v>
      </c>
      <c r="B141">
        <v>21.292958203598239</v>
      </c>
      <c r="C141" s="1">
        <f t="shared" ca="1" si="6"/>
        <v>19.864035354951429</v>
      </c>
      <c r="D141" s="1">
        <f t="shared" ca="1" si="7"/>
        <v>1.0209102536924568</v>
      </c>
      <c r="E141" s="1">
        <f t="shared" ca="1" si="8"/>
        <v>12.245028416901425</v>
      </c>
      <c r="H141"/>
      <c r="Y141">
        <v>69.5</v>
      </c>
      <c r="Z141">
        <v>21.292958203598239</v>
      </c>
    </row>
    <row r="142" spans="1:26" x14ac:dyDescent="0.25">
      <c r="A142">
        <v>70</v>
      </c>
      <c r="B142">
        <v>20.796677837131149</v>
      </c>
      <c r="C142" s="1">
        <f t="shared" ca="1" si="6"/>
        <v>19.871382956579758</v>
      </c>
      <c r="D142" s="1">
        <f t="shared" ca="1" si="7"/>
        <v>0.42808530798730643</v>
      </c>
      <c r="E142" s="1">
        <f t="shared" ca="1" si="8"/>
        <v>11.748748050434335</v>
      </c>
      <c r="H142"/>
      <c r="Y142">
        <v>70</v>
      </c>
      <c r="Z142">
        <v>20.796677837131149</v>
      </c>
    </row>
    <row r="143" spans="1:26" x14ac:dyDescent="0.25">
      <c r="A143">
        <v>70.5</v>
      </c>
      <c r="B143">
        <v>20.30036242821047</v>
      </c>
      <c r="C143" s="1">
        <f t="shared" ca="1" si="6"/>
        <v>19.878333489913828</v>
      </c>
      <c r="D143" s="1">
        <f t="shared" ca="1" si="7"/>
        <v>8.9054212379895151E-2</v>
      </c>
      <c r="E143" s="1">
        <f t="shared" ca="1" si="8"/>
        <v>11.252432641513655</v>
      </c>
      <c r="H143"/>
      <c r="Y143">
        <v>70.5</v>
      </c>
      <c r="Z143">
        <v>20.30036242821047</v>
      </c>
    </row>
    <row r="144" spans="1:26" x14ac:dyDescent="0.25">
      <c r="A144">
        <v>71</v>
      </c>
      <c r="B144">
        <v>19.804066146725162</v>
      </c>
      <c r="C144" s="1">
        <f t="shared" ca="1" si="6"/>
        <v>19.884908412735143</v>
      </c>
      <c r="D144" s="1">
        <f t="shared" ca="1" si="7"/>
        <v>3.2677359868142478E-3</v>
      </c>
      <c r="E144" s="1">
        <f t="shared" ca="1" si="8"/>
        <v>10.756136360028348</v>
      </c>
      <c r="H144"/>
      <c r="Y144">
        <v>71</v>
      </c>
      <c r="Z144">
        <v>19.804066146725162</v>
      </c>
    </row>
    <row r="145" spans="1:26" x14ac:dyDescent="0.25">
      <c r="A145">
        <v>71.5</v>
      </c>
      <c r="B145">
        <v>19.308381345344397</v>
      </c>
      <c r="C145" s="1">
        <f t="shared" ca="1" si="6"/>
        <v>19.891128023235304</v>
      </c>
      <c r="D145" s="1">
        <f t="shared" ca="1" si="7"/>
        <v>0.16979684529644384</v>
      </c>
      <c r="E145" s="1">
        <f t="shared" ca="1" si="8"/>
        <v>10.260451558647583</v>
      </c>
      <c r="H145"/>
      <c r="Y145">
        <v>71.5</v>
      </c>
      <c r="Z145">
        <v>19.308381345344397</v>
      </c>
    </row>
    <row r="146" spans="1:26" x14ac:dyDescent="0.25">
      <c r="A146">
        <v>72</v>
      </c>
      <c r="B146">
        <v>18.830947586858251</v>
      </c>
      <c r="C146" s="1">
        <f t="shared" ca="1" si="6"/>
        <v>19.897011522680835</v>
      </c>
      <c r="D146" s="1">
        <f t="shared" ca="1" si="7"/>
        <v>0.5682461576307688</v>
      </c>
      <c r="E146" s="1">
        <f t="shared" ca="1" si="8"/>
        <v>9.7830178001614367</v>
      </c>
      <c r="H146"/>
      <c r="Y146">
        <v>72</v>
      </c>
      <c r="Z146">
        <v>18.830947586858251</v>
      </c>
    </row>
    <row r="147" spans="1:26" x14ac:dyDescent="0.25">
      <c r="A147">
        <v>72.5</v>
      </c>
      <c r="B147">
        <v>18.378632679539432</v>
      </c>
      <c r="C147" s="1">
        <f t="shared" ca="1" si="6"/>
        <v>19.902577074691646</v>
      </c>
      <c r="D147" s="1">
        <f t="shared" ca="1" si="7"/>
        <v>1.1612032597579227</v>
      </c>
      <c r="E147" s="1">
        <f t="shared" ca="1" si="8"/>
        <v>9.3307028928426181</v>
      </c>
      <c r="H147"/>
      <c r="Y147">
        <v>72.5</v>
      </c>
      <c r="Z147">
        <v>18.378632679539432</v>
      </c>
    </row>
    <row r="148" spans="1:26" x14ac:dyDescent="0.25">
      <c r="A148">
        <v>73</v>
      </c>
      <c r="B148">
        <v>17.949663804069441</v>
      </c>
      <c r="C148" s="1">
        <f t="shared" ca="1" si="6"/>
        <v>19.907841861315966</v>
      </c>
      <c r="D148" s="1">
        <f t="shared" ca="1" si="7"/>
        <v>1.9172306519408859</v>
      </c>
      <c r="E148" s="1">
        <f t="shared" ca="1" si="8"/>
        <v>8.9017340173726272</v>
      </c>
      <c r="H148"/>
      <c r="Y148">
        <v>73</v>
      </c>
      <c r="Z148">
        <v>17.949663804069441</v>
      </c>
    </row>
    <row r="149" spans="1:26" x14ac:dyDescent="0.25">
      <c r="A149">
        <v>73.5</v>
      </c>
      <c r="B149">
        <v>17.542445021032471</v>
      </c>
      <c r="C149" s="1">
        <f t="shared" ca="1" si="6"/>
        <v>19.912822136075015</v>
      </c>
      <c r="D149" s="1">
        <f t="shared" ca="1" si="7"/>
        <v>2.8093438337587067</v>
      </c>
      <c r="E149" s="1">
        <f t="shared" ca="1" si="8"/>
        <v>8.4945152343356565</v>
      </c>
      <c r="H149"/>
      <c r="Y149">
        <v>73.5</v>
      </c>
      <c r="Z149">
        <v>17.542445021032471</v>
      </c>
    </row>
    <row r="150" spans="1:26" x14ac:dyDescent="0.25">
      <c r="A150">
        <v>74</v>
      </c>
      <c r="B150">
        <v>17.155531765236809</v>
      </c>
      <c r="C150" s="1">
        <f t="shared" ca="1" si="6"/>
        <v>19.917533274141096</v>
      </c>
      <c r="D150" s="1">
        <f t="shared" ca="1" si="7"/>
        <v>3.8143261675947797</v>
      </c>
      <c r="E150" s="1">
        <f t="shared" ca="1" si="8"/>
        <v>8.1076019785399946</v>
      </c>
      <c r="H150"/>
      <c r="Y150">
        <v>74</v>
      </c>
      <c r="Z150">
        <v>17.155531765236809</v>
      </c>
    </row>
    <row r="151" spans="1:26" x14ac:dyDescent="0.25">
      <c r="A151">
        <v>74.5</v>
      </c>
      <c r="B151">
        <v>16.787609827367806</v>
      </c>
      <c r="C151" s="1">
        <f t="shared" ca="1" si="6"/>
        <v>19.921989819804033</v>
      </c>
      <c r="D151" s="1">
        <f t="shared" ca="1" si="7"/>
        <v>4.91216896849226</v>
      </c>
      <c r="E151" s="1">
        <f t="shared" ca="1" si="8"/>
        <v>7.7396800406709918</v>
      </c>
      <c r="H151"/>
      <c r="Y151">
        <v>74.5</v>
      </c>
      <c r="Z151">
        <v>16.787609827367806</v>
      </c>
    </row>
    <row r="152" spans="1:26" x14ac:dyDescent="0.25">
      <c r="A152">
        <v>75</v>
      </c>
      <c r="B152">
        <v>16.43747798053111</v>
      </c>
      <c r="C152" s="1">
        <f t="shared" ca="1" si="6"/>
        <v>19.926205531372503</v>
      </c>
      <c r="D152" s="1">
        <f t="shared" ca="1" si="7"/>
        <v>6.085609961999892</v>
      </c>
      <c r="E152" s="1">
        <f t="shared" ca="1" si="8"/>
        <v>7.3895481938342957</v>
      </c>
      <c r="H152"/>
      <c r="Y152">
        <v>75</v>
      </c>
      <c r="Z152">
        <v>16.43747798053111</v>
      </c>
    </row>
    <row r="153" spans="1:26" x14ac:dyDescent="0.25">
      <c r="A153">
        <v>75.5</v>
      </c>
      <c r="B153">
        <v>16.104033570016092</v>
      </c>
      <c r="C153" s="1">
        <f t="shared" ca="1" si="6"/>
        <v>19.930193423648873</v>
      </c>
      <c r="D153" s="1">
        <f t="shared" ca="1" si="7"/>
        <v>7.3197496127756123</v>
      </c>
      <c r="E153" s="1">
        <f t="shared" ca="1" si="8"/>
        <v>7.0561037833192781</v>
      </c>
      <c r="H153"/>
      <c r="Y153">
        <v>75.5</v>
      </c>
      <c r="Z153">
        <v>16.104033570016092</v>
      </c>
    </row>
    <row r="154" spans="1:26" x14ac:dyDescent="0.25">
      <c r="A154">
        <v>76</v>
      </c>
      <c r="B154">
        <v>16.810442839912962</v>
      </c>
      <c r="C154" s="1">
        <f t="shared" ca="1" si="6"/>
        <v>19.933965808108688</v>
      </c>
      <c r="D154" s="1">
        <f t="shared" ca="1" si="7"/>
        <v>4.8781978664231183</v>
      </c>
      <c r="E154" s="1">
        <f t="shared" ca="1" si="8"/>
        <v>7.7625130532161482</v>
      </c>
      <c r="H154"/>
      <c r="Y154">
        <v>76</v>
      </c>
      <c r="Z154">
        <v>16.810442839912962</v>
      </c>
    </row>
    <row r="155" spans="1:26" x14ac:dyDescent="0.25">
      <c r="A155">
        <v>76.5</v>
      </c>
      <c r="B155">
        <v>18.299306893287127</v>
      </c>
      <c r="C155" s="1">
        <f t="shared" ca="1" si="6"/>
        <v>19.937534330908807</v>
      </c>
      <c r="D155" s="1">
        <f t="shared" ca="1" si="7"/>
        <v>1.3418945686882475</v>
      </c>
      <c r="E155" s="1">
        <f t="shared" ca="1" si="8"/>
        <v>9.2513771065903132</v>
      </c>
      <c r="H155"/>
      <c r="Y155">
        <v>76.5</v>
      </c>
      <c r="Z155">
        <v>18.299306893287127</v>
      </c>
    </row>
    <row r="156" spans="1:26" x14ac:dyDescent="0.25">
      <c r="A156">
        <v>77</v>
      </c>
      <c r="B156">
        <v>19.788004838607382</v>
      </c>
      <c r="C156" s="1">
        <f t="shared" ca="1" si="6"/>
        <v>19.940910008841591</v>
      </c>
      <c r="D156" s="1">
        <f t="shared" ca="1" si="7"/>
        <v>1.1689995542176288E-2</v>
      </c>
      <c r="E156" s="1">
        <f t="shared" ca="1" si="8"/>
        <v>10.740075051910567</v>
      </c>
      <c r="H156"/>
      <c r="Y156">
        <v>77</v>
      </c>
      <c r="Z156">
        <v>19.788004838607382</v>
      </c>
    </row>
    <row r="157" spans="1:26" x14ac:dyDescent="0.25">
      <c r="A157">
        <v>77.5</v>
      </c>
      <c r="B157">
        <v>21.276580926906469</v>
      </c>
      <c r="C157" s="1">
        <f t="shared" ca="1" si="6"/>
        <v>19.944103263346086</v>
      </c>
      <c r="D157" s="1">
        <f t="shared" ca="1" si="7"/>
        <v>0.88774836194366802</v>
      </c>
      <c r="E157" s="1">
        <f t="shared" ca="1" si="8"/>
        <v>12.228651140209655</v>
      </c>
      <c r="H157"/>
      <c r="Y157">
        <v>77.5</v>
      </c>
      <c r="Z157">
        <v>21.276580926906469</v>
      </c>
    </row>
    <row r="158" spans="1:26" x14ac:dyDescent="0.25">
      <c r="A158">
        <v>78</v>
      </c>
      <c r="B158">
        <v>22.765051755118801</v>
      </c>
      <c r="C158" s="1">
        <f t="shared" ca="1" si="6"/>
        <v>19.947123952681242</v>
      </c>
      <c r="D158" s="1">
        <f t="shared" ca="1" si="7"/>
        <v>3.9703585498752858</v>
      </c>
      <c r="E158" s="1">
        <f t="shared" ca="1" si="8"/>
        <v>13.717121968421987</v>
      </c>
      <c r="H158"/>
      <c r="Y158">
        <v>78</v>
      </c>
      <c r="Z158">
        <v>22.765051755118801</v>
      </c>
    </row>
    <row r="159" spans="1:26" x14ac:dyDescent="0.25">
      <c r="A159">
        <v>78.5</v>
      </c>
      <c r="B159">
        <v>23.135543955741781</v>
      </c>
      <c r="C159" s="1">
        <f t="shared" ca="1" si="6"/>
        <v>19.949981402360457</v>
      </c>
      <c r="D159" s="1">
        <f t="shared" ca="1" si="7"/>
        <v>5.07390439075267</v>
      </c>
      <c r="E159" s="1">
        <f t="shared" ca="1" si="8"/>
        <v>14.087614169044967</v>
      </c>
      <c r="H159"/>
      <c r="Y159">
        <v>78.5</v>
      </c>
      <c r="Z159">
        <v>23.135543955741781</v>
      </c>
    </row>
    <row r="160" spans="1:26" x14ac:dyDescent="0.25">
      <c r="A160">
        <v>79</v>
      </c>
      <c r="B160">
        <v>22.638289701365871</v>
      </c>
      <c r="C160" s="1">
        <f t="shared" ca="1" si="6"/>
        <v>19.952684433941435</v>
      </c>
      <c r="D160" s="1">
        <f t="shared" ca="1" si="7"/>
        <v>3.6062378262089361</v>
      </c>
      <c r="E160" s="1">
        <f t="shared" ca="1" si="8"/>
        <v>13.590359914669056</v>
      </c>
      <c r="H160"/>
      <c r="Y160">
        <v>79</v>
      </c>
      <c r="Z160">
        <v>22.638289701365871</v>
      </c>
    </row>
    <row r="161" spans="1:26" x14ac:dyDescent="0.25">
      <c r="A161">
        <v>79.5</v>
      </c>
      <c r="B161">
        <v>22.141117250267541</v>
      </c>
      <c r="C161" s="1">
        <f t="shared" ca="1" si="6"/>
        <v>19.95524139226022</v>
      </c>
      <c r="D161" s="1">
        <f t="shared" ca="1" si="7"/>
        <v>2.3890266333096219</v>
      </c>
      <c r="E161" s="1">
        <f t="shared" ca="1" si="8"/>
        <v>13.093187463570727</v>
      </c>
      <c r="H161"/>
      <c r="Y161">
        <v>79.5</v>
      </c>
      <c r="Z161">
        <v>22.141117250267541</v>
      </c>
    </row>
    <row r="162" spans="1:26" x14ac:dyDescent="0.25">
      <c r="A162">
        <v>80</v>
      </c>
      <c r="B162">
        <v>21.644020799585761</v>
      </c>
      <c r="C162" s="1">
        <f t="shared" ca="1" si="6"/>
        <v>19.957660171193471</v>
      </c>
      <c r="D162" s="1">
        <f t="shared" ca="1" si="7"/>
        <v>1.4219060844958193</v>
      </c>
      <c r="E162" s="1">
        <f t="shared" ca="1" si="8"/>
        <v>12.596091012888946</v>
      </c>
      <c r="H162"/>
      <c r="Y162">
        <v>80</v>
      </c>
      <c r="Z162">
        <v>21.644020799585761</v>
      </c>
    </row>
    <row r="163" spans="1:26" x14ac:dyDescent="0.25">
      <c r="A163">
        <v>80.5</v>
      </c>
      <c r="B163">
        <v>21.146988700010375</v>
      </c>
      <c r="C163" s="1">
        <f t="shared" ca="1" si="6"/>
        <v>19.959948238028574</v>
      </c>
      <c r="D163" s="1">
        <f t="shared" ca="1" si="7"/>
        <v>0.70453252919098475</v>
      </c>
      <c r="E163" s="1">
        <f t="shared" ca="1" si="8"/>
        <v>12.099058913313561</v>
      </c>
      <c r="H163"/>
      <c r="Y163">
        <v>80.5</v>
      </c>
      <c r="Z163">
        <v>21.146988700010375</v>
      </c>
    </row>
    <row r="164" spans="1:26" x14ac:dyDescent="0.25">
      <c r="A164">
        <v>81</v>
      </c>
      <c r="B164">
        <v>20.650020408196365</v>
      </c>
      <c r="C164" s="1">
        <f t="shared" ca="1" si="6"/>
        <v>19.96211265651673</v>
      </c>
      <c r="D164" s="1">
        <f t="shared" ca="1" si="7"/>
        <v>0.2366085374104652</v>
      </c>
      <c r="E164" s="1">
        <f t="shared" ca="1" si="8"/>
        <v>11.602090621499551</v>
      </c>
      <c r="H164"/>
      <c r="Y164">
        <v>81</v>
      </c>
      <c r="Z164">
        <v>20.650020408196365</v>
      </c>
    </row>
    <row r="165" spans="1:26" x14ac:dyDescent="0.25">
      <c r="A165">
        <v>81.5</v>
      </c>
      <c r="B165">
        <v>20.158791644116821</v>
      </c>
      <c r="C165" s="1">
        <f t="shared" ca="1" si="6"/>
        <v>19.964160108680275</v>
      </c>
      <c r="D165" s="1">
        <f t="shared" ca="1" si="7"/>
        <v>1.8940717293193729E-2</v>
      </c>
      <c r="E165" s="1">
        <f t="shared" ca="1" si="8"/>
        <v>11.110861857420007</v>
      </c>
      <c r="H165"/>
      <c r="Y165">
        <v>81.5</v>
      </c>
      <c r="Z165">
        <v>20.158791644116821</v>
      </c>
    </row>
    <row r="166" spans="1:26" x14ac:dyDescent="0.25">
      <c r="A166">
        <v>82</v>
      </c>
      <c r="B166">
        <v>19.692016342270875</v>
      </c>
      <c r="C166" s="1">
        <f t="shared" ca="1" si="6"/>
        <v>19.966096915441518</v>
      </c>
      <c r="D166" s="1">
        <f t="shared" ca="1" si="7"/>
        <v>3.7560080294774111E-2</v>
      </c>
      <c r="E166" s="1">
        <f t="shared" ca="1" si="8"/>
        <v>10.644086555574061</v>
      </c>
      <c r="H166"/>
      <c r="Y166">
        <v>82</v>
      </c>
      <c r="Z166">
        <v>19.692016342270875</v>
      </c>
    </row>
    <row r="167" spans="1:26" x14ac:dyDescent="0.25">
      <c r="A167">
        <v>82.5</v>
      </c>
      <c r="B167">
        <v>19.249527102404802</v>
      </c>
      <c r="C167" s="1">
        <f t="shared" ca="1" si="6"/>
        <v>19.967929056136757</v>
      </c>
      <c r="D167" s="1">
        <f t="shared" ca="1" si="7"/>
        <v>0.25805068356294553</v>
      </c>
      <c r="E167" s="1">
        <f t="shared" ca="1" si="8"/>
        <v>10.201597315707987</v>
      </c>
      <c r="H167"/>
      <c r="Y167">
        <v>82.5</v>
      </c>
      <c r="Z167">
        <v>19.249527102404802</v>
      </c>
    </row>
    <row r="168" spans="1:26" x14ac:dyDescent="0.25">
      <c r="A168">
        <v>83</v>
      </c>
      <c r="B168">
        <v>18.829584705901091</v>
      </c>
      <c r="C168" s="1">
        <f t="shared" ca="1" si="6"/>
        <v>19.969662186975789</v>
      </c>
      <c r="D168" s="1">
        <f t="shared" ca="1" si="7"/>
        <v>0.64988833142681424</v>
      </c>
      <c r="E168" s="1">
        <f t="shared" ca="1" si="8"/>
        <v>9.7816549192042768</v>
      </c>
      <c r="H168"/>
      <c r="Y168">
        <v>83</v>
      </c>
      <c r="Z168">
        <v>18.829584705901091</v>
      </c>
    </row>
    <row r="169" spans="1:26" x14ac:dyDescent="0.25">
      <c r="A169">
        <v>83.5</v>
      </c>
      <c r="B169">
        <v>18.430627218539122</v>
      </c>
      <c r="C169" s="1">
        <f t="shared" ca="1" si="6"/>
        <v>19.971301658503826</v>
      </c>
      <c r="D169" s="1">
        <f t="shared" ca="1" si="7"/>
        <v>1.186838864980277</v>
      </c>
      <c r="E169" s="1">
        <f t="shared" ca="1" si="8"/>
        <v>9.382697431842308</v>
      </c>
      <c r="H169"/>
      <c r="Y169">
        <v>83.5</v>
      </c>
      <c r="Z169">
        <v>18.430627218539122</v>
      </c>
    </row>
    <row r="170" spans="1:26" x14ac:dyDescent="0.25">
      <c r="A170">
        <v>84</v>
      </c>
      <c r="B170">
        <v>18.051244099426988</v>
      </c>
      <c r="C170" s="1">
        <f t="shared" ca="1" si="6"/>
        <v>19.972852532119774</v>
      </c>
      <c r="D170" s="1">
        <f t="shared" ca="1" si="7"/>
        <v>1.846289484298012</v>
      </c>
      <c r="E170" s="1">
        <f t="shared" ca="1" si="8"/>
        <v>9.0033143127301738</v>
      </c>
      <c r="H170"/>
      <c r="Y170">
        <v>84</v>
      </c>
      <c r="Z170">
        <v>18.051244099426988</v>
      </c>
    </row>
    <row r="171" spans="1:26" x14ac:dyDescent="0.25">
      <c r="A171">
        <v>84.5</v>
      </c>
      <c r="B171">
        <v>17.690154882693744</v>
      </c>
      <c r="C171" s="1">
        <f t="shared" ca="1" si="6"/>
        <v>19.974319595701857</v>
      </c>
      <c r="D171" s="1">
        <f t="shared" ca="1" si="7"/>
        <v>2.6087042180757187</v>
      </c>
      <c r="E171" s="1">
        <f t="shared" ca="1" si="8"/>
        <v>8.6422250959969293</v>
      </c>
      <c r="H171"/>
      <c r="Y171">
        <v>84.5</v>
      </c>
      <c r="Z171">
        <v>17.690154882693744</v>
      </c>
    </row>
    <row r="172" spans="1:26" x14ac:dyDescent="0.25">
      <c r="A172">
        <v>85</v>
      </c>
      <c r="B172">
        <v>17.346191572426996</v>
      </c>
      <c r="C172" s="1">
        <f t="shared" ca="1" si="6"/>
        <v>19.975707378388819</v>
      </c>
      <c r="D172" s="1">
        <f t="shared" ca="1" si="7"/>
        <v>3.4571766869015281</v>
      </c>
      <c r="E172" s="1">
        <f t="shared" ca="1" si="8"/>
        <v>8.2982617857301815</v>
      </c>
      <c r="H172"/>
      <c r="Y172">
        <v>85</v>
      </c>
      <c r="Z172">
        <v>17.346191572426996</v>
      </c>
    </row>
    <row r="173" spans="1:26" x14ac:dyDescent="0.25">
      <c r="A173">
        <v>85.5</v>
      </c>
      <c r="B173">
        <v>17.018284055494082</v>
      </c>
      <c r="C173" s="1">
        <f t="shared" ca="1" si="6"/>
        <v>19.977020164562333</v>
      </c>
      <c r="D173" s="1">
        <f t="shared" ca="1" si="7"/>
        <v>4.3770596815521676</v>
      </c>
      <c r="E173" s="1">
        <f t="shared" ca="1" si="8"/>
        <v>7.9703542687972675</v>
      </c>
      <c r="H173"/>
      <c r="Y173">
        <v>85.5</v>
      </c>
      <c r="Z173">
        <v>17.018284055494082</v>
      </c>
    </row>
    <row r="174" spans="1:26" x14ac:dyDescent="0.25">
      <c r="A174">
        <v>86</v>
      </c>
      <c r="B174">
        <v>16.705447969564023</v>
      </c>
      <c r="C174" s="1">
        <f t="shared" ca="1" si="6"/>
        <v>19.978262007073816</v>
      </c>
      <c r="D174" s="1">
        <f t="shared" ca="1" si="7"/>
        <v>5.3556558620605763</v>
      </c>
      <c r="E174" s="1">
        <f t="shared" ca="1" si="8"/>
        <v>7.657518182867209</v>
      </c>
      <c r="H174"/>
      <c r="Y174">
        <v>86</v>
      </c>
      <c r="Z174">
        <v>16.705447969564023</v>
      </c>
    </row>
    <row r="175" spans="1:26" x14ac:dyDescent="0.25">
      <c r="A175">
        <v>86.5</v>
      </c>
      <c r="B175">
        <v>16.405499049410679</v>
      </c>
      <c r="C175" s="1">
        <f t="shared" ca="1" si="6"/>
        <v>19.979436739756451</v>
      </c>
      <c r="D175" s="1">
        <f t="shared" ca="1" si="7"/>
        <v>6.3865153072370369</v>
      </c>
      <c r="E175" s="1">
        <f t="shared" ca="1" si="8"/>
        <v>7.3575692627138647</v>
      </c>
      <c r="H175"/>
      <c r="Y175">
        <v>86.5</v>
      </c>
      <c r="Z175">
        <v>16.405499049410679</v>
      </c>
    </row>
    <row r="176" spans="1:26" x14ac:dyDescent="0.25">
      <c r="A176">
        <v>87</v>
      </c>
      <c r="B176">
        <v>16.116167447146218</v>
      </c>
      <c r="C176" s="1">
        <f t="shared" ca="1" si="6"/>
        <v>19.980547989261019</v>
      </c>
      <c r="D176" s="1">
        <f t="shared" ca="1" si="7"/>
        <v>7.4667184871377446</v>
      </c>
      <c r="E176" s="1">
        <f t="shared" ca="1" si="8"/>
        <v>7.0682376604494035</v>
      </c>
      <c r="H176"/>
      <c r="Y176">
        <v>87</v>
      </c>
      <c r="Z176">
        <v>16.116167447146218</v>
      </c>
    </row>
    <row r="177" spans="1:26" x14ac:dyDescent="0.25">
      <c r="A177">
        <v>87.5</v>
      </c>
      <c r="B177">
        <v>15.836987138433773</v>
      </c>
      <c r="C177" s="1">
        <f t="shared" ca="1" si="6"/>
        <v>19.981599186252186</v>
      </c>
      <c r="D177" s="1">
        <f t="shared" ca="1" si="7"/>
        <v>8.5889045134607684</v>
      </c>
      <c r="E177" s="1">
        <f t="shared" ca="1" si="8"/>
        <v>6.7890573517369592</v>
      </c>
      <c r="H177"/>
      <c r="Y177">
        <v>87.5</v>
      </c>
      <c r="Z177">
        <v>15.836987138433773</v>
      </c>
    </row>
    <row r="178" spans="1:26" x14ac:dyDescent="0.25">
      <c r="A178">
        <v>88</v>
      </c>
      <c r="B178">
        <v>15.567520057922382</v>
      </c>
      <c r="C178" s="1">
        <f t="shared" ca="1" si="6"/>
        <v>19.982593575999665</v>
      </c>
      <c r="D178" s="1">
        <f t="shared" ca="1" si="7"/>
        <v>9.7464370850136621</v>
      </c>
      <c r="E178" s="1">
        <f t="shared" ca="1" si="8"/>
        <v>6.5195902712255673</v>
      </c>
      <c r="H178"/>
      <c r="Y178">
        <v>88</v>
      </c>
      <c r="Z178">
        <v>15.567520057922382</v>
      </c>
    </row>
    <row r="179" spans="1:26" x14ac:dyDescent="0.25">
      <c r="A179">
        <v>88.5</v>
      </c>
      <c r="B179">
        <v>15.919853197623029</v>
      </c>
      <c r="C179" s="1">
        <f t="shared" ca="1" si="6"/>
        <v>19.983534228397076</v>
      </c>
      <c r="D179" s="1">
        <f t="shared" ca="1" si="7"/>
        <v>8.256751759936412</v>
      </c>
      <c r="E179" s="1">
        <f t="shared" ca="1" si="8"/>
        <v>6.8719234109262146</v>
      </c>
      <c r="H179"/>
      <c r="Y179">
        <v>88.5</v>
      </c>
      <c r="Z179">
        <v>15.919853197623029</v>
      </c>
    </row>
    <row r="180" spans="1:26" x14ac:dyDescent="0.25">
      <c r="A180">
        <v>89</v>
      </c>
      <c r="B180">
        <v>17.420636417388231</v>
      </c>
      <c r="C180" s="1">
        <f t="shared" ca="1" si="6"/>
        <v>19.984424047439362</v>
      </c>
      <c r="D180" s="1">
        <f t="shared" ca="1" si="7"/>
        <v>3.2865035060015972</v>
      </c>
      <c r="E180" s="1">
        <f t="shared" ca="1" si="8"/>
        <v>8.3727066306914164</v>
      </c>
      <c r="H180"/>
      <c r="Y180">
        <v>89</v>
      </c>
      <c r="Z180">
        <v>17.420636417388231</v>
      </c>
    </row>
    <row r="181" spans="1:26" x14ac:dyDescent="0.25">
      <c r="A181">
        <v>89.5</v>
      </c>
      <c r="B181">
        <v>18.921295455819084</v>
      </c>
      <c r="C181" s="1">
        <f t="shared" ca="1" si="6"/>
        <v>19.985265780188019</v>
      </c>
      <c r="D181" s="1">
        <f t="shared" ca="1" si="7"/>
        <v>0.566016425568868</v>
      </c>
      <c r="E181" s="1">
        <f t="shared" ca="1" si="8"/>
        <v>9.8733656691222702</v>
      </c>
      <c r="H181"/>
      <c r="Y181">
        <v>89.5</v>
      </c>
      <c r="Z181">
        <v>18.921295455819084</v>
      </c>
    </row>
    <row r="182" spans="1:26" x14ac:dyDescent="0.25">
      <c r="A182">
        <v>90</v>
      </c>
      <c r="B182">
        <v>20.421849644356961</v>
      </c>
      <c r="C182" s="1">
        <f t="shared" ca="1" si="6"/>
        <v>19.986062025251904</v>
      </c>
      <c r="D182" s="1">
        <f t="shared" ca="1" si="7"/>
        <v>9.4955424482626893E-2</v>
      </c>
      <c r="E182" s="1">
        <f t="shared" ca="1" si="8"/>
        <v>11.373919857660146</v>
      </c>
      <c r="H182"/>
      <c r="Y182">
        <v>90</v>
      </c>
      <c r="Z182">
        <v>20.421849644356961</v>
      </c>
    </row>
    <row r="183" spans="1:26" x14ac:dyDescent="0.25">
      <c r="A183">
        <v>90.5</v>
      </c>
      <c r="B183">
        <v>21.922316361390621</v>
      </c>
      <c r="C183" s="1">
        <f t="shared" ca="1" si="6"/>
        <v>19.986815240809655</v>
      </c>
      <c r="D183" s="1">
        <f t="shared" ca="1" si="7"/>
        <v>1.8730822938850875</v>
      </c>
      <c r="E183" s="1">
        <f t="shared" ca="1" si="8"/>
        <v>12.874386574693807</v>
      </c>
      <c r="H183"/>
      <c r="Y183">
        <v>90.5</v>
      </c>
      <c r="Z183">
        <v>21.922316361390621</v>
      </c>
    </row>
    <row r="184" spans="1:26" x14ac:dyDescent="0.25">
      <c r="A184">
        <v>91</v>
      </c>
      <c r="B184">
        <v>22.725778810426188</v>
      </c>
      <c r="C184" s="1">
        <f t="shared" ca="1" si="6"/>
        <v>19.987527752198638</v>
      </c>
      <c r="D184" s="1">
        <f t="shared" ca="1" si="7"/>
        <v>3.7490094289421507</v>
      </c>
      <c r="E184" s="1">
        <f t="shared" ca="1" si="8"/>
        <v>13.677849023729374</v>
      </c>
      <c r="H184"/>
      <c r="Y184">
        <v>91</v>
      </c>
      <c r="Z184">
        <v>22.725778810426188</v>
      </c>
    </row>
    <row r="185" spans="1:26" x14ac:dyDescent="0.25">
      <c r="A185">
        <v>91.5</v>
      </c>
      <c r="B185">
        <v>22.225547317711492</v>
      </c>
      <c r="C185" s="1">
        <f t="shared" ca="1" si="6"/>
        <v>19.988201759093748</v>
      </c>
      <c r="D185" s="1">
        <f t="shared" ca="1" si="7"/>
        <v>2.5028575743332713</v>
      </c>
      <c r="E185" s="1">
        <f t="shared" ca="1" si="8"/>
        <v>13.177617531014677</v>
      </c>
      <c r="H185"/>
      <c r="Y185">
        <v>91.5</v>
      </c>
      <c r="Z185">
        <v>22.225547317711492</v>
      </c>
    </row>
    <row r="186" spans="1:26" x14ac:dyDescent="0.25">
      <c r="A186">
        <v>92</v>
      </c>
      <c r="B186">
        <v>21.725373824229749</v>
      </c>
      <c r="C186" s="1">
        <f t="shared" ca="1" si="6"/>
        <v>19.988839342298288</v>
      </c>
      <c r="D186" s="1">
        <f t="shared" ca="1" si="7"/>
        <v>1.5077760034684835</v>
      </c>
      <c r="E186" s="1">
        <f t="shared" ca="1" si="8"/>
        <v>12.677444037532934</v>
      </c>
      <c r="H186"/>
      <c r="Y186">
        <v>92</v>
      </c>
      <c r="Z186">
        <v>21.725373824229749</v>
      </c>
    </row>
    <row r="187" spans="1:26" x14ac:dyDescent="0.25">
      <c r="A187">
        <v>92.5</v>
      </c>
      <c r="B187">
        <v>21.22524750049255</v>
      </c>
      <c r="C187" s="1">
        <f t="shared" ca="1" si="6"/>
        <v>19.989442470167837</v>
      </c>
      <c r="D187" s="1">
        <f t="shared" ca="1" si="7"/>
        <v>0.76360703648793182</v>
      </c>
      <c r="E187" s="1">
        <f t="shared" ca="1" si="8"/>
        <v>12.177317713795736</v>
      </c>
      <c r="H187"/>
      <c r="Y187">
        <v>92.5</v>
      </c>
      <c r="Z187">
        <v>21.22524750049255</v>
      </c>
    </row>
    <row r="188" spans="1:26" x14ac:dyDescent="0.25">
      <c r="A188">
        <v>93</v>
      </c>
      <c r="B188">
        <v>20.731802054406565</v>
      </c>
      <c r="C188" s="1">
        <f t="shared" ca="1" si="6"/>
        <v>19.990013004687</v>
      </c>
      <c r="D188" s="1">
        <f t="shared" ca="1" si="7"/>
        <v>0.27512549714192708</v>
      </c>
      <c r="E188" s="1">
        <f t="shared" ca="1" si="8"/>
        <v>11.68387226770975</v>
      </c>
      <c r="H188"/>
      <c r="Y188">
        <v>93</v>
      </c>
      <c r="Z188">
        <v>20.731802054406565</v>
      </c>
    </row>
    <row r="189" spans="1:26" x14ac:dyDescent="0.25">
      <c r="A189">
        <v>93.5</v>
      </c>
      <c r="B189">
        <v>20.264275291440157</v>
      </c>
      <c r="C189" s="1">
        <f t="shared" ca="1" si="6"/>
        <v>19.990552707217745</v>
      </c>
      <c r="D189" s="1">
        <f t="shared" ca="1" si="7"/>
        <v>3.7462026556697725E-2</v>
      </c>
      <c r="E189" s="1">
        <f t="shared" ca="1" si="8"/>
        <v>11.216345504743343</v>
      </c>
      <c r="H189"/>
      <c r="Y189">
        <v>93.5</v>
      </c>
      <c r="Z189">
        <v>20.264275291440157</v>
      </c>
    </row>
    <row r="190" spans="1:26" x14ac:dyDescent="0.25">
      <c r="A190">
        <v>94</v>
      </c>
      <c r="B190">
        <v>19.821839702854007</v>
      </c>
      <c r="C190" s="1">
        <f t="shared" ca="1" si="6"/>
        <v>19.991063243937088</v>
      </c>
      <c r="D190" s="1">
        <f t="shared" ca="1" si="7"/>
        <v>1.4318303428348623E-2</v>
      </c>
      <c r="E190" s="1">
        <f t="shared" ca="1" si="8"/>
        <v>10.773909916157193</v>
      </c>
      <c r="H190"/>
      <c r="Y190">
        <v>94</v>
      </c>
      <c r="Z190">
        <v>19.821839702854007</v>
      </c>
    </row>
    <row r="191" spans="1:26" x14ac:dyDescent="0.25">
      <c r="A191">
        <v>94.5</v>
      </c>
      <c r="B191">
        <v>19.402530822490156</v>
      </c>
      <c r="C191" s="1">
        <f t="shared" ca="1" si="6"/>
        <v>19.991546190980976</v>
      </c>
      <c r="D191" s="1">
        <f t="shared" ca="1" si="7"/>
        <v>0.17346955215918819</v>
      </c>
      <c r="E191" s="1">
        <f t="shared" ca="1" si="8"/>
        <v>10.354601035793342</v>
      </c>
      <c r="H191"/>
      <c r="Y191">
        <v>94.5</v>
      </c>
      <c r="Z191">
        <v>19.402530822490156</v>
      </c>
    </row>
    <row r="192" spans="1:26" x14ac:dyDescent="0.25">
      <c r="A192">
        <v>95</v>
      </c>
      <c r="B192">
        <v>19.004608609690923</v>
      </c>
      <c r="C192" s="1">
        <f t="shared" ca="1" si="6"/>
        <v>19.992003039310127</v>
      </c>
      <c r="D192" s="1">
        <f t="shared" ca="1" si="7"/>
        <v>0.48747387982151691</v>
      </c>
      <c r="E192" s="1">
        <f t="shared" ca="1" si="8"/>
        <v>9.9566788229941086</v>
      </c>
      <c r="H192"/>
      <c r="Y192">
        <v>95</v>
      </c>
      <c r="Z192">
        <v>19.004608609690923</v>
      </c>
    </row>
    <row r="193" spans="1:26" x14ac:dyDescent="0.25">
      <c r="A193">
        <v>95.5</v>
      </c>
      <c r="B193">
        <v>18.626522321232489</v>
      </c>
      <c r="C193" s="1">
        <f t="shared" ca="1" si="6"/>
        <v>19.99243519931294</v>
      </c>
      <c r="D193" s="1">
        <f t="shared" ca="1" si="7"/>
        <v>0.93285899525301019</v>
      </c>
      <c r="E193" s="1">
        <f t="shared" ca="1" si="8"/>
        <v>9.5785925345356748</v>
      </c>
      <c r="H193"/>
      <c r="Y193">
        <v>95.5</v>
      </c>
      <c r="Z193">
        <v>18.626522321232489</v>
      </c>
    </row>
    <row r="194" spans="1:26" x14ac:dyDescent="0.25">
      <c r="A194">
        <v>96</v>
      </c>
      <c r="B194">
        <v>18.266881737683313</v>
      </c>
      <c r="C194" s="1">
        <f t="shared" ref="C194:C257" ca="1" si="9">IF(A194&gt;=$K$5,OFFSET($B$1,2*$K$5,0)+$L$5*(1-EXP((-1/$M$5)*(A194-$K$5))),0)</f>
        <v>19.992844005159682</v>
      </c>
      <c r="D194" s="1">
        <f t="shared" ref="D194:D257" ca="1" si="10">IF(A194&gt;=$K$5,(C194-B194)*(C194-B194)*0.5,0)</f>
        <v>1.4894728743760846</v>
      </c>
      <c r="E194" s="1">
        <f t="shared" ref="E194:E257" ca="1" si="11">IF(A194&gt;=$K$5,(B194-$L$6),0)</f>
        <v>9.218951950986499</v>
      </c>
      <c r="H194"/>
      <c r="Y194">
        <v>96</v>
      </c>
      <c r="Z194">
        <v>18.266881737683313</v>
      </c>
    </row>
    <row r="195" spans="1:26" x14ac:dyDescent="0.25">
      <c r="A195">
        <v>96.5</v>
      </c>
      <c r="B195">
        <v>17.924433542070865</v>
      </c>
      <c r="C195" s="1">
        <f t="shared" ca="1" si="9"/>
        <v>19.993230718921353</v>
      </c>
      <c r="D195" s="1">
        <f t="shared" ca="1" si="10"/>
        <v>2.1399608794722749</v>
      </c>
      <c r="E195" s="1">
        <f t="shared" ca="1" si="11"/>
        <v>8.8765037553740509</v>
      </c>
      <c r="H195"/>
      <c r="Y195">
        <v>96.5</v>
      </c>
      <c r="Z195">
        <v>17.924433542070865</v>
      </c>
    </row>
    <row r="196" spans="1:26" x14ac:dyDescent="0.25">
      <c r="A196">
        <v>97</v>
      </c>
      <c r="B196">
        <v>17.598041878728228</v>
      </c>
      <c r="C196" s="1">
        <f t="shared" ca="1" si="9"/>
        <v>19.993596534465965</v>
      </c>
      <c r="D196" s="1">
        <f t="shared" ca="1" si="10"/>
        <v>2.8693410543133733</v>
      </c>
      <c r="E196" s="1">
        <f t="shared" ca="1" si="11"/>
        <v>8.550112092031414</v>
      </c>
      <c r="H196"/>
      <c r="Y196">
        <v>97</v>
      </c>
      <c r="Z196">
        <v>17.598041878728228</v>
      </c>
    </row>
    <row r="197" spans="1:26" x14ac:dyDescent="0.25">
      <c r="A197">
        <v>97.5</v>
      </c>
      <c r="B197">
        <v>17.28627633745522</v>
      </c>
      <c r="C197" s="1">
        <f t="shared" ca="1" si="9"/>
        <v>19.99394258114426</v>
      </c>
      <c r="D197" s="1">
        <f t="shared" ca="1" si="10"/>
        <v>3.6657282436065586</v>
      </c>
      <c r="E197" s="1">
        <f t="shared" ca="1" si="11"/>
        <v>8.2383465507584059</v>
      </c>
      <c r="H197"/>
      <c r="Y197">
        <v>97.5</v>
      </c>
      <c r="Z197">
        <v>17.28627633745522</v>
      </c>
    </row>
    <row r="198" spans="1:26" x14ac:dyDescent="0.25">
      <c r="A198">
        <v>98</v>
      </c>
      <c r="B198">
        <v>16.986042939739615</v>
      </c>
      <c r="C198" s="1">
        <f t="shared" ca="1" si="9"/>
        <v>19.994269927276278</v>
      </c>
      <c r="D198" s="1">
        <f t="shared" ca="1" si="10"/>
        <v>4.5247148042719525</v>
      </c>
      <c r="E198" s="1">
        <f t="shared" ca="1" si="11"/>
        <v>7.9381131530428011</v>
      </c>
      <c r="H198"/>
      <c r="Y198">
        <v>98</v>
      </c>
      <c r="Z198">
        <v>16.986042939739615</v>
      </c>
    </row>
    <row r="199" spans="1:26" x14ac:dyDescent="0.25">
      <c r="A199">
        <v>98.5</v>
      </c>
      <c r="B199">
        <v>16.696440086750918</v>
      </c>
      <c r="C199" s="1">
        <f t="shared" ca="1" si="9"/>
        <v>19.994579583449472</v>
      </c>
      <c r="D199" s="1">
        <f t="shared" ca="1" si="10"/>
        <v>5.4388620698414929</v>
      </c>
      <c r="E199" s="1">
        <f t="shared" ca="1" si="11"/>
        <v>7.6485103000541041</v>
      </c>
      <c r="H199"/>
      <c r="Y199">
        <v>98.5</v>
      </c>
      <c r="Z199">
        <v>16.696440086750918</v>
      </c>
    </row>
    <row r="200" spans="1:26" x14ac:dyDescent="0.25">
      <c r="A200">
        <v>99</v>
      </c>
      <c r="B200">
        <v>16.828806148267198</v>
      </c>
      <c r="C200" s="1">
        <f t="shared" ca="1" si="9"/>
        <v>19.994872505638607</v>
      </c>
      <c r="D200" s="1">
        <f t="shared" ca="1" si="10"/>
        <v>5.0119880896395328</v>
      </c>
      <c r="E200" s="1">
        <f t="shared" ca="1" si="11"/>
        <v>7.7808763615703835</v>
      </c>
      <c r="H200"/>
      <c r="Y200">
        <v>99</v>
      </c>
      <c r="Z200">
        <v>16.828806148267198</v>
      </c>
    </row>
    <row r="201" spans="1:26" x14ac:dyDescent="0.25">
      <c r="A201">
        <v>99.5</v>
      </c>
      <c r="B201">
        <v>18.34814086035172</v>
      </c>
      <c r="C201" s="1">
        <f t="shared" ca="1" si="9"/>
        <v>19.995149598157077</v>
      </c>
      <c r="D201" s="1">
        <f t="shared" ca="1" si="10"/>
        <v>1.3563188912035988</v>
      </c>
      <c r="E201" s="1">
        <f t="shared" ca="1" si="11"/>
        <v>9.3002110736549053</v>
      </c>
      <c r="H201"/>
      <c r="Y201">
        <v>99.5</v>
      </c>
      <c r="Z201">
        <v>18.34814086035172</v>
      </c>
    </row>
    <row r="202" spans="1:26" x14ac:dyDescent="0.25">
      <c r="A202">
        <v>100</v>
      </c>
      <c r="B202">
        <v>19.8675863903585</v>
      </c>
      <c r="C202" s="1">
        <f t="shared" ca="1" si="9"/>
        <v>19.995411716448682</v>
      </c>
      <c r="D202" s="1">
        <f t="shared" ca="1" si="10"/>
        <v>8.1696569950306872E-3</v>
      </c>
      <c r="E202" s="1">
        <f t="shared" ca="1" si="11"/>
        <v>10.819656603661686</v>
      </c>
      <c r="H202"/>
      <c r="Y202">
        <v>100</v>
      </c>
      <c r="Z202">
        <v>19.8675863903585</v>
      </c>
    </row>
    <row r="203" spans="1:26" x14ac:dyDescent="0.25">
      <c r="A203">
        <v>100.5</v>
      </c>
      <c r="B203">
        <v>21.387578972924892</v>
      </c>
      <c r="C203" s="1">
        <f t="shared" ca="1" si="9"/>
        <v>19.995659669728603</v>
      </c>
      <c r="D203" s="1">
        <f t="shared" ca="1" si="10"/>
        <v>0.96871967330522146</v>
      </c>
      <c r="E203" s="1">
        <f t="shared" ca="1" si="11"/>
        <v>12.339649186228078</v>
      </c>
      <c r="H203"/>
      <c r="Y203">
        <v>100.5</v>
      </c>
      <c r="Z203">
        <v>21.387578972924892</v>
      </c>
    </row>
    <row r="204" spans="1:26" x14ac:dyDescent="0.25">
      <c r="A204">
        <v>101</v>
      </c>
      <c r="B204">
        <v>22.90803287969127</v>
      </c>
      <c r="C204" s="1">
        <f t="shared" ca="1" si="9"/>
        <v>19.995894223481589</v>
      </c>
      <c r="D204" s="1">
        <f t="shared" ca="1" si="10"/>
        <v>4.2402757764953627</v>
      </c>
      <c r="E204" s="1">
        <f t="shared" ca="1" si="11"/>
        <v>13.860103092994455</v>
      </c>
      <c r="H204"/>
      <c r="Y204">
        <v>101</v>
      </c>
      <c r="Z204">
        <v>22.90803287969127</v>
      </c>
    </row>
    <row r="205" spans="1:26" x14ac:dyDescent="0.25">
      <c r="A205">
        <v>101.5</v>
      </c>
      <c r="B205">
        <v>23.966340989475281</v>
      </c>
      <c r="C205" s="1">
        <f t="shared" ca="1" si="9"/>
        <v>19.996116101825194</v>
      </c>
      <c r="D205" s="1">
        <f t="shared" ca="1" si="10"/>
        <v>7.8813428292580721</v>
      </c>
      <c r="E205" s="1">
        <f t="shared" ca="1" si="11"/>
        <v>14.918411202778467</v>
      </c>
      <c r="H205"/>
      <c r="Y205">
        <v>101.5</v>
      </c>
      <c r="Z205">
        <v>23.966340989475281</v>
      </c>
    </row>
    <row r="206" spans="1:26" x14ac:dyDescent="0.25">
      <c r="A206">
        <v>102</v>
      </c>
      <c r="B206">
        <v>23.461960049371793</v>
      </c>
      <c r="C206" s="1">
        <f t="shared" ca="1" si="9"/>
        <v>19.996325989745273</v>
      </c>
      <c r="D206" s="1">
        <f t="shared" ca="1" si="10"/>
        <v>6.0053097176216976</v>
      </c>
      <c r="E206" s="1">
        <f t="shared" ca="1" si="11"/>
        <v>14.414030262674979</v>
      </c>
      <c r="H206"/>
      <c r="Y206">
        <v>102</v>
      </c>
      <c r="Z206">
        <v>23.461960049371793</v>
      </c>
    </row>
    <row r="207" spans="1:26" x14ac:dyDescent="0.25">
      <c r="A207">
        <v>102.5</v>
      </c>
      <c r="B207">
        <v>22.957295068040764</v>
      </c>
      <c r="C207" s="1">
        <f t="shared" ca="1" si="9"/>
        <v>19.996524535210682</v>
      </c>
      <c r="D207" s="1">
        <f t="shared" ca="1" si="10"/>
        <v>4.3830810740374648</v>
      </c>
      <c r="E207" s="1">
        <f t="shared" ca="1" si="11"/>
        <v>13.90936528134395</v>
      </c>
      <c r="H207"/>
      <c r="Y207">
        <v>102.5</v>
      </c>
      <c r="Z207">
        <v>22.957295068040764</v>
      </c>
    </row>
    <row r="208" spans="1:26" x14ac:dyDescent="0.25">
      <c r="A208">
        <v>103</v>
      </c>
      <c r="B208">
        <v>22.45239089067611</v>
      </c>
      <c r="C208" s="1">
        <f t="shared" ca="1" si="9"/>
        <v>19.996712351173692</v>
      </c>
      <c r="D208" s="1">
        <f t="shared" ca="1" si="10"/>
        <v>3.0151785446863655</v>
      </c>
      <c r="E208" s="1">
        <f t="shared" ca="1" si="11"/>
        <v>13.404461103979296</v>
      </c>
      <c r="H208"/>
      <c r="Y208">
        <v>103</v>
      </c>
      <c r="Z208">
        <v>22.45239089067611</v>
      </c>
    </row>
    <row r="209" spans="1:26" x14ac:dyDescent="0.25">
      <c r="A209">
        <v>103.5</v>
      </c>
      <c r="B209">
        <v>21.947358362256036</v>
      </c>
      <c r="C209" s="1">
        <f t="shared" ca="1" si="9"/>
        <v>19.996890017462313</v>
      </c>
      <c r="D209" s="1">
        <f t="shared" ca="1" si="10"/>
        <v>1.9021633820211832</v>
      </c>
      <c r="E209" s="1">
        <f t="shared" ca="1" si="11"/>
        <v>12.899428575559222</v>
      </c>
      <c r="H209"/>
      <c r="Y209">
        <v>103.5</v>
      </c>
      <c r="Z209">
        <v>21.947358362256036</v>
      </c>
    </row>
    <row r="210" spans="1:26" x14ac:dyDescent="0.25">
      <c r="A210">
        <v>104</v>
      </c>
      <c r="B210">
        <v>21.45774104269524</v>
      </c>
      <c r="C210" s="1">
        <f t="shared" ca="1" si="9"/>
        <v>19.997058082570341</v>
      </c>
      <c r="D210" s="1">
        <f t="shared" ca="1" si="10"/>
        <v>1.0667973549996186</v>
      </c>
      <c r="E210" s="1">
        <f t="shared" ca="1" si="11"/>
        <v>12.409811255998425</v>
      </c>
      <c r="H210"/>
      <c r="Y210">
        <v>104</v>
      </c>
      <c r="Z210">
        <v>21.45774104269524</v>
      </c>
    </row>
    <row r="211" spans="1:26" x14ac:dyDescent="0.25">
      <c r="A211">
        <v>104.5</v>
      </c>
      <c r="B211">
        <v>20.994408924949322</v>
      </c>
      <c r="C211" s="1">
        <f t="shared" ca="1" si="9"/>
        <v>19.997217065350672</v>
      </c>
      <c r="D211" s="1">
        <f t="shared" ca="1" si="10"/>
        <v>0.49719580242490768</v>
      </c>
      <c r="E211" s="1">
        <f t="shared" ca="1" si="11"/>
        <v>11.946479138252508</v>
      </c>
      <c r="H211"/>
      <c r="Y211">
        <v>104.5</v>
      </c>
      <c r="Z211">
        <v>20.994408924949322</v>
      </c>
    </row>
    <row r="212" spans="1:26" x14ac:dyDescent="0.25">
      <c r="A212">
        <v>105</v>
      </c>
      <c r="B212">
        <v>20.555293630415996</v>
      </c>
      <c r="C212" s="1">
        <f t="shared" ca="1" si="9"/>
        <v>19.99736745661712</v>
      </c>
      <c r="D212" s="1">
        <f t="shared" ca="1" si="10"/>
        <v>0.15564080770492672</v>
      </c>
      <c r="E212" s="1">
        <f t="shared" ca="1" si="11"/>
        <v>11.507363843719181</v>
      </c>
      <c r="H212"/>
      <c r="Y212">
        <v>105</v>
      </c>
      <c r="Z212">
        <v>20.555293630415996</v>
      </c>
    </row>
    <row r="213" spans="1:26" x14ac:dyDescent="0.25">
      <c r="A213">
        <v>105.5</v>
      </c>
      <c r="B213">
        <v>20.1385647881979</v>
      </c>
      <c r="C213" s="1">
        <f t="shared" ca="1" si="9"/>
        <v>19.997509720659657</v>
      </c>
      <c r="D213" s="1">
        <f t="shared" ca="1" si="10"/>
        <v>9.948266039109168E-3</v>
      </c>
      <c r="E213" s="1">
        <f t="shared" ca="1" si="11"/>
        <v>11.090635001501086</v>
      </c>
      <c r="H213"/>
      <c r="Y213">
        <v>105.5</v>
      </c>
      <c r="Z213">
        <v>20.1385647881979</v>
      </c>
    </row>
    <row r="214" spans="1:26" x14ac:dyDescent="0.25">
      <c r="A214">
        <v>106</v>
      </c>
      <c r="B214">
        <v>19.742592624735519</v>
      </c>
      <c r="C214" s="1">
        <f t="shared" ca="1" si="9"/>
        <v>19.997644296677777</v>
      </c>
      <c r="D214" s="1">
        <f t="shared" ca="1" si="10"/>
        <v>3.2525677680270648E-2</v>
      </c>
      <c r="E214" s="1">
        <f t="shared" ca="1" si="11"/>
        <v>10.694662838038704</v>
      </c>
      <c r="H214"/>
      <c r="Y214">
        <v>106</v>
      </c>
      <c r="Z214">
        <v>19.742592624735519</v>
      </c>
    </row>
    <row r="215" spans="1:26" x14ac:dyDescent="0.25">
      <c r="A215">
        <v>106.5</v>
      </c>
      <c r="B215">
        <v>19.365917329458863</v>
      </c>
      <c r="C215" s="1">
        <f t="shared" ca="1" si="9"/>
        <v>19.99777160013641</v>
      </c>
      <c r="D215" s="1">
        <f t="shared" ca="1" si="10"/>
        <v>0.19961990968672724</v>
      </c>
      <c r="E215" s="1">
        <f t="shared" ca="1" si="11"/>
        <v>10.317987542762049</v>
      </c>
      <c r="H215"/>
      <c r="Y215">
        <v>106.5</v>
      </c>
      <c r="Z215">
        <v>19.365917329458863</v>
      </c>
    </row>
    <row r="216" spans="1:26" x14ac:dyDescent="0.25">
      <c r="A216">
        <v>107</v>
      </c>
      <c r="B216">
        <v>20.073231056521557</v>
      </c>
      <c r="C216" s="1">
        <f t="shared" ca="1" si="9"/>
        <v>19.997892024048525</v>
      </c>
      <c r="D216" s="1">
        <f t="shared" ca="1" si="10"/>
        <v>2.8379849069862747E-3</v>
      </c>
      <c r="E216" s="1">
        <f t="shared" ca="1" si="11"/>
        <v>11.025301269824743</v>
      </c>
      <c r="H216"/>
      <c r="Y216">
        <v>107</v>
      </c>
      <c r="Z216">
        <v>20.073231056521557</v>
      </c>
    </row>
    <row r="217" spans="1:26" x14ac:dyDescent="0.25">
      <c r="A217">
        <v>107.5</v>
      </c>
      <c r="B217">
        <v>21.595359498685848</v>
      </c>
      <c r="C217" s="1">
        <f t="shared" ca="1" si="9"/>
        <v>19.998005940188477</v>
      </c>
      <c r="D217" s="1">
        <f t="shared" ca="1" si="10"/>
        <v>1.2757691954221071</v>
      </c>
      <c r="E217" s="1">
        <f t="shared" ca="1" si="11"/>
        <v>12.547429711989034</v>
      </c>
      <c r="H217"/>
      <c r="Y217">
        <v>107.5</v>
      </c>
      <c r="Z217">
        <v>21.595359498685848</v>
      </c>
    </row>
    <row r="218" spans="1:26" x14ac:dyDescent="0.25">
      <c r="A218">
        <v>108</v>
      </c>
      <c r="B218">
        <v>23.117727590949912</v>
      </c>
      <c r="C218" s="1">
        <f t="shared" ca="1" si="9"/>
        <v>19.99811370023972</v>
      </c>
      <c r="D218" s="1">
        <f t="shared" ca="1" si="10"/>
        <v>4.8659954135559884</v>
      </c>
      <c r="E218" s="1">
        <f t="shared" ca="1" si="11"/>
        <v>14.069797804253097</v>
      </c>
      <c r="H218"/>
      <c r="Y218">
        <v>108</v>
      </c>
      <c r="Z218">
        <v>23.117727590949912</v>
      </c>
    </row>
    <row r="219" spans="1:26" x14ac:dyDescent="0.25">
      <c r="A219">
        <v>108.5</v>
      </c>
      <c r="B219">
        <v>24.640317040936566</v>
      </c>
      <c r="C219" s="1">
        <f t="shared" ca="1" si="9"/>
        <v>19.998215636880566</v>
      </c>
      <c r="D219" s="1">
        <f t="shared" ca="1" si="10"/>
        <v>10.774552722769341</v>
      </c>
      <c r="E219" s="1">
        <f t="shared" ca="1" si="11"/>
        <v>15.592387254239751</v>
      </c>
      <c r="H219"/>
      <c r="Y219">
        <v>108.5</v>
      </c>
      <c r="Z219">
        <v>24.640317040936566</v>
      </c>
    </row>
    <row r="220" spans="1:26" x14ac:dyDescent="0.25">
      <c r="A220">
        <v>109</v>
      </c>
      <c r="B220">
        <v>26.16309651523401</v>
      </c>
      <c r="C220" s="1">
        <f t="shared" ca="1" si="9"/>
        <v>19.998312064811206</v>
      </c>
      <c r="D220" s="1">
        <f t="shared" ca="1" si="10"/>
        <v>19.002283660087397</v>
      </c>
      <c r="E220" s="1">
        <f t="shared" ca="1" si="11"/>
        <v>17.115166728537197</v>
      </c>
      <c r="H220"/>
      <c r="Y220">
        <v>109</v>
      </c>
      <c r="Z220">
        <v>26.16309651523401</v>
      </c>
    </row>
    <row r="221" spans="1:26" x14ac:dyDescent="0.25">
      <c r="A221">
        <v>109.5</v>
      </c>
      <c r="B221">
        <v>26.544774866072199</v>
      </c>
      <c r="C221" s="1">
        <f t="shared" ca="1" si="9"/>
        <v>19.99840328172526</v>
      </c>
      <c r="D221" s="1">
        <f t="shared" ca="1" si="10"/>
        <v>21.427490460172528</v>
      </c>
      <c r="E221" s="1">
        <f t="shared" ca="1" si="11"/>
        <v>17.496845079375383</v>
      </c>
      <c r="H221"/>
      <c r="Y221">
        <v>109.5</v>
      </c>
      <c r="Z221">
        <v>26.544774866072199</v>
      </c>
    </row>
    <row r="222" spans="1:26" x14ac:dyDescent="0.25">
      <c r="A222">
        <v>110</v>
      </c>
      <c r="B222">
        <v>26.038971072654437</v>
      </c>
      <c r="C222" s="1">
        <f t="shared" ca="1" si="9"/>
        <v>19.99848956922883</v>
      </c>
      <c r="D222" s="1">
        <f t="shared" ca="1" si="10"/>
        <v>18.243708396613439</v>
      </c>
      <c r="E222" s="1">
        <f t="shared" ca="1" si="11"/>
        <v>16.991041285957621</v>
      </c>
      <c r="H222"/>
      <c r="Y222">
        <v>110</v>
      </c>
      <c r="Z222">
        <v>26.038971072654437</v>
      </c>
    </row>
    <row r="223" spans="1:26" x14ac:dyDescent="0.25">
      <c r="A223">
        <v>110.5</v>
      </c>
      <c r="B223">
        <v>25.533093710324152</v>
      </c>
      <c r="C223" s="1">
        <f t="shared" ca="1" si="9"/>
        <v>19.998571193709886</v>
      </c>
      <c r="D223" s="1">
        <f t="shared" ca="1" si="10"/>
        <v>15.315469743455159</v>
      </c>
      <c r="E223" s="1">
        <f t="shared" ca="1" si="11"/>
        <v>16.48516392362734</v>
      </c>
      <c r="H223"/>
      <c r="Y223">
        <v>110.5</v>
      </c>
      <c r="Z223">
        <v>25.533093710324152</v>
      </c>
    </row>
    <row r="224" spans="1:26" x14ac:dyDescent="0.25">
      <c r="A224">
        <v>111</v>
      </c>
      <c r="B224">
        <v>25.027142749801985</v>
      </c>
      <c r="C224" s="1">
        <f t="shared" ca="1" si="9"/>
        <v>19.998648407160633</v>
      </c>
      <c r="D224" s="1">
        <f t="shared" ca="1" si="10"/>
        <v>12.642877676988041</v>
      </c>
      <c r="E224" s="1">
        <f t="shared" ca="1" si="11"/>
        <v>15.979212963105171</v>
      </c>
      <c r="H224"/>
      <c r="Y224">
        <v>111</v>
      </c>
      <c r="Z224">
        <v>25.027142749801985</v>
      </c>
    </row>
    <row r="225" spans="1:26" x14ac:dyDescent="0.25">
      <c r="A225">
        <v>111.5</v>
      </c>
      <c r="B225">
        <v>24.521121402834776</v>
      </c>
      <c r="C225" s="1">
        <f t="shared" ca="1" si="9"/>
        <v>19.998721447955496</v>
      </c>
      <c r="D225" s="1">
        <f t="shared" ca="1" si="10"/>
        <v>10.226050675946055</v>
      </c>
      <c r="E225" s="1">
        <f t="shared" ca="1" si="11"/>
        <v>15.473191616137962</v>
      </c>
      <c r="H225"/>
      <c r="Y225">
        <v>111.5</v>
      </c>
      <c r="Z225">
        <v>24.521121402834776</v>
      </c>
    </row>
    <row r="226" spans="1:26" x14ac:dyDescent="0.25">
      <c r="A226">
        <v>112</v>
      </c>
      <c r="B226">
        <v>24.015024257814126</v>
      </c>
      <c r="C226" s="1">
        <f t="shared" ca="1" si="9"/>
        <v>19.99879054158701</v>
      </c>
      <c r="D226" s="1">
        <f t="shared" ca="1" si="10"/>
        <v>8.0650666316797377</v>
      </c>
      <c r="E226" s="1">
        <f t="shared" ca="1" si="11"/>
        <v>14.967094471117312</v>
      </c>
      <c r="H226"/>
      <c r="Y226">
        <v>112</v>
      </c>
      <c r="Z226">
        <v>24.015024257814126</v>
      </c>
    </row>
    <row r="227" spans="1:26" x14ac:dyDescent="0.25">
      <c r="A227">
        <v>112.5</v>
      </c>
      <c r="B227">
        <v>24.216163153922906</v>
      </c>
      <c r="C227" s="1">
        <f t="shared" ca="1" si="9"/>
        <v>19.998855901361985</v>
      </c>
      <c r="D227" s="1">
        <f t="shared" ca="1" si="10"/>
        <v>8.8928402312514745</v>
      </c>
      <c r="E227" s="1">
        <f t="shared" ca="1" si="11"/>
        <v>15.168233367226092</v>
      </c>
      <c r="H227"/>
      <c r="Y227">
        <v>112.5</v>
      </c>
      <c r="Z227">
        <v>24.216163153922906</v>
      </c>
    </row>
    <row r="228" spans="1:26" x14ac:dyDescent="0.25">
      <c r="A228">
        <v>113</v>
      </c>
      <c r="B228">
        <v>25.740238330515016</v>
      </c>
      <c r="C228" s="1">
        <f t="shared" ca="1" si="9"/>
        <v>19.998917729060004</v>
      </c>
      <c r="D228" s="1">
        <f t="shared" ca="1" si="10"/>
        <v>16.481381124345869</v>
      </c>
      <c r="E228" s="1">
        <f t="shared" ca="1" si="11"/>
        <v>16.6923085438182</v>
      </c>
      <c r="H228"/>
      <c r="Y228">
        <v>113</v>
      </c>
      <c r="Z228">
        <v>25.740238330515016</v>
      </c>
    </row>
    <row r="229" spans="1:26" x14ac:dyDescent="0.25">
      <c r="A229">
        <v>113.5</v>
      </c>
      <c r="B229">
        <v>27.264344532490977</v>
      </c>
      <c r="C229" s="1">
        <f t="shared" ca="1" si="9"/>
        <v>19.998976215556389</v>
      </c>
      <c r="D229" s="1">
        <f t="shared" ca="1" si="10"/>
        <v>26.392788390358461</v>
      </c>
      <c r="E229" s="1">
        <f t="shared" ca="1" si="11"/>
        <v>18.216414745794161</v>
      </c>
      <c r="H229"/>
      <c r="Y229">
        <v>113.5</v>
      </c>
      <c r="Z229">
        <v>27.264344532490977</v>
      </c>
    </row>
    <row r="230" spans="1:26" x14ac:dyDescent="0.25">
      <c r="A230">
        <v>114</v>
      </c>
      <c r="B230">
        <v>28.7884851088936</v>
      </c>
      <c r="C230" s="1">
        <f t="shared" ca="1" si="9"/>
        <v>19.999031541411448</v>
      </c>
      <c r="D230" s="1">
        <f t="shared" ca="1" si="10"/>
        <v>38.627247007462366</v>
      </c>
      <c r="E230" s="1">
        <f t="shared" ca="1" si="11"/>
        <v>19.740555322196784</v>
      </c>
      <c r="H230"/>
      <c r="Y230">
        <v>114</v>
      </c>
      <c r="Z230">
        <v>28.7884851088936</v>
      </c>
    </row>
    <row r="231" spans="1:26" x14ac:dyDescent="0.25">
      <c r="A231">
        <v>114.5</v>
      </c>
      <c r="B231">
        <v>30.312658300489602</v>
      </c>
      <c r="C231" s="1">
        <f t="shared" ca="1" si="9"/>
        <v>19.999083877427914</v>
      </c>
      <c r="D231" s="1">
        <f t="shared" ca="1" si="10"/>
        <v>53.184908690016115</v>
      </c>
      <c r="E231" s="1">
        <f t="shared" ca="1" si="11"/>
        <v>21.264728513792789</v>
      </c>
      <c r="H231"/>
      <c r="Y231">
        <v>114.5</v>
      </c>
      <c r="Z231">
        <v>30.312658300489602</v>
      </c>
    </row>
    <row r="232" spans="1:26" x14ac:dyDescent="0.25">
      <c r="A232">
        <v>115</v>
      </c>
      <c r="B232">
        <v>31.130078254416258</v>
      </c>
      <c r="C232" s="1">
        <f t="shared" ca="1" si="9"/>
        <v>19.999133385178254</v>
      </c>
      <c r="D232" s="1">
        <f t="shared" ca="1" si="10"/>
        <v>61.948966841007923</v>
      </c>
      <c r="E232" s="1">
        <f t="shared" ca="1" si="11"/>
        <v>22.082148467719442</v>
      </c>
      <c r="H232"/>
      <c r="Y232">
        <v>115</v>
      </c>
      <c r="Z232">
        <v>31.130078254416258</v>
      </c>
    </row>
    <row r="233" spans="1:26" x14ac:dyDescent="0.25">
      <c r="A233">
        <v>115.5</v>
      </c>
      <c r="B233">
        <v>30.624722733551835</v>
      </c>
      <c r="C233" s="1">
        <f t="shared" ca="1" si="9"/>
        <v>19.999180217503476</v>
      </c>
      <c r="D233" s="1">
        <f t="shared" ca="1" si="10"/>
        <v>56.451076880175648</v>
      </c>
      <c r="E233" s="1">
        <f t="shared" ca="1" si="11"/>
        <v>21.576792946855022</v>
      </c>
      <c r="H233"/>
      <c r="Y233">
        <v>115.5</v>
      </c>
      <c r="Z233">
        <v>30.624722733551835</v>
      </c>
    </row>
    <row r="234" spans="1:26" x14ac:dyDescent="0.25">
      <c r="A234">
        <v>116</v>
      </c>
      <c r="B234">
        <v>30.119308927187546</v>
      </c>
      <c r="C234" s="1">
        <f t="shared" ca="1" si="9"/>
        <v>19.999224518984967</v>
      </c>
      <c r="D234" s="1">
        <f t="shared" ca="1" si="10"/>
        <v>51.208054214572478</v>
      </c>
      <c r="E234" s="1">
        <f t="shared" ca="1" si="11"/>
        <v>21.071379140490734</v>
      </c>
      <c r="H234"/>
      <c r="Y234">
        <v>116</v>
      </c>
      <c r="Z234">
        <v>30.119308927187546</v>
      </c>
    </row>
    <row r="235" spans="1:26" x14ac:dyDescent="0.25">
      <c r="A235">
        <v>116.5</v>
      </c>
      <c r="B235">
        <v>29.613832534701928</v>
      </c>
      <c r="C235" s="1">
        <f t="shared" ca="1" si="9"/>
        <v>19.999266426390875</v>
      </c>
      <c r="D235" s="1">
        <f t="shared" ca="1" si="10"/>
        <v>46.219940725541768</v>
      </c>
      <c r="E235" s="1">
        <f t="shared" ca="1" si="11"/>
        <v>20.565902748005115</v>
      </c>
      <c r="H235"/>
      <c r="Y235">
        <v>116.5</v>
      </c>
      <c r="Z235">
        <v>29.613832534701928</v>
      </c>
    </row>
    <row r="236" spans="1:26" x14ac:dyDescent="0.25">
      <c r="A236">
        <v>117</v>
      </c>
      <c r="B236">
        <v>29.108295732151582</v>
      </c>
      <c r="C236" s="1">
        <f t="shared" ca="1" si="9"/>
        <v>19.999306069098306</v>
      </c>
      <c r="D236" s="1">
        <f t="shared" ca="1" si="10"/>
        <v>41.486846340805712</v>
      </c>
      <c r="E236" s="1">
        <f t="shared" ca="1" si="11"/>
        <v>20.06036594545477</v>
      </c>
      <c r="H236"/>
      <c r="Y236">
        <v>117</v>
      </c>
      <c r="Z236">
        <v>29.108295732151582</v>
      </c>
    </row>
    <row r="237" spans="1:26" x14ac:dyDescent="0.25">
      <c r="A237">
        <v>117.5</v>
      </c>
      <c r="B237">
        <v>29.267835631406651</v>
      </c>
      <c r="C237" s="1">
        <f t="shared" ca="1" si="9"/>
        <v>19.999343569492776</v>
      </c>
      <c r="D237" s="1">
        <f t="shared" ca="1" si="10"/>
        <v>42.952472550880259</v>
      </c>
      <c r="E237" s="1">
        <f t="shared" ca="1" si="11"/>
        <v>20.219905844709835</v>
      </c>
      <c r="H237"/>
      <c r="Y237">
        <v>117.5</v>
      </c>
      <c r="Z237">
        <v>29.267835631406651</v>
      </c>
    </row>
    <row r="238" spans="1:26" x14ac:dyDescent="0.25">
      <c r="A238">
        <v>118</v>
      </c>
      <c r="B238">
        <v>30.788220314695248</v>
      </c>
      <c r="C238" s="1">
        <f t="shared" ca="1" si="9"/>
        <v>19.999379043346011</v>
      </c>
      <c r="D238" s="1">
        <f t="shared" ca="1" si="10"/>
        <v>58.199547989184317</v>
      </c>
      <c r="E238" s="1">
        <f t="shared" ca="1" si="11"/>
        <v>21.740290527998432</v>
      </c>
      <c r="H238"/>
      <c r="Y238">
        <v>118</v>
      </c>
      <c r="Z238">
        <v>30.788220314695248</v>
      </c>
    </row>
    <row r="239" spans="1:26" x14ac:dyDescent="0.25">
      <c r="A239">
        <v>118.5</v>
      </c>
      <c r="B239">
        <v>32.30901001299582</v>
      </c>
      <c r="C239" s="1">
        <f t="shared" ca="1" si="9"/>
        <v>19.999412600173379</v>
      </c>
      <c r="D239" s="1">
        <f t="shared" ca="1" si="10"/>
        <v>75.763094232882466</v>
      </c>
      <c r="E239" s="1">
        <f t="shared" ca="1" si="11"/>
        <v>23.261080226299008</v>
      </c>
      <c r="H239"/>
      <c r="Y239">
        <v>118.5</v>
      </c>
      <c r="Z239">
        <v>32.30901001299582</v>
      </c>
    </row>
    <row r="240" spans="1:26" x14ac:dyDescent="0.25">
      <c r="A240">
        <v>119</v>
      </c>
      <c r="B240">
        <v>33.830139534913783</v>
      </c>
      <c r="C240" s="1">
        <f t="shared" ca="1" si="9"/>
        <v>19.999444343571973</v>
      </c>
      <c r="D240" s="1">
        <f t="shared" ca="1" si="10"/>
        <v>95.644064737902738</v>
      </c>
      <c r="E240" s="1">
        <f t="shared" ca="1" si="11"/>
        <v>24.782209748216971</v>
      </c>
      <c r="H240"/>
      <c r="Y240">
        <v>119</v>
      </c>
      <c r="Z240">
        <v>33.830139534913783</v>
      </c>
    </row>
    <row r="241" spans="1:26" x14ac:dyDescent="0.25">
      <c r="A241">
        <v>119.5</v>
      </c>
      <c r="B241">
        <v>35.351557658897356</v>
      </c>
      <c r="C241" s="1">
        <f t="shared" ca="1" si="9"/>
        <v>19.999474371540451</v>
      </c>
      <c r="D241" s="1">
        <f t="shared" ca="1" si="10"/>
        <v>117.84323063097159</v>
      </c>
      <c r="E241" s="1">
        <f t="shared" ca="1" si="11"/>
        <v>26.303627872200543</v>
      </c>
      <c r="H241"/>
      <c r="Y241">
        <v>119.5</v>
      </c>
      <c r="Z241">
        <v>35.351557658897356</v>
      </c>
    </row>
    <row r="242" spans="1:26" x14ac:dyDescent="0.25">
      <c r="A242">
        <v>120</v>
      </c>
      <c r="B242">
        <v>36.208101584800758</v>
      </c>
      <c r="C242" s="1">
        <f t="shared" ca="1" si="9"/>
        <v>19.999502776781561</v>
      </c>
      <c r="D242" s="1">
        <f t="shared" ca="1" si="10"/>
        <v>131.35933765966067</v>
      </c>
      <c r="E242" s="1">
        <f t="shared" ca="1" si="11"/>
        <v>27.160171798103946</v>
      </c>
      <c r="H242"/>
      <c r="Y242">
        <v>120</v>
      </c>
      <c r="Z242">
        <v>36.208101584800758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AB362"/>
  <sheetViews>
    <sheetView topLeftCell="J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42578125" customWidth="1"/>
    <col min="11" max="11" width="14.57031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1.0349668720666649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1.0349668720666649</v>
      </c>
      <c r="AB3" s="78" t="s">
        <v>170</v>
      </c>
    </row>
    <row r="4" spans="1:28" x14ac:dyDescent="0.25">
      <c r="A4">
        <v>1</v>
      </c>
      <c r="B4">
        <v>2.4156723044490378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2.4156723044490378</v>
      </c>
      <c r="AB4" s="78" t="s">
        <v>171</v>
      </c>
    </row>
    <row r="5" spans="1:28" ht="15.75" thickBot="1" x14ac:dyDescent="0.3">
      <c r="A5">
        <v>1.5</v>
      </c>
      <c r="B5">
        <v>3.7950697510304243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131.32802276984859</v>
      </c>
      <c r="M5" s="4">
        <v>15</v>
      </c>
      <c r="N5" s="4">
        <v>90</v>
      </c>
      <c r="O5" s="11">
        <v>111</v>
      </c>
      <c r="P5" s="12">
        <v>142</v>
      </c>
      <c r="Y5">
        <v>1.5</v>
      </c>
      <c r="Z5">
        <v>3.7950697510304243</v>
      </c>
      <c r="AB5" s="78" t="s">
        <v>172</v>
      </c>
    </row>
    <row r="6" spans="1:28" x14ac:dyDescent="0.25">
      <c r="A6">
        <v>2</v>
      </c>
      <c r="B6">
        <v>5.1729995718256294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10.671977230151407</v>
      </c>
      <c r="Y6">
        <v>2</v>
      </c>
      <c r="Z6">
        <v>5.1729995718256294</v>
      </c>
      <c r="AB6" s="78" t="s">
        <v>173</v>
      </c>
    </row>
    <row r="7" spans="1:28" x14ac:dyDescent="0.25">
      <c r="A7">
        <v>2.5</v>
      </c>
      <c r="B7">
        <v>6.5494808584404458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65</v>
      </c>
      <c r="K7" s="22">
        <f>$K$6 +$J$7</f>
        <v>95</v>
      </c>
      <c r="L7" s="24">
        <f ca="1">OFFSET($B$1,2*$K$7,0)</f>
        <v>151.24258604001201</v>
      </c>
      <c r="Y7">
        <v>2.5</v>
      </c>
      <c r="Z7">
        <v>6.5494808584404458</v>
      </c>
      <c r="AB7" s="78" t="s">
        <v>174</v>
      </c>
    </row>
    <row r="8" spans="1:28" ht="15.75" thickBot="1" x14ac:dyDescent="0.3">
      <c r="A8">
        <v>3</v>
      </c>
      <c r="B8">
        <v>7.2203633456527436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7.2203633456527436</v>
      </c>
      <c r="AB8" s="78" t="s">
        <v>175</v>
      </c>
    </row>
    <row r="9" spans="1:28" x14ac:dyDescent="0.25">
      <c r="A9">
        <v>3.5</v>
      </c>
      <c r="B9">
        <v>8.5952785250625823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8.5952785250625823</v>
      </c>
    </row>
    <row r="10" spans="1:28" x14ac:dyDescent="0.25">
      <c r="A10">
        <v>4</v>
      </c>
      <c r="B10">
        <v>9.968960939791442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9.968960939791442</v>
      </c>
    </row>
    <row r="11" spans="1:28" ht="15.75" thickBot="1" x14ac:dyDescent="0.3">
      <c r="A11">
        <v>4.5</v>
      </c>
      <c r="B11">
        <v>11.341563386954798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11.341563386954798</v>
      </c>
    </row>
    <row r="12" spans="1:28" ht="15.75" thickTop="1" x14ac:dyDescent="0.25">
      <c r="A12">
        <v>5</v>
      </c>
      <c r="B12">
        <v>12.71322506274289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12.71322506274289</v>
      </c>
    </row>
    <row r="13" spans="1:28" ht="15.75" thickBot="1" x14ac:dyDescent="0.3">
      <c r="A13">
        <v>5.5</v>
      </c>
      <c r="B13">
        <v>13.866457662980018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111</v>
      </c>
      <c r="Q13" s="26">
        <f ca="1">OFFSET($C$1,2*$O$5,0)</f>
        <v>141.38674134500275</v>
      </c>
      <c r="Y13">
        <v>5.5</v>
      </c>
      <c r="Z13">
        <v>13.866457662980018</v>
      </c>
    </row>
    <row r="14" spans="1:28" ht="16.5" thickTop="1" x14ac:dyDescent="0.25">
      <c r="A14">
        <v>6</v>
      </c>
      <c r="B14">
        <v>15.279430202170953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131.328022769849* [1 - exp (1/15)*(txp - 30)]</v>
      </c>
      <c r="O14" s="25" t="s">
        <v>38</v>
      </c>
      <c r="P14" s="26">
        <f>$O$5</f>
        <v>111</v>
      </c>
      <c r="Q14" s="26">
        <f ca="1">OFFSET($B$1,2*$K$5,0)</f>
        <v>10.671977230151407</v>
      </c>
      <c r="Y14">
        <v>6</v>
      </c>
      <c r="Z14">
        <v>15.279430202170953</v>
      </c>
    </row>
    <row r="15" spans="1:28" x14ac:dyDescent="0.25">
      <c r="A15">
        <v>6.5</v>
      </c>
      <c r="B15">
        <v>16.69216779430819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85335.452348442937</v>
      </c>
      <c r="Y15">
        <v>6.5</v>
      </c>
      <c r="Z15">
        <v>16.69216779430819</v>
      </c>
    </row>
    <row r="16" spans="1:28" x14ac:dyDescent="0.25">
      <c r="A16">
        <v>7</v>
      </c>
      <c r="B16">
        <v>18.104662254742809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131.32802276984859</v>
      </c>
      <c r="L16" t="s">
        <v>14</v>
      </c>
      <c r="P16" s="1">
        <f>$K$5</f>
        <v>30</v>
      </c>
      <c r="Q16" s="2">
        <f ca="1">OFFSET($B$1,2*$K$5,0)</f>
        <v>10.671977230151407</v>
      </c>
      <c r="Y16">
        <v>7</v>
      </c>
      <c r="Z16">
        <v>18.104662254742809</v>
      </c>
    </row>
    <row r="17" spans="1:26" ht="15.75" thickBot="1" x14ac:dyDescent="0.3">
      <c r="A17">
        <v>7.5</v>
      </c>
      <c r="B17">
        <v>19.516945579122318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15</v>
      </c>
      <c r="L17" t="s">
        <v>15</v>
      </c>
      <c r="P17" s="1">
        <f>$O$5</f>
        <v>111</v>
      </c>
      <c r="Q17" s="2">
        <f ca="1">OFFSET($B$1,2*$K$5,0)</f>
        <v>10.671977230151407</v>
      </c>
      <c r="Y17">
        <v>7.5</v>
      </c>
      <c r="Z17">
        <v>19.516945579122318</v>
      </c>
    </row>
    <row r="18" spans="1:26" ht="15.75" thickBot="1" x14ac:dyDescent="0.3">
      <c r="A18">
        <v>8</v>
      </c>
      <c r="B18">
        <v>20.686958779417278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7.4454764999009084</v>
      </c>
      <c r="L18" s="16" t="s">
        <v>23</v>
      </c>
      <c r="Y18">
        <v>8</v>
      </c>
      <c r="Z18">
        <v>20.686958779417278</v>
      </c>
    </row>
    <row r="19" spans="1:26" x14ac:dyDescent="0.25">
      <c r="A19">
        <v>8.5</v>
      </c>
      <c r="B19">
        <v>22.096197540035025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2.1626247509209322</v>
      </c>
      <c r="L19" s="16" t="s">
        <v>23</v>
      </c>
      <c r="P19">
        <f>$N$5</f>
        <v>90</v>
      </c>
      <c r="Q19">
        <f>$P$5</f>
        <v>142</v>
      </c>
      <c r="Y19">
        <v>8.5</v>
      </c>
      <c r="Z19">
        <v>22.096197540035025</v>
      </c>
    </row>
    <row r="20" spans="1:26" ht="15.75" thickBot="1" x14ac:dyDescent="0.3">
      <c r="A20">
        <v>9</v>
      </c>
      <c r="B20">
        <v>23.507454819631437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111</v>
      </c>
      <c r="Q20">
        <f>$P$5</f>
        <v>142</v>
      </c>
      <c r="Y20">
        <v>9</v>
      </c>
      <c r="Z20">
        <v>23.507454819631437</v>
      </c>
    </row>
    <row r="21" spans="1:26" x14ac:dyDescent="0.25">
      <c r="A21">
        <v>9.5</v>
      </c>
      <c r="B21">
        <v>24.91869417944228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24.91869417944228</v>
      </c>
    </row>
    <row r="22" spans="1:26" x14ac:dyDescent="0.25">
      <c r="A22">
        <v>10</v>
      </c>
      <c r="B22">
        <v>26.329918586142604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26.329918586142604</v>
      </c>
    </row>
    <row r="23" spans="1:26" x14ac:dyDescent="0.25">
      <c r="A23">
        <v>10.5</v>
      </c>
      <c r="B23">
        <v>27.519943634753176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142</v>
      </c>
      <c r="L23" t="s">
        <v>14</v>
      </c>
      <c r="Y23">
        <v>10.5</v>
      </c>
      <c r="Z23">
        <v>27.519943634753176</v>
      </c>
    </row>
    <row r="24" spans="1:26" x14ac:dyDescent="0.25">
      <c r="A24">
        <v>11</v>
      </c>
      <c r="B24">
        <v>27.039372354430448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21</v>
      </c>
      <c r="L24" t="s">
        <v>15</v>
      </c>
      <c r="Y24">
        <v>11</v>
      </c>
      <c r="Z24">
        <v>27.039372354430448</v>
      </c>
    </row>
    <row r="25" spans="1:26" x14ac:dyDescent="0.25">
      <c r="A25">
        <v>11.5</v>
      </c>
      <c r="B25">
        <v>26.557415113004861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26.557415113004861</v>
      </c>
    </row>
    <row r="26" spans="1:26" x14ac:dyDescent="0.25">
      <c r="A26">
        <v>12</v>
      </c>
      <c r="B26">
        <v>26.075729810013758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151.24258604001201</v>
      </c>
      <c r="L26" t="s">
        <v>14</v>
      </c>
      <c r="Y26">
        <v>12</v>
      </c>
      <c r="Z26">
        <v>26.075729810013758</v>
      </c>
    </row>
    <row r="27" spans="1:26" x14ac:dyDescent="0.25">
      <c r="A27">
        <v>12.5</v>
      </c>
      <c r="B27">
        <v>25.594286113874428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64</v>
      </c>
      <c r="L27" t="s">
        <v>15</v>
      </c>
      <c r="Y27">
        <v>12.5</v>
      </c>
      <c r="Z27">
        <v>25.594286113874428</v>
      </c>
    </row>
    <row r="28" spans="1:26" x14ac:dyDescent="0.25">
      <c r="A28">
        <v>13</v>
      </c>
      <c r="B28">
        <v>25.113213824167637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25.113213824167637</v>
      </c>
    </row>
    <row r="29" spans="1:26" x14ac:dyDescent="0.25">
      <c r="A29">
        <v>13.5</v>
      </c>
      <c r="B29">
        <v>24.632503827141651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24.632503827141651</v>
      </c>
    </row>
    <row r="30" spans="1:26" x14ac:dyDescent="0.25">
      <c r="A30">
        <v>14</v>
      </c>
      <c r="B30">
        <v>24.152146966805063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6649.029790448456</v>
      </c>
      <c r="L30" t="s">
        <v>34</v>
      </c>
      <c r="Y30">
        <v>14</v>
      </c>
      <c r="Z30">
        <v>24.152146966805063</v>
      </c>
    </row>
    <row r="31" spans="1:26" ht="15.75" x14ac:dyDescent="0.25">
      <c r="A31">
        <v>14.5</v>
      </c>
      <c r="B31">
        <v>23.672134024848081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18745.796312147115</v>
      </c>
      <c r="Y31">
        <v>14.5</v>
      </c>
      <c r="Z31">
        <v>23.672134024848081</v>
      </c>
    </row>
    <row r="32" spans="1:26" ht="15.75" x14ac:dyDescent="0.25">
      <c r="A32">
        <v>15</v>
      </c>
      <c r="B32">
        <v>23.192455954179437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18745.796312147115</v>
      </c>
      <c r="Y32">
        <v>15</v>
      </c>
      <c r="Z32">
        <v>23.192455954179437</v>
      </c>
    </row>
    <row r="33" spans="1:26" x14ac:dyDescent="0.25">
      <c r="A33">
        <v>15.5</v>
      </c>
      <c r="B33">
        <v>22.713104039522356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22.713104039522356</v>
      </c>
    </row>
    <row r="34" spans="1:26" x14ac:dyDescent="0.25">
      <c r="A34">
        <v>16</v>
      </c>
      <c r="B34">
        <v>22.234070005803595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22.234070005803595</v>
      </c>
    </row>
    <row r="35" spans="1:26" x14ac:dyDescent="0.25">
      <c r="A35">
        <v>16.5</v>
      </c>
      <c r="B35">
        <v>21.755346089313797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21.755346089313797</v>
      </c>
    </row>
    <row r="36" spans="1:26" x14ac:dyDescent="0.25">
      <c r="A36">
        <v>17</v>
      </c>
      <c r="B36">
        <v>21.276925082450518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21.276925082450518</v>
      </c>
    </row>
    <row r="37" spans="1:26" x14ac:dyDescent="0.25">
      <c r="A37">
        <v>17.5</v>
      </c>
      <c r="B37">
        <v>20.79880035984155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20.79880035984155</v>
      </c>
    </row>
    <row r="38" spans="1:26" x14ac:dyDescent="0.25">
      <c r="A38">
        <v>18</v>
      </c>
      <c r="B38">
        <v>20.320965891464891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20.320965891464891</v>
      </c>
    </row>
    <row r="39" spans="1:26" x14ac:dyDescent="0.25">
      <c r="A39">
        <v>18.5</v>
      </c>
      <c r="B39">
        <v>19.843416246803599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19.843416246803599</v>
      </c>
    </row>
    <row r="40" spans="1:26" x14ac:dyDescent="0.25">
      <c r="A40">
        <v>19</v>
      </c>
      <c r="B40">
        <v>19.366146592931273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19.366146592931273</v>
      </c>
    </row>
    <row r="41" spans="1:26" x14ac:dyDescent="0.25">
      <c r="A41">
        <v>19.5</v>
      </c>
      <c r="B41">
        <v>18.889152688597139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18.889152688597139</v>
      </c>
    </row>
    <row r="42" spans="1:26" x14ac:dyDescent="0.25">
      <c r="A42">
        <v>20</v>
      </c>
      <c r="B42">
        <v>18.412430875779826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18.412430875779826</v>
      </c>
    </row>
    <row r="43" spans="1:26" x14ac:dyDescent="0.25">
      <c r="A43">
        <v>20.5</v>
      </c>
      <c r="B43">
        <v>17.935978069743129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17.935978069743129</v>
      </c>
    </row>
    <row r="44" spans="1:26" x14ac:dyDescent="0.25">
      <c r="A44">
        <v>21</v>
      </c>
      <c r="B44">
        <v>17.459791748310721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17.459791748310721</v>
      </c>
    </row>
    <row r="45" spans="1:26" x14ac:dyDescent="0.25">
      <c r="A45">
        <v>21.5</v>
      </c>
      <c r="B45">
        <v>16.983869940843253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16.983869940843253</v>
      </c>
    </row>
    <row r="46" spans="1:26" x14ac:dyDescent="0.25">
      <c r="A46">
        <v>22</v>
      </c>
      <c r="B46">
        <v>16.508211217229817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16.508211217229817</v>
      </c>
    </row>
    <row r="47" spans="1:26" x14ac:dyDescent="0.25">
      <c r="A47">
        <v>22.5</v>
      </c>
      <c r="B47">
        <v>16.032814677075486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16.032814677075486</v>
      </c>
    </row>
    <row r="48" spans="1:26" x14ac:dyDescent="0.25">
      <c r="A48">
        <v>23</v>
      </c>
      <c r="B48">
        <v>15.557679939167304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15.557679939167304</v>
      </c>
    </row>
    <row r="49" spans="1:26" x14ac:dyDescent="0.25">
      <c r="A49">
        <v>23.5</v>
      </c>
      <c r="B49">
        <v>15.082807131220427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15.082807131220427</v>
      </c>
    </row>
    <row r="50" spans="1:26" x14ac:dyDescent="0.25">
      <c r="A50">
        <v>24</v>
      </c>
      <c r="B50">
        <v>14.608385367399759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14.608385367399759</v>
      </c>
    </row>
    <row r="51" spans="1:26" x14ac:dyDescent="0.25">
      <c r="A51">
        <v>24.5</v>
      </c>
      <c r="B51">
        <v>14.149245962223654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14.149245962223654</v>
      </c>
    </row>
    <row r="52" spans="1:26" x14ac:dyDescent="0.25">
      <c r="A52">
        <v>25</v>
      </c>
      <c r="B52">
        <v>13.71395396889017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13.71395396889017</v>
      </c>
    </row>
    <row r="53" spans="1:26" x14ac:dyDescent="0.25">
      <c r="A53">
        <v>25.5</v>
      </c>
      <c r="B53">
        <v>13.301143414442016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13.301143414442016</v>
      </c>
    </row>
    <row r="54" spans="1:26" x14ac:dyDescent="0.25">
      <c r="A54">
        <v>26</v>
      </c>
      <c r="B54">
        <v>12.909549292962184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12.909549292962184</v>
      </c>
    </row>
    <row r="55" spans="1:26" x14ac:dyDescent="0.25">
      <c r="A55">
        <v>26.5</v>
      </c>
      <c r="B55">
        <v>12.537992916684656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12.537992916684656</v>
      </c>
    </row>
    <row r="56" spans="1:26" x14ac:dyDescent="0.25">
      <c r="A56">
        <v>27</v>
      </c>
      <c r="B56">
        <v>12.18537079872495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12.18537079872495</v>
      </c>
    </row>
    <row r="57" spans="1:26" x14ac:dyDescent="0.25">
      <c r="A57">
        <v>27.5</v>
      </c>
      <c r="B57">
        <v>11.850646094853616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11.850646094853616</v>
      </c>
    </row>
    <row r="58" spans="1:26" x14ac:dyDescent="0.25">
      <c r="A58">
        <v>28</v>
      </c>
      <c r="B58">
        <v>11.532841906025229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11.532841906025229</v>
      </c>
    </row>
    <row r="59" spans="1:26" x14ac:dyDescent="0.25">
      <c r="A59">
        <v>28.5</v>
      </c>
      <c r="B59">
        <v>11.231035939782833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11.231035939782833</v>
      </c>
    </row>
    <row r="60" spans="1:26" x14ac:dyDescent="0.25">
      <c r="A60">
        <v>29</v>
      </c>
      <c r="B60">
        <v>10.944356169359599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10.944356169359599</v>
      </c>
    </row>
    <row r="61" spans="1:26" x14ac:dyDescent="0.25">
      <c r="A61">
        <v>29.5</v>
      </c>
      <c r="B61">
        <v>10.671977230151407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10.671977230151407</v>
      </c>
    </row>
    <row r="62" spans="1:26" x14ac:dyDescent="0.25">
      <c r="A62">
        <v>30</v>
      </c>
      <c r="B62">
        <v>10.413117365576339</v>
      </c>
      <c r="C62" s="1">
        <f t="shared" ca="1" si="0"/>
        <v>10.671977230151407</v>
      </c>
      <c r="D62" s="1">
        <f t="shared" ca="1" si="1"/>
        <v>3.350421474391143E-2</v>
      </c>
      <c r="E62" s="1">
        <f t="shared" ca="1" si="2"/>
        <v>-0.2588598645750686</v>
      </c>
      <c r="H62"/>
      <c r="Y62">
        <v>30</v>
      </c>
      <c r="Z62">
        <v>10.413117365576339</v>
      </c>
    </row>
    <row r="63" spans="1:26" x14ac:dyDescent="0.25">
      <c r="A63">
        <v>30.5</v>
      </c>
      <c r="B63">
        <v>11.636248214130157</v>
      </c>
      <c r="C63" s="1">
        <f t="shared" ca="1" si="0"/>
        <v>14.977421932534964</v>
      </c>
      <c r="D63" s="1">
        <f t="shared" ca="1" si="1"/>
        <v>5.581720908279503</v>
      </c>
      <c r="E63" s="1">
        <f t="shared" ca="1" si="2"/>
        <v>0.96427098397875</v>
      </c>
      <c r="H63"/>
      <c r="Y63">
        <v>30.5</v>
      </c>
      <c r="Z63">
        <v>11.636248214130157</v>
      </c>
    </row>
    <row r="64" spans="1:26" x14ac:dyDescent="0.25">
      <c r="A64">
        <v>31</v>
      </c>
      <c r="B64">
        <v>13.103418921106368</v>
      </c>
      <c r="C64" s="1">
        <f t="shared" ca="1" si="0"/>
        <v>19.141717368415293</v>
      </c>
      <c r="D64" s="1">
        <f t="shared" ca="1" si="1"/>
        <v>18.230524069386689</v>
      </c>
      <c r="E64" s="1">
        <f t="shared" ca="1" si="2"/>
        <v>2.4314416909549603</v>
      </c>
      <c r="H64"/>
      <c r="Y64">
        <v>31</v>
      </c>
      <c r="Z64">
        <v>13.103418921106368</v>
      </c>
    </row>
    <row r="65" spans="1:26" x14ac:dyDescent="0.25">
      <c r="A65">
        <v>31.5</v>
      </c>
      <c r="B65">
        <v>14.570184439346837</v>
      </c>
      <c r="C65" s="1">
        <f t="shared" ca="1" si="0"/>
        <v>23.169490961162499</v>
      </c>
      <c r="D65" s="1">
        <f t="shared" ca="1" si="1"/>
        <v>36.974036328070682</v>
      </c>
      <c r="E65" s="1">
        <f t="shared" ca="1" si="2"/>
        <v>3.8982072091954301</v>
      </c>
      <c r="H65"/>
      <c r="Y65">
        <v>31.5</v>
      </c>
      <c r="Z65">
        <v>14.570184439346837</v>
      </c>
    </row>
    <row r="66" spans="1:26" x14ac:dyDescent="0.25">
      <c r="A66">
        <v>32</v>
      </c>
      <c r="B66">
        <v>16.03659080422111</v>
      </c>
      <c r="C66" s="1">
        <f t="shared" ref="C66:C129" ca="1" si="3">IF(A66&gt;=$K$5,OFFSET($B$1,2*$K$5,0)+$L$5*(1-EXP((-1/$M$5)*(A66-$K$5))),0)</f>
        <v>27.065218429163828</v>
      </c>
      <c r="D66" s="1">
        <f t="shared" ref="D66:D129" ca="1" si="4">IF(A66&gt;=$K$5,(C66-B66)*(C66-B66)*0.5,0)</f>
        <v>60.815313644824833</v>
      </c>
      <c r="E66" s="1">
        <f t="shared" ref="E66:E129" ca="1" si="5">IF(A66&gt;=$K$5,(B66-$L$6),0)</f>
        <v>5.3646135740697023</v>
      </c>
      <c r="H66"/>
      <c r="Y66">
        <v>32</v>
      </c>
      <c r="Z66">
        <v>16.03659080422111</v>
      </c>
    </row>
    <row r="67" spans="1:26" x14ac:dyDescent="0.25">
      <c r="A67">
        <v>32.5</v>
      </c>
      <c r="B67">
        <v>17.502680455954092</v>
      </c>
      <c r="C67" s="1">
        <f t="shared" ca="1" si="3"/>
        <v>30.833228759304717</v>
      </c>
      <c r="D67" s="1">
        <f t="shared" ca="1" si="4"/>
        <v>88.851759033982106</v>
      </c>
      <c r="E67" s="1">
        <f t="shared" ca="1" si="5"/>
        <v>6.8307032258026847</v>
      </c>
      <c r="H67"/>
      <c r="Y67">
        <v>32.5</v>
      </c>
      <c r="Z67">
        <v>17.502680455954092</v>
      </c>
    </row>
    <row r="68" spans="1:26" x14ac:dyDescent="0.25">
      <c r="A68">
        <v>33</v>
      </c>
      <c r="B68">
        <v>18.691165292235127</v>
      </c>
      <c r="C68" s="1">
        <f t="shared" ca="1" si="3"/>
        <v>34.477709017399519</v>
      </c>
      <c r="D68" s="1">
        <f t="shared" ca="1" si="4"/>
        <v>124.60748139326363</v>
      </c>
      <c r="E68" s="1">
        <f t="shared" ca="1" si="5"/>
        <v>8.0191880620837193</v>
      </c>
      <c r="H68"/>
      <c r="Y68">
        <v>33</v>
      </c>
      <c r="Z68">
        <v>18.691165292235127</v>
      </c>
    </row>
    <row r="69" spans="1:26" x14ac:dyDescent="0.25">
      <c r="A69">
        <v>33.5</v>
      </c>
      <c r="B69">
        <v>20.155024020718638</v>
      </c>
      <c r="C69" s="1">
        <f t="shared" ca="1" si="3"/>
        <v>38.002709000917612</v>
      </c>
      <c r="D69" s="1">
        <f t="shared" ca="1" si="4"/>
        <v>159.26992957621002</v>
      </c>
      <c r="E69" s="1">
        <f t="shared" ca="1" si="5"/>
        <v>9.4830467905672311</v>
      </c>
      <c r="H69"/>
      <c r="Y69">
        <v>33.5</v>
      </c>
      <c r="Z69">
        <v>20.155024020718638</v>
      </c>
    </row>
    <row r="70" spans="1:26" x14ac:dyDescent="0.25">
      <c r="A70">
        <v>34</v>
      </c>
      <c r="B70">
        <v>21.618842486297762</v>
      </c>
      <c r="C70" s="1">
        <f t="shared" ca="1" si="3"/>
        <v>41.412145739175116</v>
      </c>
      <c r="D70" s="1">
        <f t="shared" ca="1" si="4"/>
        <v>195.88742683018262</v>
      </c>
      <c r="E70" s="1">
        <f t="shared" ca="1" si="5"/>
        <v>10.946865256146355</v>
      </c>
      <c r="H70"/>
      <c r="Y70">
        <v>34</v>
      </c>
      <c r="Z70">
        <v>21.618842486297762</v>
      </c>
    </row>
    <row r="71" spans="1:26" x14ac:dyDescent="0.25">
      <c r="A71">
        <v>34.5</v>
      </c>
      <c r="B71">
        <v>23.082613025316164</v>
      </c>
      <c r="C71" s="1">
        <f t="shared" ca="1" si="3"/>
        <v>44.709807845992628</v>
      </c>
      <c r="D71" s="1">
        <f t="shared" ca="1" si="4"/>
        <v>233.86777790574746</v>
      </c>
      <c r="E71" s="1">
        <f t="shared" ca="1" si="5"/>
        <v>12.410635795164756</v>
      </c>
      <c r="H71"/>
      <c r="Y71">
        <v>34.5</v>
      </c>
      <c r="Z71">
        <v>23.082613025316164</v>
      </c>
    </row>
    <row r="72" spans="1:26" x14ac:dyDescent="0.25">
      <c r="A72">
        <v>35</v>
      </c>
      <c r="B72">
        <v>24.546335853890607</v>
      </c>
      <c r="C72" s="1">
        <f t="shared" ca="1" si="3"/>
        <v>47.899359729655949</v>
      </c>
      <c r="D72" s="1">
        <f t="shared" ca="1" si="4"/>
        <v>272.68186207103304</v>
      </c>
      <c r="E72" s="1">
        <f t="shared" ca="1" si="5"/>
        <v>13.8743586237392</v>
      </c>
      <c r="H72"/>
      <c r="Y72">
        <v>35</v>
      </c>
      <c r="Z72">
        <v>24.546335853890607</v>
      </c>
    </row>
    <row r="73" spans="1:26" x14ac:dyDescent="0.25">
      <c r="A73">
        <v>35.5</v>
      </c>
      <c r="B73">
        <v>24.613623013057133</v>
      </c>
      <c r="C73" s="1">
        <f t="shared" ca="1" si="3"/>
        <v>50.98434566485782</v>
      </c>
      <c r="D73" s="1">
        <f t="shared" ca="1" si="4"/>
        <v>347.70750658909691</v>
      </c>
      <c r="E73" s="1">
        <f t="shared" ca="1" si="5"/>
        <v>13.941645782905725</v>
      </c>
      <c r="H73"/>
      <c r="Y73">
        <v>35.5</v>
      </c>
      <c r="Z73">
        <v>24.613623013057133</v>
      </c>
    </row>
    <row r="74" spans="1:26" x14ac:dyDescent="0.25">
      <c r="A74">
        <v>36</v>
      </c>
      <c r="B74">
        <v>24.123028607115568</v>
      </c>
      <c r="C74" s="1">
        <f t="shared" ca="1" si="3"/>
        <v>53.968193731145597</v>
      </c>
      <c r="D74" s="1">
        <f t="shared" ca="1" si="4"/>
        <v>445.36694064030917</v>
      </c>
      <c r="E74" s="1">
        <f t="shared" ca="1" si="5"/>
        <v>13.451051376964161</v>
      </c>
      <c r="H74"/>
      <c r="Y74">
        <v>36</v>
      </c>
      <c r="Z74">
        <v>24.123028607115568</v>
      </c>
    </row>
    <row r="75" spans="1:26" x14ac:dyDescent="0.25">
      <c r="A75">
        <v>36.5</v>
      </c>
      <c r="B75">
        <v>23.850242339905048</v>
      </c>
      <c r="C75" s="1">
        <f t="shared" ca="1" si="3"/>
        <v>56.854219622251243</v>
      </c>
      <c r="D75" s="1">
        <f t="shared" ca="1" si="4"/>
        <v>544.63125822681195</v>
      </c>
      <c r="E75" s="1">
        <f t="shared" ca="1" si="5"/>
        <v>13.178265109753641</v>
      </c>
      <c r="H75"/>
      <c r="Y75">
        <v>36.5</v>
      </c>
      <c r="Z75">
        <v>23.850242339905048</v>
      </c>
    </row>
    <row r="76" spans="1:26" x14ac:dyDescent="0.25">
      <c r="A76">
        <v>37</v>
      </c>
      <c r="B76">
        <v>25.295912473141343</v>
      </c>
      <c r="C76" s="1">
        <f t="shared" ca="1" si="3"/>
        <v>59.645630330536562</v>
      </c>
      <c r="D76" s="1">
        <f t="shared" ca="1" si="4"/>
        <v>589.95155844132807</v>
      </c>
      <c r="E76" s="1">
        <f t="shared" ca="1" si="5"/>
        <v>14.623935242989935</v>
      </c>
      <c r="H76"/>
      <c r="Y76">
        <v>37</v>
      </c>
      <c r="Z76">
        <v>25.295912473141343</v>
      </c>
    </row>
    <row r="77" spans="1:26" x14ac:dyDescent="0.25">
      <c r="A77">
        <v>37.5</v>
      </c>
      <c r="B77">
        <v>26.743625893362029</v>
      </c>
      <c r="C77" s="1">
        <f t="shared" ca="1" si="3"/>
        <v>62.345527710647985</v>
      </c>
      <c r="D77" s="1">
        <f t="shared" ca="1" si="4"/>
        <v>633.74770650383448</v>
      </c>
      <c r="E77" s="1">
        <f t="shared" ca="1" si="5"/>
        <v>16.071648663210624</v>
      </c>
      <c r="H77"/>
      <c r="Y77">
        <v>37.5</v>
      </c>
      <c r="Z77">
        <v>26.743625893362029</v>
      </c>
    </row>
    <row r="78" spans="1:26" x14ac:dyDescent="0.25">
      <c r="A78">
        <v>38</v>
      </c>
      <c r="B78">
        <v>28.191348478138156</v>
      </c>
      <c r="C78" s="1">
        <f t="shared" ca="1" si="3"/>
        <v>64.95691192634095</v>
      </c>
      <c r="D78" s="1">
        <f t="shared" ca="1" si="4"/>
        <v>675.85332783191279</v>
      </c>
      <c r="E78" s="1">
        <f t="shared" ca="1" si="5"/>
        <v>17.519371247986747</v>
      </c>
      <c r="H78"/>
      <c r="Y78">
        <v>38</v>
      </c>
      <c r="Z78">
        <v>28.191348478138156</v>
      </c>
    </row>
    <row r="79" spans="1:26" x14ac:dyDescent="0.25">
      <c r="A79">
        <v>38.5</v>
      </c>
      <c r="B79">
        <v>29.639056369592847</v>
      </c>
      <c r="C79" s="1">
        <f t="shared" ca="1" si="3"/>
        <v>67.482684784303757</v>
      </c>
      <c r="D79" s="1">
        <f t="shared" ca="1" si="4"/>
        <v>716.07010579535734</v>
      </c>
      <c r="E79" s="1">
        <f t="shared" ca="1" si="5"/>
        <v>18.967079139441438</v>
      </c>
      <c r="H79"/>
      <c r="Y79">
        <v>38.5</v>
      </c>
      <c r="Z79">
        <v>29.639056369592847</v>
      </c>
    </row>
    <row r="80" spans="1:26" x14ac:dyDescent="0.25">
      <c r="A80">
        <v>39</v>
      </c>
      <c r="B80">
        <v>30.915638433697993</v>
      </c>
      <c r="C80" s="1">
        <f t="shared" ca="1" si="3"/>
        <v>69.925652958685845</v>
      </c>
      <c r="D80" s="1">
        <f t="shared" ca="1" si="4"/>
        <v>760.8906166198816</v>
      </c>
      <c r="E80" s="1">
        <f t="shared" ca="1" si="5"/>
        <v>20.243661203546587</v>
      </c>
      <c r="H80"/>
      <c r="Y80">
        <v>39</v>
      </c>
      <c r="Z80">
        <v>30.915638433697993</v>
      </c>
    </row>
    <row r="81" spans="1:26" x14ac:dyDescent="0.25">
      <c r="A81">
        <v>39.5</v>
      </c>
      <c r="B81">
        <v>32.316449929097736</v>
      </c>
      <c r="C81" s="1">
        <f t="shared" ca="1" si="3"/>
        <v>72.288531109913308</v>
      </c>
      <c r="D81" s="1">
        <f t="shared" ca="1" si="4"/>
        <v>798.88363696285523</v>
      </c>
      <c r="E81" s="1">
        <f t="shared" ca="1" si="5"/>
        <v>21.644472698946331</v>
      </c>
      <c r="H81"/>
      <c r="Y81">
        <v>39.5</v>
      </c>
      <c r="Z81">
        <v>32.316449929097736</v>
      </c>
    </row>
    <row r="82" spans="1:26" x14ac:dyDescent="0.25">
      <c r="A82">
        <v>40</v>
      </c>
      <c r="B82">
        <v>33.763645951950885</v>
      </c>
      <c r="C82" s="1">
        <f t="shared" ca="1" si="3"/>
        <v>74.57394490125769</v>
      </c>
      <c r="D82" s="1">
        <f t="shared" ca="1" si="4"/>
        <v>832.7402501658961</v>
      </c>
      <c r="E82" s="1">
        <f t="shared" ca="1" si="5"/>
        <v>23.091668721799479</v>
      </c>
      <c r="H82"/>
      <c r="Y82">
        <v>40</v>
      </c>
      <c r="Z82">
        <v>33.763645951950885</v>
      </c>
    </row>
    <row r="83" spans="1:26" x14ac:dyDescent="0.25">
      <c r="A83">
        <v>40.5</v>
      </c>
      <c r="B83">
        <v>35.210891553970498</v>
      </c>
      <c r="C83" s="1">
        <f t="shared" ca="1" si="3"/>
        <v>76.784433916509585</v>
      </c>
      <c r="D83" s="1">
        <f t="shared" ca="1" si="4"/>
        <v>864.17971228491604</v>
      </c>
      <c r="E83" s="1">
        <f t="shared" ca="1" si="5"/>
        <v>24.538914323819093</v>
      </c>
      <c r="H83"/>
      <c r="Y83">
        <v>40.5</v>
      </c>
      <c r="Z83">
        <v>35.210891553970498</v>
      </c>
    </row>
    <row r="84" spans="1:26" x14ac:dyDescent="0.25">
      <c r="A84">
        <v>41</v>
      </c>
      <c r="B84">
        <v>36.658171467374849</v>
      </c>
      <c r="C84" s="1">
        <f t="shared" ca="1" si="3"/>
        <v>78.922454481999836</v>
      </c>
      <c r="D84" s="1">
        <f t="shared" ca="1" si="4"/>
        <v>893.13480937015902</v>
      </c>
      <c r="E84" s="1">
        <f t="shared" ca="1" si="5"/>
        <v>25.986194237223444</v>
      </c>
      <c r="H84"/>
      <c r="Y84">
        <v>41</v>
      </c>
      <c r="Z84">
        <v>36.658171467374849</v>
      </c>
    </row>
    <row r="85" spans="1:26" x14ac:dyDescent="0.25">
      <c r="A85">
        <v>41.5</v>
      </c>
      <c r="B85">
        <v>38.040845577480873</v>
      </c>
      <c r="C85" s="1">
        <f t="shared" ca="1" si="3"/>
        <v>80.990382396103655</v>
      </c>
      <c r="D85" s="1">
        <f t="shared" ca="1" si="4"/>
        <v>922.33135646711696</v>
      </c>
      <c r="E85" s="1">
        <f t="shared" ca="1" si="5"/>
        <v>27.368868347329467</v>
      </c>
      <c r="H85"/>
      <c r="Y85">
        <v>41.5</v>
      </c>
      <c r="Z85">
        <v>38.040845577480873</v>
      </c>
    </row>
    <row r="86" spans="1:26" x14ac:dyDescent="0.25">
      <c r="A86">
        <v>42</v>
      </c>
      <c r="B86">
        <v>38.425830932855597</v>
      </c>
      <c r="C86" s="1">
        <f t="shared" ca="1" si="3"/>
        <v>82.990515569261049</v>
      </c>
      <c r="D86" s="1">
        <f t="shared" ca="1" si="4"/>
        <v>993.00555837113609</v>
      </c>
      <c r="E86" s="1">
        <f t="shared" ca="1" si="5"/>
        <v>27.753853702704191</v>
      </c>
      <c r="H86"/>
      <c r="Y86">
        <v>42</v>
      </c>
      <c r="Z86">
        <v>38.425830932855597</v>
      </c>
    </row>
    <row r="87" spans="1:26" x14ac:dyDescent="0.25">
      <c r="A87">
        <v>42.5</v>
      </c>
      <c r="B87">
        <v>39.824195518692626</v>
      </c>
      <c r="C87" s="1">
        <f t="shared" ca="1" si="3"/>
        <v>84.92507657744703</v>
      </c>
      <c r="D87" s="1">
        <f t="shared" ca="1" si="4"/>
        <v>1017.0447361379559</v>
      </c>
      <c r="E87" s="1">
        <f t="shared" ca="1" si="5"/>
        <v>29.152218288541221</v>
      </c>
      <c r="H87"/>
      <c r="Y87">
        <v>42.5</v>
      </c>
      <c r="Z87">
        <v>39.824195518692626</v>
      </c>
    </row>
    <row r="88" spans="1:26" x14ac:dyDescent="0.25">
      <c r="A88">
        <v>43</v>
      </c>
      <c r="B88">
        <v>41.222369392515972</v>
      </c>
      <c r="C88" s="1">
        <f t="shared" ca="1" si="3"/>
        <v>86.796215131929216</v>
      </c>
      <c r="D88" s="1">
        <f t="shared" ca="1" si="4"/>
        <v>1038.4877077399174</v>
      </c>
      <c r="E88" s="1">
        <f t="shared" ca="1" si="5"/>
        <v>30.550392162364567</v>
      </c>
      <c r="H88"/>
      <c r="Y88">
        <v>43</v>
      </c>
      <c r="Z88">
        <v>41.222369392515972</v>
      </c>
    </row>
    <row r="89" spans="1:26" x14ac:dyDescent="0.25">
      <c r="A89">
        <v>43.5</v>
      </c>
      <c r="B89">
        <v>42.620391061468034</v>
      </c>
      <c r="C89" s="1">
        <f t="shared" ca="1" si="3"/>
        <v>88.606010468057008</v>
      </c>
      <c r="D89" s="1">
        <f t="shared" ca="1" si="4"/>
        <v>1057.3385961038261</v>
      </c>
      <c r="E89" s="1">
        <f t="shared" ca="1" si="5"/>
        <v>31.948413831316628</v>
      </c>
      <c r="H89"/>
      <c r="Y89">
        <v>43.5</v>
      </c>
      <c r="Z89">
        <v>42.620391061468034</v>
      </c>
    </row>
    <row r="90" spans="1:26" x14ac:dyDescent="0.25">
      <c r="A90">
        <v>44</v>
      </c>
      <c r="B90">
        <v>44.018289851605267</v>
      </c>
      <c r="C90" s="1">
        <f t="shared" ca="1" si="3"/>
        <v>90.356473655737062</v>
      </c>
      <c r="D90" s="1">
        <f t="shared" ca="1" si="4"/>
        <v>1073.6136391327511</v>
      </c>
      <c r="E90" s="1">
        <f t="shared" ca="1" si="5"/>
        <v>33.346312621453862</v>
      </c>
      <c r="H90"/>
      <c r="Y90">
        <v>44</v>
      </c>
      <c r="Z90">
        <v>44.018289851605267</v>
      </c>
    </row>
    <row r="91" spans="1:26" x14ac:dyDescent="0.25">
      <c r="A91">
        <v>44.5</v>
      </c>
      <c r="B91">
        <v>44.560515423157582</v>
      </c>
      <c r="C91" s="1">
        <f t="shared" ca="1" si="3"/>
        <v>92.049549834162264</v>
      </c>
      <c r="D91" s="1">
        <f t="shared" ca="1" si="4"/>
        <v>1127.6041946447933</v>
      </c>
      <c r="E91" s="1">
        <f t="shared" ca="1" si="5"/>
        <v>33.888538193006177</v>
      </c>
      <c r="H91"/>
      <c r="Y91">
        <v>44.5</v>
      </c>
      <c r="Z91">
        <v>44.560515423157582</v>
      </c>
    </row>
    <row r="92" spans="1:26" x14ac:dyDescent="0.25">
      <c r="A92">
        <v>45</v>
      </c>
      <c r="B92">
        <v>44.082126977921973</v>
      </c>
      <c r="C92" s="1">
        <f t="shared" ca="1" si="3"/>
        <v>93.687120373277651</v>
      </c>
      <c r="D92" s="1">
        <f t="shared" ca="1" si="4"/>
        <v>1230.3276848766402</v>
      </c>
      <c r="E92" s="1">
        <f t="shared" ca="1" si="5"/>
        <v>33.410149747770568</v>
      </c>
      <c r="H92"/>
      <c r="Y92">
        <v>45</v>
      </c>
      <c r="Z92">
        <v>44.082126977921973</v>
      </c>
    </row>
    <row r="93" spans="1:26" x14ac:dyDescent="0.25">
      <c r="A93">
        <v>45.5</v>
      </c>
      <c r="B93">
        <v>45.105918300066129</v>
      </c>
      <c r="C93" s="1">
        <f t="shared" ca="1" si="3"/>
        <v>95.271004964385057</v>
      </c>
      <c r="D93" s="1">
        <f t="shared" ca="1" si="4"/>
        <v>1258.2679600193144</v>
      </c>
      <c r="E93" s="1">
        <f t="shared" ca="1" si="5"/>
        <v>34.433941069914724</v>
      </c>
      <c r="H93"/>
      <c r="Y93">
        <v>45.5</v>
      </c>
      <c r="Z93">
        <v>45.105918300066129</v>
      </c>
    </row>
    <row r="94" spans="1:26" x14ac:dyDescent="0.25">
      <c r="A94">
        <v>46</v>
      </c>
      <c r="B94">
        <v>46.502196940921003</v>
      </c>
      <c r="C94" s="1">
        <f t="shared" ca="1" si="3"/>
        <v>96.802963642209519</v>
      </c>
      <c r="D94" s="1">
        <f t="shared" ca="1" si="4"/>
        <v>1265.0835653687277</v>
      </c>
      <c r="E94" s="1">
        <f t="shared" ca="1" si="5"/>
        <v>35.830219710769597</v>
      </c>
      <c r="H94"/>
      <c r="Y94">
        <v>46</v>
      </c>
      <c r="Z94">
        <v>46.502196940921003</v>
      </c>
    </row>
    <row r="95" spans="1:26" x14ac:dyDescent="0.25">
      <c r="A95">
        <v>46.5</v>
      </c>
      <c r="B95">
        <v>47.89858575621269</v>
      </c>
      <c r="C95" s="1">
        <f t="shared" ca="1" si="3"/>
        <v>98.284698740674443</v>
      </c>
      <c r="D95" s="1">
        <f t="shared" ca="1" si="4"/>
        <v>1269.3801908414728</v>
      </c>
      <c r="E95" s="1">
        <f t="shared" ca="1" si="5"/>
        <v>37.226608526061284</v>
      </c>
      <c r="H95"/>
      <c r="Y95">
        <v>46.5</v>
      </c>
      <c r="Z95">
        <v>47.89858575621269</v>
      </c>
    </row>
    <row r="96" spans="1:26" x14ac:dyDescent="0.25">
      <c r="A96">
        <v>47</v>
      </c>
      <c r="B96">
        <v>49.295051624858637</v>
      </c>
      <c r="C96" s="1">
        <f t="shared" ca="1" si="3"/>
        <v>99.717856784559004</v>
      </c>
      <c r="D96" s="1">
        <f t="shared" ca="1" si="4"/>
        <v>1271.229640086553</v>
      </c>
      <c r="E96" s="1">
        <f t="shared" ca="1" si="5"/>
        <v>38.623074394707231</v>
      </c>
      <c r="H96"/>
      <c r="Y96">
        <v>47</v>
      </c>
      <c r="Z96">
        <v>49.295051624858637</v>
      </c>
    </row>
    <row r="97" spans="1:26" x14ac:dyDescent="0.25">
      <c r="A97">
        <v>47.5</v>
      </c>
      <c r="B97">
        <v>50.691575384834152</v>
      </c>
      <c r="C97" s="1">
        <f t="shared" ca="1" si="3"/>
        <v>101.10403031913947</v>
      </c>
      <c r="D97" s="1">
        <f t="shared" ca="1" si="4"/>
        <v>1270.7078062516823</v>
      </c>
      <c r="E97" s="1">
        <f t="shared" ca="1" si="5"/>
        <v>40.019598154682747</v>
      </c>
      <c r="H97"/>
      <c r="Y97">
        <v>47.5</v>
      </c>
      <c r="Z97">
        <v>50.691575384834152</v>
      </c>
    </row>
    <row r="98" spans="1:26" x14ac:dyDescent="0.25">
      <c r="A98">
        <v>48</v>
      </c>
      <c r="B98">
        <v>51.761281942698709</v>
      </c>
      <c r="C98" s="1">
        <f t="shared" ca="1" si="3"/>
        <v>102.44475967984771</v>
      </c>
      <c r="D98" s="1">
        <f t="shared" ca="1" si="4"/>
        <v>1284.407457766039</v>
      </c>
      <c r="E98" s="1">
        <f t="shared" ca="1" si="5"/>
        <v>41.089304712547303</v>
      </c>
      <c r="H98"/>
      <c r="Y98">
        <v>48</v>
      </c>
      <c r="Z98">
        <v>51.761281942698709</v>
      </c>
    </row>
    <row r="99" spans="1:26" x14ac:dyDescent="0.25">
      <c r="A99">
        <v>48.5</v>
      </c>
      <c r="B99">
        <v>53.158784865374891</v>
      </c>
      <c r="C99" s="1">
        <f t="shared" ca="1" si="3"/>
        <v>103.74153470391371</v>
      </c>
      <c r="D99" s="1">
        <f t="shared" ca="1" si="4"/>
        <v>1279.3072906140997</v>
      </c>
      <c r="E99" s="1">
        <f t="shared" ca="1" si="5"/>
        <v>42.486807635223485</v>
      </c>
      <c r="H99"/>
      <c r="Y99">
        <v>48.5</v>
      </c>
      <c r="Z99">
        <v>53.158784865374891</v>
      </c>
    </row>
    <row r="100" spans="1:26" x14ac:dyDescent="0.25">
      <c r="A100">
        <v>49</v>
      </c>
      <c r="B100">
        <v>54.556266691698895</v>
      </c>
      <c r="C100" s="1">
        <f t="shared" ca="1" si="3"/>
        <v>104.99579638589326</v>
      </c>
      <c r="D100" s="1">
        <f t="shared" ca="1" si="4"/>
        <v>1272.0730778857574</v>
      </c>
      <c r="E100" s="1">
        <f t="shared" ca="1" si="5"/>
        <v>43.884289461547489</v>
      </c>
      <c r="H100"/>
      <c r="Y100">
        <v>49</v>
      </c>
      <c r="Z100">
        <v>54.556266691698895</v>
      </c>
    </row>
    <row r="101" spans="1:26" x14ac:dyDescent="0.25">
      <c r="A101">
        <v>49.5</v>
      </c>
      <c r="B101">
        <v>55.953734762392493</v>
      </c>
      <c r="C101" s="1">
        <f t="shared" ca="1" si="3"/>
        <v>106.20893847892154</v>
      </c>
      <c r="D101" s="1">
        <f t="shared" ca="1" si="4"/>
        <v>1262.7927502949174</v>
      </c>
      <c r="E101" s="1">
        <f t="shared" ca="1" si="5"/>
        <v>45.281757532241087</v>
      </c>
      <c r="H101"/>
      <c r="Y101">
        <v>49.5</v>
      </c>
      <c r="Z101">
        <v>55.953734762392493</v>
      </c>
    </row>
    <row r="102" spans="1:26" x14ac:dyDescent="0.25">
      <c r="A102">
        <v>50</v>
      </c>
      <c r="B102">
        <v>57.351195420242547</v>
      </c>
      <c r="C102" s="1">
        <f t="shared" ca="1" si="3"/>
        <v>107.38230904347093</v>
      </c>
      <c r="D102" s="1">
        <f t="shared" ca="1" si="4"/>
        <v>1251.5561651901942</v>
      </c>
      <c r="E102" s="1">
        <f t="shared" ca="1" si="5"/>
        <v>46.679218190091142</v>
      </c>
      <c r="H102"/>
      <c r="Y102">
        <v>50</v>
      </c>
      <c r="Z102">
        <v>57.351195420242547</v>
      </c>
    </row>
    <row r="103" spans="1:26" x14ac:dyDescent="0.25">
      <c r="A103">
        <v>50.5</v>
      </c>
      <c r="B103">
        <v>58.556767446310531</v>
      </c>
      <c r="C103" s="1">
        <f t="shared" ca="1" si="3"/>
        <v>108.51721194533474</v>
      </c>
      <c r="D103" s="1">
        <f t="shared" ca="1" si="4"/>
        <v>1248.023007270039</v>
      </c>
      <c r="E103" s="1">
        <f t="shared" ca="1" si="5"/>
        <v>47.884790216159125</v>
      </c>
      <c r="H103"/>
      <c r="Y103">
        <v>50.5</v>
      </c>
      <c r="Z103">
        <v>58.556767446310531</v>
      </c>
    </row>
    <row r="104" spans="1:26" x14ac:dyDescent="0.25">
      <c r="A104">
        <v>51</v>
      </c>
      <c r="B104">
        <v>60.023759067824152</v>
      </c>
      <c r="C104" s="1">
        <f t="shared" ca="1" si="3"/>
        <v>109.61490830450117</v>
      </c>
      <c r="D104" s="1">
        <f t="shared" ca="1" si="4"/>
        <v>1229.6410413071858</v>
      </c>
      <c r="E104" s="1">
        <f t="shared" ca="1" si="5"/>
        <v>49.351781837672746</v>
      </c>
      <c r="H104"/>
      <c r="Y104">
        <v>51</v>
      </c>
      <c r="Z104">
        <v>60.023759067824152</v>
      </c>
    </row>
    <row r="105" spans="1:26" x14ac:dyDescent="0.25">
      <c r="A105">
        <v>51.5</v>
      </c>
      <c r="B105">
        <v>61.490929553884129</v>
      </c>
      <c r="C105" s="1">
        <f t="shared" ca="1" si="3"/>
        <v>110.67661789652743</v>
      </c>
      <c r="D105" s="1">
        <f t="shared" ca="1" si="4"/>
        <v>1209.6159688698187</v>
      </c>
      <c r="E105" s="1">
        <f t="shared" ca="1" si="5"/>
        <v>50.818952323732724</v>
      </c>
      <c r="H105"/>
      <c r="Y105">
        <v>51.5</v>
      </c>
      <c r="Z105">
        <v>61.490929553884129</v>
      </c>
    </row>
    <row r="106" spans="1:26" x14ac:dyDescent="0.25">
      <c r="A106">
        <v>52</v>
      </c>
      <c r="B106">
        <v>62.958239707211646</v>
      </c>
      <c r="C106" s="1">
        <f t="shared" ca="1" si="3"/>
        <v>111.70352050797142</v>
      </c>
      <c r="D106" s="1">
        <f t="shared" ca="1" si="4"/>
        <v>1188.0512001724596</v>
      </c>
      <c r="E106" s="1">
        <f t="shared" ca="1" si="5"/>
        <v>52.286262477060241</v>
      </c>
      <c r="H106"/>
      <c r="Y106">
        <v>52</v>
      </c>
      <c r="Z106">
        <v>62.958239707211646</v>
      </c>
    </row>
    <row r="107" spans="1:26" x14ac:dyDescent="0.25">
      <c r="A107">
        <v>52.5</v>
      </c>
      <c r="B107">
        <v>64.425663889648192</v>
      </c>
      <c r="C107" s="1">
        <f t="shared" ca="1" si="3"/>
        <v>112.69675724738705</v>
      </c>
      <c r="D107" s="1">
        <f t="shared" ca="1" si="4"/>
        <v>1165.0492269757706</v>
      </c>
      <c r="E107" s="1">
        <f t="shared" ca="1" si="5"/>
        <v>53.753686659496786</v>
      </c>
      <c r="H107"/>
      <c r="Y107">
        <v>52.5</v>
      </c>
      <c r="Z107">
        <v>64.425663889648192</v>
      </c>
    </row>
    <row r="108" spans="1:26" x14ac:dyDescent="0.25">
      <c r="A108">
        <v>53</v>
      </c>
      <c r="B108">
        <v>64.846979300241117</v>
      </c>
      <c r="C108" s="1">
        <f t="shared" ca="1" si="3"/>
        <v>113.6574318133401</v>
      </c>
      <c r="D108" s="1">
        <f t="shared" ca="1" si="4"/>
        <v>1191.2301372667453</v>
      </c>
      <c r="E108" s="1">
        <f t="shared" ca="1" si="5"/>
        <v>54.175002070089711</v>
      </c>
      <c r="H108"/>
      <c r="Y108">
        <v>53</v>
      </c>
      <c r="Z108">
        <v>64.846979300241117</v>
      </c>
    </row>
    <row r="109" spans="1:26" x14ac:dyDescent="0.25">
      <c r="A109">
        <v>53.5</v>
      </c>
      <c r="B109">
        <v>64.354472254884072</v>
      </c>
      <c r="C109" s="1">
        <f t="shared" ca="1" si="3"/>
        <v>114.58661172085344</v>
      </c>
      <c r="D109" s="1">
        <f t="shared" ca="1" si="4"/>
        <v>1261.6339176642987</v>
      </c>
      <c r="E109" s="1">
        <f t="shared" ca="1" si="5"/>
        <v>53.682495024732667</v>
      </c>
      <c r="H109"/>
      <c r="Y109">
        <v>53.5</v>
      </c>
      <c r="Z109">
        <v>64.354472254884072</v>
      </c>
    </row>
    <row r="110" spans="1:26" x14ac:dyDescent="0.25">
      <c r="A110">
        <v>54</v>
      </c>
      <c r="B110">
        <v>64.441625850658028</v>
      </c>
      <c r="C110" s="1">
        <f t="shared" ca="1" si="3"/>
        <v>115.48532948764476</v>
      </c>
      <c r="D110" s="1">
        <f t="shared" ca="1" si="4"/>
        <v>1302.7298404902663</v>
      </c>
      <c r="E110" s="1">
        <f t="shared" ca="1" si="5"/>
        <v>53.769648620506622</v>
      </c>
      <c r="H110"/>
      <c r="Y110">
        <v>54</v>
      </c>
      <c r="Z110">
        <v>64.441625850658028</v>
      </c>
    </row>
    <row r="111" spans="1:26" x14ac:dyDescent="0.25">
      <c r="A111">
        <v>54.5</v>
      </c>
      <c r="B111">
        <v>65.945809861529625</v>
      </c>
      <c r="C111" s="1">
        <f t="shared" ca="1" si="3"/>
        <v>116.35458378147452</v>
      </c>
      <c r="D111" s="1">
        <f t="shared" ca="1" si="4"/>
        <v>1270.5222440560581</v>
      </c>
      <c r="E111" s="1">
        <f t="shared" ca="1" si="5"/>
        <v>55.27383263137822</v>
      </c>
      <c r="H111"/>
      <c r="Y111">
        <v>54.5</v>
      </c>
      <c r="Z111">
        <v>65.945809861529625</v>
      </c>
    </row>
    <row r="112" spans="1:26" x14ac:dyDescent="0.25">
      <c r="A112">
        <v>55</v>
      </c>
      <c r="B112">
        <v>67.450238339356943</v>
      </c>
      <c r="C112" s="1">
        <f t="shared" ca="1" si="3"/>
        <v>117.19534052987981</v>
      </c>
      <c r="D112" s="1">
        <f t="shared" ca="1" si="4"/>
        <v>1237.2875959727817</v>
      </c>
      <c r="E112" s="1">
        <f t="shared" ca="1" si="5"/>
        <v>56.778261109205538</v>
      </c>
      <c r="H112"/>
      <c r="Y112">
        <v>55</v>
      </c>
      <c r="Z112">
        <v>67.450238339356943</v>
      </c>
    </row>
    <row r="113" spans="1:26" x14ac:dyDescent="0.25">
      <c r="A113">
        <v>55.5</v>
      </c>
      <c r="B113">
        <v>68.954835158619304</v>
      </c>
      <c r="C113" s="1">
        <f t="shared" ca="1" si="3"/>
        <v>118.00853399352627</v>
      </c>
      <c r="D113" s="1">
        <f t="shared" ca="1" si="4"/>
        <v>1203.1326846928766</v>
      </c>
      <c r="E113" s="1">
        <f t="shared" ca="1" si="5"/>
        <v>58.282857928467898</v>
      </c>
      <c r="H113"/>
      <c r="Y113">
        <v>55.5</v>
      </c>
      <c r="Z113">
        <v>68.954835158619304</v>
      </c>
    </row>
    <row r="114" spans="1:26" x14ac:dyDescent="0.25">
      <c r="A114">
        <v>56</v>
      </c>
      <c r="B114">
        <v>70.459557994071346</v>
      </c>
      <c r="C114" s="1">
        <f t="shared" ca="1" si="3"/>
        <v>118.79506780437188</v>
      </c>
      <c r="D114" s="1">
        <f t="shared" ca="1" si="4"/>
        <v>1168.1607543108296</v>
      </c>
      <c r="E114" s="1">
        <f t="shared" ca="1" si="5"/>
        <v>59.787580763919941</v>
      </c>
      <c r="H114"/>
      <c r="Y114">
        <v>56</v>
      </c>
      <c r="Z114">
        <v>70.459557994071346</v>
      </c>
    </row>
    <row r="115" spans="1:26" x14ac:dyDescent="0.25">
      <c r="A115">
        <v>56.5</v>
      </c>
      <c r="B115">
        <v>71.336337074700239</v>
      </c>
      <c r="C115" s="1">
        <f t="shared" ca="1" si="3"/>
        <v>119.55581596979522</v>
      </c>
      <c r="D115" s="1">
        <f t="shared" ca="1" si="4"/>
        <v>1162.5590724572551</v>
      </c>
      <c r="E115" s="1">
        <f t="shared" ca="1" si="5"/>
        <v>60.664359844548834</v>
      </c>
      <c r="H115"/>
      <c r="Y115">
        <v>56.5</v>
      </c>
      <c r="Z115">
        <v>71.336337074700239</v>
      </c>
    </row>
    <row r="116" spans="1:26" x14ac:dyDescent="0.25">
      <c r="A116">
        <v>57</v>
      </c>
      <c r="B116">
        <v>70.837393278205042</v>
      </c>
      <c r="C116" s="1">
        <f t="shared" ca="1" si="3"/>
        <v>120.29162384380483</v>
      </c>
      <c r="D116" s="1">
        <f t="shared" ca="1" si="4"/>
        <v>1222.8604604177522</v>
      </c>
      <c r="E116" s="1">
        <f t="shared" ca="1" si="5"/>
        <v>60.165416048053636</v>
      </c>
      <c r="H116"/>
      <c r="Y116">
        <v>57</v>
      </c>
      <c r="Z116">
        <v>70.837393278205042</v>
      </c>
    </row>
    <row r="117" spans="1:26" x14ac:dyDescent="0.25">
      <c r="A117">
        <v>57.5</v>
      </c>
      <c r="B117">
        <v>70.33817045392685</v>
      </c>
      <c r="C117" s="1">
        <f t="shared" ca="1" si="3"/>
        <v>121.00330906640835</v>
      </c>
      <c r="D117" s="1">
        <f t="shared" ca="1" si="4"/>
        <v>1283.4781353109818</v>
      </c>
      <c r="E117" s="1">
        <f t="shared" ca="1" si="5"/>
        <v>59.666193223775444</v>
      </c>
      <c r="H117"/>
      <c r="Y117">
        <v>57.5</v>
      </c>
      <c r="Z117">
        <v>70.33817045392685</v>
      </c>
    </row>
    <row r="118" spans="1:26" x14ac:dyDescent="0.25">
      <c r="A118">
        <v>58</v>
      </c>
      <c r="B118">
        <v>69.838741324004928</v>
      </c>
      <c r="C118" s="1">
        <f t="shared" ca="1" si="3"/>
        <v>121.6916624721856</v>
      </c>
      <c r="D118" s="1">
        <f t="shared" ca="1" si="4"/>
        <v>1344.3627157997212</v>
      </c>
      <c r="E118" s="1">
        <f t="shared" ca="1" si="5"/>
        <v>59.166764093853523</v>
      </c>
      <c r="H118"/>
      <c r="Y118">
        <v>58</v>
      </c>
      <c r="Z118">
        <v>69.838741324004928</v>
      </c>
    </row>
    <row r="119" spans="1:26" x14ac:dyDescent="0.25">
      <c r="A119">
        <v>58.5</v>
      </c>
      <c r="B119">
        <v>70.385605411212836</v>
      </c>
      <c r="C119" s="1">
        <f t="shared" ca="1" si="3"/>
        <v>122.35744896907497</v>
      </c>
      <c r="D119" s="1">
        <f t="shared" ca="1" si="4"/>
        <v>1350.5362614014477</v>
      </c>
      <c r="E119" s="1">
        <f t="shared" ca="1" si="5"/>
        <v>59.713628181061431</v>
      </c>
      <c r="H119"/>
      <c r="Y119">
        <v>58.5</v>
      </c>
      <c r="Z119">
        <v>70.385605411212836</v>
      </c>
    </row>
    <row r="120" spans="1:26" x14ac:dyDescent="0.25">
      <c r="A120">
        <v>59</v>
      </c>
      <c r="B120">
        <v>71.889293979325174</v>
      </c>
      <c r="C120" s="1">
        <f t="shared" ca="1" si="3"/>
        <v>123.00140838834989</v>
      </c>
      <c r="D120" s="1">
        <f t="shared" ca="1" si="4"/>
        <v>1306.2241196806158</v>
      </c>
      <c r="E120" s="1">
        <f t="shared" ca="1" si="5"/>
        <v>61.217316749173769</v>
      </c>
      <c r="H120"/>
      <c r="Y120">
        <v>59</v>
      </c>
      <c r="Z120">
        <v>71.889293979325174</v>
      </c>
    </row>
    <row r="121" spans="1:26" x14ac:dyDescent="0.25">
      <c r="A121">
        <v>59.5</v>
      </c>
      <c r="B121">
        <v>73.393281904868687</v>
      </c>
      <c r="C121" s="1">
        <f t="shared" ca="1" si="3"/>
        <v>123.62425630672963</v>
      </c>
      <c r="D121" s="1">
        <f t="shared" ca="1" si="4"/>
        <v>1261.5753946802049</v>
      </c>
      <c r="E121" s="1">
        <f t="shared" ca="1" si="5"/>
        <v>62.721304674717281</v>
      </c>
      <c r="H121"/>
      <c r="Y121">
        <v>59.5</v>
      </c>
      <c r="Z121">
        <v>73.393281904868687</v>
      </c>
    </row>
    <row r="122" spans="1:26" x14ac:dyDescent="0.25">
      <c r="A122">
        <v>60</v>
      </c>
      <c r="B122">
        <v>74.897486144585102</v>
      </c>
      <c r="C122" s="1">
        <f t="shared" ca="1" si="3"/>
        <v>124.22668484153822</v>
      </c>
      <c r="D122" s="1">
        <f t="shared" ca="1" si="4"/>
        <v>1216.6849220417405</v>
      </c>
      <c r="E122" s="1">
        <f t="shared" ca="1" si="5"/>
        <v>64.225508914433689</v>
      </c>
      <c r="H122"/>
      <c r="Y122">
        <v>60</v>
      </c>
      <c r="Z122">
        <v>74.897486144585102</v>
      </c>
    </row>
    <row r="123" spans="1:26" x14ac:dyDescent="0.25">
      <c r="A123">
        <v>60.5</v>
      </c>
      <c r="B123">
        <v>76.401852699141386</v>
      </c>
      <c r="C123" s="1">
        <f t="shared" ca="1" si="3"/>
        <v>124.80936341979488</v>
      </c>
      <c r="D123" s="1">
        <f t="shared" ca="1" si="4"/>
        <v>1171.6435470850913</v>
      </c>
      <c r="E123" s="1">
        <f t="shared" ca="1" si="5"/>
        <v>65.729875468989974</v>
      </c>
      <c r="H123"/>
      <c r="Y123">
        <v>60.5</v>
      </c>
      <c r="Z123">
        <v>76.401852699141386</v>
      </c>
    </row>
    <row r="124" spans="1:26" x14ac:dyDescent="0.25">
      <c r="A124">
        <v>61</v>
      </c>
      <c r="B124">
        <v>76.879251427639957</v>
      </c>
      <c r="C124" s="1">
        <f t="shared" ca="1" si="3"/>
        <v>125.37293952209066</v>
      </c>
      <c r="D124" s="1">
        <f t="shared" ca="1" si="4"/>
        <v>1175.8188925009349</v>
      </c>
      <c r="E124" s="1">
        <f t="shared" ca="1" si="5"/>
        <v>66.207274197488545</v>
      </c>
      <c r="H124"/>
      <c r="Y124">
        <v>61</v>
      </c>
      <c r="Z124">
        <v>76.879251427639957</v>
      </c>
    </row>
    <row r="125" spans="1:26" x14ac:dyDescent="0.25">
      <c r="A125">
        <v>61.5</v>
      </c>
      <c r="B125">
        <v>78.277526820906147</v>
      </c>
      <c r="C125" s="1">
        <f t="shared" ca="1" si="3"/>
        <v>125.91803940207807</v>
      </c>
      <c r="D125" s="1">
        <f t="shared" ca="1" si="4"/>
        <v>1134.8092194983999</v>
      </c>
      <c r="E125" s="1">
        <f t="shared" ca="1" si="5"/>
        <v>67.605549590754734</v>
      </c>
      <c r="H125"/>
      <c r="Y125">
        <v>61.5</v>
      </c>
      <c r="Z125">
        <v>78.277526820906147</v>
      </c>
    </row>
    <row r="126" spans="1:26" x14ac:dyDescent="0.25">
      <c r="A126">
        <v>62</v>
      </c>
      <c r="B126">
        <v>79.738915456831421</v>
      </c>
      <c r="C126" s="1">
        <f t="shared" ca="1" si="3"/>
        <v>126.44526878237266</v>
      </c>
      <c r="D126" s="1">
        <f t="shared" ca="1" si="4"/>
        <v>1090.7417204851488</v>
      </c>
      <c r="E126" s="1">
        <f t="shared" ca="1" si="5"/>
        <v>69.066938226680008</v>
      </c>
      <c r="H126"/>
      <c r="Y126">
        <v>62</v>
      </c>
      <c r="Z126">
        <v>79.738915456831421</v>
      </c>
    </row>
    <row r="127" spans="1:26" x14ac:dyDescent="0.25">
      <c r="A127">
        <v>62.5</v>
      </c>
      <c r="B127">
        <v>81.20042653292731</v>
      </c>
      <c r="C127" s="1">
        <f t="shared" ca="1" si="3"/>
        <v>126.95521352764078</v>
      </c>
      <c r="D127" s="1">
        <f t="shared" ca="1" si="4"/>
        <v>1046.7502664658005</v>
      </c>
      <c r="E127" s="1">
        <f t="shared" ca="1" si="5"/>
        <v>70.528449302775897</v>
      </c>
      <c r="H127"/>
      <c r="Y127">
        <v>62.5</v>
      </c>
      <c r="Z127">
        <v>81.20042653292731</v>
      </c>
    </row>
    <row r="128" spans="1:26" x14ac:dyDescent="0.25">
      <c r="A128">
        <v>63</v>
      </c>
      <c r="B128">
        <v>82.662031257704186</v>
      </c>
      <c r="C128" s="1">
        <f t="shared" ca="1" si="3"/>
        <v>127.44844029562027</v>
      </c>
      <c r="D128" s="1">
        <f t="shared" ca="1" si="4"/>
        <v>1002.9112172557659</v>
      </c>
      <c r="E128" s="1">
        <f t="shared" ca="1" si="5"/>
        <v>71.990054027552773</v>
      </c>
      <c r="H128"/>
      <c r="Y128">
        <v>63</v>
      </c>
      <c r="Z128">
        <v>82.662031257704186</v>
      </c>
    </row>
    <row r="129" spans="1:26" x14ac:dyDescent="0.25">
      <c r="A129">
        <v>63.5</v>
      </c>
      <c r="B129">
        <v>84.058835459033062</v>
      </c>
      <c r="C129" s="1">
        <f t="shared" ca="1" si="3"/>
        <v>127.92549716679875</v>
      </c>
      <c r="D129" s="1">
        <f t="shared" ca="1" si="4"/>
        <v>962.1420046917782</v>
      </c>
      <c r="E129" s="1">
        <f t="shared" ca="1" si="5"/>
        <v>73.38685822888165</v>
      </c>
      <c r="H129"/>
      <c r="Y129">
        <v>63.5</v>
      </c>
      <c r="Z129">
        <v>84.058835459033062</v>
      </c>
    </row>
    <row r="130" spans="1:26" x14ac:dyDescent="0.25">
      <c r="A130">
        <v>64</v>
      </c>
      <c r="B130">
        <v>84.932780101421756</v>
      </c>
      <c r="C130" s="1">
        <f t="shared" ref="C130:C193" ca="1" si="6">IF(A130&gt;=$K$5,OFFSET($B$1,2*$K$5,0)+$L$5*(1-EXP((-1/$M$5)*(A130-$K$5))),0)</f>
        <v>128.38691425344814</v>
      </c>
      <c r="D130" s="1">
        <f t="shared" ref="D130:D193" ca="1" si="7">IF(A130&gt;=$K$5,(C130-B130)*(C130-B130)*0.5,0)</f>
        <v>944.13088745115283</v>
      </c>
      <c r="E130" s="1">
        <f t="shared" ref="E130:E193" ca="1" si="8">IF(A130&gt;=$K$5,(B130-$L$6),0)</f>
        <v>74.260802871270343</v>
      </c>
      <c r="H130"/>
      <c r="Y130">
        <v>64</v>
      </c>
      <c r="Z130">
        <v>84.932780101421756</v>
      </c>
    </row>
    <row r="131" spans="1:26" x14ac:dyDescent="0.25">
      <c r="A131">
        <v>64.5</v>
      </c>
      <c r="B131">
        <v>86.400270883852514</v>
      </c>
      <c r="C131" s="1">
        <f t="shared" ca="1" si="6"/>
        <v>128.83320428869291</v>
      </c>
      <c r="D131" s="1">
        <f t="shared" ca="1" si="7"/>
        <v>900.27691866981002</v>
      </c>
      <c r="E131" s="1">
        <f t="shared" ca="1" si="8"/>
        <v>75.728293653701101</v>
      </c>
      <c r="H131"/>
      <c r="Y131">
        <v>64.5</v>
      </c>
      <c r="Z131">
        <v>86.400270883852514</v>
      </c>
    </row>
    <row r="132" spans="1:26" x14ac:dyDescent="0.25">
      <c r="A132">
        <v>65</v>
      </c>
      <c r="B132">
        <v>87.86726092777576</v>
      </c>
      <c r="C132" s="1">
        <f t="shared" ca="1" si="6"/>
        <v>129.26486319626636</v>
      </c>
      <c r="D132" s="1">
        <f t="shared" ca="1" si="7"/>
        <v>856.88073679006914</v>
      </c>
      <c r="E132" s="1">
        <f t="shared" ca="1" si="8"/>
        <v>77.195283697624347</v>
      </c>
      <c r="H132"/>
      <c r="Y132">
        <v>65</v>
      </c>
      <c r="Z132">
        <v>87.86726092777576</v>
      </c>
    </row>
    <row r="133" spans="1:26" x14ac:dyDescent="0.25">
      <c r="A133">
        <v>65.5</v>
      </c>
      <c r="B133">
        <v>89.333866448886639</v>
      </c>
      <c r="C133" s="1">
        <f t="shared" ca="1" si="6"/>
        <v>129.68237064158788</v>
      </c>
      <c r="D133" s="1">
        <f t="shared" ca="1" si="7"/>
        <v>814.00089529421484</v>
      </c>
      <c r="E133" s="1">
        <f t="shared" ca="1" si="8"/>
        <v>78.661889218735226</v>
      </c>
      <c r="H133"/>
      <c r="Y133">
        <v>65.5</v>
      </c>
      <c r="Z133">
        <v>89.333866448886639</v>
      </c>
    </row>
    <row r="134" spans="1:26" x14ac:dyDescent="0.25">
      <c r="A134">
        <v>66</v>
      </c>
      <c r="B134">
        <v>90.800164822375606</v>
      </c>
      <c r="C134" s="1">
        <f t="shared" ca="1" si="6"/>
        <v>130.08619056477397</v>
      </c>
      <c r="D134" s="1">
        <f t="shared" ca="1" si="7"/>
        <v>771.69590931619348</v>
      </c>
      <c r="E134" s="1">
        <f t="shared" ca="1" si="8"/>
        <v>80.128187592224194</v>
      </c>
      <c r="H134"/>
      <c r="Y134">
        <v>66</v>
      </c>
      <c r="Z134">
        <v>90.800164822375606</v>
      </c>
    </row>
    <row r="135" spans="1:26" x14ac:dyDescent="0.25">
      <c r="A135">
        <v>66.5</v>
      </c>
      <c r="B135">
        <v>91.452695682834801</v>
      </c>
      <c r="C135" s="1">
        <f t="shared" ca="1" si="6"/>
        <v>130.47677169617495</v>
      </c>
      <c r="D135" s="1">
        <f t="shared" ca="1" si="7"/>
        <v>761.43925434747496</v>
      </c>
      <c r="E135" s="1">
        <f t="shared" ca="1" si="8"/>
        <v>80.780718452683388</v>
      </c>
      <c r="H135"/>
      <c r="Y135">
        <v>66.5</v>
      </c>
      <c r="Z135">
        <v>91.452695682834801</v>
      </c>
    </row>
    <row r="136" spans="1:26" x14ac:dyDescent="0.25">
      <c r="A136">
        <v>67</v>
      </c>
      <c r="B136">
        <v>92.917847691842198</v>
      </c>
      <c r="C136" s="1">
        <f t="shared" ca="1" si="6"/>
        <v>130.85454805501044</v>
      </c>
      <c r="D136" s="1">
        <f t="shared" ca="1" si="7"/>
        <v>719.59661722240469</v>
      </c>
      <c r="E136" s="1">
        <f t="shared" ca="1" si="8"/>
        <v>82.245870461690785</v>
      </c>
      <c r="H136"/>
      <c r="Y136">
        <v>67</v>
      </c>
      <c r="Z136">
        <v>92.917847691842198</v>
      </c>
    </row>
    <row r="137" spans="1:26" x14ac:dyDescent="0.25">
      <c r="A137">
        <v>67.5</v>
      </c>
      <c r="B137">
        <v>94.383092853795858</v>
      </c>
      <c r="C137" s="1">
        <f t="shared" ca="1" si="6"/>
        <v>131.21993943165762</v>
      </c>
      <c r="D137" s="1">
        <f t="shared" ca="1" si="7"/>
        <v>678.47663290046296</v>
      </c>
      <c r="E137" s="1">
        <f t="shared" ca="1" si="8"/>
        <v>83.711115623644446</v>
      </c>
      <c r="H137"/>
      <c r="Y137">
        <v>67.5</v>
      </c>
      <c r="Z137">
        <v>94.383092853795858</v>
      </c>
    </row>
    <row r="138" spans="1:26" x14ac:dyDescent="0.25">
      <c r="A138">
        <v>68</v>
      </c>
      <c r="B138">
        <v>95.848407072779963</v>
      </c>
      <c r="C138" s="1">
        <f t="shared" ca="1" si="6"/>
        <v>131.57335185412805</v>
      </c>
      <c r="D138" s="1">
        <f t="shared" ca="1" si="7"/>
        <v>638.13583981518491</v>
      </c>
      <c r="E138" s="1">
        <f t="shared" ca="1" si="8"/>
        <v>85.176429842628551</v>
      </c>
      <c r="H138"/>
      <c r="Y138">
        <v>68</v>
      </c>
      <c r="Z138">
        <v>95.848407072779963</v>
      </c>
    </row>
    <row r="139" spans="1:26" x14ac:dyDescent="0.25">
      <c r="A139">
        <v>68.5</v>
      </c>
      <c r="B139">
        <v>97.313775793114132</v>
      </c>
      <c r="C139" s="1">
        <f t="shared" ca="1" si="6"/>
        <v>131.9151780392518</v>
      </c>
      <c r="D139" s="1">
        <f t="shared" ca="1" si="7"/>
        <v>598.62851869951044</v>
      </c>
      <c r="E139" s="1">
        <f t="shared" ca="1" si="8"/>
        <v>86.64179856296272</v>
      </c>
      <c r="H139"/>
      <c r="Y139">
        <v>68.5</v>
      </c>
      <c r="Z139">
        <v>97.313775793114132</v>
      </c>
    </row>
    <row r="140" spans="1:26" x14ac:dyDescent="0.25">
      <c r="A140">
        <v>69</v>
      </c>
      <c r="B140">
        <v>98.105537504115759</v>
      </c>
      <c r="C140" s="1">
        <f t="shared" ca="1" si="6"/>
        <v>132.24579782906983</v>
      </c>
      <c r="D140" s="1">
        <f t="shared" ca="1" si="7"/>
        <v>582.77868752781649</v>
      </c>
      <c r="E140" s="1">
        <f t="shared" ca="1" si="8"/>
        <v>87.433560273964346</v>
      </c>
      <c r="H140"/>
      <c r="Y140">
        <v>69</v>
      </c>
      <c r="Z140">
        <v>98.105537504115759</v>
      </c>
    </row>
    <row r="141" spans="1:26" x14ac:dyDescent="0.25">
      <c r="A141">
        <v>69.5</v>
      </c>
      <c r="B141">
        <v>97.612814230106437</v>
      </c>
      <c r="C141" s="1">
        <f t="shared" ca="1" si="6"/>
        <v>132.56557861291981</v>
      </c>
      <c r="D141" s="1">
        <f t="shared" ca="1" si="7"/>
        <v>610.84786900023346</v>
      </c>
      <c r="E141" s="1">
        <f t="shared" ca="1" si="8"/>
        <v>86.940836999955025</v>
      </c>
      <c r="H141"/>
      <c r="Y141">
        <v>69.5</v>
      </c>
      <c r="Z141">
        <v>97.612814230106437</v>
      </c>
    </row>
    <row r="142" spans="1:26" x14ac:dyDescent="0.25">
      <c r="A142">
        <v>70</v>
      </c>
      <c r="B142">
        <v>97.120132906202471</v>
      </c>
      <c r="C142" s="1">
        <f t="shared" ca="1" si="6"/>
        <v>132.87487573568424</v>
      </c>
      <c r="D142" s="1">
        <f t="shared" ca="1" si="7"/>
        <v>639.20081740118906</v>
      </c>
      <c r="E142" s="1">
        <f t="shared" ca="1" si="8"/>
        <v>86.448155676051059</v>
      </c>
      <c r="H142"/>
      <c r="Y142">
        <v>70</v>
      </c>
      <c r="Z142">
        <v>97.120132906202471</v>
      </c>
    </row>
    <row r="143" spans="1:26" x14ac:dyDescent="0.25">
      <c r="A143">
        <v>70.5</v>
      </c>
      <c r="B143">
        <v>96.62749234664868</v>
      </c>
      <c r="C143" s="1">
        <f t="shared" ca="1" si="6"/>
        <v>133.17403289265479</v>
      </c>
      <c r="D143" s="1">
        <f t="shared" ca="1" si="7"/>
        <v>667.82481294043441</v>
      </c>
      <c r="E143" s="1">
        <f t="shared" ca="1" si="8"/>
        <v>85.955515116497267</v>
      </c>
      <c r="H143"/>
      <c r="Y143">
        <v>70.5</v>
      </c>
      <c r="Z143">
        <v>96.62749234664868</v>
      </c>
    </row>
    <row r="144" spans="1:26" x14ac:dyDescent="0.25">
      <c r="A144">
        <v>71</v>
      </c>
      <c r="B144">
        <v>96.134895077459504</v>
      </c>
      <c r="C144" s="1">
        <f t="shared" ca="1" si="6"/>
        <v>133.46338251145113</v>
      </c>
      <c r="D144" s="1">
        <f t="shared" ca="1" si="7"/>
        <v>696.70798705483537</v>
      </c>
      <c r="E144" s="1">
        <f t="shared" ca="1" si="8"/>
        <v>85.462917847308091</v>
      </c>
      <c r="H144"/>
      <c r="Y144">
        <v>71</v>
      </c>
      <c r="Z144">
        <v>96.134895077459504</v>
      </c>
    </row>
    <row r="145" spans="1:26" x14ac:dyDescent="0.25">
      <c r="A145">
        <v>71.5</v>
      </c>
      <c r="B145">
        <v>95.642372564940857</v>
      </c>
      <c r="C145" s="1">
        <f t="shared" ca="1" si="6"/>
        <v>133.74324612141925</v>
      </c>
      <c r="D145" s="1">
        <f t="shared" ca="1" si="7"/>
        <v>725.83828288337713</v>
      </c>
      <c r="E145" s="1">
        <f t="shared" ca="1" si="8"/>
        <v>84.970395334789444</v>
      </c>
      <c r="H145"/>
      <c r="Y145">
        <v>71.5</v>
      </c>
      <c r="Z145">
        <v>95.642372564940857</v>
      </c>
    </row>
    <row r="146" spans="1:26" x14ac:dyDescent="0.25">
      <c r="A146">
        <v>72</v>
      </c>
      <c r="B146">
        <v>95.14992012135211</v>
      </c>
      <c r="C146" s="1">
        <f t="shared" ca="1" si="6"/>
        <v>134.01393471091944</v>
      </c>
      <c r="D146" s="1">
        <f t="shared" ca="1" si="7"/>
        <v>755.20581500905121</v>
      </c>
      <c r="E146" s="1">
        <f t="shared" ca="1" si="8"/>
        <v>84.477942891200698</v>
      </c>
      <c r="H146"/>
      <c r="Y146">
        <v>72</v>
      </c>
      <c r="Z146">
        <v>95.14992012135211</v>
      </c>
    </row>
    <row r="147" spans="1:26" x14ac:dyDescent="0.25">
      <c r="A147">
        <v>72.5</v>
      </c>
      <c r="B147">
        <v>96.394306970013105</v>
      </c>
      <c r="C147" s="1">
        <f t="shared" ca="1" si="6"/>
        <v>134.27574907290082</v>
      </c>
      <c r="D147" s="1">
        <f t="shared" ca="1" si="7"/>
        <v>717.50182789721714</v>
      </c>
      <c r="E147" s="1">
        <f t="shared" ca="1" si="8"/>
        <v>85.722329739861692</v>
      </c>
      <c r="H147"/>
      <c r="Y147">
        <v>72.5</v>
      </c>
      <c r="Z147">
        <v>96.394306970013105</v>
      </c>
    </row>
    <row r="148" spans="1:26" x14ac:dyDescent="0.25">
      <c r="A148">
        <v>73</v>
      </c>
      <c r="B148">
        <v>97.8589220608321</v>
      </c>
      <c r="C148" s="1">
        <f t="shared" ca="1" si="6"/>
        <v>134.5289801391466</v>
      </c>
      <c r="D148" s="1">
        <f t="shared" ca="1" si="7"/>
        <v>672.34657973347919</v>
      </c>
      <c r="E148" s="1">
        <f t="shared" ca="1" si="8"/>
        <v>87.186944830680687</v>
      </c>
      <c r="H148"/>
      <c r="Y148">
        <v>73</v>
      </c>
      <c r="Z148">
        <v>97.8589220608321</v>
      </c>
    </row>
    <row r="149" spans="1:26" x14ac:dyDescent="0.25">
      <c r="A149">
        <v>73.5</v>
      </c>
      <c r="B149">
        <v>99.323748851635557</v>
      </c>
      <c r="C149" s="1">
        <f t="shared" ca="1" si="6"/>
        <v>134.77390930356177</v>
      </c>
      <c r="D149" s="1">
        <f t="shared" ca="1" si="7"/>
        <v>628.35693803365655</v>
      </c>
      <c r="E149" s="1">
        <f t="shared" ca="1" si="8"/>
        <v>88.651771621484144</v>
      </c>
      <c r="H149"/>
      <c r="Y149">
        <v>73.5</v>
      </c>
      <c r="Z149">
        <v>99.323748851635557</v>
      </c>
    </row>
    <row r="150" spans="1:26" x14ac:dyDescent="0.25">
      <c r="A150">
        <v>74</v>
      </c>
      <c r="B150">
        <v>100.78872448946174</v>
      </c>
      <c r="C150" s="1">
        <f t="shared" ca="1" si="6"/>
        <v>135.01080873486168</v>
      </c>
      <c r="D150" s="1">
        <f t="shared" ca="1" si="7"/>
        <v>585.57552504962541</v>
      </c>
      <c r="E150" s="1">
        <f t="shared" ca="1" si="8"/>
        <v>90.11674725931033</v>
      </c>
      <c r="H150"/>
      <c r="Y150">
        <v>74</v>
      </c>
      <c r="Z150">
        <v>100.78872448946174</v>
      </c>
    </row>
    <row r="151" spans="1:26" x14ac:dyDescent="0.25">
      <c r="A151">
        <v>74.5</v>
      </c>
      <c r="B151">
        <v>102.25380848929679</v>
      </c>
      <c r="C151" s="1">
        <f t="shared" ca="1" si="6"/>
        <v>135.23994167901003</v>
      </c>
      <c r="D151" s="1">
        <f t="shared" ca="1" si="7"/>
        <v>544.04249140475076</v>
      </c>
      <c r="E151" s="1">
        <f t="shared" ca="1" si="8"/>
        <v>91.581831259145375</v>
      </c>
      <c r="H151"/>
      <c r="Y151">
        <v>74.5</v>
      </c>
      <c r="Z151">
        <v>102.25380848929679</v>
      </c>
    </row>
    <row r="152" spans="1:26" x14ac:dyDescent="0.25">
      <c r="A152">
        <v>75</v>
      </c>
      <c r="B152">
        <v>101.93060210347232</v>
      </c>
      <c r="C152" s="1">
        <f t="shared" ca="1" si="6"/>
        <v>135.46156275174116</v>
      </c>
      <c r="D152" s="1">
        <f t="shared" ca="1" si="7"/>
        <v>562.1626609978764</v>
      </c>
      <c r="E152" s="1">
        <f t="shared" ca="1" si="8"/>
        <v>91.258624873320912</v>
      </c>
      <c r="H152"/>
      <c r="Y152">
        <v>75</v>
      </c>
      <c r="Z152">
        <v>101.93060210347232</v>
      </c>
    </row>
    <row r="153" spans="1:26" x14ac:dyDescent="0.25">
      <c r="A153">
        <v>75.5</v>
      </c>
      <c r="B153">
        <v>101.7905319923467</v>
      </c>
      <c r="C153" s="1">
        <f t="shared" ca="1" si="6"/>
        <v>135.67591822149279</v>
      </c>
      <c r="D153" s="1">
        <f t="shared" ca="1" si="7"/>
        <v>574.10969994920185</v>
      </c>
      <c r="E153" s="1">
        <f t="shared" ca="1" si="8"/>
        <v>91.118554762195288</v>
      </c>
      <c r="H153"/>
      <c r="Y153">
        <v>75.5</v>
      </c>
      <c r="Z153">
        <v>101.7905319923467</v>
      </c>
    </row>
    <row r="154" spans="1:26" x14ac:dyDescent="0.25">
      <c r="A154">
        <v>76</v>
      </c>
      <c r="B154">
        <v>103.2615082482087</v>
      </c>
      <c r="C154" s="1">
        <f t="shared" ca="1" si="6"/>
        <v>135.88324628306293</v>
      </c>
      <c r="D154" s="1">
        <f t="shared" ca="1" si="7"/>
        <v>532.08889620732759</v>
      </c>
      <c r="E154" s="1">
        <f t="shared" ca="1" si="8"/>
        <v>92.589531018057286</v>
      </c>
      <c r="H154"/>
      <c r="Y154">
        <v>76</v>
      </c>
      <c r="Z154">
        <v>103.2615082482087</v>
      </c>
    </row>
    <row r="155" spans="1:26" x14ac:dyDescent="0.25">
      <c r="A155">
        <v>76.5</v>
      </c>
      <c r="B155">
        <v>104.73200424915018</v>
      </c>
      <c r="C155" s="1">
        <f t="shared" ca="1" si="6"/>
        <v>136.0837773222953</v>
      </c>
      <c r="D155" s="1">
        <f t="shared" ca="1" si="7"/>
        <v>491.46683741499385</v>
      </c>
      <c r="E155" s="1">
        <f t="shared" ca="1" si="8"/>
        <v>94.060027018998767</v>
      </c>
      <c r="H155"/>
      <c r="Y155">
        <v>76.5</v>
      </c>
      <c r="Z155">
        <v>104.73200424915018</v>
      </c>
    </row>
    <row r="156" spans="1:26" x14ac:dyDescent="0.25">
      <c r="A156">
        <v>77</v>
      </c>
      <c r="B156">
        <v>106.20211029829557</v>
      </c>
      <c r="C156" s="1">
        <f t="shared" ca="1" si="6"/>
        <v>136.27773417208726</v>
      </c>
      <c r="D156" s="1">
        <f t="shared" ca="1" si="7"/>
        <v>452.27157569889459</v>
      </c>
      <c r="E156" s="1">
        <f t="shared" ca="1" si="8"/>
        <v>95.530133068144153</v>
      </c>
      <c r="H156"/>
      <c r="Y156">
        <v>77</v>
      </c>
      <c r="Z156">
        <v>106.20211029829557</v>
      </c>
    </row>
    <row r="157" spans="1:26" x14ac:dyDescent="0.25">
      <c r="A157">
        <v>77.5</v>
      </c>
      <c r="B157">
        <v>107.67190308742418</v>
      </c>
      <c r="C157" s="1">
        <f t="shared" ca="1" si="6"/>
        <v>136.46533236000482</v>
      </c>
      <c r="D157" s="1">
        <f t="shared" ca="1" si="7"/>
        <v>414.53078463755179</v>
      </c>
      <c r="E157" s="1">
        <f t="shared" ca="1" si="8"/>
        <v>96.999925857272771</v>
      </c>
      <c r="H157"/>
      <c r="Y157">
        <v>77.5</v>
      </c>
      <c r="Z157">
        <v>107.67190308742418</v>
      </c>
    </row>
    <row r="158" spans="1:26" x14ac:dyDescent="0.25">
      <c r="A158">
        <v>78</v>
      </c>
      <c r="B158">
        <v>108.6423520038619</v>
      </c>
      <c r="C158" s="1">
        <f t="shared" ca="1" si="6"/>
        <v>136.6467803477799</v>
      </c>
      <c r="D158" s="1">
        <f t="shared" ca="1" si="7"/>
        <v>392.12400343481875</v>
      </c>
      <c r="E158" s="1">
        <f t="shared" ca="1" si="8"/>
        <v>97.970374773710489</v>
      </c>
      <c r="H158"/>
      <c r="Y158">
        <v>78</v>
      </c>
      <c r="Z158">
        <v>108.6423520038619</v>
      </c>
    </row>
    <row r="159" spans="1:26" x14ac:dyDescent="0.25">
      <c r="A159">
        <v>78.5</v>
      </c>
      <c r="B159">
        <v>109.49216228954643</v>
      </c>
      <c r="C159" s="1">
        <f t="shared" ca="1" si="6"/>
        <v>136.82227976295604</v>
      </c>
      <c r="D159" s="1">
        <f t="shared" ca="1" si="7"/>
        <v>373.46766055518481</v>
      </c>
      <c r="E159" s="1">
        <f t="shared" ca="1" si="8"/>
        <v>98.820185059395016</v>
      </c>
      <c r="H159"/>
      <c r="Y159">
        <v>78.5</v>
      </c>
      <c r="Z159">
        <v>109.49216228954643</v>
      </c>
    </row>
    <row r="160" spans="1:26" x14ac:dyDescent="0.25">
      <c r="A160">
        <v>79</v>
      </c>
      <c r="B160">
        <v>110.96195742955817</v>
      </c>
      <c r="C160" s="1">
        <f t="shared" ca="1" si="6"/>
        <v>136.99202562293956</v>
      </c>
      <c r="D160" s="1">
        <f t="shared" ca="1" si="7"/>
        <v>338.78222507604289</v>
      </c>
      <c r="E160" s="1">
        <f t="shared" ca="1" si="8"/>
        <v>100.28998019940676</v>
      </c>
      <c r="H160"/>
      <c r="Y160">
        <v>79</v>
      </c>
      <c r="Z160">
        <v>110.96195742955817</v>
      </c>
    </row>
    <row r="161" spans="1:26" x14ac:dyDescent="0.25">
      <c r="A161">
        <v>79.5</v>
      </c>
      <c r="B161">
        <v>112.43188335612739</v>
      </c>
      <c r="C161" s="1">
        <f t="shared" ca="1" si="6"/>
        <v>137.15620655170582</v>
      </c>
      <c r="D161" s="1">
        <f t="shared" ca="1" si="7"/>
        <v>305.64607873970891</v>
      </c>
      <c r="E161" s="1">
        <f t="shared" ca="1" si="8"/>
        <v>101.75990612597597</v>
      </c>
      <c r="H161"/>
      <c r="Y161">
        <v>79.5</v>
      </c>
      <c r="Z161">
        <v>112.43188335612739</v>
      </c>
    </row>
    <row r="162" spans="1:26" x14ac:dyDescent="0.25">
      <c r="A162">
        <v>80</v>
      </c>
      <c r="B162">
        <v>113.90190709057914</v>
      </c>
      <c r="C162" s="1">
        <f t="shared" ca="1" si="6"/>
        <v>137.31500498940059</v>
      </c>
      <c r="D162" s="1">
        <f t="shared" ca="1" si="7"/>
        <v>274.08657660989866</v>
      </c>
      <c r="E162" s="1">
        <f t="shared" ca="1" si="8"/>
        <v>103.22992986042773</v>
      </c>
      <c r="H162"/>
      <c r="Y162">
        <v>80</v>
      </c>
      <c r="Z162">
        <v>113.90190709057914</v>
      </c>
    </row>
    <row r="163" spans="1:26" x14ac:dyDescent="0.25">
      <c r="A163">
        <v>80.5</v>
      </c>
      <c r="B163">
        <v>115.37200714588413</v>
      </c>
      <c r="C163" s="1">
        <f t="shared" ca="1" si="6"/>
        <v>137.46859739507039</v>
      </c>
      <c r="D163" s="1">
        <f t="shared" ca="1" si="7"/>
        <v>244.12965032021674</v>
      </c>
      <c r="E163" s="1">
        <f t="shared" ca="1" si="8"/>
        <v>104.70002991573271</v>
      </c>
      <c r="H163"/>
      <c r="Y163">
        <v>80.5</v>
      </c>
      <c r="Z163">
        <v>115.37200714588413</v>
      </c>
    </row>
    <row r="164" spans="1:26" x14ac:dyDescent="0.25">
      <c r="A164">
        <v>81</v>
      </c>
      <c r="B164">
        <v>116.3519176511886</v>
      </c>
      <c r="C164" s="1">
        <f t="shared" ca="1" si="6"/>
        <v>137.617154442746</v>
      </c>
      <c r="D164" s="1">
        <f t="shared" ca="1" si="7"/>
        <v>226.1051479005032</v>
      </c>
      <c r="E164" s="1">
        <f t="shared" ca="1" si="8"/>
        <v>105.67994042103719</v>
      </c>
      <c r="H164"/>
      <c r="Y164">
        <v>81</v>
      </c>
      <c r="Z164">
        <v>116.3519176511886</v>
      </c>
    </row>
    <row r="165" spans="1:26" x14ac:dyDescent="0.25">
      <c r="A165">
        <v>81.5</v>
      </c>
      <c r="B165">
        <v>117.82870843524449</v>
      </c>
      <c r="C165" s="1">
        <f t="shared" ca="1" si="6"/>
        <v>137.7608412110979</v>
      </c>
      <c r="D165" s="1">
        <f t="shared" ca="1" si="7"/>
        <v>198.64495849712475</v>
      </c>
      <c r="E165" s="1">
        <f t="shared" ca="1" si="8"/>
        <v>107.15673120509308</v>
      </c>
      <c r="H165"/>
      <c r="Y165">
        <v>81.5</v>
      </c>
      <c r="Z165">
        <v>117.82870843524449</v>
      </c>
    </row>
    <row r="166" spans="1:26" x14ac:dyDescent="0.25">
      <c r="A166">
        <v>82</v>
      </c>
      <c r="B166">
        <v>119.30488179849151</v>
      </c>
      <c r="C166" s="1">
        <f t="shared" ca="1" si="6"/>
        <v>137.89981736687406</v>
      </c>
      <c r="D166" s="1">
        <f t="shared" ca="1" si="7"/>
        <v>172.8858143961493</v>
      </c>
      <c r="E166" s="1">
        <f t="shared" ca="1" si="8"/>
        <v>108.63290456834009</v>
      </c>
      <c r="H166"/>
      <c r="Y166">
        <v>82</v>
      </c>
      <c r="Z166">
        <v>119.30488179849151</v>
      </c>
    </row>
    <row r="167" spans="1:26" x14ac:dyDescent="0.25">
      <c r="A167">
        <v>82.5</v>
      </c>
      <c r="B167">
        <v>120.78058488633363</v>
      </c>
      <c r="C167" s="1">
        <f t="shared" ca="1" si="6"/>
        <v>138.03423734232391</v>
      </c>
      <c r="D167" s="1">
        <f t="shared" ca="1" si="7"/>
        <v>148.84426153604966</v>
      </c>
      <c r="E167" s="1">
        <f t="shared" ca="1" si="8"/>
        <v>110.10860765618222</v>
      </c>
      <c r="H167"/>
      <c r="Y167">
        <v>82.5</v>
      </c>
      <c r="Z167">
        <v>120.78058488633363</v>
      </c>
    </row>
    <row r="168" spans="1:26" x14ac:dyDescent="0.25">
      <c r="A168">
        <v>83</v>
      </c>
      <c r="B168">
        <v>122.25591509057878</v>
      </c>
      <c r="C168" s="1">
        <f t="shared" ca="1" si="6"/>
        <v>138.16425050680536</v>
      </c>
      <c r="D168" s="1">
        <f t="shared" ca="1" si="7"/>
        <v>126.53756785758442</v>
      </c>
      <c r="E168" s="1">
        <f t="shared" ca="1" si="8"/>
        <v>111.58393786042737</v>
      </c>
      <c r="H168"/>
      <c r="Y168">
        <v>83</v>
      </c>
      <c r="Z168">
        <v>122.25591509057878</v>
      </c>
    </row>
    <row r="169" spans="1:26" x14ac:dyDescent="0.25">
      <c r="A169">
        <v>83.5</v>
      </c>
      <c r="B169">
        <v>123.50018710748115</v>
      </c>
      <c r="C169" s="1">
        <f t="shared" ca="1" si="6"/>
        <v>138.29000133276645</v>
      </c>
      <c r="D169" s="1">
        <f t="shared" ca="1" si="7"/>
        <v>109.36930240922568</v>
      </c>
      <c r="E169" s="1">
        <f t="shared" ca="1" si="8"/>
        <v>112.82820987732974</v>
      </c>
      <c r="H169"/>
      <c r="Y169">
        <v>83.5</v>
      </c>
      <c r="Z169">
        <v>123.50018710748115</v>
      </c>
    </row>
    <row r="170" spans="1:26" x14ac:dyDescent="0.25">
      <c r="A170">
        <v>84</v>
      </c>
      <c r="B170">
        <v>124.97037027711933</v>
      </c>
      <c r="C170" s="1">
        <f t="shared" ca="1" si="6"/>
        <v>138.41162955628494</v>
      </c>
      <c r="D170" s="1">
        <f t="shared" ca="1" si="7"/>
        <v>90.333725504877762</v>
      </c>
      <c r="E170" s="1">
        <f t="shared" ca="1" si="8"/>
        <v>114.29839304696792</v>
      </c>
      <c r="H170"/>
      <c r="Y170">
        <v>84</v>
      </c>
      <c r="Z170">
        <v>124.97037027711933</v>
      </c>
    </row>
    <row r="171" spans="1:26" x14ac:dyDescent="0.25">
      <c r="A171">
        <v>84.5</v>
      </c>
      <c r="B171">
        <v>126.44063686305023</v>
      </c>
      <c r="C171" s="1">
        <f t="shared" ca="1" si="6"/>
        <v>138.52927033234502</v>
      </c>
      <c r="D171" s="1">
        <f t="shared" ca="1" si="7"/>
        <v>73.067529577477103</v>
      </c>
      <c r="E171" s="1">
        <f t="shared" ca="1" si="8"/>
        <v>115.76865963289882</v>
      </c>
      <c r="H171"/>
      <c r="Y171">
        <v>84.5</v>
      </c>
      <c r="Z171">
        <v>126.44063686305023</v>
      </c>
    </row>
    <row r="172" spans="1:26" x14ac:dyDescent="0.25">
      <c r="A172">
        <v>85</v>
      </c>
      <c r="B172">
        <v>127.91096799006985</v>
      </c>
      <c r="C172" s="1">
        <f t="shared" ca="1" si="6"/>
        <v>138.64305438502353</v>
      </c>
      <c r="D172" s="1">
        <f t="shared" ca="1" si="7"/>
        <v>57.58883919437497</v>
      </c>
      <c r="E172" s="1">
        <f t="shared" ca="1" si="8"/>
        <v>117.23899075991844</v>
      </c>
      <c r="H172"/>
      <c r="Y172">
        <v>85</v>
      </c>
      <c r="Z172">
        <v>127.91096799006985</v>
      </c>
    </row>
    <row r="173" spans="1:26" x14ac:dyDescent="0.25">
      <c r="A173">
        <v>85.5</v>
      </c>
      <c r="B173">
        <v>129.38135132954562</v>
      </c>
      <c r="C173" s="1">
        <f t="shared" ca="1" si="6"/>
        <v>138.7531081527523</v>
      </c>
      <c r="D173" s="1">
        <f t="shared" ca="1" si="7"/>
        <v>43.914912976660489</v>
      </c>
      <c r="E173" s="1">
        <f t="shared" ca="1" si="8"/>
        <v>118.70937409939421</v>
      </c>
      <c r="H173"/>
      <c r="Y173">
        <v>85.5</v>
      </c>
      <c r="Z173">
        <v>129.38135132954562</v>
      </c>
    </row>
    <row r="174" spans="1:26" x14ac:dyDescent="0.25">
      <c r="A174">
        <v>86</v>
      </c>
      <c r="B174">
        <v>130.62866536237573</v>
      </c>
      <c r="C174" s="1">
        <f t="shared" ca="1" si="6"/>
        <v>138.85955392881829</v>
      </c>
      <c r="D174" s="1">
        <f t="shared" ca="1" si="7"/>
        <v>33.873763296597417</v>
      </c>
      <c r="E174" s="1">
        <f t="shared" ca="1" si="8"/>
        <v>119.95668813222431</v>
      </c>
      <c r="H174"/>
      <c r="Y174">
        <v>86</v>
      </c>
      <c r="Z174">
        <v>130.62866536237573</v>
      </c>
    </row>
    <row r="175" spans="1:26" x14ac:dyDescent="0.25">
      <c r="A175">
        <v>86.5</v>
      </c>
      <c r="B175">
        <v>132.12642243507267</v>
      </c>
      <c r="C175" s="1">
        <f t="shared" ca="1" si="6"/>
        <v>138.96250999725757</v>
      </c>
      <c r="D175" s="1">
        <f t="shared" ca="1" si="7"/>
        <v>23.366046578929549</v>
      </c>
      <c r="E175" s="1">
        <f t="shared" ca="1" si="8"/>
        <v>121.45444520492126</v>
      </c>
      <c r="H175"/>
      <c r="Y175">
        <v>86.5</v>
      </c>
      <c r="Z175">
        <v>132.12642243507267</v>
      </c>
    </row>
    <row r="176" spans="1:26" x14ac:dyDescent="0.25">
      <c r="A176">
        <v>87</v>
      </c>
      <c r="B176">
        <v>133.62433345745072</v>
      </c>
      <c r="C176" s="1">
        <f t="shared" ca="1" si="6"/>
        <v>139.0620907642944</v>
      </c>
      <c r="D176" s="1">
        <f t="shared" ca="1" si="7"/>
        <v>14.78460226406591</v>
      </c>
      <c r="E176" s="1">
        <f t="shared" ca="1" si="8"/>
        <v>122.9523562272993</v>
      </c>
      <c r="H176"/>
      <c r="Y176">
        <v>87</v>
      </c>
      <c r="Z176">
        <v>133.62433345745072</v>
      </c>
    </row>
    <row r="177" spans="1:26" x14ac:dyDescent="0.25">
      <c r="A177">
        <v>87.5</v>
      </c>
      <c r="B177">
        <v>135.12236060623403</v>
      </c>
      <c r="C177" s="1">
        <f t="shared" ca="1" si="6"/>
        <v>139.15840688547075</v>
      </c>
      <c r="D177" s="1">
        <f t="shared" ca="1" si="7"/>
        <v>8.144834784070321</v>
      </c>
      <c r="E177" s="1">
        <f t="shared" ca="1" si="8"/>
        <v>124.45038337608261</v>
      </c>
      <c r="H177"/>
      <c r="Y177">
        <v>87.5</v>
      </c>
      <c r="Z177">
        <v>135.12236060623403</v>
      </c>
    </row>
    <row r="178" spans="1:26" x14ac:dyDescent="0.25">
      <c r="A178">
        <v>88</v>
      </c>
      <c r="B178">
        <v>136.6204805290372</v>
      </c>
      <c r="C178" s="1">
        <f t="shared" ca="1" si="6"/>
        <v>139.2515653886085</v>
      </c>
      <c r="D178" s="1">
        <f t="shared" ca="1" si="7"/>
        <v>3.4613037691326705</v>
      </c>
      <c r="E178" s="1">
        <f t="shared" ca="1" si="8"/>
        <v>125.94850329888578</v>
      </c>
      <c r="H178"/>
      <c r="Y178">
        <v>88</v>
      </c>
      <c r="Z178">
        <v>136.6204805290372</v>
      </c>
    </row>
    <row r="179" spans="1:26" x14ac:dyDescent="0.25">
      <c r="A179">
        <v>88.5</v>
      </c>
      <c r="B179">
        <v>137.71627018310812</v>
      </c>
      <c r="C179" s="1">
        <f t="shared" ca="1" si="6"/>
        <v>139.34166979274016</v>
      </c>
      <c r="D179" s="1">
        <f t="shared" ca="1" si="7"/>
        <v>1.3209619454959951</v>
      </c>
      <c r="E179" s="1">
        <f t="shared" ca="1" si="8"/>
        <v>127.04429295295671</v>
      </c>
      <c r="H179"/>
      <c r="Y179">
        <v>88.5</v>
      </c>
      <c r="Z179">
        <v>137.71627018310812</v>
      </c>
    </row>
    <row r="180" spans="1:26" x14ac:dyDescent="0.25">
      <c r="A180">
        <v>89</v>
      </c>
      <c r="B180">
        <v>139.23773360071078</v>
      </c>
      <c r="C180" s="1">
        <f t="shared" ca="1" si="6"/>
        <v>139.4288202231406</v>
      </c>
      <c r="D180" s="1">
        <f t="shared" ca="1" si="7"/>
        <v>1.8257048635818632E-2</v>
      </c>
      <c r="E180" s="1">
        <f t="shared" ca="1" si="8"/>
        <v>128.56575637055937</v>
      </c>
      <c r="H180"/>
      <c r="Y180">
        <v>89</v>
      </c>
      <c r="Z180">
        <v>139.23773360071078</v>
      </c>
    </row>
    <row r="181" spans="1:26" x14ac:dyDescent="0.25">
      <c r="A181">
        <v>89.5</v>
      </c>
      <c r="B181">
        <v>140.75842497873592</v>
      </c>
      <c r="C181" s="1">
        <f t="shared" ca="1" si="6"/>
        <v>139.51311352258784</v>
      </c>
      <c r="D181" s="1">
        <f t="shared" ca="1" si="7"/>
        <v>0.7754003114068172</v>
      </c>
      <c r="E181" s="1">
        <f t="shared" ca="1" si="8"/>
        <v>130.0864477485845</v>
      </c>
      <c r="H181"/>
      <c r="Y181">
        <v>89.5</v>
      </c>
      <c r="Z181">
        <v>140.75842497873592</v>
      </c>
    </row>
    <row r="182" spans="1:26" x14ac:dyDescent="0.25">
      <c r="A182">
        <v>90</v>
      </c>
      <c r="B182">
        <v>142.27850681474959</v>
      </c>
      <c r="C182" s="1">
        <f t="shared" ca="1" si="6"/>
        <v>139.59464335897599</v>
      </c>
      <c r="D182" s="1">
        <f t="shared" ca="1" si="7"/>
        <v>3.6015615246185169</v>
      </c>
      <c r="E182" s="1">
        <f t="shared" ca="1" si="8"/>
        <v>131.60652958459818</v>
      </c>
      <c r="H182"/>
      <c r="Y182">
        <v>90</v>
      </c>
      <c r="Z182">
        <v>142.27850681474959</v>
      </c>
    </row>
    <row r="183" spans="1:26" x14ac:dyDescent="0.25">
      <c r="A183">
        <v>90.5</v>
      </c>
      <c r="B183">
        <v>143.79811202659843</v>
      </c>
      <c r="C183" s="1">
        <f t="shared" ca="1" si="6"/>
        <v>139.67350032940027</v>
      </c>
      <c r="D183" s="1">
        <f t="shared" ca="1" si="7"/>
        <v>8.5062108263319516</v>
      </c>
      <c r="E183" s="1">
        <f t="shared" ca="1" si="8"/>
        <v>133.12613479644702</v>
      </c>
      <c r="H183"/>
      <c r="Y183">
        <v>90.5</v>
      </c>
      <c r="Z183">
        <v>143.79811202659843</v>
      </c>
    </row>
    <row r="184" spans="1:26" x14ac:dyDescent="0.25">
      <c r="A184">
        <v>91</v>
      </c>
      <c r="B184">
        <v>144.80495593419806</v>
      </c>
      <c r="C184" s="1">
        <f t="shared" ca="1" si="6"/>
        <v>139.74977206082986</v>
      </c>
      <c r="D184" s="1">
        <f t="shared" ca="1" si="7"/>
        <v>12.777441996780997</v>
      </c>
      <c r="E184" s="1">
        <f t="shared" ca="1" si="8"/>
        <v>134.13297870404665</v>
      </c>
      <c r="H184"/>
      <c r="Y184">
        <v>91</v>
      </c>
      <c r="Z184">
        <v>144.80495593419806</v>
      </c>
    </row>
    <row r="185" spans="1:26" x14ac:dyDescent="0.25">
      <c r="A185">
        <v>91.5</v>
      </c>
      <c r="B185">
        <v>144.30783712398113</v>
      </c>
      <c r="C185" s="1">
        <f t="shared" ca="1" si="6"/>
        <v>139.82354330748021</v>
      </c>
      <c r="D185" s="1">
        <f t="shared" ca="1" si="7"/>
        <v>10.054445516354207</v>
      </c>
      <c r="E185" s="1">
        <f t="shared" ca="1" si="8"/>
        <v>133.63585989382972</v>
      </c>
      <c r="H185"/>
      <c r="Y185">
        <v>91.5</v>
      </c>
      <c r="Z185">
        <v>144.30783712398113</v>
      </c>
    </row>
    <row r="186" spans="1:26" x14ac:dyDescent="0.25">
      <c r="A186">
        <v>92</v>
      </c>
      <c r="B186">
        <v>143.81032890429685</v>
      </c>
      <c r="C186" s="1">
        <f t="shared" ca="1" si="6"/>
        <v>139.89489604499303</v>
      </c>
      <c r="D186" s="1">
        <f t="shared" ca="1" si="7"/>
        <v>7.6653072378580438</v>
      </c>
      <c r="E186" s="1">
        <f t="shared" ca="1" si="8"/>
        <v>133.13835167414544</v>
      </c>
      <c r="H186"/>
      <c r="Y186">
        <v>92</v>
      </c>
      <c r="Z186">
        <v>143.81032890429685</v>
      </c>
    </row>
    <row r="187" spans="1:26" x14ac:dyDescent="0.25">
      <c r="A187">
        <v>92.5</v>
      </c>
      <c r="B187">
        <v>145.19827511348555</v>
      </c>
      <c r="C187" s="1">
        <f t="shared" ca="1" si="6"/>
        <v>139.96390956152891</v>
      </c>
      <c r="D187" s="1">
        <f t="shared" ca="1" si="7"/>
        <v>13.699291365755183</v>
      </c>
      <c r="E187" s="1">
        <f t="shared" ca="1" si="8"/>
        <v>134.52629788333414</v>
      </c>
      <c r="H187"/>
      <c r="Y187">
        <v>92.5</v>
      </c>
      <c r="Z187">
        <v>145.19827511348555</v>
      </c>
    </row>
    <row r="188" spans="1:26" x14ac:dyDescent="0.25">
      <c r="A188">
        <v>93</v>
      </c>
      <c r="B188">
        <v>146.7115817317858</v>
      </c>
      <c r="C188" s="1">
        <f t="shared" ca="1" si="6"/>
        <v>140.0306605458733</v>
      </c>
      <c r="D188" s="1">
        <f t="shared" ca="1" si="7"/>
        <v>22.317353946187215</v>
      </c>
      <c r="E188" s="1">
        <f t="shared" ca="1" si="8"/>
        <v>136.03960450163439</v>
      </c>
      <c r="H188"/>
      <c r="Y188">
        <v>93</v>
      </c>
      <c r="Z188">
        <v>146.7115817317858</v>
      </c>
    </row>
    <row r="189" spans="1:26" x14ac:dyDescent="0.25">
      <c r="A189">
        <v>93.5</v>
      </c>
      <c r="B189">
        <v>148.22503312364429</v>
      </c>
      <c r="C189" s="1">
        <f t="shared" ca="1" si="6"/>
        <v>140.09522317265419</v>
      </c>
      <c r="D189" s="1">
        <f t="shared" ca="1" si="7"/>
        <v>33.046904919608892</v>
      </c>
      <c r="E189" s="1">
        <f t="shared" ca="1" si="8"/>
        <v>137.55305589349288</v>
      </c>
      <c r="H189"/>
      <c r="Y189">
        <v>93.5</v>
      </c>
      <c r="Z189">
        <v>148.22503312364429</v>
      </c>
    </row>
    <row r="190" spans="1:26" x14ac:dyDescent="0.25">
      <c r="A190">
        <v>94</v>
      </c>
      <c r="B190">
        <v>149.73858789462844</v>
      </c>
      <c r="C190" s="1">
        <f t="shared" ca="1" si="6"/>
        <v>140.15766918476609</v>
      </c>
      <c r="D190" s="1">
        <f t="shared" ca="1" si="7"/>
        <v>45.897001662495171</v>
      </c>
      <c r="E190" s="1">
        <f t="shared" ca="1" si="8"/>
        <v>139.06661066447703</v>
      </c>
      <c r="H190"/>
      <c r="Y190">
        <v>94</v>
      </c>
      <c r="Z190">
        <v>149.73858789462844</v>
      </c>
    </row>
    <row r="191" spans="1:26" x14ac:dyDescent="0.25">
      <c r="A191">
        <v>94.5</v>
      </c>
      <c r="B191">
        <v>151.24258604001201</v>
      </c>
      <c r="C191" s="1">
        <f t="shared" ca="1" si="6"/>
        <v>140.21806797309165</v>
      </c>
      <c r="D191" s="1">
        <f t="shared" ca="1" si="7"/>
        <v>60.769999303926767</v>
      </c>
      <c r="E191" s="1">
        <f t="shared" ca="1" si="8"/>
        <v>140.5706088098606</v>
      </c>
      <c r="H191"/>
      <c r="Y191">
        <v>94.5</v>
      </c>
      <c r="Z191">
        <v>151.24258604001201</v>
      </c>
    </row>
    <row r="192" spans="1:26" x14ac:dyDescent="0.25">
      <c r="A192">
        <v>95</v>
      </c>
      <c r="B192">
        <v>150.8423450871077</v>
      </c>
      <c r="C192" s="1">
        <f t="shared" ca="1" si="6"/>
        <v>140.27648665360971</v>
      </c>
      <c r="D192" s="1">
        <f t="shared" ca="1" si="7"/>
        <v>55.818682218360337</v>
      </c>
      <c r="E192" s="1">
        <f t="shared" ca="1" si="8"/>
        <v>140.17036785695629</v>
      </c>
      <c r="H192"/>
      <c r="Y192">
        <v>95</v>
      </c>
      <c r="Z192">
        <v>150.8423450871077</v>
      </c>
    </row>
    <row r="193" spans="1:26" x14ac:dyDescent="0.25">
      <c r="A193">
        <v>95.5</v>
      </c>
      <c r="B193">
        <v>150.33998922588822</v>
      </c>
      <c r="C193" s="1">
        <f t="shared" ca="1" si="6"/>
        <v>140.33299014197567</v>
      </c>
      <c r="D193" s="1">
        <f t="shared" ca="1" si="7"/>
        <v>50.070015332713275</v>
      </c>
      <c r="E193" s="1">
        <f t="shared" ca="1" si="8"/>
        <v>139.6680119957368</v>
      </c>
      <c r="H193"/>
      <c r="Y193">
        <v>95.5</v>
      </c>
      <c r="Z193">
        <v>150.33998922588822</v>
      </c>
    </row>
    <row r="194" spans="1:26" x14ac:dyDescent="0.25">
      <c r="A194">
        <v>96</v>
      </c>
      <c r="B194">
        <v>149.83761025865132</v>
      </c>
      <c r="C194" s="1">
        <f t="shared" ref="C194:C257" ca="1" si="9">IF(A194&gt;=$K$5,OFFSET($B$1,2*$K$5,0)+$L$5*(1-EXP((-1/$M$5)*(A194-$K$5))),0)</f>
        <v>140.38764122565667</v>
      </c>
      <c r="D194" s="1">
        <f t="shared" ref="D194:D257" ca="1" si="10">IF(A194&gt;=$K$5,(C194-B194)*(C194-B194)*0.5,0)</f>
        <v>44.650957362279001</v>
      </c>
      <c r="E194" s="1">
        <f t="shared" ref="E194:E257" ca="1" si="11">IF(A194&gt;=$K$5,(B194-$L$6),0)</f>
        <v>139.16563302849991</v>
      </c>
      <c r="H194"/>
      <c r="Y194">
        <v>96</v>
      </c>
      <c r="Z194">
        <v>149.83761025865132</v>
      </c>
    </row>
    <row r="195" spans="1:26" x14ac:dyDescent="0.25">
      <c r="A195">
        <v>96.5</v>
      </c>
      <c r="B195">
        <v>149.33520458561176</v>
      </c>
      <c r="C195" s="1">
        <f t="shared" ca="1" si="9"/>
        <v>140.44050063370167</v>
      </c>
      <c r="D195" s="1">
        <f t="shared" ca="1" si="10"/>
        <v>39.557879196062473</v>
      </c>
      <c r="E195" s="1">
        <f t="shared" ca="1" si="11"/>
        <v>138.66322735546035</v>
      </c>
      <c r="H195"/>
      <c r="Y195">
        <v>96.5</v>
      </c>
      <c r="Z195">
        <v>149.33520458561176</v>
      </c>
    </row>
    <row r="196" spans="1:26" x14ac:dyDescent="0.25">
      <c r="A196">
        <v>97</v>
      </c>
      <c r="B196">
        <v>148.83281150854484</v>
      </c>
      <c r="C196" s="1">
        <f t="shared" ca="1" si="9"/>
        <v>140.49162710422479</v>
      </c>
      <c r="D196" s="1">
        <f t="shared" ca="1" si="10"/>
        <v>34.787678633435981</v>
      </c>
      <c r="E196" s="1">
        <f t="shared" ca="1" si="11"/>
        <v>138.16083427839342</v>
      </c>
      <c r="H196"/>
      <c r="Y196">
        <v>97</v>
      </c>
      <c r="Z196">
        <v>148.83281150854484</v>
      </c>
    </row>
    <row r="197" spans="1:26" x14ac:dyDescent="0.25">
      <c r="A197">
        <v>97.5</v>
      </c>
      <c r="B197">
        <v>148.33043158446054</v>
      </c>
      <c r="C197" s="1">
        <f t="shared" ca="1" si="9"/>
        <v>140.54107744967556</v>
      </c>
      <c r="D197" s="1">
        <f t="shared" ca="1" si="10"/>
        <v>30.337018918545979</v>
      </c>
      <c r="E197" s="1">
        <f t="shared" ca="1" si="11"/>
        <v>137.65845435430913</v>
      </c>
      <c r="H197"/>
      <c r="Y197">
        <v>97.5</v>
      </c>
      <c r="Z197">
        <v>148.33043158446054</v>
      </c>
    </row>
    <row r="198" spans="1:26" x14ac:dyDescent="0.25">
      <c r="A198">
        <v>98</v>
      </c>
      <c r="B198">
        <v>147.82806501110903</v>
      </c>
      <c r="C198" s="1">
        <f t="shared" ca="1" si="9"/>
        <v>140.58890661996992</v>
      </c>
      <c r="D198" s="1">
        <f t="shared" ca="1" si="10"/>
        <v>26.20270710599992</v>
      </c>
      <c r="E198" s="1">
        <f t="shared" ca="1" si="11"/>
        <v>137.15608778095762</v>
      </c>
      <c r="H198"/>
      <c r="Y198">
        <v>98</v>
      </c>
      <c r="Z198">
        <v>147.82806501110903</v>
      </c>
    </row>
    <row r="199" spans="1:26" x14ac:dyDescent="0.25">
      <c r="A199">
        <v>98.5</v>
      </c>
      <c r="B199">
        <v>147.32571144690519</v>
      </c>
      <c r="C199" s="1">
        <f t="shared" ca="1" si="9"/>
        <v>140.63516776355132</v>
      </c>
      <c r="D199" s="1">
        <f t="shared" ca="1" si="10"/>
        <v>22.381687389433157</v>
      </c>
      <c r="E199" s="1">
        <f t="shared" ca="1" si="11"/>
        <v>136.65373421675378</v>
      </c>
      <c r="H199"/>
      <c r="Y199">
        <v>98.5</v>
      </c>
      <c r="Z199">
        <v>147.32571144690519</v>
      </c>
    </row>
    <row r="200" spans="1:26" x14ac:dyDescent="0.25">
      <c r="A200">
        <v>99</v>
      </c>
      <c r="B200">
        <v>146.82337018667741</v>
      </c>
      <c r="C200" s="1">
        <f t="shared" ca="1" si="9"/>
        <v>140.67991228644999</v>
      </c>
      <c r="D200" s="1">
        <f t="shared" ca="1" si="10"/>
        <v>18.871037485933336</v>
      </c>
      <c r="E200" s="1">
        <f t="shared" ca="1" si="11"/>
        <v>136.151392956526</v>
      </c>
      <c r="H200"/>
      <c r="Y200">
        <v>99</v>
      </c>
      <c r="Z200">
        <v>146.82337018667741</v>
      </c>
    </row>
    <row r="201" spans="1:26" x14ac:dyDescent="0.25">
      <c r="A201">
        <v>99.5</v>
      </c>
      <c r="B201">
        <v>146.32104028825759</v>
      </c>
      <c r="C201" s="1">
        <f t="shared" ca="1" si="9"/>
        <v>140.72318990940596</v>
      </c>
      <c r="D201" s="1">
        <f t="shared" ca="1" si="10"/>
        <v>15.66796443200468</v>
      </c>
      <c r="E201" s="1">
        <f t="shared" ca="1" si="11"/>
        <v>135.64906305810618</v>
      </c>
      <c r="H201"/>
      <c r="Y201">
        <v>99.5</v>
      </c>
      <c r="Z201">
        <v>146.32104028825759</v>
      </c>
    </row>
    <row r="202" spans="1:26" x14ac:dyDescent="0.25">
      <c r="A202">
        <v>100</v>
      </c>
      <c r="B202">
        <v>145.81872066327</v>
      </c>
      <c r="C202" s="1">
        <f t="shared" ca="1" si="9"/>
        <v>140.76504872311955</v>
      </c>
      <c r="D202" s="1">
        <f t="shared" ca="1" si="10"/>
        <v>12.769800039332013</v>
      </c>
      <c r="E202" s="1">
        <f t="shared" ca="1" si="11"/>
        <v>135.14674343311859</v>
      </c>
      <c r="H202"/>
      <c r="Y202">
        <v>100</v>
      </c>
      <c r="Z202">
        <v>145.81872066327</v>
      </c>
    </row>
    <row r="203" spans="1:26" x14ac:dyDescent="0.25">
      <c r="A203">
        <v>100.5</v>
      </c>
      <c r="B203">
        <v>145.31641014187571</v>
      </c>
      <c r="C203" s="1">
        <f t="shared" ca="1" si="9"/>
        <v>140.80553524169042</v>
      </c>
      <c r="D203" s="1">
        <f t="shared" ca="1" si="10"/>
        <v>10.173996182560806</v>
      </c>
      <c r="E203" s="1">
        <f t="shared" ca="1" si="11"/>
        <v>134.64443291172429</v>
      </c>
      <c r="H203"/>
      <c r="Y203">
        <v>100.5</v>
      </c>
      <c r="Z203">
        <v>145.31641014187571</v>
      </c>
    </row>
    <row r="204" spans="1:26" x14ac:dyDescent="0.25">
      <c r="A204">
        <v>101</v>
      </c>
      <c r="B204">
        <v>144.81410751859283</v>
      </c>
      <c r="C204" s="1">
        <f t="shared" ca="1" si="9"/>
        <v>140.8446944543046</v>
      </c>
      <c r="D204" s="1">
        <f t="shared" ca="1" si="10"/>
        <v>7.8781200374710494</v>
      </c>
      <c r="E204" s="1">
        <f t="shared" ca="1" si="11"/>
        <v>134.14213028844142</v>
      </c>
      <c r="H204"/>
      <c r="Y204">
        <v>101</v>
      </c>
      <c r="Z204">
        <v>144.81410751859283</v>
      </c>
    </row>
    <row r="205" spans="1:26" x14ac:dyDescent="0.25">
      <c r="A205">
        <v>101.5</v>
      </c>
      <c r="B205">
        <v>144.31181158438383</v>
      </c>
      <c r="C205" s="1">
        <f t="shared" ca="1" si="9"/>
        <v>140.88256987522729</v>
      </c>
      <c r="D205" s="1">
        <f t="shared" ca="1" si="10"/>
        <v>5.8798493499094429</v>
      </c>
      <c r="E205" s="1">
        <f t="shared" ca="1" si="11"/>
        <v>133.63983435423242</v>
      </c>
      <c r="H205"/>
      <c r="Y205">
        <v>101.5</v>
      </c>
      <c r="Z205">
        <v>144.31181158438383</v>
      </c>
    </row>
    <row r="206" spans="1:26" x14ac:dyDescent="0.25">
      <c r="A206">
        <v>102</v>
      </c>
      <c r="B206">
        <v>143.80952114880009</v>
      </c>
      <c r="C206" s="1">
        <f t="shared" ca="1" si="9"/>
        <v>140.91920359215621</v>
      </c>
      <c r="D206" s="1">
        <f t="shared" ca="1" si="10"/>
        <v>4.176967789121921</v>
      </c>
      <c r="E206" s="1">
        <f t="shared" ca="1" si="11"/>
        <v>133.13754391864867</v>
      </c>
      <c r="H206"/>
      <c r="Y206">
        <v>102</v>
      </c>
      <c r="Z206">
        <v>143.80952114880009</v>
      </c>
    </row>
    <row r="207" spans="1:26" x14ac:dyDescent="0.25">
      <c r="A207">
        <v>102.5</v>
      </c>
      <c r="B207">
        <v>143.30723505494191</v>
      </c>
      <c r="C207" s="1">
        <f t="shared" ca="1" si="9"/>
        <v>140.95463631299037</v>
      </c>
      <c r="D207" s="1">
        <f t="shared" ca="1" si="10"/>
        <v>2.7673604203159816</v>
      </c>
      <c r="E207" s="1">
        <f t="shared" ca="1" si="11"/>
        <v>132.6352578247905</v>
      </c>
      <c r="H207"/>
      <c r="Y207">
        <v>102.5</v>
      </c>
      <c r="Z207">
        <v>143.30723505494191</v>
      </c>
    </row>
    <row r="208" spans="1:26" x14ac:dyDescent="0.25">
      <c r="A208">
        <v>103</v>
      </c>
      <c r="B208">
        <v>142.80495218924403</v>
      </c>
      <c r="C208" s="1">
        <f t="shared" ca="1" si="9"/>
        <v>140.98890741106504</v>
      </c>
      <c r="D208" s="1">
        <f t="shared" ca="1" si="10"/>
        <v>1.6490093181755907</v>
      </c>
      <c r="E208" s="1">
        <f t="shared" ca="1" si="11"/>
        <v>132.13297495909262</v>
      </c>
      <c r="H208"/>
      <c r="Y208">
        <v>103</v>
      </c>
      <c r="Z208">
        <v>142.80495218924403</v>
      </c>
    </row>
    <row r="209" spans="1:26" x14ac:dyDescent="0.25">
      <c r="A209">
        <v>103.5</v>
      </c>
      <c r="B209">
        <v>142.30267148755112</v>
      </c>
      <c r="C209" s="1">
        <f t="shared" ca="1" si="9"/>
        <v>141.02205496890409</v>
      </c>
      <c r="D209" s="1">
        <f t="shared" ca="1" si="10"/>
        <v>0.81998933391582796</v>
      </c>
      <c r="E209" s="1">
        <f t="shared" ca="1" si="11"/>
        <v>131.63069425739971</v>
      </c>
      <c r="H209"/>
      <c r="Y209">
        <v>103.5</v>
      </c>
      <c r="Z209">
        <v>142.30267148755112</v>
      </c>
    </row>
    <row r="210" spans="1:26" x14ac:dyDescent="0.25">
      <c r="A210">
        <v>104</v>
      </c>
      <c r="B210">
        <v>141.80039193854222</v>
      </c>
      <c r="C210" s="1">
        <f t="shared" ca="1" si="9"/>
        <v>141.05411582053765</v>
      </c>
      <c r="D210" s="1">
        <f t="shared" ca="1" si="10"/>
        <v>0.27846402215198779</v>
      </c>
      <c r="E210" s="1">
        <f t="shared" ca="1" si="11"/>
        <v>131.12841470839081</v>
      </c>
      <c r="H210"/>
      <c r="Y210">
        <v>104</v>
      </c>
      <c r="Z210">
        <v>141.80039193854222</v>
      </c>
    </row>
    <row r="211" spans="1:26" x14ac:dyDescent="0.25">
      <c r="A211">
        <v>104.5</v>
      </c>
      <c r="B211">
        <v>141.29811258528287</v>
      </c>
      <c r="C211" s="1">
        <f t="shared" ca="1" si="9"/>
        <v>141.0851255924328</v>
      </c>
      <c r="D211" s="1">
        <f t="shared" ca="1" si="10"/>
        <v>2.2681729561656289E-2</v>
      </c>
      <c r="E211" s="1">
        <f t="shared" ca="1" si="11"/>
        <v>130.62613535513145</v>
      </c>
      <c r="H211"/>
      <c r="Y211">
        <v>104.5</v>
      </c>
      <c r="Z211">
        <v>141.29811258528287</v>
      </c>
    </row>
    <row r="212" spans="1:26" x14ac:dyDescent="0.25">
      <c r="A212">
        <v>105</v>
      </c>
      <c r="B212">
        <v>140.79583252545791</v>
      </c>
      <c r="C212" s="1">
        <f t="shared" ca="1" si="9"/>
        <v>141.11511874308206</v>
      </c>
      <c r="D212" s="1">
        <f t="shared" ca="1" si="10"/>
        <v>5.0971844382369097E-2</v>
      </c>
      <c r="E212" s="1">
        <f t="shared" ca="1" si="11"/>
        <v>130.1238552953065</v>
      </c>
      <c r="H212"/>
      <c r="Y212">
        <v>105</v>
      </c>
      <c r="Z212">
        <v>140.79583252545791</v>
      </c>
    </row>
    <row r="213" spans="1:26" x14ac:dyDescent="0.25">
      <c r="A213">
        <v>105.5</v>
      </c>
      <c r="B213">
        <v>140.29355091069553</v>
      </c>
      <c r="C213" s="1">
        <f t="shared" ca="1" si="9"/>
        <v>141.14412860129423</v>
      </c>
      <c r="D213" s="1">
        <f t="shared" ca="1" si="10"/>
        <v>0.36174120387210695</v>
      </c>
      <c r="E213" s="1">
        <f t="shared" ca="1" si="11"/>
        <v>129.62157368054412</v>
      </c>
      <c r="H213"/>
      <c r="Y213">
        <v>105.5</v>
      </c>
      <c r="Z213">
        <v>140.29355091069553</v>
      </c>
    </row>
    <row r="214" spans="1:26" x14ac:dyDescent="0.25">
      <c r="A214">
        <v>106</v>
      </c>
      <c r="B214">
        <v>139.79126694527352</v>
      </c>
      <c r="C214" s="1">
        <f t="shared" ca="1" si="9"/>
        <v>141.17218740322971</v>
      </c>
      <c r="D214" s="1">
        <f t="shared" ca="1" si="10"/>
        <v>0.95347065560097166</v>
      </c>
      <c r="E214" s="1">
        <f t="shared" ca="1" si="11"/>
        <v>129.11928971512211</v>
      </c>
      <c r="H214"/>
      <c r="Y214">
        <v>106</v>
      </c>
      <c r="Z214">
        <v>139.79126694527352</v>
      </c>
    </row>
    <row r="215" spans="1:26" x14ac:dyDescent="0.25">
      <c r="A215">
        <v>106.5</v>
      </c>
      <c r="B215">
        <v>139.28897988441813</v>
      </c>
      <c r="C215" s="1">
        <f t="shared" ca="1" si="9"/>
        <v>141.19932632822196</v>
      </c>
      <c r="D215" s="1">
        <f t="shared" ca="1" si="10"/>
        <v>1.8247117676769729</v>
      </c>
      <c r="E215" s="1">
        <f t="shared" ca="1" si="11"/>
        <v>128.61700265426671</v>
      </c>
      <c r="H215"/>
      <c r="Y215">
        <v>106.5</v>
      </c>
      <c r="Z215">
        <v>139.28897988441813</v>
      </c>
    </row>
    <row r="216" spans="1:26" x14ac:dyDescent="0.25">
      <c r="A216">
        <v>107</v>
      </c>
      <c r="B216">
        <v>138.78668903234706</v>
      </c>
      <c r="C216" s="1">
        <f t="shared" ca="1" si="9"/>
        <v>141.22557553342423</v>
      </c>
      <c r="D216" s="1">
        <f t="shared" ca="1" si="10"/>
        <v>2.97408368256824</v>
      </c>
      <c r="E216" s="1">
        <f t="shared" ca="1" si="11"/>
        <v>128.11471180219564</v>
      </c>
      <c r="H216"/>
      <c r="Y216">
        <v>107</v>
      </c>
      <c r="Z216">
        <v>138.78668903234706</v>
      </c>
    </row>
    <row r="217" spans="1:26" x14ac:dyDescent="0.25">
      <c r="A217">
        <v>107.5</v>
      </c>
      <c r="B217">
        <v>138.28439374016659</v>
      </c>
      <c r="C217" s="1">
        <f t="shared" ca="1" si="9"/>
        <v>141.25096418732073</v>
      </c>
      <c r="D217" s="1">
        <f t="shared" ca="1" si="10"/>
        <v>4.4002701089641576</v>
      </c>
      <c r="E217" s="1">
        <f t="shared" ca="1" si="11"/>
        <v>127.61241651001518</v>
      </c>
      <c r="H217"/>
      <c r="Y217">
        <v>107.5</v>
      </c>
      <c r="Z217">
        <v>138.28439374016659</v>
      </c>
    </row>
    <row r="218" spans="1:26" x14ac:dyDescent="0.25">
      <c r="A218">
        <v>108</v>
      </c>
      <c r="B218">
        <v>137.78209340369665</v>
      </c>
      <c r="C218" s="1">
        <f t="shared" ca="1" si="9"/>
        <v>141.27552050213899</v>
      </c>
      <c r="D218" s="1">
        <f t="shared" ca="1" si="10"/>
        <v>6.1020164460656305</v>
      </c>
      <c r="E218" s="1">
        <f t="shared" ca="1" si="11"/>
        <v>127.11011617354524</v>
      </c>
      <c r="H218"/>
      <c r="Y218">
        <v>108</v>
      </c>
      <c r="Z218">
        <v>137.78209340369665</v>
      </c>
    </row>
    <row r="219" spans="1:26" x14ac:dyDescent="0.25">
      <c r="A219">
        <v>108.5</v>
      </c>
      <c r="B219">
        <v>137.27978746127826</v>
      </c>
      <c r="C219" s="1">
        <f t="shared" ca="1" si="9"/>
        <v>141.29927176519973</v>
      </c>
      <c r="D219" s="1">
        <f t="shared" ca="1" si="10"/>
        <v>8.0781270347355445</v>
      </c>
      <c r="E219" s="1">
        <f t="shared" ca="1" si="11"/>
        <v>126.60781023112685</v>
      </c>
      <c r="H219"/>
      <c r="Y219">
        <v>108.5</v>
      </c>
      <c r="Z219">
        <v>137.27978746127826</v>
      </c>
    </row>
    <row r="220" spans="1:26" x14ac:dyDescent="0.25">
      <c r="A220">
        <v>109</v>
      </c>
      <c r="B220">
        <v>136.77747539160387</v>
      </c>
      <c r="C220" s="1">
        <f t="shared" ca="1" si="9"/>
        <v>141.32224436923883</v>
      </c>
      <c r="D220" s="1">
        <f t="shared" ca="1" si="10"/>
        <v>10.327462530036556</v>
      </c>
      <c r="E220" s="1">
        <f t="shared" ca="1" si="11"/>
        <v>126.10549816145246</v>
      </c>
      <c r="H220"/>
      <c r="Y220">
        <v>109</v>
      </c>
      <c r="Z220">
        <v>136.77747539160387</v>
      </c>
    </row>
    <row r="221" spans="1:26" x14ac:dyDescent="0.25">
      <c r="A221">
        <v>109.5</v>
      </c>
      <c r="B221">
        <v>136.2751567115904</v>
      </c>
      <c r="C221" s="1">
        <f t="shared" ca="1" si="9"/>
        <v>141.34446384173546</v>
      </c>
      <c r="D221" s="1">
        <f t="shared" ca="1" si="10"/>
        <v>12.848937389869787</v>
      </c>
      <c r="E221" s="1">
        <f t="shared" ca="1" si="11"/>
        <v>125.60317948143899</v>
      </c>
      <c r="H221"/>
      <c r="Y221">
        <v>109.5</v>
      </c>
      <c r="Z221">
        <v>136.2751567115904</v>
      </c>
    </row>
    <row r="222" spans="1:26" x14ac:dyDescent="0.25">
      <c r="A222">
        <v>110</v>
      </c>
      <c r="B222">
        <v>135.77283097431763</v>
      </c>
      <c r="C222" s="1">
        <f t="shared" ca="1" si="9"/>
        <v>141.36595487327841</v>
      </c>
      <c r="D222" s="1">
        <f t="shared" ca="1" si="10"/>
        <v>15.641517474563138</v>
      </c>
      <c r="E222" s="1">
        <f t="shared" ca="1" si="11"/>
        <v>125.10085374416622</v>
      </c>
      <c r="H222"/>
      <c r="Y222">
        <v>110</v>
      </c>
      <c r="Z222">
        <v>135.77283097431763</v>
      </c>
    </row>
    <row r="223" spans="1:26" x14ac:dyDescent="0.25">
      <c r="A223">
        <v>110.5</v>
      </c>
      <c r="B223">
        <v>135.27049776703825</v>
      </c>
      <c r="C223" s="1">
        <f t="shared" ca="1" si="9"/>
        <v>141.38674134500275</v>
      </c>
      <c r="D223" s="1">
        <f t="shared" ca="1" si="10"/>
        <v>18.704217752495975</v>
      </c>
      <c r="E223" s="1">
        <f t="shared" ca="1" si="11"/>
        <v>124.59852053688684</v>
      </c>
      <c r="H223"/>
      <c r="Y223">
        <v>110.5</v>
      </c>
      <c r="Z223">
        <v>135.27049776703825</v>
      </c>
    </row>
    <row r="224" spans="1:26" x14ac:dyDescent="0.25">
      <c r="A224">
        <v>111</v>
      </c>
      <c r="B224">
        <v>135.20726073085069</v>
      </c>
      <c r="C224" s="1">
        <f t="shared" ca="1" si="9"/>
        <v>141.4068463551267</v>
      </c>
      <c r="D224" s="1">
        <f t="shared" ca="1" si="10"/>
        <v>19.21743095636489</v>
      </c>
      <c r="E224" s="1">
        <f t="shared" ca="1" si="11"/>
        <v>124.53528350069928</v>
      </c>
      <c r="H224"/>
      <c r="Y224">
        <v>111</v>
      </c>
      <c r="Z224">
        <v>135.20726073085069</v>
      </c>
    </row>
    <row r="225" spans="1:26" x14ac:dyDescent="0.25">
      <c r="A225">
        <v>111.5</v>
      </c>
      <c r="B225">
        <v>136.70849121524364</v>
      </c>
      <c r="C225" s="1">
        <f t="shared" ca="1" si="9"/>
        <v>141.42629224461896</v>
      </c>
      <c r="D225" s="1">
        <f t="shared" ca="1" si="10"/>
        <v>11.128823276387429</v>
      </c>
      <c r="E225" s="1">
        <f t="shared" ca="1" si="11"/>
        <v>126.03651398509223</v>
      </c>
      <c r="H225"/>
      <c r="Y225">
        <v>111.5</v>
      </c>
      <c r="Z225">
        <v>136.70849121524364</v>
      </c>
    </row>
    <row r="226" spans="1:26" x14ac:dyDescent="0.25">
      <c r="A226">
        <v>112</v>
      </c>
      <c r="B226">
        <v>138.20957602856222</v>
      </c>
      <c r="C226" s="1">
        <f t="shared" ca="1" si="9"/>
        <v>141.44510062202406</v>
      </c>
      <c r="D226" s="1">
        <f t="shared" ca="1" si="10"/>
        <v>5.234309697448178</v>
      </c>
      <c r="E226" s="1">
        <f t="shared" ca="1" si="11"/>
        <v>127.53759879841081</v>
      </c>
      <c r="H226"/>
      <c r="Y226">
        <v>112</v>
      </c>
      <c r="Z226">
        <v>138.20957602856222</v>
      </c>
    </row>
    <row r="227" spans="1:26" x14ac:dyDescent="0.25">
      <c r="A227">
        <v>112.5</v>
      </c>
      <c r="B227">
        <v>139.71052396393728</v>
      </c>
      <c r="C227" s="1">
        <f t="shared" ca="1" si="9"/>
        <v>141.46329238747424</v>
      </c>
      <c r="D227" s="1">
        <f t="shared" ca="1" si="10"/>
        <v>1.5360985732741259</v>
      </c>
      <c r="E227" s="1">
        <f t="shared" ca="1" si="11"/>
        <v>129.03854673378586</v>
      </c>
      <c r="H227"/>
      <c r="Y227">
        <v>112.5</v>
      </c>
      <c r="Z227">
        <v>139.71052396393728</v>
      </c>
    </row>
    <row r="228" spans="1:26" x14ac:dyDescent="0.25">
      <c r="A228">
        <v>113</v>
      </c>
      <c r="B228">
        <v>141.21135335547731</v>
      </c>
      <c r="C228" s="1">
        <f t="shared" ca="1" si="9"/>
        <v>141.48088775591381</v>
      </c>
      <c r="D228" s="1">
        <f t="shared" ca="1" si="10"/>
        <v>3.6324396509331322E-2</v>
      </c>
      <c r="E228" s="1">
        <f t="shared" ca="1" si="11"/>
        <v>130.5393761253259</v>
      </c>
      <c r="H228"/>
      <c r="Y228">
        <v>113</v>
      </c>
      <c r="Z228">
        <v>141.21135335547731</v>
      </c>
    </row>
    <row r="229" spans="1:26" x14ac:dyDescent="0.25">
      <c r="A229">
        <v>113.5</v>
      </c>
      <c r="B229">
        <v>142.20378147523763</v>
      </c>
      <c r="C229" s="1">
        <f t="shared" ca="1" si="9"/>
        <v>141.4979062795625</v>
      </c>
      <c r="D229" s="1">
        <f t="shared" ca="1" si="10"/>
        <v>0.24912989593470414</v>
      </c>
      <c r="E229" s="1">
        <f t="shared" ca="1" si="11"/>
        <v>131.53180424508622</v>
      </c>
      <c r="H229"/>
      <c r="Y229">
        <v>113.5</v>
      </c>
      <c r="Z229">
        <v>142.20378147523763</v>
      </c>
    </row>
    <row r="230" spans="1:26" x14ac:dyDescent="0.25">
      <c r="A230">
        <v>114</v>
      </c>
      <c r="B230">
        <v>141.70629740525001</v>
      </c>
      <c r="C230" s="1">
        <f t="shared" ca="1" si="9"/>
        <v>141.51436686964192</v>
      </c>
      <c r="D230" s="1">
        <f t="shared" ca="1" si="10"/>
        <v>1.8418665249404925E-2</v>
      </c>
      <c r="E230" s="1">
        <f t="shared" ca="1" si="11"/>
        <v>131.0343201750986</v>
      </c>
      <c r="H230"/>
      <c r="Y230">
        <v>114</v>
      </c>
      <c r="Z230">
        <v>141.70629740525001</v>
      </c>
    </row>
    <row r="231" spans="1:26" x14ac:dyDescent="0.25">
      <c r="A231">
        <v>114.5</v>
      </c>
      <c r="B231">
        <v>141.20863371871053</v>
      </c>
      <c r="C231" s="1">
        <f t="shared" ca="1" si="9"/>
        <v>141.53028781739019</v>
      </c>
      <c r="D231" s="1">
        <f t="shared" ca="1" si="10"/>
        <v>5.1730679598711832E-2</v>
      </c>
      <c r="E231" s="1">
        <f t="shared" ca="1" si="11"/>
        <v>130.53665648855912</v>
      </c>
      <c r="H231"/>
      <c r="Y231">
        <v>114.5</v>
      </c>
      <c r="Z231">
        <v>141.20863371871053</v>
      </c>
    </row>
    <row r="232" spans="1:26" x14ac:dyDescent="0.25">
      <c r="A232">
        <v>115</v>
      </c>
      <c r="B232">
        <v>141.10613825872369</v>
      </c>
      <c r="C232" s="1">
        <f t="shared" ca="1" si="9"/>
        <v>141.54568681438727</v>
      </c>
      <c r="D232" s="1">
        <f t="shared" ca="1" si="10"/>
        <v>9.6601466392968613E-2</v>
      </c>
      <c r="E232" s="1">
        <f t="shared" ca="1" si="11"/>
        <v>130.43416102857228</v>
      </c>
      <c r="H232"/>
      <c r="Y232">
        <v>115</v>
      </c>
      <c r="Z232">
        <v>141.10613825872369</v>
      </c>
    </row>
    <row r="233" spans="1:26" x14ac:dyDescent="0.25">
      <c r="A233">
        <v>115.5</v>
      </c>
      <c r="B233">
        <v>142.60320407527408</v>
      </c>
      <c r="C233" s="1">
        <f t="shared" ca="1" si="9"/>
        <v>141.5605809722141</v>
      </c>
      <c r="D233" s="1">
        <f t="shared" ca="1" si="10"/>
        <v>0.54353146751721171</v>
      </c>
      <c r="E233" s="1">
        <f t="shared" ca="1" si="11"/>
        <v>131.93122684512267</v>
      </c>
      <c r="H233"/>
      <c r="Y233">
        <v>115.5</v>
      </c>
      <c r="Z233">
        <v>142.60320407527408</v>
      </c>
    </row>
    <row r="234" spans="1:26" x14ac:dyDescent="0.25">
      <c r="A234">
        <v>116</v>
      </c>
      <c r="B234">
        <v>144.10070595218156</v>
      </c>
      <c r="C234" s="1">
        <f t="shared" ca="1" si="9"/>
        <v>141.57498684146731</v>
      </c>
      <c r="D234" s="1">
        <f t="shared" ca="1" si="10"/>
        <v>3.1896285131135884</v>
      </c>
      <c r="E234" s="1">
        <f t="shared" ca="1" si="11"/>
        <v>133.42872872203014</v>
      </c>
      <c r="H234"/>
      <c r="Y234">
        <v>116</v>
      </c>
      <c r="Z234">
        <v>144.10070595218156</v>
      </c>
    </row>
    <row r="235" spans="1:26" x14ac:dyDescent="0.25">
      <c r="A235">
        <v>116.5</v>
      </c>
      <c r="B235">
        <v>145.59839926281327</v>
      </c>
      <c r="C235" s="1">
        <f t="shared" ca="1" si="9"/>
        <v>141.58892043015047</v>
      </c>
      <c r="D235" s="1">
        <f t="shared" ca="1" si="10"/>
        <v>8.0379602547855562</v>
      </c>
      <c r="E235" s="1">
        <f t="shared" ca="1" si="11"/>
        <v>134.92642203266186</v>
      </c>
      <c r="H235"/>
      <c r="Y235">
        <v>116.5</v>
      </c>
      <c r="Z235">
        <v>145.59839926281327</v>
      </c>
    </row>
    <row r="236" spans="1:26" x14ac:dyDescent="0.25">
      <c r="A236">
        <v>117</v>
      </c>
      <c r="B236">
        <v>147.09623398577236</v>
      </c>
      <c r="C236" s="1">
        <f t="shared" ca="1" si="9"/>
        <v>141.60239722146233</v>
      </c>
      <c r="D236" s="1">
        <f t="shared" ca="1" si="10"/>
        <v>15.091121196442261</v>
      </c>
      <c r="E236" s="1">
        <f t="shared" ca="1" si="11"/>
        <v>136.42425675562095</v>
      </c>
      <c r="H236"/>
      <c r="Y236">
        <v>117</v>
      </c>
      <c r="Z236">
        <v>147.09623398577236</v>
      </c>
    </row>
    <row r="237" spans="1:26" x14ac:dyDescent="0.25">
      <c r="A237">
        <v>117.5</v>
      </c>
      <c r="B237">
        <v>148.16772240680751</v>
      </c>
      <c r="C237" s="1">
        <f t="shared" ca="1" si="9"/>
        <v>141.61543219100196</v>
      </c>
      <c r="D237" s="1">
        <f t="shared" ca="1" si="10"/>
        <v>21.46625353607061</v>
      </c>
      <c r="E237" s="1">
        <f t="shared" ca="1" si="11"/>
        <v>137.4957451766561</v>
      </c>
      <c r="H237"/>
      <c r="Y237">
        <v>117.5</v>
      </c>
      <c r="Z237">
        <v>148.16772240680751</v>
      </c>
    </row>
    <row r="238" spans="1:26" x14ac:dyDescent="0.25">
      <c r="A238">
        <v>118</v>
      </c>
      <c r="B238">
        <v>147.67001639997306</v>
      </c>
      <c r="C238" s="1">
        <f t="shared" ca="1" si="9"/>
        <v>141.62803982341001</v>
      </c>
      <c r="D238" s="1">
        <f t="shared" ca="1" si="10"/>
        <v>18.252740475868329</v>
      </c>
      <c r="E238" s="1">
        <f t="shared" ca="1" si="11"/>
        <v>136.99803916982165</v>
      </c>
      <c r="H238"/>
      <c r="Y238">
        <v>118</v>
      </c>
      <c r="Z238">
        <v>147.67001639997306</v>
      </c>
    </row>
    <row r="239" spans="1:26" x14ac:dyDescent="0.25">
      <c r="A239">
        <v>118.5</v>
      </c>
      <c r="B239">
        <v>147.17193221459652</v>
      </c>
      <c r="C239" s="1">
        <f t="shared" ca="1" si="9"/>
        <v>141.64023412846404</v>
      </c>
      <c r="D239" s="1">
        <f t="shared" ca="1" si="10"/>
        <v>15.299841858060867</v>
      </c>
      <c r="E239" s="1">
        <f t="shared" ca="1" si="11"/>
        <v>136.49995498444511</v>
      </c>
      <c r="H239"/>
      <c r="Y239">
        <v>118.5</v>
      </c>
      <c r="Z239">
        <v>147.17193221459652</v>
      </c>
    </row>
    <row r="240" spans="1:26" x14ac:dyDescent="0.25">
      <c r="A240">
        <v>119</v>
      </c>
      <c r="B240">
        <v>146.84718841291431</v>
      </c>
      <c r="C240" s="1">
        <f t="shared" ca="1" si="9"/>
        <v>141.65202865664648</v>
      </c>
      <c r="D240" s="1">
        <f t="shared" ca="1" si="10"/>
        <v>13.494842446572395</v>
      </c>
      <c r="E240" s="1">
        <f t="shared" ca="1" si="11"/>
        <v>136.17521118276289</v>
      </c>
      <c r="H240"/>
      <c r="Y240">
        <v>119</v>
      </c>
      <c r="Z240">
        <v>146.84718841291431</v>
      </c>
    </row>
    <row r="241" spans="1:26" x14ac:dyDescent="0.25">
      <c r="A241">
        <v>119.5</v>
      </c>
      <c r="B241">
        <v>148.34345952745608</v>
      </c>
      <c r="C241" s="1">
        <f t="shared" ca="1" si="9"/>
        <v>141.66343651420212</v>
      </c>
      <c r="D241" s="1">
        <f t="shared" ca="1" si="10"/>
        <v>22.311353728801247</v>
      </c>
      <c r="E241" s="1">
        <f t="shared" ca="1" si="11"/>
        <v>137.67148229730466</v>
      </c>
      <c r="H241"/>
      <c r="Y241">
        <v>119.5</v>
      </c>
      <c r="Z241">
        <v>148.34345952745608</v>
      </c>
    </row>
    <row r="242" spans="1:26" x14ac:dyDescent="0.25">
      <c r="A242">
        <v>120</v>
      </c>
      <c r="B242">
        <v>149.8418222790705</v>
      </c>
      <c r="C242" s="1">
        <f t="shared" ca="1" si="9"/>
        <v>141.67447037770194</v>
      </c>
      <c r="D242" s="1">
        <f t="shared" ca="1" si="10"/>
        <v>33.352818540394331</v>
      </c>
      <c r="E242" s="1">
        <f t="shared" ca="1" si="11"/>
        <v>139.16984504891909</v>
      </c>
      <c r="H242"/>
      <c r="Y242">
        <v>120</v>
      </c>
      <c r="Z242">
        <v>149.8418222790705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:AB362"/>
  <sheetViews>
    <sheetView topLeftCell="G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28515625" customWidth="1"/>
    <col min="11" max="11" width="15.1406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1.3203827458115587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1.3203827458115587</v>
      </c>
      <c r="AB3" s="78" t="s">
        <v>170</v>
      </c>
    </row>
    <row r="4" spans="1:28" x14ac:dyDescent="0.25">
      <c r="A4">
        <v>1</v>
      </c>
      <c r="B4">
        <v>2.9044468705123694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2.9044468705123694</v>
      </c>
      <c r="AB4" s="78" t="s">
        <v>171</v>
      </c>
    </row>
    <row r="5" spans="1:28" ht="15.75" thickBot="1" x14ac:dyDescent="0.3">
      <c r="A5">
        <v>1.5</v>
      </c>
      <c r="B5">
        <v>4.4903947469283665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67.172711069242638</v>
      </c>
      <c r="M5" s="4">
        <v>14</v>
      </c>
      <c r="N5" s="4">
        <v>78</v>
      </c>
      <c r="O5" s="11">
        <v>110</v>
      </c>
      <c r="P5" s="12">
        <v>80</v>
      </c>
      <c r="Y5">
        <v>1.5</v>
      </c>
      <c r="Z5">
        <v>4.4903947469283665</v>
      </c>
      <c r="AB5" s="78" t="s">
        <v>172</v>
      </c>
    </row>
    <row r="6" spans="1:28" x14ac:dyDescent="0.25">
      <c r="A6">
        <v>2</v>
      </c>
      <c r="B6">
        <v>6.0780984725270502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12.827288930757357</v>
      </c>
      <c r="Y6">
        <v>2</v>
      </c>
      <c r="Z6">
        <v>6.0780984725270502</v>
      </c>
      <c r="AB6" s="78" t="s">
        <v>173</v>
      </c>
    </row>
    <row r="7" spans="1:28" x14ac:dyDescent="0.25">
      <c r="A7">
        <v>2.5</v>
      </c>
      <c r="B7">
        <v>7.6673741724970812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28</v>
      </c>
      <c r="K7" s="22">
        <f>$K$6 +$J$7</f>
        <v>58</v>
      </c>
      <c r="L7" s="24">
        <f ca="1">OFFSET($B$1,2*$K$7,0)</f>
        <v>68.511681713052923</v>
      </c>
      <c r="Y7">
        <v>2.5</v>
      </c>
      <c r="Z7">
        <v>7.6673741724970812</v>
      </c>
      <c r="AB7" s="78" t="s">
        <v>174</v>
      </c>
    </row>
    <row r="8" spans="1:28" ht="15.75" thickBot="1" x14ac:dyDescent="0.3">
      <c r="A8">
        <v>3</v>
      </c>
      <c r="B8">
        <v>8.7966477199602142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8.7966477199602142</v>
      </c>
      <c r="AB8" s="78" t="s">
        <v>175</v>
      </c>
    </row>
    <row r="9" spans="1:28" x14ac:dyDescent="0.25">
      <c r="A9">
        <v>3.5</v>
      </c>
      <c r="B9">
        <v>10.386987840457589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10.386987840457589</v>
      </c>
    </row>
    <row r="10" spans="1:28" x14ac:dyDescent="0.25">
      <c r="A10">
        <v>4</v>
      </c>
      <c r="B10">
        <v>11.978593645301393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11.978593645301393</v>
      </c>
    </row>
    <row r="11" spans="1:28" ht="15.75" thickBot="1" x14ac:dyDescent="0.3">
      <c r="A11">
        <v>4.5</v>
      </c>
      <c r="B11">
        <v>13.571270169567075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13.571270169567075</v>
      </c>
    </row>
    <row r="12" spans="1:28" ht="15.75" thickTop="1" x14ac:dyDescent="0.25">
      <c r="A12">
        <v>5</v>
      </c>
      <c r="B12">
        <v>15.164857111281531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15.164857111281531</v>
      </c>
    </row>
    <row r="13" spans="1:28" ht="15.75" thickBot="1" x14ac:dyDescent="0.3">
      <c r="A13">
        <v>5.5</v>
      </c>
      <c r="B13">
        <v>16.403119453775201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110</v>
      </c>
      <c r="Q13" s="26">
        <f ca="1">OFFSET($C$1,2*$O$5,0)</f>
        <v>79.770374222339072</v>
      </c>
      <c r="Y13">
        <v>5.5</v>
      </c>
      <c r="Z13">
        <v>16.403119453775201</v>
      </c>
    </row>
    <row r="14" spans="1:28" ht="16.5" thickTop="1" x14ac:dyDescent="0.25">
      <c r="A14">
        <v>6</v>
      </c>
      <c r="B14">
        <v>18.000576987715718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67.1727110692426* [1 - exp (1/14)*(txp - 30)]</v>
      </c>
      <c r="O14" s="25" t="s">
        <v>38</v>
      </c>
      <c r="P14" s="26">
        <f>$O$5</f>
        <v>110</v>
      </c>
      <c r="Q14" s="26">
        <f ca="1">OFFSET($B$1,2*$K$5,0)</f>
        <v>12.827288930757357</v>
      </c>
      <c r="Y14">
        <v>6</v>
      </c>
      <c r="Z14">
        <v>18.000576987715718</v>
      </c>
    </row>
    <row r="15" spans="1:28" x14ac:dyDescent="0.25">
      <c r="A15">
        <v>6.5</v>
      </c>
      <c r="B15">
        <v>19.598346412470942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3604.1183911077601</v>
      </c>
      <c r="Y15">
        <v>6.5</v>
      </c>
      <c r="Z15">
        <v>19.598346412470942</v>
      </c>
    </row>
    <row r="16" spans="1:28" x14ac:dyDescent="0.25">
      <c r="A16">
        <v>7</v>
      </c>
      <c r="B16">
        <v>21.196403091781484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67.172711069242638</v>
      </c>
      <c r="L16" t="s">
        <v>14</v>
      </c>
      <c r="P16" s="1">
        <f>$K$5</f>
        <v>30</v>
      </c>
      <c r="Q16" s="2">
        <f ca="1">OFFSET($B$1,2*$K$5,0)</f>
        <v>12.827288930757357</v>
      </c>
      <c r="Y16">
        <v>7</v>
      </c>
      <c r="Z16">
        <v>21.196403091781484</v>
      </c>
    </row>
    <row r="17" spans="1:26" ht="15.75" thickBot="1" x14ac:dyDescent="0.3">
      <c r="A17">
        <v>7.5</v>
      </c>
      <c r="B17">
        <v>22.794714521004835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14</v>
      </c>
      <c r="L17" t="s">
        <v>15</v>
      </c>
      <c r="P17" s="1">
        <f>$O$5</f>
        <v>110</v>
      </c>
      <c r="Q17" s="2">
        <f ca="1">OFFSET($B$1,2*$K$5,0)</f>
        <v>12.827288930757357</v>
      </c>
      <c r="Y17">
        <v>7.5</v>
      </c>
      <c r="Z17">
        <v>22.794714521004835</v>
      </c>
    </row>
    <row r="18" spans="1:26" ht="15.75" thickBot="1" x14ac:dyDescent="0.3">
      <c r="A18">
        <v>8</v>
      </c>
      <c r="B18">
        <v>24.147016608870121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4.0347619746118273</v>
      </c>
      <c r="L18" s="16" t="s">
        <v>23</v>
      </c>
      <c r="Y18">
        <v>8</v>
      </c>
      <c r="Z18">
        <v>24.147016608870121</v>
      </c>
    </row>
    <row r="19" spans="1:26" x14ac:dyDescent="0.25">
      <c r="A19">
        <v>8.5</v>
      </c>
      <c r="B19">
        <v>25.722354478649812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1.9887283136534131</v>
      </c>
      <c r="L19" s="16" t="s">
        <v>23</v>
      </c>
      <c r="P19">
        <f>$N$5</f>
        <v>78</v>
      </c>
      <c r="Q19">
        <f>$P$5</f>
        <v>80</v>
      </c>
      <c r="Y19">
        <v>8.5</v>
      </c>
      <c r="Z19">
        <v>25.722354478649812</v>
      </c>
    </row>
    <row r="20" spans="1:26" ht="15.75" thickBot="1" x14ac:dyDescent="0.3">
      <c r="A20">
        <v>9</v>
      </c>
      <c r="B20">
        <v>27.297807823988808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110</v>
      </c>
      <c r="Q20">
        <f>$P$5</f>
        <v>80</v>
      </c>
      <c r="Y20">
        <v>9</v>
      </c>
      <c r="Z20">
        <v>27.297807823988808</v>
      </c>
    </row>
    <row r="21" spans="1:26" x14ac:dyDescent="0.25">
      <c r="A21">
        <v>9.5</v>
      </c>
      <c r="B21">
        <v>28.873362524402001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28.873362524402001</v>
      </c>
    </row>
    <row r="22" spans="1:26" x14ac:dyDescent="0.25">
      <c r="A22">
        <v>10</v>
      </c>
      <c r="B22">
        <v>30.449003769468529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30.449003769468529</v>
      </c>
    </row>
    <row r="23" spans="1:26" x14ac:dyDescent="0.25">
      <c r="A23">
        <v>10.5</v>
      </c>
      <c r="B23">
        <v>31.307511927567472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80</v>
      </c>
      <c r="L23" t="s">
        <v>14</v>
      </c>
      <c r="Y23">
        <v>10.5</v>
      </c>
      <c r="Z23">
        <v>31.307511927567472</v>
      </c>
    </row>
    <row r="24" spans="1:26" x14ac:dyDescent="0.25">
      <c r="A24">
        <v>11</v>
      </c>
      <c r="B24">
        <v>30.794059633427874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32</v>
      </c>
      <c r="L24" t="s">
        <v>15</v>
      </c>
      <c r="Y24">
        <v>11</v>
      </c>
      <c r="Z24">
        <v>30.794059633427874</v>
      </c>
    </row>
    <row r="25" spans="1:26" x14ac:dyDescent="0.25">
      <c r="A25">
        <v>11.5</v>
      </c>
      <c r="B25">
        <v>30.280157900001008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30.280157900001008</v>
      </c>
    </row>
    <row r="26" spans="1:26" x14ac:dyDescent="0.25">
      <c r="A26">
        <v>12</v>
      </c>
      <c r="B26">
        <v>29.765863416670548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111.0275189253728</v>
      </c>
      <c r="L26" t="s">
        <v>14</v>
      </c>
      <c r="Y26">
        <v>12</v>
      </c>
      <c r="Z26">
        <v>29.765863416670548</v>
      </c>
    </row>
    <row r="27" spans="1:26" x14ac:dyDescent="0.25">
      <c r="A27">
        <v>12.5</v>
      </c>
      <c r="B27">
        <v>29.251200831796027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89.5</v>
      </c>
      <c r="L27" t="s">
        <v>15</v>
      </c>
      <c r="Y27">
        <v>12.5</v>
      </c>
      <c r="Z27">
        <v>29.251200831796027</v>
      </c>
    </row>
    <row r="28" spans="1:26" x14ac:dyDescent="0.25">
      <c r="A28">
        <v>13</v>
      </c>
      <c r="B28">
        <v>28.736186215601446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28.736186215601446</v>
      </c>
    </row>
    <row r="29" spans="1:26" x14ac:dyDescent="0.25">
      <c r="A29">
        <v>13.5</v>
      </c>
      <c r="B29">
        <v>28.220837260621682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28.220837260621682</v>
      </c>
    </row>
    <row r="30" spans="1:26" x14ac:dyDescent="0.25">
      <c r="A30">
        <v>14</v>
      </c>
      <c r="B30">
        <v>27.70516885128858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4186.8377157820923</v>
      </c>
      <c r="L30" t="s">
        <v>34</v>
      </c>
      <c r="Y30">
        <v>14</v>
      </c>
      <c r="Z30">
        <v>27.70516885128858</v>
      </c>
    </row>
    <row r="31" spans="1:26" ht="15.75" x14ac:dyDescent="0.25">
      <c r="A31">
        <v>14.5</v>
      </c>
      <c r="B31">
        <v>27.189193709583758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13754.623887958391</v>
      </c>
      <c r="Y31">
        <v>14.5</v>
      </c>
      <c r="Z31">
        <v>27.189193709583758</v>
      </c>
    </row>
    <row r="32" spans="1:26" ht="15.75" x14ac:dyDescent="0.25">
      <c r="A32">
        <v>15</v>
      </c>
      <c r="B32">
        <v>26.672922856075918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13754.623887958391</v>
      </c>
      <c r="Y32">
        <v>15</v>
      </c>
      <c r="Z32">
        <v>26.672922856075918</v>
      </c>
    </row>
    <row r="33" spans="1:26" x14ac:dyDescent="0.25">
      <c r="A33">
        <v>15.5</v>
      </c>
      <c r="B33">
        <v>26.1563659407289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26.1563659407289</v>
      </c>
    </row>
    <row r="34" spans="1:26" x14ac:dyDescent="0.25">
      <c r="A34">
        <v>16</v>
      </c>
      <c r="B34">
        <v>25.639531481719004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25.639531481719004</v>
      </c>
    </row>
    <row r="35" spans="1:26" x14ac:dyDescent="0.25">
      <c r="A35">
        <v>16.5</v>
      </c>
      <c r="B35">
        <v>25.122427039152434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25.122427039152434</v>
      </c>
    </row>
    <row r="36" spans="1:26" x14ac:dyDescent="0.25">
      <c r="A36">
        <v>17</v>
      </c>
      <c r="B36">
        <v>24.605059342598153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24.605059342598153</v>
      </c>
    </row>
    <row r="37" spans="1:26" x14ac:dyDescent="0.25">
      <c r="A37">
        <v>17.5</v>
      </c>
      <c r="B37">
        <v>24.087434385746967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24.087434385746967</v>
      </c>
    </row>
    <row r="38" spans="1:26" x14ac:dyDescent="0.25">
      <c r="A38">
        <v>18</v>
      </c>
      <c r="B38">
        <v>23.569557497568542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23.569557497568542</v>
      </c>
    </row>
    <row r="39" spans="1:26" x14ac:dyDescent="0.25">
      <c r="A39">
        <v>18.5</v>
      </c>
      <c r="B39">
        <v>23.051433396571017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23.051433396571017</v>
      </c>
    </row>
    <row r="40" spans="1:26" x14ac:dyDescent="0.25">
      <c r="A40">
        <v>19</v>
      </c>
      <c r="B40">
        <v>22.533066232821653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22.533066232821653</v>
      </c>
    </row>
    <row r="41" spans="1:26" x14ac:dyDescent="0.25">
      <c r="A41">
        <v>19.5</v>
      </c>
      <c r="B41">
        <v>22.014459621021146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22.014459621021146</v>
      </c>
    </row>
    <row r="42" spans="1:26" x14ac:dyDescent="0.25">
      <c r="A42">
        <v>20</v>
      </c>
      <c r="B42">
        <v>21.495616666965343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21.495616666965343</v>
      </c>
    </row>
    <row r="43" spans="1:26" x14ac:dyDescent="0.25">
      <c r="A43">
        <v>20.5</v>
      </c>
      <c r="B43">
        <v>20.976539989053798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20.976539989053798</v>
      </c>
    </row>
    <row r="44" spans="1:26" x14ac:dyDescent="0.25">
      <c r="A44">
        <v>21</v>
      </c>
      <c r="B44">
        <v>20.457231736033549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20.457231736033549</v>
      </c>
    </row>
    <row r="45" spans="1:26" x14ac:dyDescent="0.25">
      <c r="A45">
        <v>21.5</v>
      </c>
      <c r="B45">
        <v>19.937693601837317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19.937693601837317</v>
      </c>
    </row>
    <row r="46" spans="1:26" x14ac:dyDescent="0.25">
      <c r="A46">
        <v>22</v>
      </c>
      <c r="B46">
        <v>19.417926838146425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19.417926838146425</v>
      </c>
    </row>
    <row r="47" spans="1:26" x14ac:dyDescent="0.25">
      <c r="A47">
        <v>22.5</v>
      </c>
      <c r="B47">
        <v>18.897932265151184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18.897932265151184</v>
      </c>
    </row>
    <row r="48" spans="1:26" x14ac:dyDescent="0.25">
      <c r="A48">
        <v>23</v>
      </c>
      <c r="B48">
        <v>18.377710280876261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18.377710280876261</v>
      </c>
    </row>
    <row r="49" spans="1:26" x14ac:dyDescent="0.25">
      <c r="A49">
        <v>23.5</v>
      </c>
      <c r="B49">
        <v>17.857260869369203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17.857260869369203</v>
      </c>
    </row>
    <row r="50" spans="1:26" x14ac:dyDescent="0.25">
      <c r="A50">
        <v>24</v>
      </c>
      <c r="B50">
        <v>17.336583608009811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17.336583608009811</v>
      </c>
    </row>
    <row r="51" spans="1:26" x14ac:dyDescent="0.25">
      <c r="A51">
        <v>24.5</v>
      </c>
      <c r="B51">
        <v>16.81758319926892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16.81758319926892</v>
      </c>
    </row>
    <row r="52" spans="1:26" x14ac:dyDescent="0.25">
      <c r="A52">
        <v>25</v>
      </c>
      <c r="B52">
        <v>16.319871794371821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16.319871794371821</v>
      </c>
    </row>
    <row r="53" spans="1:26" x14ac:dyDescent="0.25">
      <c r="A53">
        <v>25.5</v>
      </c>
      <c r="B53">
        <v>15.847505471383041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15.847505471383041</v>
      </c>
    </row>
    <row r="54" spans="1:26" x14ac:dyDescent="0.25">
      <c r="A54">
        <v>26</v>
      </c>
      <c r="B54">
        <v>15.399045010592308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15.399045010592308</v>
      </c>
    </row>
    <row r="55" spans="1:26" x14ac:dyDescent="0.25">
      <c r="A55">
        <v>26.5</v>
      </c>
      <c r="B55">
        <v>14.97315707956084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14.97315707956084</v>
      </c>
    </row>
    <row r="56" spans="1:26" x14ac:dyDescent="0.25">
      <c r="A56">
        <v>27</v>
      </c>
      <c r="B56">
        <v>14.568598561749246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14.568598561749246</v>
      </c>
    </row>
    <row r="57" spans="1:26" x14ac:dyDescent="0.25">
      <c r="A57">
        <v>27.5</v>
      </c>
      <c r="B57">
        <v>14.184204864230921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14.184204864230921</v>
      </c>
    </row>
    <row r="58" spans="1:26" x14ac:dyDescent="0.25">
      <c r="A58">
        <v>28</v>
      </c>
      <c r="B58">
        <v>13.818881037243489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13.818881037243489</v>
      </c>
    </row>
    <row r="59" spans="1:26" x14ac:dyDescent="0.25">
      <c r="A59">
        <v>28.5</v>
      </c>
      <c r="B59">
        <v>13.471594889715441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13.471594889715441</v>
      </c>
    </row>
    <row r="60" spans="1:26" x14ac:dyDescent="0.25">
      <c r="A60">
        <v>29</v>
      </c>
      <c r="B60">
        <v>13.14137152986047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13.14137152986047</v>
      </c>
    </row>
    <row r="61" spans="1:26" x14ac:dyDescent="0.25">
      <c r="A61">
        <v>29.5</v>
      </c>
      <c r="B61">
        <v>12.827288930757357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12.827288930757357</v>
      </c>
    </row>
    <row r="62" spans="1:26" x14ac:dyDescent="0.25">
      <c r="A62">
        <v>30</v>
      </c>
      <c r="B62">
        <v>12.528474240020927</v>
      </c>
      <c r="C62" s="1">
        <f t="shared" ca="1" si="0"/>
        <v>12.827288930757357</v>
      </c>
      <c r="D62" s="1">
        <f t="shared" ca="1" si="1"/>
        <v>4.4645109699954146E-2</v>
      </c>
      <c r="E62" s="1">
        <f t="shared" ca="1" si="2"/>
        <v>-0.29881469073642997</v>
      </c>
      <c r="H62"/>
      <c r="Y62">
        <v>30</v>
      </c>
      <c r="Z62">
        <v>12.528474240020927</v>
      </c>
    </row>
    <row r="63" spans="1:26" x14ac:dyDescent="0.25">
      <c r="A63">
        <v>30.5</v>
      </c>
      <c r="B63">
        <v>13.728477314222875</v>
      </c>
      <c r="C63" s="1">
        <f t="shared" ca="1" si="0"/>
        <v>15.183980062569379</v>
      </c>
      <c r="D63" s="1">
        <f t="shared" ca="1" si="1"/>
        <v>1.0592441252221132</v>
      </c>
      <c r="E63" s="1">
        <f t="shared" ca="1" si="2"/>
        <v>0.90118838346551833</v>
      </c>
      <c r="H63"/>
      <c r="Y63">
        <v>30.5</v>
      </c>
      <c r="Z63">
        <v>13.728477314222875</v>
      </c>
    </row>
    <row r="64" spans="1:26" x14ac:dyDescent="0.25">
      <c r="A64">
        <v>31</v>
      </c>
      <c r="B64">
        <v>15.451380828372029</v>
      </c>
      <c r="C64" s="1">
        <f t="shared" ca="1" si="0"/>
        <v>17.457988911615768</v>
      </c>
      <c r="D64" s="1">
        <f t="shared" ca="1" si="1"/>
        <v>2.0132379998695562</v>
      </c>
      <c r="E64" s="1">
        <f t="shared" ca="1" si="2"/>
        <v>2.6240918976146723</v>
      </c>
      <c r="H64"/>
      <c r="Y64">
        <v>31</v>
      </c>
      <c r="Z64">
        <v>15.451380828372029</v>
      </c>
    </row>
    <row r="65" spans="1:26" x14ac:dyDescent="0.25">
      <c r="A65">
        <v>31.5</v>
      </c>
      <c r="B65">
        <v>17.177971247439167</v>
      </c>
      <c r="C65" s="1">
        <f t="shared" ca="1" si="0"/>
        <v>19.652216307704489</v>
      </c>
      <c r="D65" s="1">
        <f t="shared" ca="1" si="1"/>
        <v>3.0609443091236721</v>
      </c>
      <c r="E65" s="1">
        <f t="shared" ca="1" si="2"/>
        <v>4.3506823166818105</v>
      </c>
      <c r="H65"/>
      <c r="Y65">
        <v>31.5</v>
      </c>
      <c r="Z65">
        <v>17.177971247439167</v>
      </c>
    </row>
    <row r="66" spans="1:26" x14ac:dyDescent="0.25">
      <c r="A66">
        <v>32</v>
      </c>
      <c r="B66">
        <v>18.90768075711312</v>
      </c>
      <c r="C66" s="1">
        <f t="shared" ref="C66:C129" ca="1" si="3">IF(A66&gt;=$K$5,OFFSET($B$1,2*$K$5,0)+$L$5*(1-EXP((-1/$M$5)*(A66-$K$5))),0)</f>
        <v>21.769461307769163</v>
      </c>
      <c r="D66" s="1">
        <f t="shared" ref="D66:D129" ca="1" si="4">IF(A66&gt;=$K$5,(C66-B66)*(C66-B66)*0.5,0)</f>
        <v>4.0948939600566021</v>
      </c>
      <c r="E66" s="1">
        <f t="shared" ref="E66:E129" ca="1" si="5">IF(A66&gt;=$K$5,(B66-$L$6),0)</f>
        <v>6.080391826355763</v>
      </c>
      <c r="H66"/>
      <c r="Y66">
        <v>32</v>
      </c>
      <c r="Z66">
        <v>18.90768075711312</v>
      </c>
    </row>
    <row r="67" spans="1:26" x14ac:dyDescent="0.25">
      <c r="A67">
        <v>32.5</v>
      </c>
      <c r="B67">
        <v>20.640047481300069</v>
      </c>
      <c r="C67" s="1">
        <f t="shared" ca="1" si="3"/>
        <v>23.812424766474244</v>
      </c>
      <c r="D67" s="1">
        <f t="shared" ca="1" si="4"/>
        <v>5.0319888197445346</v>
      </c>
      <c r="E67" s="1">
        <f t="shared" ca="1" si="5"/>
        <v>7.8127585505427124</v>
      </c>
      <c r="H67"/>
      <c r="Y67">
        <v>32.5</v>
      </c>
      <c r="Z67">
        <v>20.640047481300069</v>
      </c>
    </row>
    <row r="68" spans="1:26" x14ac:dyDescent="0.25">
      <c r="A68">
        <v>33</v>
      </c>
      <c r="B68">
        <v>21.478324219455772</v>
      </c>
      <c r="C68" s="1">
        <f t="shared" ca="1" si="3"/>
        <v>25.7837127815489</v>
      </c>
      <c r="D68" s="1">
        <f t="shared" ca="1" si="4"/>
        <v>9.2681853353011672</v>
      </c>
      <c r="E68" s="1">
        <f t="shared" ca="1" si="5"/>
        <v>8.6510352886984148</v>
      </c>
      <c r="H68"/>
      <c r="Y68">
        <v>33</v>
      </c>
      <c r="Z68">
        <v>21.478324219455772</v>
      </c>
    </row>
    <row r="69" spans="1:26" x14ac:dyDescent="0.25">
      <c r="A69">
        <v>33.5</v>
      </c>
      <c r="B69">
        <v>23.214134225578377</v>
      </c>
      <c r="C69" s="1">
        <f t="shared" ca="1" si="3"/>
        <v>27.685840018244601</v>
      </c>
      <c r="D69" s="1">
        <f t="shared" ca="1" si="4"/>
        <v>9.998076348082332</v>
      </c>
      <c r="E69" s="1">
        <f t="shared" ca="1" si="5"/>
        <v>10.38684529482102</v>
      </c>
      <c r="H69"/>
      <c r="Y69">
        <v>33.5</v>
      </c>
      <c r="Z69">
        <v>23.214134225578377</v>
      </c>
    </row>
    <row r="70" spans="1:26" x14ac:dyDescent="0.25">
      <c r="A70">
        <v>34</v>
      </c>
      <c r="B70">
        <v>24.95171896008263</v>
      </c>
      <c r="C70" s="1">
        <f t="shared" ca="1" si="3"/>
        <v>29.521232917157235</v>
      </c>
      <c r="D70" s="1">
        <f t="shared" ca="1" si="4"/>
        <v>10.440228901949808</v>
      </c>
      <c r="E70" s="1">
        <f t="shared" ca="1" si="5"/>
        <v>12.124430029325273</v>
      </c>
      <c r="H70"/>
      <c r="Y70">
        <v>34</v>
      </c>
      <c r="Z70">
        <v>24.95171896008263</v>
      </c>
    </row>
    <row r="71" spans="1:26" x14ac:dyDescent="0.25">
      <c r="A71">
        <v>34.5</v>
      </c>
      <c r="B71">
        <v>26.690843809912337</v>
      </c>
      <c r="C71" s="1">
        <f t="shared" ca="1" si="3"/>
        <v>31.292232789505867</v>
      </c>
      <c r="D71" s="1">
        <f t="shared" ca="1" si="4"/>
        <v>10.586390270762394</v>
      </c>
      <c r="E71" s="1">
        <f t="shared" ca="1" si="5"/>
        <v>13.863554879154981</v>
      </c>
      <c r="H71"/>
      <c r="Y71">
        <v>34.5</v>
      </c>
      <c r="Z71">
        <v>26.690843809912337</v>
      </c>
    </row>
    <row r="72" spans="1:26" x14ac:dyDescent="0.25">
      <c r="A72">
        <v>35</v>
      </c>
      <c r="B72">
        <v>28.431306429377965</v>
      </c>
      <c r="C72" s="1">
        <f t="shared" ca="1" si="3"/>
        <v>33.00109880381649</v>
      </c>
      <c r="D72" s="1">
        <f t="shared" ca="1" si="4"/>
        <v>10.441501172738242</v>
      </c>
      <c r="E72" s="1">
        <f t="shared" ca="1" si="5"/>
        <v>15.604017498620609</v>
      </c>
      <c r="H72"/>
      <c r="Y72">
        <v>35</v>
      </c>
      <c r="Z72">
        <v>28.431306429377965</v>
      </c>
    </row>
    <row r="73" spans="1:26" x14ac:dyDescent="0.25">
      <c r="A73">
        <v>35.5</v>
      </c>
      <c r="B73">
        <v>29.366826566975408</v>
      </c>
      <c r="C73" s="1">
        <f t="shared" ca="1" si="3"/>
        <v>34.650010867820882</v>
      </c>
      <c r="D73" s="1">
        <f t="shared" ca="1" si="4"/>
        <v>13.956018178350035</v>
      </c>
      <c r="E73" s="1">
        <f t="shared" ca="1" si="5"/>
        <v>16.53953763621805</v>
      </c>
      <c r="H73"/>
      <c r="Y73">
        <v>35.5</v>
      </c>
      <c r="Z73">
        <v>29.366826566975408</v>
      </c>
    </row>
    <row r="74" spans="1:26" x14ac:dyDescent="0.25">
      <c r="A74">
        <v>36</v>
      </c>
      <c r="B74">
        <v>29.587873373461253</v>
      </c>
      <c r="C74" s="1">
        <f t="shared" ca="1" si="3"/>
        <v>36.241072409246669</v>
      </c>
      <c r="D74" s="1">
        <f t="shared" ca="1" si="4"/>
        <v>22.132528704887996</v>
      </c>
      <c r="E74" s="1">
        <f t="shared" ca="1" si="5"/>
        <v>16.760584442703895</v>
      </c>
      <c r="H74"/>
      <c r="Y74">
        <v>36</v>
      </c>
      <c r="Z74">
        <v>29.587873373461253</v>
      </c>
    </row>
    <row r="75" spans="1:26" x14ac:dyDescent="0.25">
      <c r="A75">
        <v>36.5</v>
      </c>
      <c r="B75">
        <v>31.326889292452979</v>
      </c>
      <c r="C75" s="1">
        <f t="shared" ca="1" si="3"/>
        <v>37.776313059046082</v>
      </c>
      <c r="D75" s="1">
        <f t="shared" ca="1" si="4"/>
        <v>20.797533460547985</v>
      </c>
      <c r="E75" s="1">
        <f t="shared" ca="1" si="5"/>
        <v>18.49960036169562</v>
      </c>
      <c r="H75"/>
      <c r="Y75">
        <v>36.5</v>
      </c>
      <c r="Z75">
        <v>31.326889292452979</v>
      </c>
    </row>
    <row r="76" spans="1:26" x14ac:dyDescent="0.25">
      <c r="A76">
        <v>37</v>
      </c>
      <c r="B76">
        <v>33.066742341002723</v>
      </c>
      <c r="C76" s="1">
        <f t="shared" ca="1" si="3"/>
        <v>39.257691240486146</v>
      </c>
      <c r="D76" s="1">
        <f t="shared" ca="1" si="4"/>
        <v>19.163924138007506</v>
      </c>
      <c r="E76" s="1">
        <f t="shared" ca="1" si="5"/>
        <v>20.239453410245368</v>
      </c>
      <c r="H76"/>
      <c r="Y76">
        <v>37</v>
      </c>
      <c r="Z76">
        <v>33.066742341002723</v>
      </c>
    </row>
    <row r="77" spans="1:26" x14ac:dyDescent="0.25">
      <c r="A77">
        <v>37.5</v>
      </c>
      <c r="B77">
        <v>34.807325839133668</v>
      </c>
      <c r="C77" s="1">
        <f t="shared" ca="1" si="3"/>
        <v>40.687096667402997</v>
      </c>
      <c r="D77" s="1">
        <f t="shared" ca="1" si="4"/>
        <v>17.285852496483496</v>
      </c>
      <c r="E77" s="1">
        <f t="shared" ca="1" si="5"/>
        <v>21.980036908376313</v>
      </c>
      <c r="H77"/>
      <c r="Y77">
        <v>37.5</v>
      </c>
      <c r="Z77">
        <v>34.807325839133668</v>
      </c>
    </row>
    <row r="78" spans="1:26" x14ac:dyDescent="0.25">
      <c r="A78">
        <v>38</v>
      </c>
      <c r="B78">
        <v>36.54854455470339</v>
      </c>
      <c r="C78" s="1">
        <f t="shared" ca="1" si="3"/>
        <v>42.066352754807468</v>
      </c>
      <c r="D78" s="1">
        <f t="shared" ca="1" si="4"/>
        <v>15.223103666567901</v>
      </c>
      <c r="E78" s="1">
        <f t="shared" ca="1" si="5"/>
        <v>23.721255623946035</v>
      </c>
      <c r="H78"/>
      <c r="Y78">
        <v>38</v>
      </c>
      <c r="Z78">
        <v>36.54854455470339</v>
      </c>
    </row>
    <row r="79" spans="1:26" x14ac:dyDescent="0.25">
      <c r="A79">
        <v>38.5</v>
      </c>
      <c r="B79">
        <v>37.48568118316021</v>
      </c>
      <c r="C79" s="1">
        <f t="shared" ca="1" si="3"/>
        <v>43.397218944916695</v>
      </c>
      <c r="D79" s="1">
        <f t="shared" ca="1" si="4"/>
        <v>17.473139354336436</v>
      </c>
      <c r="E79" s="1">
        <f t="shared" ca="1" si="5"/>
        <v>24.658392252402855</v>
      </c>
      <c r="H79"/>
      <c r="Y79">
        <v>38.5</v>
      </c>
      <c r="Z79">
        <v>37.48568118316021</v>
      </c>
    </row>
    <row r="80" spans="1:26" x14ac:dyDescent="0.25">
      <c r="A80">
        <v>39</v>
      </c>
      <c r="B80">
        <v>36.936884802402012</v>
      </c>
      <c r="C80" s="1">
        <f t="shared" ca="1" si="3"/>
        <v>44.681392951579198</v>
      </c>
      <c r="D80" s="1">
        <f t="shared" ca="1" si="4"/>
        <v>29.988703236335919</v>
      </c>
      <c r="E80" s="1">
        <f t="shared" ca="1" si="5"/>
        <v>24.109595871644657</v>
      </c>
      <c r="H80"/>
      <c r="Y80">
        <v>39</v>
      </c>
      <c r="Z80">
        <v>36.936884802402012</v>
      </c>
    </row>
    <row r="81" spans="1:26" x14ac:dyDescent="0.25">
      <c r="A81">
        <v>39.5</v>
      </c>
      <c r="B81">
        <v>36.386959582578598</v>
      </c>
      <c r="C81" s="1">
        <f t="shared" ca="1" si="3"/>
        <v>45.920512925956388</v>
      </c>
      <c r="D81" s="1">
        <f t="shared" ca="1" si="4"/>
        <v>45.444319675514919</v>
      </c>
      <c r="E81" s="1">
        <f t="shared" ca="1" si="5"/>
        <v>23.559670651821243</v>
      </c>
      <c r="H81"/>
      <c r="Y81">
        <v>39.5</v>
      </c>
      <c r="Z81">
        <v>36.386959582578598</v>
      </c>
    </row>
    <row r="82" spans="1:26" x14ac:dyDescent="0.25">
      <c r="A82">
        <v>40</v>
      </c>
      <c r="B82">
        <v>37.036331286737486</v>
      </c>
      <c r="C82" s="1">
        <f t="shared" ca="1" si="3"/>
        <v>47.116159546223237</v>
      </c>
      <c r="D82" s="1">
        <f t="shared" ca="1" si="4"/>
        <v>50.80146887036377</v>
      </c>
      <c r="E82" s="1">
        <f t="shared" ca="1" si="5"/>
        <v>24.209042355980131</v>
      </c>
      <c r="H82"/>
      <c r="Y82">
        <v>40</v>
      </c>
      <c r="Z82">
        <v>37.036331286737486</v>
      </c>
    </row>
    <row r="83" spans="1:26" x14ac:dyDescent="0.25">
      <c r="A83">
        <v>40.5</v>
      </c>
      <c r="B83">
        <v>38.773419808623991</v>
      </c>
      <c r="C83" s="1">
        <f t="shared" ca="1" si="3"/>
        <v>48.269858033953646</v>
      </c>
      <c r="D83" s="1">
        <f t="shared" ca="1" si="4"/>
        <v>45.091169483751123</v>
      </c>
      <c r="E83" s="1">
        <f t="shared" ca="1" si="5"/>
        <v>25.946130877866636</v>
      </c>
      <c r="H83"/>
      <c r="Y83">
        <v>40.5</v>
      </c>
      <c r="Z83">
        <v>38.773419808623991</v>
      </c>
    </row>
    <row r="84" spans="1:26" x14ac:dyDescent="0.25">
      <c r="A84">
        <v>41</v>
      </c>
      <c r="B84">
        <v>40.511438279984461</v>
      </c>
      <c r="C84" s="1">
        <f t="shared" ca="1" si="3"/>
        <v>49.383080099763013</v>
      </c>
      <c r="D84" s="1">
        <f t="shared" ca="1" si="4"/>
        <v>39.353014289221861</v>
      </c>
      <c r="E84" s="1">
        <f t="shared" ca="1" si="5"/>
        <v>27.684149349227106</v>
      </c>
      <c r="H84"/>
      <c r="Y84">
        <v>41</v>
      </c>
      <c r="Z84">
        <v>40.511438279984461</v>
      </c>
    </row>
    <row r="85" spans="1:26" x14ac:dyDescent="0.25">
      <c r="A85">
        <v>41.5</v>
      </c>
      <c r="B85">
        <v>42.250212582063895</v>
      </c>
      <c r="C85" s="1">
        <f t="shared" ca="1" si="3"/>
        <v>50.457245820689621</v>
      </c>
      <c r="D85" s="1">
        <f t="shared" ca="1" si="4"/>
        <v>33.677697289953741</v>
      </c>
      <c r="E85" s="1">
        <f t="shared" ca="1" si="5"/>
        <v>29.42292365130654</v>
      </c>
      <c r="H85"/>
      <c r="Y85">
        <v>41.5</v>
      </c>
      <c r="Z85">
        <v>42.250212582063895</v>
      </c>
    </row>
    <row r="86" spans="1:26" x14ac:dyDescent="0.25">
      <c r="A86">
        <v>42</v>
      </c>
      <c r="B86">
        <v>43.989612528194677</v>
      </c>
      <c r="C86" s="1">
        <f t="shared" ca="1" si="3"/>
        <v>51.493725451709935</v>
      </c>
      <c r="D86" s="1">
        <f t="shared" ca="1" si="4"/>
        <v>28.155855384434357</v>
      </c>
      <c r="E86" s="1">
        <f t="shared" ca="1" si="5"/>
        <v>31.162323597437322</v>
      </c>
      <c r="H86"/>
      <c r="Y86">
        <v>42</v>
      </c>
      <c r="Z86">
        <v>43.989612528194677</v>
      </c>
    </row>
    <row r="87" spans="1:26" x14ac:dyDescent="0.25">
      <c r="A87">
        <v>42.5</v>
      </c>
      <c r="B87">
        <v>44.51847146677666</v>
      </c>
      <c r="C87" s="1">
        <f t="shared" ca="1" si="3"/>
        <v>52.493841173698641</v>
      </c>
      <c r="D87" s="1">
        <f t="shared" ca="1" si="4"/>
        <v>31.803260981044403</v>
      </c>
      <c r="E87" s="1">
        <f t="shared" ca="1" si="5"/>
        <v>31.691182536019305</v>
      </c>
      <c r="H87"/>
      <c r="Y87">
        <v>42.5</v>
      </c>
      <c r="Z87">
        <v>44.51847146677666</v>
      </c>
    </row>
    <row r="88" spans="1:26" x14ac:dyDescent="0.25">
      <c r="A88">
        <v>43</v>
      </c>
      <c r="B88">
        <v>43.969611587982904</v>
      </c>
      <c r="C88" s="1">
        <f t="shared" ca="1" si="3"/>
        <v>53.458868780063014</v>
      </c>
      <c r="D88" s="1">
        <f t="shared" ca="1" si="4"/>
        <v>45.023001028722049</v>
      </c>
      <c r="E88" s="1">
        <f t="shared" ca="1" si="5"/>
        <v>31.142322657225549</v>
      </c>
      <c r="H88"/>
      <c r="Y88">
        <v>43</v>
      </c>
      <c r="Z88">
        <v>43.969611587982904</v>
      </c>
    </row>
    <row r="89" spans="1:26" x14ac:dyDescent="0.25">
      <c r="A89">
        <v>43.5</v>
      </c>
      <c r="B89">
        <v>43.419721452337058</v>
      </c>
      <c r="C89" s="1">
        <f t="shared" ca="1" si="3"/>
        <v>54.390039304203512</v>
      </c>
      <c r="D89" s="1">
        <f t="shared" ca="1" si="4"/>
        <v>60.173936885489908</v>
      </c>
      <c r="E89" s="1">
        <f t="shared" ca="1" si="5"/>
        <v>30.592432521579703</v>
      </c>
      <c r="H89"/>
      <c r="Y89">
        <v>43.5</v>
      </c>
      <c r="Z89">
        <v>43.419721452337058</v>
      </c>
    </row>
    <row r="90" spans="1:26" x14ac:dyDescent="0.25">
      <c r="A90">
        <v>44</v>
      </c>
      <c r="B90">
        <v>42.868966269816163</v>
      </c>
      <c r="C90" s="1">
        <f t="shared" ca="1" si="3"/>
        <v>55.288540589876256</v>
      </c>
      <c r="D90" s="1">
        <f t="shared" ca="1" si="4"/>
        <v>77.122913145748058</v>
      </c>
      <c r="E90" s="1">
        <f t="shared" ca="1" si="5"/>
        <v>30.041677339058808</v>
      </c>
      <c r="H90"/>
      <c r="Y90">
        <v>44</v>
      </c>
      <c r="Z90">
        <v>42.868966269816163</v>
      </c>
    </row>
    <row r="91" spans="1:26" x14ac:dyDescent="0.25">
      <c r="A91">
        <v>44.5</v>
      </c>
      <c r="B91">
        <v>42.317383314932499</v>
      </c>
      <c r="C91" s="1">
        <f t="shared" ca="1" si="3"/>
        <v>56.155518806460954</v>
      </c>
      <c r="D91" s="1">
        <f t="shared" ca="1" si="4"/>
        <v>95.746996940949728</v>
      </c>
      <c r="E91" s="1">
        <f t="shared" ca="1" si="5"/>
        <v>29.490094384175144</v>
      </c>
      <c r="H91"/>
      <c r="Y91">
        <v>44.5</v>
      </c>
      <c r="Z91">
        <v>42.317383314932499</v>
      </c>
    </row>
    <row r="92" spans="1:26" x14ac:dyDescent="0.25">
      <c r="A92">
        <v>45</v>
      </c>
      <c r="B92">
        <v>41.765018042578703</v>
      </c>
      <c r="C92" s="1">
        <f t="shared" ca="1" si="3"/>
        <v>56.992079911067052</v>
      </c>
      <c r="D92" s="1">
        <f t="shared" ca="1" si="4"/>
        <v>115.93170657338594</v>
      </c>
      <c r="E92" s="1">
        <f t="shared" ca="1" si="5"/>
        <v>28.937729111821348</v>
      </c>
      <c r="H92"/>
      <c r="Y92">
        <v>45</v>
      </c>
      <c r="Z92">
        <v>41.765018042578703</v>
      </c>
    </row>
    <row r="93" spans="1:26" x14ac:dyDescent="0.25">
      <c r="A93">
        <v>45.5</v>
      </c>
      <c r="B93">
        <v>41.211913564851265</v>
      </c>
      <c r="C93" s="1">
        <f t="shared" ca="1" si="3"/>
        <v>57.79929105934324</v>
      </c>
      <c r="D93" s="1">
        <f t="shared" ca="1" si="4"/>
        <v>137.57054607238942</v>
      </c>
      <c r="E93" s="1">
        <f t="shared" ca="1" si="5"/>
        <v>28.38462463409391</v>
      </c>
      <c r="H93"/>
      <c r="Y93">
        <v>45.5</v>
      </c>
      <c r="Z93">
        <v>41.211913564851265</v>
      </c>
    </row>
    <row r="94" spans="1:26" x14ac:dyDescent="0.25">
      <c r="A94">
        <v>46</v>
      </c>
      <c r="B94">
        <v>40.658105484722995</v>
      </c>
      <c r="C94" s="1">
        <f t="shared" ca="1" si="3"/>
        <v>58.578181966790062</v>
      </c>
      <c r="D94" s="1">
        <f t="shared" ca="1" si="4"/>
        <v>160.5645705615666</v>
      </c>
      <c r="E94" s="1">
        <f t="shared" ca="1" si="5"/>
        <v>27.83081655396564</v>
      </c>
      <c r="H94"/>
      <c r="Y94">
        <v>46</v>
      </c>
      <c r="Z94">
        <v>40.658105484722995</v>
      </c>
    </row>
    <row r="95" spans="1:26" x14ac:dyDescent="0.25">
      <c r="A95">
        <v>46.5</v>
      </c>
      <c r="B95">
        <v>41.478784864284712</v>
      </c>
      <c r="C95" s="1">
        <f t="shared" ca="1" si="3"/>
        <v>59.329746222312167</v>
      </c>
      <c r="D95" s="1">
        <f t="shared" ca="1" si="4"/>
        <v>159.3284107028947</v>
      </c>
      <c r="E95" s="1">
        <f t="shared" ca="1" si="5"/>
        <v>28.651495933527357</v>
      </c>
      <c r="H95"/>
      <c r="Y95">
        <v>46.5</v>
      </c>
      <c r="Z95">
        <v>41.478784864284712</v>
      </c>
    </row>
    <row r="96" spans="1:26" x14ac:dyDescent="0.25">
      <c r="A96">
        <v>47</v>
      </c>
      <c r="B96">
        <v>43.067569508325434</v>
      </c>
      <c r="C96" s="1">
        <f t="shared" ca="1" si="3"/>
        <v>60.054942555685798</v>
      </c>
      <c r="D96" s="1">
        <f t="shared" ca="1" si="4"/>
        <v>144.28542152509269</v>
      </c>
      <c r="E96" s="1">
        <f t="shared" ca="1" si="5"/>
        <v>30.240280577568079</v>
      </c>
      <c r="H96"/>
      <c r="Y96">
        <v>47</v>
      </c>
      <c r="Z96">
        <v>43.067569508325434</v>
      </c>
    </row>
    <row r="97" spans="1:26" x14ac:dyDescent="0.25">
      <c r="A97">
        <v>47.5</v>
      </c>
      <c r="B97">
        <v>44.656669670463032</v>
      </c>
      <c r="C97" s="1">
        <f t="shared" ca="1" si="3"/>
        <v>60.754696060558388</v>
      </c>
      <c r="D97" s="1">
        <f t="shared" ca="1" si="4"/>
        <v>129.57322682810326</v>
      </c>
      <c r="E97" s="1">
        <f t="shared" ca="1" si="5"/>
        <v>31.829380739705677</v>
      </c>
      <c r="H97"/>
      <c r="Y97">
        <v>47.5</v>
      </c>
      <c r="Z97">
        <v>44.656669670463032</v>
      </c>
    </row>
    <row r="98" spans="1:26" x14ac:dyDescent="0.25">
      <c r="A98">
        <v>48</v>
      </c>
      <c r="B98">
        <v>46.246028716706512</v>
      </c>
      <c r="C98" s="1">
        <f t="shared" ca="1" si="3"/>
        <v>61.429899374540398</v>
      </c>
      <c r="D98" s="1">
        <f t="shared" ca="1" si="4"/>
        <v>115.27496407691442</v>
      </c>
      <c r="E98" s="1">
        <f t="shared" ca="1" si="5"/>
        <v>33.418739785949157</v>
      </c>
      <c r="H98"/>
      <c r="Y98">
        <v>48</v>
      </c>
      <c r="Z98">
        <v>46.246028716706512</v>
      </c>
    </row>
    <row r="99" spans="1:26" x14ac:dyDescent="0.25">
      <c r="A99">
        <v>48.5</v>
      </c>
      <c r="B99">
        <v>47.835596599282731</v>
      </c>
      <c r="C99" s="1">
        <f t="shared" ca="1" si="3"/>
        <v>62.081413817894706</v>
      </c>
      <c r="D99" s="1">
        <f t="shared" ca="1" si="4"/>
        <v>101.47165411305072</v>
      </c>
      <c r="E99" s="1">
        <f t="shared" ca="1" si="5"/>
        <v>35.008307668525376</v>
      </c>
      <c r="H99"/>
      <c r="Y99">
        <v>48.5</v>
      </c>
      <c r="Z99">
        <v>47.835596599282731</v>
      </c>
    </row>
    <row r="100" spans="1:26" x14ac:dyDescent="0.25">
      <c r="A100">
        <v>49</v>
      </c>
      <c r="B100">
        <v>49.000706591200313</v>
      </c>
      <c r="C100" s="1">
        <f t="shared" ca="1" si="3"/>
        <v>62.710070492276174</v>
      </c>
      <c r="D100" s="1">
        <f t="shared" ca="1" si="4"/>
        <v>93.973329286060974</v>
      </c>
      <c r="E100" s="1">
        <f t="shared" ca="1" si="5"/>
        <v>36.173417660442958</v>
      </c>
      <c r="H100"/>
      <c r="Y100">
        <v>49</v>
      </c>
      <c r="Z100">
        <v>49.000706591200313</v>
      </c>
    </row>
    <row r="101" spans="1:26" x14ac:dyDescent="0.25">
      <c r="A101">
        <v>49.5</v>
      </c>
      <c r="B101">
        <v>50.590917569958371</v>
      </c>
      <c r="C101" s="1">
        <f t="shared" ca="1" si="3"/>
        <v>63.316671340922952</v>
      </c>
      <c r="D101" s="1">
        <f t="shared" ca="1" si="4"/>
        <v>80.972404519609611</v>
      </c>
      <c r="E101" s="1">
        <f t="shared" ca="1" si="5"/>
        <v>37.763628639201016</v>
      </c>
      <c r="H101"/>
      <c r="Y101">
        <v>49.5</v>
      </c>
      <c r="Z101">
        <v>50.590917569958371</v>
      </c>
    </row>
    <row r="102" spans="1:26" x14ac:dyDescent="0.25">
      <c r="A102">
        <v>50</v>
      </c>
      <c r="B102">
        <v>52.181190583492921</v>
      </c>
      <c r="C102" s="1">
        <f t="shared" ca="1" si="3"/>
        <v>63.901990171652045</v>
      </c>
      <c r="D102" s="1">
        <f t="shared" ca="1" si="4"/>
        <v>68.688571492895548</v>
      </c>
      <c r="E102" s="1">
        <f t="shared" ca="1" si="5"/>
        <v>39.353901652735566</v>
      </c>
      <c r="H102"/>
      <c r="Y102">
        <v>50</v>
      </c>
      <c r="Z102">
        <v>52.181190583492921</v>
      </c>
    </row>
    <row r="103" spans="1:26" x14ac:dyDescent="0.25">
      <c r="A103">
        <v>50.5</v>
      </c>
      <c r="B103">
        <v>53.771529887854278</v>
      </c>
      <c r="C103" s="1">
        <f t="shared" ca="1" si="3"/>
        <v>64.466773643963947</v>
      </c>
      <c r="D103" s="1">
        <f t="shared" ca="1" si="4"/>
        <v>57.194119501301429</v>
      </c>
      <c r="E103" s="1">
        <f t="shared" ca="1" si="5"/>
        <v>40.944240957096923</v>
      </c>
      <c r="H103"/>
      <c r="Y103">
        <v>50.5</v>
      </c>
      <c r="Z103">
        <v>53.771529887854278</v>
      </c>
    </row>
    <row r="104" spans="1:26" x14ac:dyDescent="0.25">
      <c r="A104">
        <v>51</v>
      </c>
      <c r="B104">
        <v>55.361934471523575</v>
      </c>
      <c r="C104" s="1">
        <f t="shared" ca="1" si="3"/>
        <v>65.011742221515689</v>
      </c>
      <c r="D104" s="1">
        <f t="shared" ca="1" si="4"/>
        <v>46.559394805903928</v>
      </c>
      <c r="E104" s="1">
        <f t="shared" ca="1" si="5"/>
        <v>42.534645540766221</v>
      </c>
      <c r="H104"/>
      <c r="Y104">
        <v>51</v>
      </c>
      <c r="Z104">
        <v>55.361934471523575</v>
      </c>
    </row>
    <row r="105" spans="1:26" x14ac:dyDescent="0.25">
      <c r="A105">
        <v>51.5</v>
      </c>
      <c r="B105">
        <v>55.995739533675803</v>
      </c>
      <c r="C105" s="1">
        <f t="shared" ca="1" si="3"/>
        <v>65.537591091177276</v>
      </c>
      <c r="D105" s="1">
        <f t="shared" ca="1" si="4"/>
        <v>45.523465572696651</v>
      </c>
      <c r="E105" s="1">
        <f t="shared" ca="1" si="5"/>
        <v>43.168450602918448</v>
      </c>
      <c r="H105"/>
      <c r="Y105">
        <v>51.5</v>
      </c>
      <c r="Z105">
        <v>55.995739533675803</v>
      </c>
    </row>
    <row r="106" spans="1:26" x14ac:dyDescent="0.25">
      <c r="A106">
        <v>52</v>
      </c>
      <c r="B106">
        <v>55.477482713718707</v>
      </c>
      <c r="C106" s="1">
        <f t="shared" ca="1" si="3"/>
        <v>66.044991049843944</v>
      </c>
      <c r="D106" s="1">
        <f t="shared" ca="1" si="4"/>
        <v>55.836116217038182</v>
      </c>
      <c r="E106" s="1">
        <f t="shared" ca="1" si="5"/>
        <v>42.650193782961352</v>
      </c>
      <c r="H106"/>
      <c r="Y106">
        <v>52</v>
      </c>
      <c r="Z106">
        <v>55.477482713718707</v>
      </c>
    </row>
    <row r="107" spans="1:26" x14ac:dyDescent="0.25">
      <c r="A107">
        <v>52.5</v>
      </c>
      <c r="B107">
        <v>56.097462126554085</v>
      </c>
      <c r="C107" s="1">
        <f t="shared" ca="1" si="3"/>
        <v>66.5345893601353</v>
      </c>
      <c r="D107" s="1">
        <f t="shared" ca="1" si="4"/>
        <v>54.466812444981336</v>
      </c>
      <c r="E107" s="1">
        <f t="shared" ca="1" si="5"/>
        <v>43.27017319579673</v>
      </c>
      <c r="H107"/>
      <c r="Y107">
        <v>52.5</v>
      </c>
      <c r="Z107">
        <v>56.097462126554085</v>
      </c>
    </row>
    <row r="108" spans="1:26" x14ac:dyDescent="0.25">
      <c r="A108">
        <v>53</v>
      </c>
      <c r="B108">
        <v>57.687070796820926</v>
      </c>
      <c r="C108" s="1">
        <f t="shared" ca="1" si="3"/>
        <v>67.007010576073185</v>
      </c>
      <c r="D108" s="1">
        <f t="shared" ca="1" si="4"/>
        <v>43.430638744444323</v>
      </c>
      <c r="E108" s="1">
        <f t="shared" ca="1" si="5"/>
        <v>44.859781866063571</v>
      </c>
      <c r="H108"/>
      <c r="Y108">
        <v>53</v>
      </c>
      <c r="Z108">
        <v>57.687070796820926</v>
      </c>
    </row>
    <row r="109" spans="1:26" x14ac:dyDescent="0.25">
      <c r="A109">
        <v>53.5</v>
      </c>
      <c r="B109">
        <v>59.276850266350934</v>
      </c>
      <c r="C109" s="1">
        <f t="shared" ca="1" si="3"/>
        <v>67.462857339791441</v>
      </c>
      <c r="D109" s="1">
        <f t="shared" ca="1" si="4"/>
        <v>33.505355903209008</v>
      </c>
      <c r="E109" s="1">
        <f t="shared" ca="1" si="5"/>
        <v>46.449561335593579</v>
      </c>
      <c r="H109"/>
      <c r="Y109">
        <v>53.5</v>
      </c>
      <c r="Z109">
        <v>59.276850266350934</v>
      </c>
    </row>
    <row r="110" spans="1:26" x14ac:dyDescent="0.25">
      <c r="A110">
        <v>54</v>
      </c>
      <c r="B110">
        <v>60.866761416054814</v>
      </c>
      <c r="C110" s="1">
        <f t="shared" ca="1" si="3"/>
        <v>67.90271115029374</v>
      </c>
      <c r="D110" s="1">
        <f t="shared" ca="1" si="4"/>
        <v>24.752294331368407</v>
      </c>
      <c r="E110" s="1">
        <f t="shared" ca="1" si="5"/>
        <v>48.039472485297459</v>
      </c>
      <c r="H110"/>
      <c r="Y110">
        <v>54</v>
      </c>
      <c r="Z110">
        <v>60.866761416054814</v>
      </c>
    </row>
    <row r="111" spans="1:26" x14ac:dyDescent="0.25">
      <c r="A111">
        <v>54.5</v>
      </c>
      <c r="B111">
        <v>62.456777387383575</v>
      </c>
      <c r="C111" s="1">
        <f t="shared" ca="1" si="3"/>
        <v>68.327133105240335</v>
      </c>
      <c r="D111" s="1">
        <f t="shared" ca="1" si="4"/>
        <v>17.230538127086781</v>
      </c>
      <c r="E111" s="1">
        <f t="shared" ca="1" si="5"/>
        <v>49.62948845662622</v>
      </c>
      <c r="H111"/>
      <c r="Y111">
        <v>54.5</v>
      </c>
      <c r="Z111">
        <v>62.456777387383575</v>
      </c>
    </row>
    <row r="112" spans="1:26" x14ac:dyDescent="0.25">
      <c r="A112">
        <v>55</v>
      </c>
      <c r="B112">
        <v>62.901427252949738</v>
      </c>
      <c r="C112" s="1">
        <f t="shared" ca="1" si="3"/>
        <v>68.736664616710001</v>
      </c>
      <c r="D112" s="1">
        <f t="shared" ca="1" si="4"/>
        <v>17.024997545711916</v>
      </c>
      <c r="E112" s="1">
        <f t="shared" ca="1" si="5"/>
        <v>50.074138322192383</v>
      </c>
      <c r="H112"/>
      <c r="Y112">
        <v>55</v>
      </c>
      <c r="Z112">
        <v>62.901427252949738</v>
      </c>
    </row>
    <row r="113" spans="1:26" x14ac:dyDescent="0.25">
      <c r="A113">
        <v>55.5</v>
      </c>
      <c r="B113">
        <v>62.382475420721292</v>
      </c>
      <c r="C113" s="1">
        <f t="shared" ca="1" si="3"/>
        <v>69.131828101850004</v>
      </c>
      <c r="D113" s="1">
        <f t="shared" ca="1" si="4"/>
        <v>22.776880807129672</v>
      </c>
      <c r="E113" s="1">
        <f t="shared" ca="1" si="5"/>
        <v>49.555186489963937</v>
      </c>
      <c r="H113"/>
      <c r="Y113">
        <v>55.5</v>
      </c>
      <c r="Z113">
        <v>62.382475420721292</v>
      </c>
    </row>
    <row r="114" spans="1:26" x14ac:dyDescent="0.25">
      <c r="A114">
        <v>56</v>
      </c>
      <c r="B114">
        <v>63.745460856468057</v>
      </c>
      <c r="C114" s="1">
        <f t="shared" ca="1" si="3"/>
        <v>69.513127649295342</v>
      </c>
      <c r="D114" s="1">
        <f t="shared" ca="1" si="4"/>
        <v>16.63299011654129</v>
      </c>
      <c r="E114" s="1">
        <f t="shared" ca="1" si="5"/>
        <v>50.918171925710702</v>
      </c>
      <c r="H114"/>
      <c r="Y114">
        <v>56</v>
      </c>
      <c r="Z114">
        <v>63.745460856468057</v>
      </c>
    </row>
    <row r="115" spans="1:26" x14ac:dyDescent="0.25">
      <c r="A115">
        <v>56.5</v>
      </c>
      <c r="B115">
        <v>65.333961979527899</v>
      </c>
      <c r="C115" s="1">
        <f t="shared" ca="1" si="3"/>
        <v>69.881049662207317</v>
      </c>
      <c r="D115" s="1">
        <f t="shared" ca="1" si="4"/>
        <v>10.33800319698744</v>
      </c>
      <c r="E115" s="1">
        <f t="shared" ca="1" si="5"/>
        <v>52.506673048770544</v>
      </c>
      <c r="H115"/>
      <c r="Y115">
        <v>56.5</v>
      </c>
      <c r="Z115">
        <v>65.333961979527899</v>
      </c>
    </row>
    <row r="116" spans="1:26" x14ac:dyDescent="0.25">
      <c r="A116">
        <v>57</v>
      </c>
      <c r="B116">
        <v>66.922722753244514</v>
      </c>
      <c r="C116" s="1">
        <f t="shared" ca="1" si="3"/>
        <v>70.23606347875166</v>
      </c>
      <c r="D116" s="1">
        <f t="shared" ca="1" si="4"/>
        <v>5.4891133816521105</v>
      </c>
      <c r="E116" s="1">
        <f t="shared" ca="1" si="5"/>
        <v>54.095433822487159</v>
      </c>
      <c r="H116"/>
      <c r="Y116">
        <v>57</v>
      </c>
      <c r="Z116">
        <v>66.922722753244514</v>
      </c>
    </row>
    <row r="117" spans="1:26" x14ac:dyDescent="0.25">
      <c r="A117">
        <v>57.5</v>
      </c>
      <c r="B117">
        <v>68.511681713052923</v>
      </c>
      <c r="C117" s="1">
        <f t="shared" ca="1" si="3"/>
        <v>70.578621970807788</v>
      </c>
      <c r="D117" s="1">
        <f t="shared" ca="1" si="4"/>
        <v>2.1361210145638743</v>
      </c>
      <c r="E117" s="1">
        <f t="shared" ca="1" si="5"/>
        <v>55.684392782295568</v>
      </c>
      <c r="H117"/>
      <c r="Y117">
        <v>57.5</v>
      </c>
      <c r="Z117">
        <v>68.511681713052923</v>
      </c>
    </row>
    <row r="118" spans="1:26" x14ac:dyDescent="0.25">
      <c r="A118">
        <v>58</v>
      </c>
      <c r="B118">
        <v>70.100798274591966</v>
      </c>
      <c r="C118" s="1">
        <f t="shared" ca="1" si="3"/>
        <v>70.909162121672892</v>
      </c>
      <c r="D118" s="1">
        <f t="shared" ca="1" si="4"/>
        <v>0.32672605463373755</v>
      </c>
      <c r="E118" s="1">
        <f t="shared" ca="1" si="5"/>
        <v>57.273509343834611</v>
      </c>
      <c r="H118"/>
      <c r="Y118">
        <v>58</v>
      </c>
      <c r="Z118">
        <v>70.100798274591966</v>
      </c>
    </row>
    <row r="119" spans="1:26" x14ac:dyDescent="0.25">
      <c r="A119">
        <v>58.5</v>
      </c>
      <c r="B119">
        <v>69.768254916566164</v>
      </c>
      <c r="C119" s="1">
        <f t="shared" ca="1" si="3"/>
        <v>71.228105583497879</v>
      </c>
      <c r="D119" s="1">
        <f t="shared" ca="1" si="4"/>
        <v>1.0655819848704859</v>
      </c>
      <c r="E119" s="1">
        <f t="shared" ca="1" si="5"/>
        <v>56.940965985808809</v>
      </c>
      <c r="H119"/>
      <c r="Y119">
        <v>58.5</v>
      </c>
      <c r="Z119">
        <v>69.768254916566164</v>
      </c>
    </row>
    <row r="120" spans="1:26" x14ac:dyDescent="0.25">
      <c r="A120">
        <v>59</v>
      </c>
      <c r="B120">
        <v>69.250957913946422</v>
      </c>
      <c r="C120" s="1">
        <f t="shared" ca="1" si="3"/>
        <v>71.535859215166141</v>
      </c>
      <c r="D120" s="1">
        <f t="shared" ca="1" si="4"/>
        <v>2.6103869781577824</v>
      </c>
      <c r="E120" s="1">
        <f t="shared" ca="1" si="5"/>
        <v>56.423668983189067</v>
      </c>
      <c r="H120"/>
      <c r="Y120">
        <v>59</v>
      </c>
      <c r="Z120">
        <v>69.250957913946422</v>
      </c>
    </row>
    <row r="121" spans="1:26" x14ac:dyDescent="0.25">
      <c r="A121">
        <v>59.5</v>
      </c>
      <c r="B121">
        <v>68.733285319239656</v>
      </c>
      <c r="C121" s="1">
        <f t="shared" ca="1" si="3"/>
        <v>71.832815601301348</v>
      </c>
      <c r="D121" s="1">
        <f t="shared" ca="1" si="4"/>
        <v>4.8035439847087185</v>
      </c>
      <c r="E121" s="1">
        <f t="shared" ca="1" si="5"/>
        <v>55.905996388482301</v>
      </c>
      <c r="H121"/>
      <c r="Y121">
        <v>59.5</v>
      </c>
      <c r="Z121">
        <v>68.733285319239656</v>
      </c>
    </row>
    <row r="122" spans="1:26" x14ac:dyDescent="0.25">
      <c r="A122">
        <v>60</v>
      </c>
      <c r="B122">
        <v>68.21531677814491</v>
      </c>
      <c r="C122" s="1">
        <f t="shared" ca="1" si="3"/>
        <v>72.119353553066404</v>
      </c>
      <c r="D122" s="1">
        <f t="shared" ca="1" si="4"/>
        <v>7.620751569969709</v>
      </c>
      <c r="E122" s="1">
        <f t="shared" ca="1" si="5"/>
        <v>55.388027847387555</v>
      </c>
      <c r="H122"/>
      <c r="Y122">
        <v>60</v>
      </c>
      <c r="Z122">
        <v>68.21531677814491</v>
      </c>
    </row>
    <row r="123" spans="1:26" x14ac:dyDescent="0.25">
      <c r="A123">
        <v>60.5</v>
      </c>
      <c r="B123">
        <v>67.697119530022874</v>
      </c>
      <c r="C123" s="1">
        <f t="shared" ca="1" si="3"/>
        <v>72.395838591392305</v>
      </c>
      <c r="D123" s="1">
        <f t="shared" ca="1" si="4"/>
        <v>11.038980408838214</v>
      </c>
      <c r="E123" s="1">
        <f t="shared" ca="1" si="5"/>
        <v>54.869830599265519</v>
      </c>
      <c r="H123"/>
      <c r="Y123">
        <v>60.5</v>
      </c>
      <c r="Z123">
        <v>67.697119530022874</v>
      </c>
    </row>
    <row r="124" spans="1:26" x14ac:dyDescent="0.25">
      <c r="A124">
        <v>61</v>
      </c>
      <c r="B124">
        <v>67.178717064622575</v>
      </c>
      <c r="C124" s="1">
        <f t="shared" ca="1" si="3"/>
        <v>72.662623413253371</v>
      </c>
      <c r="D124" s="1">
        <f t="shared" ca="1" si="4"/>
        <v>15.036614420276576</v>
      </c>
      <c r="E124" s="1">
        <f t="shared" ca="1" si="5"/>
        <v>54.35142813386522</v>
      </c>
      <c r="H124"/>
      <c r="Y124">
        <v>61</v>
      </c>
      <c r="Z124">
        <v>67.178717064622575</v>
      </c>
    </row>
    <row r="125" spans="1:26" x14ac:dyDescent="0.25">
      <c r="A125">
        <v>61.5</v>
      </c>
      <c r="B125">
        <v>68.117404174711837</v>
      </c>
      <c r="C125" s="1">
        <f t="shared" ca="1" si="3"/>
        <v>72.920048341583666</v>
      </c>
      <c r="D125" s="1">
        <f t="shared" ca="1" si="4"/>
        <v>11.532695496794004</v>
      </c>
      <c r="E125" s="1">
        <f t="shared" ca="1" si="5"/>
        <v>55.290115243954482</v>
      </c>
      <c r="H125"/>
      <c r="Y125">
        <v>61.5</v>
      </c>
      <c r="Z125">
        <v>68.117404174711837</v>
      </c>
    </row>
    <row r="126" spans="1:26" x14ac:dyDescent="0.25">
      <c r="A126">
        <v>62</v>
      </c>
      <c r="B126">
        <v>69.658438420939575</v>
      </c>
      <c r="C126" s="1">
        <f t="shared" ca="1" si="3"/>
        <v>73.168441759408466</v>
      </c>
      <c r="D126" s="1">
        <f t="shared" ca="1" si="4"/>
        <v>6.1600617180313817</v>
      </c>
      <c r="E126" s="1">
        <f t="shared" ca="1" si="5"/>
        <v>56.83114949018222</v>
      </c>
      <c r="H126"/>
      <c r="Y126">
        <v>62</v>
      </c>
      <c r="Z126">
        <v>69.658438420939575</v>
      </c>
    </row>
    <row r="127" spans="1:26" x14ac:dyDescent="0.25">
      <c r="A127">
        <v>62.5</v>
      </c>
      <c r="B127">
        <v>71.199270795529912</v>
      </c>
      <c r="C127" s="1">
        <f t="shared" ca="1" si="3"/>
        <v>73.408120528744774</v>
      </c>
      <c r="D127" s="1">
        <f t="shared" ca="1" si="4"/>
        <v>2.4395085719616834</v>
      </c>
      <c r="E127" s="1">
        <f t="shared" ca="1" si="5"/>
        <v>58.371981864772557</v>
      </c>
      <c r="H127"/>
      <c r="Y127">
        <v>62.5</v>
      </c>
      <c r="Z127">
        <v>71.199270795529912</v>
      </c>
    </row>
    <row r="128" spans="1:26" x14ac:dyDescent="0.25">
      <c r="A128">
        <v>63</v>
      </c>
      <c r="B128">
        <v>72.739941234492832</v>
      </c>
      <c r="C128" s="1">
        <f t="shared" ca="1" si="3"/>
        <v>73.63939039480492</v>
      </c>
      <c r="D128" s="1">
        <f t="shared" ca="1" si="4"/>
        <v>0.40450439599305987</v>
      </c>
      <c r="E128" s="1">
        <f t="shared" ca="1" si="5"/>
        <v>59.912652303735477</v>
      </c>
      <c r="H128"/>
      <c r="Y128">
        <v>63</v>
      </c>
      <c r="Z128">
        <v>72.739941234492832</v>
      </c>
    </row>
    <row r="129" spans="1:26" x14ac:dyDescent="0.25">
      <c r="A129">
        <v>63.5</v>
      </c>
      <c r="B129">
        <v>74.280475716570052</v>
      </c>
      <c r="C129" s="1">
        <f t="shared" ca="1" si="3"/>
        <v>73.862546376019225</v>
      </c>
      <c r="D129" s="1">
        <f t="shared" ca="1" si="4"/>
        <v>8.7332466846624782E-2</v>
      </c>
      <c r="E129" s="1">
        <f t="shared" ca="1" si="5"/>
        <v>61.453186785812697</v>
      </c>
      <c r="H129"/>
      <c r="Y129">
        <v>63.5</v>
      </c>
      <c r="Z129">
        <v>74.280475716570052</v>
      </c>
    </row>
    <row r="130" spans="1:26" x14ac:dyDescent="0.25">
      <c r="A130">
        <v>64</v>
      </c>
      <c r="B130">
        <v>74.277367110856844</v>
      </c>
      <c r="C130" s="1">
        <f t="shared" ref="C130:C193" ca="1" si="6">IF(A130&gt;=$K$5,OFFSET($B$1,2*$K$5,0)+$L$5*(1-EXP((-1/$M$5)*(A130-$K$5))),0)</f>
        <v>74.077873140374962</v>
      </c>
      <c r="D130" s="1">
        <f t="shared" ref="D130:D193" ca="1" si="7">IF(A130&gt;=$K$5,(C130-B130)*(C130-B130)*0.5,0)</f>
        <v>1.989892212931298E-2</v>
      </c>
      <c r="E130" s="1">
        <f t="shared" ref="E130:E193" ca="1" si="8">IF(A130&gt;=$K$5,(B130-$L$6),0)</f>
        <v>61.450078180099489</v>
      </c>
      <c r="H130"/>
      <c r="Y130">
        <v>64</v>
      </c>
      <c r="Z130">
        <v>74.277367110856844</v>
      </c>
    </row>
    <row r="131" spans="1:26" x14ac:dyDescent="0.25">
      <c r="A131">
        <v>64.5</v>
      </c>
      <c r="B131">
        <v>73.771832913108284</v>
      </c>
      <c r="C131" s="1">
        <f t="shared" ca="1" si="6"/>
        <v>74.285645368551926</v>
      </c>
      <c r="D131" s="1">
        <f t="shared" ca="1" si="7"/>
        <v>0.1320016196845121</v>
      </c>
      <c r="E131" s="1">
        <f t="shared" ca="1" si="8"/>
        <v>60.944543982350929</v>
      </c>
      <c r="H131"/>
      <c r="Y131">
        <v>64.5</v>
      </c>
      <c r="Z131">
        <v>73.771832913108284</v>
      </c>
    </row>
    <row r="132" spans="1:26" x14ac:dyDescent="0.25">
      <c r="A132">
        <v>65</v>
      </c>
      <c r="B132">
        <v>73.26607331678818</v>
      </c>
      <c r="C132" s="1">
        <f t="shared" ca="1" si="6"/>
        <v>74.486128104317658</v>
      </c>
      <c r="D132" s="1">
        <f t="shared" ca="1" si="7"/>
        <v>0.74426684228679907</v>
      </c>
      <c r="E132" s="1">
        <f t="shared" ca="1" si="8"/>
        <v>60.438784386030825</v>
      </c>
      <c r="H132"/>
      <c r="Y132">
        <v>65</v>
      </c>
      <c r="Z132">
        <v>73.26607331678818</v>
      </c>
    </row>
    <row r="133" spans="1:26" x14ac:dyDescent="0.25">
      <c r="A133">
        <v>65.5</v>
      </c>
      <c r="B133">
        <v>72.760124819715074</v>
      </c>
      <c r="C133" s="1">
        <f t="shared" ca="1" si="6"/>
        <v>74.679577092629401</v>
      </c>
      <c r="D133" s="1">
        <f t="shared" ca="1" si="7"/>
        <v>1.8421485139979885</v>
      </c>
      <c r="E133" s="1">
        <f t="shared" ca="1" si="8"/>
        <v>59.932835888957719</v>
      </c>
      <c r="H133"/>
      <c r="Y133">
        <v>65.5</v>
      </c>
      <c r="Z133">
        <v>72.760124819715074</v>
      </c>
    </row>
    <row r="134" spans="1:26" x14ac:dyDescent="0.25">
      <c r="A134">
        <v>66</v>
      </c>
      <c r="B134">
        <v>72.254017315052707</v>
      </c>
      <c r="C134" s="1">
        <f t="shared" ca="1" si="6"/>
        <v>74.866239105874115</v>
      </c>
      <c r="D134" s="1">
        <f t="shared" ca="1" si="7"/>
        <v>3.4118513422211025</v>
      </c>
      <c r="E134" s="1">
        <f t="shared" ca="1" si="8"/>
        <v>59.426728384295352</v>
      </c>
      <c r="H134"/>
      <c r="Y134">
        <v>66</v>
      </c>
      <c r="Z134">
        <v>72.254017315052707</v>
      </c>
    </row>
    <row r="135" spans="1:26" x14ac:dyDescent="0.25">
      <c r="A135">
        <v>66.5</v>
      </c>
      <c r="B135">
        <v>71.747764105398176</v>
      </c>
      <c r="C135" s="1">
        <f t="shared" ca="1" si="6"/>
        <v>75.04635225866258</v>
      </c>
      <c r="D135" s="1">
        <f t="shared" ca="1" si="7"/>
        <v>5.4403419024281368</v>
      </c>
      <c r="E135" s="1">
        <f t="shared" ca="1" si="8"/>
        <v>58.920475174640821</v>
      </c>
      <c r="H135"/>
      <c r="Y135">
        <v>66.5</v>
      </c>
      <c r="Z135">
        <v>71.747764105398176</v>
      </c>
    </row>
    <row r="136" spans="1:26" x14ac:dyDescent="0.25">
      <c r="A136">
        <v>67</v>
      </c>
      <c r="B136">
        <v>71.241375915878507</v>
      </c>
      <c r="C136" s="1">
        <f t="shared" ca="1" si="6"/>
        <v>75.220146311579342</v>
      </c>
      <c r="D136" s="1">
        <f t="shared" ca="1" si="7"/>
        <v>7.9153069308526884</v>
      </c>
      <c r="E136" s="1">
        <f t="shared" ca="1" si="8"/>
        <v>58.414086985121152</v>
      </c>
      <c r="H136"/>
      <c r="Y136">
        <v>67</v>
      </c>
      <c r="Z136">
        <v>71.241375915878507</v>
      </c>
    </row>
    <row r="137" spans="1:26" x14ac:dyDescent="0.25">
      <c r="A137">
        <v>67.5</v>
      </c>
      <c r="B137">
        <v>70.734861578565983</v>
      </c>
      <c r="C137" s="1">
        <f t="shared" ca="1" si="6"/>
        <v>75.387842964275819</v>
      </c>
      <c r="D137" s="1">
        <f t="shared" ca="1" si="7"/>
        <v>10.825117887881113</v>
      </c>
      <c r="E137" s="1">
        <f t="shared" ca="1" si="8"/>
        <v>57.907572647808628</v>
      </c>
      <c r="H137"/>
      <c r="Y137">
        <v>67.5</v>
      </c>
      <c r="Z137">
        <v>70.734861578565983</v>
      </c>
    </row>
    <row r="138" spans="1:26" x14ac:dyDescent="0.25">
      <c r="A138">
        <v>68</v>
      </c>
      <c r="B138">
        <v>70.228228527276784</v>
      </c>
      <c r="C138" s="1">
        <f t="shared" ca="1" si="6"/>
        <v>75.549656138280525</v>
      </c>
      <c r="D138" s="1">
        <f t="shared" ca="1" si="7"/>
        <v>14.158795909576495</v>
      </c>
      <c r="E138" s="1">
        <f t="shared" ca="1" si="8"/>
        <v>57.400939596519429</v>
      </c>
      <c r="H138"/>
      <c r="Y138">
        <v>68</v>
      </c>
      <c r="Z138">
        <v>70.228228527276784</v>
      </c>
    </row>
    <row r="139" spans="1:26" x14ac:dyDescent="0.25">
      <c r="A139">
        <v>68.5</v>
      </c>
      <c r="B139">
        <v>69.721483148683106</v>
      </c>
      <c r="C139" s="1">
        <f t="shared" ca="1" si="6"/>
        <v>75.705792249887182</v>
      </c>
      <c r="D139" s="1">
        <f t="shared" ca="1" si="7"/>
        <v>17.905977709376966</v>
      </c>
      <c r="E139" s="1">
        <f t="shared" ca="1" si="8"/>
        <v>56.894194217925751</v>
      </c>
      <c r="H139"/>
      <c r="Y139">
        <v>68.5</v>
      </c>
      <c r="Z139">
        <v>69.721483148683106</v>
      </c>
    </row>
    <row r="140" spans="1:26" x14ac:dyDescent="0.25">
      <c r="A140">
        <v>69</v>
      </c>
      <c r="B140">
        <v>69.214631032280181</v>
      </c>
      <c r="C140" s="1">
        <f t="shared" ca="1" si="6"/>
        <v>75.85645047346874</v>
      </c>
      <c r="D140" s="1">
        <f t="shared" ca="1" si="7"/>
        <v>22.056882744675153</v>
      </c>
      <c r="E140" s="1">
        <f t="shared" ca="1" si="8"/>
        <v>56.387342101522826</v>
      </c>
      <c r="H140"/>
      <c r="Y140">
        <v>69</v>
      </c>
      <c r="Z140">
        <v>69.214631032280181</v>
      </c>
    </row>
    <row r="141" spans="1:26" x14ac:dyDescent="0.25">
      <c r="A141">
        <v>69.5</v>
      </c>
      <c r="B141">
        <v>68.70767714911176</v>
      </c>
      <c r="C141" s="1">
        <f t="shared" ca="1" si="6"/>
        <v>76.001822995553397</v>
      </c>
      <c r="D141" s="1">
        <f t="shared" ca="1" si="7"/>
        <v>26.602281814580895</v>
      </c>
      <c r="E141" s="1">
        <f t="shared" ca="1" si="8"/>
        <v>55.880388218354405</v>
      </c>
      <c r="H141"/>
      <c r="Y141">
        <v>69.5</v>
      </c>
      <c r="Z141">
        <v>68.70767714911176</v>
      </c>
    </row>
    <row r="142" spans="1:26" x14ac:dyDescent="0.25">
      <c r="A142">
        <v>70</v>
      </c>
      <c r="B142">
        <v>68.200625980273088</v>
      </c>
      <c r="C142" s="1">
        <f t="shared" ca="1" si="6"/>
        <v>76.142095259986519</v>
      </c>
      <c r="D142" s="1">
        <f t="shared" ca="1" si="7"/>
        <v>31.533467160316079</v>
      </c>
      <c r="E142" s="1">
        <f t="shared" ca="1" si="8"/>
        <v>55.373337049515733</v>
      </c>
      <c r="H142"/>
      <c r="Y142">
        <v>70</v>
      </c>
      <c r="Z142">
        <v>68.200625980273088</v>
      </c>
    </row>
    <row r="143" spans="1:26" x14ac:dyDescent="0.25">
      <c r="A143">
        <v>70.5</v>
      </c>
      <c r="B143">
        <v>67.69348160997113</v>
      </c>
      <c r="C143" s="1">
        <f t="shared" ca="1" si="6"/>
        <v>76.277446204491241</v>
      </c>
      <c r="D143" s="1">
        <f t="shared" ca="1" si="7"/>
        <v>36.84222407998741</v>
      </c>
      <c r="E143" s="1">
        <f t="shared" ca="1" si="8"/>
        <v>54.866192679213775</v>
      </c>
      <c r="H143"/>
      <c r="Y143">
        <v>70.5</v>
      </c>
      <c r="Z143">
        <v>67.69348160997113</v>
      </c>
    </row>
    <row r="144" spans="1:26" x14ac:dyDescent="0.25">
      <c r="A144">
        <v>71</v>
      </c>
      <c r="B144">
        <v>67.186247793533823</v>
      </c>
      <c r="C144" s="1">
        <f t="shared" ca="1" si="6"/>
        <v>76.408048488929722</v>
      </c>
      <c r="D144" s="1">
        <f t="shared" ca="1" si="7"/>
        <v>42.520804032802147</v>
      </c>
      <c r="E144" s="1">
        <f t="shared" ca="1" si="8"/>
        <v>54.358958862776468</v>
      </c>
      <c r="H144"/>
      <c r="Y144">
        <v>71</v>
      </c>
      <c r="Z144">
        <v>67.186247793533823</v>
      </c>
    </row>
    <row r="145" spans="1:26" x14ac:dyDescent="0.25">
      <c r="A145">
        <v>71.5</v>
      </c>
      <c r="B145">
        <v>67.757666588415674</v>
      </c>
      <c r="C145" s="1">
        <f t="shared" ca="1" si="6"/>
        <v>76.534068715555861</v>
      </c>
      <c r="D145" s="1">
        <f t="shared" ca="1" si="7"/>
        <v>38.5126171486354</v>
      </c>
      <c r="E145" s="1">
        <f t="shared" ca="1" si="8"/>
        <v>54.930377657658319</v>
      </c>
      <c r="H145"/>
      <c r="Y145">
        <v>71.5</v>
      </c>
      <c r="Z145">
        <v>67.757666588415674</v>
      </c>
    </row>
    <row r="146" spans="1:26" x14ac:dyDescent="0.25">
      <c r="A146">
        <v>72</v>
      </c>
      <c r="B146">
        <v>69.293288421965912</v>
      </c>
      <c r="C146" s="1">
        <f t="shared" ca="1" si="6"/>
        <v>76.655667641540845</v>
      </c>
      <c r="D146" s="1">
        <f t="shared" ca="1" si="7"/>
        <v>27.1023138864144</v>
      </c>
      <c r="E146" s="1">
        <f t="shared" ca="1" si="8"/>
        <v>56.465999491208557</v>
      </c>
      <c r="H146"/>
      <c r="Y146">
        <v>72</v>
      </c>
      <c r="Z146">
        <v>69.293288421965912</v>
      </c>
    </row>
    <row r="147" spans="1:26" x14ac:dyDescent="0.25">
      <c r="A147">
        <v>72.5</v>
      </c>
      <c r="B147">
        <v>70.829224021985013</v>
      </c>
      <c r="C147" s="1">
        <f t="shared" ca="1" si="6"/>
        <v>76.773000384042305</v>
      </c>
      <c r="D147" s="1">
        <f t="shared" ca="1" si="7"/>
        <v>17.66423872107551</v>
      </c>
      <c r="E147" s="1">
        <f t="shared" ca="1" si="8"/>
        <v>58.001935091227658</v>
      </c>
      <c r="H147"/>
      <c r="Y147">
        <v>72.5</v>
      </c>
      <c r="Z147">
        <v>70.829224021985013</v>
      </c>
    </row>
    <row r="148" spans="1:26" x14ac:dyDescent="0.25">
      <c r="A148">
        <v>73</v>
      </c>
      <c r="B148">
        <v>72.365431161496261</v>
      </c>
      <c r="C148" s="1">
        <f t="shared" ca="1" si="6"/>
        <v>76.886216618078905</v>
      </c>
      <c r="D148" s="1">
        <f t="shared" ca="1" si="7"/>
        <v>10.218750572224572</v>
      </c>
      <c r="E148" s="1">
        <f t="shared" ca="1" si="8"/>
        <v>59.538142230738906</v>
      </c>
      <c r="H148"/>
      <c r="Y148">
        <v>73</v>
      </c>
      <c r="Z148">
        <v>72.365431161496261</v>
      </c>
    </row>
    <row r="149" spans="1:26" x14ac:dyDescent="0.25">
      <c r="A149">
        <v>73.5</v>
      </c>
      <c r="B149">
        <v>73.901842805066551</v>
      </c>
      <c r="C149" s="1">
        <f t="shared" ca="1" si="6"/>
        <v>76.995460767462617</v>
      </c>
      <c r="D149" s="1">
        <f t="shared" ca="1" si="7"/>
        <v>4.7852360486297965</v>
      </c>
      <c r="E149" s="1">
        <f t="shared" ca="1" si="8"/>
        <v>61.074553874309196</v>
      </c>
      <c r="H149"/>
      <c r="Y149">
        <v>73.5</v>
      </c>
      <c r="Z149">
        <v>73.901842805066551</v>
      </c>
    </row>
    <row r="150" spans="1:26" x14ac:dyDescent="0.25">
      <c r="A150">
        <v>74</v>
      </c>
      <c r="B150">
        <v>74.348305907935284</v>
      </c>
      <c r="C150" s="1">
        <f t="shared" ca="1" si="6"/>
        <v>77.100872189032359</v>
      </c>
      <c r="D150" s="1">
        <f t="shared" ca="1" si="7"/>
        <v>3.788310565916289</v>
      </c>
      <c r="E150" s="1">
        <f t="shared" ca="1" si="8"/>
        <v>61.521016977177929</v>
      </c>
      <c r="H150"/>
      <c r="Y150">
        <v>74</v>
      </c>
      <c r="Z150">
        <v>74.348305907935284</v>
      </c>
    </row>
    <row r="151" spans="1:26" x14ac:dyDescent="0.25">
      <c r="A151">
        <v>74.5</v>
      </c>
      <c r="B151">
        <v>73.840845568287818</v>
      </c>
      <c r="C151" s="1">
        <f t="shared" ca="1" si="6"/>
        <v>77.202585350423945</v>
      </c>
      <c r="D151" s="1">
        <f t="shared" ca="1" si="7"/>
        <v>5.6506471813983259</v>
      </c>
      <c r="E151" s="1">
        <f t="shared" ca="1" si="8"/>
        <v>61.013556637530463</v>
      </c>
      <c r="H151"/>
      <c r="Y151">
        <v>74.5</v>
      </c>
      <c r="Z151">
        <v>73.840845568287818</v>
      </c>
    </row>
    <row r="152" spans="1:26" x14ac:dyDescent="0.25">
      <c r="A152">
        <v>75</v>
      </c>
      <c r="B152">
        <v>73.333177124373819</v>
      </c>
      <c r="C152" s="1">
        <f t="shared" ca="1" si="6"/>
        <v>77.300730001603227</v>
      </c>
      <c r="D152" s="1">
        <f t="shared" ca="1" si="7"/>
        <v>7.8707379168056795</v>
      </c>
      <c r="E152" s="1">
        <f t="shared" ca="1" si="8"/>
        <v>60.505888193616464</v>
      </c>
      <c r="H152"/>
      <c r="Y152">
        <v>75</v>
      </c>
      <c r="Z152">
        <v>73.333177124373819</v>
      </c>
    </row>
    <row r="153" spans="1:26" x14ac:dyDescent="0.25">
      <c r="A153">
        <v>75.5</v>
      </c>
      <c r="B153">
        <v>72.825345101705807</v>
      </c>
      <c r="C153" s="1">
        <f t="shared" ca="1" si="6"/>
        <v>77.395431340380966</v>
      </c>
      <c r="D153" s="1">
        <f t="shared" ca="1" si="7"/>
        <v>10.442844114464034</v>
      </c>
      <c r="E153" s="1">
        <f t="shared" ca="1" si="8"/>
        <v>59.998056170948452</v>
      </c>
      <c r="H153"/>
      <c r="Y153">
        <v>75.5</v>
      </c>
      <c r="Z153">
        <v>72.825345101705807</v>
      </c>
    </row>
    <row r="154" spans="1:26" x14ac:dyDescent="0.25">
      <c r="A154">
        <v>76</v>
      </c>
      <c r="B154">
        <v>72.317428223982517</v>
      </c>
      <c r="C154" s="1">
        <f t="shared" ca="1" si="6"/>
        <v>77.486810172121025</v>
      </c>
      <c r="D154" s="1">
        <f t="shared" ca="1" si="7"/>
        <v>13.361254862870137</v>
      </c>
      <c r="E154" s="1">
        <f t="shared" ca="1" si="8"/>
        <v>59.490139293225162</v>
      </c>
      <c r="H154"/>
      <c r="Y154">
        <v>76</v>
      </c>
      <c r="Z154">
        <v>72.317428223982517</v>
      </c>
    </row>
    <row r="155" spans="1:26" x14ac:dyDescent="0.25">
      <c r="A155">
        <v>76.5</v>
      </c>
      <c r="B155">
        <v>72.825011116075558</v>
      </c>
      <c r="C155" s="1">
        <f t="shared" ca="1" si="6"/>
        <v>77.574983063845124</v>
      </c>
      <c r="D155" s="1">
        <f t="shared" ca="1" si="7"/>
        <v>11.281116752298903</v>
      </c>
      <c r="E155" s="1">
        <f t="shared" ca="1" si="8"/>
        <v>59.997722185318203</v>
      </c>
      <c r="H155"/>
      <c r="Y155">
        <v>76.5</v>
      </c>
      <c r="Z155">
        <v>72.825011116075558</v>
      </c>
    </row>
    <row r="156" spans="1:26" x14ac:dyDescent="0.25">
      <c r="A156">
        <v>77</v>
      </c>
      <c r="B156">
        <v>74.339534134787286</v>
      </c>
      <c r="C156" s="1">
        <f t="shared" ca="1" si="6"/>
        <v>77.660062492931132</v>
      </c>
      <c r="D156" s="1">
        <f t="shared" ca="1" si="7"/>
        <v>5.5129542886187348</v>
      </c>
      <c r="E156" s="1">
        <f t="shared" ca="1" si="8"/>
        <v>61.512245204029931</v>
      </c>
      <c r="H156"/>
      <c r="Y156">
        <v>77</v>
      </c>
      <c r="Z156">
        <v>74.339534134787286</v>
      </c>
    </row>
    <row r="157" spans="1:26" x14ac:dyDescent="0.25">
      <c r="A157">
        <v>77.5</v>
      </c>
      <c r="B157">
        <v>75.854369337005807</v>
      </c>
      <c r="C157" s="1">
        <f t="shared" ca="1" si="6"/>
        <v>77.74215699059431</v>
      </c>
      <c r="D157" s="1">
        <f t="shared" ca="1" si="7"/>
        <v>1.7818711125205942</v>
      </c>
      <c r="E157" s="1">
        <f t="shared" ca="1" si="8"/>
        <v>63.027080406248452</v>
      </c>
      <c r="H157"/>
      <c r="Y157">
        <v>77.5</v>
      </c>
      <c r="Z157">
        <v>75.854369337005807</v>
      </c>
    </row>
    <row r="158" spans="1:26" x14ac:dyDescent="0.25">
      <c r="A158">
        <v>78</v>
      </c>
      <c r="B158">
        <v>77.369426095598612</v>
      </c>
      <c r="C158" s="1">
        <f t="shared" ca="1" si="6"/>
        <v>77.821371280334759</v>
      </c>
      <c r="D158" s="1">
        <f t="shared" ca="1" si="7"/>
        <v>0.10212722500309486</v>
      </c>
      <c r="E158" s="1">
        <f t="shared" ca="1" si="8"/>
        <v>64.54213716484125</v>
      </c>
      <c r="H158"/>
      <c r="Y158">
        <v>78</v>
      </c>
      <c r="Z158">
        <v>77.369426095598612</v>
      </c>
    </row>
    <row r="159" spans="1:26" x14ac:dyDescent="0.25">
      <c r="A159">
        <v>78.5</v>
      </c>
      <c r="B159">
        <v>78.884647155035978</v>
      </c>
      <c r="C159" s="1">
        <f t="shared" ca="1" si="6"/>
        <v>77.897806411527441</v>
      </c>
      <c r="D159" s="1">
        <f t="shared" ca="1" si="7"/>
        <v>0.48692732652424142</v>
      </c>
      <c r="E159" s="1">
        <f t="shared" ca="1" si="8"/>
        <v>66.057358224278616</v>
      </c>
      <c r="H159"/>
      <c r="Y159">
        <v>78.5</v>
      </c>
      <c r="Z159">
        <v>78.884647155035978</v>
      </c>
    </row>
    <row r="160" spans="1:26" x14ac:dyDescent="0.25">
      <c r="A160">
        <v>79</v>
      </c>
      <c r="B160">
        <v>79.362299635834745</v>
      </c>
      <c r="C160" s="1">
        <f t="shared" ca="1" si="6"/>
        <v>77.971559888325459</v>
      </c>
      <c r="D160" s="1">
        <f t="shared" ca="1" si="7"/>
        <v>0.96707852265109684</v>
      </c>
      <c r="E160" s="1">
        <f t="shared" ca="1" si="8"/>
        <v>66.535010705077383</v>
      </c>
      <c r="H160"/>
      <c r="Y160">
        <v>79</v>
      </c>
      <c r="Z160">
        <v>79.362299635834745</v>
      </c>
    </row>
    <row r="161" spans="1:26" x14ac:dyDescent="0.25">
      <c r="A161">
        <v>79.5</v>
      </c>
      <c r="B161">
        <v>78.860323470638946</v>
      </c>
      <c r="C161" s="1">
        <f t="shared" ca="1" si="6"/>
        <v>78.042725794040777</v>
      </c>
      <c r="D161" s="1">
        <f t="shared" ca="1" si="7"/>
        <v>0.33423298038936183</v>
      </c>
      <c r="E161" s="1">
        <f t="shared" ca="1" si="8"/>
        <v>66.033034539881584</v>
      </c>
      <c r="H161"/>
      <c r="Y161">
        <v>79.5</v>
      </c>
      <c r="Z161">
        <v>78.860323470638946</v>
      </c>
    </row>
    <row r="162" spans="1:26" x14ac:dyDescent="0.25">
      <c r="A162">
        <v>80</v>
      </c>
      <c r="B162">
        <v>78.358094671328686</v>
      </c>
      <c r="C162" s="1">
        <f t="shared" ca="1" si="6"/>
        <v>78.11139491116117</v>
      </c>
      <c r="D162" s="1">
        <f t="shared" ca="1" si="7"/>
        <v>3.0430385833354969E-2</v>
      </c>
      <c r="E162" s="1">
        <f t="shared" ca="1" si="8"/>
        <v>65.530805740571324</v>
      </c>
      <c r="H162"/>
      <c r="Y162">
        <v>80</v>
      </c>
      <c r="Z162">
        <v>78.358094671328686</v>
      </c>
    </row>
    <row r="163" spans="1:26" x14ac:dyDescent="0.25">
      <c r="A163">
        <v>80.5</v>
      </c>
      <c r="B163">
        <v>77.855665779626591</v>
      </c>
      <c r="C163" s="1">
        <f t="shared" ca="1" si="6"/>
        <v>78.177654837156609</v>
      </c>
      <c r="D163" s="1">
        <f t="shared" ca="1" si="7"/>
        <v>5.1838476584534741E-2</v>
      </c>
      <c r="E163" s="1">
        <f t="shared" ca="1" si="8"/>
        <v>65.028376848869229</v>
      </c>
      <c r="H163"/>
      <c r="Y163">
        <v>80.5</v>
      </c>
      <c r="Z163">
        <v>77.855665779626591</v>
      </c>
    </row>
    <row r="164" spans="1:26" x14ac:dyDescent="0.25">
      <c r="A164">
        <v>81</v>
      </c>
      <c r="B164">
        <v>77.353135219131318</v>
      </c>
      <c r="C164" s="1">
        <f t="shared" ca="1" si="6"/>
        <v>78.241590096222552</v>
      </c>
      <c r="D164" s="1">
        <f t="shared" ca="1" si="7"/>
        <v>0.39467603431360038</v>
      </c>
      <c r="E164" s="1">
        <f t="shared" ca="1" si="8"/>
        <v>64.525846288373955</v>
      </c>
      <c r="H164"/>
      <c r="Y164">
        <v>81</v>
      </c>
      <c r="Z164">
        <v>77.353135219131318</v>
      </c>
    </row>
    <row r="165" spans="1:26" x14ac:dyDescent="0.25">
      <c r="A165">
        <v>81.5</v>
      </c>
      <c r="B165">
        <v>76.850529317179934</v>
      </c>
      <c r="C165" s="1">
        <f t="shared" ca="1" si="6"/>
        <v>78.303282247102857</v>
      </c>
      <c r="D165" s="1">
        <f t="shared" ca="1" si="7"/>
        <v>1.0552455376998184</v>
      </c>
      <c r="E165" s="1">
        <f t="shared" ca="1" si="8"/>
        <v>64.023240386422572</v>
      </c>
      <c r="H165"/>
      <c r="Y165">
        <v>81.5</v>
      </c>
      <c r="Z165">
        <v>76.850529317179934</v>
      </c>
    </row>
    <row r="166" spans="1:26" x14ac:dyDescent="0.25">
      <c r="A166">
        <v>82</v>
      </c>
      <c r="B166">
        <v>76.347859476098591</v>
      </c>
      <c r="C166" s="1">
        <f t="shared" ca="1" si="6"/>
        <v>78.362809987129893</v>
      </c>
      <c r="D166" s="1">
        <f t="shared" ca="1" si="7"/>
        <v>2.0300127809526516</v>
      </c>
      <c r="E166" s="1">
        <f t="shared" ca="1" si="8"/>
        <v>63.520570545341236</v>
      </c>
      <c r="H166"/>
      <c r="Y166">
        <v>82</v>
      </c>
      <c r="Z166">
        <v>76.347859476098591</v>
      </c>
    </row>
    <row r="167" spans="1:26" x14ac:dyDescent="0.25">
      <c r="A167">
        <v>82.5</v>
      </c>
      <c r="B167">
        <v>75.845133992278363</v>
      </c>
      <c r="C167" s="1">
        <f t="shared" ca="1" si="6"/>
        <v>78.420249252614425</v>
      </c>
      <c r="D167" s="1">
        <f t="shared" ca="1" si="7"/>
        <v>3.3156093020078328</v>
      </c>
      <c r="E167" s="1">
        <f t="shared" ca="1" si="8"/>
        <v>63.017845061521008</v>
      </c>
      <c r="H167"/>
      <c r="Y167">
        <v>82.5</v>
      </c>
      <c r="Z167">
        <v>75.845133992278363</v>
      </c>
    </row>
    <row r="168" spans="1:26" x14ac:dyDescent="0.25">
      <c r="A168">
        <v>83</v>
      </c>
      <c r="B168">
        <v>76.760473577684962</v>
      </c>
      <c r="C168" s="1">
        <f t="shared" ca="1" si="6"/>
        <v>78.475673315713493</v>
      </c>
      <c r="D168" s="1">
        <f t="shared" ca="1" si="7"/>
        <v>1.4709550706665704</v>
      </c>
      <c r="E168" s="1">
        <f t="shared" ca="1" si="8"/>
        <v>63.933184646927607</v>
      </c>
      <c r="H168"/>
      <c r="Y168">
        <v>83</v>
      </c>
      <c r="Z168">
        <v>76.760473577684962</v>
      </c>
    </row>
    <row r="169" spans="1:26" x14ac:dyDescent="0.25">
      <c r="A169">
        <v>83.5</v>
      </c>
      <c r="B169">
        <v>78.274993580349459</v>
      </c>
      <c r="C169" s="1">
        <f t="shared" ca="1" si="6"/>
        <v>78.529152877899676</v>
      </c>
      <c r="D169" s="1">
        <f t="shared" ca="1" si="7"/>
        <v>3.2298474265609854E-2</v>
      </c>
      <c r="E169" s="1">
        <f t="shared" ca="1" si="8"/>
        <v>65.447704649592097</v>
      </c>
      <c r="H169"/>
      <c r="Y169">
        <v>83.5</v>
      </c>
      <c r="Z169">
        <v>78.274993580349459</v>
      </c>
    </row>
    <row r="170" spans="1:26" x14ac:dyDescent="0.25">
      <c r="A170">
        <v>84</v>
      </c>
      <c r="B170">
        <v>79.789821108737797</v>
      </c>
      <c r="C170" s="1">
        <f t="shared" ca="1" si="6"/>
        <v>78.580756160151182</v>
      </c>
      <c r="D170" s="1">
        <f t="shared" ca="1" si="7"/>
        <v>0.73091902495037719</v>
      </c>
      <c r="E170" s="1">
        <f t="shared" ca="1" si="8"/>
        <v>66.962532177980435</v>
      </c>
      <c r="H170"/>
      <c r="Y170">
        <v>84</v>
      </c>
      <c r="Z170">
        <v>79.789821108737797</v>
      </c>
    </row>
    <row r="171" spans="1:26" x14ac:dyDescent="0.25">
      <c r="A171">
        <v>84.5</v>
      </c>
      <c r="B171">
        <v>81.304866473749115</v>
      </c>
      <c r="C171" s="1">
        <f t="shared" ca="1" si="6"/>
        <v>78.630548989977612</v>
      </c>
      <c r="D171" s="1">
        <f t="shared" ca="1" si="7"/>
        <v>3.575987002002972</v>
      </c>
      <c r="E171" s="1">
        <f t="shared" ca="1" si="8"/>
        <v>68.477577542991753</v>
      </c>
      <c r="H171"/>
      <c r="Y171">
        <v>84.5</v>
      </c>
      <c r="Z171">
        <v>81.304866473749115</v>
      </c>
    </row>
    <row r="172" spans="1:26" x14ac:dyDescent="0.25">
      <c r="A172">
        <v>85</v>
      </c>
      <c r="B172">
        <v>82.820073547579611</v>
      </c>
      <c r="C172" s="1">
        <f t="shared" ca="1" si="6"/>
        <v>78.678594885392556</v>
      </c>
      <c r="D172" s="1">
        <f t="shared" ca="1" si="7"/>
        <v>8.5759227546753376</v>
      </c>
      <c r="E172" s="1">
        <f t="shared" ca="1" si="8"/>
        <v>69.992784616822249</v>
      </c>
      <c r="H172"/>
      <c r="Y172">
        <v>85</v>
      </c>
      <c r="Z172">
        <v>82.820073547579611</v>
      </c>
    </row>
    <row r="173" spans="1:26" x14ac:dyDescent="0.25">
      <c r="A173">
        <v>85.5</v>
      </c>
      <c r="B173">
        <v>82.894254959221428</v>
      </c>
      <c r="C173" s="1">
        <f t="shared" ca="1" si="6"/>
        <v>78.724955135940078</v>
      </c>
      <c r="D173" s="1">
        <f t="shared" ca="1" si="7"/>
        <v>8.6915305082069452</v>
      </c>
      <c r="E173" s="1">
        <f t="shared" ca="1" si="8"/>
        <v>70.066966028464066</v>
      </c>
      <c r="H173"/>
      <c r="Y173">
        <v>85.5</v>
      </c>
      <c r="Z173">
        <v>82.894254959221428</v>
      </c>
    </row>
    <row r="174" spans="1:26" x14ac:dyDescent="0.25">
      <c r="A174">
        <v>86</v>
      </c>
      <c r="B174">
        <v>82.392181476620934</v>
      </c>
      <c r="C174" s="1">
        <f t="shared" ca="1" si="6"/>
        <v>78.769688880878476</v>
      </c>
      <c r="D174" s="1">
        <f t="shared" ca="1" si="7"/>
        <v>6.5612263031044638</v>
      </c>
      <c r="E174" s="1">
        <f t="shared" ca="1" si="8"/>
        <v>69.564892545863572</v>
      </c>
      <c r="H174"/>
      <c r="Y174">
        <v>86</v>
      </c>
      <c r="Z174">
        <v>82.392181476620934</v>
      </c>
    </row>
    <row r="175" spans="1:26" x14ac:dyDescent="0.25">
      <c r="A175">
        <v>86.5</v>
      </c>
      <c r="B175">
        <v>81.88987663612879</v>
      </c>
      <c r="C175" s="1">
        <f t="shared" ca="1" si="6"/>
        <v>78.812853184621019</v>
      </c>
      <c r="D175" s="1">
        <f t="shared" ca="1" si="7"/>
        <v>4.7340366605643958</v>
      </c>
      <c r="E175" s="1">
        <f t="shared" ca="1" si="8"/>
        <v>69.062587705371428</v>
      </c>
      <c r="H175"/>
      <c r="Y175">
        <v>86.5</v>
      </c>
      <c r="Z175">
        <v>81.88987663612879</v>
      </c>
    </row>
    <row r="176" spans="1:26" x14ac:dyDescent="0.25">
      <c r="A176">
        <v>87</v>
      </c>
      <c r="B176">
        <v>81.38738614441047</v>
      </c>
      <c r="C176" s="1">
        <f t="shared" ca="1" si="6"/>
        <v>78.854503109529944</v>
      </c>
      <c r="D176" s="1">
        <f t="shared" ca="1" si="7"/>
        <v>3.2077482341927941</v>
      </c>
      <c r="E176" s="1">
        <f t="shared" ca="1" si="8"/>
        <v>68.560097213653108</v>
      </c>
      <c r="H176"/>
      <c r="Y176">
        <v>87</v>
      </c>
      <c r="Z176">
        <v>81.38738614441047</v>
      </c>
    </row>
    <row r="177" spans="1:26" x14ac:dyDescent="0.25">
      <c r="A177">
        <v>87.5</v>
      </c>
      <c r="B177">
        <v>80.884810271300253</v>
      </c>
      <c r="C177" s="1">
        <f t="shared" ca="1" si="6"/>
        <v>78.894691786156471</v>
      </c>
      <c r="D177" s="1">
        <f t="shared" ca="1" si="7"/>
        <v>1.9802857924554906</v>
      </c>
      <c r="E177" s="1">
        <f t="shared" ca="1" si="8"/>
        <v>68.057521340542891</v>
      </c>
      <c r="H177"/>
      <c r="Y177">
        <v>87.5</v>
      </c>
      <c r="Z177">
        <v>80.884810271300253</v>
      </c>
    </row>
    <row r="178" spans="1:26" x14ac:dyDescent="0.25">
      <c r="A178">
        <v>88</v>
      </c>
      <c r="B178">
        <v>80.382163602490053</v>
      </c>
      <c r="C178" s="1">
        <f t="shared" ca="1" si="6"/>
        <v>78.933470481016641</v>
      </c>
      <c r="D178" s="1">
        <f t="shared" ca="1" si="7"/>
        <v>1.0493558801021881</v>
      </c>
      <c r="E178" s="1">
        <f t="shared" ca="1" si="8"/>
        <v>67.554874671732691</v>
      </c>
      <c r="H178"/>
      <c r="Y178">
        <v>88</v>
      </c>
      <c r="Z178">
        <v>80.382163602490053</v>
      </c>
    </row>
    <row r="179" spans="1:26" x14ac:dyDescent="0.25">
      <c r="A179">
        <v>88.5</v>
      </c>
      <c r="B179">
        <v>79.879456716272273</v>
      </c>
      <c r="C179" s="1">
        <f t="shared" ca="1" si="6"/>
        <v>78.970888661989164</v>
      </c>
      <c r="D179" s="1">
        <f t="shared" ca="1" si="7"/>
        <v>0.41274795463189679</v>
      </c>
      <c r="E179" s="1">
        <f t="shared" ca="1" si="8"/>
        <v>67.052167785514911</v>
      </c>
      <c r="H179"/>
      <c r="Y179">
        <v>88.5</v>
      </c>
      <c r="Z179">
        <v>79.879456716272273</v>
      </c>
    </row>
    <row r="180" spans="1:26" x14ac:dyDescent="0.25">
      <c r="A180">
        <v>89</v>
      </c>
      <c r="B180">
        <v>79.376697315045718</v>
      </c>
      <c r="C180" s="1">
        <f t="shared" ca="1" si="6"/>
        <v>79.006994061418951</v>
      </c>
      <c r="D180" s="1">
        <f t="shared" ca="1" si="7"/>
        <v>6.8340247871108817E-2</v>
      </c>
      <c r="E180" s="1">
        <f t="shared" ca="1" si="8"/>
        <v>66.549408384288355</v>
      </c>
      <c r="H180"/>
      <c r="Y180">
        <v>89</v>
      </c>
      <c r="Z180">
        <v>79.376697315045718</v>
      </c>
    </row>
    <row r="181" spans="1:26" x14ac:dyDescent="0.25">
      <c r="A181">
        <v>89.5</v>
      </c>
      <c r="B181">
        <v>78.873891074795409</v>
      </c>
      <c r="C181" s="1">
        <f t="shared" ca="1" si="6"/>
        <v>79.0418327370067</v>
      </c>
      <c r="D181" s="1">
        <f t="shared" ca="1" si="7"/>
        <v>1.410220095314569E-2</v>
      </c>
      <c r="E181" s="1">
        <f t="shared" ca="1" si="8"/>
        <v>66.046602144038047</v>
      </c>
      <c r="H181"/>
      <c r="Y181">
        <v>89.5</v>
      </c>
      <c r="Z181">
        <v>78.873891074795409</v>
      </c>
    </row>
    <row r="182" spans="1:26" x14ac:dyDescent="0.25">
      <c r="A182">
        <v>90</v>
      </c>
      <c r="B182">
        <v>78.371042240192807</v>
      </c>
      <c r="C182" s="1">
        <f t="shared" ca="1" si="6"/>
        <v>79.07544913056212</v>
      </c>
      <c r="D182" s="1">
        <f t="shared" ca="1" si="7"/>
        <v>0.24809453359988271</v>
      </c>
      <c r="E182" s="1">
        <f t="shared" ca="1" si="8"/>
        <v>65.543753309435445</v>
      </c>
      <c r="H182"/>
      <c r="Y182">
        <v>90</v>
      </c>
      <c r="Z182">
        <v>78.371042240192807</v>
      </c>
    </row>
    <row r="183" spans="1:26" x14ac:dyDescent="0.25">
      <c r="A183">
        <v>90.5</v>
      </c>
      <c r="B183">
        <v>77.868154041658954</v>
      </c>
      <c r="C183" s="1">
        <f t="shared" ca="1" si="6"/>
        <v>79.107886124696066</v>
      </c>
      <c r="D183" s="1">
        <f t="shared" ca="1" si="7"/>
        <v>0.76846781885576776</v>
      </c>
      <c r="E183" s="1">
        <f t="shared" ca="1" si="8"/>
        <v>65.040865110901592</v>
      </c>
      <c r="H183"/>
      <c r="Y183">
        <v>90.5</v>
      </c>
      <c r="Z183">
        <v>77.868154041658954</v>
      </c>
    </row>
    <row r="184" spans="1:26" x14ac:dyDescent="0.25">
      <c r="A184">
        <v>91</v>
      </c>
      <c r="B184">
        <v>77.365228987813737</v>
      </c>
      <c r="C184" s="1">
        <f t="shared" ca="1" si="6"/>
        <v>79.139185097523409</v>
      </c>
      <c r="D184" s="1">
        <f t="shared" ca="1" si="7"/>
        <v>1.5734601395881378</v>
      </c>
      <c r="E184" s="1">
        <f t="shared" ca="1" si="8"/>
        <v>64.537940057056375</v>
      </c>
      <c r="H184"/>
      <c r="Y184">
        <v>91</v>
      </c>
      <c r="Z184">
        <v>77.365228987813737</v>
      </c>
    </row>
    <row r="185" spans="1:26" x14ac:dyDescent="0.25">
      <c r="A185">
        <v>91.5</v>
      </c>
      <c r="B185">
        <v>78.122092995525151</v>
      </c>
      <c r="C185" s="1">
        <f t="shared" ca="1" si="6"/>
        <v>79.169385975446986</v>
      </c>
      <c r="D185" s="1">
        <f t="shared" ca="1" si="7"/>
        <v>0.54841129289677848</v>
      </c>
      <c r="E185" s="1">
        <f t="shared" ca="1" si="8"/>
        <v>65.294804064767789</v>
      </c>
      <c r="H185"/>
      <c r="Y185">
        <v>91.5</v>
      </c>
      <c r="Z185">
        <v>78.122092995525151</v>
      </c>
    </row>
    <row r="186" spans="1:26" x14ac:dyDescent="0.25">
      <c r="A186">
        <v>92</v>
      </c>
      <c r="B186">
        <v>79.61748862187666</v>
      </c>
      <c r="C186" s="1">
        <f t="shared" ca="1" si="6"/>
        <v>79.198527284089494</v>
      </c>
      <c r="D186" s="1">
        <f t="shared" ca="1" si="7"/>
        <v>8.7764301280206153E-2</v>
      </c>
      <c r="E186" s="1">
        <f t="shared" ca="1" si="8"/>
        <v>66.790199691119298</v>
      </c>
      <c r="H186"/>
      <c r="Y186">
        <v>92</v>
      </c>
      <c r="Z186">
        <v>79.61748862187666</v>
      </c>
    </row>
    <row r="187" spans="1:26" x14ac:dyDescent="0.25">
      <c r="A187">
        <v>92.5</v>
      </c>
      <c r="B187">
        <v>81.113119997543606</v>
      </c>
      <c r="C187" s="1">
        <f t="shared" ca="1" si="6"/>
        <v>79.226646197438527</v>
      </c>
      <c r="D187" s="1">
        <f t="shared" ca="1" si="7"/>
        <v>1.7793916992414498</v>
      </c>
      <c r="E187" s="1">
        <f t="shared" ca="1" si="8"/>
        <v>68.285831066786244</v>
      </c>
      <c r="H187"/>
      <c r="Y187">
        <v>92.5</v>
      </c>
      <c r="Z187">
        <v>81.113119997543606</v>
      </c>
    </row>
    <row r="188" spans="1:26" x14ac:dyDescent="0.25">
      <c r="A188">
        <v>93</v>
      </c>
      <c r="B188">
        <v>82.608935170598272</v>
      </c>
      <c r="C188" s="1">
        <f t="shared" ca="1" si="6"/>
        <v>79.25377858526744</v>
      </c>
      <c r="D188" s="1">
        <f t="shared" ca="1" si="7"/>
        <v>5.6285378560444235</v>
      </c>
      <c r="E188" s="1">
        <f t="shared" ca="1" si="8"/>
        <v>69.78164623984091</v>
      </c>
      <c r="H188"/>
      <c r="Y188">
        <v>93</v>
      </c>
      <c r="Z188">
        <v>82.608935170598272</v>
      </c>
    </row>
    <row r="189" spans="1:26" x14ac:dyDescent="0.25">
      <c r="A189">
        <v>93.5</v>
      </c>
      <c r="B189">
        <v>84.104881622200466</v>
      </c>
      <c r="C189" s="1">
        <f t="shared" ca="1" si="6"/>
        <v>79.279959058892445</v>
      </c>
      <c r="D189" s="1">
        <f t="shared" ca="1" si="7"/>
        <v>11.639938870959424</v>
      </c>
      <c r="E189" s="1">
        <f t="shared" ca="1" si="8"/>
        <v>71.277592691443104</v>
      </c>
      <c r="H189"/>
      <c r="Y189">
        <v>93.5</v>
      </c>
      <c r="Z189">
        <v>84.104881622200466</v>
      </c>
    </row>
    <row r="190" spans="1:26" x14ac:dyDescent="0.25">
      <c r="A190">
        <v>94</v>
      </c>
      <c r="B190">
        <v>84.336334066867195</v>
      </c>
      <c r="C190" s="1">
        <f t="shared" ca="1" si="6"/>
        <v>79.30522101532442</v>
      </c>
      <c r="D190" s="1">
        <f t="shared" ca="1" si="7"/>
        <v>12.656049268702025</v>
      </c>
      <c r="E190" s="1">
        <f t="shared" ca="1" si="8"/>
        <v>71.509045136109833</v>
      </c>
      <c r="H190"/>
      <c r="Y190">
        <v>94</v>
      </c>
      <c r="Z190">
        <v>84.336334066867195</v>
      </c>
    </row>
    <row r="191" spans="1:26" x14ac:dyDescent="0.25">
      <c r="A191">
        <v>94.5</v>
      </c>
      <c r="B191">
        <v>83.838122200621413</v>
      </c>
      <c r="C191" s="1">
        <f t="shared" ca="1" si="6"/>
        <v>79.329596679871699</v>
      </c>
      <c r="D191" s="1">
        <f t="shared" ca="1" si="7"/>
        <v>10.163401185625741</v>
      </c>
      <c r="E191" s="1">
        <f t="shared" ca="1" si="8"/>
        <v>71.010833269864051</v>
      </c>
      <c r="H191"/>
      <c r="Y191">
        <v>94.5</v>
      </c>
      <c r="Z191">
        <v>83.838122200621413</v>
      </c>
    </row>
    <row r="192" spans="1:26" x14ac:dyDescent="0.25">
      <c r="A192">
        <v>95</v>
      </c>
      <c r="B192">
        <v>83.339749359180288</v>
      </c>
      <c r="C192" s="1">
        <f t="shared" ca="1" si="6"/>
        <v>79.353117147248028</v>
      </c>
      <c r="D192" s="1">
        <f t="shared" ca="1" si="7"/>
        <v>7.9466181966079539</v>
      </c>
      <c r="E192" s="1">
        <f t="shared" ca="1" si="8"/>
        <v>70.512460428422926</v>
      </c>
      <c r="H192"/>
      <c r="Y192">
        <v>95</v>
      </c>
      <c r="Z192">
        <v>83.339749359180288</v>
      </c>
    </row>
    <row r="193" spans="1:26" x14ac:dyDescent="0.25">
      <c r="A193">
        <v>95.5</v>
      </c>
      <c r="B193">
        <v>82.84123949514138</v>
      </c>
      <c r="C193" s="1">
        <f t="shared" ca="1" si="6"/>
        <v>79.375812421238535</v>
      </c>
      <c r="D193" s="1">
        <f t="shared" ca="1" si="7"/>
        <v>6.0045924022694166</v>
      </c>
      <c r="E193" s="1">
        <f t="shared" ca="1" si="8"/>
        <v>70.013950564384018</v>
      </c>
      <c r="H193"/>
      <c r="Y193">
        <v>95.5</v>
      </c>
      <c r="Z193">
        <v>82.84123949514138</v>
      </c>
    </row>
    <row r="194" spans="1:26" x14ac:dyDescent="0.25">
      <c r="A194">
        <v>96</v>
      </c>
      <c r="B194">
        <v>82.342687807414691</v>
      </c>
      <c r="C194" s="1">
        <f t="shared" ref="C194:C257" ca="1" si="9">IF(A194&gt;=$K$5,OFFSET($B$1,2*$K$5,0)+$L$5*(1-EXP((-1/$M$5)*(A194-$K$5))),0)</f>
        <v>79.39771145297388</v>
      </c>
      <c r="D194" s="1">
        <f t="shared" ref="D194:D257" ca="1" si="10">IF(A194&gt;=$K$5,(C194-B194)*(C194-B194)*0.5,0)</f>
        <v>4.3364428641077462</v>
      </c>
      <c r="E194" s="1">
        <f t="shared" ref="E194:E257" ca="1" si="11">IF(A194&gt;=$K$5,(B194-$L$6),0)</f>
        <v>69.515398876657329</v>
      </c>
      <c r="H194"/>
      <c r="Y194">
        <v>96</v>
      </c>
      <c r="Z194">
        <v>82.342687807414691</v>
      </c>
    </row>
    <row r="195" spans="1:26" x14ac:dyDescent="0.25">
      <c r="A195">
        <v>96.5</v>
      </c>
      <c r="B195">
        <v>81.844103890665721</v>
      </c>
      <c r="C195" s="1">
        <f t="shared" ca="1" si="9"/>
        <v>79.418842177861634</v>
      </c>
      <c r="D195" s="1">
        <f t="shared" ca="1" si="10"/>
        <v>2.9409471877967062</v>
      </c>
      <c r="E195" s="1">
        <f t="shared" ca="1" si="11"/>
        <v>69.016814959908359</v>
      </c>
      <c r="H195"/>
      <c r="Y195">
        <v>96.5</v>
      </c>
      <c r="Z195">
        <v>81.844103890665721</v>
      </c>
    </row>
    <row r="196" spans="1:26" x14ac:dyDescent="0.25">
      <c r="A196">
        <v>97</v>
      </c>
      <c r="B196">
        <v>81.345494672824543</v>
      </c>
      <c r="C196" s="1">
        <f t="shared" ca="1" si="9"/>
        <v>79.439231551221965</v>
      </c>
      <c r="D196" s="1">
        <f t="shared" ca="1" si="10"/>
        <v>1.8169195443910022</v>
      </c>
      <c r="E196" s="1">
        <f t="shared" ca="1" si="11"/>
        <v>68.518205742067181</v>
      </c>
      <c r="H196"/>
      <c r="Y196">
        <v>97</v>
      </c>
      <c r="Z196">
        <v>81.345494672824543</v>
      </c>
    </row>
    <row r="197" spans="1:26" x14ac:dyDescent="0.25">
      <c r="A197">
        <v>97.5</v>
      </c>
      <c r="B197">
        <v>80.846864990923294</v>
      </c>
      <c r="C197" s="1">
        <f t="shared" ca="1" si="9"/>
        <v>79.458905582673111</v>
      </c>
      <c r="D197" s="1">
        <f t="shared" ca="1" si="10"/>
        <v>0.96321565947509835</v>
      </c>
      <c r="E197" s="1">
        <f t="shared" ca="1" si="11"/>
        <v>68.019576060165932</v>
      </c>
      <c r="H197"/>
      <c r="Y197">
        <v>97.5</v>
      </c>
      <c r="Z197">
        <v>80.846864990923294</v>
      </c>
    </row>
    <row r="198" spans="1:26" x14ac:dyDescent="0.25">
      <c r="A198">
        <v>98</v>
      </c>
      <c r="B198">
        <v>80.3482182200881</v>
      </c>
      <c r="C198" s="1">
        <f t="shared" ca="1" si="9"/>
        <v>79.477889369310404</v>
      </c>
      <c r="D198" s="1">
        <f t="shared" ca="1" si="10"/>
        <v>0.37873615424801255</v>
      </c>
      <c r="E198" s="1">
        <f t="shared" ca="1" si="11"/>
        <v>67.520929289330738</v>
      </c>
      <c r="H198"/>
      <c r="Y198">
        <v>98</v>
      </c>
      <c r="Z198">
        <v>80.3482182200881</v>
      </c>
    </row>
    <row r="199" spans="1:26" x14ac:dyDescent="0.25">
      <c r="A199">
        <v>98.5</v>
      </c>
      <c r="B199">
        <v>79.849556714241032</v>
      </c>
      <c r="C199" s="1">
        <f t="shared" ca="1" si="9"/>
        <v>79.496207127721291</v>
      </c>
      <c r="D199" s="1">
        <f t="shared" ca="1" si="10"/>
        <v>6.2427965146835934E-2</v>
      </c>
      <c r="E199" s="1">
        <f t="shared" ca="1" si="11"/>
        <v>67.02226778348367</v>
      </c>
      <c r="H199"/>
      <c r="Y199">
        <v>98.5</v>
      </c>
      <c r="Z199">
        <v>79.849556714241032</v>
      </c>
    </row>
    <row r="200" spans="1:26" x14ac:dyDescent="0.25">
      <c r="A200">
        <v>99</v>
      </c>
      <c r="B200">
        <v>79.350882114821246</v>
      </c>
      <c r="C200" s="1">
        <f t="shared" ca="1" si="9"/>
        <v>79.513882224877122</v>
      </c>
      <c r="D200" s="1">
        <f t="shared" ca="1" si="10"/>
        <v>1.3284517939113808E-2</v>
      </c>
      <c r="E200" s="1">
        <f t="shared" ca="1" si="11"/>
        <v>66.523593184063884</v>
      </c>
      <c r="H200"/>
      <c r="Y200">
        <v>99</v>
      </c>
      <c r="Z200">
        <v>79.350882114821246</v>
      </c>
    </row>
    <row r="201" spans="1:26" x14ac:dyDescent="0.25">
      <c r="A201">
        <v>99.5</v>
      </c>
      <c r="B201">
        <v>78.852195566993814</v>
      </c>
      <c r="C201" s="1">
        <f t="shared" ca="1" si="9"/>
        <v>79.530937207941122</v>
      </c>
      <c r="D201" s="1">
        <f t="shared" ca="1" si="10"/>
        <v>0.23034510757792229</v>
      </c>
      <c r="E201" s="1">
        <f t="shared" ca="1" si="11"/>
        <v>66.024906636236452</v>
      </c>
      <c r="H201"/>
      <c r="Y201">
        <v>99.5</v>
      </c>
      <c r="Z201">
        <v>78.852195566993814</v>
      </c>
    </row>
    <row r="202" spans="1:26" x14ac:dyDescent="0.25">
      <c r="A202">
        <v>100</v>
      </c>
      <c r="B202">
        <v>78.353497871017694</v>
      </c>
      <c r="C202" s="1">
        <f t="shared" ca="1" si="9"/>
        <v>79.547393833030554</v>
      </c>
      <c r="D202" s="1">
        <f t="shared" ca="1" si="10"/>
        <v>0.71269378405530615</v>
      </c>
      <c r="E202" s="1">
        <f t="shared" ca="1" si="11"/>
        <v>65.526208940260332</v>
      </c>
      <c r="H202"/>
      <c r="Y202">
        <v>100</v>
      </c>
      <c r="Z202">
        <v>78.353497871017694</v>
      </c>
    </row>
    <row r="203" spans="1:26" x14ac:dyDescent="0.25">
      <c r="A203">
        <v>100.5</v>
      </c>
      <c r="B203">
        <v>78.915059222736772</v>
      </c>
      <c r="C203" s="1">
        <f t="shared" ca="1" si="9"/>
        <v>79.563273092969922</v>
      </c>
      <c r="D203" s="1">
        <f t="shared" ca="1" si="10"/>
        <v>0.21009061078131933</v>
      </c>
      <c r="E203" s="1">
        <f t="shared" ca="1" si="11"/>
        <v>66.08777029197941</v>
      </c>
      <c r="H203"/>
      <c r="Y203">
        <v>100.5</v>
      </c>
      <c r="Z203">
        <v>78.915059222736772</v>
      </c>
    </row>
    <row r="204" spans="1:26" x14ac:dyDescent="0.25">
      <c r="A204">
        <v>101</v>
      </c>
      <c r="B204">
        <v>80.410479107093323</v>
      </c>
      <c r="C204" s="1">
        <f t="shared" ca="1" si="9"/>
        <v>79.578595244070257</v>
      </c>
      <c r="D204" s="1">
        <f t="shared" ca="1" si="10"/>
        <v>0.3460153807790895</v>
      </c>
      <c r="E204" s="1">
        <f t="shared" ca="1" si="11"/>
        <v>67.583190176335961</v>
      </c>
      <c r="H204"/>
      <c r="Y204">
        <v>101</v>
      </c>
      <c r="Z204">
        <v>80.410479107093323</v>
      </c>
    </row>
    <row r="205" spans="1:26" x14ac:dyDescent="0.25">
      <c r="A205">
        <v>101.5</v>
      </c>
      <c r="B205">
        <v>81.906114195283934</v>
      </c>
      <c r="C205" s="1">
        <f t="shared" ca="1" si="9"/>
        <v>79.593379831969045</v>
      </c>
      <c r="D205" s="1">
        <f t="shared" ca="1" si="10"/>
        <v>2.6743701176287606</v>
      </c>
      <c r="E205" s="1">
        <f t="shared" ca="1" si="11"/>
        <v>69.078825264526571</v>
      </c>
      <c r="H205"/>
      <c r="Y205">
        <v>101.5</v>
      </c>
      <c r="Z205">
        <v>81.906114195283934</v>
      </c>
    </row>
    <row r="206" spans="1:26" x14ac:dyDescent="0.25">
      <c r="A206">
        <v>102</v>
      </c>
      <c r="B206">
        <v>83.401930789550505</v>
      </c>
      <c r="C206" s="1">
        <f t="shared" ca="1" si="9"/>
        <v>79.607645716563553</v>
      </c>
      <c r="D206" s="1">
        <f t="shared" ca="1" si="10"/>
        <v>7.1982996075457999</v>
      </c>
      <c r="E206" s="1">
        <f t="shared" ca="1" si="11"/>
        <v>70.574641858793143</v>
      </c>
      <c r="H206"/>
      <c r="Y206">
        <v>102</v>
      </c>
      <c r="Z206">
        <v>83.401930789550505</v>
      </c>
    </row>
    <row r="207" spans="1:26" x14ac:dyDescent="0.25">
      <c r="A207">
        <v>102.5</v>
      </c>
      <c r="B207">
        <v>84.897876102374028</v>
      </c>
      <c r="C207" s="1">
        <f t="shared" ca="1" si="9"/>
        <v>79.62141109606938</v>
      </c>
      <c r="D207" s="1">
        <f t="shared" ca="1" si="10"/>
        <v>13.920541481378752</v>
      </c>
      <c r="E207" s="1">
        <f t="shared" ca="1" si="11"/>
        <v>72.070587171616666</v>
      </c>
      <c r="H207"/>
      <c r="Y207">
        <v>102.5</v>
      </c>
      <c r="Z207">
        <v>84.897876102374028</v>
      </c>
    </row>
    <row r="208" spans="1:26" x14ac:dyDescent="0.25">
      <c r="A208">
        <v>103</v>
      </c>
      <c r="B208">
        <v>85.328741646107019</v>
      </c>
      <c r="C208" s="1">
        <f t="shared" ca="1" si="9"/>
        <v>79.634693530234884</v>
      </c>
      <c r="D208" s="1">
        <f t="shared" ca="1" si="10"/>
        <v>16.211091972933509</v>
      </c>
      <c r="E208" s="1">
        <f t="shared" ca="1" si="11"/>
        <v>72.501452715349657</v>
      </c>
      <c r="H208"/>
      <c r="Y208">
        <v>103</v>
      </c>
      <c r="Z208">
        <v>85.328741646107019</v>
      </c>
    </row>
    <row r="209" spans="1:26" x14ac:dyDescent="0.25">
      <c r="A209">
        <v>103.5</v>
      </c>
      <c r="B209">
        <v>84.830550261800823</v>
      </c>
      <c r="C209" s="1">
        <f t="shared" ca="1" si="9"/>
        <v>79.647509962741253</v>
      </c>
      <c r="D209" s="1">
        <f t="shared" ca="1" si="10"/>
        <v>13.431953370837759</v>
      </c>
      <c r="E209" s="1">
        <f t="shared" ca="1" si="11"/>
        <v>72.003261331043461</v>
      </c>
      <c r="H209"/>
      <c r="Y209">
        <v>103.5</v>
      </c>
      <c r="Z209">
        <v>84.830550261800823</v>
      </c>
    </row>
    <row r="210" spans="1:26" x14ac:dyDescent="0.25">
      <c r="A210">
        <v>104</v>
      </c>
      <c r="B210">
        <v>84.332186763325012</v>
      </c>
      <c r="C210" s="1">
        <f t="shared" ca="1" si="9"/>
        <v>79.659876742816621</v>
      </c>
      <c r="D210" s="1">
        <f t="shared" ca="1" si="10"/>
        <v>10.915240463871561</v>
      </c>
      <c r="E210" s="1">
        <f t="shared" ca="1" si="11"/>
        <v>71.50489783256765</v>
      </c>
      <c r="H210"/>
      <c r="Y210">
        <v>104</v>
      </c>
      <c r="Z210">
        <v>84.332186763325012</v>
      </c>
    </row>
    <row r="211" spans="1:26" x14ac:dyDescent="0.25">
      <c r="A211">
        <v>104.5</v>
      </c>
      <c r="B211">
        <v>83.83368067311811</v>
      </c>
      <c r="C211" s="1">
        <f t="shared" ca="1" si="9"/>
        <v>79.671809646091887</v>
      </c>
      <c r="D211" s="1">
        <f t="shared" ca="1" si="10"/>
        <v>8.6605852228001527</v>
      </c>
      <c r="E211" s="1">
        <f t="shared" ca="1" si="11"/>
        <v>71.006391742360748</v>
      </c>
      <c r="H211"/>
      <c r="Y211">
        <v>104.5</v>
      </c>
      <c r="Z211">
        <v>83.83368067311811</v>
      </c>
    </row>
    <row r="212" spans="1:26" x14ac:dyDescent="0.25">
      <c r="A212">
        <v>105</v>
      </c>
      <c r="B212">
        <v>83.335123374097151</v>
      </c>
      <c r="C212" s="1">
        <f t="shared" ca="1" si="9"/>
        <v>79.683323894724865</v>
      </c>
      <c r="D212" s="1">
        <f t="shared" ca="1" si="10"/>
        <v>6.6678197187718506</v>
      </c>
      <c r="E212" s="1">
        <f t="shared" ca="1" si="11"/>
        <v>70.507834443339789</v>
      </c>
      <c r="H212"/>
      <c r="Y212">
        <v>105</v>
      </c>
      <c r="Z212">
        <v>83.335123374097151</v>
      </c>
    </row>
    <row r="213" spans="1:26" x14ac:dyDescent="0.25">
      <c r="A213">
        <v>105.5</v>
      </c>
      <c r="B213">
        <v>82.917999990977634</v>
      </c>
      <c r="C213" s="1">
        <f t="shared" ca="1" si="9"/>
        <v>79.694434176818277</v>
      </c>
      <c r="D213" s="1">
        <f t="shared" ca="1" si="10"/>
        <v>5.1956882791084409</v>
      </c>
      <c r="E213" s="1">
        <f t="shared" ca="1" si="11"/>
        <v>70.090711060220272</v>
      </c>
      <c r="H213"/>
      <c r="Y213">
        <v>105.5</v>
      </c>
      <c r="Z213">
        <v>82.917999990977634</v>
      </c>
    </row>
    <row r="214" spans="1:26" x14ac:dyDescent="0.25">
      <c r="A214">
        <v>106</v>
      </c>
      <c r="B214">
        <v>84.379624540005622</v>
      </c>
      <c r="C214" s="1">
        <f t="shared" ca="1" si="9"/>
        <v>79.705154665156684</v>
      </c>
      <c r="D214" s="1">
        <f t="shared" ca="1" si="10"/>
        <v>10.925334305435126</v>
      </c>
      <c r="E214" s="1">
        <f t="shared" ca="1" si="11"/>
        <v>71.55233560924826</v>
      </c>
      <c r="H214"/>
      <c r="Y214">
        <v>106</v>
      </c>
      <c r="Z214">
        <v>84.379624540005622</v>
      </c>
    </row>
    <row r="215" spans="1:26" x14ac:dyDescent="0.25">
      <c r="A215">
        <v>106.5</v>
      </c>
      <c r="B215">
        <v>85.860806963193497</v>
      </c>
      <c r="C215" s="1">
        <f t="shared" ca="1" si="9"/>
        <v>79.715499035285873</v>
      </c>
      <c r="D215" s="1">
        <f t="shared" ca="1" si="10"/>
        <v>18.882404764402143</v>
      </c>
      <c r="E215" s="1">
        <f t="shared" ca="1" si="11"/>
        <v>73.033518032436135</v>
      </c>
      <c r="H215"/>
      <c r="Y215">
        <v>106.5</v>
      </c>
      <c r="Z215">
        <v>85.860806963193497</v>
      </c>
    </row>
    <row r="216" spans="1:26" x14ac:dyDescent="0.25">
      <c r="A216">
        <v>107</v>
      </c>
      <c r="B216">
        <v>87.342177888091271</v>
      </c>
      <c r="C216" s="1">
        <f t="shared" ca="1" si="9"/>
        <v>79.725480482958019</v>
      </c>
      <c r="D216" s="1">
        <f t="shared" ca="1" si="10"/>
        <v>29.007039680681803</v>
      </c>
      <c r="E216" s="1">
        <f t="shared" ca="1" si="11"/>
        <v>74.514888957333909</v>
      </c>
      <c r="H216"/>
      <c r="Y216">
        <v>107</v>
      </c>
      <c r="Z216">
        <v>87.342177888091271</v>
      </c>
    </row>
    <row r="217" spans="1:26" x14ac:dyDescent="0.25">
      <c r="A217">
        <v>107.5</v>
      </c>
      <c r="B217">
        <v>88.823677761676336</v>
      </c>
      <c r="C217" s="1">
        <f t="shared" ca="1" si="9"/>
        <v>79.735111740964797</v>
      </c>
      <c r="D217" s="1">
        <f t="shared" ca="1" si="10"/>
        <v>41.301016156416189</v>
      </c>
      <c r="E217" s="1">
        <f t="shared" ca="1" si="11"/>
        <v>75.996388830918974</v>
      </c>
      <c r="H217"/>
      <c r="Y217">
        <v>107.5</v>
      </c>
      <c r="Z217">
        <v>88.823677761676336</v>
      </c>
    </row>
    <row r="218" spans="1:26" x14ac:dyDescent="0.25">
      <c r="A218">
        <v>108</v>
      </c>
      <c r="B218">
        <v>90.221021233510385</v>
      </c>
      <c r="C218" s="1">
        <f t="shared" ca="1" si="9"/>
        <v>79.744405095379889</v>
      </c>
      <c r="D218" s="1">
        <f t="shared" ca="1" si="10"/>
        <v>54.879742852868169</v>
      </c>
      <c r="E218" s="1">
        <f t="shared" ca="1" si="11"/>
        <v>77.393732302753023</v>
      </c>
      <c r="H218"/>
      <c r="Y218">
        <v>108</v>
      </c>
      <c r="Z218">
        <v>90.221021233510385</v>
      </c>
    </row>
    <row r="219" spans="1:26" x14ac:dyDescent="0.25">
      <c r="A219">
        <v>108.5</v>
      </c>
      <c r="B219">
        <v>91.524929531952537</v>
      </c>
      <c r="C219" s="1">
        <f t="shared" ca="1" si="9"/>
        <v>79.753372401231715</v>
      </c>
      <c r="D219" s="1">
        <f t="shared" ca="1" si="10"/>
        <v>69.284778640912123</v>
      </c>
      <c r="E219" s="1">
        <f t="shared" ca="1" si="11"/>
        <v>78.697640601195175</v>
      </c>
      <c r="H219"/>
      <c r="Y219">
        <v>108.5</v>
      </c>
      <c r="Z219">
        <v>91.524929531952537</v>
      </c>
    </row>
    <row r="220" spans="1:26" x14ac:dyDescent="0.25">
      <c r="A220">
        <v>109</v>
      </c>
      <c r="B220">
        <v>93.006064578799808</v>
      </c>
      <c r="C220" s="1">
        <f t="shared" ca="1" si="9"/>
        <v>79.762025097626207</v>
      </c>
      <c r="D220" s="1">
        <f t="shared" ca="1" si="10"/>
        <v>87.702290889442551</v>
      </c>
      <c r="E220" s="1">
        <f t="shared" ca="1" si="11"/>
        <v>80.178775648042446</v>
      </c>
      <c r="H220"/>
      <c r="Y220">
        <v>109</v>
      </c>
      <c r="Z220">
        <v>93.006064578799808</v>
      </c>
    </row>
    <row r="221" spans="1:26" x14ac:dyDescent="0.25">
      <c r="A221">
        <v>109.5</v>
      </c>
      <c r="B221">
        <v>94.487326549404713</v>
      </c>
      <c r="C221" s="1">
        <f t="shared" ca="1" si="9"/>
        <v>79.770374222339072</v>
      </c>
      <c r="D221" s="1">
        <f t="shared" ca="1" si="10"/>
        <v>108.2943428985614</v>
      </c>
      <c r="E221" s="1">
        <f t="shared" ca="1" si="11"/>
        <v>81.660037618647351</v>
      </c>
      <c r="H221"/>
      <c r="Y221">
        <v>109.5</v>
      </c>
      <c r="Z221">
        <v>94.487326549404713</v>
      </c>
    </row>
    <row r="222" spans="1:26" x14ac:dyDescent="0.25">
      <c r="A222">
        <v>110</v>
      </c>
      <c r="B222">
        <v>95.968685822516008</v>
      </c>
      <c r="C222" s="1">
        <f t="shared" ca="1" si="9"/>
        <v>79.778430425896076</v>
      </c>
      <c r="D222" s="1">
        <f t="shared" ca="1" si="10"/>
        <v>131.06218490389043</v>
      </c>
      <c r="E222" s="1">
        <f t="shared" ca="1" si="11"/>
        <v>83.141396891758646</v>
      </c>
      <c r="H222"/>
      <c r="Y222">
        <v>110</v>
      </c>
      <c r="Z222">
        <v>95.968685822516008</v>
      </c>
    </row>
    <row r="223" spans="1:26" x14ac:dyDescent="0.25">
      <c r="A223">
        <v>110.5</v>
      </c>
      <c r="B223">
        <v>97.450123703157146</v>
      </c>
      <c r="C223" s="1">
        <f t="shared" ca="1" si="9"/>
        <v>79.786203985159318</v>
      </c>
      <c r="D223" s="1">
        <f t="shared" ca="1" si="10"/>
        <v>156.00702990193625</v>
      </c>
      <c r="E223" s="1">
        <f t="shared" ca="1" si="11"/>
        <v>84.622834772399784</v>
      </c>
      <c r="H223"/>
      <c r="Y223">
        <v>110.5</v>
      </c>
      <c r="Z223">
        <v>97.450123703157146</v>
      </c>
    </row>
    <row r="224" spans="1:26" x14ac:dyDescent="0.25">
      <c r="A224">
        <v>111</v>
      </c>
      <c r="B224">
        <v>98.505523362158812</v>
      </c>
      <c r="C224" s="1">
        <f t="shared" ca="1" si="9"/>
        <v>79.793704816436957</v>
      </c>
      <c r="D224" s="1">
        <f t="shared" ca="1" si="10"/>
        <v>175.06607664401017</v>
      </c>
      <c r="E224" s="1">
        <f t="shared" ca="1" si="11"/>
        <v>85.678234431401449</v>
      </c>
      <c r="H224"/>
      <c r="Y224">
        <v>111</v>
      </c>
      <c r="Z224">
        <v>98.505523362158812</v>
      </c>
    </row>
    <row r="225" spans="1:26" x14ac:dyDescent="0.25">
      <c r="A225">
        <v>111.5</v>
      </c>
      <c r="B225">
        <v>99.986772285434725</v>
      </c>
      <c r="C225" s="1">
        <f t="shared" ca="1" si="9"/>
        <v>79.80094248813279</v>
      </c>
      <c r="D225" s="1">
        <f t="shared" ca="1" si="10"/>
        <v>203.73386230282134</v>
      </c>
      <c r="E225" s="1">
        <f t="shared" ca="1" si="11"/>
        <v>87.159483354677363</v>
      </c>
      <c r="H225"/>
      <c r="Y225">
        <v>111.5</v>
      </c>
      <c r="Z225">
        <v>99.986772285434725</v>
      </c>
    </row>
    <row r="226" spans="1:26" x14ac:dyDescent="0.25">
      <c r="A226">
        <v>112</v>
      </c>
      <c r="B226">
        <v>101.46814565630596</v>
      </c>
      <c r="C226" s="1">
        <f t="shared" ca="1" si="9"/>
        <v>79.807926232952241</v>
      </c>
      <c r="D226" s="1">
        <f t="shared" ca="1" si="10"/>
        <v>234.58255273391495</v>
      </c>
      <c r="E226" s="1">
        <f t="shared" ca="1" si="11"/>
        <v>88.640856725548602</v>
      </c>
      <c r="H226"/>
      <c r="Y226">
        <v>112</v>
      </c>
      <c r="Z226">
        <v>101.46814565630596</v>
      </c>
    </row>
    <row r="227" spans="1:26" x14ac:dyDescent="0.25">
      <c r="A227">
        <v>112.5</v>
      </c>
      <c r="B227">
        <v>102.94961430349858</v>
      </c>
      <c r="C227" s="1">
        <f t="shared" ca="1" si="9"/>
        <v>79.814664959679959</v>
      </c>
      <c r="D227" s="1">
        <f t="shared" ca="1" si="10"/>
        <v>267.61294057052675</v>
      </c>
      <c r="E227" s="1">
        <f t="shared" ca="1" si="11"/>
        <v>90.122325372741216</v>
      </c>
      <c r="H227"/>
      <c r="Y227">
        <v>112.5</v>
      </c>
      <c r="Z227">
        <v>102.94961430349858</v>
      </c>
    </row>
    <row r="228" spans="1:26" x14ac:dyDescent="0.25">
      <c r="A228">
        <v>113</v>
      </c>
      <c r="B228">
        <v>104.43115980028753</v>
      </c>
      <c r="C228" s="1">
        <f t="shared" ca="1" si="9"/>
        <v>79.8211672645443</v>
      </c>
      <c r="D228" s="1">
        <f t="shared" ca="1" si="10"/>
        <v>302.82586630466875</v>
      </c>
      <c r="E228" s="1">
        <f t="shared" ca="1" si="11"/>
        <v>91.603870869530169</v>
      </c>
      <c r="H228"/>
      <c r="Y228">
        <v>113</v>
      </c>
      <c r="Z228">
        <v>104.43115980028753</v>
      </c>
    </row>
    <row r="229" spans="1:26" x14ac:dyDescent="0.25">
      <c r="A229">
        <v>113.5</v>
      </c>
      <c r="B229">
        <v>104.49938246467646</v>
      </c>
      <c r="C229" s="1">
        <f t="shared" ca="1" si="9"/>
        <v>79.827441442183058</v>
      </c>
      <c r="D229" s="1">
        <f t="shared" ca="1" si="10"/>
        <v>304.35233690869632</v>
      </c>
      <c r="E229" s="1">
        <f t="shared" ca="1" si="11"/>
        <v>91.672093533919096</v>
      </c>
      <c r="H229"/>
      <c r="Y229">
        <v>113.5</v>
      </c>
      <c r="Z229">
        <v>104.49938246467646</v>
      </c>
    </row>
    <row r="230" spans="1:26" x14ac:dyDescent="0.25">
      <c r="A230">
        <v>114</v>
      </c>
      <c r="B230">
        <v>104.00499991429996</v>
      </c>
      <c r="C230" s="1">
        <f t="shared" ca="1" si="9"/>
        <v>79.833495496224529</v>
      </c>
      <c r="D230" s="1">
        <f t="shared" ca="1" si="10"/>
        <v>292.13081291651997</v>
      </c>
      <c r="E230" s="1">
        <f t="shared" ca="1" si="11"/>
        <v>91.177710983542596</v>
      </c>
      <c r="H230"/>
      <c r="Y230">
        <v>114</v>
      </c>
      <c r="Z230">
        <v>104.00499991429996</v>
      </c>
    </row>
    <row r="231" spans="1:26" x14ac:dyDescent="0.25">
      <c r="A231">
        <v>114.5</v>
      </c>
      <c r="B231">
        <v>103.51040420453731</v>
      </c>
      <c r="C231" s="1">
        <f t="shared" ca="1" si="9"/>
        <v>79.83933714949724</v>
      </c>
      <c r="D231" s="1">
        <f t="shared" ca="1" si="10"/>
        <v>280.15970776210168</v>
      </c>
      <c r="E231" s="1">
        <f t="shared" ca="1" si="11"/>
        <v>90.683115273779947</v>
      </c>
      <c r="H231"/>
      <c r="Y231">
        <v>114.5</v>
      </c>
      <c r="Z231">
        <v>103.51040420453731</v>
      </c>
    </row>
    <row r="232" spans="1:26" x14ac:dyDescent="0.25">
      <c r="A232">
        <v>115</v>
      </c>
      <c r="B232">
        <v>103.01562930528229</v>
      </c>
      <c r="C232" s="1">
        <f t="shared" ca="1" si="9"/>
        <v>79.844973853881569</v>
      </c>
      <c r="D232" s="1">
        <f t="shared" ca="1" si="10"/>
        <v>268.43963702376294</v>
      </c>
      <c r="E232" s="1">
        <f t="shared" ca="1" si="11"/>
        <v>90.188340374524927</v>
      </c>
      <c r="H232"/>
      <c r="Y232">
        <v>115</v>
      </c>
      <c r="Z232">
        <v>103.01562930528229</v>
      </c>
    </row>
    <row r="233" spans="1:26" x14ac:dyDescent="0.25">
      <c r="A233">
        <v>115.5</v>
      </c>
      <c r="B233">
        <v>102.52078627940529</v>
      </c>
      <c r="C233" s="1">
        <f t="shared" ca="1" si="9"/>
        <v>79.850412799815729</v>
      </c>
      <c r="D233" s="1">
        <f t="shared" ca="1" si="10"/>
        <v>256.97291685203874</v>
      </c>
      <c r="E233" s="1">
        <f t="shared" ca="1" si="11"/>
        <v>89.693497348647924</v>
      </c>
      <c r="H233"/>
      <c r="Y233">
        <v>115.5</v>
      </c>
      <c r="Z233">
        <v>102.52078627940529</v>
      </c>
    </row>
    <row r="234" spans="1:26" x14ac:dyDescent="0.25">
      <c r="A234">
        <v>116</v>
      </c>
      <c r="B234">
        <v>102.02589532606557</v>
      </c>
      <c r="C234" s="1">
        <f t="shared" ca="1" si="9"/>
        <v>79.855660925468172</v>
      </c>
      <c r="D234" s="1">
        <f t="shared" ca="1" si="10"/>
        <v>245.75964668871606</v>
      </c>
      <c r="E234" s="1">
        <f t="shared" ca="1" si="11"/>
        <v>89.198606395308204</v>
      </c>
      <c r="H234"/>
      <c r="Y234">
        <v>116</v>
      </c>
      <c r="Z234">
        <v>102.02589532606557</v>
      </c>
    </row>
    <row r="235" spans="1:26" x14ac:dyDescent="0.25">
      <c r="A235">
        <v>116.5</v>
      </c>
      <c r="B235">
        <v>101.53096544521871</v>
      </c>
      <c r="C235" s="1">
        <f t="shared" ca="1" si="9"/>
        <v>79.8607249255883</v>
      </c>
      <c r="D235" s="1">
        <f t="shared" ca="1" si="10"/>
        <v>234.79966208931586</v>
      </c>
      <c r="E235" s="1">
        <f t="shared" ca="1" si="11"/>
        <v>88.70367651446135</v>
      </c>
      <c r="H235"/>
      <c r="Y235">
        <v>116.5</v>
      </c>
      <c r="Z235">
        <v>101.53096544521871</v>
      </c>
    </row>
    <row r="236" spans="1:26" x14ac:dyDescent="0.25">
      <c r="A236">
        <v>117</v>
      </c>
      <c r="B236">
        <v>102.31170111867382</v>
      </c>
      <c r="C236" s="1">
        <f t="shared" ca="1" si="9"/>
        <v>79.865611260046492</v>
      </c>
      <c r="D236" s="1">
        <f t="shared" ca="1" si="10"/>
        <v>251.91347497078638</v>
      </c>
      <c r="E236" s="1">
        <f t="shared" ca="1" si="11"/>
        <v>89.484412187916462</v>
      </c>
      <c r="H236"/>
      <c r="Y236">
        <v>117</v>
      </c>
      <c r="Z236">
        <v>102.31170111867382</v>
      </c>
    </row>
    <row r="237" spans="1:26" x14ac:dyDescent="0.25">
      <c r="A237">
        <v>117.5</v>
      </c>
      <c r="B237">
        <v>103.80398478300545</v>
      </c>
      <c r="C237" s="1">
        <f t="shared" ca="1" si="9"/>
        <v>79.870326162074747</v>
      </c>
      <c r="D237" s="1">
        <f t="shared" ca="1" si="10"/>
        <v>286.41000749162521</v>
      </c>
      <c r="E237" s="1">
        <f t="shared" ca="1" si="11"/>
        <v>90.976695852248085</v>
      </c>
      <c r="H237"/>
      <c r="Y237">
        <v>117.5</v>
      </c>
      <c r="Z237">
        <v>103.80398478300545</v>
      </c>
    </row>
    <row r="238" spans="1:26" x14ac:dyDescent="0.25">
      <c r="A238">
        <v>118</v>
      </c>
      <c r="B238">
        <v>105.2963617096663</v>
      </c>
      <c r="C238" s="1">
        <f t="shared" ca="1" si="9"/>
        <v>79.874875646217973</v>
      </c>
      <c r="D238" s="1">
        <f t="shared" ca="1" si="10"/>
        <v>323.12597683704877</v>
      </c>
      <c r="E238" s="1">
        <f t="shared" ca="1" si="11"/>
        <v>92.469072778908938</v>
      </c>
      <c r="H238"/>
      <c r="Y238">
        <v>118</v>
      </c>
      <c r="Z238">
        <v>105.2963617096663</v>
      </c>
    </row>
    <row r="239" spans="1:26" x14ac:dyDescent="0.25">
      <c r="A239">
        <v>118.5</v>
      </c>
      <c r="B239">
        <v>106.78879371521668</v>
      </c>
      <c r="C239" s="1">
        <f t="shared" ca="1" si="9"/>
        <v>79.879265516006427</v>
      </c>
      <c r="D239" s="1">
        <f t="shared" ca="1" si="10"/>
        <v>362.06135395204603</v>
      </c>
      <c r="E239" s="1">
        <f t="shared" ca="1" si="11"/>
        <v>93.961504784459322</v>
      </c>
      <c r="H239"/>
      <c r="Y239">
        <v>118.5</v>
      </c>
      <c r="Z239">
        <v>106.78879371521668</v>
      </c>
    </row>
    <row r="240" spans="1:26" x14ac:dyDescent="0.25">
      <c r="A240">
        <v>119</v>
      </c>
      <c r="B240">
        <v>108.28125727662304</v>
      </c>
      <c r="C240" s="1">
        <f t="shared" ca="1" si="9"/>
        <v>79.883501371359031</v>
      </c>
      <c r="D240" s="1">
        <f t="shared" ca="1" si="10"/>
        <v>403.21627022747839</v>
      </c>
      <c r="E240" s="1">
        <f t="shared" ca="1" si="11"/>
        <v>95.453968345865675</v>
      </c>
      <c r="H240"/>
      <c r="Y240">
        <v>119</v>
      </c>
      <c r="Z240">
        <v>108.28125727662304</v>
      </c>
    </row>
    <row r="241" spans="1:26" x14ac:dyDescent="0.25">
      <c r="A241">
        <v>119.5</v>
      </c>
      <c r="B241">
        <v>109.53672713990893</v>
      </c>
      <c r="C241" s="1">
        <f t="shared" ca="1" si="9"/>
        <v>79.887588615726813</v>
      </c>
      <c r="D241" s="1">
        <f t="shared" ca="1" si="10"/>
        <v>439.53570761307014</v>
      </c>
      <c r="E241" s="1">
        <f t="shared" ca="1" si="11"/>
        <v>96.709438209151571</v>
      </c>
      <c r="H241"/>
      <c r="Y241">
        <v>119.5</v>
      </c>
      <c r="Z241">
        <v>109.53672713990893</v>
      </c>
    </row>
    <row r="242" spans="1:26" x14ac:dyDescent="0.25">
      <c r="A242">
        <v>120</v>
      </c>
      <c r="B242">
        <v>111.0275189253728</v>
      </c>
      <c r="C242" s="1">
        <f t="shared" ca="1" si="9"/>
        <v>79.891532462985836</v>
      </c>
      <c r="D242" s="1">
        <f t="shared" ca="1" si="10"/>
        <v>484.72482649297223</v>
      </c>
      <c r="E242" s="1">
        <f t="shared" ca="1" si="11"/>
        <v>98.200229994615441</v>
      </c>
      <c r="H242"/>
      <c r="Y242">
        <v>120</v>
      </c>
      <c r="Z242">
        <v>111.0275189253728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/>
  <dimension ref="A1:AB362"/>
  <sheetViews>
    <sheetView topLeftCell="H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" customWidth="1"/>
    <col min="11" max="11" width="1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1.1734103956156472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1.1734103956156472</v>
      </c>
      <c r="AB3" s="78" t="s">
        <v>170</v>
      </c>
    </row>
    <row r="4" spans="1:28" x14ac:dyDescent="0.25">
      <c r="A4">
        <v>1</v>
      </c>
      <c r="B4">
        <v>2.547727535682645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2.547727535682645</v>
      </c>
      <c r="AB4" s="78" t="s">
        <v>171</v>
      </c>
    </row>
    <row r="5" spans="1:28" ht="15.75" thickBot="1" x14ac:dyDescent="0.3">
      <c r="A5">
        <v>1.5</v>
      </c>
      <c r="B5">
        <v>3.9202248316976624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133.38069613455417</v>
      </c>
      <c r="M5" s="4">
        <v>16</v>
      </c>
      <c r="N5" s="4">
        <v>84</v>
      </c>
      <c r="O5" s="11">
        <v>120</v>
      </c>
      <c r="P5" s="12">
        <v>145</v>
      </c>
      <c r="Y5">
        <v>1.5</v>
      </c>
      <c r="Z5">
        <v>3.9202248316976624</v>
      </c>
      <c r="AB5" s="78" t="s">
        <v>172</v>
      </c>
    </row>
    <row r="6" spans="1:28" x14ac:dyDescent="0.25">
      <c r="A6">
        <v>2</v>
      </c>
      <c r="B6">
        <v>5.2908547536032993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11.619303865445843</v>
      </c>
      <c r="Y6">
        <v>2</v>
      </c>
      <c r="Z6">
        <v>5.2908547536032993</v>
      </c>
      <c r="AB6" s="78" t="s">
        <v>173</v>
      </c>
    </row>
    <row r="7" spans="1:28" x14ac:dyDescent="0.25">
      <c r="A7">
        <v>2.5</v>
      </c>
      <c r="B7">
        <v>6.6597193148654696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45</v>
      </c>
      <c r="K7" s="22">
        <f>$K$6 +$J$7</f>
        <v>75</v>
      </c>
      <c r="L7" s="24">
        <f ca="1">OFFSET($B$1,2*$K$7,0)</f>
        <v>126.20170350212977</v>
      </c>
      <c r="Y7">
        <v>2.5</v>
      </c>
      <c r="Z7">
        <v>6.6597193148654696</v>
      </c>
      <c r="AB7" s="78" t="s">
        <v>174</v>
      </c>
    </row>
    <row r="8" spans="1:28" ht="15.75" thickBot="1" x14ac:dyDescent="0.3">
      <c r="A8">
        <v>3</v>
      </c>
      <c r="B8">
        <v>7.8743546926645758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7.8743546926645758</v>
      </c>
      <c r="AB8" s="78" t="s">
        <v>175</v>
      </c>
    </row>
    <row r="9" spans="1:28" x14ac:dyDescent="0.25">
      <c r="A9">
        <v>3.5</v>
      </c>
      <c r="B9">
        <v>9.2410188505662365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9.2410188505662365</v>
      </c>
    </row>
    <row r="10" spans="1:28" x14ac:dyDescent="0.25">
      <c r="A10">
        <v>4</v>
      </c>
      <c r="B10">
        <v>10.60628977355957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10.60628977355957</v>
      </c>
    </row>
    <row r="11" spans="1:28" ht="15.75" thickBot="1" x14ac:dyDescent="0.3">
      <c r="A11">
        <v>4.5</v>
      </c>
      <c r="B11">
        <v>11.970356354977195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11.970356354977195</v>
      </c>
    </row>
    <row r="12" spans="1:28" ht="15.75" thickTop="1" x14ac:dyDescent="0.25">
      <c r="A12">
        <v>5</v>
      </c>
      <c r="B12">
        <v>13.333385461894666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13.333385461894666</v>
      </c>
    </row>
    <row r="13" spans="1:28" ht="15.75" thickBot="1" x14ac:dyDescent="0.3">
      <c r="A13">
        <v>5.5</v>
      </c>
      <c r="B13">
        <v>14.20064543153636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144.50368406218047</v>
      </c>
      <c r="Y13">
        <v>5.5</v>
      </c>
      <c r="Z13">
        <v>14.20064543153636</v>
      </c>
    </row>
    <row r="14" spans="1:28" ht="16.5" thickTop="1" x14ac:dyDescent="0.25">
      <c r="A14">
        <v>6</v>
      </c>
      <c r="B14">
        <v>15.868119097074564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133.380696134554* [1 - exp (1/16)*(txp - 30)]</v>
      </c>
      <c r="O14" s="25" t="s">
        <v>38</v>
      </c>
      <c r="P14" s="26">
        <f>$O$5</f>
        <v>120</v>
      </c>
      <c r="Q14" s="26">
        <f ca="1">OFFSET($B$1,2*$K$5,0)</f>
        <v>11.619303865445843</v>
      </c>
      <c r="Y14">
        <v>6</v>
      </c>
      <c r="Z14">
        <v>15.868119097074564</v>
      </c>
    </row>
    <row r="15" spans="1:28" x14ac:dyDescent="0.25">
      <c r="A15">
        <v>6.5</v>
      </c>
      <c r="B15">
        <v>17.537063589262466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43265.927150605945</v>
      </c>
      <c r="Y15">
        <v>6.5</v>
      </c>
      <c r="Z15">
        <v>17.537063589262466</v>
      </c>
    </row>
    <row r="16" spans="1:28" x14ac:dyDescent="0.25">
      <c r="A16">
        <v>7</v>
      </c>
      <c r="B16">
        <v>19.20724692472233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133.38069613455417</v>
      </c>
      <c r="L16" t="s">
        <v>14</v>
      </c>
      <c r="P16" s="1">
        <f>$K$5</f>
        <v>30</v>
      </c>
      <c r="Q16" s="2">
        <f ca="1">OFFSET($B$1,2*$K$5,0)</f>
        <v>11.619303865445843</v>
      </c>
      <c r="Y16">
        <v>7</v>
      </c>
      <c r="Z16">
        <v>19.20724692472233</v>
      </c>
    </row>
    <row r="17" spans="1:26" ht="15.75" thickBot="1" x14ac:dyDescent="0.3">
      <c r="A17">
        <v>7.5</v>
      </c>
      <c r="B17">
        <v>20.878474181580998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16</v>
      </c>
      <c r="L17" t="s">
        <v>15</v>
      </c>
      <c r="P17" s="1">
        <f>$O$5</f>
        <v>120</v>
      </c>
      <c r="Q17" s="2">
        <f ca="1">OFFSET($B$1,2*$K$5,0)</f>
        <v>11.619303865445843</v>
      </c>
      <c r="Y17">
        <v>7.5</v>
      </c>
      <c r="Z17">
        <v>20.878474181580998</v>
      </c>
    </row>
    <row r="18" spans="1:26" ht="15.75" thickBot="1" x14ac:dyDescent="0.3">
      <c r="A18">
        <v>8</v>
      </c>
      <c r="B18">
        <v>22.315784252283294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7.159458848546282</v>
      </c>
      <c r="L18" s="16" t="s">
        <v>23</v>
      </c>
      <c r="Y18">
        <v>8</v>
      </c>
      <c r="Z18">
        <v>22.315784252283294</v>
      </c>
    </row>
    <row r="19" spans="1:26" x14ac:dyDescent="0.25">
      <c r="A19">
        <v>8.5</v>
      </c>
      <c r="B19">
        <v>23.987506243889211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2.5462755474818652</v>
      </c>
      <c r="L19" s="16" t="s">
        <v>23</v>
      </c>
      <c r="P19">
        <f>$N$5</f>
        <v>84</v>
      </c>
      <c r="Q19">
        <f>$P$5</f>
        <v>145</v>
      </c>
      <c r="Y19">
        <v>8.5</v>
      </c>
      <c r="Z19">
        <v>23.987506243889211</v>
      </c>
    </row>
    <row r="20" spans="1:26" ht="15.75" thickBot="1" x14ac:dyDescent="0.3">
      <c r="A20">
        <v>9</v>
      </c>
      <c r="B20">
        <v>25.660010239804773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120</v>
      </c>
      <c r="Q20">
        <f>$P$5</f>
        <v>145</v>
      </c>
      <c r="Y20">
        <v>9</v>
      </c>
      <c r="Z20">
        <v>25.660010239804773</v>
      </c>
    </row>
    <row r="21" spans="1:26" x14ac:dyDescent="0.25">
      <c r="A21">
        <v>9.5</v>
      </c>
      <c r="B21">
        <v>27.333159902631063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27.333159902631063</v>
      </c>
    </row>
    <row r="22" spans="1:26" x14ac:dyDescent="0.25">
      <c r="A22">
        <v>10</v>
      </c>
      <c r="B22">
        <v>29.006842151421822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29.006842151421822</v>
      </c>
    </row>
    <row r="23" spans="1:26" x14ac:dyDescent="0.25">
      <c r="A23">
        <v>10.5</v>
      </c>
      <c r="B23">
        <v>29.960193209078248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145</v>
      </c>
      <c r="L23" t="s">
        <v>14</v>
      </c>
      <c r="Y23">
        <v>10.5</v>
      </c>
      <c r="Z23">
        <v>29.960193209078248</v>
      </c>
    </row>
    <row r="24" spans="1:26" x14ac:dyDescent="0.25">
      <c r="A24">
        <v>11</v>
      </c>
      <c r="B24">
        <v>29.430498094427229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36</v>
      </c>
      <c r="L24" t="s">
        <v>15</v>
      </c>
      <c r="Y24">
        <v>11</v>
      </c>
      <c r="Z24">
        <v>29.430498094427229</v>
      </c>
    </row>
    <row r="25" spans="1:26" x14ac:dyDescent="0.25">
      <c r="A25">
        <v>11.5</v>
      </c>
      <c r="B25">
        <v>28.899531427792834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28.899531427792834</v>
      </c>
    </row>
    <row r="26" spans="1:26" x14ac:dyDescent="0.25">
      <c r="A26">
        <v>12</v>
      </c>
      <c r="B26">
        <v>28.367399584038584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150.76185021643255</v>
      </c>
      <c r="L26" t="s">
        <v>14</v>
      </c>
      <c r="Y26">
        <v>12</v>
      </c>
      <c r="Z26">
        <v>28.367399584038584</v>
      </c>
    </row>
    <row r="27" spans="1:26" x14ac:dyDescent="0.25">
      <c r="A27">
        <v>12.5</v>
      </c>
      <c r="B27">
        <v>27.834188257839216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61</v>
      </c>
      <c r="L27" t="s">
        <v>15</v>
      </c>
      <c r="Y27">
        <v>12.5</v>
      </c>
      <c r="Z27">
        <v>27.834188257839216</v>
      </c>
    </row>
    <row r="28" spans="1:26" x14ac:dyDescent="0.25">
      <c r="A28">
        <v>13</v>
      </c>
      <c r="B28">
        <v>27.300057958387708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27.300057958387708</v>
      </c>
    </row>
    <row r="29" spans="1:26" x14ac:dyDescent="0.25">
      <c r="A29">
        <v>13.5</v>
      </c>
      <c r="B29">
        <v>26.764963712406466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26.764963712406466</v>
      </c>
    </row>
    <row r="30" spans="1:26" x14ac:dyDescent="0.25">
      <c r="A30">
        <v>14</v>
      </c>
      <c r="B30">
        <v>26.228948502951962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8608.1238937392809</v>
      </c>
      <c r="L30" t="s">
        <v>34</v>
      </c>
      <c r="Y30">
        <v>14</v>
      </c>
      <c r="Z30">
        <v>26.228948502951962</v>
      </c>
    </row>
    <row r="31" spans="1:26" ht="15.75" x14ac:dyDescent="0.25">
      <c r="A31">
        <v>14.5</v>
      </c>
      <c r="B31">
        <v>25.692055973685264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20519.503309901531</v>
      </c>
      <c r="Y31">
        <v>14.5</v>
      </c>
      <c r="Z31">
        <v>25.692055973685264</v>
      </c>
    </row>
    <row r="32" spans="1:26" ht="15.75" x14ac:dyDescent="0.25">
      <c r="A32">
        <v>15</v>
      </c>
      <c r="B32">
        <v>25.15432422975552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20519.503309901531</v>
      </c>
      <c r="Y32">
        <v>15</v>
      </c>
      <c r="Z32">
        <v>25.15432422975552</v>
      </c>
    </row>
    <row r="33" spans="1:26" x14ac:dyDescent="0.25">
      <c r="A33">
        <v>15.5</v>
      </c>
      <c r="B33">
        <v>24.615786642997364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24.615786642997364</v>
      </c>
    </row>
    <row r="34" spans="1:26" x14ac:dyDescent="0.25">
      <c r="A34">
        <v>16</v>
      </c>
      <c r="B34">
        <v>24.076472499220195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24.076472499220195</v>
      </c>
    </row>
    <row r="35" spans="1:26" x14ac:dyDescent="0.25">
      <c r="A35">
        <v>16.5</v>
      </c>
      <c r="B35">
        <v>23.536407520162498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23.536407520162498</v>
      </c>
    </row>
    <row r="36" spans="1:26" x14ac:dyDescent="0.25">
      <c r="A36">
        <v>17</v>
      </c>
      <c r="B36">
        <v>22.995614285794872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22.995614285794872</v>
      </c>
    </row>
    <row r="37" spans="1:26" x14ac:dyDescent="0.25">
      <c r="A37">
        <v>17.5</v>
      </c>
      <c r="B37">
        <v>22.454112577237474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22.454112577237474</v>
      </c>
    </row>
    <row r="38" spans="1:26" x14ac:dyDescent="0.25">
      <c r="A38">
        <v>18</v>
      </c>
      <c r="B38">
        <v>21.911919656293929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21.911919656293929</v>
      </c>
    </row>
    <row r="39" spans="1:26" x14ac:dyDescent="0.25">
      <c r="A39">
        <v>18.5</v>
      </c>
      <c r="B39">
        <v>21.369050494251464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21.369050494251464</v>
      </c>
    </row>
    <row r="40" spans="1:26" x14ac:dyDescent="0.25">
      <c r="A40">
        <v>19</v>
      </c>
      <c r="B40">
        <v>20.825517959963914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20.825517959963914</v>
      </c>
    </row>
    <row r="41" spans="1:26" x14ac:dyDescent="0.25">
      <c r="A41">
        <v>19.5</v>
      </c>
      <c r="B41">
        <v>20.281332975165203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20.281332975165203</v>
      </c>
    </row>
    <row r="42" spans="1:26" x14ac:dyDescent="0.25">
      <c r="A42">
        <v>20</v>
      </c>
      <c r="B42">
        <v>19.736504643341224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19.736504643341224</v>
      </c>
    </row>
    <row r="43" spans="1:26" x14ac:dyDescent="0.25">
      <c r="A43">
        <v>20.5</v>
      </c>
      <c r="B43">
        <v>19.191040357221894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19.191040357221894</v>
      </c>
    </row>
    <row r="44" spans="1:26" x14ac:dyDescent="0.25">
      <c r="A44">
        <v>21</v>
      </c>
      <c r="B44">
        <v>18.644945888969851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18.644945888969851</v>
      </c>
    </row>
    <row r="45" spans="1:26" x14ac:dyDescent="0.25">
      <c r="A45">
        <v>21.5</v>
      </c>
      <c r="B45">
        <v>18.098225466383155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18.098225466383155</v>
      </c>
    </row>
    <row r="46" spans="1:26" x14ac:dyDescent="0.25">
      <c r="A46">
        <v>22</v>
      </c>
      <c r="B46">
        <v>17.550881837850298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17.550881837850298</v>
      </c>
    </row>
    <row r="47" spans="1:26" x14ac:dyDescent="0.25">
      <c r="A47">
        <v>22.5</v>
      </c>
      <c r="B47">
        <v>17.002916328365838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17.002916328365838</v>
      </c>
    </row>
    <row r="48" spans="1:26" x14ac:dyDescent="0.25">
      <c r="A48">
        <v>23</v>
      </c>
      <c r="B48">
        <v>16.466581143959782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16.466581143959782</v>
      </c>
    </row>
    <row r="49" spans="1:26" x14ac:dyDescent="0.25">
      <c r="A49">
        <v>23.5</v>
      </c>
      <c r="B49">
        <v>15.959528347216157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15.959528347216157</v>
      </c>
    </row>
    <row r="50" spans="1:26" x14ac:dyDescent="0.25">
      <c r="A50">
        <v>24</v>
      </c>
      <c r="B50">
        <v>15.480138157394391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15.480138157394391</v>
      </c>
    </row>
    <row r="51" spans="1:26" x14ac:dyDescent="0.25">
      <c r="A51">
        <v>24.5</v>
      </c>
      <c r="B51">
        <v>15.026700011383589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15.026700011383589</v>
      </c>
    </row>
    <row r="52" spans="1:26" x14ac:dyDescent="0.25">
      <c r="A52">
        <v>25</v>
      </c>
      <c r="B52">
        <v>14.597631194855134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14.597631194855134</v>
      </c>
    </row>
    <row r="53" spans="1:26" x14ac:dyDescent="0.25">
      <c r="A53">
        <v>25.5</v>
      </c>
      <c r="B53">
        <v>14.191462155454465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14.191462155454465</v>
      </c>
    </row>
    <row r="54" spans="1:26" x14ac:dyDescent="0.25">
      <c r="A54">
        <v>26</v>
      </c>
      <c r="B54">
        <v>13.806824333442904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13.806824333442904</v>
      </c>
    </row>
    <row r="55" spans="1:26" x14ac:dyDescent="0.25">
      <c r="A55">
        <v>26.5</v>
      </c>
      <c r="B55">
        <v>13.442440003506022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13.442440003506022</v>
      </c>
    </row>
    <row r="56" spans="1:26" x14ac:dyDescent="0.25">
      <c r="A56">
        <v>27</v>
      </c>
      <c r="B56">
        <v>13.097113727378936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13.097113727378936</v>
      </c>
    </row>
    <row r="57" spans="1:26" x14ac:dyDescent="0.25">
      <c r="A57">
        <v>27.5</v>
      </c>
      <c r="B57">
        <v>12.769725100426459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12.769725100426459</v>
      </c>
    </row>
    <row r="58" spans="1:26" x14ac:dyDescent="0.25">
      <c r="A58">
        <v>28</v>
      </c>
      <c r="B58">
        <v>12.45922254115294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12.45922254115294</v>
      </c>
    </row>
    <row r="59" spans="1:26" x14ac:dyDescent="0.25">
      <c r="A59">
        <v>28.5</v>
      </c>
      <c r="B59">
        <v>12.16461792456759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12.16461792456759</v>
      </c>
    </row>
    <row r="60" spans="1:26" x14ac:dyDescent="0.25">
      <c r="A60">
        <v>29</v>
      </c>
      <c r="B60">
        <v>11.884981901354102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11.884981901354102</v>
      </c>
    </row>
    <row r="61" spans="1:26" x14ac:dyDescent="0.25">
      <c r="A61">
        <v>29.5</v>
      </c>
      <c r="B61">
        <v>11.619303865445843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11.619303865445843</v>
      </c>
    </row>
    <row r="62" spans="1:26" x14ac:dyDescent="0.25">
      <c r="A62">
        <v>30</v>
      </c>
      <c r="B62">
        <v>11.364874123286299</v>
      </c>
      <c r="C62" s="1">
        <f t="shared" ca="1" si="0"/>
        <v>11.619303865445843</v>
      </c>
      <c r="D62" s="1">
        <f t="shared" ca="1" si="1"/>
        <v>3.2367246847686146E-2</v>
      </c>
      <c r="E62" s="1">
        <f t="shared" ca="1" si="2"/>
        <v>-0.2544297421595445</v>
      </c>
      <c r="H62"/>
      <c r="Y62">
        <v>30</v>
      </c>
      <c r="Z62">
        <v>11.364874123286299</v>
      </c>
    </row>
    <row r="63" spans="1:26" x14ac:dyDescent="0.25">
      <c r="A63">
        <v>30.5</v>
      </c>
      <c r="B63">
        <v>12.638349131379826</v>
      </c>
      <c r="C63" s="1">
        <f t="shared" ca="1" si="0"/>
        <v>15.722996468799664</v>
      </c>
      <c r="D63" s="1">
        <f t="shared" ca="1" si="1"/>
        <v>4.7575245981256487</v>
      </c>
      <c r="E63" s="1">
        <f t="shared" ca="1" si="2"/>
        <v>1.0190452659339826</v>
      </c>
      <c r="H63"/>
      <c r="Y63">
        <v>30.5</v>
      </c>
      <c r="Z63">
        <v>12.638349131379826</v>
      </c>
    </row>
    <row r="64" spans="1:26" x14ac:dyDescent="0.25">
      <c r="A64">
        <v>31</v>
      </c>
      <c r="B64">
        <v>14.144495285998053</v>
      </c>
      <c r="C64" s="1">
        <f t="shared" ca="1" si="0"/>
        <v>19.700431724044947</v>
      </c>
      <c r="D64" s="1">
        <f t="shared" ca="1" si="1"/>
        <v>15.434214851808603</v>
      </c>
      <c r="E64" s="1">
        <f t="shared" ca="1" si="2"/>
        <v>2.5251914205522095</v>
      </c>
      <c r="H64"/>
      <c r="Y64">
        <v>31</v>
      </c>
      <c r="Z64">
        <v>14.144495285998053</v>
      </c>
    </row>
    <row r="65" spans="1:26" x14ac:dyDescent="0.25">
      <c r="A65">
        <v>31.5</v>
      </c>
      <c r="B65">
        <v>15.650733533937775</v>
      </c>
      <c r="C65" s="1">
        <f t="shared" ca="1" si="0"/>
        <v>23.555494161406571</v>
      </c>
      <c r="D65" s="1">
        <f t="shared" ca="1" si="1"/>
        <v>31.242620288790441</v>
      </c>
      <c r="E65" s="1">
        <f t="shared" ca="1" si="2"/>
        <v>4.0314296684919313</v>
      </c>
      <c r="H65"/>
      <c r="Y65">
        <v>31.5</v>
      </c>
      <c r="Z65">
        <v>15.650733533937775</v>
      </c>
    </row>
    <row r="66" spans="1:26" x14ac:dyDescent="0.25">
      <c r="A66">
        <v>32</v>
      </c>
      <c r="B66">
        <v>17.157050276474862</v>
      </c>
      <c r="C66" s="1">
        <f t="shared" ref="C66:C129" ca="1" si="3">IF(A66&gt;=$K$5,OFFSET($B$1,2*$K$5,0)+$L$5*(1-EXP((-1/$M$5)*(A66-$K$5))),0)</f>
        <v>27.291948796678835</v>
      </c>
      <c r="D66" s="1">
        <f t="shared" ref="D66:D129" ca="1" si="4">IF(A66&gt;=$K$5,(C66-B66)*(C66-B66)*0.5,0)</f>
        <v>51.358084007416331</v>
      </c>
      <c r="E66" s="1">
        <f t="shared" ref="E66:E129" ca="1" si="5">IF(A66&gt;=$K$5,(B66-$L$6),0)</f>
        <v>5.5377464110290191</v>
      </c>
      <c r="H66"/>
      <c r="Y66">
        <v>32</v>
      </c>
      <c r="Z66">
        <v>17.157050276474862</v>
      </c>
    </row>
    <row r="67" spans="1:26" x14ac:dyDescent="0.25">
      <c r="A67">
        <v>32.5</v>
      </c>
      <c r="B67">
        <v>18.663434307845577</v>
      </c>
      <c r="C67" s="1">
        <f t="shared" ca="1" si="3"/>
        <v>30.913444808297911</v>
      </c>
      <c r="D67" s="1">
        <f t="shared" ca="1" si="4"/>
        <v>75.031378630596208</v>
      </c>
      <c r="E67" s="1">
        <f t="shared" ca="1" si="5"/>
        <v>7.0441304423997337</v>
      </c>
      <c r="H67"/>
      <c r="Y67">
        <v>32.5</v>
      </c>
      <c r="Z67">
        <v>18.663434307845577</v>
      </c>
    </row>
    <row r="68" spans="1:26" x14ac:dyDescent="0.25">
      <c r="A68">
        <v>33</v>
      </c>
      <c r="B68">
        <v>19.299461073679183</v>
      </c>
      <c r="C68" s="1">
        <f t="shared" ca="1" si="3"/>
        <v>34.423519101282636</v>
      </c>
      <c r="D68" s="1">
        <f t="shared" ca="1" si="4"/>
        <v>114.36856561115823</v>
      </c>
      <c r="E68" s="1">
        <f t="shared" ca="1" si="5"/>
        <v>7.6801572082333394</v>
      </c>
      <c r="H68"/>
      <c r="Y68">
        <v>33</v>
      </c>
      <c r="Z68">
        <v>19.299461073679183</v>
      </c>
    </row>
    <row r="69" spans="1:26" x14ac:dyDescent="0.25">
      <c r="A69">
        <v>33.5</v>
      </c>
      <c r="B69">
        <v>20.803371610199036</v>
      </c>
      <c r="C69" s="1">
        <f t="shared" ca="1" si="3"/>
        <v>37.825599761524487</v>
      </c>
      <c r="D69" s="1">
        <f t="shared" ca="1" si="4"/>
        <v>144.87812561788832</v>
      </c>
      <c r="E69" s="1">
        <f t="shared" ca="1" si="5"/>
        <v>9.1840677447531931</v>
      </c>
      <c r="H69"/>
      <c r="Y69">
        <v>33.5</v>
      </c>
      <c r="Z69">
        <v>20.803371610199036</v>
      </c>
    </row>
    <row r="70" spans="1:26" x14ac:dyDescent="0.25">
      <c r="A70">
        <v>34</v>
      </c>
      <c r="B70">
        <v>22.307602024477369</v>
      </c>
      <c r="C70" s="1">
        <f t="shared" ca="1" si="3"/>
        <v>41.123009403800125</v>
      </c>
      <c r="D70" s="1">
        <f t="shared" ca="1" si="4"/>
        <v>177.00977742493663</v>
      </c>
      <c r="E70" s="1">
        <f t="shared" ca="1" si="5"/>
        <v>10.688298159031525</v>
      </c>
      <c r="H70"/>
      <c r="Y70">
        <v>34</v>
      </c>
      <c r="Z70">
        <v>22.307602024477369</v>
      </c>
    </row>
    <row r="71" spans="1:26" x14ac:dyDescent="0.25">
      <c r="A71">
        <v>34.5</v>
      </c>
      <c r="B71">
        <v>23.812097852072135</v>
      </c>
      <c r="C71" s="1">
        <f t="shared" ca="1" si="3"/>
        <v>44.318968416776414</v>
      </c>
      <c r="D71" s="1">
        <f t="shared" ca="1" si="4"/>
        <v>210.26587017876739</v>
      </c>
      <c r="E71" s="1">
        <f t="shared" ca="1" si="5"/>
        <v>12.192793986626292</v>
      </c>
      <c r="H71"/>
      <c r="Y71">
        <v>34.5</v>
      </c>
      <c r="Z71">
        <v>23.812097852072135</v>
      </c>
    </row>
    <row r="72" spans="1:26" x14ac:dyDescent="0.25">
      <c r="A72">
        <v>35</v>
      </c>
      <c r="B72">
        <v>25.316817088248218</v>
      </c>
      <c r="C72" s="1">
        <f t="shared" ca="1" si="3"/>
        <v>47.416598108177254</v>
      </c>
      <c r="D72" s="1">
        <f t="shared" ca="1" si="4"/>
        <v>244.20016056440784</v>
      </c>
      <c r="E72" s="1">
        <f t="shared" ca="1" si="5"/>
        <v>13.697513222802375</v>
      </c>
      <c r="H72"/>
      <c r="Y72">
        <v>35</v>
      </c>
      <c r="Z72">
        <v>25.316817088248218</v>
      </c>
    </row>
    <row r="73" spans="1:26" x14ac:dyDescent="0.25">
      <c r="A73">
        <v>35.5</v>
      </c>
      <c r="B73">
        <v>26.425682360750439</v>
      </c>
      <c r="C73" s="1">
        <f t="shared" ca="1" si="3"/>
        <v>50.418923753183641</v>
      </c>
      <c r="D73" s="1">
        <f t="shared" ca="1" si="4"/>
        <v>287.83781625778494</v>
      </c>
      <c r="E73" s="1">
        <f t="shared" ca="1" si="5"/>
        <v>14.806378495304596</v>
      </c>
      <c r="H73"/>
      <c r="Y73">
        <v>35.5</v>
      </c>
      <c r="Z73">
        <v>26.425682360750439</v>
      </c>
    </row>
    <row r="74" spans="1:26" x14ac:dyDescent="0.25">
      <c r="A74">
        <v>36</v>
      </c>
      <c r="B74">
        <v>27.98838244419133</v>
      </c>
      <c r="C74" s="1">
        <f t="shared" ca="1" si="3"/>
        <v>53.328877549044456</v>
      </c>
      <c r="D74" s="1">
        <f t="shared" ca="1" si="4"/>
        <v>321.07034607954262</v>
      </c>
      <c r="E74" s="1">
        <f t="shared" ca="1" si="5"/>
        <v>16.369078578745487</v>
      </c>
      <c r="H74"/>
      <c r="Y74">
        <v>36</v>
      </c>
      <c r="Z74">
        <v>27.98838244419133</v>
      </c>
    </row>
    <row r="75" spans="1:26" x14ac:dyDescent="0.25">
      <c r="A75">
        <v>36.5</v>
      </c>
      <c r="B75">
        <v>29.551603196817318</v>
      </c>
      <c r="C75" s="1">
        <f t="shared" ca="1" si="3"/>
        <v>56.149301478783357</v>
      </c>
      <c r="D75" s="1">
        <f t="shared" ca="1" si="4"/>
        <v>353.71877694924962</v>
      </c>
      <c r="E75" s="1">
        <f t="shared" ca="1" si="5"/>
        <v>17.932299331371475</v>
      </c>
      <c r="H75"/>
      <c r="Y75">
        <v>36.5</v>
      </c>
      <c r="Z75">
        <v>29.551603196817318</v>
      </c>
    </row>
    <row r="76" spans="1:26" x14ac:dyDescent="0.25">
      <c r="A76">
        <v>37</v>
      </c>
      <c r="B76">
        <v>31.11525999507834</v>
      </c>
      <c r="C76" s="1">
        <f t="shared" ca="1" si="3"/>
        <v>58.882950086798672</v>
      </c>
      <c r="D76" s="1">
        <f t="shared" ca="1" si="4"/>
        <v>385.52230651491175</v>
      </c>
      <c r="E76" s="1">
        <f t="shared" ca="1" si="5"/>
        <v>19.495956129632496</v>
      </c>
      <c r="H76"/>
      <c r="Y76">
        <v>37</v>
      </c>
      <c r="Z76">
        <v>31.11525999507834</v>
      </c>
    </row>
    <row r="77" spans="1:26" x14ac:dyDescent="0.25">
      <c r="A77">
        <v>37.5</v>
      </c>
      <c r="B77">
        <v>32.679288316803969</v>
      </c>
      <c r="C77" s="1">
        <f t="shared" ca="1" si="3"/>
        <v>61.532493169067116</v>
      </c>
      <c r="D77" s="1">
        <f t="shared" ca="1" si="4"/>
        <v>416.25371512333078</v>
      </c>
      <c r="E77" s="1">
        <f t="shared" ca="1" si="5"/>
        <v>21.059984451358126</v>
      </c>
      <c r="H77"/>
      <c r="Y77">
        <v>37.5</v>
      </c>
      <c r="Z77">
        <v>32.679288316803969</v>
      </c>
    </row>
    <row r="78" spans="1:26" x14ac:dyDescent="0.25">
      <c r="A78">
        <v>38</v>
      </c>
      <c r="B78">
        <v>33.767678168310717</v>
      </c>
      <c r="C78" s="1">
        <f t="shared" ca="1" si="3"/>
        <v>64.100518380578578</v>
      </c>
      <c r="D78" s="1">
        <f t="shared" ca="1" si="4"/>
        <v>460.04059767148709</v>
      </c>
      <c r="E78" s="1">
        <f t="shared" ca="1" si="5"/>
        <v>22.148374302864873</v>
      </c>
      <c r="H78"/>
      <c r="Y78">
        <v>38</v>
      </c>
      <c r="Z78">
        <v>33.767678168310717</v>
      </c>
    </row>
    <row r="79" spans="1:26" x14ac:dyDescent="0.25">
      <c r="A79">
        <v>38.5</v>
      </c>
      <c r="B79">
        <v>34.603329922900016</v>
      </c>
      <c r="C79" s="1">
        <f t="shared" ca="1" si="3"/>
        <v>66.589533762548626</v>
      </c>
      <c r="D79" s="1">
        <f t="shared" ca="1" si="4"/>
        <v>511.55861803577574</v>
      </c>
      <c r="E79" s="1">
        <f t="shared" ca="1" si="5"/>
        <v>22.984026057454173</v>
      </c>
      <c r="H79"/>
      <c r="Y79">
        <v>38.5</v>
      </c>
      <c r="Z79">
        <v>34.603329922900016</v>
      </c>
    </row>
    <row r="80" spans="1:26" x14ac:dyDescent="0.25">
      <c r="A80">
        <v>39</v>
      </c>
      <c r="B80">
        <v>36.170754100964587</v>
      </c>
      <c r="C80" s="1">
        <f t="shared" ca="1" si="3"/>
        <v>69.001970191876836</v>
      </c>
      <c r="D80" s="1">
        <f t="shared" ca="1" si="4"/>
        <v>538.94437500408776</v>
      </c>
      <c r="E80" s="1">
        <f t="shared" ca="1" si="5"/>
        <v>24.551450235518743</v>
      </c>
      <c r="H80"/>
      <c r="Y80">
        <v>39</v>
      </c>
      <c r="Z80">
        <v>36.170754100964587</v>
      </c>
    </row>
    <row r="81" spans="1:26" x14ac:dyDescent="0.25">
      <c r="A81">
        <v>39.5</v>
      </c>
      <c r="B81">
        <v>37.738154693190168</v>
      </c>
      <c r="C81" s="1">
        <f t="shared" ca="1" si="3"/>
        <v>71.340183755243174</v>
      </c>
      <c r="D81" s="1">
        <f t="shared" ca="1" si="4"/>
        <v>564.54817854352746</v>
      </c>
      <c r="E81" s="1">
        <f t="shared" ca="1" si="5"/>
        <v>26.118850827744325</v>
      </c>
      <c r="H81"/>
      <c r="Y81">
        <v>39.5</v>
      </c>
      <c r="Z81">
        <v>37.738154693190168</v>
      </c>
    </row>
    <row r="82" spans="1:26" x14ac:dyDescent="0.25">
      <c r="A82">
        <v>40</v>
      </c>
      <c r="B82">
        <v>39.305542321223854</v>
      </c>
      <c r="C82" s="1">
        <f t="shared" ca="1" si="3"/>
        <v>73.606458050161194</v>
      </c>
      <c r="D82" s="1">
        <f t="shared" ca="1" si="4"/>
        <v>588.27640992183058</v>
      </c>
      <c r="E82" s="1">
        <f t="shared" ca="1" si="5"/>
        <v>27.68623845577801</v>
      </c>
      <c r="H82"/>
      <c r="Y82">
        <v>40</v>
      </c>
      <c r="Z82">
        <v>39.305542321223854</v>
      </c>
    </row>
    <row r="83" spans="1:26" x14ac:dyDescent="0.25">
      <c r="A83">
        <v>40.5</v>
      </c>
      <c r="B83">
        <v>40.872922597849779</v>
      </c>
      <c r="C83" s="1">
        <f t="shared" ca="1" si="3"/>
        <v>75.803006415235174</v>
      </c>
      <c r="D83" s="1">
        <f t="shared" ca="1" si="4"/>
        <v>610.05537774478455</v>
      </c>
      <c r="E83" s="1">
        <f t="shared" ca="1" si="5"/>
        <v>29.253618732403936</v>
      </c>
      <c r="H83"/>
      <c r="Y83">
        <v>40.5</v>
      </c>
      <c r="Z83">
        <v>40.872922597849779</v>
      </c>
    </row>
    <row r="84" spans="1:26" x14ac:dyDescent="0.25">
      <c r="A84">
        <v>41</v>
      </c>
      <c r="B84">
        <v>41.758979832555575</v>
      </c>
      <c r="C84" s="1">
        <f t="shared" ca="1" si="3"/>
        <v>77.93197409179956</v>
      </c>
      <c r="D84" s="1">
        <f t="shared" ca="1" si="4"/>
        <v>654.24275683964913</v>
      </c>
      <c r="E84" s="1">
        <f t="shared" ca="1" si="5"/>
        <v>30.139675967109731</v>
      </c>
      <c r="H84"/>
      <c r="Y84">
        <v>41</v>
      </c>
      <c r="Z84">
        <v>41.758979832555575</v>
      </c>
    </row>
    <row r="85" spans="1:26" x14ac:dyDescent="0.25">
      <c r="A85">
        <v>41.5</v>
      </c>
      <c r="B85">
        <v>43.323328187861108</v>
      </c>
      <c r="C85" s="1">
        <f t="shared" ca="1" si="3"/>
        <v>79.995440319051625</v>
      </c>
      <c r="D85" s="1">
        <f t="shared" ca="1" si="4"/>
        <v>672.42190408130534</v>
      </c>
      <c r="E85" s="1">
        <f t="shared" ca="1" si="5"/>
        <v>31.704024322415265</v>
      </c>
      <c r="H85"/>
      <c r="Y85">
        <v>41.5</v>
      </c>
      <c r="Z85">
        <v>43.323328187861108</v>
      </c>
    </row>
    <row r="86" spans="1:26" x14ac:dyDescent="0.25">
      <c r="A86">
        <v>42</v>
      </c>
      <c r="B86">
        <v>44.887961929267853</v>
      </c>
      <c r="C86" s="1">
        <f t="shared" ca="1" si="3"/>
        <v>81.995420364723884</v>
      </c>
      <c r="D86" s="1">
        <f t="shared" ca="1" si="4"/>
        <v>688.48173576954855</v>
      </c>
      <c r="E86" s="1">
        <f t="shared" ca="1" si="5"/>
        <v>33.268658063822009</v>
      </c>
      <c r="H86"/>
      <c r="Y86">
        <v>42</v>
      </c>
      <c r="Z86">
        <v>44.887961929267853</v>
      </c>
    </row>
    <row r="87" spans="1:26" x14ac:dyDescent="0.25">
      <c r="A87">
        <v>42.5</v>
      </c>
      <c r="B87">
        <v>46.452831286337528</v>
      </c>
      <c r="C87" s="1">
        <f t="shared" ca="1" si="3"/>
        <v>83.933867493278925</v>
      </c>
      <c r="D87" s="1">
        <f t="shared" ca="1" si="4"/>
        <v>702.41403757302601</v>
      </c>
      <c r="E87" s="1">
        <f t="shared" ca="1" si="5"/>
        <v>34.833527420891684</v>
      </c>
      <c r="H87"/>
      <c r="Y87">
        <v>42.5</v>
      </c>
      <c r="Z87">
        <v>46.452831286337528</v>
      </c>
    </row>
    <row r="88" spans="1:26" x14ac:dyDescent="0.25">
      <c r="A88">
        <v>43</v>
      </c>
      <c r="B88">
        <v>48.017897365565929</v>
      </c>
      <c r="C88" s="1">
        <f t="shared" ca="1" si="3"/>
        <v>85.812674873549724</v>
      </c>
      <c r="D88" s="1">
        <f t="shared" ca="1" si="4"/>
        <v>714.22260343899893</v>
      </c>
      <c r="E88" s="1">
        <f t="shared" ca="1" si="5"/>
        <v>36.398593500120086</v>
      </c>
      <c r="H88"/>
      <c r="Y88">
        <v>43</v>
      </c>
      <c r="Z88">
        <v>48.017897365565929</v>
      </c>
    </row>
    <row r="89" spans="1:26" x14ac:dyDescent="0.25">
      <c r="A89">
        <v>43.5</v>
      </c>
      <c r="B89">
        <v>49.190069270618451</v>
      </c>
      <c r="C89" s="1">
        <f t="shared" ca="1" si="3"/>
        <v>87.633677427687587</v>
      </c>
      <c r="D89" s="1">
        <f t="shared" ca="1" si="4"/>
        <v>738.9555040671363</v>
      </c>
      <c r="E89" s="1">
        <f t="shared" ca="1" si="5"/>
        <v>37.570765405172608</v>
      </c>
      <c r="H89"/>
      <c r="Y89">
        <v>43.5</v>
      </c>
      <c r="Z89">
        <v>49.190069270618451</v>
      </c>
    </row>
    <row r="90" spans="1:26" x14ac:dyDescent="0.25">
      <c r="A90">
        <v>44</v>
      </c>
      <c r="B90">
        <v>50.755101775495874</v>
      </c>
      <c r="C90" s="1">
        <f t="shared" ca="1" si="3"/>
        <v>89.398653623224334</v>
      </c>
      <c r="D90" s="1">
        <f t="shared" ca="1" si="4"/>
        <v>746.66204970403885</v>
      </c>
      <c r="E90" s="1">
        <f t="shared" ca="1" si="5"/>
        <v>39.13579791005003</v>
      </c>
      <c r="H90"/>
      <c r="Y90">
        <v>44</v>
      </c>
      <c r="Z90">
        <v>50.755101775495874</v>
      </c>
    </row>
    <row r="91" spans="1:26" x14ac:dyDescent="0.25">
      <c r="A91">
        <v>44.5</v>
      </c>
      <c r="B91">
        <v>52.320467570293324</v>
      </c>
      <c r="C91" s="1">
        <f t="shared" ca="1" si="3"/>
        <v>91.109327209998185</v>
      </c>
      <c r="D91" s="1">
        <f t="shared" ca="1" si="4"/>
        <v>752.28781607436235</v>
      </c>
      <c r="E91" s="1">
        <f t="shared" ca="1" si="5"/>
        <v>40.701163704847481</v>
      </c>
      <c r="H91"/>
      <c r="Y91">
        <v>44.5</v>
      </c>
      <c r="Z91">
        <v>52.320467570293324</v>
      </c>
    </row>
    <row r="92" spans="1:26" x14ac:dyDescent="0.25">
      <c r="A92">
        <v>45</v>
      </c>
      <c r="B92">
        <v>53.885980955951268</v>
      </c>
      <c r="C92" s="1">
        <f t="shared" ca="1" si="3"/>
        <v>92.767368903640232</v>
      </c>
      <c r="D92" s="1">
        <f t="shared" ca="1" si="4"/>
        <v>755.88116436934627</v>
      </c>
      <c r="E92" s="1">
        <f t="shared" ca="1" si="5"/>
        <v>42.266677090505425</v>
      </c>
      <c r="H92"/>
      <c r="Y92">
        <v>45</v>
      </c>
      <c r="Z92">
        <v>53.885980955951268</v>
      </c>
    </row>
    <row r="93" spans="1:26" x14ac:dyDescent="0.25">
      <c r="A93">
        <v>45.5</v>
      </c>
      <c r="B93">
        <v>55.451616151456776</v>
      </c>
      <c r="C93" s="1">
        <f t="shared" ca="1" si="3"/>
        <v>94.374398017265548</v>
      </c>
      <c r="D93" s="1">
        <f t="shared" ca="1" si="4"/>
        <v>757.49147408666613</v>
      </c>
      <c r="E93" s="1">
        <f t="shared" ca="1" si="5"/>
        <v>43.832312286010932</v>
      </c>
      <c r="H93"/>
      <c r="Y93">
        <v>45.5</v>
      </c>
      <c r="Z93">
        <v>55.451616151456776</v>
      </c>
    </row>
    <row r="94" spans="1:26" x14ac:dyDescent="0.25">
      <c r="A94">
        <v>46</v>
      </c>
      <c r="B94">
        <v>56.788881594430855</v>
      </c>
      <c r="C94" s="1">
        <f t="shared" ca="1" si="3"/>
        <v>95.93198404296227</v>
      </c>
      <c r="D94" s="1">
        <f t="shared" ca="1" si="4"/>
        <v>766.09123464811307</v>
      </c>
      <c r="E94" s="1">
        <f t="shared" ca="1" si="5"/>
        <v>45.169577728985011</v>
      </c>
      <c r="H94"/>
      <c r="Y94">
        <v>46</v>
      </c>
      <c r="Z94">
        <v>56.788881594430855</v>
      </c>
    </row>
    <row r="95" spans="1:26" x14ac:dyDescent="0.25">
      <c r="A95">
        <v>46.5</v>
      </c>
      <c r="B95">
        <v>58.270317341134877</v>
      </c>
      <c r="C95" s="1">
        <f t="shared" ca="1" si="3"/>
        <v>97.44164818462346</v>
      </c>
      <c r="D95" s="1">
        <f t="shared" ca="1" si="4"/>
        <v>767.19658002502001</v>
      </c>
      <c r="E95" s="1">
        <f t="shared" ca="1" si="5"/>
        <v>46.651013475689034</v>
      </c>
      <c r="H95"/>
      <c r="Y95">
        <v>46.5</v>
      </c>
      <c r="Z95">
        <v>58.270317341134877</v>
      </c>
    </row>
    <row r="96" spans="1:26" x14ac:dyDescent="0.25">
      <c r="A96">
        <v>47</v>
      </c>
      <c r="B96">
        <v>59.784817733371199</v>
      </c>
      <c r="C96" s="1">
        <f t="shared" ca="1" si="3"/>
        <v>98.904864843618668</v>
      </c>
      <c r="D96" s="1">
        <f t="shared" ca="1" si="4"/>
        <v>765.18904295399068</v>
      </c>
      <c r="E96" s="1">
        <f t="shared" ca="1" si="5"/>
        <v>48.165513867925355</v>
      </c>
      <c r="H96"/>
      <c r="Y96">
        <v>47</v>
      </c>
      <c r="Z96">
        <v>59.784817733371199</v>
      </c>
    </row>
    <row r="97" spans="1:26" x14ac:dyDescent="0.25">
      <c r="A97">
        <v>47.5</v>
      </c>
      <c r="B97">
        <v>61.299499096007111</v>
      </c>
      <c r="C97" s="1">
        <f t="shared" ca="1" si="3"/>
        <v>100.32306305875629</v>
      </c>
      <c r="D97" s="1">
        <f t="shared" ca="1" si="4"/>
        <v>761.41927217738817</v>
      </c>
      <c r="E97" s="1">
        <f t="shared" ca="1" si="5"/>
        <v>49.680195230561267</v>
      </c>
      <c r="H97"/>
      <c r="Y97">
        <v>47.5</v>
      </c>
      <c r="Z97">
        <v>61.299499096007111</v>
      </c>
    </row>
    <row r="98" spans="1:26" x14ac:dyDescent="0.25">
      <c r="A98">
        <v>48</v>
      </c>
      <c r="B98">
        <v>62.814331136260357</v>
      </c>
      <c r="C98" s="1">
        <f t="shared" ca="1" si="3"/>
        <v>101.6976279019427</v>
      </c>
      <c r="D98" s="1">
        <f t="shared" ca="1" si="4"/>
        <v>755.9553836840613</v>
      </c>
      <c r="E98" s="1">
        <f t="shared" ca="1" si="5"/>
        <v>51.195027270814514</v>
      </c>
      <c r="H98"/>
      <c r="Y98">
        <v>48</v>
      </c>
      <c r="Z98">
        <v>62.814331136260357</v>
      </c>
    </row>
    <row r="99" spans="1:26" x14ac:dyDescent="0.25">
      <c r="A99">
        <v>48.5</v>
      </c>
      <c r="B99">
        <v>64.24808833911942</v>
      </c>
      <c r="C99" s="1">
        <f t="shared" ca="1" si="3"/>
        <v>103.02990183090174</v>
      </c>
      <c r="D99" s="1">
        <f t="shared" ca="1" si="4"/>
        <v>752.01452885569438</v>
      </c>
      <c r="E99" s="1">
        <f t="shared" ca="1" si="5"/>
        <v>52.628784473673576</v>
      </c>
      <c r="H99"/>
      <c r="Y99">
        <v>48.5</v>
      </c>
      <c r="Z99">
        <v>64.24808833911942</v>
      </c>
    </row>
    <row r="100" spans="1:26" x14ac:dyDescent="0.25">
      <c r="A100">
        <v>49</v>
      </c>
      <c r="B100">
        <v>65.074207782869067</v>
      </c>
      <c r="C100" s="1">
        <f t="shared" ca="1" si="3"/>
        <v>104.32118600027519</v>
      </c>
      <c r="D100" s="1">
        <f t="shared" ca="1" si="4"/>
        <v>770.16264959877537</v>
      </c>
      <c r="E100" s="1">
        <f t="shared" ca="1" si="5"/>
        <v>53.454903917423223</v>
      </c>
      <c r="H100"/>
      <c r="Y100">
        <v>49</v>
      </c>
      <c r="Z100">
        <v>65.074207782869067</v>
      </c>
    </row>
    <row r="101" spans="1:26" x14ac:dyDescent="0.25">
      <c r="A101">
        <v>49.5</v>
      </c>
      <c r="B101">
        <v>66.591351635760091</v>
      </c>
      <c r="C101" s="1">
        <f t="shared" ca="1" si="3"/>
        <v>105.57274153238514</v>
      </c>
      <c r="D101" s="1">
        <f t="shared" ca="1" si="4"/>
        <v>759.7743791363506</v>
      </c>
      <c r="E101" s="1">
        <f t="shared" ca="1" si="5"/>
        <v>54.972047770314248</v>
      </c>
      <c r="H101"/>
      <c r="Y101">
        <v>49.5</v>
      </c>
      <c r="Z101">
        <v>66.591351635760091</v>
      </c>
    </row>
    <row r="102" spans="1:26" x14ac:dyDescent="0.25">
      <c r="A102">
        <v>50</v>
      </c>
      <c r="B102">
        <v>68.10841638716289</v>
      </c>
      <c r="C102" s="1">
        <f t="shared" ca="1" si="3"/>
        <v>106.78579074889882</v>
      </c>
      <c r="D102" s="1">
        <f t="shared" ca="1" si="4"/>
        <v>747.9696437589339</v>
      </c>
      <c r="E102" s="1">
        <f t="shared" ca="1" si="5"/>
        <v>56.489112521717047</v>
      </c>
      <c r="H102"/>
      <c r="Y102">
        <v>50</v>
      </c>
      <c r="Z102">
        <v>68.10841638716289</v>
      </c>
    </row>
    <row r="103" spans="1:26" x14ac:dyDescent="0.25">
      <c r="A103">
        <v>50.5</v>
      </c>
      <c r="B103">
        <v>69.625416960301152</v>
      </c>
      <c r="C103" s="1">
        <f t="shared" ca="1" si="3"/>
        <v>107.96151836459939</v>
      </c>
      <c r="D103" s="1">
        <f t="shared" ca="1" si="4"/>
        <v>734.82833544031848</v>
      </c>
      <c r="E103" s="1">
        <f t="shared" ca="1" si="5"/>
        <v>58.006113094855309</v>
      </c>
      <c r="H103"/>
      <c r="Y103">
        <v>50.5</v>
      </c>
      <c r="Z103">
        <v>69.625416960301152</v>
      </c>
    </row>
    <row r="104" spans="1:26" x14ac:dyDescent="0.25">
      <c r="A104">
        <v>51</v>
      </c>
      <c r="B104">
        <v>71.142364559416706</v>
      </c>
      <c r="C104" s="1">
        <f t="shared" ca="1" si="3"/>
        <v>109.10107264442799</v>
      </c>
      <c r="D104" s="1">
        <f t="shared" ca="1" si="4"/>
        <v>720.43175974155042</v>
      </c>
      <c r="E104" s="1">
        <f t="shared" ca="1" si="5"/>
        <v>59.523060693970862</v>
      </c>
      <c r="H104"/>
      <c r="Y104">
        <v>51</v>
      </c>
      <c r="Z104">
        <v>71.142364559416706</v>
      </c>
    </row>
    <row r="105" spans="1:26" x14ac:dyDescent="0.25">
      <c r="A105">
        <v>51.5</v>
      </c>
      <c r="B105">
        <v>71.34874491732603</v>
      </c>
      <c r="C105" s="1">
        <f t="shared" ca="1" si="3"/>
        <v>110.20556652492763</v>
      </c>
      <c r="D105" s="1">
        <f t="shared" ca="1" si="4"/>
        <v>754.92629272248746</v>
      </c>
      <c r="E105" s="1">
        <f t="shared" ca="1" si="5"/>
        <v>59.729441051880187</v>
      </c>
      <c r="H105"/>
      <c r="Y105">
        <v>51.5</v>
      </c>
      <c r="Z105">
        <v>71.34874491732603</v>
      </c>
    </row>
    <row r="106" spans="1:26" x14ac:dyDescent="0.25">
      <c r="A106">
        <v>52</v>
      </c>
      <c r="B106">
        <v>70.84518521969558</v>
      </c>
      <c r="C106" s="1">
        <f t="shared" ca="1" si="3"/>
        <v>111.27607870118364</v>
      </c>
      <c r="D106" s="1">
        <f t="shared" ca="1" si="4"/>
        <v>817.32857385571663</v>
      </c>
      <c r="E106" s="1">
        <f t="shared" ca="1" si="5"/>
        <v>59.225881354249736</v>
      </c>
      <c r="H106"/>
      <c r="Y106">
        <v>52</v>
      </c>
      <c r="Z106">
        <v>70.84518521969558</v>
      </c>
    </row>
    <row r="107" spans="1:26" x14ac:dyDescent="0.25">
      <c r="A107">
        <v>52.5</v>
      </c>
      <c r="B107">
        <v>70.341677001831755</v>
      </c>
      <c r="C107" s="1">
        <f t="shared" ca="1" si="3"/>
        <v>112.31365468032254</v>
      </c>
      <c r="D107" s="1">
        <f t="shared" ca="1" si="4"/>
        <v>880.82345512186453</v>
      </c>
      <c r="E107" s="1">
        <f t="shared" ca="1" si="5"/>
        <v>58.722373136385912</v>
      </c>
      <c r="H107"/>
      <c r="Y107">
        <v>52.5</v>
      </c>
      <c r="Z107">
        <v>70.341677001831755</v>
      </c>
    </row>
    <row r="108" spans="1:26" x14ac:dyDescent="0.25">
      <c r="A108">
        <v>53</v>
      </c>
      <c r="B108">
        <v>71.303616866883829</v>
      </c>
      <c r="C108" s="1">
        <f t="shared" ca="1" si="3"/>
        <v>113.3193078025983</v>
      </c>
      <c r="D108" s="1">
        <f t="shared" ca="1" si="4"/>
        <v>882.65914240273969</v>
      </c>
      <c r="E108" s="1">
        <f t="shared" ca="1" si="5"/>
        <v>59.684313001437985</v>
      </c>
      <c r="H108"/>
      <c r="Y108">
        <v>53</v>
      </c>
      <c r="Z108">
        <v>71.303616866883829</v>
      </c>
    </row>
    <row r="109" spans="1:26" x14ac:dyDescent="0.25">
      <c r="A109">
        <v>53.5</v>
      </c>
      <c r="B109">
        <v>72.780700436049244</v>
      </c>
      <c r="C109" s="1">
        <f t="shared" ca="1" si="3"/>
        <v>114.29402023106287</v>
      </c>
      <c r="D109" s="1">
        <f t="shared" ca="1" si="4"/>
        <v>861.67786020153517</v>
      </c>
      <c r="E109" s="1">
        <f t="shared" ca="1" si="5"/>
        <v>61.161396570603401</v>
      </c>
      <c r="H109"/>
      <c r="Y109">
        <v>53.5</v>
      </c>
      <c r="Z109">
        <v>72.780700436049244</v>
      </c>
    </row>
    <row r="110" spans="1:26" x14ac:dyDescent="0.25">
      <c r="A110">
        <v>54</v>
      </c>
      <c r="B110">
        <v>74.257976028208688</v>
      </c>
      <c r="C110" s="1">
        <f t="shared" ca="1" si="3"/>
        <v>115.23874391078789</v>
      </c>
      <c r="D110" s="1">
        <f t="shared" ca="1" si="4"/>
        <v>839.71166812291744</v>
      </c>
      <c r="E110" s="1">
        <f t="shared" ca="1" si="5"/>
        <v>62.638672162762845</v>
      </c>
      <c r="H110"/>
      <c r="Y110">
        <v>54</v>
      </c>
      <c r="Z110">
        <v>74.257976028208688</v>
      </c>
    </row>
    <row r="111" spans="1:26" x14ac:dyDescent="0.25">
      <c r="A111">
        <v>54.5</v>
      </c>
      <c r="B111">
        <v>75.735407180719548</v>
      </c>
      <c r="C111" s="1">
        <f t="shared" ca="1" si="3"/>
        <v>116.15440149857416</v>
      </c>
      <c r="D111" s="1">
        <f t="shared" ca="1" si="4"/>
        <v>816.84755083338166</v>
      </c>
      <c r="E111" s="1">
        <f t="shared" ca="1" si="5"/>
        <v>64.116103315273705</v>
      </c>
      <c r="H111"/>
      <c r="Y111">
        <v>54.5</v>
      </c>
      <c r="Z111">
        <v>75.735407180719548</v>
      </c>
    </row>
    <row r="112" spans="1:26" x14ac:dyDescent="0.25">
      <c r="A112">
        <v>55</v>
      </c>
      <c r="B112">
        <v>77.212966706035843</v>
      </c>
      <c r="C112" s="1">
        <f t="shared" ca="1" si="3"/>
        <v>117.04188726405704</v>
      </c>
      <c r="D112" s="1">
        <f t="shared" ca="1" si="4"/>
        <v>793.17145640858166</v>
      </c>
      <c r="E112" s="1">
        <f t="shared" ca="1" si="5"/>
        <v>65.59366284059</v>
      </c>
      <c r="H112"/>
      <c r="Y112">
        <v>55</v>
      </c>
      <c r="Z112">
        <v>77.212966706035843</v>
      </c>
    </row>
    <row r="113" spans="1:26" x14ac:dyDescent="0.25">
      <c r="A113">
        <v>55.5</v>
      </c>
      <c r="B113">
        <v>78.436060783643313</v>
      </c>
      <c r="C113" s="1">
        <f t="shared" ca="1" si="3"/>
        <v>117.90206796308773</v>
      </c>
      <c r="D113" s="1">
        <f t="shared" ca="1" si="4"/>
        <v>778.78286134397922</v>
      </c>
      <c r="E113" s="1">
        <f t="shared" ca="1" si="5"/>
        <v>66.81675691819747</v>
      </c>
      <c r="H113"/>
      <c r="Y113">
        <v>55.5</v>
      </c>
      <c r="Z113">
        <v>78.436060783643313</v>
      </c>
    </row>
    <row r="114" spans="1:26" x14ac:dyDescent="0.25">
      <c r="A114">
        <v>56</v>
      </c>
      <c r="B114">
        <v>79.912872502617134</v>
      </c>
      <c r="C114" s="1">
        <f t="shared" ca="1" si="3"/>
        <v>118.73578368424339</v>
      </c>
      <c r="D114" s="1">
        <f t="shared" ca="1" si="4"/>
        <v>753.60921630822043</v>
      </c>
      <c r="E114" s="1">
        <f t="shared" ca="1" si="5"/>
        <v>68.29356863717129</v>
      </c>
      <c r="H114"/>
      <c r="Y114">
        <v>56</v>
      </c>
      <c r="Z114">
        <v>79.912872502617134</v>
      </c>
    </row>
    <row r="115" spans="1:26" x14ac:dyDescent="0.25">
      <c r="A115">
        <v>56.5</v>
      </c>
      <c r="B115">
        <v>81.389889900327532</v>
      </c>
      <c r="C115" s="1">
        <f t="shared" ca="1" si="3"/>
        <v>119.54384866929284</v>
      </c>
      <c r="D115" s="1">
        <f t="shared" ca="1" si="4"/>
        <v>727.8622848719524</v>
      </c>
      <c r="E115" s="1">
        <f t="shared" ca="1" si="5"/>
        <v>69.770586034881688</v>
      </c>
      <c r="H115"/>
      <c r="Y115">
        <v>56.5</v>
      </c>
      <c r="Z115">
        <v>81.389889900327532</v>
      </c>
    </row>
    <row r="116" spans="1:26" x14ac:dyDescent="0.25">
      <c r="A116">
        <v>57</v>
      </c>
      <c r="B116">
        <v>82.867076894679869</v>
      </c>
      <c r="C116" s="1">
        <f t="shared" ca="1" si="3"/>
        <v>120.32705210841942</v>
      </c>
      <c r="D116" s="1">
        <f t="shared" ca="1" si="4"/>
        <v>701.62487150699087</v>
      </c>
      <c r="E116" s="1">
        <f t="shared" ca="1" si="5"/>
        <v>71.247773029234025</v>
      </c>
      <c r="H116"/>
      <c r="Y116">
        <v>57</v>
      </c>
      <c r="Z116">
        <v>82.867076894679869</v>
      </c>
    </row>
    <row r="117" spans="1:26" x14ac:dyDescent="0.25">
      <c r="A117">
        <v>57.5</v>
      </c>
      <c r="B117">
        <v>84.344406371785496</v>
      </c>
      <c r="C117" s="1">
        <f t="shared" ca="1" si="3"/>
        <v>121.08615891097706</v>
      </c>
      <c r="D117" s="1">
        <f t="shared" ca="1" si="4"/>
        <v>674.978189825595</v>
      </c>
      <c r="E117" s="1">
        <f t="shared" ca="1" si="5"/>
        <v>72.725102506339653</v>
      </c>
      <c r="H117"/>
      <c r="Y117">
        <v>57.5</v>
      </c>
      <c r="Z117">
        <v>84.344406371785496</v>
      </c>
    </row>
    <row r="118" spans="1:26" x14ac:dyDescent="0.25">
      <c r="A118">
        <v>58</v>
      </c>
      <c r="B118">
        <v>85.054765091418133</v>
      </c>
      <c r="C118" s="1">
        <f t="shared" ca="1" si="3"/>
        <v>121.82191045253299</v>
      </c>
      <c r="D118" s="1">
        <f t="shared" ca="1" si="4"/>
        <v>675.9114890026749</v>
      </c>
      <c r="E118" s="1">
        <f t="shared" ca="1" si="5"/>
        <v>73.43546122597229</v>
      </c>
      <c r="H118"/>
      <c r="Y118">
        <v>58</v>
      </c>
      <c r="Z118">
        <v>85.054765091418133</v>
      </c>
    </row>
    <row r="119" spans="1:26" x14ac:dyDescent="0.25">
      <c r="A119">
        <v>58.5</v>
      </c>
      <c r="B119">
        <v>86.560289044564129</v>
      </c>
      <c r="C119" s="1">
        <f t="shared" ca="1" si="3"/>
        <v>122.5350252989262</v>
      </c>
      <c r="D119" s="1">
        <f t="shared" ca="1" si="4"/>
        <v>647.09082428545639</v>
      </c>
      <c r="E119" s="1">
        <f t="shared" ca="1" si="5"/>
        <v>74.940985179118286</v>
      </c>
      <c r="H119"/>
      <c r="Y119">
        <v>58.5</v>
      </c>
      <c r="Z119">
        <v>86.560289044564129</v>
      </c>
    </row>
    <row r="120" spans="1:26" x14ac:dyDescent="0.25">
      <c r="A120">
        <v>59</v>
      </c>
      <c r="B120">
        <v>88.066015870439742</v>
      </c>
      <c r="C120" s="1">
        <f t="shared" ca="1" si="3"/>
        <v>123.226199908049</v>
      </c>
      <c r="D120" s="1">
        <f t="shared" ca="1" si="4"/>
        <v>618.11927077927635</v>
      </c>
      <c r="E120" s="1">
        <f t="shared" ca="1" si="5"/>
        <v>76.446712004993898</v>
      </c>
      <c r="H120"/>
      <c r="Y120">
        <v>59</v>
      </c>
      <c r="Z120">
        <v>88.066015870439742</v>
      </c>
    </row>
    <row r="121" spans="1:26" x14ac:dyDescent="0.25">
      <c r="A121">
        <v>59.5</v>
      </c>
      <c r="B121">
        <v>89.571906816721125</v>
      </c>
      <c r="C121" s="1">
        <f t="shared" ca="1" si="3"/>
        <v>123.89610931003702</v>
      </c>
      <c r="D121" s="1">
        <f t="shared" ca="1" si="4"/>
        <v>589.07543840107655</v>
      </c>
      <c r="E121" s="1">
        <f t="shared" ca="1" si="5"/>
        <v>77.952602951275281</v>
      </c>
      <c r="H121"/>
      <c r="Y121">
        <v>59.5</v>
      </c>
      <c r="Z121">
        <v>89.571906816721125</v>
      </c>
    </row>
    <row r="122" spans="1:26" x14ac:dyDescent="0.25">
      <c r="A122">
        <v>60</v>
      </c>
      <c r="B122">
        <v>91.077934162425578</v>
      </c>
      <c r="C122" s="1">
        <f t="shared" ca="1" si="3"/>
        <v>124.54540776653198</v>
      </c>
      <c r="D122" s="1">
        <f t="shared" ca="1" si="4"/>
        <v>560.03589472077942</v>
      </c>
      <c r="E122" s="1">
        <f t="shared" ca="1" si="5"/>
        <v>79.458630296979734</v>
      </c>
      <c r="H122"/>
      <c r="Y122">
        <v>60</v>
      </c>
      <c r="Z122">
        <v>91.077934162425578</v>
      </c>
    </row>
    <row r="123" spans="1:26" x14ac:dyDescent="0.25">
      <c r="A123">
        <v>60.5</v>
      </c>
      <c r="B123">
        <v>92.31993713361463</v>
      </c>
      <c r="C123" s="1">
        <f t="shared" ca="1" si="3"/>
        <v>125.17472940966108</v>
      </c>
      <c r="D123" s="1">
        <f t="shared" ca="1" si="4"/>
        <v>539.71868775108078</v>
      </c>
      <c r="E123" s="1">
        <f t="shared" ca="1" si="5"/>
        <v>80.700633268168787</v>
      </c>
      <c r="H123"/>
      <c r="Y123">
        <v>60.5</v>
      </c>
      <c r="Z123">
        <v>92.31993713361463</v>
      </c>
    </row>
    <row r="124" spans="1:26" x14ac:dyDescent="0.25">
      <c r="A124">
        <v>61</v>
      </c>
      <c r="B124">
        <v>93.824813332291313</v>
      </c>
      <c r="C124" s="1">
        <f t="shared" ca="1" si="3"/>
        <v>125.78468886135708</v>
      </c>
      <c r="D124" s="1">
        <f t="shared" ca="1" si="4"/>
        <v>510.7168219166885</v>
      </c>
      <c r="E124" s="1">
        <f t="shared" ca="1" si="5"/>
        <v>82.20550946684547</v>
      </c>
      <c r="H124"/>
      <c r="Y124">
        <v>61</v>
      </c>
      <c r="Z124">
        <v>93.824813332291313</v>
      </c>
    </row>
    <row r="125" spans="1:26" x14ac:dyDescent="0.25">
      <c r="A125">
        <v>61.5</v>
      </c>
      <c r="B125">
        <v>95.330386212606115</v>
      </c>
      <c r="C125" s="1">
        <f t="shared" ca="1" si="3"/>
        <v>126.37588183362379</v>
      </c>
      <c r="D125" s="1">
        <f t="shared" ca="1" si="4"/>
        <v>481.91139917731391</v>
      </c>
      <c r="E125" s="1">
        <f t="shared" ca="1" si="5"/>
        <v>83.711082347160271</v>
      </c>
      <c r="H125"/>
      <c r="Y125">
        <v>61.5</v>
      </c>
      <c r="Z125">
        <v>95.330386212606115</v>
      </c>
    </row>
    <row r="126" spans="1:26" x14ac:dyDescent="0.25">
      <c r="A126">
        <v>62</v>
      </c>
      <c r="B126">
        <v>96.836139062225683</v>
      </c>
      <c r="C126" s="1">
        <f t="shared" ca="1" si="3"/>
        <v>126.94888571033356</v>
      </c>
      <c r="D126" s="1">
        <f t="shared" ca="1" si="4"/>
        <v>453.38875534656597</v>
      </c>
      <c r="E126" s="1">
        <f t="shared" ca="1" si="5"/>
        <v>85.21683519677984</v>
      </c>
      <c r="H126"/>
      <c r="Y126">
        <v>62</v>
      </c>
      <c r="Z126">
        <v>96.836139062225683</v>
      </c>
    </row>
    <row r="127" spans="1:26" x14ac:dyDescent="0.25">
      <c r="A127">
        <v>62.5</v>
      </c>
      <c r="B127">
        <v>98.342041631479816</v>
      </c>
      <c r="C127" s="1">
        <f t="shared" ca="1" si="3"/>
        <v>127.50426011112444</v>
      </c>
      <c r="D127" s="1">
        <f t="shared" ca="1" si="4"/>
        <v>425.21749332726313</v>
      </c>
      <c r="E127" s="1">
        <f t="shared" ca="1" si="5"/>
        <v>86.722737766033973</v>
      </c>
      <c r="H127"/>
      <c r="Y127">
        <v>62.5</v>
      </c>
      <c r="Z127">
        <v>98.342041631479816</v>
      </c>
    </row>
    <row r="128" spans="1:26" x14ac:dyDescent="0.25">
      <c r="A128">
        <v>63</v>
      </c>
      <c r="B128">
        <v>99.586205165426634</v>
      </c>
      <c r="C128" s="1">
        <f t="shared" ca="1" si="3"/>
        <v>128.04254743794834</v>
      </c>
      <c r="D128" s="1">
        <f t="shared" ca="1" si="4"/>
        <v>404.88170776545303</v>
      </c>
      <c r="E128" s="1">
        <f t="shared" ca="1" si="5"/>
        <v>87.96690129998079</v>
      </c>
      <c r="H128"/>
      <c r="Y128">
        <v>63</v>
      </c>
      <c r="Z128">
        <v>99.586205165426634</v>
      </c>
    </row>
    <row r="129" spans="1:26" x14ac:dyDescent="0.25">
      <c r="A129">
        <v>63.5</v>
      </c>
      <c r="B129">
        <v>100.95806299807221</v>
      </c>
      <c r="C129" s="1">
        <f t="shared" ca="1" si="3"/>
        <v>128.56427340480352</v>
      </c>
      <c r="D129" s="1">
        <f t="shared" ca="1" si="4"/>
        <v>381.05142651035999</v>
      </c>
      <c r="E129" s="1">
        <f t="shared" ca="1" si="5"/>
        <v>89.338759132626365</v>
      </c>
      <c r="H129"/>
      <c r="Y129">
        <v>63.5</v>
      </c>
      <c r="Z129">
        <v>100.95806299807221</v>
      </c>
    </row>
    <row r="130" spans="1:26" x14ac:dyDescent="0.25">
      <c r="A130">
        <v>64</v>
      </c>
      <c r="B130">
        <v>102.45376517671669</v>
      </c>
      <c r="C130" s="1">
        <f t="shared" ref="C130:C193" ca="1" si="6">IF(A130&gt;=$K$5,OFFSET($B$1,2*$K$5,0)+$L$5*(1-EXP((-1/$M$5)*(A130-$K$5))),0)</f>
        <v>129.06994755116881</v>
      </c>
      <c r="D130" s="1">
        <f t="shared" ref="D130:D193" ca="1" si="7">IF(A130&gt;=$K$5,(C130-B130)*(C130-B130)*0.5,0)</f>
        <v>354.21058209504793</v>
      </c>
      <c r="E130" s="1">
        <f t="shared" ref="E130:E193" ca="1" si="8">IF(A130&gt;=$K$5,(B130-$L$6),0)</f>
        <v>90.834461311270843</v>
      </c>
      <c r="H130"/>
      <c r="Y130">
        <v>64</v>
      </c>
      <c r="Z130">
        <v>102.45376517671669</v>
      </c>
    </row>
    <row r="131" spans="1:26" x14ac:dyDescent="0.25">
      <c r="A131">
        <v>64.5</v>
      </c>
      <c r="B131">
        <v>103.94964954719975</v>
      </c>
      <c r="C131" s="1">
        <f t="shared" ca="1" si="6"/>
        <v>129.56006373964158</v>
      </c>
      <c r="D131" s="1">
        <f t="shared" ca="1" si="7"/>
        <v>327.94665755421278</v>
      </c>
      <c r="E131" s="1">
        <f t="shared" ca="1" si="8"/>
        <v>92.330345681753911</v>
      </c>
      <c r="H131"/>
      <c r="Y131">
        <v>64.5</v>
      </c>
      <c r="Z131">
        <v>103.94964954719975</v>
      </c>
    </row>
    <row r="132" spans="1:26" x14ac:dyDescent="0.25">
      <c r="A132">
        <v>65</v>
      </c>
      <c r="B132">
        <v>105.44568494799184</v>
      </c>
      <c r="C132" s="1">
        <f t="shared" ca="1" si="6"/>
        <v>130.0351006382642</v>
      </c>
      <c r="D132" s="1">
        <f t="shared" ca="1" si="7"/>
        <v>302.31968199450625</v>
      </c>
      <c r="E132" s="1">
        <f t="shared" ca="1" si="8"/>
        <v>93.826381082545993</v>
      </c>
      <c r="H132"/>
      <c r="Y132">
        <v>65</v>
      </c>
      <c r="Z132">
        <v>105.44568494799184</v>
      </c>
    </row>
    <row r="133" spans="1:26" x14ac:dyDescent="0.25">
      <c r="A133">
        <v>65.5</v>
      </c>
      <c r="B133">
        <v>106.94184784856104</v>
      </c>
      <c r="C133" s="1">
        <f t="shared" ca="1" si="6"/>
        <v>130.49552218801182</v>
      </c>
      <c r="D133" s="1">
        <f t="shared" ca="1" si="7"/>
        <v>277.38778744445108</v>
      </c>
      <c r="E133" s="1">
        <f t="shared" ca="1" si="8"/>
        <v>95.322543983115196</v>
      </c>
      <c r="H133"/>
      <c r="Y133">
        <v>65.5</v>
      </c>
      <c r="Z133">
        <v>106.94184784856104</v>
      </c>
    </row>
    <row r="134" spans="1:26" x14ac:dyDescent="0.25">
      <c r="A134">
        <v>66</v>
      </c>
      <c r="B134">
        <v>107.44890357870494</v>
      </c>
      <c r="C134" s="1">
        <f t="shared" ca="1" si="6"/>
        <v>130.94177805589635</v>
      </c>
      <c r="D134" s="1">
        <f t="shared" ca="1" si="7"/>
        <v>275.95757560053573</v>
      </c>
      <c r="E134" s="1">
        <f t="shared" ca="1" si="8"/>
        <v>95.8295997132591</v>
      </c>
      <c r="H134"/>
      <c r="Y134">
        <v>66</v>
      </c>
      <c r="Z134">
        <v>107.44890357870494</v>
      </c>
    </row>
    <row r="135" spans="1:26" x14ac:dyDescent="0.25">
      <c r="A135">
        <v>66.5</v>
      </c>
      <c r="B135">
        <v>108.94723229606753</v>
      </c>
      <c r="C135" s="1">
        <f t="shared" ca="1" si="6"/>
        <v>131.37430407413012</v>
      </c>
      <c r="D135" s="1">
        <f t="shared" ca="1" si="7"/>
        <v>251.4867742691859</v>
      </c>
      <c r="E135" s="1">
        <f t="shared" ca="1" si="8"/>
        <v>97.327928430621682</v>
      </c>
      <c r="H135"/>
      <c r="Y135">
        <v>66.5</v>
      </c>
      <c r="Z135">
        <v>108.94723229606753</v>
      </c>
    </row>
    <row r="136" spans="1:26" x14ac:dyDescent="0.25">
      <c r="A136">
        <v>67</v>
      </c>
      <c r="B136">
        <v>110.44548508511676</v>
      </c>
      <c r="C136" s="1">
        <f t="shared" ca="1" si="6"/>
        <v>131.79352266577797</v>
      </c>
      <c r="D136" s="1">
        <f t="shared" ca="1" si="7"/>
        <v>227.86935427266172</v>
      </c>
      <c r="E136" s="1">
        <f t="shared" ca="1" si="8"/>
        <v>98.826181219670914</v>
      </c>
      <c r="H136"/>
      <c r="Y136">
        <v>67</v>
      </c>
      <c r="Z136">
        <v>110.44548508511676</v>
      </c>
    </row>
    <row r="137" spans="1:26" x14ac:dyDescent="0.25">
      <c r="A137">
        <v>67.5</v>
      </c>
      <c r="B137">
        <v>111.94367631548819</v>
      </c>
      <c r="C137" s="1">
        <f t="shared" ca="1" si="6"/>
        <v>132.19984325731346</v>
      </c>
      <c r="D137" s="1">
        <f t="shared" ca="1" si="7"/>
        <v>205.15614958754747</v>
      </c>
      <c r="E137" s="1">
        <f t="shared" ca="1" si="8"/>
        <v>100.32437245004235</v>
      </c>
      <c r="H137"/>
      <c r="Y137">
        <v>67.5</v>
      </c>
      <c r="Z137">
        <v>111.94367631548819</v>
      </c>
    </row>
    <row r="138" spans="1:26" x14ac:dyDescent="0.25">
      <c r="A138">
        <v>68</v>
      </c>
      <c r="B138">
        <v>113.44181681689945</v>
      </c>
      <c r="C138" s="1">
        <f t="shared" ca="1" si="6"/>
        <v>132.59366267848173</v>
      </c>
      <c r="D138" s="1">
        <f t="shared" ca="1" si="7"/>
        <v>183.3965999529033</v>
      </c>
      <c r="E138" s="1">
        <f t="shared" ca="1" si="8"/>
        <v>101.8225129514536</v>
      </c>
      <c r="H138"/>
      <c r="Y138">
        <v>68</v>
      </c>
      <c r="Z138">
        <v>113.44181681689945</v>
      </c>
    </row>
    <row r="139" spans="1:26" x14ac:dyDescent="0.25">
      <c r="A139">
        <v>68.5</v>
      </c>
      <c r="B139">
        <v>114.43116701821008</v>
      </c>
      <c r="C139" s="1">
        <f t="shared" ca="1" si="6"/>
        <v>132.97536554986027</v>
      </c>
      <c r="D139" s="1">
        <f t="shared" ca="1" si="7"/>
        <v>171.94364959062864</v>
      </c>
      <c r="E139" s="1">
        <f t="shared" ca="1" si="8"/>
        <v>102.81186315276423</v>
      </c>
      <c r="H139"/>
      <c r="Y139">
        <v>68.5</v>
      </c>
      <c r="Z139">
        <v>114.43116701821008</v>
      </c>
    </row>
    <row r="140" spans="1:26" x14ac:dyDescent="0.25">
      <c r="A140">
        <v>69</v>
      </c>
      <c r="B140">
        <v>115.92180826037495</v>
      </c>
      <c r="C140" s="1">
        <f t="shared" ca="1" si="6"/>
        <v>133.3453246584954</v>
      </c>
      <c r="D140" s="1">
        <f t="shared" ca="1" si="7"/>
        <v>151.78946183778621</v>
      </c>
      <c r="E140" s="1">
        <f t="shared" ca="1" si="8"/>
        <v>104.3025043949291</v>
      </c>
      <c r="H140"/>
      <c r="Y140">
        <v>69</v>
      </c>
      <c r="Z140">
        <v>115.92180826037495</v>
      </c>
    </row>
    <row r="141" spans="1:26" x14ac:dyDescent="0.25">
      <c r="A141">
        <v>69.5</v>
      </c>
      <c r="B141">
        <v>117.41267213215211</v>
      </c>
      <c r="C141" s="1">
        <f t="shared" ca="1" si="6"/>
        <v>133.70390132198182</v>
      </c>
      <c r="D141" s="1">
        <f t="shared" ca="1" si="7"/>
        <v>132.70207425777974</v>
      </c>
      <c r="E141" s="1">
        <f t="shared" ca="1" si="8"/>
        <v>105.79336826670627</v>
      </c>
      <c r="H141"/>
      <c r="Y141">
        <v>69.5</v>
      </c>
      <c r="Z141">
        <v>117.41267213215211</v>
      </c>
    </row>
    <row r="142" spans="1:26" x14ac:dyDescent="0.25">
      <c r="A142">
        <v>70</v>
      </c>
      <c r="B142">
        <v>118.90371296459161</v>
      </c>
      <c r="C142" s="1">
        <f t="shared" ca="1" si="6"/>
        <v>134.05144574134044</v>
      </c>
      <c r="D142" s="1">
        <f t="shared" ca="1" si="7"/>
        <v>114.72690413789554</v>
      </c>
      <c r="E142" s="1">
        <f t="shared" ca="1" si="8"/>
        <v>107.28440909914576</v>
      </c>
      <c r="H142"/>
      <c r="Y142">
        <v>70</v>
      </c>
      <c r="Z142">
        <v>118.90371296459161</v>
      </c>
    </row>
    <row r="143" spans="1:26" x14ac:dyDescent="0.25">
      <c r="A143">
        <v>70.5</v>
      </c>
      <c r="B143">
        <v>120.39490082955018</v>
      </c>
      <c r="C143" s="1">
        <f t="shared" ca="1" si="6"/>
        <v>134.38829734303965</v>
      </c>
      <c r="D143" s="1">
        <f t="shared" ca="1" si="7"/>
        <v>97.907572991869657</v>
      </c>
      <c r="E143" s="1">
        <f t="shared" ca="1" si="8"/>
        <v>108.77559696410434</v>
      </c>
      <c r="H143"/>
      <c r="Y143">
        <v>70.5</v>
      </c>
      <c r="Z143">
        <v>120.39490082955018</v>
      </c>
    </row>
    <row r="144" spans="1:26" x14ac:dyDescent="0.25">
      <c r="A144">
        <v>71</v>
      </c>
      <c r="B144">
        <v>121.42755204216367</v>
      </c>
      <c r="C144" s="1">
        <f t="shared" ca="1" si="6"/>
        <v>134.71478511049315</v>
      </c>
      <c r="D144" s="1">
        <f t="shared" ca="1" si="7"/>
        <v>88.275281306054282</v>
      </c>
      <c r="E144" s="1">
        <f t="shared" ca="1" si="8"/>
        <v>109.80824817671783</v>
      </c>
      <c r="H144"/>
      <c r="Y144">
        <v>71</v>
      </c>
      <c r="Z144">
        <v>121.42755204216367</v>
      </c>
    </row>
    <row r="145" spans="1:26" x14ac:dyDescent="0.25">
      <c r="A145">
        <v>71.5</v>
      </c>
      <c r="B145">
        <v>120.93112531418654</v>
      </c>
      <c r="C145" s="1">
        <f t="shared" ca="1" si="6"/>
        <v>135.031227905359</v>
      </c>
      <c r="D145" s="1">
        <f t="shared" ca="1" si="7"/>
        <v>99.406446540794136</v>
      </c>
      <c r="E145" s="1">
        <f t="shared" ca="1" si="8"/>
        <v>109.3118214487407</v>
      </c>
      <c r="H145"/>
      <c r="Y145">
        <v>71.5</v>
      </c>
      <c r="Z145">
        <v>120.93112531418654</v>
      </c>
    </row>
    <row r="146" spans="1:26" x14ac:dyDescent="0.25">
      <c r="A146">
        <v>72</v>
      </c>
      <c r="B146">
        <v>120.43449831694701</v>
      </c>
      <c r="C146" s="1">
        <f t="shared" ca="1" si="6"/>
        <v>135.33793477895358</v>
      </c>
      <c r="D146" s="1">
        <f t="shared" ca="1" si="7"/>
        <v>111.05620918853342</v>
      </c>
      <c r="E146" s="1">
        <f t="shared" ca="1" si="8"/>
        <v>108.81519445150117</v>
      </c>
      <c r="H146"/>
      <c r="Y146">
        <v>72</v>
      </c>
      <c r="Z146">
        <v>120.43449831694701</v>
      </c>
    </row>
    <row r="147" spans="1:26" x14ac:dyDescent="0.25">
      <c r="A147">
        <v>72.5</v>
      </c>
      <c r="B147">
        <v>120.23082272707346</v>
      </c>
      <c r="C147" s="1">
        <f t="shared" ca="1" si="6"/>
        <v>135.6352052740838</v>
      </c>
      <c r="D147" s="1">
        <f t="shared" ca="1" si="7"/>
        <v>118.64750082731842</v>
      </c>
      <c r="E147" s="1">
        <f t="shared" ca="1" si="8"/>
        <v>108.61151886162762</v>
      </c>
      <c r="H147"/>
      <c r="Y147">
        <v>72.5</v>
      </c>
      <c r="Z147">
        <v>120.23082272707346</v>
      </c>
    </row>
    <row r="148" spans="1:26" x14ac:dyDescent="0.25">
      <c r="A148">
        <v>73</v>
      </c>
      <c r="B148">
        <v>121.72348343133577</v>
      </c>
      <c r="C148" s="1">
        <f t="shared" ca="1" si="6"/>
        <v>135.92332971759322</v>
      </c>
      <c r="D148" s="1">
        <f t="shared" ca="1" si="7"/>
        <v>100.8178172766698</v>
      </c>
      <c r="E148" s="1">
        <f t="shared" ca="1" si="8"/>
        <v>110.10417956588992</v>
      </c>
      <c r="H148"/>
      <c r="Y148">
        <v>73</v>
      </c>
      <c r="Z148">
        <v>121.72348343133577</v>
      </c>
    </row>
    <row r="149" spans="1:26" x14ac:dyDescent="0.25">
      <c r="A149">
        <v>73.5</v>
      </c>
      <c r="B149">
        <v>123.2162057976723</v>
      </c>
      <c r="C149" s="1">
        <f t="shared" ca="1" si="6"/>
        <v>136.20258950390757</v>
      </c>
      <c r="D149" s="1">
        <f t="shared" ca="1" si="7"/>
        <v>84.323080882786485</v>
      </c>
      <c r="E149" s="1">
        <f t="shared" ca="1" si="8"/>
        <v>111.59690193222646</v>
      </c>
      <c r="H149"/>
      <c r="Y149">
        <v>73.5</v>
      </c>
      <c r="Z149">
        <v>123.2162057976723</v>
      </c>
    </row>
    <row r="150" spans="1:26" x14ac:dyDescent="0.25">
      <c r="A150">
        <v>74</v>
      </c>
      <c r="B150">
        <v>124.70894798384259</v>
      </c>
      <c r="C150" s="1">
        <f t="shared" ca="1" si="6"/>
        <v>136.47325736985619</v>
      </c>
      <c r="D150" s="1">
        <f t="shared" ca="1" si="7"/>
        <v>69.199487664923765</v>
      </c>
      <c r="E150" s="1">
        <f t="shared" ca="1" si="8"/>
        <v>113.08964411839675</v>
      </c>
      <c r="H150"/>
      <c r="Y150">
        <v>74</v>
      </c>
      <c r="Z150">
        <v>124.70894798384259</v>
      </c>
    </row>
    <row r="151" spans="1:26" x14ac:dyDescent="0.25">
      <c r="A151">
        <v>74.5</v>
      </c>
      <c r="B151">
        <v>126.20170350212977</v>
      </c>
      <c r="C151" s="1">
        <f t="shared" ca="1" si="6"/>
        <v>136.73559766103838</v>
      </c>
      <c r="D151" s="1">
        <f t="shared" ca="1" si="7"/>
        <v>55.481463075544454</v>
      </c>
      <c r="E151" s="1">
        <f t="shared" ca="1" si="8"/>
        <v>114.58239963668393</v>
      </c>
      <c r="H151"/>
      <c r="Y151">
        <v>74.5</v>
      </c>
      <c r="Z151">
        <v>126.20170350212977</v>
      </c>
    </row>
    <row r="152" spans="1:26" x14ac:dyDescent="0.25">
      <c r="A152">
        <v>75</v>
      </c>
      <c r="B152">
        <v>127.39826594605201</v>
      </c>
      <c r="C152" s="1">
        <f t="shared" ca="1" si="6"/>
        <v>136.98986658999439</v>
      </c>
      <c r="D152" s="1">
        <f t="shared" ca="1" si="7"/>
        <v>45.999401456437994</v>
      </c>
      <c r="E152" s="1">
        <f t="shared" ca="1" si="8"/>
        <v>115.77896208060616</v>
      </c>
      <c r="H152"/>
      <c r="Y152">
        <v>75</v>
      </c>
      <c r="Z152">
        <v>127.39826594605201</v>
      </c>
    </row>
    <row r="153" spans="1:26" x14ac:dyDescent="0.25">
      <c r="A153">
        <v>75.5</v>
      </c>
      <c r="B153">
        <v>126.89921601120918</v>
      </c>
      <c r="C153" s="1">
        <f t="shared" ca="1" si="6"/>
        <v>137.23631248643323</v>
      </c>
      <c r="D153" s="1">
        <f t="shared" ca="1" si="7"/>
        <v>53.42778176904482</v>
      </c>
      <c r="E153" s="1">
        <f t="shared" ca="1" si="8"/>
        <v>115.27991214576333</v>
      </c>
      <c r="H153"/>
      <c r="Y153">
        <v>75.5</v>
      </c>
      <c r="Z153">
        <v>126.89921601120918</v>
      </c>
    </row>
    <row r="154" spans="1:26" x14ac:dyDescent="0.25">
      <c r="A154">
        <v>76</v>
      </c>
      <c r="B154">
        <v>126.40028649223515</v>
      </c>
      <c r="C154" s="1">
        <f t="shared" ca="1" si="6"/>
        <v>137.47517603976206</v>
      </c>
      <c r="D154" s="1">
        <f t="shared" ca="1" si="7"/>
        <v>61.326589244960381</v>
      </c>
      <c r="E154" s="1">
        <f t="shared" ca="1" si="8"/>
        <v>114.78098262678931</v>
      </c>
      <c r="H154"/>
      <c r="Y154">
        <v>76</v>
      </c>
      <c r="Z154">
        <v>126.40028649223515</v>
      </c>
    </row>
    <row r="155" spans="1:26" x14ac:dyDescent="0.25">
      <c r="A155">
        <v>76.5</v>
      </c>
      <c r="B155">
        <v>125.90147019528341</v>
      </c>
      <c r="C155" s="1">
        <f t="shared" ca="1" si="6"/>
        <v>137.70669053415349</v>
      </c>
      <c r="D155" s="1">
        <f t="shared" ca="1" si="7"/>
        <v>69.681613624635972</v>
      </c>
      <c r="E155" s="1">
        <f t="shared" ca="1" si="8"/>
        <v>114.28216632983757</v>
      </c>
      <c r="H155"/>
      <c r="Y155">
        <v>76.5</v>
      </c>
      <c r="Z155">
        <v>125.90147019528341</v>
      </c>
    </row>
    <row r="156" spans="1:26" x14ac:dyDescent="0.25">
      <c r="A156">
        <v>77</v>
      </c>
      <c r="B156">
        <v>125.40274861820591</v>
      </c>
      <c r="C156" s="1">
        <f t="shared" ca="1" si="6"/>
        <v>137.93108207638068</v>
      </c>
      <c r="D156" s="1">
        <f t="shared" ca="1" si="7"/>
        <v>78.479569619610714</v>
      </c>
      <c r="E156" s="1">
        <f t="shared" ca="1" si="8"/>
        <v>113.78344475276006</v>
      </c>
      <c r="H156"/>
      <c r="Y156">
        <v>77</v>
      </c>
      <c r="Z156">
        <v>125.40274861820591</v>
      </c>
    </row>
    <row r="157" spans="1:26" x14ac:dyDescent="0.25">
      <c r="A157">
        <v>77.5</v>
      </c>
      <c r="B157">
        <v>124.90409980145668</v>
      </c>
      <c r="C157" s="1">
        <f t="shared" ca="1" si="6"/>
        <v>138.14856981664263</v>
      </c>
      <c r="D157" s="1">
        <f t="shared" ca="1" si="7"/>
        <v>87.7079929915799</v>
      </c>
      <c r="E157" s="1">
        <f t="shared" ca="1" si="8"/>
        <v>113.28479593601084</v>
      </c>
      <c r="H157"/>
      <c r="Y157">
        <v>77.5</v>
      </c>
      <c r="Z157">
        <v>124.90409980145668</v>
      </c>
    </row>
    <row r="158" spans="1:26" x14ac:dyDescent="0.25">
      <c r="A158">
        <v>78</v>
      </c>
      <c r="B158">
        <v>125.67851299677611</v>
      </c>
      <c r="C158" s="1">
        <f t="shared" ca="1" si="6"/>
        <v>138.35936616259568</v>
      </c>
      <c r="D158" s="1">
        <f t="shared" ca="1" si="7"/>
        <v>80.402018506538113</v>
      </c>
      <c r="E158" s="1">
        <f t="shared" ca="1" si="8"/>
        <v>114.05920913133026</v>
      </c>
      <c r="H158"/>
      <c r="Y158">
        <v>78</v>
      </c>
      <c r="Z158">
        <v>125.67851299677611</v>
      </c>
    </row>
    <row r="159" spans="1:26" x14ac:dyDescent="0.25">
      <c r="A159">
        <v>78.5</v>
      </c>
      <c r="B159">
        <v>127.17406910726983</v>
      </c>
      <c r="C159" s="1">
        <f t="shared" ca="1" si="6"/>
        <v>138.56367698679955</v>
      </c>
      <c r="D159" s="1">
        <f t="shared" ca="1" si="7"/>
        <v>64.861583824722743</v>
      </c>
      <c r="E159" s="1">
        <f t="shared" ca="1" si="8"/>
        <v>115.55476524182399</v>
      </c>
      <c r="H159"/>
      <c r="Y159">
        <v>78.5</v>
      </c>
      <c r="Z159">
        <v>127.17406910726983</v>
      </c>
    </row>
    <row r="160" spans="1:26" x14ac:dyDescent="0.25">
      <c r="A160">
        <v>79</v>
      </c>
      <c r="B160">
        <v>128.66987744405242</v>
      </c>
      <c r="C160" s="1">
        <f t="shared" ca="1" si="6"/>
        <v>138.7617018277812</v>
      </c>
      <c r="D160" s="1">
        <f t="shared" ca="1" si="7"/>
        <v>50.922459696011359</v>
      </c>
      <c r="E160" s="1">
        <f t="shared" ca="1" si="8"/>
        <v>117.05057357860657</v>
      </c>
      <c r="H160"/>
      <c r="Y160">
        <v>79</v>
      </c>
      <c r="Z160">
        <v>128.66987744405242</v>
      </c>
    </row>
    <row r="161" spans="1:26" x14ac:dyDescent="0.25">
      <c r="A161">
        <v>79.5</v>
      </c>
      <c r="B161">
        <v>130.16588705233715</v>
      </c>
      <c r="C161" s="1">
        <f t="shared" ca="1" si="6"/>
        <v>138.95363408491249</v>
      </c>
      <c r="D161" s="1">
        <f t="shared" ca="1" si="7"/>
        <v>38.612248954268338</v>
      </c>
      <c r="E161" s="1">
        <f t="shared" ca="1" si="8"/>
        <v>118.54658318689131</v>
      </c>
      <c r="H161"/>
      <c r="Y161">
        <v>79.5</v>
      </c>
      <c r="Z161">
        <v>130.16588705233715</v>
      </c>
    </row>
    <row r="162" spans="1:26" x14ac:dyDescent="0.25">
      <c r="A162">
        <v>80</v>
      </c>
      <c r="B162">
        <v>131.66205999501096</v>
      </c>
      <c r="C162" s="1">
        <f t="shared" ca="1" si="6"/>
        <v>139.13966120729225</v>
      </c>
      <c r="D162" s="1">
        <f t="shared" ca="1" si="7"/>
        <v>27.957259944955279</v>
      </c>
      <c r="E162" s="1">
        <f t="shared" ca="1" si="8"/>
        <v>120.04275612956512</v>
      </c>
      <c r="H162"/>
      <c r="Y162">
        <v>80</v>
      </c>
      <c r="Z162">
        <v>131.66205999501096</v>
      </c>
    </row>
    <row r="163" spans="1:26" x14ac:dyDescent="0.25">
      <c r="A163">
        <v>80.5</v>
      </c>
      <c r="B163">
        <v>132.74699102157072</v>
      </c>
      <c r="C163" s="1">
        <f t="shared" ca="1" si="6"/>
        <v>139.31996487681667</v>
      </c>
      <c r="D163" s="1">
        <f t="shared" ca="1" si="7"/>
        <v>21.601992650873392</v>
      </c>
      <c r="E163" s="1">
        <f t="shared" ca="1" si="8"/>
        <v>121.12768715612488</v>
      </c>
      <c r="H163"/>
      <c r="Y163">
        <v>80.5</v>
      </c>
      <c r="Z163">
        <v>132.74699102157072</v>
      </c>
    </row>
    <row r="164" spans="1:26" x14ac:dyDescent="0.25">
      <c r="A164">
        <v>81</v>
      </c>
      <c r="B164">
        <v>134.24264364349108</v>
      </c>
      <c r="C164" s="1">
        <f t="shared" ca="1" si="6"/>
        <v>139.49472118561778</v>
      </c>
      <c r="D164" s="1">
        <f t="shared" ca="1" si="7"/>
        <v>13.792159254255814</v>
      </c>
      <c r="E164" s="1">
        <f t="shared" ca="1" si="8"/>
        <v>122.62333977804523</v>
      </c>
      <c r="H164"/>
      <c r="Y164">
        <v>81</v>
      </c>
      <c r="Z164">
        <v>134.24264364349108</v>
      </c>
    </row>
    <row r="165" spans="1:26" x14ac:dyDescent="0.25">
      <c r="A165">
        <v>81.5</v>
      </c>
      <c r="B165">
        <v>135.73851048483903</v>
      </c>
      <c r="C165" s="1">
        <f t="shared" ca="1" si="6"/>
        <v>139.66410080804224</v>
      </c>
      <c r="D165" s="1">
        <f t="shared" ca="1" si="7"/>
        <v>7.7051296928133404</v>
      </c>
      <c r="E165" s="1">
        <f t="shared" ca="1" si="8"/>
        <v>124.11920661939318</v>
      </c>
      <c r="H165"/>
      <c r="Y165">
        <v>81.5</v>
      </c>
      <c r="Z165">
        <v>135.73851048483903</v>
      </c>
    </row>
    <row r="166" spans="1:26" x14ac:dyDescent="0.25">
      <c r="A166">
        <v>82</v>
      </c>
      <c r="B166">
        <v>137.23455180470498</v>
      </c>
      <c r="C166" s="1">
        <f t="shared" ca="1" si="6"/>
        <v>139.82826916733904</v>
      </c>
      <c r="D166" s="1">
        <f t="shared" ca="1" si="7"/>
        <v>3.3636848786147091</v>
      </c>
      <c r="E166" s="1">
        <f t="shared" ca="1" si="8"/>
        <v>125.61524793925913</v>
      </c>
      <c r="H166"/>
      <c r="Y166">
        <v>82</v>
      </c>
      <c r="Z166">
        <v>137.23455180470498</v>
      </c>
    </row>
    <row r="167" spans="1:26" x14ac:dyDescent="0.25">
      <c r="A167">
        <v>82.5</v>
      </c>
      <c r="B167">
        <v>138.73073782663653</v>
      </c>
      <c r="C167" s="1">
        <f t="shared" ca="1" si="6"/>
        <v>139.98738659721897</v>
      </c>
      <c r="D167" s="1">
        <f t="shared" ca="1" si="7"/>
        <v>0.78958306630318431</v>
      </c>
      <c r="E167" s="1">
        <f t="shared" ca="1" si="8"/>
        <v>127.11143396119068</v>
      </c>
      <c r="H167"/>
      <c r="Y167">
        <v>82.5</v>
      </c>
      <c r="Z167">
        <v>138.73073782663653</v>
      </c>
    </row>
    <row r="168" spans="1:26" x14ac:dyDescent="0.25">
      <c r="A168">
        <v>83</v>
      </c>
      <c r="B168">
        <v>139.34135846794314</v>
      </c>
      <c r="C168" s="1">
        <f t="shared" ca="1" si="6"/>
        <v>140.14160849844308</v>
      </c>
      <c r="D168" s="1">
        <f t="shared" ca="1" si="7"/>
        <v>0.32020005565757642</v>
      </c>
      <c r="E168" s="1">
        <f t="shared" ca="1" si="8"/>
        <v>127.72205460249729</v>
      </c>
      <c r="H168"/>
      <c r="Y168">
        <v>83</v>
      </c>
      <c r="Z168">
        <v>139.34135846794314</v>
      </c>
    </row>
    <row r="169" spans="1:26" x14ac:dyDescent="0.25">
      <c r="A169">
        <v>83.5</v>
      </c>
      <c r="B169">
        <v>140.13495337103603</v>
      </c>
      <c r="C169" s="1">
        <f t="shared" ca="1" si="6"/>
        <v>140.29108549059362</v>
      </c>
      <c r="D169" s="1">
        <f t="shared" ca="1" si="7"/>
        <v>1.2188619378771678E-2</v>
      </c>
      <c r="E169" s="1">
        <f t="shared" ca="1" si="8"/>
        <v>128.5156495055902</v>
      </c>
      <c r="H169"/>
      <c r="Y169">
        <v>83.5</v>
      </c>
      <c r="Z169">
        <v>140.13495337103603</v>
      </c>
    </row>
    <row r="170" spans="1:26" x14ac:dyDescent="0.25">
      <c r="A170">
        <v>84</v>
      </c>
      <c r="B170">
        <v>141.63276886749458</v>
      </c>
      <c r="C170" s="1">
        <f t="shared" ca="1" si="6"/>
        <v>140.43596355917549</v>
      </c>
      <c r="D170" s="1">
        <f t="shared" ca="1" si="7"/>
        <v>0.71617147301037043</v>
      </c>
      <c r="E170" s="1">
        <f t="shared" ca="1" si="8"/>
        <v>130.01346500204875</v>
      </c>
      <c r="H170"/>
      <c r="Y170">
        <v>84</v>
      </c>
      <c r="Z170">
        <v>141.63276886749458</v>
      </c>
    </row>
    <row r="171" spans="1:26" x14ac:dyDescent="0.25">
      <c r="A171">
        <v>84.5</v>
      </c>
      <c r="B171">
        <v>143.13057652753591</v>
      </c>
      <c r="C171" s="1">
        <f t="shared" ca="1" si="6"/>
        <v>140.57638419819176</v>
      </c>
      <c r="D171" s="1">
        <f t="shared" ca="1" si="7"/>
        <v>3.26194922764024</v>
      </c>
      <c r="E171" s="1">
        <f t="shared" ca="1" si="8"/>
        <v>131.51127266209005</v>
      </c>
      <c r="H171"/>
      <c r="Y171">
        <v>84.5</v>
      </c>
      <c r="Z171">
        <v>143.13057652753591</v>
      </c>
    </row>
    <row r="172" spans="1:26" x14ac:dyDescent="0.25">
      <c r="A172">
        <v>85</v>
      </c>
      <c r="B172">
        <v>144.62837733302158</v>
      </c>
      <c r="C172" s="1">
        <f t="shared" ca="1" si="6"/>
        <v>140.71248454833272</v>
      </c>
      <c r="D172" s="1">
        <f t="shared" ca="1" si="7"/>
        <v>7.6671081505890992</v>
      </c>
      <c r="E172" s="1">
        <f t="shared" ca="1" si="8"/>
        <v>133.00907346757572</v>
      </c>
      <c r="H172"/>
      <c r="Y172">
        <v>85</v>
      </c>
      <c r="Z172">
        <v>144.62837733302158</v>
      </c>
    </row>
    <row r="173" spans="1:26" x14ac:dyDescent="0.25">
      <c r="A173">
        <v>85.5</v>
      </c>
      <c r="B173">
        <v>146.12617210934039</v>
      </c>
      <c r="C173" s="1">
        <f t="shared" ca="1" si="6"/>
        <v>140.84439753091323</v>
      </c>
      <c r="D173" s="1">
        <f t="shared" ca="1" si="7"/>
        <v>13.948571348659707</v>
      </c>
      <c r="E173" s="1">
        <f t="shared" ca="1" si="8"/>
        <v>134.50686824389453</v>
      </c>
      <c r="H173"/>
      <c r="Y173">
        <v>85.5</v>
      </c>
      <c r="Z173">
        <v>146.12617210934039</v>
      </c>
    </row>
    <row r="174" spans="1:26" x14ac:dyDescent="0.25">
      <c r="A174">
        <v>86</v>
      </c>
      <c r="B174">
        <v>146.32796952315874</v>
      </c>
      <c r="C174" s="1">
        <f t="shared" ca="1" si="6"/>
        <v>140.97225197768915</v>
      </c>
      <c r="D174" s="1">
        <f t="shared" ca="1" si="7"/>
        <v>14.341855213425394</v>
      </c>
      <c r="E174" s="1">
        <f t="shared" ca="1" si="8"/>
        <v>134.70866565771291</v>
      </c>
      <c r="H174"/>
      <c r="Y174">
        <v>86</v>
      </c>
      <c r="Z174">
        <v>146.32796952315874</v>
      </c>
    </row>
    <row r="175" spans="1:26" x14ac:dyDescent="0.25">
      <c r="A175">
        <v>86.5</v>
      </c>
      <c r="B175">
        <v>145.82796425095316</v>
      </c>
      <c r="C175" s="1">
        <f t="shared" ca="1" si="6"/>
        <v>141.09617275667995</v>
      </c>
      <c r="D175" s="1">
        <f t="shared" ca="1" si="7"/>
        <v>11.194925372638149</v>
      </c>
      <c r="E175" s="1">
        <f t="shared" ca="1" si="8"/>
        <v>134.2086603855073</v>
      </c>
      <c r="H175"/>
      <c r="Y175">
        <v>86.5</v>
      </c>
      <c r="Z175">
        <v>145.82796425095316</v>
      </c>
    </row>
    <row r="176" spans="1:26" x14ac:dyDescent="0.25">
      <c r="A176">
        <v>87</v>
      </c>
      <c r="B176">
        <v>145.32807219238487</v>
      </c>
      <c r="C176" s="1">
        <f t="shared" ca="1" si="6"/>
        <v>141.21628089412002</v>
      </c>
      <c r="D176" s="1">
        <f t="shared" ca="1" si="7"/>
        <v>8.453413840243261</v>
      </c>
      <c r="E176" s="1">
        <f t="shared" ca="1" si="8"/>
        <v>133.70876832693904</v>
      </c>
      <c r="H176"/>
      <c r="Y176">
        <v>87</v>
      </c>
      <c r="Z176">
        <v>145.32807219238487</v>
      </c>
    </row>
    <row r="177" spans="1:26" x14ac:dyDescent="0.25">
      <c r="A177">
        <v>87.5</v>
      </c>
      <c r="B177">
        <v>144.82827511475503</v>
      </c>
      <c r="C177" s="1">
        <f t="shared" ca="1" si="6"/>
        <v>141.33269369265798</v>
      </c>
      <c r="D177" s="1">
        <f t="shared" ca="1" si="7"/>
        <v>6.1095447392550053</v>
      </c>
      <c r="E177" s="1">
        <f t="shared" ca="1" si="8"/>
        <v>133.20897124930917</v>
      </c>
      <c r="H177"/>
      <c r="Y177">
        <v>87.5</v>
      </c>
      <c r="Z177">
        <v>144.82827511475503</v>
      </c>
    </row>
    <row r="178" spans="1:26" x14ac:dyDescent="0.25">
      <c r="A178">
        <v>88</v>
      </c>
      <c r="B178">
        <v>144.32855519796078</v>
      </c>
      <c r="C178" s="1">
        <f t="shared" ca="1" si="6"/>
        <v>141.44552484591941</v>
      </c>
      <c r="D178" s="1">
        <f t="shared" ca="1" si="7"/>
        <v>4.1559320053959032</v>
      </c>
      <c r="E178" s="1">
        <f t="shared" ca="1" si="8"/>
        <v>132.70925133251495</v>
      </c>
      <c r="H178"/>
      <c r="Y178">
        <v>88</v>
      </c>
      <c r="Z178">
        <v>144.32855519796078</v>
      </c>
    </row>
    <row r="179" spans="1:26" x14ac:dyDescent="0.25">
      <c r="A179">
        <v>88.5</v>
      </c>
      <c r="B179">
        <v>143.82890068452102</v>
      </c>
      <c r="C179" s="1">
        <f t="shared" ca="1" si="6"/>
        <v>141.55488454954468</v>
      </c>
      <c r="D179" s="1">
        <f t="shared" ca="1" si="7"/>
        <v>2.5855746910663555</v>
      </c>
      <c r="E179" s="1">
        <f t="shared" ca="1" si="8"/>
        <v>132.20959681907516</v>
      </c>
      <c r="H179"/>
      <c r="Y179">
        <v>88.5</v>
      </c>
      <c r="Z179">
        <v>143.82890068452102</v>
      </c>
    </row>
    <row r="180" spans="1:26" x14ac:dyDescent="0.25">
      <c r="A180">
        <v>89</v>
      </c>
      <c r="B180">
        <v>143.71146915579325</v>
      </c>
      <c r="C180" s="1">
        <f t="shared" ca="1" si="6"/>
        <v>141.66087960881077</v>
      </c>
      <c r="D180" s="1">
        <f t="shared" ca="1" si="7"/>
        <v>2.102458745096905</v>
      </c>
      <c r="E180" s="1">
        <f t="shared" ca="1" si="8"/>
        <v>132.0921652903474</v>
      </c>
      <c r="H180"/>
      <c r="Y180">
        <v>89</v>
      </c>
      <c r="Z180">
        <v>143.71146915579325</v>
      </c>
    </row>
    <row r="181" spans="1:26" x14ac:dyDescent="0.25">
      <c r="A181">
        <v>89.5</v>
      </c>
      <c r="B181">
        <v>145.22873663847517</v>
      </c>
      <c r="C181" s="1">
        <f t="shared" ca="1" si="6"/>
        <v>141.76361354294175</v>
      </c>
      <c r="D181" s="1">
        <f t="shared" ca="1" si="7"/>
        <v>6.0035390335995356</v>
      </c>
      <c r="E181" s="1">
        <f t="shared" ca="1" si="8"/>
        <v>133.60943277302931</v>
      </c>
      <c r="H181"/>
      <c r="Y181">
        <v>89.5</v>
      </c>
      <c r="Z181">
        <v>145.22873663847517</v>
      </c>
    </row>
    <row r="182" spans="1:26" x14ac:dyDescent="0.25">
      <c r="A182">
        <v>90</v>
      </c>
      <c r="B182">
        <v>146.74542812793658</v>
      </c>
      <c r="C182" s="1">
        <f t="shared" ca="1" si="6"/>
        <v>141.86318668620999</v>
      </c>
      <c r="D182" s="1">
        <f t="shared" ca="1" si="7"/>
        <v>11.918140747656274</v>
      </c>
      <c r="E182" s="1">
        <f t="shared" ca="1" si="8"/>
        <v>135.12612426249075</v>
      </c>
      <c r="H182"/>
      <c r="Y182">
        <v>90</v>
      </c>
      <c r="Z182">
        <v>146.74542812793658</v>
      </c>
    </row>
    <row r="183" spans="1:26" x14ac:dyDescent="0.25">
      <c r="A183">
        <v>90.5</v>
      </c>
      <c r="B183">
        <v>148.26159845069554</v>
      </c>
      <c r="C183" s="1">
        <f t="shared" ca="1" si="6"/>
        <v>141.95969628592684</v>
      </c>
      <c r="D183" s="1">
        <f t="shared" ca="1" si="7"/>
        <v>19.856985447158248</v>
      </c>
      <c r="E183" s="1">
        <f t="shared" ca="1" si="8"/>
        <v>136.64229458524972</v>
      </c>
      <c r="H183"/>
      <c r="Y183">
        <v>90.5</v>
      </c>
      <c r="Z183">
        <v>148.26159845069554</v>
      </c>
    </row>
    <row r="184" spans="1:26" x14ac:dyDescent="0.25">
      <c r="A184">
        <v>91</v>
      </c>
      <c r="B184">
        <v>149.77733438323682</v>
      </c>
      <c r="C184" s="1">
        <f t="shared" ca="1" si="6"/>
        <v>142.05323659741845</v>
      </c>
      <c r="D184" s="1">
        <f t="shared" ca="1" si="7"/>
        <v>29.830843302442144</v>
      </c>
      <c r="E184" s="1">
        <f t="shared" ca="1" si="8"/>
        <v>138.15803051779096</v>
      </c>
      <c r="H184"/>
      <c r="Y184">
        <v>91</v>
      </c>
      <c r="Z184">
        <v>149.77733438323682</v>
      </c>
    </row>
    <row r="185" spans="1:26" x14ac:dyDescent="0.25">
      <c r="A185">
        <v>91.5</v>
      </c>
      <c r="B185">
        <v>150.76185021643255</v>
      </c>
      <c r="C185" s="1">
        <f t="shared" ca="1" si="6"/>
        <v>142.14389897607936</v>
      </c>
      <c r="D185" s="1">
        <f t="shared" ca="1" si="7"/>
        <v>37.134541790552568</v>
      </c>
      <c r="E185" s="1">
        <f t="shared" ca="1" si="8"/>
        <v>139.14254635098672</v>
      </c>
      <c r="H185"/>
      <c r="Y185">
        <v>91.5</v>
      </c>
      <c r="Z185">
        <v>150.76185021643255</v>
      </c>
    </row>
    <row r="186" spans="1:26" x14ac:dyDescent="0.25">
      <c r="A186">
        <v>92</v>
      </c>
      <c r="B186">
        <v>150.26368697590163</v>
      </c>
      <c r="C186" s="1">
        <f t="shared" ca="1" si="6"/>
        <v>142.23177196659418</v>
      </c>
      <c r="D186" s="1">
        <f t="shared" ca="1" si="7"/>
        <v>32.255829358369176</v>
      </c>
      <c r="E186" s="1">
        <f t="shared" ca="1" si="8"/>
        <v>138.64438311045581</v>
      </c>
      <c r="H186"/>
      <c r="Y186">
        <v>92</v>
      </c>
      <c r="Z186">
        <v>150.26368697590163</v>
      </c>
    </row>
    <row r="187" spans="1:26" x14ac:dyDescent="0.25">
      <c r="A187">
        <v>92.5</v>
      </c>
      <c r="B187">
        <v>149.76527972553527</v>
      </c>
      <c r="C187" s="1">
        <f t="shared" ca="1" si="6"/>
        <v>142.31694138941401</v>
      </c>
      <c r="D187" s="1">
        <f t="shared" ca="1" si="7"/>
        <v>27.738871984666758</v>
      </c>
      <c r="E187" s="1">
        <f t="shared" ca="1" si="8"/>
        <v>138.14597586008944</v>
      </c>
      <c r="H187"/>
      <c r="Y187">
        <v>92.5</v>
      </c>
      <c r="Z187">
        <v>149.76527972553527</v>
      </c>
    </row>
    <row r="188" spans="1:26" x14ac:dyDescent="0.25">
      <c r="A188">
        <v>93</v>
      </c>
      <c r="B188">
        <v>149.26665540727953</v>
      </c>
      <c r="C188" s="1">
        <f t="shared" ca="1" si="6"/>
        <v>142.39949042457215</v>
      </c>
      <c r="D188" s="1">
        <f t="shared" ca="1" si="7"/>
        <v>23.57897744986122</v>
      </c>
      <c r="E188" s="1">
        <f t="shared" ca="1" si="8"/>
        <v>137.6473515418337</v>
      </c>
      <c r="H188"/>
      <c r="Y188">
        <v>93</v>
      </c>
      <c r="Z188">
        <v>149.26665540727953</v>
      </c>
    </row>
    <row r="189" spans="1:26" x14ac:dyDescent="0.25">
      <c r="A189">
        <v>93.5</v>
      </c>
      <c r="B189">
        <v>148.76783946935649</v>
      </c>
      <c r="C189" s="1">
        <f t="shared" ca="1" si="6"/>
        <v>142.47949969292137</v>
      </c>
      <c r="D189" s="1">
        <f t="shared" ca="1" si="7"/>
        <v>19.771608571948065</v>
      </c>
      <c r="E189" s="1">
        <f t="shared" ca="1" si="8"/>
        <v>137.14853560391066</v>
      </c>
      <c r="H189"/>
      <c r="Y189">
        <v>93.5</v>
      </c>
      <c r="Z189">
        <v>148.76783946935649</v>
      </c>
    </row>
    <row r="190" spans="1:26" x14ac:dyDescent="0.25">
      <c r="A190">
        <v>94</v>
      </c>
      <c r="B190">
        <v>148.26885036345382</v>
      </c>
      <c r="C190" s="1">
        <f t="shared" ca="1" si="6"/>
        <v>142.55704733487153</v>
      </c>
      <c r="D190" s="1">
        <f t="shared" ca="1" si="7"/>
        <v>16.312346918660943</v>
      </c>
      <c r="E190" s="1">
        <f t="shared" ca="1" si="8"/>
        <v>136.64954649800796</v>
      </c>
      <c r="H190"/>
      <c r="Y190">
        <v>94</v>
      </c>
      <c r="Z190">
        <v>148.26885036345382</v>
      </c>
    </row>
    <row r="191" spans="1:26" x14ac:dyDescent="0.25">
      <c r="A191">
        <v>94.5</v>
      </c>
      <c r="B191">
        <v>147.76969830209657</v>
      </c>
      <c r="C191" s="1">
        <f t="shared" ca="1" si="6"/>
        <v>142.63220908670496</v>
      </c>
      <c r="D191" s="1">
        <f t="shared" ca="1" si="7"/>
        <v>13.196897719132554</v>
      </c>
      <c r="E191" s="1">
        <f t="shared" ca="1" si="8"/>
        <v>136.15039443665074</v>
      </c>
      <c r="H191"/>
      <c r="Y191">
        <v>94.5</v>
      </c>
      <c r="Z191">
        <v>147.76969830209657</v>
      </c>
    </row>
    <row r="192" spans="1:26" x14ac:dyDescent="0.25">
      <c r="A192">
        <v>95</v>
      </c>
      <c r="B192">
        <v>147.27039461430445</v>
      </c>
      <c r="C192" s="1">
        <f t="shared" ca="1" si="6"/>
        <v>142.70505835454333</v>
      </c>
      <c r="D192" s="1">
        <f t="shared" ca="1" si="7"/>
        <v>10.421147582344849</v>
      </c>
      <c r="E192" s="1">
        <f t="shared" ca="1" si="8"/>
        <v>135.65109074885862</v>
      </c>
      <c r="H192"/>
      <c r="Y192">
        <v>95</v>
      </c>
      <c r="Z192">
        <v>147.27039461430445</v>
      </c>
    </row>
    <row r="193" spans="1:26" x14ac:dyDescent="0.25">
      <c r="A193">
        <v>95.5</v>
      </c>
      <c r="B193">
        <v>146.7709493644991</v>
      </c>
      <c r="C193" s="1">
        <f t="shared" ca="1" si="6"/>
        <v>142.77566628603955</v>
      </c>
      <c r="D193" s="1">
        <f t="shared" ca="1" si="7"/>
        <v>7.9811434385126114</v>
      </c>
      <c r="E193" s="1">
        <f t="shared" ca="1" si="8"/>
        <v>135.15164549905325</v>
      </c>
      <c r="H193"/>
      <c r="Y193">
        <v>95.5</v>
      </c>
      <c r="Z193">
        <v>146.7709493644991</v>
      </c>
    </row>
    <row r="194" spans="1:26" x14ac:dyDescent="0.25">
      <c r="A194">
        <v>96</v>
      </c>
      <c r="B194">
        <v>146.27137155825579</v>
      </c>
      <c r="C194" s="1">
        <f t="shared" ref="C194:C257" ca="1" si="9">IF(A194&gt;=$K$5,OFFSET($B$1,2*$K$5,0)+$L$5*(1-EXP((-1/$M$5)*(A194-$K$5))),0)</f>
        <v>142.84410183986336</v>
      </c>
      <c r="D194" s="1">
        <f t="shared" ref="D194:D257" ca="1" si="10">IF(A194&gt;=$K$5,(C194-B194)*(C194-B194)*0.5,0)</f>
        <v>5.8730888613048906</v>
      </c>
      <c r="E194" s="1">
        <f t="shared" ref="E194:E257" ca="1" si="11">IF(A194&gt;=$K$5,(B194-$L$6),0)</f>
        <v>134.65206769280996</v>
      </c>
      <c r="H194"/>
      <c r="Y194">
        <v>96</v>
      </c>
      <c r="Z194">
        <v>146.27137155825579</v>
      </c>
    </row>
    <row r="195" spans="1:26" x14ac:dyDescent="0.25">
      <c r="A195">
        <v>96.5</v>
      </c>
      <c r="B195">
        <v>145.7716693081928</v>
      </c>
      <c r="C195" s="1">
        <f t="shared" ca="1" si="9"/>
        <v>142.91043185304915</v>
      </c>
      <c r="D195" s="1">
        <f t="shared" ca="1" si="10"/>
        <v>4.0933398873584599</v>
      </c>
      <c r="E195" s="1">
        <f t="shared" ca="1" si="11"/>
        <v>134.15236544274694</v>
      </c>
      <c r="H195"/>
      <c r="Y195">
        <v>96.5</v>
      </c>
      <c r="Z195">
        <v>145.7716693081928</v>
      </c>
    </row>
    <row r="196" spans="1:26" x14ac:dyDescent="0.25">
      <c r="A196">
        <v>97</v>
      </c>
      <c r="B196">
        <v>145.27184996817692</v>
      </c>
      <c r="C196" s="1">
        <f t="shared" ca="1" si="9"/>
        <v>142.97472110627211</v>
      </c>
      <c r="D196" s="1">
        <f t="shared" ca="1" si="10"/>
        <v>2.6384005040980427</v>
      </c>
      <c r="E196" s="1">
        <f t="shared" ca="1" si="11"/>
        <v>133.65254610273109</v>
      </c>
      <c r="H196"/>
      <c r="Y196">
        <v>97</v>
      </c>
      <c r="Z196">
        <v>145.27184996817692</v>
      </c>
    </row>
    <row r="197" spans="1:26" x14ac:dyDescent="0.25">
      <c r="A197">
        <v>97.5</v>
      </c>
      <c r="B197">
        <v>144.77192024230933</v>
      </c>
      <c r="C197" s="1">
        <f t="shared" ca="1" si="9"/>
        <v>143.0370323871154</v>
      </c>
      <c r="D197" s="1">
        <f t="shared" ca="1" si="10"/>
        <v>1.5049179350497011</v>
      </c>
      <c r="E197" s="1">
        <f t="shared" ca="1" si="11"/>
        <v>133.15261637686348</v>
      </c>
      <c r="H197"/>
      <c r="Y197">
        <v>97.5</v>
      </c>
      <c r="Z197">
        <v>144.77192024230933</v>
      </c>
    </row>
    <row r="198" spans="1:26" x14ac:dyDescent="0.25">
      <c r="A198">
        <v>98</v>
      </c>
      <c r="B198">
        <v>144.2718862738185</v>
      </c>
      <c r="C198" s="1">
        <f t="shared" ca="1" si="9"/>
        <v>143.09742655139161</v>
      </c>
      <c r="D198" s="1">
        <f t="shared" ca="1" si="10"/>
        <v>0.68967781980152221</v>
      </c>
      <c r="E198" s="1">
        <f t="shared" ca="1" si="11"/>
        <v>132.65258240837267</v>
      </c>
      <c r="H198"/>
      <c r="Y198">
        <v>98</v>
      </c>
      <c r="Z198">
        <v>144.2718862738185</v>
      </c>
    </row>
    <row r="199" spans="1:26" x14ac:dyDescent="0.25">
      <c r="A199">
        <v>98.5</v>
      </c>
      <c r="B199">
        <v>143.77175371791526</v>
      </c>
      <c r="C199" s="1">
        <f t="shared" ca="1" si="9"/>
        <v>143.15596258257642</v>
      </c>
      <c r="D199" s="1">
        <f t="shared" ca="1" si="10"/>
        <v>0.18959936118094789</v>
      </c>
      <c r="E199" s="1">
        <f t="shared" ca="1" si="11"/>
        <v>132.15244985246943</v>
      </c>
      <c r="H199"/>
      <c r="Y199">
        <v>98.5</v>
      </c>
      <c r="Z199">
        <v>143.77175371791526</v>
      </c>
    </row>
    <row r="200" spans="1:26" x14ac:dyDescent="0.25">
      <c r="A200">
        <v>99</v>
      </c>
      <c r="B200">
        <v>143.27152780183187</v>
      </c>
      <c r="C200" s="1">
        <f t="shared" ca="1" si="9"/>
        <v>143.21269764941519</v>
      </c>
      <c r="D200" s="1">
        <f t="shared" ca="1" si="10"/>
        <v>1.7304934166846185E-3</v>
      </c>
      <c r="E200" s="1">
        <f t="shared" ca="1" si="11"/>
        <v>131.65222393638601</v>
      </c>
      <c r="H200"/>
      <c r="Y200">
        <v>99</v>
      </c>
      <c r="Z200">
        <v>143.27152780183187</v>
      </c>
    </row>
    <row r="201" spans="1:26" x14ac:dyDescent="0.25">
      <c r="A201">
        <v>99.5</v>
      </c>
      <c r="B201">
        <v>143.46887512873619</v>
      </c>
      <c r="C201" s="1">
        <f t="shared" ca="1" si="9"/>
        <v>143.26768716175548</v>
      </c>
      <c r="D201" s="1">
        <f t="shared" ca="1" si="10"/>
        <v>2.0238299028915933E-2</v>
      </c>
      <c r="E201" s="1">
        <f t="shared" ca="1" si="11"/>
        <v>131.84957126329033</v>
      </c>
      <c r="H201"/>
      <c r="Y201">
        <v>99.5</v>
      </c>
      <c r="Z201">
        <v>143.46887512873619</v>
      </c>
    </row>
    <row r="202" spans="1:26" x14ac:dyDescent="0.25">
      <c r="A202">
        <v>100</v>
      </c>
      <c r="B202">
        <v>144.97380873954353</v>
      </c>
      <c r="C202" s="1">
        <f t="shared" ca="1" si="9"/>
        <v>143.32098482466336</v>
      </c>
      <c r="D202" s="1">
        <f t="shared" ca="1" si="10"/>
        <v>1.3659134467999108</v>
      </c>
      <c r="E202" s="1">
        <f t="shared" ca="1" si="11"/>
        <v>133.3545048740977</v>
      </c>
      <c r="H202"/>
      <c r="Y202">
        <v>100</v>
      </c>
      <c r="Z202">
        <v>144.97380873954353</v>
      </c>
    </row>
    <row r="203" spans="1:26" x14ac:dyDescent="0.25">
      <c r="A203">
        <v>100.5</v>
      </c>
      <c r="B203">
        <v>146.47867724183712</v>
      </c>
      <c r="C203" s="1">
        <f t="shared" ca="1" si="9"/>
        <v>143.37264269087365</v>
      </c>
      <c r="D203" s="1">
        <f t="shared" ca="1" si="10"/>
        <v>4.8237253158894271</v>
      </c>
      <c r="E203" s="1">
        <f t="shared" ca="1" si="11"/>
        <v>134.85937337639126</v>
      </c>
      <c r="H203"/>
      <c r="Y203">
        <v>100.5</v>
      </c>
      <c r="Z203">
        <v>146.47867724183712</v>
      </c>
    </row>
    <row r="204" spans="1:26" x14ac:dyDescent="0.25">
      <c r="A204">
        <v>101</v>
      </c>
      <c r="B204">
        <v>147.98352110290097</v>
      </c>
      <c r="C204" s="1">
        <f t="shared" ca="1" si="9"/>
        <v>143.42271121162673</v>
      </c>
      <c r="D204" s="1">
        <f t="shared" ca="1" si="10"/>
        <v>10.400493432172436</v>
      </c>
      <c r="E204" s="1">
        <f t="shared" ca="1" si="11"/>
        <v>136.36421723745514</v>
      </c>
      <c r="H204"/>
      <c r="Y204">
        <v>101</v>
      </c>
      <c r="Z204">
        <v>147.98352110290097</v>
      </c>
    </row>
    <row r="205" spans="1:26" x14ac:dyDescent="0.25">
      <c r="A205">
        <v>101.5</v>
      </c>
      <c r="B205">
        <v>149.48834004831426</v>
      </c>
      <c r="C205" s="1">
        <f t="shared" ca="1" si="9"/>
        <v>143.47123928594169</v>
      </c>
      <c r="D205" s="1">
        <f t="shared" ca="1" si="10"/>
        <v>18.102750792272246</v>
      </c>
      <c r="E205" s="1">
        <f t="shared" ca="1" si="11"/>
        <v>137.8690361828684</v>
      </c>
      <c r="H205"/>
      <c r="Y205">
        <v>101.5</v>
      </c>
      <c r="Z205">
        <v>149.48834004831426</v>
      </c>
    </row>
    <row r="206" spans="1:26" x14ac:dyDescent="0.25">
      <c r="A206">
        <v>102</v>
      </c>
      <c r="B206">
        <v>150.29369542095557</v>
      </c>
      <c r="C206" s="1">
        <f t="shared" ca="1" si="9"/>
        <v>143.5182743083729</v>
      </c>
      <c r="D206" s="1">
        <f t="shared" ca="1" si="10"/>
        <v>22.95316562641554</v>
      </c>
      <c r="E206" s="1">
        <f t="shared" ca="1" si="11"/>
        <v>138.67439155550971</v>
      </c>
      <c r="H206"/>
      <c r="Y206">
        <v>102</v>
      </c>
      <c r="Z206">
        <v>150.29369542095557</v>
      </c>
    </row>
    <row r="207" spans="1:26" x14ac:dyDescent="0.25">
      <c r="A207">
        <v>102.5</v>
      </c>
      <c r="B207">
        <v>149.79243522866471</v>
      </c>
      <c r="C207" s="1">
        <f t="shared" ca="1" si="9"/>
        <v>143.56386221529755</v>
      </c>
      <c r="D207" s="1">
        <f t="shared" ca="1" si="10"/>
        <v>19.397560891422881</v>
      </c>
      <c r="E207" s="1">
        <f t="shared" ca="1" si="11"/>
        <v>138.17313136321889</v>
      </c>
      <c r="H207"/>
      <c r="Y207">
        <v>102.5</v>
      </c>
      <c r="Z207">
        <v>149.79243522866471</v>
      </c>
    </row>
    <row r="208" spans="1:26" x14ac:dyDescent="0.25">
      <c r="A208">
        <v>103</v>
      </c>
      <c r="B208">
        <v>149.29127131610005</v>
      </c>
      <c r="C208" s="1">
        <f t="shared" ca="1" si="9"/>
        <v>143.60804752977918</v>
      </c>
      <c r="D208" s="1">
        <f t="shared" ca="1" si="10"/>
        <v>16.149516302701642</v>
      </c>
      <c r="E208" s="1">
        <f t="shared" ca="1" si="11"/>
        <v>137.67196745065422</v>
      </c>
      <c r="H208"/>
      <c r="Y208">
        <v>103</v>
      </c>
      <c r="Z208">
        <v>149.29127131610005</v>
      </c>
    </row>
    <row r="209" spans="1:26" x14ac:dyDescent="0.25">
      <c r="A209">
        <v>103.5</v>
      </c>
      <c r="B209">
        <v>148.79018472237289</v>
      </c>
      <c r="C209" s="1">
        <f t="shared" ca="1" si="9"/>
        <v>143.6508734050505</v>
      </c>
      <c r="D209" s="1">
        <f t="shared" ca="1" si="10"/>
        <v>13.206260408178954</v>
      </c>
      <c r="E209" s="1">
        <f t="shared" ca="1" si="11"/>
        <v>137.17088085692706</v>
      </c>
      <c r="H209"/>
      <c r="Y209">
        <v>103.5</v>
      </c>
      <c r="Z209">
        <v>148.79018472237289</v>
      </c>
    </row>
    <row r="210" spans="1:26" x14ac:dyDescent="0.25">
      <c r="A210">
        <v>104</v>
      </c>
      <c r="B210">
        <v>148.28916659377063</v>
      </c>
      <c r="C210" s="1">
        <f t="shared" ca="1" si="9"/>
        <v>143.69238166665906</v>
      </c>
      <c r="D210" s="1">
        <f t="shared" ca="1" si="10"/>
        <v>10.565215833060066</v>
      </c>
      <c r="E210" s="1">
        <f t="shared" ca="1" si="11"/>
        <v>136.6698627283248</v>
      </c>
      <c r="H210"/>
      <c r="Y210">
        <v>104</v>
      </c>
      <c r="Z210">
        <v>148.28916659377063</v>
      </c>
    </row>
    <row r="211" spans="1:26" x14ac:dyDescent="0.25">
      <c r="A211">
        <v>104.5</v>
      </c>
      <c r="B211">
        <v>147.78819539214081</v>
      </c>
      <c r="C211" s="1">
        <f t="shared" ca="1" si="9"/>
        <v>143.7326128533154</v>
      </c>
      <c r="D211" s="1">
        <f t="shared" ca="1" si="10"/>
        <v>8.2238748646127586</v>
      </c>
      <c r="E211" s="1">
        <f t="shared" ca="1" si="11"/>
        <v>136.16889152669495</v>
      </c>
      <c r="H211"/>
      <c r="Y211">
        <v>104.5</v>
      </c>
      <c r="Z211">
        <v>147.78819539214081</v>
      </c>
    </row>
    <row r="212" spans="1:26" x14ac:dyDescent="0.25">
      <c r="A212">
        <v>105</v>
      </c>
      <c r="B212">
        <v>147.28726601619636</v>
      </c>
      <c r="C212" s="1">
        <f t="shared" ca="1" si="9"/>
        <v>143.77160625648514</v>
      </c>
      <c r="D212" s="1">
        <f t="shared" ca="1" si="10"/>
        <v>6.1799317730263503</v>
      </c>
      <c r="E212" s="1">
        <f t="shared" ca="1" si="11"/>
        <v>135.6679621507505</v>
      </c>
      <c r="H212"/>
      <c r="Y212">
        <v>105</v>
      </c>
      <c r="Z212">
        <v>147.28726601619636</v>
      </c>
    </row>
    <row r="213" spans="1:26" x14ac:dyDescent="0.25">
      <c r="A213">
        <v>105.5</v>
      </c>
      <c r="B213">
        <v>146.78637342697544</v>
      </c>
      <c r="C213" s="1">
        <f t="shared" ca="1" si="9"/>
        <v>143.80939995876258</v>
      </c>
      <c r="D213" s="1">
        <f t="shared" ca="1" si="10"/>
        <v>4.4311855152216566</v>
      </c>
      <c r="E213" s="1">
        <f t="shared" ca="1" si="11"/>
        <v>135.16706956152962</v>
      </c>
      <c r="H213"/>
      <c r="Y213">
        <v>105.5</v>
      </c>
      <c r="Z213">
        <v>146.78637342697544</v>
      </c>
    </row>
    <row r="214" spans="1:26" x14ac:dyDescent="0.25">
      <c r="A214">
        <v>106</v>
      </c>
      <c r="B214">
        <v>146.28551333286026</v>
      </c>
      <c r="C214" s="1">
        <f t="shared" ca="1" si="9"/>
        <v>143.84603087106382</v>
      </c>
      <c r="D214" s="1">
        <f t="shared" ca="1" si="10"/>
        <v>2.9755373407062207</v>
      </c>
      <c r="E214" s="1">
        <f t="shared" ca="1" si="11"/>
        <v>134.66620946741443</v>
      </c>
      <c r="H214"/>
      <c r="Y214">
        <v>106</v>
      </c>
      <c r="Z214">
        <v>146.28551333286026</v>
      </c>
    </row>
    <row r="215" spans="1:26" x14ac:dyDescent="0.25">
      <c r="A215">
        <v>106.5</v>
      </c>
      <c r="B215">
        <v>145.78468204673698</v>
      </c>
      <c r="C215" s="1">
        <f t="shared" ca="1" si="9"/>
        <v>143.88153476867529</v>
      </c>
      <c r="D215" s="1">
        <f t="shared" ca="1" si="10"/>
        <v>1.8109847809967925</v>
      </c>
      <c r="E215" s="1">
        <f t="shared" ca="1" si="11"/>
        <v>134.16537818129115</v>
      </c>
      <c r="H215"/>
      <c r="Y215">
        <v>106.5</v>
      </c>
      <c r="Z215">
        <v>145.78468204673698</v>
      </c>
    </row>
    <row r="216" spans="1:26" x14ac:dyDescent="0.25">
      <c r="A216">
        <v>107</v>
      </c>
      <c r="B216">
        <v>145.28387637346339</v>
      </c>
      <c r="C216" s="1">
        <f t="shared" ca="1" si="9"/>
        <v>143.91594632619382</v>
      </c>
      <c r="D216" s="1">
        <f t="shared" ca="1" si="10"/>
        <v>0.93561630711146027</v>
      </c>
      <c r="E216" s="1">
        <f t="shared" ca="1" si="11"/>
        <v>133.66457250801756</v>
      </c>
      <c r="H216"/>
      <c r="Y216">
        <v>107</v>
      </c>
      <c r="Z216">
        <v>145.28387637346339</v>
      </c>
    </row>
    <row r="217" spans="1:26" x14ac:dyDescent="0.25">
      <c r="A217">
        <v>107.5</v>
      </c>
      <c r="B217">
        <v>144.78309352102016</v>
      </c>
      <c r="C217" s="1">
        <f t="shared" ca="1" si="9"/>
        <v>143.9492991513909</v>
      </c>
      <c r="D217" s="1">
        <f t="shared" ca="1" si="10"/>
        <v>0.34760652541272735</v>
      </c>
      <c r="E217" s="1">
        <f t="shared" ca="1" si="11"/>
        <v>133.16378965557431</v>
      </c>
      <c r="H217"/>
      <c r="Y217">
        <v>107.5</v>
      </c>
      <c r="Z217">
        <v>144.78309352102016</v>
      </c>
    </row>
    <row r="218" spans="1:26" x14ac:dyDescent="0.25">
      <c r="A218">
        <v>108</v>
      </c>
      <c r="B218">
        <v>144.28233103017845</v>
      </c>
      <c r="C218" s="1">
        <f t="shared" ca="1" si="9"/>
        <v>143.98162581803558</v>
      </c>
      <c r="D218" s="1">
        <f t="shared" ca="1" si="10"/>
        <v>4.5211812304945073E-2</v>
      </c>
      <c r="E218" s="1">
        <f t="shared" ca="1" si="11"/>
        <v>132.66302716473263</v>
      </c>
      <c r="H218"/>
      <c r="Y218">
        <v>108</v>
      </c>
      <c r="Z218">
        <v>144.28233103017845</v>
      </c>
    </row>
    <row r="219" spans="1:26" x14ac:dyDescent="0.25">
      <c r="A219">
        <v>108.5</v>
      </c>
      <c r="B219">
        <v>143.78158671865779</v>
      </c>
      <c r="C219" s="1">
        <f t="shared" ca="1" si="9"/>
        <v>144.01295789770739</v>
      </c>
      <c r="D219" s="1">
        <f t="shared" ca="1" si="10"/>
        <v>2.6766311247401704E-2</v>
      </c>
      <c r="E219" s="1">
        <f t="shared" ca="1" si="11"/>
        <v>132.16228285321193</v>
      </c>
      <c r="H219"/>
      <c r="Y219">
        <v>108.5</v>
      </c>
      <c r="Z219">
        <v>143.78158671865779</v>
      </c>
    </row>
    <row r="220" spans="1:26" x14ac:dyDescent="0.25">
      <c r="A220">
        <v>109</v>
      </c>
      <c r="B220">
        <v>143.28085863662784</v>
      </c>
      <c r="C220" s="1">
        <f t="shared" ca="1" si="9"/>
        <v>144.04332599063059</v>
      </c>
      <c r="D220" s="1">
        <f t="shared" ca="1" si="10"/>
        <v>0.29067823295997863</v>
      </c>
      <c r="E220" s="1">
        <f t="shared" ca="1" si="11"/>
        <v>131.66155477118201</v>
      </c>
      <c r="H220"/>
      <c r="Y220">
        <v>109</v>
      </c>
      <c r="Z220">
        <v>143.28085863662784</v>
      </c>
    </row>
    <row r="221" spans="1:26" x14ac:dyDescent="0.25">
      <c r="A221">
        <v>109.5</v>
      </c>
      <c r="B221">
        <v>143.42943475641695</v>
      </c>
      <c r="C221" s="1">
        <f t="shared" ca="1" si="9"/>
        <v>144.07275975555945</v>
      </c>
      <c r="D221" s="1">
        <f t="shared" ca="1" si="10"/>
        <v>0.2069335272608443</v>
      </c>
      <c r="E221" s="1">
        <f t="shared" ca="1" si="11"/>
        <v>131.8101308909711</v>
      </c>
      <c r="H221"/>
      <c r="Y221">
        <v>109.5</v>
      </c>
      <c r="Z221">
        <v>143.42943475641695</v>
      </c>
    </row>
    <row r="222" spans="1:26" x14ac:dyDescent="0.25">
      <c r="A222">
        <v>110</v>
      </c>
      <c r="B222">
        <v>144.93131104393683</v>
      </c>
      <c r="C222" s="1">
        <f t="shared" ca="1" si="9"/>
        <v>144.10128793874424</v>
      </c>
      <c r="D222" s="1">
        <f t="shared" ca="1" si="10"/>
        <v>0.34446917757677864</v>
      </c>
      <c r="E222" s="1">
        <f t="shared" ca="1" si="11"/>
        <v>133.312007178491</v>
      </c>
      <c r="H222"/>
      <c r="Y222">
        <v>110</v>
      </c>
      <c r="Z222">
        <v>144.93131104393683</v>
      </c>
    </row>
    <row r="223" spans="1:26" x14ac:dyDescent="0.25">
      <c r="A223">
        <v>110.5</v>
      </c>
      <c r="B223">
        <v>146.43331931336857</v>
      </c>
      <c r="C223" s="1">
        <f t="shared" ca="1" si="9"/>
        <v>144.12893840200621</v>
      </c>
      <c r="D223" s="1">
        <f t="shared" ca="1" si="10"/>
        <v>2.6550856923256059</v>
      </c>
      <c r="E223" s="1">
        <f t="shared" ca="1" si="11"/>
        <v>134.81401544792271</v>
      </c>
      <c r="H223"/>
      <c r="Y223">
        <v>110.5</v>
      </c>
      <c r="Z223">
        <v>146.43331931336857</v>
      </c>
    </row>
    <row r="224" spans="1:26" x14ac:dyDescent="0.25">
      <c r="A224">
        <v>111</v>
      </c>
      <c r="B224">
        <v>147.93557230420649</v>
      </c>
      <c r="C224" s="1">
        <f t="shared" ca="1" si="9"/>
        <v>144.15573814994832</v>
      </c>
      <c r="D224" s="1">
        <f t="shared" ca="1" si="10"/>
        <v>7.1435731168482803</v>
      </c>
      <c r="E224" s="1">
        <f t="shared" ca="1" si="11"/>
        <v>136.31626843876063</v>
      </c>
      <c r="H224"/>
      <c r="Y224">
        <v>111</v>
      </c>
      <c r="Z224">
        <v>147.93557230420649</v>
      </c>
    </row>
    <row r="225" spans="1:26" x14ac:dyDescent="0.25">
      <c r="A225">
        <v>111.5</v>
      </c>
      <c r="B225">
        <v>149.43802272904446</v>
      </c>
      <c r="C225" s="1">
        <f t="shared" ca="1" si="9"/>
        <v>144.18171335632945</v>
      </c>
      <c r="D225" s="1">
        <f t="shared" ca="1" si="10"/>
        <v>13.814394110845825</v>
      </c>
      <c r="E225" s="1">
        <f t="shared" ca="1" si="11"/>
        <v>137.81871886359863</v>
      </c>
      <c r="H225"/>
      <c r="Y225">
        <v>111.5</v>
      </c>
      <c r="Z225">
        <v>149.43802272904446</v>
      </c>
    </row>
    <row r="226" spans="1:26" x14ac:dyDescent="0.25">
      <c r="A226">
        <v>112</v>
      </c>
      <c r="B226">
        <v>150.2789840479202</v>
      </c>
      <c r="C226" s="1">
        <f t="shared" ca="1" si="9"/>
        <v>144.20688938962638</v>
      </c>
      <c r="D226" s="1">
        <f t="shared" ca="1" si="10"/>
        <v>18.43516676964018</v>
      </c>
      <c r="E226" s="1">
        <f t="shared" ca="1" si="11"/>
        <v>138.65968018247435</v>
      </c>
      <c r="H226"/>
      <c r="Y226">
        <v>112</v>
      </c>
      <c r="Z226">
        <v>150.2789840479202</v>
      </c>
    </row>
    <row r="227" spans="1:26" x14ac:dyDescent="0.25">
      <c r="A227">
        <v>112.5</v>
      </c>
      <c r="B227">
        <v>149.7796293170359</v>
      </c>
      <c r="C227" s="1">
        <f t="shared" ca="1" si="9"/>
        <v>144.23129083781009</v>
      </c>
      <c r="D227" s="1">
        <f t="shared" ca="1" si="10"/>
        <v>15.392029940028859</v>
      </c>
      <c r="E227" s="1">
        <f t="shared" ca="1" si="11"/>
        <v>138.16032545159004</v>
      </c>
      <c r="H227"/>
      <c r="Y227">
        <v>112.5</v>
      </c>
      <c r="Z227">
        <v>149.7796293170359</v>
      </c>
    </row>
    <row r="228" spans="1:26" x14ac:dyDescent="0.25">
      <c r="A228">
        <v>113</v>
      </c>
      <c r="B228">
        <v>149.28009561343467</v>
      </c>
      <c r="C228" s="1">
        <f t="shared" ca="1" si="9"/>
        <v>144.25494153235906</v>
      </c>
      <c r="D228" s="1">
        <f t="shared" ca="1" si="10"/>
        <v>12.626086769275442</v>
      </c>
      <c r="E228" s="1">
        <f t="shared" ca="1" si="11"/>
        <v>137.66079174798881</v>
      </c>
      <c r="H228"/>
      <c r="Y228">
        <v>113</v>
      </c>
      <c r="Z228">
        <v>149.28009561343467</v>
      </c>
    </row>
    <row r="229" spans="1:26" x14ac:dyDescent="0.25">
      <c r="A229">
        <v>113.5</v>
      </c>
      <c r="B229">
        <v>148.78042462526366</v>
      </c>
      <c r="C229" s="1">
        <f t="shared" ca="1" si="9"/>
        <v>144.27786457153439</v>
      </c>
      <c r="D229" s="1">
        <f t="shared" ca="1" si="10"/>
        <v>10.136523518719258</v>
      </c>
      <c r="E229" s="1">
        <f t="shared" ca="1" si="11"/>
        <v>137.16112075981783</v>
      </c>
      <c r="H229"/>
      <c r="Y229">
        <v>113.5</v>
      </c>
      <c r="Z229">
        <v>148.78042462526366</v>
      </c>
    </row>
    <row r="230" spans="1:26" x14ac:dyDescent="0.25">
      <c r="A230">
        <v>114</v>
      </c>
      <c r="B230">
        <v>148.28061858323801</v>
      </c>
      <c r="C230" s="1">
        <f t="shared" ca="1" si="9"/>
        <v>144.30008234293831</v>
      </c>
      <c r="D230" s="1">
        <f t="shared" ca="1" si="10"/>
        <v>7.922334380169632</v>
      </c>
      <c r="E230" s="1">
        <f t="shared" ca="1" si="11"/>
        <v>136.66131471779215</v>
      </c>
      <c r="H230"/>
      <c r="Y230">
        <v>114</v>
      </c>
      <c r="Z230">
        <v>148.28061858323801</v>
      </c>
    </row>
    <row r="231" spans="1:26" x14ac:dyDescent="0.25">
      <c r="A231">
        <v>114.5</v>
      </c>
      <c r="B231">
        <v>147.7807354232296</v>
      </c>
      <c r="C231" s="1">
        <f t="shared" ca="1" si="9"/>
        <v>144.32161654537902</v>
      </c>
      <c r="D231" s="1">
        <f t="shared" ca="1" si="10"/>
        <v>5.9827517055511459</v>
      </c>
      <c r="E231" s="1">
        <f t="shared" ca="1" si="11"/>
        <v>136.16143155778377</v>
      </c>
      <c r="H231"/>
      <c r="Y231">
        <v>114.5</v>
      </c>
      <c r="Z231">
        <v>147.7807354232296</v>
      </c>
    </row>
    <row r="232" spans="1:26" x14ac:dyDescent="0.25">
      <c r="A232">
        <v>115</v>
      </c>
      <c r="B232">
        <v>147.28079793106738</v>
      </c>
      <c r="C232" s="1">
        <f t="shared" ca="1" si="9"/>
        <v>144.34248821006247</v>
      </c>
      <c r="D232" s="1">
        <f t="shared" ca="1" si="10"/>
        <v>4.316832008275985</v>
      </c>
      <c r="E232" s="1">
        <f t="shared" ca="1" si="11"/>
        <v>135.66149406562153</v>
      </c>
      <c r="H232"/>
      <c r="Y232">
        <v>115</v>
      </c>
      <c r="Z232">
        <v>147.28079793106738</v>
      </c>
    </row>
    <row r="233" spans="1:26" x14ac:dyDescent="0.25">
      <c r="A233">
        <v>115.5</v>
      </c>
      <c r="B233">
        <v>146.78081299656023</v>
      </c>
      <c r="C233" s="1">
        <f t="shared" ca="1" si="9"/>
        <v>144.36271772113253</v>
      </c>
      <c r="D233" s="1">
        <f t="shared" ca="1" si="10"/>
        <v>2.9235923805228894</v>
      </c>
      <c r="E233" s="1">
        <f t="shared" ca="1" si="11"/>
        <v>135.16150913111437</v>
      </c>
      <c r="H233"/>
      <c r="Y233">
        <v>115.5</v>
      </c>
      <c r="Z233">
        <v>146.78081299656023</v>
      </c>
    </row>
    <row r="234" spans="1:26" x14ac:dyDescent="0.25">
      <c r="A234">
        <v>116</v>
      </c>
      <c r="B234">
        <v>146.28078619974335</v>
      </c>
      <c r="C234" s="1">
        <f t="shared" ca="1" si="9"/>
        <v>144.3823248355788</v>
      </c>
      <c r="D234" s="1">
        <f t="shared" ca="1" si="10"/>
        <v>1.8020777756127557</v>
      </c>
      <c r="E234" s="1">
        <f t="shared" ca="1" si="11"/>
        <v>134.66148233429749</v>
      </c>
      <c r="H234"/>
      <c r="Y234">
        <v>116</v>
      </c>
      <c r="Z234">
        <v>146.28078619974335</v>
      </c>
    </row>
    <row r="235" spans="1:26" x14ac:dyDescent="0.25">
      <c r="A235">
        <v>116.5</v>
      </c>
      <c r="B235">
        <v>145.78072208128134</v>
      </c>
      <c r="C235" s="1">
        <f t="shared" ca="1" si="9"/>
        <v>144.40132870253234</v>
      </c>
      <c r="D235" s="1">
        <f t="shared" ca="1" si="10"/>
        <v>0.95136304666829175</v>
      </c>
      <c r="E235" s="1">
        <f t="shared" ca="1" si="11"/>
        <v>134.16141821583551</v>
      </c>
      <c r="H235"/>
      <c r="Y235">
        <v>116.5</v>
      </c>
      <c r="Z235">
        <v>145.78072208128134</v>
      </c>
    </row>
    <row r="236" spans="1:26" x14ac:dyDescent="0.25">
      <c r="A236">
        <v>117</v>
      </c>
      <c r="B236">
        <v>145.28062435605068</v>
      </c>
      <c r="C236" s="1">
        <f t="shared" ca="1" si="9"/>
        <v>144.41974788196728</v>
      </c>
      <c r="D236" s="1">
        <f t="shared" ca="1" si="10"/>
        <v>0.37055415181513141</v>
      </c>
      <c r="E236" s="1">
        <f t="shared" ca="1" si="11"/>
        <v>133.66132049060485</v>
      </c>
      <c r="H236"/>
      <c r="Y236">
        <v>117</v>
      </c>
      <c r="Z236">
        <v>145.28062435605068</v>
      </c>
    </row>
    <row r="237" spans="1:26" x14ac:dyDescent="0.25">
      <c r="A237">
        <v>117.5</v>
      </c>
      <c r="B237">
        <v>144.78049608189431</v>
      </c>
      <c r="C237" s="1">
        <f t="shared" ca="1" si="9"/>
        <v>144.43760036282737</v>
      </c>
      <c r="D237" s="1">
        <f t="shared" ca="1" si="10"/>
        <v>5.8788737077218649E-2</v>
      </c>
      <c r="E237" s="1">
        <f t="shared" ca="1" si="11"/>
        <v>133.16119221644846</v>
      </c>
      <c r="H237"/>
      <c r="Y237">
        <v>117.5</v>
      </c>
      <c r="Z237">
        <v>144.78049608189431</v>
      </c>
    </row>
    <row r="238" spans="1:26" x14ac:dyDescent="0.25">
      <c r="A238">
        <v>118</v>
      </c>
      <c r="B238">
        <v>144.28033979300579</v>
      </c>
      <c r="C238" s="1">
        <f t="shared" ca="1" si="9"/>
        <v>144.45490358059487</v>
      </c>
      <c r="D238" s="1">
        <f t="shared" ca="1" si="10"/>
        <v>1.52362579687226E-2</v>
      </c>
      <c r="E238" s="1">
        <f t="shared" ca="1" si="11"/>
        <v>132.66103592755996</v>
      </c>
      <c r="H238"/>
      <c r="Y238">
        <v>118</v>
      </c>
      <c r="Z238">
        <v>144.28033979300579</v>
      </c>
    </row>
    <row r="239" spans="1:26" x14ac:dyDescent="0.25">
      <c r="A239">
        <v>118.5</v>
      </c>
      <c r="B239">
        <v>143.78015760540404</v>
      </c>
      <c r="C239" s="1">
        <f t="shared" ca="1" si="9"/>
        <v>144.47167443431846</v>
      </c>
      <c r="D239" s="1">
        <f t="shared" ca="1" si="10"/>
        <v>0.239097762335925</v>
      </c>
      <c r="E239" s="1">
        <f t="shared" ca="1" si="11"/>
        <v>132.16085373995821</v>
      </c>
      <c r="H239"/>
      <c r="Y239">
        <v>118.5</v>
      </c>
      <c r="Z239">
        <v>143.78015760540404</v>
      </c>
    </row>
    <row r="240" spans="1:26" x14ac:dyDescent="0.25">
      <c r="A240">
        <v>119</v>
      </c>
      <c r="B240">
        <v>143.27995130038121</v>
      </c>
      <c r="C240" s="1">
        <f t="shared" ca="1" si="9"/>
        <v>144.48792930311794</v>
      </c>
      <c r="D240" s="1">
        <f t="shared" ca="1" si="10"/>
        <v>0.72960542754790181</v>
      </c>
      <c r="E240" s="1">
        <f t="shared" ca="1" si="11"/>
        <v>131.66064743493536</v>
      </c>
      <c r="H240"/>
      <c r="Y240">
        <v>119</v>
      </c>
      <c r="Z240">
        <v>143.27995130038121</v>
      </c>
    </row>
    <row r="241" spans="1:26" x14ac:dyDescent="0.25">
      <c r="A241">
        <v>119.5</v>
      </c>
      <c r="B241">
        <v>142.7797223905666</v>
      </c>
      <c r="C241" s="1">
        <f t="shared" ca="1" si="9"/>
        <v>144.50368406218047</v>
      </c>
      <c r="D241" s="1">
        <f t="shared" ca="1" si="10"/>
        <v>1.4860219225968343</v>
      </c>
      <c r="E241" s="1">
        <f t="shared" ca="1" si="11"/>
        <v>131.16041852512075</v>
      </c>
      <c r="H241"/>
      <c r="Y241">
        <v>119.5</v>
      </c>
      <c r="Z241">
        <v>142.7797223905666</v>
      </c>
    </row>
    <row r="242" spans="1:26" x14ac:dyDescent="0.25">
      <c r="A242">
        <v>120</v>
      </c>
      <c r="B242">
        <v>142.27947217226222</v>
      </c>
      <c r="C242" s="1">
        <f t="shared" ca="1" si="9"/>
        <v>144.518954098265</v>
      </c>
      <c r="D242" s="1">
        <f t="shared" ca="1" si="10"/>
        <v>2.5076396484465642</v>
      </c>
      <c r="E242" s="1">
        <f t="shared" ca="1" si="11"/>
        <v>130.66016830681639</v>
      </c>
      <c r="H242"/>
      <c r="Y242">
        <v>120</v>
      </c>
      <c r="Z242">
        <v>142.27947217226222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/>
  <dimension ref="A1:AB362"/>
  <sheetViews>
    <sheetView topLeftCell="J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42578125" customWidth="1"/>
    <col min="11" max="11" width="14.855468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1.2118128042525511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1.2118128042525511</v>
      </c>
      <c r="AB3" s="78" t="s">
        <v>170</v>
      </c>
    </row>
    <row r="4" spans="1:28" x14ac:dyDescent="0.25">
      <c r="A4">
        <v>1</v>
      </c>
      <c r="B4">
        <v>2.6616468346042943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2.6616468346042943</v>
      </c>
      <c r="AB4" s="78" t="s">
        <v>171</v>
      </c>
    </row>
    <row r="5" spans="1:28" ht="15.75" thickBot="1" x14ac:dyDescent="0.3">
      <c r="A5">
        <v>1.5</v>
      </c>
      <c r="B5">
        <v>4.1115246479850427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132.14472232926514</v>
      </c>
      <c r="M5" s="4">
        <v>16</v>
      </c>
      <c r="N5" s="4">
        <v>90</v>
      </c>
      <c r="O5" s="11">
        <v>120</v>
      </c>
      <c r="P5" s="12">
        <v>145</v>
      </c>
      <c r="Y5">
        <v>1.5</v>
      </c>
      <c r="Z5">
        <v>4.1115246479850427</v>
      </c>
      <c r="AB5" s="78" t="s">
        <v>172</v>
      </c>
    </row>
    <row r="6" spans="1:28" x14ac:dyDescent="0.25">
      <c r="A6">
        <v>2</v>
      </c>
      <c r="B6">
        <v>5.5612200559987084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12.855277670734868</v>
      </c>
      <c r="Y6">
        <v>2</v>
      </c>
      <c r="Z6">
        <v>5.5612200559987084</v>
      </c>
      <c r="AB6" s="78" t="s">
        <v>173</v>
      </c>
    </row>
    <row r="7" spans="1:28" x14ac:dyDescent="0.25">
      <c r="A7">
        <v>2.5</v>
      </c>
      <c r="B7">
        <v>7.0106369851143882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61</v>
      </c>
      <c r="K7" s="22">
        <f>$K$6 +$J$7</f>
        <v>91</v>
      </c>
      <c r="L7" s="24">
        <f ca="1">OFFSET($B$1,2*$K$7,0)</f>
        <v>142.56466345950855</v>
      </c>
      <c r="Y7">
        <v>2.5</v>
      </c>
      <c r="Z7">
        <v>7.0106369851143882</v>
      </c>
      <c r="AB7" s="78" t="s">
        <v>174</v>
      </c>
    </row>
    <row r="8" spans="1:28" ht="15.75" thickBot="1" x14ac:dyDescent="0.3">
      <c r="A8">
        <v>3</v>
      </c>
      <c r="B8">
        <v>8.0947851058681337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8.0947851058681337</v>
      </c>
      <c r="AB8" s="78" t="s">
        <v>175</v>
      </c>
    </row>
    <row r="9" spans="1:28" x14ac:dyDescent="0.25">
      <c r="A9">
        <v>3.5</v>
      </c>
      <c r="B9">
        <v>9.5459648181634247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9.5459648181634247</v>
      </c>
    </row>
    <row r="10" spans="1:28" x14ac:dyDescent="0.25">
      <c r="A10">
        <v>4</v>
      </c>
      <c r="B10">
        <v>10.996550661385479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10.996550661385479</v>
      </c>
    </row>
    <row r="11" spans="1:28" ht="15.75" thickBot="1" x14ac:dyDescent="0.3">
      <c r="A11">
        <v>4.5</v>
      </c>
      <c r="B11">
        <v>12.446639272114826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12.446639272114826</v>
      </c>
    </row>
    <row r="12" spans="1:28" ht="15.75" thickTop="1" x14ac:dyDescent="0.25">
      <c r="A12">
        <v>5</v>
      </c>
      <c r="B12">
        <v>13.896308598073604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13.896308598073604</v>
      </c>
    </row>
    <row r="13" spans="1:28" ht="15.75" thickBot="1" x14ac:dyDescent="0.3">
      <c r="A13">
        <v>5.5</v>
      </c>
      <c r="B13">
        <v>14.097707979294023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120</v>
      </c>
      <c r="Q13" s="26">
        <f ca="1">OFFSET($C$1,2*$O$5,0)</f>
        <v>144.50828317971448</v>
      </c>
      <c r="Y13">
        <v>5.5</v>
      </c>
      <c r="Z13">
        <v>14.097707979294023</v>
      </c>
    </row>
    <row r="14" spans="1:28" ht="16.5" thickTop="1" x14ac:dyDescent="0.25">
      <c r="A14">
        <v>6</v>
      </c>
      <c r="B14">
        <v>15.30316186799214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132.144722329265* [1 - exp (1/16)*(txp - 30)]</v>
      </c>
      <c r="O14" s="25" t="s">
        <v>38</v>
      </c>
      <c r="P14" s="26">
        <f>$O$5</f>
        <v>120</v>
      </c>
      <c r="Q14" s="26">
        <f ca="1">OFFSET($B$1,2*$K$5,0)</f>
        <v>12.855277670734868</v>
      </c>
      <c r="Y14">
        <v>6</v>
      </c>
      <c r="Z14">
        <v>15.30316186799214</v>
      </c>
    </row>
    <row r="15" spans="1:28" x14ac:dyDescent="0.25">
      <c r="A15">
        <v>6.5</v>
      </c>
      <c r="B15">
        <v>17.249552023449411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71897.265406759136</v>
      </c>
      <c r="Y15">
        <v>6.5</v>
      </c>
      <c r="Z15">
        <v>17.249552023449411</v>
      </c>
    </row>
    <row r="16" spans="1:28" x14ac:dyDescent="0.25">
      <c r="A16">
        <v>7</v>
      </c>
      <c r="B16">
        <v>19.199780506325439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132.14472232926514</v>
      </c>
      <c r="L16" t="s">
        <v>14</v>
      </c>
      <c r="P16" s="1">
        <f>$K$5</f>
        <v>30</v>
      </c>
      <c r="Q16" s="2">
        <f ca="1">OFFSET($B$1,2*$K$5,0)</f>
        <v>12.855277670734868</v>
      </c>
      <c r="Y16">
        <v>7</v>
      </c>
      <c r="Z16">
        <v>19.199780506325439</v>
      </c>
    </row>
    <row r="17" spans="1:26" ht="15.75" thickBot="1" x14ac:dyDescent="0.3">
      <c r="A17">
        <v>7.5</v>
      </c>
      <c r="B17">
        <v>21.153237208155737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16</v>
      </c>
      <c r="L17" t="s">
        <v>15</v>
      </c>
      <c r="P17" s="1">
        <f>$O$5</f>
        <v>120</v>
      </c>
      <c r="Q17" s="2">
        <f ca="1">OFFSET($B$1,2*$K$5,0)</f>
        <v>12.855277670734868</v>
      </c>
      <c r="Y17">
        <v>7.5</v>
      </c>
      <c r="Z17">
        <v>21.153237208155737</v>
      </c>
    </row>
    <row r="18" spans="1:26" ht="15.75" thickBot="1" x14ac:dyDescent="0.3">
      <c r="A18">
        <v>8</v>
      </c>
      <c r="B18">
        <v>23.109410864504557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7.0931156380720974</v>
      </c>
      <c r="L18" s="16" t="s">
        <v>23</v>
      </c>
      <c r="Y18">
        <v>8</v>
      </c>
      <c r="Z18">
        <v>23.109410864504557</v>
      </c>
    </row>
    <row r="19" spans="1:26" x14ac:dyDescent="0.25">
      <c r="A19">
        <v>8.5</v>
      </c>
      <c r="B19">
        <v>24.606869507300196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2.1263833735864539</v>
      </c>
      <c r="L19" s="16" t="s">
        <v>23</v>
      </c>
      <c r="P19">
        <f>$N$5</f>
        <v>90</v>
      </c>
      <c r="Q19">
        <f>$P$5</f>
        <v>145</v>
      </c>
      <c r="Y19">
        <v>8.5</v>
      </c>
      <c r="Z19">
        <v>24.606869507300196</v>
      </c>
    </row>
    <row r="20" spans="1:26" ht="15.75" thickBot="1" x14ac:dyDescent="0.3">
      <c r="A20">
        <v>9</v>
      </c>
      <c r="B20">
        <v>26.57020587754187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120</v>
      </c>
      <c r="Q20">
        <f>$P$5</f>
        <v>145</v>
      </c>
      <c r="Y20">
        <v>9</v>
      </c>
      <c r="Z20">
        <v>26.57020587754187</v>
      </c>
    </row>
    <row r="21" spans="1:26" x14ac:dyDescent="0.25">
      <c r="A21">
        <v>9.5</v>
      </c>
      <c r="B21">
        <v>28.534852616979588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28.534852616979588</v>
      </c>
    </row>
    <row r="22" spans="1:26" x14ac:dyDescent="0.25">
      <c r="A22">
        <v>10</v>
      </c>
      <c r="B22">
        <v>30.5006087010523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30.5006087010523</v>
      </c>
    </row>
    <row r="23" spans="1:26" x14ac:dyDescent="0.25">
      <c r="A23">
        <v>10.5</v>
      </c>
      <c r="B23">
        <v>32.467286249280825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145</v>
      </c>
      <c r="L23" t="s">
        <v>14</v>
      </c>
      <c r="Y23">
        <v>10.5</v>
      </c>
      <c r="Z23">
        <v>32.467286249280825</v>
      </c>
    </row>
    <row r="24" spans="1:26" x14ac:dyDescent="0.25">
      <c r="A24">
        <v>11</v>
      </c>
      <c r="B24">
        <v>33.042871830803854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30</v>
      </c>
      <c r="L24" t="s">
        <v>15</v>
      </c>
      <c r="Y24">
        <v>11</v>
      </c>
      <c r="Z24">
        <v>33.042871830803854</v>
      </c>
    </row>
    <row r="25" spans="1:26" x14ac:dyDescent="0.25">
      <c r="A25">
        <v>11.5</v>
      </c>
      <c r="B25">
        <v>32.461479828915223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32.461479828915223</v>
      </c>
    </row>
    <row r="26" spans="1:26" x14ac:dyDescent="0.25">
      <c r="A26">
        <v>12</v>
      </c>
      <c r="B26">
        <v>31.87722138088558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149.75290725923244</v>
      </c>
      <c r="L26" t="s">
        <v>14</v>
      </c>
      <c r="Y26">
        <v>12</v>
      </c>
      <c r="Z26">
        <v>31.87722138088558</v>
      </c>
    </row>
    <row r="27" spans="1:26" x14ac:dyDescent="0.25">
      <c r="A27">
        <v>12.5</v>
      </c>
      <c r="B27">
        <v>31.290374943000213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74</v>
      </c>
      <c r="L27" t="s">
        <v>15</v>
      </c>
      <c r="Y27">
        <v>12.5</v>
      </c>
      <c r="Z27">
        <v>31.290374943000213</v>
      </c>
    </row>
    <row r="28" spans="1:26" x14ac:dyDescent="0.25">
      <c r="A28">
        <v>13</v>
      </c>
      <c r="B28">
        <v>30.701048614390803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30.701048614390803</v>
      </c>
    </row>
    <row r="29" spans="1:26" x14ac:dyDescent="0.25">
      <c r="A29">
        <v>13.5</v>
      </c>
      <c r="B29">
        <v>30.1092323810111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30.1092323810111</v>
      </c>
    </row>
    <row r="30" spans="1:26" x14ac:dyDescent="0.25">
      <c r="A30">
        <v>14</v>
      </c>
      <c r="B30">
        <v>29.515036437911245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7897.7807304749331</v>
      </c>
      <c r="L30" t="s">
        <v>34</v>
      </c>
      <c r="Y30">
        <v>14</v>
      </c>
      <c r="Z30">
        <v>29.515036437911245</v>
      </c>
    </row>
    <row r="31" spans="1:26" ht="15.75" x14ac:dyDescent="0.25">
      <c r="A31">
        <v>14.5</v>
      </c>
      <c r="B31">
        <v>28.918555247870966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19430.063745446398</v>
      </c>
      <c r="Y31">
        <v>14.5</v>
      </c>
      <c r="Z31">
        <v>28.918555247870966</v>
      </c>
    </row>
    <row r="32" spans="1:26" ht="15.75" x14ac:dyDescent="0.25">
      <c r="A32">
        <v>15</v>
      </c>
      <c r="B32">
        <v>28.319870674570108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19430.063745446398</v>
      </c>
      <c r="Y32">
        <v>15</v>
      </c>
      <c r="Z32">
        <v>28.319870674570108</v>
      </c>
    </row>
    <row r="33" spans="1:26" x14ac:dyDescent="0.25">
      <c r="A33">
        <v>15.5</v>
      </c>
      <c r="B33">
        <v>27.719054257556042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27.719054257556042</v>
      </c>
    </row>
    <row r="34" spans="1:26" x14ac:dyDescent="0.25">
      <c r="A34">
        <v>16</v>
      </c>
      <c r="B34">
        <v>27.116168872551555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27.116168872551555</v>
      </c>
    </row>
    <row r="35" spans="1:26" x14ac:dyDescent="0.25">
      <c r="A35">
        <v>16.5</v>
      </c>
      <c r="B35">
        <v>26.511269950569492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26.511269950569492</v>
      </c>
    </row>
    <row r="36" spans="1:26" x14ac:dyDescent="0.25">
      <c r="A36">
        <v>17</v>
      </c>
      <c r="B36">
        <v>25.904406379422454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25.904406379422454</v>
      </c>
    </row>
    <row r="37" spans="1:26" x14ac:dyDescent="0.25">
      <c r="A37">
        <v>17.5</v>
      </c>
      <c r="B37">
        <v>25.295621175717109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25.295621175717109</v>
      </c>
    </row>
    <row r="38" spans="1:26" x14ac:dyDescent="0.25">
      <c r="A38">
        <v>18</v>
      </c>
      <c r="B38">
        <v>24.684951990159764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24.684951990159764</v>
      </c>
    </row>
    <row r="39" spans="1:26" x14ac:dyDescent="0.25">
      <c r="A39">
        <v>18.5</v>
      </c>
      <c r="B39">
        <v>24.072431491023995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24.072431491023995</v>
      </c>
    </row>
    <row r="40" spans="1:26" x14ac:dyDescent="0.25">
      <c r="A40">
        <v>19</v>
      </c>
      <c r="B40">
        <v>23.45808765784663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23.45808765784663</v>
      </c>
    </row>
    <row r="41" spans="1:26" x14ac:dyDescent="0.25">
      <c r="A41">
        <v>19.5</v>
      </c>
      <c r="B41">
        <v>22.841944008332721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22.841944008332721</v>
      </c>
    </row>
    <row r="42" spans="1:26" x14ac:dyDescent="0.25">
      <c r="A42">
        <v>20</v>
      </c>
      <c r="B42">
        <v>22.224019775006013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22.224019775006013</v>
      </c>
    </row>
    <row r="43" spans="1:26" x14ac:dyDescent="0.25">
      <c r="A43">
        <v>20.5</v>
      </c>
      <c r="B43">
        <v>21.604330043582799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21.604330043582799</v>
      </c>
    </row>
    <row r="44" spans="1:26" x14ac:dyDescent="0.25">
      <c r="A44">
        <v>21</v>
      </c>
      <c r="B44">
        <v>20.982885861843148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20.982885861843148</v>
      </c>
    </row>
    <row r="45" spans="1:26" x14ac:dyDescent="0.25">
      <c r="A45">
        <v>21.5</v>
      </c>
      <c r="B45">
        <v>20.35969432554694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20.35969432554694</v>
      </c>
    </row>
    <row r="46" spans="1:26" x14ac:dyDescent="0.25">
      <c r="A46">
        <v>22</v>
      </c>
      <c r="B46">
        <v>19.734758646427412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19.734758646427412</v>
      </c>
    </row>
    <row r="47" spans="1:26" x14ac:dyDescent="0.25">
      <c r="A47">
        <v>22.5</v>
      </c>
      <c r="B47">
        <v>19.108221167174083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19.108221167174083</v>
      </c>
    </row>
    <row r="48" spans="1:26" x14ac:dyDescent="0.25">
      <c r="A48">
        <v>23</v>
      </c>
      <c r="B48">
        <v>18.499481601499426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18.499481601499426</v>
      </c>
    </row>
    <row r="49" spans="1:26" x14ac:dyDescent="0.25">
      <c r="A49">
        <v>23.5</v>
      </c>
      <c r="B49">
        <v>17.921437349100714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17.921437349100714</v>
      </c>
    </row>
    <row r="50" spans="1:26" x14ac:dyDescent="0.25">
      <c r="A50">
        <v>24</v>
      </c>
      <c r="B50">
        <v>17.372370738753066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17.372370738753066</v>
      </c>
    </row>
    <row r="51" spans="1:26" x14ac:dyDescent="0.25">
      <c r="A51">
        <v>24.5</v>
      </c>
      <c r="B51">
        <v>16.850694122434891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16.850694122434891</v>
      </c>
    </row>
    <row r="52" spans="1:26" x14ac:dyDescent="0.25">
      <c r="A52">
        <v>25</v>
      </c>
      <c r="B52">
        <v>16.354929992615073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16.354929992615073</v>
      </c>
    </row>
    <row r="53" spans="1:26" x14ac:dyDescent="0.25">
      <c r="A53">
        <v>25.5</v>
      </c>
      <c r="B53">
        <v>15.883696013935953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15.883696013935953</v>
      </c>
    </row>
    <row r="54" spans="1:26" x14ac:dyDescent="0.25">
      <c r="A54">
        <v>26</v>
      </c>
      <c r="B54">
        <v>15.435693592362782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15.435693592362782</v>
      </c>
    </row>
    <row r="55" spans="1:26" x14ac:dyDescent="0.25">
      <c r="A55">
        <v>26.5</v>
      </c>
      <c r="B55">
        <v>15.009699000456024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15.009699000456024</v>
      </c>
    </row>
    <row r="56" spans="1:26" x14ac:dyDescent="0.25">
      <c r="A56">
        <v>27</v>
      </c>
      <c r="B56">
        <v>14.604556358672886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14.604556358672886</v>
      </c>
    </row>
    <row r="57" spans="1:26" x14ac:dyDescent="0.25">
      <c r="A57">
        <v>27.5</v>
      </c>
      <c r="B57">
        <v>14.219171972557398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14.219171972557398</v>
      </c>
    </row>
    <row r="58" spans="1:26" x14ac:dyDescent="0.25">
      <c r="A58">
        <v>28</v>
      </c>
      <c r="B58">
        <v>13.852509667890443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13.852509667890443</v>
      </c>
    </row>
    <row r="59" spans="1:26" x14ac:dyDescent="0.25">
      <c r="A59">
        <v>28.5</v>
      </c>
      <c r="B59">
        <v>13.503586867072826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13.503586867072826</v>
      </c>
    </row>
    <row r="60" spans="1:26" x14ac:dyDescent="0.25">
      <c r="A60">
        <v>29</v>
      </c>
      <c r="B60">
        <v>13.171471222084165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13.171471222084165</v>
      </c>
    </row>
    <row r="61" spans="1:26" x14ac:dyDescent="0.25">
      <c r="A61">
        <v>29.5</v>
      </c>
      <c r="B61">
        <v>12.855277670734868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12.855277670734868</v>
      </c>
    </row>
    <row r="62" spans="1:26" x14ac:dyDescent="0.25">
      <c r="A62">
        <v>30</v>
      </c>
      <c r="B62">
        <v>12.554165819597559</v>
      </c>
      <c r="C62" s="1">
        <f t="shared" ca="1" si="0"/>
        <v>12.855277670734868</v>
      </c>
      <c r="D62" s="1">
        <f t="shared" ca="1" si="1"/>
        <v>4.5334173447668394E-2</v>
      </c>
      <c r="E62" s="1">
        <f t="shared" ca="1" si="2"/>
        <v>-0.30111185113730876</v>
      </c>
      <c r="H62"/>
      <c r="Y62">
        <v>30</v>
      </c>
      <c r="Z62">
        <v>12.554165819597559</v>
      </c>
    </row>
    <row r="63" spans="1:26" x14ac:dyDescent="0.25">
      <c r="A63">
        <v>30.5</v>
      </c>
      <c r="B63">
        <v>13.841228079144276</v>
      </c>
      <c r="C63" s="1">
        <f t="shared" ca="1" si="0"/>
        <v>16.92094335782798</v>
      </c>
      <c r="D63" s="1">
        <f t="shared" ca="1" si="1"/>
        <v>4.7423230988789218</v>
      </c>
      <c r="E63" s="1">
        <f t="shared" ca="1" si="2"/>
        <v>0.9859504084094084</v>
      </c>
      <c r="H63"/>
      <c r="Y63">
        <v>30.5</v>
      </c>
      <c r="Z63">
        <v>13.841228079144276</v>
      </c>
    </row>
    <row r="64" spans="1:26" x14ac:dyDescent="0.25">
      <c r="A64">
        <v>31</v>
      </c>
      <c r="B64">
        <v>15.452342308022601</v>
      </c>
      <c r="C64" s="1">
        <f t="shared" ca="1" si="0"/>
        <v>20.861521662028736</v>
      </c>
      <c r="D64" s="1">
        <f t="shared" ca="1" si="1"/>
        <v>14.629610641903112</v>
      </c>
      <c r="E64" s="1">
        <f t="shared" ca="1" si="2"/>
        <v>2.5970646372877333</v>
      </c>
      <c r="H64"/>
      <c r="Y64">
        <v>31</v>
      </c>
      <c r="Z64">
        <v>15.452342308022601</v>
      </c>
    </row>
    <row r="65" spans="1:26" x14ac:dyDescent="0.25">
      <c r="A65">
        <v>31.5</v>
      </c>
      <c r="B65">
        <v>17.065529738839253</v>
      </c>
      <c r="C65" s="1">
        <f t="shared" ca="1" si="0"/>
        <v>24.680861117516535</v>
      </c>
      <c r="D65" s="1">
        <f t="shared" ca="1" si="1"/>
        <v>28.996636003533421</v>
      </c>
      <c r="E65" s="1">
        <f t="shared" ca="1" si="2"/>
        <v>4.2102520681043849</v>
      </c>
      <c r="H65"/>
      <c r="Y65">
        <v>31.5</v>
      </c>
      <c r="Z65">
        <v>17.065529738839253</v>
      </c>
    </row>
    <row r="66" spans="1:26" x14ac:dyDescent="0.25">
      <c r="A66">
        <v>32</v>
      </c>
      <c r="B66">
        <v>18.680455821608504</v>
      </c>
      <c r="C66" s="1">
        <f t="shared" ref="C66:C129" ca="1" si="3">IF(A66&gt;=$K$5,OFFSET($B$1,2*$K$5,0)+$L$5*(1-EXP((-1/$M$5)*(A66-$K$5))),0)</f>
        <v>28.382691851522093</v>
      </c>
      <c r="D66" s="1">
        <f t="shared" ref="D66:D129" ca="1" si="4">IF(A66&gt;=$K$5,(C66-B66)*(C66-B66)*0.5,0)</f>
        <v>47.066691990076698</v>
      </c>
      <c r="E66" s="1">
        <f t="shared" ref="E66:E129" ca="1" si="5">IF(A66&gt;=$K$5,(B66-$L$6),0)</f>
        <v>5.8251781508736364</v>
      </c>
      <c r="H66"/>
      <c r="Y66">
        <v>32</v>
      </c>
      <c r="Z66">
        <v>18.680455821608504</v>
      </c>
    </row>
    <row r="67" spans="1:26" x14ac:dyDescent="0.25">
      <c r="A67">
        <v>32.5</v>
      </c>
      <c r="B67">
        <v>20.296856014339976</v>
      </c>
      <c r="C67" s="1">
        <f t="shared" ca="1" si="3"/>
        <v>31.970629227326249</v>
      </c>
      <c r="D67" s="1">
        <f t="shared" ca="1" si="4"/>
        <v>68.138490514117919</v>
      </c>
      <c r="E67" s="1">
        <f t="shared" ca="1" si="5"/>
        <v>7.4415783436051086</v>
      </c>
      <c r="H67"/>
      <c r="Y67">
        <v>32.5</v>
      </c>
      <c r="Z67">
        <v>20.296856014339976</v>
      </c>
    </row>
    <row r="68" spans="1:26" x14ac:dyDescent="0.25">
      <c r="A68">
        <v>33</v>
      </c>
      <c r="B68">
        <v>21.296213655651023</v>
      </c>
      <c r="C68" s="1">
        <f t="shared" ca="1" si="3"/>
        <v>35.448177375175462</v>
      </c>
      <c r="D68" s="1">
        <f t="shared" ca="1" si="4"/>
        <v>100.13903855936799</v>
      </c>
      <c r="E68" s="1">
        <f t="shared" ca="1" si="5"/>
        <v>8.4409359849161554</v>
      </c>
      <c r="H68"/>
      <c r="Y68">
        <v>33</v>
      </c>
      <c r="Z68">
        <v>21.296213655651023</v>
      </c>
    </row>
    <row r="69" spans="1:26" x14ac:dyDescent="0.25">
      <c r="A69">
        <v>33.5</v>
      </c>
      <c r="B69">
        <v>22.916369053196171</v>
      </c>
      <c r="C69" s="1">
        <f t="shared" ca="1" si="3"/>
        <v>38.818732614562585</v>
      </c>
      <c r="D69" s="1">
        <f t="shared" ca="1" si="4"/>
        <v>126.44258341893715</v>
      </c>
      <c r="E69" s="1">
        <f t="shared" ca="1" si="5"/>
        <v>10.061091382461303</v>
      </c>
      <c r="H69"/>
      <c r="Y69">
        <v>33.5</v>
      </c>
      <c r="Z69">
        <v>22.916369053196171</v>
      </c>
    </row>
    <row r="70" spans="1:26" x14ac:dyDescent="0.25">
      <c r="A70">
        <v>34</v>
      </c>
      <c r="B70">
        <v>24.537331901829809</v>
      </c>
      <c r="C70" s="1">
        <f t="shared" ca="1" si="3"/>
        <v>42.085586771214949</v>
      </c>
      <c r="D70" s="1">
        <f t="shared" ca="1" si="4"/>
        <v>153.97062448044963</v>
      </c>
      <c r="E70" s="1">
        <f t="shared" ca="1" si="5"/>
        <v>11.682054231094941</v>
      </c>
      <c r="H70"/>
      <c r="Y70">
        <v>34</v>
      </c>
      <c r="Z70">
        <v>24.537331901829809</v>
      </c>
    </row>
    <row r="71" spans="1:26" x14ac:dyDescent="0.25">
      <c r="A71">
        <v>34.5</v>
      </c>
      <c r="B71">
        <v>26.159009902815814</v>
      </c>
      <c r="C71" s="1">
        <f t="shared" ca="1" si="3"/>
        <v>45.251930392029621</v>
      </c>
      <c r="D71" s="1">
        <f t="shared" ca="1" si="4"/>
        <v>182.2698064037202</v>
      </c>
      <c r="E71" s="1">
        <f t="shared" ca="1" si="5"/>
        <v>13.303732232080947</v>
      </c>
      <c r="H71"/>
      <c r="Y71">
        <v>34.5</v>
      </c>
      <c r="Z71">
        <v>26.159009902815814</v>
      </c>
    </row>
    <row r="72" spans="1:26" x14ac:dyDescent="0.25">
      <c r="A72">
        <v>35</v>
      </c>
      <c r="B72">
        <v>27.781318163342796</v>
      </c>
      <c r="C72" s="1">
        <f t="shared" ca="1" si="3"/>
        <v>48.320855861095353</v>
      </c>
      <c r="D72" s="1">
        <f t="shared" ca="1" si="4"/>
        <v>210.93630441869922</v>
      </c>
      <c r="E72" s="1">
        <f t="shared" ca="1" si="5"/>
        <v>14.926040492607928</v>
      </c>
      <c r="H72"/>
      <c r="Y72">
        <v>35</v>
      </c>
      <c r="Z72">
        <v>27.781318163342796</v>
      </c>
    </row>
    <row r="73" spans="1:26" x14ac:dyDescent="0.25">
      <c r="A73">
        <v>35.5</v>
      </c>
      <c r="B73">
        <v>28.530882186187085</v>
      </c>
      <c r="C73" s="1">
        <f t="shared" ca="1" si="3"/>
        <v>51.295360419844769</v>
      </c>
      <c r="D73" s="1">
        <f t="shared" ca="1" si="4"/>
        <v>259.11073462533722</v>
      </c>
      <c r="E73" s="1">
        <f t="shared" ca="1" si="5"/>
        <v>15.675604515452218</v>
      </c>
      <c r="H73"/>
      <c r="Y73">
        <v>35.5</v>
      </c>
      <c r="Z73">
        <v>28.530882186187085</v>
      </c>
    </row>
    <row r="74" spans="1:26" x14ac:dyDescent="0.25">
      <c r="A74">
        <v>36</v>
      </c>
      <c r="B74">
        <v>30.051921924555341</v>
      </c>
      <c r="C74" s="1">
        <f t="shared" ca="1" si="3"/>
        <v>54.178349094286077</v>
      </c>
      <c r="D74" s="1">
        <f t="shared" ca="1" si="4"/>
        <v>291.04224398816069</v>
      </c>
      <c r="E74" s="1">
        <f t="shared" ca="1" si="5"/>
        <v>17.196644253820473</v>
      </c>
      <c r="H74"/>
      <c r="Y74">
        <v>36</v>
      </c>
      <c r="Z74">
        <v>30.051921924555341</v>
      </c>
    </row>
    <row r="75" spans="1:26" x14ac:dyDescent="0.25">
      <c r="A75">
        <v>36.5</v>
      </c>
      <c r="B75">
        <v>31.573472120919501</v>
      </c>
      <c r="C75" s="1">
        <f t="shared" ca="1" si="3"/>
        <v>56.972637532173508</v>
      </c>
      <c r="D75" s="1">
        <f t="shared" ca="1" si="4"/>
        <v>322.55880179412094</v>
      </c>
      <c r="E75" s="1">
        <f t="shared" ca="1" si="5"/>
        <v>18.718194450184633</v>
      </c>
      <c r="H75"/>
      <c r="Y75">
        <v>36.5</v>
      </c>
      <c r="Z75">
        <v>31.573472120919501</v>
      </c>
    </row>
    <row r="76" spans="1:26" x14ac:dyDescent="0.25">
      <c r="A76">
        <v>37</v>
      </c>
      <c r="B76">
        <v>33.095031312553942</v>
      </c>
      <c r="C76" s="1">
        <f t="shared" ca="1" si="3"/>
        <v>59.680954752887004</v>
      </c>
      <c r="D76" s="1">
        <f t="shared" ca="1" si="4"/>
        <v>353.40566258762544</v>
      </c>
      <c r="E76" s="1">
        <f t="shared" ca="1" si="5"/>
        <v>20.239753641819075</v>
      </c>
      <c r="H76"/>
      <c r="Y76">
        <v>37</v>
      </c>
      <c r="Z76">
        <v>33.095031312553942</v>
      </c>
    </row>
    <row r="77" spans="1:26" x14ac:dyDescent="0.25">
      <c r="A77">
        <v>37.5</v>
      </c>
      <c r="B77">
        <v>34.616607629914434</v>
      </c>
      <c r="C77" s="1">
        <f t="shared" ca="1" si="3"/>
        <v>62.305945812707122</v>
      </c>
      <c r="D77" s="1">
        <f t="shared" ca="1" si="4"/>
        <v>383.34972450053056</v>
      </c>
      <c r="E77" s="1">
        <f t="shared" ca="1" si="5"/>
        <v>21.761329959179566</v>
      </c>
      <c r="H77"/>
      <c r="Y77">
        <v>37.5</v>
      </c>
      <c r="Z77">
        <v>34.616607629914434</v>
      </c>
    </row>
    <row r="78" spans="1:26" x14ac:dyDescent="0.25">
      <c r="A78">
        <v>38</v>
      </c>
      <c r="B78">
        <v>35.847877961695346</v>
      </c>
      <c r="C78" s="1">
        <f t="shared" ca="1" si="3"/>
        <v>64.850174388088064</v>
      </c>
      <c r="D78" s="1">
        <f t="shared" ca="1" si="4"/>
        <v>420.56659900217591</v>
      </c>
      <c r="E78" s="1">
        <f t="shared" ca="1" si="5"/>
        <v>22.992600290960478</v>
      </c>
      <c r="H78"/>
      <c r="Y78">
        <v>38</v>
      </c>
      <c r="Z78">
        <v>35.847877961695346</v>
      </c>
    </row>
    <row r="79" spans="1:26" x14ac:dyDescent="0.25">
      <c r="A79">
        <v>38.5</v>
      </c>
      <c r="B79">
        <v>36.815213975482713</v>
      </c>
      <c r="C79" s="1">
        <f t="shared" ca="1" si="3"/>
        <v>67.316125279451668</v>
      </c>
      <c r="D79" s="1">
        <f t="shared" ca="1" si="4"/>
        <v>465.15279518629058</v>
      </c>
      <c r="E79" s="1">
        <f t="shared" ca="1" si="5"/>
        <v>23.959936304747846</v>
      </c>
      <c r="H79"/>
      <c r="Y79">
        <v>38.5</v>
      </c>
      <c r="Z79">
        <v>36.815213975482713</v>
      </c>
    </row>
    <row r="80" spans="1:26" x14ac:dyDescent="0.25">
      <c r="A80">
        <v>39</v>
      </c>
      <c r="B80">
        <v>38.338721085027068</v>
      </c>
      <c r="C80" s="1">
        <f t="shared" ca="1" si="3"/>
        <v>69.706206837947832</v>
      </c>
      <c r="D80" s="1">
        <f t="shared" ca="1" si="4"/>
        <v>491.95958122984354</v>
      </c>
      <c r="E80" s="1">
        <f t="shared" ca="1" si="5"/>
        <v>25.4834434142922</v>
      </c>
      <c r="H80"/>
      <c r="Y80">
        <v>39</v>
      </c>
      <c r="Z80">
        <v>38.338721085027068</v>
      </c>
    </row>
    <row r="81" spans="1:26" x14ac:dyDescent="0.25">
      <c r="A81">
        <v>39.5</v>
      </c>
      <c r="B81">
        <v>39.862036044378549</v>
      </c>
      <c r="C81" s="1">
        <f t="shared" ca="1" si="3"/>
        <v>72.022753317551349</v>
      </c>
      <c r="D81" s="1">
        <f t="shared" ca="1" si="4"/>
        <v>517.15586776247767</v>
      </c>
      <c r="E81" s="1">
        <f t="shared" ca="1" si="5"/>
        <v>27.006758373643681</v>
      </c>
      <c r="H81"/>
      <c r="Y81">
        <v>39.5</v>
      </c>
      <c r="Z81">
        <v>39.862036044378549</v>
      </c>
    </row>
    <row r="82" spans="1:26" x14ac:dyDescent="0.25">
      <c r="A82">
        <v>40</v>
      </c>
      <c r="B82">
        <v>41.385209156066402</v>
      </c>
      <c r="C82" s="1">
        <f t="shared" ca="1" si="3"/>
        <v>74.268027154792236</v>
      </c>
      <c r="D82" s="1">
        <f t="shared" ca="1" si="4"/>
        <v>540.63985976866377</v>
      </c>
      <c r="E82" s="1">
        <f t="shared" ca="1" si="5"/>
        <v>28.529931485331534</v>
      </c>
      <c r="H82"/>
      <c r="Y82">
        <v>40</v>
      </c>
      <c r="Z82">
        <v>41.385209156066402</v>
      </c>
    </row>
    <row r="83" spans="1:26" x14ac:dyDescent="0.25">
      <c r="A83">
        <v>40.5</v>
      </c>
      <c r="B83">
        <v>42.908272688827303</v>
      </c>
      <c r="C83" s="1">
        <f t="shared" ca="1" si="3"/>
        <v>76.444221178346353</v>
      </c>
      <c r="D83" s="1">
        <f t="shared" ca="1" si="4"/>
        <v>562.32992054583758</v>
      </c>
      <c r="E83" s="1">
        <f t="shared" ca="1" si="5"/>
        <v>30.052995018092435</v>
      </c>
      <c r="H83"/>
      <c r="Y83">
        <v>40.5</v>
      </c>
      <c r="Z83">
        <v>42.908272688827303</v>
      </c>
    </row>
    <row r="84" spans="1:26" x14ac:dyDescent="0.25">
      <c r="A84">
        <v>41</v>
      </c>
      <c r="B84">
        <v>42.995128466825221</v>
      </c>
      <c r="C84" s="1">
        <f t="shared" ca="1" si="3"/>
        <v>78.553460750643779</v>
      </c>
      <c r="D84" s="1">
        <f t="shared" ca="1" si="4"/>
        <v>632.19749740322652</v>
      </c>
      <c r="E84" s="1">
        <f t="shared" ca="1" si="5"/>
        <v>30.139850796090354</v>
      </c>
      <c r="H84"/>
      <c r="Y84">
        <v>41</v>
      </c>
      <c r="Z84">
        <v>42.995128466825221</v>
      </c>
    </row>
    <row r="85" spans="1:26" x14ac:dyDescent="0.25">
      <c r="A85">
        <v>41.5</v>
      </c>
      <c r="B85">
        <v>44.447907763734307</v>
      </c>
      <c r="C85" s="1">
        <f t="shared" ca="1" si="3"/>
        <v>80.597805843587111</v>
      </c>
      <c r="D85" s="1">
        <f t="shared" ca="1" si="4"/>
        <v>653.40756559187275</v>
      </c>
      <c r="E85" s="1">
        <f t="shared" ca="1" si="5"/>
        <v>31.592630092999439</v>
      </c>
      <c r="H85"/>
      <c r="Y85">
        <v>41.5</v>
      </c>
      <c r="Z85">
        <v>44.447907763734307</v>
      </c>
    </row>
    <row r="86" spans="1:26" x14ac:dyDescent="0.25">
      <c r="A86">
        <v>42</v>
      </c>
      <c r="B86">
        <v>45.909708235655536</v>
      </c>
      <c r="C86" s="1">
        <f t="shared" ca="1" si="3"/>
        <v>82.579253050406436</v>
      </c>
      <c r="D86" s="1">
        <f t="shared" ca="1" si="4"/>
        <v>672.32775846051231</v>
      </c>
      <c r="E86" s="1">
        <f t="shared" ca="1" si="5"/>
        <v>33.054430564920665</v>
      </c>
      <c r="H86"/>
      <c r="Y86">
        <v>42</v>
      </c>
      <c r="Z86">
        <v>45.909708235655536</v>
      </c>
    </row>
    <row r="87" spans="1:26" x14ac:dyDescent="0.25">
      <c r="A87">
        <v>42.5</v>
      </c>
      <c r="B87">
        <v>47.371481474024485</v>
      </c>
      <c r="C87" s="1">
        <f t="shared" ca="1" si="3"/>
        <v>84.499737535616035</v>
      </c>
      <c r="D87" s="1">
        <f t="shared" ca="1" si="4"/>
        <v>689.25369908755488</v>
      </c>
      <c r="E87" s="1">
        <f t="shared" ca="1" si="5"/>
        <v>34.516203803289613</v>
      </c>
      <c r="H87"/>
      <c r="Y87">
        <v>42.5</v>
      </c>
      <c r="Z87">
        <v>47.371481474024485</v>
      </c>
    </row>
    <row r="88" spans="1:26" x14ac:dyDescent="0.25">
      <c r="A88">
        <v>43</v>
      </c>
      <c r="B88">
        <v>48.833232911931219</v>
      </c>
      <c r="C88" s="1">
        <f t="shared" ca="1" si="3"/>
        <v>86.361134924977392</v>
      </c>
      <c r="D88" s="1">
        <f t="shared" ca="1" si="4"/>
        <v>704.17171475039754</v>
      </c>
      <c r="E88" s="1">
        <f t="shared" ca="1" si="5"/>
        <v>35.977955241196355</v>
      </c>
      <c r="H88"/>
      <c r="Y88">
        <v>43</v>
      </c>
      <c r="Z88">
        <v>48.833232911931219</v>
      </c>
    </row>
    <row r="89" spans="1:26" x14ac:dyDescent="0.25">
      <c r="A89">
        <v>43.5</v>
      </c>
      <c r="B89">
        <v>50.202949698366595</v>
      </c>
      <c r="C89" s="1">
        <f t="shared" ca="1" si="3"/>
        <v>88.1652631373139</v>
      </c>
      <c r="D89" s="1">
        <f t="shared" ca="1" si="4"/>
        <v>720.56862081843963</v>
      </c>
      <c r="E89" s="1">
        <f t="shared" ca="1" si="5"/>
        <v>37.347672027631731</v>
      </c>
      <c r="H89"/>
      <c r="Y89">
        <v>43.5</v>
      </c>
      <c r="Z89">
        <v>50.202949698366595</v>
      </c>
    </row>
    <row r="90" spans="1:26" x14ac:dyDescent="0.25">
      <c r="A90">
        <v>44</v>
      </c>
      <c r="B90">
        <v>49.717286579345931</v>
      </c>
      <c r="C90" s="1">
        <f t="shared" ca="1" si="3"/>
        <v>89.913884159966841</v>
      </c>
      <c r="D90" s="1">
        <f t="shared" ca="1" si="4"/>
        <v>807.88322852918941</v>
      </c>
      <c r="E90" s="1">
        <f t="shared" ca="1" si="5"/>
        <v>36.86200890861106</v>
      </c>
      <c r="H90"/>
      <c r="Y90">
        <v>44</v>
      </c>
      <c r="Z90">
        <v>49.717286579345931</v>
      </c>
    </row>
    <row r="91" spans="1:26" x14ac:dyDescent="0.25">
      <c r="A91">
        <v>44.5</v>
      </c>
      <c r="B91">
        <v>50.281775564751634</v>
      </c>
      <c r="C91" s="1">
        <f t="shared" ca="1" si="3"/>
        <v>91.608705769626098</v>
      </c>
      <c r="D91" s="1">
        <f t="shared" ca="1" si="4"/>
        <v>853.95758007928271</v>
      </c>
      <c r="E91" s="1">
        <f t="shared" ca="1" si="5"/>
        <v>37.426497894016762</v>
      </c>
      <c r="H91"/>
      <c r="Y91">
        <v>44.5</v>
      </c>
      <c r="Z91">
        <v>50.281775564751634</v>
      </c>
    </row>
    <row r="92" spans="1:26" x14ac:dyDescent="0.25">
      <c r="A92">
        <v>45</v>
      </c>
      <c r="B92">
        <v>51.743445464760399</v>
      </c>
      <c r="C92" s="1">
        <f t="shared" ca="1" si="3"/>
        <v>93.251383200216537</v>
      </c>
      <c r="D92" s="1">
        <f t="shared" ca="1" si="4"/>
        <v>861.45444752525179</v>
      </c>
      <c r="E92" s="1">
        <f t="shared" ca="1" si="5"/>
        <v>38.888167794025534</v>
      </c>
      <c r="H92"/>
      <c r="Y92">
        <v>45</v>
      </c>
      <c r="Z92">
        <v>51.743445464760399</v>
      </c>
    </row>
    <row r="93" spans="1:26" x14ac:dyDescent="0.25">
      <c r="A93">
        <v>45.5</v>
      </c>
      <c r="B93">
        <v>53.205148752252349</v>
      </c>
      <c r="C93" s="1">
        <f t="shared" ca="1" si="3"/>
        <v>94.843520759468987</v>
      </c>
      <c r="D93" s="1">
        <f t="shared" ca="1" si="4"/>
        <v>866.87701170568107</v>
      </c>
      <c r="E93" s="1">
        <f t="shared" ca="1" si="5"/>
        <v>40.349871081517477</v>
      </c>
      <c r="H93"/>
      <c r="Y93">
        <v>45.5</v>
      </c>
      <c r="Z93">
        <v>53.205148752252349</v>
      </c>
    </row>
    <row r="94" spans="1:26" x14ac:dyDescent="0.25">
      <c r="A94">
        <v>46</v>
      </c>
      <c r="B94">
        <v>54.666872007007576</v>
      </c>
      <c r="C94" s="1">
        <f t="shared" ca="1" si="3"/>
        <v>96.386673395754528</v>
      </c>
      <c r="D94" s="1">
        <f t="shared" ca="1" si="4"/>
        <v>870.27091395824607</v>
      </c>
      <c r="E94" s="1">
        <f t="shared" ca="1" si="5"/>
        <v>41.811594336272705</v>
      </c>
      <c r="H94"/>
      <c r="Y94">
        <v>46</v>
      </c>
      <c r="Z94">
        <v>54.666872007007576</v>
      </c>
    </row>
    <row r="95" spans="1:26" x14ac:dyDescent="0.25">
      <c r="A95">
        <v>46.5</v>
      </c>
      <c r="B95">
        <v>56.128607643236172</v>
      </c>
      <c r="C95" s="1">
        <f t="shared" ca="1" si="3"/>
        <v>97.882348216712259</v>
      </c>
      <c r="D95" s="1">
        <f t="shared" ca="1" si="4"/>
        <v>871.68742593857155</v>
      </c>
      <c r="E95" s="1">
        <f t="shared" ca="1" si="5"/>
        <v>43.273329972501301</v>
      </c>
      <c r="H95"/>
      <c r="Y95">
        <v>46.5</v>
      </c>
      <c r="Z95">
        <v>56.128607643236172</v>
      </c>
    </row>
    <row r="96" spans="1:26" x14ac:dyDescent="0.25">
      <c r="A96">
        <v>47</v>
      </c>
      <c r="B96">
        <v>56.527823945076896</v>
      </c>
      <c r="C96" s="1">
        <f t="shared" ca="1" si="3"/>
        <v>99.332005961153925</v>
      </c>
      <c r="D96" s="1">
        <f t="shared" ca="1" si="4"/>
        <v>916.09899903272606</v>
      </c>
      <c r="E96" s="1">
        <f t="shared" ca="1" si="5"/>
        <v>43.672546274342025</v>
      </c>
      <c r="H96"/>
      <c r="Y96">
        <v>47</v>
      </c>
      <c r="Z96">
        <v>56.527823945076896</v>
      </c>
    </row>
    <row r="97" spans="1:26" x14ac:dyDescent="0.25">
      <c r="A97">
        <v>47.5</v>
      </c>
      <c r="B97">
        <v>57.598089690160023</v>
      </c>
      <c r="C97" s="1">
        <f t="shared" ca="1" si="3"/>
        <v>100.73706242568282</v>
      </c>
      <c r="D97" s="1">
        <f t="shared" ca="1" si="4"/>
        <v>930.48548433808969</v>
      </c>
      <c r="E97" s="1">
        <f t="shared" ca="1" si="5"/>
        <v>44.742812019425159</v>
      </c>
      <c r="H97"/>
      <c r="Y97">
        <v>47.5</v>
      </c>
      <c r="Z97">
        <v>57.598089690160023</v>
      </c>
    </row>
    <row r="98" spans="1:26" x14ac:dyDescent="0.25">
      <c r="A98">
        <v>48</v>
      </c>
      <c r="B98">
        <v>59.076852068295743</v>
      </c>
      <c r="C98" s="1">
        <f t="shared" ca="1" si="3"/>
        <v>102.09888984742005</v>
      </c>
      <c r="D98" s="1">
        <f t="shared" ca="1" si="4"/>
        <v>925.44786733419971</v>
      </c>
      <c r="E98" s="1">
        <f t="shared" ca="1" si="5"/>
        <v>46.221574397560872</v>
      </c>
      <c r="H98"/>
      <c r="Y98">
        <v>48</v>
      </c>
      <c r="Z98">
        <v>59.076852068295743</v>
      </c>
    </row>
    <row r="99" spans="1:26" x14ac:dyDescent="0.25">
      <c r="A99">
        <v>48.5</v>
      </c>
      <c r="B99">
        <v>60.555759582066727</v>
      </c>
      <c r="C99" s="1">
        <f t="shared" ca="1" si="3"/>
        <v>103.41881824418904</v>
      </c>
      <c r="D99" s="1">
        <f t="shared" ca="1" si="4"/>
        <v>918.62089893626933</v>
      </c>
      <c r="E99" s="1">
        <f t="shared" ca="1" si="5"/>
        <v>47.700481911331863</v>
      </c>
      <c r="H99"/>
      <c r="Y99">
        <v>48.5</v>
      </c>
      <c r="Z99">
        <v>60.555759582066727</v>
      </c>
    </row>
    <row r="100" spans="1:26" x14ac:dyDescent="0.25">
      <c r="A100">
        <v>49</v>
      </c>
      <c r="B100">
        <v>62.034777463734585</v>
      </c>
      <c r="C100" s="1">
        <f t="shared" ca="1" si="3"/>
        <v>104.69813671346657</v>
      </c>
      <c r="D100" s="1">
        <f t="shared" ca="1" si="4"/>
        <v>910.0811112358457</v>
      </c>
      <c r="E100" s="1">
        <f t="shared" ca="1" si="5"/>
        <v>49.179499792999721</v>
      </c>
      <c r="H100"/>
      <c r="Y100">
        <v>49</v>
      </c>
      <c r="Z100">
        <v>62.034777463734585</v>
      </c>
    </row>
    <row r="101" spans="1:26" x14ac:dyDescent="0.25">
      <c r="A101">
        <v>49.5</v>
      </c>
      <c r="B101">
        <v>63.513883240844528</v>
      </c>
      <c r="C101" s="1">
        <f t="shared" ca="1" si="3"/>
        <v>105.93809469136978</v>
      </c>
      <c r="D101" s="1">
        <f t="shared" ca="1" si="4"/>
        <v>899.90685859943915</v>
      </c>
      <c r="E101" s="1">
        <f t="shared" ca="1" si="5"/>
        <v>50.658605570109657</v>
      </c>
      <c r="H101"/>
      <c r="Y101">
        <v>49.5</v>
      </c>
      <c r="Z101">
        <v>63.513883240844528</v>
      </c>
    </row>
    <row r="102" spans="1:26" x14ac:dyDescent="0.25">
      <c r="A102">
        <v>50</v>
      </c>
      <c r="B102">
        <v>63.387944102249044</v>
      </c>
      <c r="C102" s="1">
        <f t="shared" ca="1" si="3"/>
        <v>107.13990317290767</v>
      </c>
      <c r="D102" s="1">
        <f t="shared" ca="1" si="4"/>
        <v>957.11696126029358</v>
      </c>
      <c r="E102" s="1">
        <f t="shared" ca="1" si="5"/>
        <v>50.532666431514173</v>
      </c>
      <c r="H102"/>
      <c r="Y102">
        <v>50</v>
      </c>
      <c r="Z102">
        <v>63.387944102249044</v>
      </c>
    </row>
    <row r="103" spans="1:26" x14ac:dyDescent="0.25">
      <c r="A103">
        <v>50.5</v>
      </c>
      <c r="B103">
        <v>62.893958153352621</v>
      </c>
      <c r="C103" s="1">
        <f t="shared" ca="1" si="3"/>
        <v>108.30473589468973</v>
      </c>
      <c r="D103" s="1">
        <f t="shared" ca="1" si="4"/>
        <v>1031.0693675365587</v>
      </c>
      <c r="E103" s="1">
        <f t="shared" ca="1" si="5"/>
        <v>50.03868048261775</v>
      </c>
      <c r="H103"/>
      <c r="Y103">
        <v>50.5</v>
      </c>
      <c r="Z103">
        <v>62.893958153352621</v>
      </c>
    </row>
    <row r="104" spans="1:26" x14ac:dyDescent="0.25">
      <c r="A104">
        <v>51</v>
      </c>
      <c r="B104">
        <v>63.825390325219523</v>
      </c>
      <c r="C104" s="1">
        <f t="shared" ca="1" si="3"/>
        <v>109.43373048124644</v>
      </c>
      <c r="D104" s="1">
        <f t="shared" ca="1" si="4"/>
        <v>1040.0603458939288</v>
      </c>
      <c r="E104" s="1">
        <f t="shared" ca="1" si="5"/>
        <v>50.970112654484652</v>
      </c>
      <c r="H104"/>
      <c r="Y104">
        <v>51</v>
      </c>
      <c r="Z104">
        <v>63.825390325219523</v>
      </c>
    </row>
    <row r="105" spans="1:26" x14ac:dyDescent="0.25">
      <c r="A105">
        <v>51.5</v>
      </c>
      <c r="B105">
        <v>65.303762608155154</v>
      </c>
      <c r="C105" s="1">
        <f t="shared" ca="1" si="3"/>
        <v>110.52798955608107</v>
      </c>
      <c r="D105" s="1">
        <f t="shared" ca="1" si="4"/>
        <v>1022.6153515187542</v>
      </c>
      <c r="E105" s="1">
        <f t="shared" ca="1" si="5"/>
        <v>52.448484937420289</v>
      </c>
      <c r="H105"/>
      <c r="Y105">
        <v>51.5</v>
      </c>
      <c r="Z105">
        <v>65.303762608155154</v>
      </c>
    </row>
    <row r="106" spans="1:26" x14ac:dyDescent="0.25">
      <c r="A106">
        <v>52</v>
      </c>
      <c r="B106">
        <v>66.782363333782882</v>
      </c>
      <c r="C106" s="1">
        <f t="shared" ca="1" si="3"/>
        <v>111.58858181853815</v>
      </c>
      <c r="D106" s="1">
        <f t="shared" ca="1" si="4"/>
        <v>1003.7986074518121</v>
      </c>
      <c r="E106" s="1">
        <f t="shared" ca="1" si="5"/>
        <v>53.927085663048018</v>
      </c>
      <c r="H106"/>
      <c r="Y106">
        <v>52</v>
      </c>
      <c r="Z106">
        <v>66.782363333782882</v>
      </c>
    </row>
    <row r="107" spans="1:26" x14ac:dyDescent="0.25">
      <c r="A107">
        <v>52.5</v>
      </c>
      <c r="B107">
        <v>68.261131749053291</v>
      </c>
      <c r="C107" s="1">
        <f t="shared" ca="1" si="3"/>
        <v>112.61654308754001</v>
      </c>
      <c r="D107" s="1">
        <f t="shared" ca="1" si="4"/>
        <v>983.701257503178</v>
      </c>
      <c r="E107" s="1">
        <f t="shared" ca="1" si="5"/>
        <v>55.405854078318427</v>
      </c>
      <c r="H107"/>
      <c r="Y107">
        <v>52.5</v>
      </c>
      <c r="Z107">
        <v>68.261131749053291</v>
      </c>
    </row>
    <row r="108" spans="1:26" x14ac:dyDescent="0.25">
      <c r="A108">
        <v>53</v>
      </c>
      <c r="B108">
        <v>69.740028633488194</v>
      </c>
      <c r="C108" s="1">
        <f t="shared" ca="1" si="3"/>
        <v>113.61287731321107</v>
      </c>
      <c r="D108" s="1">
        <f t="shared" ca="1" si="4"/>
        <v>962.4134256369307</v>
      </c>
      <c r="E108" s="1">
        <f t="shared" ca="1" si="5"/>
        <v>56.88475096275333</v>
      </c>
      <c r="H108"/>
      <c r="Y108">
        <v>53</v>
      </c>
      <c r="Z108">
        <v>69.740028633488194</v>
      </c>
    </row>
    <row r="109" spans="1:26" x14ac:dyDescent="0.25">
      <c r="A109">
        <v>53.5</v>
      </c>
      <c r="B109">
        <v>69.772134749429995</v>
      </c>
      <c r="C109" s="1">
        <f t="shared" ca="1" si="3"/>
        <v>114.57855755737772</v>
      </c>
      <c r="D109" s="1">
        <f t="shared" ca="1" si="4"/>
        <v>1003.8077624222891</v>
      </c>
      <c r="E109" s="1">
        <f t="shared" ca="1" si="5"/>
        <v>56.916857078695131</v>
      </c>
      <c r="H109"/>
      <c r="Y109">
        <v>53.5</v>
      </c>
      <c r="Z109">
        <v>69.772134749429995</v>
      </c>
    </row>
    <row r="110" spans="1:26" x14ac:dyDescent="0.25">
      <c r="A110">
        <v>54</v>
      </c>
      <c r="B110">
        <v>70.85685296933454</v>
      </c>
      <c r="C110" s="1">
        <f t="shared" ca="1" si="3"/>
        <v>115.51452694390129</v>
      </c>
      <c r="D110" s="1">
        <f t="shared" ca="1" si="4"/>
        <v>997.15392240934818</v>
      </c>
      <c r="E110" s="1">
        <f t="shared" ca="1" si="5"/>
        <v>58.001575298599676</v>
      </c>
      <c r="H110"/>
      <c r="Y110">
        <v>54</v>
      </c>
      <c r="Z110">
        <v>70.85685296933454</v>
      </c>
    </row>
    <row r="111" spans="1:26" x14ac:dyDescent="0.25">
      <c r="A111">
        <v>54.5</v>
      </c>
      <c r="B111">
        <v>72.367698224229798</v>
      </c>
      <c r="C111" s="1">
        <f t="shared" ca="1" si="3"/>
        <v>116.42169957977235</v>
      </c>
      <c r="D111" s="1">
        <f t="shared" ca="1" si="4"/>
        <v>970.37751771707258</v>
      </c>
      <c r="E111" s="1">
        <f t="shared" ca="1" si="5"/>
        <v>59.512420553494934</v>
      </c>
      <c r="H111"/>
      <c r="Y111">
        <v>54.5</v>
      </c>
      <c r="Z111">
        <v>72.367698224229798</v>
      </c>
    </row>
    <row r="112" spans="1:26" x14ac:dyDescent="0.25">
      <c r="A112">
        <v>55</v>
      </c>
      <c r="B112">
        <v>73.87870261485962</v>
      </c>
      <c r="C112" s="1">
        <f t="shared" ca="1" si="3"/>
        <v>117.30096144786609</v>
      </c>
      <c r="D112" s="1">
        <f t="shared" ca="1" si="4"/>
        <v>942.74628108030402</v>
      </c>
      <c r="E112" s="1">
        <f t="shared" ca="1" si="5"/>
        <v>61.023424944124756</v>
      </c>
      <c r="H112"/>
      <c r="Y112">
        <v>55</v>
      </c>
      <c r="Z112">
        <v>73.87870261485962</v>
      </c>
    </row>
    <row r="113" spans="1:26" x14ac:dyDescent="0.25">
      <c r="A113">
        <v>55.5</v>
      </c>
      <c r="B113">
        <v>75.389826377143876</v>
      </c>
      <c r="C113" s="1">
        <f t="shared" ca="1" si="3"/>
        <v>118.15317127223028</v>
      </c>
      <c r="D113" s="1">
        <f t="shared" ca="1" si="4"/>
        <v>914.35183330805626</v>
      </c>
      <c r="E113" s="1">
        <f t="shared" ca="1" si="5"/>
        <v>62.534548706409012</v>
      </c>
      <c r="H113"/>
      <c r="Y113">
        <v>55.5</v>
      </c>
      <c r="Z113">
        <v>75.389826377143876</v>
      </c>
    </row>
    <row r="114" spans="1:26" x14ac:dyDescent="0.25">
      <c r="A114">
        <v>56</v>
      </c>
      <c r="B114">
        <v>76.901043512446165</v>
      </c>
      <c r="C114" s="1">
        <f t="shared" ca="1" si="3"/>
        <v>118.97916135675133</v>
      </c>
      <c r="D114" s="1">
        <f t="shared" ca="1" si="4"/>
        <v>885.28400065961648</v>
      </c>
      <c r="E114" s="1">
        <f t="shared" ca="1" si="5"/>
        <v>64.045765841711301</v>
      </c>
      <c r="H114"/>
      <c r="Y114">
        <v>56</v>
      </c>
      <c r="Z114">
        <v>76.901043512446165</v>
      </c>
    </row>
    <row r="115" spans="1:26" x14ac:dyDescent="0.25">
      <c r="A115">
        <v>56.5</v>
      </c>
      <c r="B115">
        <v>76.777710041866754</v>
      </c>
      <c r="C115" s="1">
        <f t="shared" ca="1" si="3"/>
        <v>119.77973839801706</v>
      </c>
      <c r="D115" s="1">
        <f t="shared" ca="1" si="4"/>
        <v>924.58722137157747</v>
      </c>
      <c r="E115" s="1">
        <f t="shared" ca="1" si="5"/>
        <v>63.92243237113189</v>
      </c>
      <c r="H115"/>
      <c r="Y115">
        <v>56.5</v>
      </c>
      <c r="Z115">
        <v>76.777710041866754</v>
      </c>
    </row>
    <row r="116" spans="1:26" x14ac:dyDescent="0.25">
      <c r="A116">
        <v>57</v>
      </c>
      <c r="B116">
        <v>76.277328214258944</v>
      </c>
      <c r="C116" s="1">
        <f t="shared" ca="1" si="3"/>
        <v>120.55568427317053</v>
      </c>
      <c r="D116" s="1">
        <f t="shared" ca="1" si="4"/>
        <v>980.28640763987607</v>
      </c>
      <c r="E116" s="1">
        <f t="shared" ca="1" si="5"/>
        <v>63.42205054352408</v>
      </c>
      <c r="H116"/>
      <c r="Y116">
        <v>57</v>
      </c>
      <c r="Z116">
        <v>76.277328214258944</v>
      </c>
    </row>
    <row r="117" spans="1:26" x14ac:dyDescent="0.25">
      <c r="A117">
        <v>57.5</v>
      </c>
      <c r="B117">
        <v>75.77670715167929</v>
      </c>
      <c r="C117" s="1">
        <f t="shared" ca="1" si="3"/>
        <v>121.3077568035241</v>
      </c>
      <c r="D117" s="1">
        <f t="shared" ca="1" si="4"/>
        <v>1036.5382411993787</v>
      </c>
      <c r="E117" s="1">
        <f t="shared" ca="1" si="5"/>
        <v>62.921429480944425</v>
      </c>
      <c r="H117"/>
      <c r="Y117">
        <v>57.5</v>
      </c>
      <c r="Z117">
        <v>75.77670715167929</v>
      </c>
    </row>
    <row r="118" spans="1:26" x14ac:dyDescent="0.25">
      <c r="A118">
        <v>58</v>
      </c>
      <c r="B118">
        <v>75.275886833448538</v>
      </c>
      <c r="C118" s="1">
        <f t="shared" ca="1" si="3"/>
        <v>122.0366904946795</v>
      </c>
      <c r="D118" s="1">
        <f t="shared" ca="1" si="4"/>
        <v>1093.2863795220956</v>
      </c>
      <c r="E118" s="1">
        <f t="shared" ca="1" si="5"/>
        <v>62.420609162713674</v>
      </c>
      <c r="H118"/>
      <c r="Y118">
        <v>58</v>
      </c>
      <c r="Z118">
        <v>75.275886833448538</v>
      </c>
    </row>
    <row r="119" spans="1:26" x14ac:dyDescent="0.25">
      <c r="A119">
        <v>58.5</v>
      </c>
      <c r="B119">
        <v>74.77495622162354</v>
      </c>
      <c r="C119" s="1">
        <f t="shared" ca="1" si="3"/>
        <v>122.74319725387683</v>
      </c>
      <c r="D119" s="1">
        <f t="shared" ca="1" si="4"/>
        <v>1150.4760738641739</v>
      </c>
      <c r="E119" s="1">
        <f t="shared" ca="1" si="5"/>
        <v>61.919678550888676</v>
      </c>
      <c r="H119"/>
      <c r="Y119">
        <v>58.5</v>
      </c>
      <c r="Z119">
        <v>74.77495622162354</v>
      </c>
    </row>
    <row r="120" spans="1:26" x14ac:dyDescent="0.25">
      <c r="A120">
        <v>59</v>
      </c>
      <c r="B120">
        <v>74.273940334450046</v>
      </c>
      <c r="C120" s="1">
        <f t="shared" ca="1" si="3"/>
        <v>123.42796708527307</v>
      </c>
      <c r="D120" s="1">
        <f t="shared" ca="1" si="4"/>
        <v>1208.0591729103126</v>
      </c>
      <c r="E120" s="1">
        <f t="shared" ca="1" si="5"/>
        <v>61.418662663715182</v>
      </c>
      <c r="H120"/>
      <c r="Y120">
        <v>59</v>
      </c>
      <c r="Z120">
        <v>74.273940334450046</v>
      </c>
    </row>
    <row r="121" spans="1:26" x14ac:dyDescent="0.25">
      <c r="A121">
        <v>59.5</v>
      </c>
      <c r="B121">
        <v>73.772850336064153</v>
      </c>
      <c r="C121" s="1">
        <f t="shared" ca="1" si="3"/>
        <v>124.09166876382906</v>
      </c>
      <c r="D121" s="1">
        <f t="shared" ca="1" si="4"/>
        <v>1265.9917439831868</v>
      </c>
      <c r="E121" s="1">
        <f t="shared" ca="1" si="5"/>
        <v>60.917572665329288</v>
      </c>
      <c r="H121"/>
      <c r="Y121">
        <v>59.5</v>
      </c>
      <c r="Z121">
        <v>73.772850336064153</v>
      </c>
    </row>
    <row r="122" spans="1:26" x14ac:dyDescent="0.25">
      <c r="A122">
        <v>60</v>
      </c>
      <c r="B122">
        <v>73.271694598791399</v>
      </c>
      <c r="C122" s="1">
        <f t="shared" ca="1" si="3"/>
        <v>124.73495048846327</v>
      </c>
      <c r="D122" s="1">
        <f t="shared" ca="1" si="4"/>
        <v>1324.2333533829233</v>
      </c>
      <c r="E122" s="1">
        <f t="shared" ca="1" si="5"/>
        <v>60.416416928056535</v>
      </c>
      <c r="H122"/>
      <c r="Y122">
        <v>60</v>
      </c>
      <c r="Z122">
        <v>73.271694598791399</v>
      </c>
    </row>
    <row r="123" spans="1:26" x14ac:dyDescent="0.25">
      <c r="A123">
        <v>60.5</v>
      </c>
      <c r="B123">
        <v>74.401013733906552</v>
      </c>
      <c r="C123" s="1">
        <f t="shared" ca="1" si="3"/>
        <v>125.35844051510999</v>
      </c>
      <c r="D123" s="1">
        <f t="shared" ca="1" si="4"/>
        <v>1298.3296720808546</v>
      </c>
      <c r="E123" s="1">
        <f t="shared" ca="1" si="5"/>
        <v>61.545736063171688</v>
      </c>
      <c r="H123"/>
      <c r="Y123">
        <v>60.5</v>
      </c>
      <c r="Z123">
        <v>74.401013733906552</v>
      </c>
    </row>
    <row r="124" spans="1:26" x14ac:dyDescent="0.25">
      <c r="A124">
        <v>61</v>
      </c>
      <c r="B124">
        <v>75.964702200037223</v>
      </c>
      <c r="C124" s="1">
        <f t="shared" ca="1" si="3"/>
        <v>125.96274777030055</v>
      </c>
      <c r="D124" s="1">
        <f t="shared" ca="1" si="4"/>
        <v>1249.9022804230642</v>
      </c>
      <c r="E124" s="1">
        <f t="shared" ca="1" si="5"/>
        <v>63.109424529302359</v>
      </c>
      <c r="H124"/>
      <c r="Y124">
        <v>61</v>
      </c>
      <c r="Z124">
        <v>75.964702200037223</v>
      </c>
    </row>
    <row r="125" spans="1:26" x14ac:dyDescent="0.25">
      <c r="A125">
        <v>61.5</v>
      </c>
      <c r="B125">
        <v>77.528717353909585</v>
      </c>
      <c r="C125" s="1">
        <f t="shared" ca="1" si="3"/>
        <v>126.54846244586641</v>
      </c>
      <c r="D125" s="1">
        <f t="shared" ca="1" si="4"/>
        <v>1201.4677044402124</v>
      </c>
      <c r="E125" s="1">
        <f t="shared" ca="1" si="5"/>
        <v>64.67343968317472</v>
      </c>
      <c r="H125"/>
      <c r="Y125">
        <v>61.5</v>
      </c>
      <c r="Z125">
        <v>77.528717353909585</v>
      </c>
    </row>
    <row r="126" spans="1:26" x14ac:dyDescent="0.25">
      <c r="A126">
        <v>62</v>
      </c>
      <c r="B126">
        <v>79.092972191724144</v>
      </c>
      <c r="C126" s="1">
        <f t="shared" ca="1" si="3"/>
        <v>127.11615657534536</v>
      </c>
      <c r="D126" s="1">
        <f t="shared" ca="1" si="4"/>
        <v>1153.1131191716402</v>
      </c>
      <c r="E126" s="1">
        <f t="shared" ca="1" si="5"/>
        <v>66.23769452098928</v>
      </c>
      <c r="H126"/>
      <c r="Y126">
        <v>62</v>
      </c>
      <c r="Z126">
        <v>79.092972191724144</v>
      </c>
    </row>
    <row r="127" spans="1:26" x14ac:dyDescent="0.25">
      <c r="A127">
        <v>62.5</v>
      </c>
      <c r="B127">
        <v>80.657409899394594</v>
      </c>
      <c r="C127" s="1">
        <f t="shared" ca="1" si="3"/>
        <v>127.66638459265349</v>
      </c>
      <c r="D127" s="1">
        <f t="shared" ca="1" si="4"/>
        <v>1104.9218508557276</v>
      </c>
      <c r="E127" s="1">
        <f t="shared" ca="1" si="5"/>
        <v>67.80213222865973</v>
      </c>
      <c r="H127"/>
      <c r="Y127">
        <v>62.5</v>
      </c>
      <c r="Z127">
        <v>80.657409899394594</v>
      </c>
    </row>
    <row r="128" spans="1:26" x14ac:dyDescent="0.25">
      <c r="A128">
        <v>63</v>
      </c>
      <c r="B128">
        <v>81.339427168776069</v>
      </c>
      <c r="C128" s="1">
        <f t="shared" ca="1" si="3"/>
        <v>128.19968387356855</v>
      </c>
      <c r="D128" s="1">
        <f t="shared" ca="1" si="4"/>
        <v>1097.9418292195242</v>
      </c>
      <c r="E128" s="1">
        <f t="shared" ca="1" si="5"/>
        <v>68.484149498041205</v>
      </c>
      <c r="H128"/>
      <c r="Y128">
        <v>63</v>
      </c>
      <c r="Z128">
        <v>81.339427168776069</v>
      </c>
    </row>
    <row r="129" spans="1:26" x14ac:dyDescent="0.25">
      <c r="A129">
        <v>63.5</v>
      </c>
      <c r="B129">
        <v>82.903685875435187</v>
      </c>
      <c r="C129" s="1">
        <f t="shared" ca="1" si="3"/>
        <v>128.71657526055378</v>
      </c>
      <c r="D129" s="1">
        <f t="shared" ca="1" si="4"/>
        <v>1049.4104169065561</v>
      </c>
      <c r="E129" s="1">
        <f t="shared" ca="1" si="5"/>
        <v>70.048408204700323</v>
      </c>
      <c r="H129"/>
      <c r="Y129">
        <v>63.5</v>
      </c>
      <c r="Z129">
        <v>82.903685875435187</v>
      </c>
    </row>
    <row r="130" spans="1:26" x14ac:dyDescent="0.25">
      <c r="A130">
        <v>64</v>
      </c>
      <c r="B130">
        <v>84.4681382254808</v>
      </c>
      <c r="C130" s="1">
        <f t="shared" ref="C130:C193" ca="1" si="6">IF(A130&gt;=$K$5,OFFSET($B$1,2*$K$5,0)+$L$5*(1-EXP((-1/$M$5)*(A130-$K$5))),0)</f>
        <v>129.2175635714344</v>
      </c>
      <c r="D130" s="1">
        <f t="shared" ref="D130:D193" ca="1" si="7">IF(A130&gt;=$K$5,(C130-B130)*(C130-B130)*0.5,0)</f>
        <v>1001.2555343965371</v>
      </c>
      <c r="E130" s="1">
        <f t="shared" ref="E130:E193" ca="1" si="8">IF(A130&gt;=$K$5,(B130-$L$6),0)</f>
        <v>71.612860554745936</v>
      </c>
      <c r="H130"/>
      <c r="Y130">
        <v>64</v>
      </c>
      <c r="Z130">
        <v>84.4681382254808</v>
      </c>
    </row>
    <row r="131" spans="1:26" x14ac:dyDescent="0.25">
      <c r="A131">
        <v>64.5</v>
      </c>
      <c r="B131">
        <v>86.0327404062418</v>
      </c>
      <c r="C131" s="1">
        <f t="shared" ca="1" si="6"/>
        <v>129.7031380924241</v>
      </c>
      <c r="D131" s="1">
        <f t="shared" ca="1" si="7"/>
        <v>953.55181703465814</v>
      </c>
      <c r="E131" s="1">
        <f t="shared" ca="1" si="8"/>
        <v>73.177462735506936</v>
      </c>
      <c r="H131"/>
      <c r="Y131">
        <v>64.5</v>
      </c>
      <c r="Z131">
        <v>86.0327404062418</v>
      </c>
    </row>
    <row r="132" spans="1:26" x14ac:dyDescent="0.25">
      <c r="A132">
        <v>65</v>
      </c>
      <c r="B132">
        <v>87.597463870598247</v>
      </c>
      <c r="C132" s="1">
        <f t="shared" ca="1" si="6"/>
        <v>130.17377305598222</v>
      </c>
      <c r="D132" s="1">
        <f t="shared" ca="1" si="7"/>
        <v>906.37105192470597</v>
      </c>
      <c r="E132" s="1">
        <f t="shared" ca="1" si="8"/>
        <v>74.742186199863383</v>
      </c>
      <c r="H132"/>
      <c r="Y132">
        <v>65</v>
      </c>
      <c r="Z132">
        <v>87.597463870598247</v>
      </c>
    </row>
    <row r="133" spans="1:26" x14ac:dyDescent="0.25">
      <c r="A133">
        <v>65.5</v>
      </c>
      <c r="B133">
        <v>88.308486786802405</v>
      </c>
      <c r="C133" s="1">
        <f t="shared" ca="1" si="6"/>
        <v>130.62992810396932</v>
      </c>
      <c r="D133" s="1">
        <f t="shared" ca="1" si="7"/>
        <v>895.55219758120143</v>
      </c>
      <c r="E133" s="1">
        <f t="shared" ca="1" si="8"/>
        <v>75.453209116067541</v>
      </c>
      <c r="H133"/>
      <c r="Y133">
        <v>65.5</v>
      </c>
      <c r="Z133">
        <v>88.308486786802405</v>
      </c>
    </row>
    <row r="134" spans="1:26" x14ac:dyDescent="0.25">
      <c r="A134">
        <v>66</v>
      </c>
      <c r="B134">
        <v>87.796744032438937</v>
      </c>
      <c r="C134" s="1">
        <f t="shared" ca="1" si="6"/>
        <v>131.07204873655257</v>
      </c>
      <c r="D134" s="1">
        <f t="shared" ca="1" si="7"/>
        <v>936.37599861693991</v>
      </c>
      <c r="E134" s="1">
        <f t="shared" ca="1" si="8"/>
        <v>74.941466361704073</v>
      </c>
      <c r="H134"/>
      <c r="Y134">
        <v>66</v>
      </c>
      <c r="Z134">
        <v>87.796744032438937</v>
      </c>
    </row>
    <row r="135" spans="1:26" x14ac:dyDescent="0.25">
      <c r="A135">
        <v>66.5</v>
      </c>
      <c r="B135">
        <v>87.284656679576187</v>
      </c>
      <c r="C135" s="1">
        <f t="shared" ca="1" si="6"/>
        <v>131.50056674729998</v>
      </c>
      <c r="D135" s="1">
        <f t="shared" ca="1" si="7"/>
        <v>977.52335155851938</v>
      </c>
      <c r="E135" s="1">
        <f t="shared" ca="1" si="8"/>
        <v>74.429379008841323</v>
      </c>
      <c r="H135"/>
      <c r="Y135">
        <v>66.5</v>
      </c>
      <c r="Z135">
        <v>87.284656679576187</v>
      </c>
    </row>
    <row r="136" spans="1:26" x14ac:dyDescent="0.25">
      <c r="A136">
        <v>67</v>
      </c>
      <c r="B136">
        <v>87.677503988302121</v>
      </c>
      <c r="C136" s="1">
        <f t="shared" ca="1" si="6"/>
        <v>131.91590064488804</v>
      </c>
      <c r="D136" s="1">
        <f t="shared" ca="1" si="7"/>
        <v>978.51786937271618</v>
      </c>
      <c r="E136" s="1">
        <f t="shared" ca="1" si="8"/>
        <v>74.822226317567257</v>
      </c>
      <c r="H136"/>
      <c r="Y136">
        <v>67</v>
      </c>
      <c r="Z136">
        <v>87.677503988302121</v>
      </c>
    </row>
    <row r="137" spans="1:26" x14ac:dyDescent="0.25">
      <c r="A137">
        <v>67.5</v>
      </c>
      <c r="B137">
        <v>89.22588815875784</v>
      </c>
      <c r="C137" s="1">
        <f t="shared" ca="1" si="6"/>
        <v>132.31845606183498</v>
      </c>
      <c r="D137" s="1">
        <f t="shared" ca="1" si="7"/>
        <v>928.48470424065704</v>
      </c>
      <c r="E137" s="1">
        <f t="shared" ca="1" si="8"/>
        <v>76.370610488022976</v>
      </c>
      <c r="H137"/>
      <c r="Y137">
        <v>67.5</v>
      </c>
      <c r="Z137">
        <v>89.22588815875784</v>
      </c>
    </row>
    <row r="138" spans="1:26" x14ac:dyDescent="0.25">
      <c r="A138">
        <v>68</v>
      </c>
      <c r="B138">
        <v>90.774404822352949</v>
      </c>
      <c r="C138" s="1">
        <f t="shared" ca="1" si="6"/>
        <v>132.70862615065846</v>
      </c>
      <c r="D138" s="1">
        <f t="shared" ca="1" si="7"/>
        <v>879.23945920565643</v>
      </c>
      <c r="E138" s="1">
        <f t="shared" ca="1" si="8"/>
        <v>77.919127151618085</v>
      </c>
      <c r="H138"/>
      <c r="Y138">
        <v>68</v>
      </c>
      <c r="Z138">
        <v>90.774404822352949</v>
      </c>
    </row>
    <row r="139" spans="1:26" x14ac:dyDescent="0.25">
      <c r="A139">
        <v>68.5</v>
      </c>
      <c r="B139">
        <v>92.32301430489494</v>
      </c>
      <c r="C139" s="1">
        <f t="shared" ca="1" si="6"/>
        <v>133.08679196784473</v>
      </c>
      <c r="D139" s="1">
        <f t="shared" ca="1" si="7"/>
        <v>830.84278467720219</v>
      </c>
      <c r="E139" s="1">
        <f t="shared" ca="1" si="8"/>
        <v>79.467736634160076</v>
      </c>
      <c r="H139"/>
      <c r="Y139">
        <v>68.5</v>
      </c>
      <c r="Z139">
        <v>92.32301430489494</v>
      </c>
    </row>
    <row r="140" spans="1:26" x14ac:dyDescent="0.25">
      <c r="A140">
        <v>69</v>
      </c>
      <c r="B140">
        <v>93.871691035417385</v>
      </c>
      <c r="C140" s="1">
        <f t="shared" ca="1" si="6"/>
        <v>133.4533228460046</v>
      </c>
      <c r="D140" s="1">
        <f t="shared" ca="1" si="7"/>
        <v>783.3527883944447</v>
      </c>
      <c r="E140" s="1">
        <f t="shared" ca="1" si="8"/>
        <v>81.016413364682521</v>
      </c>
      <c r="H140"/>
      <c r="Y140">
        <v>69</v>
      </c>
      <c r="Z140">
        <v>93.871691035417385</v>
      </c>
    </row>
    <row r="141" spans="1:26" x14ac:dyDescent="0.25">
      <c r="A141">
        <v>69.5</v>
      </c>
      <c r="B141">
        <v>94.525863030250235</v>
      </c>
      <c r="C141" s="1">
        <f t="shared" ca="1" si="6"/>
        <v>133.80857675457892</v>
      </c>
      <c r="D141" s="1">
        <f t="shared" ca="1" si="7"/>
        <v>771.56579877378067</v>
      </c>
      <c r="E141" s="1">
        <f t="shared" ca="1" si="8"/>
        <v>81.670585359515371</v>
      </c>
      <c r="H141"/>
      <c r="Y141">
        <v>69.5</v>
      </c>
      <c r="Z141">
        <v>94.525863030250235</v>
      </c>
    </row>
    <row r="142" spans="1:26" x14ac:dyDescent="0.25">
      <c r="A142">
        <v>70</v>
      </c>
      <c r="B142">
        <v>96.000277648583548</v>
      </c>
      <c r="C142" s="1">
        <f t="shared" ca="1" si="6"/>
        <v>134.15290064944679</v>
      </c>
      <c r="D142" s="1">
        <f t="shared" ca="1" si="7"/>
        <v>727.81132092299947</v>
      </c>
      <c r="E142" s="1">
        <f t="shared" ca="1" si="8"/>
        <v>83.144999977848684</v>
      </c>
      <c r="H142"/>
      <c r="Y142">
        <v>70</v>
      </c>
      <c r="Z142">
        <v>96.000277648583548</v>
      </c>
    </row>
    <row r="143" spans="1:26" x14ac:dyDescent="0.25">
      <c r="A143">
        <v>70.5</v>
      </c>
      <c r="B143">
        <v>97.547977314625186</v>
      </c>
      <c r="C143" s="1">
        <f t="shared" ca="1" si="6"/>
        <v>134.48663081177705</v>
      </c>
      <c r="D143" s="1">
        <f t="shared" ca="1" si="7"/>
        <v>682.23206109132468</v>
      </c>
      <c r="E143" s="1">
        <f t="shared" ca="1" si="8"/>
        <v>84.692699643890322</v>
      </c>
      <c r="H143"/>
      <c r="Y143">
        <v>70.5</v>
      </c>
      <c r="Z143">
        <v>97.547977314625186</v>
      </c>
    </row>
    <row r="144" spans="1:26" x14ac:dyDescent="0.25">
      <c r="A144">
        <v>71</v>
      </c>
      <c r="B144">
        <v>99.095817914177914</v>
      </c>
      <c r="C144" s="1">
        <f t="shared" ca="1" si="6"/>
        <v>134.81009317645476</v>
      </c>
      <c r="D144" s="1">
        <f t="shared" ca="1" si="7"/>
        <v>637.75472875483979</v>
      </c>
      <c r="E144" s="1">
        <f t="shared" ca="1" si="8"/>
        <v>86.24054024344305</v>
      </c>
      <c r="H144"/>
      <c r="Y144">
        <v>71</v>
      </c>
      <c r="Z144">
        <v>99.095817914177914</v>
      </c>
    </row>
    <row r="145" spans="1:26" x14ac:dyDescent="0.25">
      <c r="A145">
        <v>71.5</v>
      </c>
      <c r="B145">
        <v>100.64376912676495</v>
      </c>
      <c r="C145" s="1">
        <f t="shared" ca="1" si="6"/>
        <v>135.12360365040266</v>
      </c>
      <c r="D145" s="1">
        <f t="shared" ca="1" si="7"/>
        <v>594.42949438871926</v>
      </c>
      <c r="E145" s="1">
        <f t="shared" ca="1" si="8"/>
        <v>87.788491456030087</v>
      </c>
      <c r="H145"/>
      <c r="Y145">
        <v>71.5</v>
      </c>
      <c r="Z145">
        <v>100.64376912676495</v>
      </c>
    </row>
    <row r="146" spans="1:26" x14ac:dyDescent="0.25">
      <c r="A146">
        <v>72</v>
      </c>
      <c r="B146">
        <v>102.12594277989739</v>
      </c>
      <c r="C146" s="1">
        <f t="shared" ca="1" si="6"/>
        <v>135.42746842110941</v>
      </c>
      <c r="D146" s="1">
        <f t="shared" ca="1" si="7"/>
        <v>554.49580501615094</v>
      </c>
      <c r="E146" s="1">
        <f t="shared" ca="1" si="8"/>
        <v>89.270665109162522</v>
      </c>
      <c r="H146"/>
      <c r="Y146">
        <v>72</v>
      </c>
      <c r="Z146">
        <v>102.12594277989739</v>
      </c>
    </row>
    <row r="147" spans="1:26" x14ac:dyDescent="0.25">
      <c r="A147">
        <v>72.5</v>
      </c>
      <c r="B147">
        <v>101.6599263474037</v>
      </c>
      <c r="C147" s="1">
        <f t="shared" ca="1" si="6"/>
        <v>135.72198425566495</v>
      </c>
      <c r="D147" s="1">
        <f t="shared" ca="1" si="7"/>
        <v>580.11189447287143</v>
      </c>
      <c r="E147" s="1">
        <f t="shared" ca="1" si="8"/>
        <v>88.804648676668833</v>
      </c>
      <c r="H147"/>
      <c r="Y147">
        <v>72.5</v>
      </c>
      <c r="Z147">
        <v>101.6599263474037</v>
      </c>
    </row>
    <row r="148" spans="1:26" x14ac:dyDescent="0.25">
      <c r="A148">
        <v>73</v>
      </c>
      <c r="B148">
        <v>101.15169043453405</v>
      </c>
      <c r="C148" s="1">
        <f t="shared" ca="1" si="6"/>
        <v>136.00743879059567</v>
      </c>
      <c r="D148" s="1">
        <f t="shared" ca="1" si="7"/>
        <v>607.46159673054638</v>
      </c>
      <c r="E148" s="1">
        <f t="shared" ca="1" si="8"/>
        <v>88.296412763799182</v>
      </c>
      <c r="H148"/>
      <c r="Y148">
        <v>73</v>
      </c>
      <c r="Z148">
        <v>101.15169043453405</v>
      </c>
    </row>
    <row r="149" spans="1:26" x14ac:dyDescent="0.25">
      <c r="A149">
        <v>73.5</v>
      </c>
      <c r="B149">
        <v>102.44612828473139</v>
      </c>
      <c r="C149" s="1">
        <f t="shared" ca="1" si="6"/>
        <v>136.28411081278253</v>
      </c>
      <c r="D149" s="1">
        <f t="shared" ca="1" si="7"/>
        <v>572.50453078434725</v>
      </c>
      <c r="E149" s="1">
        <f t="shared" ca="1" si="8"/>
        <v>89.590850613996523</v>
      </c>
      <c r="H149"/>
      <c r="Y149">
        <v>73.5</v>
      </c>
      <c r="Z149">
        <v>102.44612828473139</v>
      </c>
    </row>
    <row r="150" spans="1:26" x14ac:dyDescent="0.25">
      <c r="A150">
        <v>74</v>
      </c>
      <c r="B150">
        <v>103.98031653733347</v>
      </c>
      <c r="C150" s="1">
        <f t="shared" ca="1" si="6"/>
        <v>136.55227053173584</v>
      </c>
      <c r="D150" s="1">
        <f t="shared" ca="1" si="7"/>
        <v>530.46609350673248</v>
      </c>
      <c r="E150" s="1">
        <f t="shared" ca="1" si="8"/>
        <v>91.125038866598601</v>
      </c>
      <c r="H150"/>
      <c r="Y150">
        <v>74</v>
      </c>
      <c r="Z150">
        <v>103.98031653733347</v>
      </c>
    </row>
    <row r="151" spans="1:26" x14ac:dyDescent="0.25">
      <c r="A151">
        <v>74.5</v>
      </c>
      <c r="B151">
        <v>105.51469501427117</v>
      </c>
      <c r="C151" s="1">
        <f t="shared" ca="1" si="6"/>
        <v>136.8121798434932</v>
      </c>
      <c r="D151" s="1">
        <f t="shared" ca="1" si="7"/>
        <v>489.7662783176915</v>
      </c>
      <c r="E151" s="1">
        <f t="shared" ca="1" si="8"/>
        <v>92.659417343536305</v>
      </c>
      <c r="H151"/>
      <c r="Y151">
        <v>74.5</v>
      </c>
      <c r="Z151">
        <v>105.51469501427117</v>
      </c>
    </row>
    <row r="152" spans="1:26" x14ac:dyDescent="0.25">
      <c r="A152">
        <v>75</v>
      </c>
      <c r="B152">
        <v>107.04921374453843</v>
      </c>
      <c r="C152" s="1">
        <f t="shared" ca="1" si="6"/>
        <v>137.06409258639829</v>
      </c>
      <c r="D152" s="1">
        <f t="shared" ca="1" si="7"/>
        <v>450.44647594576315</v>
      </c>
      <c r="E152" s="1">
        <f t="shared" ca="1" si="8"/>
        <v>94.19393607380357</v>
      </c>
      <c r="H152"/>
      <c r="Y152">
        <v>75</v>
      </c>
      <c r="Z152">
        <v>107.04921374453843</v>
      </c>
    </row>
    <row r="153" spans="1:26" x14ac:dyDescent="0.25">
      <c r="A153">
        <v>75.5</v>
      </c>
      <c r="B153">
        <v>108.58384018792886</v>
      </c>
      <c r="C153" s="1">
        <f t="shared" ca="1" si="6"/>
        <v>137.30825478901005</v>
      </c>
      <c r="D153" s="1">
        <f t="shared" ca="1" si="7"/>
        <v>412.54599708740324</v>
      </c>
      <c r="E153" s="1">
        <f t="shared" ca="1" si="8"/>
        <v>95.728562517193993</v>
      </c>
      <c r="H153"/>
      <c r="Y153">
        <v>75.5</v>
      </c>
      <c r="Z153">
        <v>108.58384018792886</v>
      </c>
    </row>
    <row r="154" spans="1:26" x14ac:dyDescent="0.25">
      <c r="A154">
        <v>76</v>
      </c>
      <c r="B154">
        <v>109.31133308777603</v>
      </c>
      <c r="C154" s="1">
        <f t="shared" ca="1" si="6"/>
        <v>137.54490491038428</v>
      </c>
      <c r="D154" s="1">
        <f t="shared" ca="1" si="7"/>
        <v>398.56728893118901</v>
      </c>
      <c r="E154" s="1">
        <f t="shared" ca="1" si="8"/>
        <v>96.456055417041171</v>
      </c>
      <c r="H154"/>
      <c r="Y154">
        <v>76</v>
      </c>
      <c r="Z154">
        <v>109.31133308777603</v>
      </c>
    </row>
    <row r="155" spans="1:26" x14ac:dyDescent="0.25">
      <c r="A155">
        <v>76.5</v>
      </c>
      <c r="B155">
        <v>110.84487464108329</v>
      </c>
      <c r="C155" s="1">
        <f t="shared" ca="1" si="6"/>
        <v>137.77427407296304</v>
      </c>
      <c r="D155" s="1">
        <f t="shared" ca="1" si="7"/>
        <v>362.59627688086255</v>
      </c>
      <c r="E155" s="1">
        <f t="shared" ca="1" si="8"/>
        <v>97.98959697034843</v>
      </c>
      <c r="H155"/>
      <c r="Y155">
        <v>76.5</v>
      </c>
      <c r="Z155">
        <v>110.84487464108329</v>
      </c>
    </row>
    <row r="156" spans="1:26" x14ac:dyDescent="0.25">
      <c r="A156">
        <v>77</v>
      </c>
      <c r="B156">
        <v>112.37865076615323</v>
      </c>
      <c r="C156" s="1">
        <f t="shared" ca="1" si="6"/>
        <v>137.99658628829837</v>
      </c>
      <c r="D156" s="1">
        <f t="shared" ca="1" si="7"/>
        <v>328.13931020839306</v>
      </c>
      <c r="E156" s="1">
        <f t="shared" ca="1" si="8"/>
        <v>99.523373095418364</v>
      </c>
      <c r="H156"/>
      <c r="Y156">
        <v>77</v>
      </c>
      <c r="Z156">
        <v>112.37865076615323</v>
      </c>
    </row>
    <row r="157" spans="1:26" x14ac:dyDescent="0.25">
      <c r="A157">
        <v>77.5</v>
      </c>
      <c r="B157">
        <v>113.91260535192744</v>
      </c>
      <c r="C157" s="1">
        <f t="shared" ca="1" si="6"/>
        <v>138.21205867583146</v>
      </c>
      <c r="D157" s="1">
        <f t="shared" ca="1" si="7"/>
        <v>295.23171592029502</v>
      </c>
      <c r="E157" s="1">
        <f t="shared" ca="1" si="8"/>
        <v>101.05732768119258</v>
      </c>
      <c r="H157"/>
      <c r="Y157">
        <v>77.5</v>
      </c>
      <c r="Z157">
        <v>113.91260535192744</v>
      </c>
    </row>
    <row r="158" spans="1:26" x14ac:dyDescent="0.25">
      <c r="A158">
        <v>78</v>
      </c>
      <c r="B158">
        <v>115.44670159256555</v>
      </c>
      <c r="C158" s="1">
        <f t="shared" ca="1" si="6"/>
        <v>138.4209016749405</v>
      </c>
      <c r="D158" s="1">
        <f t="shared" ca="1" si="7"/>
        <v>263.90693471249858</v>
      </c>
      <c r="E158" s="1">
        <f t="shared" ca="1" si="8"/>
        <v>102.59142392183068</v>
      </c>
      <c r="H158"/>
      <c r="Y158">
        <v>78</v>
      </c>
      <c r="Z158">
        <v>115.44670159256555</v>
      </c>
    </row>
    <row r="159" spans="1:26" x14ac:dyDescent="0.25">
      <c r="A159">
        <v>78.5</v>
      </c>
      <c r="B159">
        <v>115.89551011212664</v>
      </c>
      <c r="C159" s="1">
        <f t="shared" ca="1" si="6"/>
        <v>138.62331925046468</v>
      </c>
      <c r="D159" s="1">
        <f t="shared" ca="1" si="7"/>
        <v>258.27665411436084</v>
      </c>
      <c r="E159" s="1">
        <f t="shared" ca="1" si="8"/>
        <v>103.04023244139178</v>
      </c>
      <c r="H159"/>
      <c r="Y159">
        <v>78.5</v>
      </c>
      <c r="Z159">
        <v>115.89551011212664</v>
      </c>
    </row>
    <row r="160" spans="1:26" x14ac:dyDescent="0.25">
      <c r="A160">
        <v>79</v>
      </c>
      <c r="B160">
        <v>116.34022520173062</v>
      </c>
      <c r="C160" s="1">
        <f t="shared" ca="1" si="6"/>
        <v>138.81950909190482</v>
      </c>
      <c r="D160" s="1">
        <f t="shared" ca="1" si="7"/>
        <v>252.6591021075227</v>
      </c>
      <c r="E160" s="1">
        <f t="shared" ca="1" si="8"/>
        <v>103.48494753099575</v>
      </c>
      <c r="H160"/>
      <c r="Y160">
        <v>79</v>
      </c>
      <c r="Z160">
        <v>116.34022520173062</v>
      </c>
    </row>
    <row r="161" spans="1:26" x14ac:dyDescent="0.25">
      <c r="A161">
        <v>79.5</v>
      </c>
      <c r="B161">
        <v>117.86622797151742</v>
      </c>
      <c r="C161" s="1">
        <f t="shared" ca="1" si="6"/>
        <v>139.0096628064953</v>
      </c>
      <c r="D161" s="1">
        <f t="shared" ca="1" si="7"/>
        <v>223.52241831047809</v>
      </c>
      <c r="E161" s="1">
        <f t="shared" ca="1" si="8"/>
        <v>105.01095030078255</v>
      </c>
      <c r="H161"/>
      <c r="Y161">
        <v>79.5</v>
      </c>
      <c r="Z161">
        <v>117.86622797151742</v>
      </c>
    </row>
    <row r="162" spans="1:26" x14ac:dyDescent="0.25">
      <c r="A162">
        <v>80</v>
      </c>
      <c r="B162">
        <v>119.39170309744877</v>
      </c>
      <c r="C162" s="1">
        <f t="shared" ca="1" si="6"/>
        <v>139.19396610633547</v>
      </c>
      <c r="D162" s="1">
        <f t="shared" ca="1" si="7"/>
        <v>196.06481013656122</v>
      </c>
      <c r="E162" s="1">
        <f t="shared" ca="1" si="8"/>
        <v>106.5364254267139</v>
      </c>
      <c r="H162"/>
      <c r="Y162">
        <v>80</v>
      </c>
      <c r="Z162">
        <v>119.39170309744877</v>
      </c>
    </row>
    <row r="163" spans="1:26" x14ac:dyDescent="0.25">
      <c r="A163">
        <v>80.5</v>
      </c>
      <c r="B163">
        <v>120.91677375433767</v>
      </c>
      <c r="C163" s="1">
        <f t="shared" ca="1" si="6"/>
        <v>139.37259898976427</v>
      </c>
      <c r="D163" s="1">
        <f t="shared" ca="1" si="7"/>
        <v>170.30874256030469</v>
      </c>
      <c r="E163" s="1">
        <f t="shared" ca="1" si="8"/>
        <v>108.0614960836028</v>
      </c>
      <c r="H163"/>
      <c r="Y163">
        <v>80.5</v>
      </c>
      <c r="Z163">
        <v>120.91677375433767</v>
      </c>
    </row>
    <row r="164" spans="1:26" x14ac:dyDescent="0.25">
      <c r="A164">
        <v>81</v>
      </c>
      <c r="B164">
        <v>122.44152120003842</v>
      </c>
      <c r="C164" s="1">
        <f t="shared" ca="1" si="6"/>
        <v>139.54573591715376</v>
      </c>
      <c r="D164" s="1">
        <f t="shared" ca="1" si="7"/>
        <v>146.27708054459251</v>
      </c>
      <c r="E164" s="1">
        <f t="shared" ca="1" si="8"/>
        <v>109.58624352930356</v>
      </c>
      <c r="H164"/>
      <c r="Y164">
        <v>81</v>
      </c>
      <c r="Z164">
        <v>122.44152120003842</v>
      </c>
    </row>
    <row r="165" spans="1:26" x14ac:dyDescent="0.25">
      <c r="A165">
        <v>81.5</v>
      </c>
      <c r="B165">
        <v>122.84536955424305</v>
      </c>
      <c r="C165" s="1">
        <f t="shared" ca="1" si="6"/>
        <v>139.7135459812948</v>
      </c>
      <c r="D165" s="1">
        <f t="shared" ca="1" si="7"/>
        <v>142.26768798707218</v>
      </c>
      <c r="E165" s="1">
        <f t="shared" ca="1" si="8"/>
        <v>109.99009188350819</v>
      </c>
      <c r="H165"/>
      <c r="Y165">
        <v>81.5</v>
      </c>
      <c r="Z165">
        <v>122.84536955424305</v>
      </c>
    </row>
    <row r="166" spans="1:26" x14ac:dyDescent="0.25">
      <c r="A166">
        <v>82</v>
      </c>
      <c r="B166">
        <v>123.68909544058297</v>
      </c>
      <c r="C166" s="1">
        <f t="shared" ca="1" si="6"/>
        <v>139.87619307253988</v>
      </c>
      <c r="D166" s="1">
        <f t="shared" ca="1" si="7"/>
        <v>131.01106487325237</v>
      </c>
      <c r="E166" s="1">
        <f t="shared" ca="1" si="8"/>
        <v>110.83381776984811</v>
      </c>
      <c r="H166"/>
      <c r="Y166">
        <v>82</v>
      </c>
      <c r="Z166">
        <v>123.68909544058297</v>
      </c>
    </row>
    <row r="167" spans="1:26" x14ac:dyDescent="0.25">
      <c r="A167">
        <v>82.5</v>
      </c>
      <c r="B167">
        <v>125.21527660401038</v>
      </c>
      <c r="C167" s="1">
        <f t="shared" ca="1" si="6"/>
        <v>140.03383603886553</v>
      </c>
      <c r="D167" s="1">
        <f t="shared" ca="1" si="7"/>
        <v>109.79485186216723</v>
      </c>
      <c r="E167" s="1">
        <f t="shared" ca="1" si="8"/>
        <v>112.35999893327552</v>
      </c>
      <c r="H167"/>
      <c r="Y167">
        <v>82.5</v>
      </c>
      <c r="Z167">
        <v>125.21527660401038</v>
      </c>
    </row>
    <row r="168" spans="1:26" x14ac:dyDescent="0.25">
      <c r="A168">
        <v>83</v>
      </c>
      <c r="B168">
        <v>126.74092910588837</v>
      </c>
      <c r="C168" s="1">
        <f t="shared" ca="1" si="6"/>
        <v>140.18662884100979</v>
      </c>
      <c r="D168" s="1">
        <f t="shared" ca="1" si="7"/>
        <v>90.393420683522152</v>
      </c>
      <c r="E168" s="1">
        <f t="shared" ca="1" si="8"/>
        <v>113.88565143515351</v>
      </c>
      <c r="H168"/>
      <c r="Y168">
        <v>83</v>
      </c>
      <c r="Z168">
        <v>126.74092910588837</v>
      </c>
    </row>
    <row r="169" spans="1:26" x14ac:dyDescent="0.25">
      <c r="A169">
        <v>83.5</v>
      </c>
      <c r="B169">
        <v>128.26617364544023</v>
      </c>
      <c r="C169" s="1">
        <f t="shared" ca="1" si="6"/>
        <v>140.33472070283676</v>
      </c>
      <c r="D169" s="1">
        <f t="shared" ca="1" si="7"/>
        <v>72.824914038297209</v>
      </c>
      <c r="E169" s="1">
        <f t="shared" ca="1" si="8"/>
        <v>115.41089597470537</v>
      </c>
      <c r="H169"/>
      <c r="Y169">
        <v>83.5</v>
      </c>
      <c r="Z169">
        <v>128.26617364544023</v>
      </c>
    </row>
    <row r="170" spans="1:26" x14ac:dyDescent="0.25">
      <c r="A170">
        <v>84</v>
      </c>
      <c r="B170">
        <v>129.791090081683</v>
      </c>
      <c r="C170" s="1">
        <f t="shared" ca="1" si="6"/>
        <v>140.47825625707497</v>
      </c>
      <c r="D170" s="1">
        <f t="shared" ca="1" si="7"/>
        <v>57.107760430221219</v>
      </c>
      <c r="E170" s="1">
        <f t="shared" ca="1" si="8"/>
        <v>116.93581241094813</v>
      </c>
      <c r="H170"/>
      <c r="Y170">
        <v>84</v>
      </c>
      <c r="Z170">
        <v>129.791090081683</v>
      </c>
    </row>
    <row r="171" spans="1:26" x14ac:dyDescent="0.25">
      <c r="A171">
        <v>84.5</v>
      </c>
      <c r="B171">
        <v>129.79030839930212</v>
      </c>
      <c r="C171" s="1">
        <f t="shared" ca="1" si="6"/>
        <v>140.61737568657159</v>
      </c>
      <c r="D171" s="1">
        <f t="shared" ca="1" si="7"/>
        <v>58.612693021530362</v>
      </c>
      <c r="E171" s="1">
        <f t="shared" ca="1" si="8"/>
        <v>116.93503072856726</v>
      </c>
      <c r="H171"/>
      <c r="Y171">
        <v>84.5</v>
      </c>
      <c r="Z171">
        <v>129.79030839930212</v>
      </c>
    </row>
    <row r="172" spans="1:26" x14ac:dyDescent="0.25">
      <c r="A172">
        <v>85</v>
      </c>
      <c r="B172">
        <v>129.29068484610985</v>
      </c>
      <c r="C172" s="1">
        <f t="shared" ca="1" si="6"/>
        <v>140.75221486120111</v>
      </c>
      <c r="D172" s="1">
        <f t="shared" ca="1" si="7"/>
        <v>65.683335143418887</v>
      </c>
      <c r="E172" s="1">
        <f t="shared" ca="1" si="8"/>
        <v>116.43540717537499</v>
      </c>
      <c r="H172"/>
      <c r="Y172">
        <v>85</v>
      </c>
      <c r="Z172">
        <v>129.29068484610985</v>
      </c>
    </row>
    <row r="173" spans="1:26" x14ac:dyDescent="0.25">
      <c r="A173">
        <v>85.5</v>
      </c>
      <c r="B173">
        <v>128.79077142138652</v>
      </c>
      <c r="C173" s="1">
        <f t="shared" ca="1" si="6"/>
        <v>140.88290547056141</v>
      </c>
      <c r="D173" s="1">
        <f t="shared" ca="1" si="7"/>
        <v>73.109852931607335</v>
      </c>
      <c r="E173" s="1">
        <f t="shared" ca="1" si="8"/>
        <v>115.93549375065166</v>
      </c>
      <c r="H173"/>
      <c r="Y173">
        <v>85.5</v>
      </c>
      <c r="Z173">
        <v>128.79077142138652</v>
      </c>
    </row>
    <row r="174" spans="1:26" x14ac:dyDescent="0.25">
      <c r="A174">
        <v>86</v>
      </c>
      <c r="B174">
        <v>130.05506035875376</v>
      </c>
      <c r="C174" s="1">
        <f t="shared" ca="1" si="6"/>
        <v>141.00957515258736</v>
      </c>
      <c r="D174" s="1">
        <f t="shared" ca="1" si="7"/>
        <v>60.000697184159556</v>
      </c>
      <c r="E174" s="1">
        <f t="shared" ca="1" si="8"/>
        <v>117.1997826880189</v>
      </c>
      <c r="H174"/>
      <c r="Y174">
        <v>86</v>
      </c>
      <c r="Z174">
        <v>130.05506035875376</v>
      </c>
    </row>
    <row r="175" spans="1:26" x14ac:dyDescent="0.25">
      <c r="A175">
        <v>86.5</v>
      </c>
      <c r="B175">
        <v>131.5645965551</v>
      </c>
      <c r="C175" s="1">
        <f t="shared" ca="1" si="6"/>
        <v>141.13234761820749</v>
      </c>
      <c r="D175" s="1">
        <f t="shared" ca="1" si="7"/>
        <v>45.770930202797288</v>
      </c>
      <c r="E175" s="1">
        <f t="shared" ca="1" si="8"/>
        <v>118.70931888436513</v>
      </c>
      <c r="H175"/>
      <c r="Y175">
        <v>86.5</v>
      </c>
      <c r="Z175">
        <v>131.5645965551</v>
      </c>
    </row>
    <row r="176" spans="1:26" x14ac:dyDescent="0.25">
      <c r="A176">
        <v>87</v>
      </c>
      <c r="B176">
        <v>133.07432130002289</v>
      </c>
      <c r="C176" s="1">
        <f t="shared" ca="1" si="6"/>
        <v>141.25134277216512</v>
      </c>
      <c r="D176" s="1">
        <f t="shared" ca="1" si="7"/>
        <v>33.431840077937537</v>
      </c>
      <c r="E176" s="1">
        <f t="shared" ca="1" si="8"/>
        <v>120.21904362928802</v>
      </c>
      <c r="H176"/>
      <c r="Y176">
        <v>87</v>
      </c>
      <c r="Z176">
        <v>133.07432130002289</v>
      </c>
    </row>
    <row r="177" spans="1:26" x14ac:dyDescent="0.25">
      <c r="A177">
        <v>87.5</v>
      </c>
      <c r="B177">
        <v>134.584181373402</v>
      </c>
      <c r="C177" s="1">
        <f t="shared" ca="1" si="6"/>
        <v>141.36667683012246</v>
      </c>
      <c r="D177" s="1">
        <f t="shared" ca="1" si="7"/>
        <v>23.0011223102168</v>
      </c>
      <c r="E177" s="1">
        <f t="shared" ca="1" si="8"/>
        <v>121.72890370266714</v>
      </c>
      <c r="H177"/>
      <c r="Y177">
        <v>87.5</v>
      </c>
      <c r="Z177">
        <v>134.584181373402</v>
      </c>
    </row>
    <row r="178" spans="1:26" x14ac:dyDescent="0.25">
      <c r="A178">
        <v>88</v>
      </c>
      <c r="B178">
        <v>136.0941424150634</v>
      </c>
      <c r="C178" s="1">
        <f t="shared" ca="1" si="6"/>
        <v>141.47846243216176</v>
      </c>
      <c r="D178" s="1">
        <f t="shared" ca="1" si="7"/>
        <v>14.495451023263046</v>
      </c>
      <c r="E178" s="1">
        <f t="shared" ca="1" si="8"/>
        <v>123.23886474432854</v>
      </c>
      <c r="H178"/>
      <c r="Y178">
        <v>88</v>
      </c>
      <c r="Z178">
        <v>136.0941424150634</v>
      </c>
    </row>
    <row r="179" spans="1:26" x14ac:dyDescent="0.25">
      <c r="A179">
        <v>88.5</v>
      </c>
      <c r="B179">
        <v>136.52513760498309</v>
      </c>
      <c r="C179" s="1">
        <f t="shared" ca="1" si="6"/>
        <v>141.58680875279418</v>
      </c>
      <c r="D179" s="1">
        <f t="shared" ca="1" si="7"/>
        <v>12.810257404291654</v>
      </c>
      <c r="E179" s="1">
        <f t="shared" ca="1" si="8"/>
        <v>123.66985993424822</v>
      </c>
      <c r="H179"/>
      <c r="Y179">
        <v>88.5</v>
      </c>
      <c r="Z179">
        <v>136.52513760498309</v>
      </c>
    </row>
    <row r="180" spans="1:26" x14ac:dyDescent="0.25">
      <c r="A180">
        <v>89</v>
      </c>
      <c r="B180">
        <v>138.03483608282363</v>
      </c>
      <c r="C180" s="1">
        <f t="shared" ca="1" si="6"/>
        <v>141.69182160758433</v>
      </c>
      <c r="D180" s="1">
        <f t="shared" ca="1" si="7"/>
        <v>6.6867715641546441</v>
      </c>
      <c r="E180" s="1">
        <f t="shared" ca="1" si="8"/>
        <v>125.17955841208877</v>
      </c>
      <c r="H180"/>
      <c r="Y180">
        <v>89</v>
      </c>
      <c r="Z180">
        <v>138.03483608282363</v>
      </c>
    </row>
    <row r="181" spans="1:26" x14ac:dyDescent="0.25">
      <c r="A181">
        <v>89.5</v>
      </c>
      <c r="B181">
        <v>139.54467973602033</v>
      </c>
      <c r="C181" s="1">
        <f t="shared" ca="1" si="6"/>
        <v>141.79360355649422</v>
      </c>
      <c r="D181" s="1">
        <f t="shared" ca="1" si="7"/>
        <v>2.528829175147441</v>
      </c>
      <c r="E181" s="1">
        <f t="shared" ca="1" si="8"/>
        <v>126.68940206528546</v>
      </c>
      <c r="H181"/>
      <c r="Y181">
        <v>89.5</v>
      </c>
      <c r="Z181">
        <v>139.54467973602033</v>
      </c>
    </row>
    <row r="182" spans="1:26" x14ac:dyDescent="0.25">
      <c r="A182">
        <v>90</v>
      </c>
      <c r="B182">
        <v>141.05463028055439</v>
      </c>
      <c r="C182" s="1">
        <f t="shared" ca="1" si="6"/>
        <v>141.89225400404746</v>
      </c>
      <c r="D182" s="1">
        <f t="shared" ca="1" si="7"/>
        <v>0.35080675107919501</v>
      </c>
      <c r="E182" s="1">
        <f t="shared" ca="1" si="8"/>
        <v>128.19935260981953</v>
      </c>
      <c r="H182"/>
      <c r="Y182">
        <v>90</v>
      </c>
      <c r="Z182">
        <v>141.05463028055439</v>
      </c>
    </row>
    <row r="183" spans="1:26" x14ac:dyDescent="0.25">
      <c r="A183">
        <v>90.5</v>
      </c>
      <c r="B183">
        <v>142.56466345950855</v>
      </c>
      <c r="C183" s="1">
        <f t="shared" ca="1" si="6"/>
        <v>141.98786929641201</v>
      </c>
      <c r="D183" s="1">
        <f t="shared" ca="1" si="7"/>
        <v>0.16634575329111712</v>
      </c>
      <c r="E183" s="1">
        <f t="shared" ca="1" si="8"/>
        <v>129.70938578877369</v>
      </c>
      <c r="H183"/>
      <c r="Y183">
        <v>90.5</v>
      </c>
      <c r="Z183">
        <v>142.56466345950855</v>
      </c>
    </row>
    <row r="184" spans="1:26" x14ac:dyDescent="0.25">
      <c r="A184">
        <v>91</v>
      </c>
      <c r="B184">
        <v>143.24536242093862</v>
      </c>
      <c r="C184" s="1">
        <f t="shared" ca="1" si="6"/>
        <v>142.0805428154959</v>
      </c>
      <c r="D184" s="1">
        <f t="shared" ca="1" si="7"/>
        <v>0.67840235661186232</v>
      </c>
      <c r="E184" s="1">
        <f t="shared" ca="1" si="8"/>
        <v>130.39008475020375</v>
      </c>
      <c r="H184"/>
      <c r="Y184">
        <v>91</v>
      </c>
      <c r="Z184">
        <v>143.24536242093862</v>
      </c>
    </row>
    <row r="185" spans="1:26" x14ac:dyDescent="0.25">
      <c r="A185">
        <v>91.5</v>
      </c>
      <c r="B185">
        <v>142.74567872299218</v>
      </c>
      <c r="C185" s="1">
        <f t="shared" ca="1" si="6"/>
        <v>142.17036507014788</v>
      </c>
      <c r="D185" s="1">
        <f t="shared" ca="1" si="7"/>
        <v>0.16549289957452634</v>
      </c>
      <c r="E185" s="1">
        <f t="shared" ca="1" si="8"/>
        <v>129.89040105225732</v>
      </c>
      <c r="H185"/>
      <c r="Y185">
        <v>91.5</v>
      </c>
      <c r="Z185">
        <v>142.74567872299218</v>
      </c>
    </row>
    <row r="186" spans="1:26" x14ac:dyDescent="0.25">
      <c r="A186">
        <v>92</v>
      </c>
      <c r="B186">
        <v>142.24572513933052</v>
      </c>
      <c r="C186" s="1">
        <f t="shared" ca="1" si="6"/>
        <v>142.2574237845522</v>
      </c>
      <c r="D186" s="1">
        <f t="shared" ca="1" si="7"/>
        <v>6.8429150011426124E-5</v>
      </c>
      <c r="E186" s="1">
        <f t="shared" ca="1" si="8"/>
        <v>129.39044746859565</v>
      </c>
      <c r="H186"/>
      <c r="Y186">
        <v>92</v>
      </c>
      <c r="Z186">
        <v>142.24572513933052</v>
      </c>
    </row>
    <row r="187" spans="1:26" x14ac:dyDescent="0.25">
      <c r="A187">
        <v>92.5</v>
      </c>
      <c r="B187">
        <v>141.74556598916382</v>
      </c>
      <c r="C187" s="1">
        <f t="shared" ca="1" si="6"/>
        <v>142.34180398390365</v>
      </c>
      <c r="D187" s="1">
        <f t="shared" ca="1" si="7"/>
        <v>0.17774987318568278</v>
      </c>
      <c r="E187" s="1">
        <f t="shared" ca="1" si="8"/>
        <v>128.89028831842896</v>
      </c>
      <c r="H187"/>
      <c r="Y187">
        <v>92.5</v>
      </c>
      <c r="Z187">
        <v>141.74556598916382</v>
      </c>
    </row>
    <row r="188" spans="1:26" x14ac:dyDescent="0.25">
      <c r="A188">
        <v>93</v>
      </c>
      <c r="B188">
        <v>141.24526827239941</v>
      </c>
      <c r="C188" s="1">
        <f t="shared" ca="1" si="6"/>
        <v>142.42358807744679</v>
      </c>
      <c r="D188" s="1">
        <f t="shared" ca="1" si="7"/>
        <v>0.69421878148344784</v>
      </c>
      <c r="E188" s="1">
        <f t="shared" ca="1" si="8"/>
        <v>128.38999060166455</v>
      </c>
      <c r="H188"/>
      <c r="Y188">
        <v>93</v>
      </c>
      <c r="Z188">
        <v>141.24526827239941</v>
      </c>
    </row>
    <row r="189" spans="1:26" x14ac:dyDescent="0.25">
      <c r="A189">
        <v>93.5</v>
      </c>
      <c r="B189">
        <v>140.74488731327529</v>
      </c>
      <c r="C189" s="1">
        <f t="shared" ca="1" si="6"/>
        <v>142.50285593896032</v>
      </c>
      <c r="D189" s="1">
        <f t="shared" ca="1" si="7"/>
        <v>1.5452268444464705</v>
      </c>
      <c r="E189" s="1">
        <f t="shared" ca="1" si="8"/>
        <v>127.88960964254042</v>
      </c>
      <c r="H189"/>
      <c r="Y189">
        <v>93.5</v>
      </c>
      <c r="Z189">
        <v>140.74488731327529</v>
      </c>
    </row>
    <row r="190" spans="1:26" x14ac:dyDescent="0.25">
      <c r="A190">
        <v>94</v>
      </c>
      <c r="B190">
        <v>140.24443523304777</v>
      </c>
      <c r="C190" s="1">
        <f t="shared" ca="1" si="6"/>
        <v>142.57968498476512</v>
      </c>
      <c r="D190" s="1">
        <f t="shared" ca="1" si="7"/>
        <v>2.7266957014479867</v>
      </c>
      <c r="E190" s="1">
        <f t="shared" ca="1" si="8"/>
        <v>127.3891575623129</v>
      </c>
      <c r="H190"/>
      <c r="Y190">
        <v>94</v>
      </c>
      <c r="Z190">
        <v>140.24443523304777</v>
      </c>
    </row>
    <row r="191" spans="1:26" x14ac:dyDescent="0.25">
      <c r="A191">
        <v>94.5</v>
      </c>
      <c r="B191">
        <v>139.74392100392231</v>
      </c>
      <c r="C191" s="1">
        <f t="shared" ca="1" si="6"/>
        <v>142.65415024933225</v>
      </c>
      <c r="D191" s="1">
        <f t="shared" ca="1" si="7"/>
        <v>4.2347171304196456</v>
      </c>
      <c r="E191" s="1">
        <f t="shared" ca="1" si="8"/>
        <v>126.88864333318745</v>
      </c>
      <c r="H191"/>
      <c r="Y191">
        <v>94.5</v>
      </c>
      <c r="Z191">
        <v>139.74392100392231</v>
      </c>
    </row>
    <row r="192" spans="1:26" x14ac:dyDescent="0.25">
      <c r="A192">
        <v>95</v>
      </c>
      <c r="B192">
        <v>139.24335133778357</v>
      </c>
      <c r="C192" s="1">
        <f t="shared" ca="1" si="6"/>
        <v>142.72632445856476</v>
      </c>
      <c r="D192" s="1">
        <f t="shared" ca="1" si="7"/>
        <v>6.065550880042152</v>
      </c>
      <c r="E192" s="1">
        <f t="shared" ca="1" si="8"/>
        <v>126.3880736670487</v>
      </c>
      <c r="H192"/>
      <c r="Y192">
        <v>95</v>
      </c>
      <c r="Z192">
        <v>139.24335133778357</v>
      </c>
    </row>
    <row r="193" spans="1:26" x14ac:dyDescent="0.25">
      <c r="A193">
        <v>95.5</v>
      </c>
      <c r="B193">
        <v>139.31070745598467</v>
      </c>
      <c r="C193" s="1">
        <f t="shared" ca="1" si="6"/>
        <v>142.79627810082499</v>
      </c>
      <c r="D193" s="1">
        <f t="shared" ca="1" si="7"/>
        <v>6.0746013600862909</v>
      </c>
      <c r="E193" s="1">
        <f t="shared" ca="1" si="8"/>
        <v>126.45542978524981</v>
      </c>
      <c r="H193"/>
      <c r="Y193">
        <v>95.5</v>
      </c>
      <c r="Z193">
        <v>139.31070745598467</v>
      </c>
    </row>
    <row r="194" spans="1:26" x14ac:dyDescent="0.25">
      <c r="A194">
        <v>96</v>
      </c>
      <c r="B194">
        <v>140.81820440241427</v>
      </c>
      <c r="C194" s="1">
        <f t="shared" ref="C194:C257" ca="1" si="9">IF(A194&gt;=$K$5,OFFSET($B$1,2*$K$5,0)+$L$5*(1-EXP((-1/$M$5)*(A194-$K$5))),0)</f>
        <v>142.86407949577622</v>
      </c>
      <c r="D194" s="1">
        <f t="shared" ref="D194:D257" ca="1" si="10">IF(A194&gt;=$K$5,(C194-B194)*(C194-B194)*0.5,0)</f>
        <v>2.0928024488193979</v>
      </c>
      <c r="E194" s="1">
        <f t="shared" ref="E194:E257" ca="1" si="11">IF(A194&gt;=$K$5,(B194-$L$6),0)</f>
        <v>127.9629267316794</v>
      </c>
      <c r="H194"/>
      <c r="Y194">
        <v>96</v>
      </c>
      <c r="Z194">
        <v>140.81820440241427</v>
      </c>
    </row>
    <row r="195" spans="1:26" x14ac:dyDescent="0.25">
      <c r="A195">
        <v>96.5</v>
      </c>
      <c r="B195">
        <v>142.32591820359468</v>
      </c>
      <c r="C195" s="1">
        <f t="shared" ca="1" si="9"/>
        <v>142.92979486110687</v>
      </c>
      <c r="D195" s="1">
        <f t="shared" ca="1" si="10"/>
        <v>0.18233350874404641</v>
      </c>
      <c r="E195" s="1">
        <f t="shared" ca="1" si="11"/>
        <v>129.47064053285982</v>
      </c>
      <c r="H195"/>
      <c r="Y195">
        <v>96.5</v>
      </c>
      <c r="Z195">
        <v>142.32591820359468</v>
      </c>
    </row>
    <row r="196" spans="1:26" x14ac:dyDescent="0.25">
      <c r="A196">
        <v>97</v>
      </c>
      <c r="B196">
        <v>143.83384242566157</v>
      </c>
      <c r="C196" s="1">
        <f t="shared" ca="1" si="9"/>
        <v>142.99348837720106</v>
      </c>
      <c r="D196" s="1">
        <f t="shared" ca="1" si="10"/>
        <v>0.353097463381986</v>
      </c>
      <c r="E196" s="1">
        <f t="shared" ca="1" si="11"/>
        <v>130.97856475492671</v>
      </c>
      <c r="H196"/>
      <c r="Y196">
        <v>97</v>
      </c>
      <c r="Z196">
        <v>143.83384242566157</v>
      </c>
    </row>
    <row r="197" spans="1:26" x14ac:dyDescent="0.25">
      <c r="A197">
        <v>97.5</v>
      </c>
      <c r="B197">
        <v>145.34191682403446</v>
      </c>
      <c r="C197" s="1">
        <f t="shared" ca="1" si="9"/>
        <v>143.05522224982019</v>
      </c>
      <c r="D197" s="1">
        <f t="shared" ca="1" si="10"/>
        <v>2.6144860378704822</v>
      </c>
      <c r="E197" s="1">
        <f t="shared" ca="1" si="11"/>
        <v>132.48663915329959</v>
      </c>
      <c r="H197"/>
      <c r="Y197">
        <v>97.5</v>
      </c>
      <c r="Z197">
        <v>145.34191682403446</v>
      </c>
    </row>
    <row r="198" spans="1:26" x14ac:dyDescent="0.25">
      <c r="A198">
        <v>98</v>
      </c>
      <c r="B198">
        <v>146.22218004212738</v>
      </c>
      <c r="C198" s="1">
        <f t="shared" ca="1" si="9"/>
        <v>143.1150567708556</v>
      </c>
      <c r="D198" s="1">
        <f t="shared" ca="1" si="10"/>
        <v>4.8271075114393067</v>
      </c>
      <c r="E198" s="1">
        <f t="shared" ca="1" si="11"/>
        <v>133.36690237139251</v>
      </c>
      <c r="H198"/>
      <c r="Y198">
        <v>98</v>
      </c>
      <c r="Z198">
        <v>146.22218004212738</v>
      </c>
    </row>
    <row r="199" spans="1:26" x14ac:dyDescent="0.25">
      <c r="A199">
        <v>98.5</v>
      </c>
      <c r="B199">
        <v>145.72262220726938</v>
      </c>
      <c r="C199" s="1">
        <f t="shared" ca="1" si="9"/>
        <v>143.17305037721209</v>
      </c>
      <c r="D199" s="1">
        <f t="shared" ca="1" si="10"/>
        <v>3.2501582583108366</v>
      </c>
      <c r="E199" s="1">
        <f t="shared" ca="1" si="11"/>
        <v>132.86734453653452</v>
      </c>
      <c r="H199"/>
      <c r="Y199">
        <v>98.5</v>
      </c>
      <c r="Z199">
        <v>145.72262220726938</v>
      </c>
    </row>
    <row r="200" spans="1:26" x14ac:dyDescent="0.25">
      <c r="A200">
        <v>99</v>
      </c>
      <c r="B200">
        <v>145.22279836630736</v>
      </c>
      <c r="C200" s="1">
        <f t="shared" ca="1" si="9"/>
        <v>143.22925970787995</v>
      </c>
      <c r="D200" s="1">
        <f t="shared" ca="1" si="10"/>
        <v>1.9870981913222814</v>
      </c>
      <c r="E200" s="1">
        <f t="shared" ca="1" si="11"/>
        <v>132.36752069557249</v>
      </c>
      <c r="H200"/>
      <c r="Y200">
        <v>99</v>
      </c>
      <c r="Z200">
        <v>145.22279836630736</v>
      </c>
    </row>
    <row r="201" spans="1:26" x14ac:dyDescent="0.25">
      <c r="A201">
        <v>99.5</v>
      </c>
      <c r="B201">
        <v>144.72277397936651</v>
      </c>
      <c r="C201" s="1">
        <f t="shared" ca="1" si="9"/>
        <v>143.2837396592509</v>
      </c>
      <c r="D201" s="1">
        <f t="shared" ca="1" si="10"/>
        <v>1.0354098872352979</v>
      </c>
      <c r="E201" s="1">
        <f t="shared" ca="1" si="11"/>
        <v>131.86749630863164</v>
      </c>
      <c r="H201"/>
      <c r="Y201">
        <v>99.5</v>
      </c>
      <c r="Z201">
        <v>144.72277397936651</v>
      </c>
    </row>
    <row r="202" spans="1:26" x14ac:dyDescent="0.25">
      <c r="A202">
        <v>100</v>
      </c>
      <c r="B202">
        <v>144.22262397444737</v>
      </c>
      <c r="C202" s="1">
        <f t="shared" ca="1" si="9"/>
        <v>143.33654343873226</v>
      </c>
      <c r="D202" s="1">
        <f t="shared" ca="1" si="10"/>
        <v>0.39256935788658759</v>
      </c>
      <c r="E202" s="1">
        <f t="shared" ca="1" si="11"/>
        <v>131.36734630371251</v>
      </c>
      <c r="H202"/>
      <c r="Y202">
        <v>100</v>
      </c>
      <c r="Z202">
        <v>144.22262397444737</v>
      </c>
    </row>
    <row r="203" spans="1:26" x14ac:dyDescent="0.25">
      <c r="A203">
        <v>100.5</v>
      </c>
      <c r="B203">
        <v>143.72239670106731</v>
      </c>
      <c r="C203" s="1">
        <f t="shared" ca="1" si="9"/>
        <v>143.38772261671159</v>
      </c>
      <c r="D203" s="1">
        <f t="shared" ca="1" si="10"/>
        <v>5.6003371369671685E-2</v>
      </c>
      <c r="E203" s="1">
        <f t="shared" ca="1" si="11"/>
        <v>130.86711903033245</v>
      </c>
      <c r="H203"/>
      <c r="Y203">
        <v>100.5</v>
      </c>
      <c r="Z203">
        <v>143.72239670106731</v>
      </c>
    </row>
    <row r="204" spans="1:26" x14ac:dyDescent="0.25">
      <c r="A204">
        <v>101</v>
      </c>
      <c r="B204">
        <v>143.22210388488227</v>
      </c>
      <c r="C204" s="1">
        <f t="shared" ca="1" si="9"/>
        <v>143.43732717692231</v>
      </c>
      <c r="D204" s="1">
        <f t="shared" ca="1" si="10"/>
        <v>2.3160532718275426E-2</v>
      </c>
      <c r="E204" s="1">
        <f t="shared" ca="1" si="11"/>
        <v>130.36682621414741</v>
      </c>
      <c r="H204"/>
      <c r="Y204">
        <v>101</v>
      </c>
      <c r="Z204">
        <v>143.22210388488227</v>
      </c>
    </row>
    <row r="205" spans="1:26" x14ac:dyDescent="0.25">
      <c r="A205">
        <v>101.5</v>
      </c>
      <c r="B205">
        <v>142.7217541747342</v>
      </c>
      <c r="C205" s="1">
        <f t="shared" ca="1" si="9"/>
        <v>143.48540556526012</v>
      </c>
      <c r="D205" s="1">
        <f t="shared" ca="1" si="10"/>
        <v>0.29158172312608721</v>
      </c>
      <c r="E205" s="1">
        <f t="shared" ca="1" si="11"/>
        <v>129.86647650399934</v>
      </c>
      <c r="H205"/>
      <c r="Y205">
        <v>101.5</v>
      </c>
      <c r="Z205">
        <v>142.7217541747342</v>
      </c>
    </row>
    <row r="206" spans="1:26" x14ac:dyDescent="0.25">
      <c r="A206">
        <v>102</v>
      </c>
      <c r="B206">
        <v>142.50043484250071</v>
      </c>
      <c r="C206" s="1">
        <f t="shared" ca="1" si="9"/>
        <v>143.5320047370972</v>
      </c>
      <c r="D206" s="1">
        <f t="shared" ca="1" si="10"/>
        <v>0.5320682237189035</v>
      </c>
      <c r="E206" s="1">
        <f t="shared" ca="1" si="11"/>
        <v>129.64515717176585</v>
      </c>
      <c r="H206"/>
      <c r="Y206">
        <v>102</v>
      </c>
      <c r="Z206">
        <v>142.50043484250071</v>
      </c>
    </row>
    <row r="207" spans="1:26" x14ac:dyDescent="0.25">
      <c r="A207">
        <v>102.5</v>
      </c>
      <c r="B207">
        <v>144.0077954582847</v>
      </c>
      <c r="C207" s="1">
        <f t="shared" ca="1" si="9"/>
        <v>143.57717020314078</v>
      </c>
      <c r="D207" s="1">
        <f t="shared" ca="1" si="10"/>
        <v>9.2719055183884361E-2</v>
      </c>
      <c r="E207" s="1">
        <f t="shared" ca="1" si="11"/>
        <v>131.15251778754984</v>
      </c>
      <c r="H207"/>
      <c r="Y207">
        <v>102.5</v>
      </c>
      <c r="Z207">
        <v>144.0077954582847</v>
      </c>
    </row>
    <row r="208" spans="1:26" x14ac:dyDescent="0.25">
      <c r="A208">
        <v>103</v>
      </c>
      <c r="B208">
        <v>145.51599139537501</v>
      </c>
      <c r="C208" s="1">
        <f t="shared" ca="1" si="9"/>
        <v>143.62094607388082</v>
      </c>
      <c r="D208" s="1">
        <f t="shared" ca="1" si="10"/>
        <v>1.7955983852585173</v>
      </c>
      <c r="E208" s="1">
        <f t="shared" ca="1" si="11"/>
        <v>132.66071372464015</v>
      </c>
      <c r="H208"/>
      <c r="Y208">
        <v>103</v>
      </c>
      <c r="Z208">
        <v>145.51599139537501</v>
      </c>
    </row>
    <row r="209" spans="1:26" x14ac:dyDescent="0.25">
      <c r="A209">
        <v>103.5</v>
      </c>
      <c r="B209">
        <v>147.02434572787971</v>
      </c>
      <c r="C209" s="1">
        <f t="shared" ca="1" si="9"/>
        <v>143.66337510267019</v>
      </c>
      <c r="D209" s="1">
        <f t="shared" ca="1" si="10"/>
        <v>5.648061771760629</v>
      </c>
      <c r="E209" s="1">
        <f t="shared" ca="1" si="11"/>
        <v>134.16906805714484</v>
      </c>
      <c r="H209"/>
      <c r="Y209">
        <v>103.5</v>
      </c>
      <c r="Z209">
        <v>147.02434572787971</v>
      </c>
    </row>
    <row r="210" spans="1:26" x14ac:dyDescent="0.25">
      <c r="A210">
        <v>104</v>
      </c>
      <c r="B210">
        <v>148.53280934935367</v>
      </c>
      <c r="C210" s="1">
        <f t="shared" ca="1" si="9"/>
        <v>143.70449872747943</v>
      </c>
      <c r="D210" s="1">
        <f t="shared" ca="1" si="10"/>
        <v>11.656291730651793</v>
      </c>
      <c r="E210" s="1">
        <f t="shared" ca="1" si="11"/>
        <v>135.67753167861881</v>
      </c>
      <c r="H210"/>
      <c r="Y210">
        <v>104</v>
      </c>
      <c r="Z210">
        <v>148.53280934935367</v>
      </c>
    </row>
    <row r="211" spans="1:26" x14ac:dyDescent="0.25">
      <c r="A211">
        <v>104.5</v>
      </c>
      <c r="B211">
        <v>149.75290725923244</v>
      </c>
      <c r="C211" s="1">
        <f t="shared" ca="1" si="9"/>
        <v>143.74435711136667</v>
      </c>
      <c r="D211" s="1">
        <f t="shared" ca="1" si="10"/>
        <v>18.05133743970892</v>
      </c>
      <c r="E211" s="1">
        <f t="shared" ca="1" si="11"/>
        <v>136.89762958849758</v>
      </c>
      <c r="H211"/>
      <c r="Y211">
        <v>104.5</v>
      </c>
      <c r="Z211">
        <v>149.75290725923244</v>
      </c>
    </row>
    <row r="212" spans="1:26" x14ac:dyDescent="0.25">
      <c r="A212">
        <v>105</v>
      </c>
      <c r="B212">
        <v>149.25156795066897</v>
      </c>
      <c r="C212" s="1">
        <f t="shared" ca="1" si="9"/>
        <v>143.78298918170267</v>
      </c>
      <c r="D212" s="1">
        <f t="shared" ca="1" si="10"/>
        <v>14.952676876194465</v>
      </c>
      <c r="E212" s="1">
        <f t="shared" ca="1" si="11"/>
        <v>136.39629027993411</v>
      </c>
      <c r="H212"/>
      <c r="Y212">
        <v>105</v>
      </c>
      <c r="Z212">
        <v>149.25156795066897</v>
      </c>
    </row>
    <row r="213" spans="1:26" x14ac:dyDescent="0.25">
      <c r="A213">
        <v>105.5</v>
      </c>
      <c r="B213">
        <v>148.74980021611717</v>
      </c>
      <c r="C213" s="1">
        <f t="shared" ca="1" si="9"/>
        <v>143.820432668189</v>
      </c>
      <c r="D213" s="1">
        <f t="shared" ca="1" si="10"/>
        <v>12.149332211283671</v>
      </c>
      <c r="E213" s="1">
        <f t="shared" ca="1" si="11"/>
        <v>135.8945225453823</v>
      </c>
      <c r="H213"/>
      <c r="Y213">
        <v>105.5</v>
      </c>
      <c r="Z213">
        <v>148.74980021611717</v>
      </c>
    </row>
    <row r="214" spans="1:26" x14ac:dyDescent="0.25">
      <c r="A214">
        <v>106</v>
      </c>
      <c r="B214">
        <v>148.24803426701476</v>
      </c>
      <c r="C214" s="1">
        <f t="shared" ca="1" si="9"/>
        <v>143.85672413970619</v>
      </c>
      <c r="D214" s="1">
        <f t="shared" ca="1" si="10"/>
        <v>9.641802317101412</v>
      </c>
      <c r="E214" s="1">
        <f t="shared" ca="1" si="11"/>
        <v>135.3927565962799</v>
      </c>
      <c r="H214"/>
      <c r="Y214">
        <v>106</v>
      </c>
      <c r="Z214">
        <v>148.24803426701476</v>
      </c>
    </row>
    <row r="215" spans="1:26" x14ac:dyDescent="0.25">
      <c r="A215">
        <v>106.5</v>
      </c>
      <c r="B215">
        <v>147.74627603523552</v>
      </c>
      <c r="C215" s="1">
        <f t="shared" ca="1" si="9"/>
        <v>143.8918990400287</v>
      </c>
      <c r="D215" s="1">
        <f t="shared" ca="1" si="10"/>
        <v>7.4281110105897783</v>
      </c>
      <c r="E215" s="1">
        <f t="shared" ca="1" si="11"/>
        <v>134.89099836450066</v>
      </c>
      <c r="H215"/>
      <c r="Y215">
        <v>106.5</v>
      </c>
      <c r="Z215">
        <v>147.74627603523552</v>
      </c>
    </row>
    <row r="216" spans="1:26" x14ac:dyDescent="0.25">
      <c r="A216">
        <v>107</v>
      </c>
      <c r="B216">
        <v>147.24454441523488</v>
      </c>
      <c r="C216" s="1">
        <f t="shared" ca="1" si="9"/>
        <v>143.92599172244067</v>
      </c>
      <c r="D216" s="1">
        <f t="shared" ca="1" si="10"/>
        <v>5.5063959874258623</v>
      </c>
      <c r="E216" s="1">
        <f t="shared" ca="1" si="11"/>
        <v>134.38926674450002</v>
      </c>
      <c r="H216"/>
      <c r="Y216">
        <v>107</v>
      </c>
      <c r="Z216">
        <v>147.24454441523488</v>
      </c>
    </row>
    <row r="217" spans="1:26" x14ac:dyDescent="0.25">
      <c r="A217">
        <v>107.5</v>
      </c>
      <c r="B217">
        <v>146.74283866485823</v>
      </c>
      <c r="C217" s="1">
        <f t="shared" ca="1" si="9"/>
        <v>143.95903548328681</v>
      </c>
      <c r="D217" s="1">
        <f t="shared" ca="1" si="10"/>
        <v>3.8747800768635652</v>
      </c>
      <c r="E217" s="1">
        <f t="shared" ca="1" si="11"/>
        <v>133.88756099412336</v>
      </c>
      <c r="H217"/>
      <c r="Y217">
        <v>107.5</v>
      </c>
      <c r="Z217">
        <v>146.74283866485823</v>
      </c>
    </row>
    <row r="218" spans="1:26" x14ac:dyDescent="0.25">
      <c r="A218">
        <v>108</v>
      </c>
      <c r="B218">
        <v>146.24115768952029</v>
      </c>
      <c r="C218" s="1">
        <f t="shared" ca="1" si="9"/>
        <v>143.99106259449096</v>
      </c>
      <c r="D218" s="1">
        <f t="shared" ca="1" si="10"/>
        <v>2.5314639683375413</v>
      </c>
      <c r="E218" s="1">
        <f t="shared" ca="1" si="11"/>
        <v>133.38588001878543</v>
      </c>
      <c r="H218"/>
      <c r="Y218">
        <v>108</v>
      </c>
      <c r="Z218">
        <v>146.24115768952029</v>
      </c>
    </row>
    <row r="219" spans="1:26" x14ac:dyDescent="0.25">
      <c r="A219">
        <v>108.5</v>
      </c>
      <c r="B219">
        <v>145.73950016702696</v>
      </c>
      <c r="C219" s="1">
        <f t="shared" ca="1" si="9"/>
        <v>144.02210433507432</v>
      </c>
      <c r="D219" s="1">
        <f t="shared" ca="1" si="10"/>
        <v>1.4747242218041561</v>
      </c>
      <c r="E219" s="1">
        <f t="shared" ca="1" si="11"/>
        <v>132.8842224962921</v>
      </c>
      <c r="H219"/>
      <c r="Y219">
        <v>108.5</v>
      </c>
      <c r="Z219">
        <v>145.73950016702696</v>
      </c>
    </row>
    <row r="220" spans="1:26" x14ac:dyDescent="0.25">
      <c r="A220">
        <v>109</v>
      </c>
      <c r="B220">
        <v>145.23786463788844</v>
      </c>
      <c r="C220" s="1">
        <f t="shared" ca="1" si="9"/>
        <v>144.05219102170369</v>
      </c>
      <c r="D220" s="1">
        <f t="shared" ca="1" si="10"/>
        <v>0.70291096205830339</v>
      </c>
      <c r="E220" s="1">
        <f t="shared" ca="1" si="11"/>
        <v>132.38258696715357</v>
      </c>
      <c r="H220"/>
      <c r="Y220">
        <v>109</v>
      </c>
      <c r="Z220">
        <v>145.23786463788844</v>
      </c>
    </row>
    <row r="221" spans="1:26" x14ac:dyDescent="0.25">
      <c r="A221">
        <v>109.5</v>
      </c>
      <c r="B221">
        <v>144.73624957020635</v>
      </c>
      <c r="C221" s="1">
        <f t="shared" ca="1" si="9"/>
        <v>144.08135203830014</v>
      </c>
      <c r="D221" s="1">
        <f t="shared" ca="1" si="10"/>
        <v>0.21444538864842605</v>
      </c>
      <c r="E221" s="1">
        <f t="shared" ca="1" si="11"/>
        <v>131.88097189947149</v>
      </c>
      <c r="H221"/>
      <c r="Y221">
        <v>109.5</v>
      </c>
      <c r="Z221">
        <v>144.73624957020635</v>
      </c>
    </row>
    <row r="222" spans="1:26" x14ac:dyDescent="0.25">
      <c r="A222">
        <v>110</v>
      </c>
      <c r="B222">
        <v>144.23465340587978</v>
      </c>
      <c r="C222" s="1">
        <f t="shared" ca="1" si="9"/>
        <v>144.10961586473655</v>
      </c>
      <c r="D222" s="1">
        <f t="shared" ca="1" si="10"/>
        <v>7.8171933475723095E-3</v>
      </c>
      <c r="E222" s="1">
        <f t="shared" ca="1" si="11"/>
        <v>131.37937573514492</v>
      </c>
      <c r="H222"/>
      <c r="Y222">
        <v>110</v>
      </c>
      <c r="Z222">
        <v>144.23465340587978</v>
      </c>
    </row>
    <row r="223" spans="1:26" x14ac:dyDescent="0.25">
      <c r="A223">
        <v>110.5</v>
      </c>
      <c r="B223">
        <v>143.73307459311769</v>
      </c>
      <c r="C223" s="1">
        <f t="shared" ca="1" si="9"/>
        <v>144.13701010465218</v>
      </c>
      <c r="D223" s="1">
        <f t="shared" ca="1" si="10"/>
        <v>8.1581948739312918E-2</v>
      </c>
      <c r="E223" s="1">
        <f t="shared" ca="1" si="11"/>
        <v>130.87779692238283</v>
      </c>
      <c r="H223"/>
      <c r="Y223">
        <v>110.5</v>
      </c>
      <c r="Z223">
        <v>143.73307459311769</v>
      </c>
    </row>
    <row r="224" spans="1:26" x14ac:dyDescent="0.25">
      <c r="A224">
        <v>111</v>
      </c>
      <c r="B224">
        <v>143.23151160894571</v>
      </c>
      <c r="C224" s="1">
        <f t="shared" ca="1" si="9"/>
        <v>144.16356151241163</v>
      </c>
      <c r="D224" s="1">
        <f t="shared" ca="1" si="10"/>
        <v>0.43435851127541869</v>
      </c>
      <c r="E224" s="1">
        <f t="shared" ca="1" si="11"/>
        <v>130.37623393821085</v>
      </c>
      <c r="H224"/>
      <c r="Y224">
        <v>111</v>
      </c>
      <c r="Z224">
        <v>143.23151160894571</v>
      </c>
    </row>
    <row r="225" spans="1:26" x14ac:dyDescent="0.25">
      <c r="A225">
        <v>111.5</v>
      </c>
      <c r="B225">
        <v>142.72996297441912</v>
      </c>
      <c r="C225" s="1">
        <f t="shared" ca="1" si="9"/>
        <v>144.18929601923423</v>
      </c>
      <c r="D225" s="1">
        <f t="shared" ca="1" si="10"/>
        <v>1.0648264678446711</v>
      </c>
      <c r="E225" s="1">
        <f t="shared" ca="1" si="11"/>
        <v>129.87468530368426</v>
      </c>
      <c r="H225"/>
      <c r="Y225">
        <v>111.5</v>
      </c>
      <c r="Z225">
        <v>142.72996297441912</v>
      </c>
    </row>
    <row r="226" spans="1:26" x14ac:dyDescent="0.25">
      <c r="A226">
        <v>112</v>
      </c>
      <c r="B226">
        <v>142.87720605080017</v>
      </c>
      <c r="C226" s="1">
        <f t="shared" ca="1" si="9"/>
        <v>144.21423875851954</v>
      </c>
      <c r="D226" s="1">
        <f t="shared" ca="1" si="10"/>
        <v>0.89382823075569984</v>
      </c>
      <c r="E226" s="1">
        <f t="shared" ca="1" si="11"/>
        <v>130.0219283800653</v>
      </c>
      <c r="H226"/>
      <c r="Y226">
        <v>112</v>
      </c>
      <c r="Z226">
        <v>142.87720605080017</v>
      </c>
    </row>
    <row r="227" spans="1:26" x14ac:dyDescent="0.25">
      <c r="A227">
        <v>112.5</v>
      </c>
      <c r="B227">
        <v>144.37431217535396</v>
      </c>
      <c r="C227" s="1">
        <f t="shared" ca="1" si="9"/>
        <v>144.23841409039375</v>
      </c>
      <c r="D227" s="1">
        <f t="shared" ca="1" si="10"/>
        <v>9.2341447479272615E-3</v>
      </c>
      <c r="E227" s="1">
        <f t="shared" ca="1" si="11"/>
        <v>131.5190345046191</v>
      </c>
      <c r="H227"/>
      <c r="Y227">
        <v>112.5</v>
      </c>
      <c r="Z227">
        <v>144.37431217535396</v>
      </c>
    </row>
    <row r="228" spans="1:26" x14ac:dyDescent="0.25">
      <c r="A228">
        <v>113</v>
      </c>
      <c r="B228">
        <v>145.87163913889538</v>
      </c>
      <c r="C228" s="1">
        <f t="shared" ca="1" si="9"/>
        <v>144.26184562550071</v>
      </c>
      <c r="D228" s="1">
        <f t="shared" ca="1" si="10"/>
        <v>1.2957175778837673</v>
      </c>
      <c r="E228" s="1">
        <f t="shared" ca="1" si="11"/>
        <v>133.01636146816051</v>
      </c>
      <c r="H228"/>
      <c r="Y228">
        <v>113</v>
      </c>
      <c r="Z228">
        <v>145.87163913889538</v>
      </c>
    </row>
    <row r="229" spans="1:26" x14ac:dyDescent="0.25">
      <c r="A229">
        <v>113.5</v>
      </c>
      <c r="B229">
        <v>147.36920161649064</v>
      </c>
      <c r="C229" s="1">
        <f t="shared" ca="1" si="9"/>
        <v>144.28455624806119</v>
      </c>
      <c r="D229" s="1">
        <f t="shared" ca="1" si="10"/>
        <v>4.7575185244866249</v>
      </c>
      <c r="E229" s="1">
        <f t="shared" ca="1" si="11"/>
        <v>134.51392394575578</v>
      </c>
      <c r="H229"/>
      <c r="Y229">
        <v>113.5</v>
      </c>
      <c r="Z229">
        <v>147.36920161649064</v>
      </c>
    </row>
    <row r="230" spans="1:26" x14ac:dyDescent="0.25">
      <c r="A230">
        <v>114</v>
      </c>
      <c r="B230">
        <v>148.86693435602061</v>
      </c>
      <c r="C230" s="1">
        <f t="shared" ca="1" si="9"/>
        <v>144.30656813822247</v>
      </c>
      <c r="D230" s="1">
        <f t="shared" ca="1" si="10"/>
        <v>10.398470020217227</v>
      </c>
      <c r="E230" s="1">
        <f t="shared" ca="1" si="11"/>
        <v>136.01165668528574</v>
      </c>
      <c r="H230"/>
      <c r="Y230">
        <v>114</v>
      </c>
      <c r="Z230">
        <v>148.86693435602061</v>
      </c>
    </row>
    <row r="231" spans="1:26" x14ac:dyDescent="0.25">
      <c r="A231">
        <v>114.5</v>
      </c>
      <c r="B231">
        <v>149.70053754105422</v>
      </c>
      <c r="C231" s="1">
        <f t="shared" ca="1" si="9"/>
        <v>144.3279027937204</v>
      </c>
      <c r="D231" s="1">
        <f t="shared" ca="1" si="10"/>
        <v>14.432602064129366</v>
      </c>
      <c r="E231" s="1">
        <f t="shared" ca="1" si="11"/>
        <v>136.84525987031935</v>
      </c>
      <c r="H231"/>
      <c r="Y231">
        <v>114.5</v>
      </c>
      <c r="Z231">
        <v>149.70053754105422</v>
      </c>
    </row>
    <row r="232" spans="1:26" x14ac:dyDescent="0.25">
      <c r="A232">
        <v>115</v>
      </c>
      <c r="B232">
        <v>149.20198098595895</v>
      </c>
      <c r="C232" s="1">
        <f t="shared" ca="1" si="9"/>
        <v>144.34858105087511</v>
      </c>
      <c r="D232" s="1">
        <f t="shared" ca="1" si="10"/>
        <v>11.777745464935926</v>
      </c>
      <c r="E232" s="1">
        <f t="shared" ca="1" si="11"/>
        <v>136.34670331522409</v>
      </c>
      <c r="H232"/>
      <c r="Y232">
        <v>115</v>
      </c>
      <c r="Z232">
        <v>149.20198098595895</v>
      </c>
    </row>
    <row r="233" spans="1:26" x14ac:dyDescent="0.25">
      <c r="A233">
        <v>115.5</v>
      </c>
      <c r="B233">
        <v>148.70325072539956</v>
      </c>
      <c r="C233" s="1">
        <f t="shared" ca="1" si="9"/>
        <v>144.3686231049405</v>
      </c>
      <c r="D233" s="1">
        <f t="shared" ca="1" si="10"/>
        <v>9.3944983040232835</v>
      </c>
      <c r="E233" s="1">
        <f t="shared" ca="1" si="11"/>
        <v>135.84797305466469</v>
      </c>
      <c r="H233"/>
      <c r="Y233">
        <v>115.5</v>
      </c>
      <c r="Z233">
        <v>148.70325072539956</v>
      </c>
    </row>
    <row r="234" spans="1:26" x14ac:dyDescent="0.25">
      <c r="A234">
        <v>116</v>
      </c>
      <c r="B234">
        <v>148.20438977708542</v>
      </c>
      <c r="C234" s="1">
        <f t="shared" ca="1" si="9"/>
        <v>144.38804852982784</v>
      </c>
      <c r="D234" s="1">
        <f t="shared" ca="1" si="10"/>
        <v>7.2822302577597817</v>
      </c>
      <c r="E234" s="1">
        <f t="shared" ca="1" si="11"/>
        <v>135.34911210635056</v>
      </c>
      <c r="H234"/>
      <c r="Y234">
        <v>116</v>
      </c>
      <c r="Z234">
        <v>148.20438977708542</v>
      </c>
    </row>
    <row r="235" spans="1:26" x14ac:dyDescent="0.25">
      <c r="A235">
        <v>116.5</v>
      </c>
      <c r="B235">
        <v>147.70545815489015</v>
      </c>
      <c r="C235" s="1">
        <f t="shared" ca="1" si="9"/>
        <v>144.40687629722248</v>
      </c>
      <c r="D235" s="1">
        <f t="shared" ca="1" si="10"/>
        <v>5.4403211358671504</v>
      </c>
      <c r="E235" s="1">
        <f t="shared" ca="1" si="11"/>
        <v>134.85018048415529</v>
      </c>
      <c r="H235"/>
      <c r="Y235">
        <v>116.5</v>
      </c>
      <c r="Z235">
        <v>147.70545815489015</v>
      </c>
    </row>
    <row r="236" spans="1:26" x14ac:dyDescent="0.25">
      <c r="A236">
        <v>117</v>
      </c>
      <c r="B236">
        <v>147.20649540607531</v>
      </c>
      <c r="C236" s="1">
        <f t="shared" ca="1" si="9"/>
        <v>144.42512479511237</v>
      </c>
      <c r="D236" s="1">
        <f t="shared" ca="1" si="10"/>
        <v>3.8680112377641733</v>
      </c>
      <c r="E236" s="1">
        <f t="shared" ca="1" si="11"/>
        <v>134.35121773534044</v>
      </c>
      <c r="H236"/>
      <c r="Y236">
        <v>117</v>
      </c>
      <c r="Z236">
        <v>147.20649540607531</v>
      </c>
    </row>
    <row r="237" spans="1:26" x14ac:dyDescent="0.25">
      <c r="A237">
        <v>117.5</v>
      </c>
      <c r="B237">
        <v>146.70750880476652</v>
      </c>
      <c r="C237" s="1">
        <f t="shared" ca="1" si="9"/>
        <v>144.44281184574652</v>
      </c>
      <c r="D237" s="1">
        <f t="shared" ca="1" si="10"/>
        <v>2.5644261580972181</v>
      </c>
      <c r="E237" s="1">
        <f t="shared" ca="1" si="11"/>
        <v>133.85223113403165</v>
      </c>
      <c r="H237"/>
      <c r="Y237">
        <v>117.5</v>
      </c>
      <c r="Z237">
        <v>146.70750880476652</v>
      </c>
    </row>
    <row r="238" spans="1:26" x14ac:dyDescent="0.25">
      <c r="A238">
        <v>118</v>
      </c>
      <c r="B238">
        <v>146.20850344122741</v>
      </c>
      <c r="C238" s="1">
        <f t="shared" ca="1" si="9"/>
        <v>144.45995472304099</v>
      </c>
      <c r="D238" s="1">
        <f t="shared" ca="1" si="10"/>
        <v>1.5287113099356739</v>
      </c>
      <c r="E238" s="1">
        <f t="shared" ca="1" si="11"/>
        <v>133.35322577049254</v>
      </c>
      <c r="H238"/>
      <c r="Y238">
        <v>118</v>
      </c>
      <c r="Z238">
        <v>146.20850344122741</v>
      </c>
    </row>
    <row r="239" spans="1:26" x14ac:dyDescent="0.25">
      <c r="A239">
        <v>118.5</v>
      </c>
      <c r="B239">
        <v>145.70948285279923</v>
      </c>
      <c r="C239" s="1">
        <f t="shared" ca="1" si="9"/>
        <v>144.47657016944936</v>
      </c>
      <c r="D239" s="1">
        <f t="shared" ca="1" si="10"/>
        <v>0.76003684238248381</v>
      </c>
      <c r="E239" s="1">
        <f t="shared" ca="1" si="11"/>
        <v>132.85420518206436</v>
      </c>
      <c r="H239"/>
      <c r="Y239">
        <v>118.5</v>
      </c>
      <c r="Z239">
        <v>145.70948285279923</v>
      </c>
    </row>
    <row r="240" spans="1:26" x14ac:dyDescent="0.25">
      <c r="A240">
        <v>119</v>
      </c>
      <c r="B240">
        <v>145.83808997885615</v>
      </c>
      <c r="C240" s="1">
        <f t="shared" ca="1" si="9"/>
        <v>144.49267441231399</v>
      </c>
      <c r="D240" s="1">
        <f t="shared" ca="1" si="10"/>
        <v>0.90507152334697816</v>
      </c>
      <c r="E240" s="1">
        <f t="shared" ca="1" si="11"/>
        <v>132.98281230812128</v>
      </c>
      <c r="H240"/>
      <c r="Y240">
        <v>119</v>
      </c>
      <c r="Z240">
        <v>145.83808997885615</v>
      </c>
    </row>
    <row r="241" spans="1:26" x14ac:dyDescent="0.25">
      <c r="A241">
        <v>119.5</v>
      </c>
      <c r="B241">
        <v>147.33619005130251</v>
      </c>
      <c r="C241" s="1">
        <f t="shared" ca="1" si="9"/>
        <v>144.50828317971448</v>
      </c>
      <c r="D241" s="1">
        <f t="shared" ca="1" si="10"/>
        <v>3.9985286371873912</v>
      </c>
      <c r="E241" s="1">
        <f t="shared" ca="1" si="11"/>
        <v>134.48091238056764</v>
      </c>
      <c r="H241"/>
      <c r="Y241">
        <v>119.5</v>
      </c>
      <c r="Z241">
        <v>147.33619005130251</v>
      </c>
    </row>
    <row r="242" spans="1:26" x14ac:dyDescent="0.25">
      <c r="A242">
        <v>120</v>
      </c>
      <c r="B242">
        <v>148.83442746651801</v>
      </c>
      <c r="C242" s="1">
        <f t="shared" ca="1" si="9"/>
        <v>144.52341171582825</v>
      </c>
      <c r="D242" s="1">
        <f t="shared" ca="1" si="10"/>
        <v>9.2924284013476068</v>
      </c>
      <c r="E242" s="1">
        <f t="shared" ca="1" si="11"/>
        <v>135.97914979578314</v>
      </c>
      <c r="H242"/>
      <c r="Y242">
        <v>120</v>
      </c>
      <c r="Z242">
        <v>148.83442746651801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/>
  <dimension ref="A1:AB362"/>
  <sheetViews>
    <sheetView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28515625" customWidth="1"/>
    <col min="11" max="11" width="15.425781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1.163112878461332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1.163112878461332</v>
      </c>
      <c r="AB3" s="78" t="s">
        <v>170</v>
      </c>
    </row>
    <row r="4" spans="1:28" x14ac:dyDescent="0.25">
      <c r="A4">
        <v>1</v>
      </c>
      <c r="B4">
        <v>2.5504763185677679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2.5504763185677679</v>
      </c>
      <c r="AB4" s="78" t="s">
        <v>171</v>
      </c>
    </row>
    <row r="5" spans="1:28" ht="15.75" thickBot="1" x14ac:dyDescent="0.3">
      <c r="A5">
        <v>1.5</v>
      </c>
      <c r="B5">
        <v>3.9370642014807045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138.4826691343182</v>
      </c>
      <c r="M5" s="4">
        <v>16</v>
      </c>
      <c r="N5" s="4">
        <v>86</v>
      </c>
      <c r="O5" s="11">
        <v>121</v>
      </c>
      <c r="P5" s="12">
        <v>148</v>
      </c>
      <c r="Y5">
        <v>1.5</v>
      </c>
      <c r="Z5">
        <v>3.9370642014807045</v>
      </c>
      <c r="AB5" s="78" t="s">
        <v>172</v>
      </c>
    </row>
    <row r="6" spans="1:28" x14ac:dyDescent="0.25">
      <c r="A6">
        <v>2</v>
      </c>
      <c r="B6">
        <v>5.3225942864231808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9.5173308656818083</v>
      </c>
      <c r="Y6">
        <v>2</v>
      </c>
      <c r="Z6">
        <v>5.3225942864231808</v>
      </c>
      <c r="AB6" s="78" t="s">
        <v>173</v>
      </c>
    </row>
    <row r="7" spans="1:28" x14ac:dyDescent="0.25">
      <c r="A7">
        <v>2.5</v>
      </c>
      <c r="B7">
        <v>6.7070024182566552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58</v>
      </c>
      <c r="K7" s="22">
        <f>$K$6 +$J$7</f>
        <v>88</v>
      </c>
      <c r="L7" s="24">
        <f ca="1">OFFSET($B$1,2*$K$7,0)</f>
        <v>148.63252911631886</v>
      </c>
      <c r="Y7">
        <v>2.5</v>
      </c>
      <c r="Z7">
        <v>6.7070024182566552</v>
      </c>
      <c r="AB7" s="78" t="s">
        <v>174</v>
      </c>
    </row>
    <row r="8" spans="1:28" ht="15.75" thickBot="1" x14ac:dyDescent="0.3">
      <c r="A8">
        <v>3</v>
      </c>
      <c r="B8">
        <v>7.8702996248511328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7.8702996248511328</v>
      </c>
      <c r="AB8" s="78" t="s">
        <v>175</v>
      </c>
    </row>
    <row r="9" spans="1:28" x14ac:dyDescent="0.25">
      <c r="A9">
        <v>3.5</v>
      </c>
      <c r="B9">
        <v>9.251632553744134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9.251632553744134</v>
      </c>
    </row>
    <row r="10" spans="1:28" x14ac:dyDescent="0.25">
      <c r="A10">
        <v>4</v>
      </c>
      <c r="B10">
        <v>10.632217108841488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10.632217108841488</v>
      </c>
    </row>
    <row r="11" spans="1:28" ht="15.75" thickBot="1" x14ac:dyDescent="0.3">
      <c r="A11">
        <v>4.5</v>
      </c>
      <c r="B11">
        <v>12.012113178019932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12.012113178019932</v>
      </c>
    </row>
    <row r="12" spans="1:28" ht="15.75" thickTop="1" x14ac:dyDescent="0.25">
      <c r="A12">
        <v>5</v>
      </c>
      <c r="B12">
        <v>13.391392987716918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13.391392987716918</v>
      </c>
    </row>
    <row r="13" spans="1:28" ht="15.75" thickBot="1" x14ac:dyDescent="0.3">
      <c r="A13">
        <v>5.5</v>
      </c>
      <c r="B13">
        <v>13.792027163092275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v>121</v>
      </c>
      <c r="Q13" s="26">
        <v>141</v>
      </c>
      <c r="Y13">
        <v>5.5</v>
      </c>
      <c r="Z13">
        <v>13.792027163092275</v>
      </c>
    </row>
    <row r="14" spans="1:28" ht="16.5" thickTop="1" x14ac:dyDescent="0.25">
      <c r="A14">
        <v>6</v>
      </c>
      <c r="B14">
        <v>14.763580255407829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138.482669134318* [1 - exp (1/16)*(txp - 30)]</v>
      </c>
      <c r="O14" s="25" t="s">
        <v>38</v>
      </c>
      <c r="P14" s="26">
        <v>121</v>
      </c>
      <c r="Q14" s="26">
        <f ca="1">OFFSET($B$1,2*$K$5,0)</f>
        <v>9.5173308656818083</v>
      </c>
      <c r="Y14">
        <v>6</v>
      </c>
      <c r="Z14">
        <v>14.763580255407829</v>
      </c>
    </row>
    <row r="15" spans="1:28" x14ac:dyDescent="0.25">
      <c r="A15">
        <v>6.5</v>
      </c>
      <c r="B15">
        <v>15.733895702614349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85504.319043795651</v>
      </c>
      <c r="Y15">
        <v>6.5</v>
      </c>
      <c r="Z15">
        <v>15.733895702614349</v>
      </c>
    </row>
    <row r="16" spans="1:28" x14ac:dyDescent="0.25">
      <c r="A16">
        <v>7</v>
      </c>
      <c r="B16">
        <v>16.7031531236264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138.4826691343182</v>
      </c>
      <c r="L16" t="s">
        <v>14</v>
      </c>
      <c r="P16" s="1">
        <f>$K$5</f>
        <v>30</v>
      </c>
      <c r="Q16" s="2">
        <f ca="1">OFFSET($B$1,2*$K$5,0)</f>
        <v>9.5173308656818083</v>
      </c>
      <c r="Y16">
        <v>7</v>
      </c>
      <c r="Z16">
        <v>16.7031531236264</v>
      </c>
    </row>
    <row r="17" spans="1:26" ht="15.75" thickBot="1" x14ac:dyDescent="0.3">
      <c r="A17">
        <v>7.5</v>
      </c>
      <c r="B17">
        <v>17.671517582708493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16</v>
      </c>
      <c r="L17" t="s">
        <v>15</v>
      </c>
      <c r="P17" s="1">
        <f>$O$5</f>
        <v>121</v>
      </c>
      <c r="Q17" s="2">
        <f ca="1">OFFSET($B$1,2*$K$5,0)</f>
        <v>9.5173308656818083</v>
      </c>
      <c r="Y17">
        <v>7.5</v>
      </c>
      <c r="Z17">
        <v>17.671517582708493</v>
      </c>
    </row>
    <row r="18" spans="1:26" ht="15.75" thickBot="1" x14ac:dyDescent="0.3">
      <c r="A18">
        <v>8</v>
      </c>
      <c r="B18">
        <v>18.498772972549919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7.433316811480859</v>
      </c>
      <c r="L18" s="16" t="s">
        <v>23</v>
      </c>
      <c r="Y18">
        <v>8</v>
      </c>
      <c r="Z18">
        <v>18.498772972549919</v>
      </c>
    </row>
    <row r="19" spans="1:26" x14ac:dyDescent="0.25">
      <c r="A19">
        <v>8.5</v>
      </c>
      <c r="B19">
        <v>19.465567478533689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2.3985379008730527</v>
      </c>
      <c r="L19" s="16" t="s">
        <v>23</v>
      </c>
      <c r="P19">
        <f>$N$5</f>
        <v>86</v>
      </c>
      <c r="Q19">
        <f>$P$5</f>
        <v>148</v>
      </c>
      <c r="Y19">
        <v>8.5</v>
      </c>
      <c r="Z19">
        <v>19.465567478533689</v>
      </c>
    </row>
    <row r="20" spans="1:26" ht="15.75" thickBot="1" x14ac:dyDescent="0.3">
      <c r="A20">
        <v>9</v>
      </c>
      <c r="B20">
        <v>20.432007921768648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121</v>
      </c>
      <c r="Q20">
        <f>$P$5</f>
        <v>148</v>
      </c>
      <c r="Y20">
        <v>9</v>
      </c>
      <c r="Z20">
        <v>20.432007921768648</v>
      </c>
    </row>
    <row r="21" spans="1:26" x14ac:dyDescent="0.25">
      <c r="A21">
        <v>9.5</v>
      </c>
      <c r="B21">
        <v>21.398087110351863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21.398087110351863</v>
      </c>
    </row>
    <row r="22" spans="1:26" x14ac:dyDescent="0.25">
      <c r="A22">
        <v>10</v>
      </c>
      <c r="B22">
        <v>22.363889319021908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22.363889319021908</v>
      </c>
    </row>
    <row r="23" spans="1:26" x14ac:dyDescent="0.25">
      <c r="A23">
        <v>10.5</v>
      </c>
      <c r="B23">
        <v>23.133786122215223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148</v>
      </c>
      <c r="L23" t="s">
        <v>14</v>
      </c>
      <c r="Y23">
        <v>10.5</v>
      </c>
      <c r="Z23">
        <v>23.133786122215223</v>
      </c>
    </row>
    <row r="24" spans="1:26" x14ac:dyDescent="0.25">
      <c r="A24">
        <v>11</v>
      </c>
      <c r="B24">
        <v>22.734554809387632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35</v>
      </c>
      <c r="L24" t="s">
        <v>15</v>
      </c>
      <c r="Y24">
        <v>11</v>
      </c>
      <c r="Z24">
        <v>22.734554809387632</v>
      </c>
    </row>
    <row r="25" spans="1:26" x14ac:dyDescent="0.25">
      <c r="A25">
        <v>11.5</v>
      </c>
      <c r="B25">
        <v>22.338010822614955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22.338010822614955</v>
      </c>
    </row>
    <row r="26" spans="1:26" x14ac:dyDescent="0.25">
      <c r="A26">
        <v>12</v>
      </c>
      <c r="B26">
        <v>21.943982270391956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153.32822537810867</v>
      </c>
      <c r="L26" t="s">
        <v>14</v>
      </c>
      <c r="Y26">
        <v>12</v>
      </c>
      <c r="Z26">
        <v>21.943982270391956</v>
      </c>
    </row>
    <row r="27" spans="1:26" x14ac:dyDescent="0.25">
      <c r="A27">
        <v>12.5</v>
      </c>
      <c r="B27">
        <v>21.552403570051379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72</v>
      </c>
      <c r="L27" t="s">
        <v>15</v>
      </c>
      <c r="Y27">
        <v>12.5</v>
      </c>
      <c r="Z27">
        <v>21.552403570051379</v>
      </c>
    </row>
    <row r="28" spans="1:26" x14ac:dyDescent="0.25">
      <c r="A28">
        <v>13</v>
      </c>
      <c r="B28">
        <v>21.163374148011084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21.163374148011084</v>
      </c>
    </row>
    <row r="29" spans="1:26" x14ac:dyDescent="0.25">
      <c r="A29">
        <v>13.5</v>
      </c>
      <c r="B29">
        <v>20.776765189804937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20.776765189804937</v>
      </c>
    </row>
    <row r="30" spans="1:26" x14ac:dyDescent="0.25">
      <c r="A30">
        <v>14</v>
      </c>
      <c r="B30">
        <v>20.39246282500531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8412.5215943841904</v>
      </c>
      <c r="L30" t="s">
        <v>34</v>
      </c>
      <c r="Y30">
        <v>14</v>
      </c>
      <c r="Z30">
        <v>20.39246282500531</v>
      </c>
    </row>
    <row r="31" spans="1:26" ht="15.75" x14ac:dyDescent="0.25">
      <c r="A31">
        <v>14.5</v>
      </c>
      <c r="B31">
        <v>20.010365287097148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19427.013833794532</v>
      </c>
      <c r="Y31">
        <v>14.5</v>
      </c>
      <c r="Z31">
        <v>20.010365287097148</v>
      </c>
    </row>
    <row r="32" spans="1:26" ht="15.75" x14ac:dyDescent="0.25">
      <c r="A32">
        <v>15</v>
      </c>
      <c r="B32">
        <v>19.63038083936938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19427.013833794532</v>
      </c>
      <c r="Y32">
        <v>15</v>
      </c>
      <c r="Z32">
        <v>19.63038083936938</v>
      </c>
    </row>
    <row r="33" spans="1:26" x14ac:dyDescent="0.25">
      <c r="A33">
        <v>15.5</v>
      </c>
      <c r="B33">
        <v>19.25242624291662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19.25242624291662</v>
      </c>
    </row>
    <row r="34" spans="1:26" x14ac:dyDescent="0.25">
      <c r="A34">
        <v>16</v>
      </c>
      <c r="B34">
        <v>18.876425609420469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18.876425609420469</v>
      </c>
    </row>
    <row r="35" spans="1:26" x14ac:dyDescent="0.25">
      <c r="A35">
        <v>16.5</v>
      </c>
      <c r="B35">
        <v>18.502309528078737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18.502309528078737</v>
      </c>
    </row>
    <row r="36" spans="1:26" x14ac:dyDescent="0.25">
      <c r="A36">
        <v>17</v>
      </c>
      <c r="B36">
        <v>18.130014388825419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18.130014388825419</v>
      </c>
    </row>
    <row r="37" spans="1:26" x14ac:dyDescent="0.25">
      <c r="A37">
        <v>17.5</v>
      </c>
      <c r="B37">
        <v>17.759481846988511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17.759481846988511</v>
      </c>
    </row>
    <row r="38" spans="1:26" x14ac:dyDescent="0.25">
      <c r="A38">
        <v>18</v>
      </c>
      <c r="B38">
        <v>17.390658390681615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17.390658390681615</v>
      </c>
    </row>
    <row r="39" spans="1:26" x14ac:dyDescent="0.25">
      <c r="A39">
        <v>18.5</v>
      </c>
      <c r="B39">
        <v>17.023494983562752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17.023494983562752</v>
      </c>
    </row>
    <row r="40" spans="1:26" x14ac:dyDescent="0.25">
      <c r="A40">
        <v>19</v>
      </c>
      <c r="B40">
        <v>16.657946763555039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16.657946763555039</v>
      </c>
    </row>
    <row r="41" spans="1:26" x14ac:dyDescent="0.25">
      <c r="A41">
        <v>19.5</v>
      </c>
      <c r="B41">
        <v>16.293972783716246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16.293972783716246</v>
      </c>
    </row>
    <row r="42" spans="1:26" x14ac:dyDescent="0.25">
      <c r="A42">
        <v>20</v>
      </c>
      <c r="B42">
        <v>15.931535785372889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15.931535785372889</v>
      </c>
    </row>
    <row r="43" spans="1:26" x14ac:dyDescent="0.25">
      <c r="A43">
        <v>20.5</v>
      </c>
      <c r="B43">
        <v>15.570601996393716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15.570601996393716</v>
      </c>
    </row>
    <row r="44" spans="1:26" x14ac:dyDescent="0.25">
      <c r="A44">
        <v>21</v>
      </c>
      <c r="B44">
        <v>15.211140949417672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15.211140949417672</v>
      </c>
    </row>
    <row r="45" spans="1:26" x14ac:dyDescent="0.25">
      <c r="A45">
        <v>21.5</v>
      </c>
      <c r="B45">
        <v>14.853125316214371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14.853125316214371</v>
      </c>
    </row>
    <row r="46" spans="1:26" x14ac:dyDescent="0.25">
      <c r="A46">
        <v>22</v>
      </c>
      <c r="B46">
        <v>14.496530755310216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14.496530755310216</v>
      </c>
    </row>
    <row r="47" spans="1:26" x14ac:dyDescent="0.25">
      <c r="A47">
        <v>22.5</v>
      </c>
      <c r="B47">
        <v>14.141335770684064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14.141335770684064</v>
      </c>
    </row>
    <row r="48" spans="1:26" x14ac:dyDescent="0.25">
      <c r="A48">
        <v>23</v>
      </c>
      <c r="B48">
        <v>13.787521579804032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13.787521579804032</v>
      </c>
    </row>
    <row r="49" spans="1:26" x14ac:dyDescent="0.25">
      <c r="A49">
        <v>23.5</v>
      </c>
      <c r="B49">
        <v>13.435071989599905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13.435071989599905</v>
      </c>
    </row>
    <row r="50" spans="1:26" x14ac:dyDescent="0.25">
      <c r="A50">
        <v>24</v>
      </c>
      <c r="B50">
        <v>13.083973279186912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13.083973279186912</v>
      </c>
    </row>
    <row r="51" spans="1:26" x14ac:dyDescent="0.25">
      <c r="A51">
        <v>24.5</v>
      </c>
      <c r="B51">
        <v>12.734214088303847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12.734214088303847</v>
      </c>
    </row>
    <row r="52" spans="1:26" x14ac:dyDescent="0.25">
      <c r="A52">
        <v>25</v>
      </c>
      <c r="B52">
        <v>12.385785310519285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12.385785310519285</v>
      </c>
    </row>
    <row r="53" spans="1:26" x14ac:dyDescent="0.25">
      <c r="A53">
        <v>25.5</v>
      </c>
      <c r="B53">
        <v>12.038679990312398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12.038679990312398</v>
      </c>
    </row>
    <row r="54" spans="1:26" x14ac:dyDescent="0.25">
      <c r="A54">
        <v>26</v>
      </c>
      <c r="B54">
        <v>11.692893223153087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11.692893223153087</v>
      </c>
    </row>
    <row r="55" spans="1:26" x14ac:dyDescent="0.25">
      <c r="A55">
        <v>26.5</v>
      </c>
      <c r="B55">
        <v>11.3484220577005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11.3484220577005</v>
      </c>
    </row>
    <row r="56" spans="1:26" x14ac:dyDescent="0.25">
      <c r="A56">
        <v>27</v>
      </c>
      <c r="B56">
        <v>11.005293050766271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11.005293050766271</v>
      </c>
    </row>
    <row r="57" spans="1:26" x14ac:dyDescent="0.25">
      <c r="A57">
        <v>27.5</v>
      </c>
      <c r="B57">
        <v>10.672986297249157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10.672986297249157</v>
      </c>
    </row>
    <row r="58" spans="1:26" x14ac:dyDescent="0.25">
      <c r="A58">
        <v>28</v>
      </c>
      <c r="B58">
        <v>10.359143068104316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10.359143068104316</v>
      </c>
    </row>
    <row r="59" spans="1:26" x14ac:dyDescent="0.25">
      <c r="A59">
        <v>28.5</v>
      </c>
      <c r="B59">
        <v>10.062614023630468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10.062614023630468</v>
      </c>
    </row>
    <row r="60" spans="1:26" x14ac:dyDescent="0.25">
      <c r="A60">
        <v>29</v>
      </c>
      <c r="B60">
        <v>9.7823383325989965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9.7823383325989965</v>
      </c>
    </row>
    <row r="61" spans="1:26" x14ac:dyDescent="0.25">
      <c r="A61">
        <v>29.5</v>
      </c>
      <c r="B61">
        <v>9.5173308656818083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9.5173308656818083</v>
      </c>
    </row>
    <row r="62" spans="1:26" x14ac:dyDescent="0.25">
      <c r="A62">
        <v>30</v>
      </c>
      <c r="B62">
        <v>9.2666725751866483</v>
      </c>
      <c r="C62" s="1">
        <f t="shared" ca="1" si="0"/>
        <v>9.5173308656818083</v>
      </c>
      <c r="D62" s="1">
        <f t="shared" ca="1" si="1"/>
        <v>3.1414789296978003E-2</v>
      </c>
      <c r="E62" s="1">
        <f t="shared" ca="1" si="2"/>
        <v>-0.25065829049515997</v>
      </c>
      <c r="H62"/>
      <c r="Y62">
        <v>30</v>
      </c>
      <c r="Z62">
        <v>9.2666725751866483</v>
      </c>
    </row>
    <row r="63" spans="1:26" x14ac:dyDescent="0.25">
      <c r="A63">
        <v>30.5</v>
      </c>
      <c r="B63">
        <v>10.303879869675811</v>
      </c>
      <c r="C63" s="1">
        <f t="shared" ca="1" si="0"/>
        <v>13.777994676027394</v>
      </c>
      <c r="D63" s="1">
        <f t="shared" ca="1" si="1"/>
        <v>6.0347368438556481</v>
      </c>
      <c r="E63" s="1">
        <f t="shared" ca="1" si="2"/>
        <v>0.7865490039940024</v>
      </c>
      <c r="H63"/>
      <c r="Y63">
        <v>30.5</v>
      </c>
      <c r="Z63">
        <v>10.303879869675811</v>
      </c>
    </row>
    <row r="64" spans="1:26" x14ac:dyDescent="0.25">
      <c r="A64">
        <v>31</v>
      </c>
      <c r="B64">
        <v>11.437006621887109</v>
      </c>
      <c r="C64" s="1">
        <f t="shared" ca="1" si="0"/>
        <v>17.907571641944958</v>
      </c>
      <c r="D64" s="1">
        <f t="shared" ca="1" si="1"/>
        <v>20.934105839398118</v>
      </c>
      <c r="E64" s="1">
        <f t="shared" ca="1" si="2"/>
        <v>1.9196757562053008</v>
      </c>
      <c r="H64"/>
      <c r="Y64">
        <v>31</v>
      </c>
      <c r="Z64">
        <v>11.437006621887109</v>
      </c>
    </row>
    <row r="65" spans="1:26" x14ac:dyDescent="0.25">
      <c r="A65">
        <v>31.5</v>
      </c>
      <c r="B65">
        <v>12.565343923106425</v>
      </c>
      <c r="C65" s="1">
        <f t="shared" ca="1" si="0"/>
        <v>21.910094881640241</v>
      </c>
      <c r="D65" s="1">
        <f t="shared" ca="1" si="1"/>
        <v>43.662185238509331</v>
      </c>
      <c r="E65" s="1">
        <f t="shared" ca="1" si="2"/>
        <v>3.0480130574246171</v>
      </c>
      <c r="H65"/>
      <c r="Y65">
        <v>31.5</v>
      </c>
      <c r="Z65">
        <v>12.565343923106425</v>
      </c>
    </row>
    <row r="66" spans="1:26" x14ac:dyDescent="0.25">
      <c r="A66">
        <v>32</v>
      </c>
      <c r="B66">
        <v>13.689513155891289</v>
      </c>
      <c r="C66" s="1">
        <f t="shared" ref="C66:C129" ca="1" si="3">IF(A66&gt;=$K$5,OFFSET($B$1,2*$K$5,0)+$L$5*(1-EXP((-1/$M$5)*(A66-$K$5))),0)</f>
        <v>25.789473427316835</v>
      </c>
      <c r="D66" s="1">
        <f t="shared" ref="D66:D129" ca="1" si="4">IF(A66&gt;=$K$5,(C66-B66)*(C66-B66)*0.5,0)</f>
        <v>73.204519285038288</v>
      </c>
      <c r="E66" s="1">
        <f t="shared" ref="E66:E129" ca="1" si="5">IF(A66&gt;=$K$5,(B66-$L$6),0)</f>
        <v>4.1721822902094807</v>
      </c>
      <c r="H66"/>
      <c r="Y66">
        <v>32</v>
      </c>
      <c r="Z66">
        <v>13.689513155891289</v>
      </c>
    </row>
    <row r="67" spans="1:26" x14ac:dyDescent="0.25">
      <c r="A67">
        <v>32.5</v>
      </c>
      <c r="B67">
        <v>14.810047073111814</v>
      </c>
      <c r="C67" s="1">
        <f t="shared" ca="1" si="3"/>
        <v>29.549496042901112</v>
      </c>
      <c r="D67" s="1">
        <f t="shared" ca="1" si="4"/>
        <v>108.62567796651139</v>
      </c>
      <c r="E67" s="1">
        <f t="shared" ca="1" si="5"/>
        <v>5.292716207430006</v>
      </c>
      <c r="H67"/>
      <c r="Y67">
        <v>32.5</v>
      </c>
      <c r="Z67">
        <v>14.810047073111814</v>
      </c>
    </row>
    <row r="68" spans="1:26" x14ac:dyDescent="0.25">
      <c r="A68">
        <v>33</v>
      </c>
      <c r="B68">
        <v>15.772275146086367</v>
      </c>
      <c r="C68" s="1">
        <f t="shared" ca="1" si="3"/>
        <v>33.193834924308042</v>
      </c>
      <c r="D68" s="1">
        <f t="shared" ca="1" si="4"/>
        <v>151.75537255307566</v>
      </c>
      <c r="E68" s="1">
        <f t="shared" ca="1" si="5"/>
        <v>6.2549442804045583</v>
      </c>
      <c r="H68"/>
      <c r="Y68">
        <v>33</v>
      </c>
      <c r="Z68">
        <v>15.772275146086367</v>
      </c>
    </row>
    <row r="69" spans="1:26" x14ac:dyDescent="0.25">
      <c r="A69">
        <v>33.5</v>
      </c>
      <c r="B69">
        <v>16.886719970100909</v>
      </c>
      <c r="C69" s="1">
        <f t="shared" ca="1" si="3"/>
        <v>36.72604928586199</v>
      </c>
      <c r="D69" s="1">
        <f t="shared" ca="1" si="4"/>
        <v>196.79949384960852</v>
      </c>
      <c r="E69" s="1">
        <f t="shared" ca="1" si="5"/>
        <v>7.3693891044191009</v>
      </c>
      <c r="H69"/>
      <c r="Y69">
        <v>33.5</v>
      </c>
      <c r="Z69">
        <v>16.886719970100909</v>
      </c>
    </row>
    <row r="70" spans="1:26" x14ac:dyDescent="0.25">
      <c r="A70">
        <v>34</v>
      </c>
      <c r="B70">
        <v>17.998770597604384</v>
      </c>
      <c r="C70" s="1">
        <f t="shared" ca="1" si="3"/>
        <v>40.149588836374726</v>
      </c>
      <c r="D70" s="1">
        <f t="shared" ca="1" si="4"/>
        <v>245.3293743235204</v>
      </c>
      <c r="E70" s="1">
        <f t="shared" ca="1" si="5"/>
        <v>8.4814397319225758</v>
      </c>
      <c r="H70"/>
      <c r="Y70">
        <v>34</v>
      </c>
      <c r="Z70">
        <v>17.998770597604384</v>
      </c>
    </row>
    <row r="71" spans="1:26" x14ac:dyDescent="0.25">
      <c r="A71">
        <v>34.5</v>
      </c>
      <c r="B71">
        <v>19.108710818898796</v>
      </c>
      <c r="C71" s="1">
        <f t="shared" ca="1" si="3"/>
        <v>43.467797148275864</v>
      </c>
      <c r="D71" s="1">
        <f t="shared" ca="1" si="4"/>
        <v>296.68254340102237</v>
      </c>
      <c r="E71" s="1">
        <f t="shared" ca="1" si="5"/>
        <v>9.5913799532169879</v>
      </c>
      <c r="H71"/>
      <c r="Y71">
        <v>34.5</v>
      </c>
      <c r="Z71">
        <v>19.108710818898796</v>
      </c>
    </row>
    <row r="72" spans="1:26" x14ac:dyDescent="0.25">
      <c r="A72">
        <v>35</v>
      </c>
      <c r="B72">
        <v>20.216795234019514</v>
      </c>
      <c r="C72" s="1">
        <f t="shared" ca="1" si="3"/>
        <v>46.6839149230861</v>
      </c>
      <c r="D72" s="1">
        <f t="shared" ca="1" si="4"/>
        <v>350.25421231768803</v>
      </c>
      <c r="E72" s="1">
        <f t="shared" ca="1" si="5"/>
        <v>10.699464368337706</v>
      </c>
      <c r="H72"/>
      <c r="Y72">
        <v>35</v>
      </c>
      <c r="Z72">
        <v>20.216795234019514</v>
      </c>
    </row>
    <row r="73" spans="1:26" x14ac:dyDescent="0.25">
      <c r="A73">
        <v>35.5</v>
      </c>
      <c r="B73">
        <v>20.263940695849747</v>
      </c>
      <c r="C73" s="1">
        <f t="shared" ca="1" si="3"/>
        <v>49.80108315642228</v>
      </c>
      <c r="D73" s="1">
        <f t="shared" ca="1" si="4"/>
        <v>436.2213923680784</v>
      </c>
      <c r="E73" s="1">
        <f t="shared" ca="1" si="5"/>
        <v>10.746609830167939</v>
      </c>
      <c r="H73"/>
      <c r="Y73">
        <v>35.5</v>
      </c>
      <c r="Z73">
        <v>20.263940695849747</v>
      </c>
    </row>
    <row r="74" spans="1:26" x14ac:dyDescent="0.25">
      <c r="A74">
        <v>36</v>
      </c>
      <c r="B74">
        <v>21.458711667068268</v>
      </c>
      <c r="C74" s="1">
        <f t="shared" ca="1" si="3"/>
        <v>52.822346205625621</v>
      </c>
      <c r="D74" s="1">
        <f t="shared" ca="1" si="4"/>
        <v>491.83878573409385</v>
      </c>
      <c r="E74" s="1">
        <f t="shared" ca="1" si="5"/>
        <v>11.94138080138646</v>
      </c>
      <c r="H74"/>
      <c r="Y74">
        <v>36</v>
      </c>
      <c r="Z74">
        <v>21.458711667068268</v>
      </c>
    </row>
    <row r="75" spans="1:26" x14ac:dyDescent="0.25">
      <c r="A75">
        <v>36.5</v>
      </c>
      <c r="B75">
        <v>22.653058886502659</v>
      </c>
      <c r="C75" s="1">
        <f t="shared" ca="1" si="3"/>
        <v>55.750654763008832</v>
      </c>
      <c r="D75" s="1">
        <f t="shared" ca="1" si="4"/>
        <v>547.72542640225936</v>
      </c>
      <c r="E75" s="1">
        <f t="shared" ca="1" si="5"/>
        <v>13.135728020820851</v>
      </c>
      <c r="H75"/>
      <c r="Y75">
        <v>36.5</v>
      </c>
      <c r="Z75">
        <v>22.653058886502659</v>
      </c>
    </row>
    <row r="76" spans="1:26" x14ac:dyDescent="0.25">
      <c r="A76">
        <v>37</v>
      </c>
      <c r="B76">
        <v>23.846378386865265</v>
      </c>
      <c r="C76" s="1">
        <f t="shared" ca="1" si="3"/>
        <v>58.588868737626129</v>
      </c>
      <c r="D76" s="1">
        <f t="shared" ca="1" si="4"/>
        <v>603.52031788635577</v>
      </c>
      <c r="E76" s="1">
        <f t="shared" ca="1" si="5"/>
        <v>14.329047521183456</v>
      </c>
      <c r="H76"/>
      <c r="Y76">
        <v>37</v>
      </c>
      <c r="Z76">
        <v>23.846378386865265</v>
      </c>
    </row>
    <row r="77" spans="1:26" x14ac:dyDescent="0.25">
      <c r="A77">
        <v>37.5</v>
      </c>
      <c r="B77">
        <v>25.03879020930172</v>
      </c>
      <c r="C77" s="1">
        <f t="shared" ca="1" si="3"/>
        <v>61.339760048380413</v>
      </c>
      <c r="D77" s="1">
        <f t="shared" ca="1" si="4"/>
        <v>658.88020562885038</v>
      </c>
      <c r="E77" s="1">
        <f t="shared" ca="1" si="5"/>
        <v>15.521459343619911</v>
      </c>
      <c r="H77"/>
      <c r="Y77">
        <v>37.5</v>
      </c>
      <c r="Z77">
        <v>25.03879020930172</v>
      </c>
    </row>
    <row r="78" spans="1:26" x14ac:dyDescent="0.25">
      <c r="A78">
        <v>38</v>
      </c>
      <c r="B78">
        <v>26.082368719972759</v>
      </c>
      <c r="C78" s="1">
        <f t="shared" ca="1" si="3"/>
        <v>64.006015331195655</v>
      </c>
      <c r="D78" s="1">
        <f t="shared" ca="1" si="4"/>
        <v>719.1014861464588</v>
      </c>
      <c r="E78" s="1">
        <f t="shared" ca="1" si="5"/>
        <v>16.565037854290949</v>
      </c>
      <c r="H78"/>
      <c r="Y78">
        <v>38</v>
      </c>
      <c r="Z78">
        <v>26.082368719972759</v>
      </c>
    </row>
    <row r="79" spans="1:26" x14ac:dyDescent="0.25">
      <c r="A79">
        <v>38.5</v>
      </c>
      <c r="B79">
        <v>27.242567259158097</v>
      </c>
      <c r="C79" s="1">
        <f t="shared" ca="1" si="3"/>
        <v>66.590238562898307</v>
      </c>
      <c r="D79" s="1">
        <f t="shared" ca="1" si="4"/>
        <v>774.11961851359058</v>
      </c>
      <c r="E79" s="1">
        <f t="shared" ca="1" si="5"/>
        <v>17.725236393476287</v>
      </c>
      <c r="H79"/>
      <c r="Y79">
        <v>38.5</v>
      </c>
      <c r="Z79">
        <v>27.242567259158097</v>
      </c>
    </row>
    <row r="80" spans="1:26" x14ac:dyDescent="0.25">
      <c r="A80">
        <v>39</v>
      </c>
      <c r="B80">
        <v>28.432603707900267</v>
      </c>
      <c r="C80" s="1">
        <f t="shared" ca="1" si="3"/>
        <v>69.094953604370389</v>
      </c>
      <c r="D80" s="1">
        <f t="shared" ca="1" si="4"/>
        <v>826.71334955148177</v>
      </c>
      <c r="E80" s="1">
        <f t="shared" ca="1" si="5"/>
        <v>18.915272842218457</v>
      </c>
      <c r="H80"/>
      <c r="Y80">
        <v>39</v>
      </c>
      <c r="Z80">
        <v>28.432603707900267</v>
      </c>
    </row>
    <row r="81" spans="1:26" x14ac:dyDescent="0.25">
      <c r="A81">
        <v>39.5</v>
      </c>
      <c r="B81">
        <v>29.62218490565887</v>
      </c>
      <c r="C81" s="1">
        <f t="shared" ca="1" si="3"/>
        <v>71.522606665457914</v>
      </c>
      <c r="D81" s="1">
        <f t="shared" ca="1" si="4"/>
        <v>877.82267182452063</v>
      </c>
      <c r="E81" s="1">
        <f t="shared" ca="1" si="5"/>
        <v>20.104854039977063</v>
      </c>
      <c r="H81"/>
      <c r="Y81">
        <v>39.5</v>
      </c>
      <c r="Z81">
        <v>29.62218490565887</v>
      </c>
    </row>
    <row r="82" spans="1:26" x14ac:dyDescent="0.25">
      <c r="A82">
        <v>40</v>
      </c>
      <c r="B82">
        <v>30.811365430292764</v>
      </c>
      <c r="C82" s="1">
        <f t="shared" ca="1" si="3"/>
        <v>73.875568694042173</v>
      </c>
      <c r="D82" s="1">
        <f t="shared" ca="1" si="4"/>
        <v>927.26280137076242</v>
      </c>
      <c r="E82" s="1">
        <f t="shared" ca="1" si="5"/>
        <v>21.294034564610953</v>
      </c>
      <c r="H82"/>
      <c r="Y82">
        <v>40</v>
      </c>
      <c r="Z82">
        <v>30.811365430292764</v>
      </c>
    </row>
    <row r="83" spans="1:26" x14ac:dyDescent="0.25">
      <c r="A83">
        <v>40.5</v>
      </c>
      <c r="B83">
        <v>31.940507874533889</v>
      </c>
      <c r="C83" s="1">
        <f t="shared" ca="1" si="3"/>
        <v>76.156137691606929</v>
      </c>
      <c r="D83" s="1">
        <f t="shared" ca="1" si="4"/>
        <v>977.51096006021908</v>
      </c>
      <c r="E83" s="1">
        <f t="shared" ca="1" si="5"/>
        <v>22.423177008852079</v>
      </c>
      <c r="H83"/>
      <c r="Y83">
        <v>40.5</v>
      </c>
      <c r="Z83">
        <v>31.940507874533889</v>
      </c>
    </row>
    <row r="84" spans="1:26" x14ac:dyDescent="0.25">
      <c r="A84">
        <v>41</v>
      </c>
      <c r="B84">
        <v>32.928170384630484</v>
      </c>
      <c r="C84" s="1">
        <f t="shared" ca="1" si="3"/>
        <v>78.366540957563075</v>
      </c>
      <c r="D84" s="1">
        <f t="shared" ca="1" si="4"/>
        <v>1032.3227601615731</v>
      </c>
      <c r="E84" s="1">
        <f t="shared" ca="1" si="5"/>
        <v>23.410839518948677</v>
      </c>
      <c r="H84"/>
      <c r="Y84">
        <v>41</v>
      </c>
      <c r="Z84">
        <v>32.928170384630484</v>
      </c>
    </row>
    <row r="85" spans="1:26" x14ac:dyDescent="0.25">
      <c r="A85">
        <v>41.5</v>
      </c>
      <c r="B85">
        <v>34.19909870526935</v>
      </c>
      <c r="C85" s="1">
        <f t="shared" ca="1" si="3"/>
        <v>80.508937264522814</v>
      </c>
      <c r="D85" s="1">
        <f t="shared" ca="1" si="4"/>
        <v>1072.3005736920595</v>
      </c>
      <c r="E85" s="1">
        <f t="shared" ca="1" si="5"/>
        <v>24.681767839587543</v>
      </c>
      <c r="H85"/>
      <c r="Y85">
        <v>41.5</v>
      </c>
      <c r="Z85">
        <v>34.19909870526935</v>
      </c>
    </row>
    <row r="86" spans="1:26" x14ac:dyDescent="0.25">
      <c r="A86">
        <v>42</v>
      </c>
      <c r="B86">
        <v>35.469454933696447</v>
      </c>
      <c r="C86" s="1">
        <f t="shared" ca="1" si="3"/>
        <v>82.585418966647609</v>
      </c>
      <c r="D86" s="1">
        <f t="shared" ca="1" si="4"/>
        <v>1109.9570333771737</v>
      </c>
      <c r="E86" s="1">
        <f t="shared" ca="1" si="5"/>
        <v>25.952124068014641</v>
      </c>
      <c r="H86"/>
      <c r="Y86">
        <v>42</v>
      </c>
      <c r="Z86">
        <v>35.469454933696447</v>
      </c>
    </row>
    <row r="87" spans="1:26" x14ac:dyDescent="0.25">
      <c r="A87">
        <v>42.5</v>
      </c>
      <c r="B87">
        <v>36.739355510267444</v>
      </c>
      <c r="C87" s="1">
        <f t="shared" ca="1" si="3"/>
        <v>84.598014043128956</v>
      </c>
      <c r="D87" s="1">
        <f t="shared" ca="1" si="4"/>
        <v>1145.2255982825191</v>
      </c>
      <c r="E87" s="1">
        <f t="shared" ca="1" si="5"/>
        <v>27.222024644585638</v>
      </c>
      <c r="H87"/>
      <c r="Y87">
        <v>42.5</v>
      </c>
      <c r="Z87">
        <v>36.739355510267444</v>
      </c>
    </row>
    <row r="88" spans="1:26" x14ac:dyDescent="0.25">
      <c r="A88">
        <v>43</v>
      </c>
      <c r="B88">
        <v>38.008886712959253</v>
      </c>
      <c r="C88" s="1">
        <f t="shared" ca="1" si="3"/>
        <v>86.548688078798136</v>
      </c>
      <c r="D88" s="1">
        <f t="shared" ca="1" si="4"/>
        <v>1178.0561583175472</v>
      </c>
      <c r="E88" s="1">
        <f t="shared" ca="1" si="5"/>
        <v>28.491555847277446</v>
      </c>
      <c r="H88"/>
      <c r="Y88">
        <v>43</v>
      </c>
      <c r="Z88">
        <v>38.008886712959253</v>
      </c>
    </row>
    <row r="89" spans="1:26" x14ac:dyDescent="0.25">
      <c r="A89">
        <v>43.5</v>
      </c>
      <c r="B89">
        <v>39.013167963606236</v>
      </c>
      <c r="C89" s="1">
        <f t="shared" ca="1" si="3"/>
        <v>88.439346183798776</v>
      </c>
      <c r="D89" s="1">
        <f t="shared" ca="1" si="4"/>
        <v>1221.4735467271178</v>
      </c>
      <c r="E89" s="1">
        <f t="shared" ca="1" si="5"/>
        <v>29.495837097924429</v>
      </c>
      <c r="H89"/>
      <c r="Y89">
        <v>43.5</v>
      </c>
      <c r="Z89">
        <v>39.013167963606236</v>
      </c>
    </row>
    <row r="90" spans="1:26" x14ac:dyDescent="0.25">
      <c r="A90">
        <v>44</v>
      </c>
      <c r="B90">
        <v>40.279211435554998</v>
      </c>
      <c r="C90" s="1">
        <f t="shared" ca="1" si="3"/>
        <v>90.271834854197493</v>
      </c>
      <c r="D90" s="1">
        <f t="shared" ca="1" si="4"/>
        <v>1249.6311981391011</v>
      </c>
      <c r="E90" s="1">
        <f t="shared" ca="1" si="5"/>
        <v>30.761880569873192</v>
      </c>
      <c r="H90"/>
      <c r="Y90">
        <v>44</v>
      </c>
      <c r="Z90">
        <v>40.279211435554998</v>
      </c>
    </row>
    <row r="91" spans="1:26" x14ac:dyDescent="0.25">
      <c r="A91">
        <v>44.5</v>
      </c>
      <c r="B91">
        <v>41.545284426188168</v>
      </c>
      <c r="C91" s="1">
        <f t="shared" ca="1" si="3"/>
        <v>92.047943775349282</v>
      </c>
      <c r="D91" s="1">
        <f t="shared" ca="1" si="4"/>
        <v>1275.2593006687052</v>
      </c>
      <c r="E91" s="1">
        <f t="shared" ca="1" si="5"/>
        <v>32.027953560506361</v>
      </c>
      <c r="H91"/>
      <c r="Y91">
        <v>44.5</v>
      </c>
      <c r="Z91">
        <v>41.545284426188168</v>
      </c>
    </row>
    <row r="92" spans="1:26" x14ac:dyDescent="0.25">
      <c r="A92">
        <v>45</v>
      </c>
      <c r="B92">
        <v>42.811381719160458</v>
      </c>
      <c r="C92" s="1">
        <f t="shared" ca="1" si="3"/>
        <v>93.769407569779531</v>
      </c>
      <c r="D92" s="1">
        <f t="shared" ca="1" si="4"/>
        <v>1298.3601992961808</v>
      </c>
      <c r="E92" s="1">
        <f t="shared" ca="1" si="5"/>
        <v>33.294050853478652</v>
      </c>
      <c r="H92"/>
      <c r="Y92">
        <v>45</v>
      </c>
      <c r="Z92">
        <v>42.811381719160458</v>
      </c>
    </row>
    <row r="93" spans="1:26" x14ac:dyDescent="0.25">
      <c r="A93">
        <v>45.5</v>
      </c>
      <c r="B93">
        <v>44.077505529649891</v>
      </c>
      <c r="C93" s="1">
        <f t="shared" ca="1" si="3"/>
        <v>95.437907491289067</v>
      </c>
      <c r="D93" s="1">
        <f t="shared" ca="1" si="4"/>
        <v>1318.9454448305746</v>
      </c>
      <c r="E93" s="1">
        <f t="shared" ca="1" si="5"/>
        <v>34.560174663968084</v>
      </c>
      <c r="H93"/>
      <c r="Y93">
        <v>45.5</v>
      </c>
      <c r="Z93">
        <v>44.077505529649891</v>
      </c>
    </row>
    <row r="94" spans="1:26" x14ac:dyDescent="0.25">
      <c r="A94">
        <v>46</v>
      </c>
      <c r="B94">
        <v>45.13688655098899</v>
      </c>
      <c r="C94" s="1">
        <f t="shared" ca="1" si="3"/>
        <v>97.055073066937283</v>
      </c>
      <c r="D94" s="1">
        <f t="shared" ca="1" si="4"/>
        <v>1347.7490455523975</v>
      </c>
      <c r="E94" s="1">
        <f t="shared" ca="1" si="5"/>
        <v>35.619555685307184</v>
      </c>
      <c r="H94"/>
      <c r="Y94">
        <v>46</v>
      </c>
      <c r="Z94">
        <v>45.13688655098899</v>
      </c>
    </row>
    <row r="95" spans="1:26" x14ac:dyDescent="0.25">
      <c r="A95">
        <v>46.5</v>
      </c>
      <c r="B95">
        <v>46.402663717230517</v>
      </c>
      <c r="C95" s="1">
        <f t="shared" ca="1" si="3"/>
        <v>98.62248368850662</v>
      </c>
      <c r="D95" s="1">
        <f t="shared" ca="1" si="4"/>
        <v>1363.4547989162431</v>
      </c>
      <c r="E95" s="1">
        <f t="shared" ca="1" si="5"/>
        <v>36.885332851548711</v>
      </c>
      <c r="H95"/>
      <c r="Y95">
        <v>46.5</v>
      </c>
      <c r="Z95">
        <v>46.402663717230517</v>
      </c>
    </row>
    <row r="96" spans="1:26" x14ac:dyDescent="0.25">
      <c r="A96">
        <v>47</v>
      </c>
      <c r="B96">
        <v>47.668571506658886</v>
      </c>
      <c r="C96" s="1">
        <f t="shared" ca="1" si="3"/>
        <v>100.14167015500281</v>
      </c>
      <c r="D96" s="1">
        <f t="shared" ca="1" si="4"/>
        <v>1376.7130408794167</v>
      </c>
      <c r="E96" s="1">
        <f t="shared" ca="1" si="5"/>
        <v>38.151240640977079</v>
      </c>
      <c r="H96"/>
      <c r="Y96">
        <v>47</v>
      </c>
      <c r="Z96">
        <v>47.668571506658886</v>
      </c>
    </row>
    <row r="97" spans="1:26" x14ac:dyDescent="0.25">
      <c r="A97">
        <v>47.5</v>
      </c>
      <c r="B97">
        <v>48.934590368069891</v>
      </c>
      <c r="C97" s="1">
        <f t="shared" ca="1" si="3"/>
        <v>101.61411616769765</v>
      </c>
      <c r="D97" s="1">
        <f t="shared" ca="1" si="4"/>
        <v>1387.5662192368231</v>
      </c>
      <c r="E97" s="1">
        <f t="shared" ca="1" si="5"/>
        <v>39.417259502388085</v>
      </c>
      <c r="H97"/>
      <c r="Y97">
        <v>47.5</v>
      </c>
      <c r="Z97">
        <v>48.934590368069891</v>
      </c>
    </row>
    <row r="98" spans="1:26" x14ac:dyDescent="0.25">
      <c r="A98">
        <v>48</v>
      </c>
      <c r="B98">
        <v>50.200710627039172</v>
      </c>
      <c r="C98" s="1">
        <f t="shared" ca="1" si="3"/>
        <v>103.04125977917363</v>
      </c>
      <c r="D98" s="1">
        <f t="shared" ca="1" si="4"/>
        <v>1396.0618173495689</v>
      </c>
      <c r="E98" s="1">
        <f t="shared" ca="1" si="5"/>
        <v>40.683379761357365</v>
      </c>
      <c r="H98"/>
      <c r="Y98">
        <v>48</v>
      </c>
      <c r="Z98">
        <v>50.200710627039172</v>
      </c>
    </row>
    <row r="99" spans="1:26" x14ac:dyDescent="0.25">
      <c r="A99">
        <v>48.5</v>
      </c>
      <c r="B99">
        <v>51.285833625337354</v>
      </c>
      <c r="C99" s="1">
        <f t="shared" ca="1" si="3"/>
        <v>104.42449479778676</v>
      </c>
      <c r="D99" s="1">
        <f t="shared" ca="1" si="4"/>
        <v>1411.8586556001912</v>
      </c>
      <c r="E99" s="1">
        <f t="shared" ca="1" si="5"/>
        <v>41.768502759655547</v>
      </c>
      <c r="H99"/>
      <c r="Y99">
        <v>48.5</v>
      </c>
      <c r="Z99">
        <v>51.285833625337354</v>
      </c>
    </row>
    <row r="100" spans="1:26" x14ac:dyDescent="0.25">
      <c r="A100">
        <v>49</v>
      </c>
      <c r="B100">
        <v>52.622040831996685</v>
      </c>
      <c r="C100" s="1">
        <f t="shared" ca="1" si="3"/>
        <v>105.7651721489181</v>
      </c>
      <c r="D100" s="1">
        <f t="shared" ca="1" si="4"/>
        <v>1412.0962030837766</v>
      </c>
      <c r="E100" s="1">
        <f t="shared" ca="1" si="5"/>
        <v>43.104709966314878</v>
      </c>
      <c r="H100"/>
      <c r="Y100">
        <v>49</v>
      </c>
      <c r="Z100">
        <v>52.622040831996685</v>
      </c>
    </row>
    <row r="101" spans="1:26" x14ac:dyDescent="0.25">
      <c r="A101">
        <v>49.5</v>
      </c>
      <c r="B101">
        <v>53.958406054993965</v>
      </c>
      <c r="C101" s="1">
        <f t="shared" ca="1" si="3"/>
        <v>107.06460119434431</v>
      </c>
      <c r="D101" s="1">
        <f t="shared" ca="1" si="4"/>
        <v>1410.1339810893789</v>
      </c>
      <c r="E101" s="1">
        <f t="shared" ca="1" si="5"/>
        <v>44.441075189312158</v>
      </c>
      <c r="H101"/>
      <c r="Y101">
        <v>49.5</v>
      </c>
      <c r="Z101">
        <v>53.958406054993965</v>
      </c>
    </row>
    <row r="102" spans="1:26" x14ac:dyDescent="0.25">
      <c r="A102">
        <v>50</v>
      </c>
      <c r="B102">
        <v>55.294900571111093</v>
      </c>
      <c r="C102" s="1">
        <f t="shared" ca="1" si="3"/>
        <v>108.32405101101526</v>
      </c>
      <c r="D102" s="1">
        <f t="shared" ca="1" si="4"/>
        <v>1406.0453981889941</v>
      </c>
      <c r="E102" s="1">
        <f t="shared" ca="1" si="5"/>
        <v>45.777569705429286</v>
      </c>
      <c r="H102"/>
      <c r="Y102">
        <v>50</v>
      </c>
      <c r="Z102">
        <v>55.294900571111093</v>
      </c>
    </row>
    <row r="103" spans="1:26" x14ac:dyDescent="0.25">
      <c r="A103">
        <v>50.5</v>
      </c>
      <c r="B103">
        <v>56.631507348657202</v>
      </c>
      <c r="C103" s="1">
        <f t="shared" ca="1" si="3"/>
        <v>109.54475163048789</v>
      </c>
      <c r="D103" s="1">
        <f t="shared" ca="1" si="4"/>
        <v>1399.9057102143443</v>
      </c>
      <c r="E103" s="1">
        <f t="shared" ca="1" si="5"/>
        <v>47.114176482975395</v>
      </c>
      <c r="H103"/>
      <c r="Y103">
        <v>50.5</v>
      </c>
      <c r="Z103">
        <v>56.631507348657202</v>
      </c>
    </row>
    <row r="104" spans="1:26" x14ac:dyDescent="0.25">
      <c r="A104">
        <v>51</v>
      </c>
      <c r="B104">
        <v>57.033628775270721</v>
      </c>
      <c r="C104" s="1">
        <f t="shared" ca="1" si="3"/>
        <v>110.72789524022662</v>
      </c>
      <c r="D104" s="1">
        <f t="shared" ca="1" si="4"/>
        <v>1441.5371256048436</v>
      </c>
      <c r="E104" s="1">
        <f t="shared" ca="1" si="5"/>
        <v>47.516297909588914</v>
      </c>
      <c r="H104"/>
      <c r="Y104">
        <v>51</v>
      </c>
      <c r="Z104">
        <v>57.033628775270721</v>
      </c>
    </row>
    <row r="105" spans="1:26" x14ac:dyDescent="0.25">
      <c r="A105">
        <v>51.5</v>
      </c>
      <c r="B105">
        <v>56.567835497687156</v>
      </c>
      <c r="C105" s="1">
        <f t="shared" ca="1" si="3"/>
        <v>111.8746373479437</v>
      </c>
      <c r="D105" s="1">
        <f t="shared" ca="1" si="4"/>
        <v>1529.4211654517705</v>
      </c>
      <c r="E105" s="1">
        <f t="shared" ca="1" si="5"/>
        <v>47.050504632005349</v>
      </c>
      <c r="H105"/>
      <c r="Y105">
        <v>51.5</v>
      </c>
      <c r="Z105">
        <v>56.567835497687156</v>
      </c>
    </row>
    <row r="106" spans="1:26" x14ac:dyDescent="0.25">
      <c r="A106">
        <v>52</v>
      </c>
      <c r="B106">
        <v>57.392655719379128</v>
      </c>
      <c r="C106" s="1">
        <f t="shared" ca="1" si="3"/>
        <v>112.98609791011656</v>
      </c>
      <c r="D106" s="1">
        <f t="shared" ca="1" si="4"/>
        <v>1545.3154073074322</v>
      </c>
      <c r="E106" s="1">
        <f t="shared" ca="1" si="5"/>
        <v>47.875324853697322</v>
      </c>
      <c r="H106"/>
      <c r="Y106">
        <v>52</v>
      </c>
      <c r="Z106">
        <v>57.392655719379128</v>
      </c>
    </row>
    <row r="107" spans="1:26" x14ac:dyDescent="0.25">
      <c r="A107">
        <v>52.5</v>
      </c>
      <c r="B107">
        <v>58.78867509321892</v>
      </c>
      <c r="C107" s="1">
        <f t="shared" ca="1" si="3"/>
        <v>114.06336242578426</v>
      </c>
      <c r="D107" s="1">
        <f t="shared" ca="1" si="4"/>
        <v>1527.6455298564297</v>
      </c>
      <c r="E107" s="1">
        <f t="shared" ca="1" si="5"/>
        <v>49.271344227537114</v>
      </c>
      <c r="H107"/>
      <c r="Y107">
        <v>52.5</v>
      </c>
      <c r="Z107">
        <v>58.78867509321892</v>
      </c>
    </row>
    <row r="108" spans="1:26" x14ac:dyDescent="0.25">
      <c r="A108">
        <v>53</v>
      </c>
      <c r="B108">
        <v>60.184274990873476</v>
      </c>
      <c r="C108" s="1">
        <f t="shared" ca="1" si="3"/>
        <v>115.10748299669145</v>
      </c>
      <c r="D108" s="1">
        <f t="shared" ca="1" si="4"/>
        <v>1508.2793888251736</v>
      </c>
      <c r="E108" s="1">
        <f t="shared" ca="1" si="5"/>
        <v>50.666944125191669</v>
      </c>
      <c r="H108"/>
      <c r="Y108">
        <v>53</v>
      </c>
      <c r="Z108">
        <v>60.184274990873476</v>
      </c>
    </row>
    <row r="109" spans="1:26" x14ac:dyDescent="0.25">
      <c r="A109">
        <v>53.5</v>
      </c>
      <c r="B109">
        <v>61.579549708699112</v>
      </c>
      <c r="C109" s="1">
        <f t="shared" ca="1" si="3"/>
        <v>116.1194793548151</v>
      </c>
      <c r="D109" s="1">
        <f t="shared" ca="1" si="4"/>
        <v>1487.3019629016408</v>
      </c>
      <c r="E109" s="1">
        <f t="shared" ca="1" si="5"/>
        <v>52.062218843017305</v>
      </c>
      <c r="H109"/>
      <c r="Y109">
        <v>53.5</v>
      </c>
      <c r="Z109">
        <v>61.579549708699112</v>
      </c>
    </row>
    <row r="110" spans="1:26" x14ac:dyDescent="0.25">
      <c r="A110">
        <v>54</v>
      </c>
      <c r="B110">
        <v>62.974562468992445</v>
      </c>
      <c r="C110" s="1">
        <f t="shared" ca="1" si="3"/>
        <v>117.10033985827758</v>
      </c>
      <c r="D110" s="1">
        <f t="shared" ca="1" si="4"/>
        <v>1464.7998889972248</v>
      </c>
      <c r="E110" s="1">
        <f t="shared" ca="1" si="5"/>
        <v>53.457231603310639</v>
      </c>
      <c r="H110"/>
      <c r="Y110">
        <v>54</v>
      </c>
      <c r="Z110">
        <v>62.974562468992445</v>
      </c>
    </row>
    <row r="111" spans="1:26" x14ac:dyDescent="0.25">
      <c r="A111">
        <v>54.5</v>
      </c>
      <c r="B111">
        <v>64.151047174369211</v>
      </c>
      <c r="C111" s="1">
        <f t="shared" ca="1" si="3"/>
        <v>118.05102245661861</v>
      </c>
      <c r="D111" s="1">
        <f t="shared" ca="1" si="4"/>
        <v>1452.6036677135482</v>
      </c>
      <c r="E111" s="1">
        <f t="shared" ca="1" si="5"/>
        <v>54.633716308687404</v>
      </c>
      <c r="H111"/>
      <c r="Y111">
        <v>54.5</v>
      </c>
      <c r="Z111">
        <v>64.151047174369211</v>
      </c>
    </row>
    <row r="112" spans="1:26" x14ac:dyDescent="0.25">
      <c r="A112">
        <v>55</v>
      </c>
      <c r="B112">
        <v>65.542350342394002</v>
      </c>
      <c r="C112" s="1">
        <f t="shared" ca="1" si="3"/>
        <v>118.97245562636905</v>
      </c>
      <c r="D112" s="1">
        <f t="shared" ca="1" si="4"/>
        <v>1427.3880753283295</v>
      </c>
      <c r="E112" s="1">
        <f t="shared" ca="1" si="5"/>
        <v>56.025019476712195</v>
      </c>
      <c r="H112"/>
      <c r="Y112">
        <v>55</v>
      </c>
      <c r="Z112">
        <v>65.542350342394002</v>
      </c>
    </row>
    <row r="113" spans="1:26" x14ac:dyDescent="0.25">
      <c r="A113">
        <v>55.5</v>
      </c>
      <c r="B113">
        <v>66.933717939223442</v>
      </c>
      <c r="C113" s="1">
        <f t="shared" ca="1" si="3"/>
        <v>119.86553927784007</v>
      </c>
      <c r="D113" s="1">
        <f t="shared" ca="1" si="4"/>
        <v>1400.8888551116154</v>
      </c>
      <c r="E113" s="1">
        <f t="shared" ca="1" si="5"/>
        <v>57.416387073541635</v>
      </c>
      <c r="H113"/>
      <c r="Y113">
        <v>55.5</v>
      </c>
      <c r="Z113">
        <v>66.933717939223442</v>
      </c>
    </row>
    <row r="114" spans="1:26" x14ac:dyDescent="0.25">
      <c r="A114">
        <v>56</v>
      </c>
      <c r="B114">
        <v>68.32513955075899</v>
      </c>
      <c r="C114" s="1">
        <f t="shared" ca="1" si="3"/>
        <v>120.73114563401327</v>
      </c>
      <c r="D114" s="1">
        <f t="shared" ca="1" si="4"/>
        <v>1373.1947367990424</v>
      </c>
      <c r="E114" s="1">
        <f t="shared" ca="1" si="5"/>
        <v>58.807808685077184</v>
      </c>
      <c r="H114"/>
      <c r="Y114">
        <v>56</v>
      </c>
      <c r="Z114">
        <v>68.32513955075899</v>
      </c>
    </row>
    <row r="115" spans="1:26" x14ac:dyDescent="0.25">
      <c r="A115">
        <v>56.5</v>
      </c>
      <c r="B115">
        <v>69.716609077002786</v>
      </c>
      <c r="C115" s="1">
        <f t="shared" ca="1" si="3"/>
        <v>121.57012008239032</v>
      </c>
      <c r="D115" s="1">
        <f t="shared" ca="1" si="4"/>
        <v>1344.393301792923</v>
      </c>
      <c r="E115" s="1">
        <f t="shared" ca="1" si="5"/>
        <v>60.19927821132098</v>
      </c>
      <c r="H115"/>
      <c r="Y115">
        <v>56.5</v>
      </c>
      <c r="Z115">
        <v>69.716609077002786</v>
      </c>
    </row>
    <row r="116" spans="1:26" x14ac:dyDescent="0.25">
      <c r="A116">
        <v>57</v>
      </c>
      <c r="B116">
        <v>69.902210021078773</v>
      </c>
      <c r="C116" s="1">
        <f t="shared" ca="1" si="3"/>
        <v>122.3832820006338</v>
      </c>
      <c r="D116" s="1">
        <f t="shared" ca="1" si="4"/>
        <v>1377.1314580616179</v>
      </c>
      <c r="E116" s="1">
        <f t="shared" ca="1" si="5"/>
        <v>60.384879155396966</v>
      </c>
      <c r="H116"/>
      <c r="Y116">
        <v>57</v>
      </c>
      <c r="Z116">
        <v>69.902210021078773</v>
      </c>
    </row>
    <row r="117" spans="1:26" x14ac:dyDescent="0.25">
      <c r="A117">
        <v>57.5</v>
      </c>
      <c r="B117">
        <v>71.174378074782041</v>
      </c>
      <c r="C117" s="1">
        <f t="shared" ca="1" si="3"/>
        <v>123.17142555680591</v>
      </c>
      <c r="D117" s="1">
        <f t="shared" ca="1" si="4"/>
        <v>1351.8464734239226</v>
      </c>
      <c r="E117" s="1">
        <f t="shared" ca="1" si="5"/>
        <v>61.657047209100234</v>
      </c>
      <c r="H117"/>
      <c r="Y117">
        <v>57.5</v>
      </c>
      <c r="Z117">
        <v>71.174378074782041</v>
      </c>
    </row>
    <row r="118" spans="1:26" x14ac:dyDescent="0.25">
      <c r="A118">
        <v>58</v>
      </c>
      <c r="B118">
        <v>72.593245443467666</v>
      </c>
      <c r="C118" s="1">
        <f t="shared" ca="1" si="3"/>
        <v>123.93532048498629</v>
      </c>
      <c r="D118" s="1">
        <f t="shared" ca="1" si="4"/>
        <v>1318.0043347844648</v>
      </c>
      <c r="E118" s="1">
        <f t="shared" ca="1" si="5"/>
        <v>63.075914577785859</v>
      </c>
      <c r="H118"/>
      <c r="Y118">
        <v>58</v>
      </c>
      <c r="Z118">
        <v>72.593245443467666</v>
      </c>
    </row>
    <row r="119" spans="1:26" x14ac:dyDescent="0.25">
      <c r="A119">
        <v>58.5</v>
      </c>
      <c r="B119">
        <v>74.012326304450852</v>
      </c>
      <c r="C119" s="1">
        <f t="shared" ca="1" si="3"/>
        <v>124.67571283702665</v>
      </c>
      <c r="D119" s="1">
        <f t="shared" ca="1" si="4"/>
        <v>1283.3893674745914</v>
      </c>
      <c r="E119" s="1">
        <f t="shared" ca="1" si="5"/>
        <v>64.494995438769038</v>
      </c>
      <c r="H119"/>
      <c r="Y119">
        <v>58.5</v>
      </c>
      <c r="Z119">
        <v>74.012326304450852</v>
      </c>
    </row>
    <row r="120" spans="1:26" x14ac:dyDescent="0.25">
      <c r="A120">
        <v>59</v>
      </c>
      <c r="B120">
        <v>75.431570875012554</v>
      </c>
      <c r="C120" s="1">
        <f t="shared" ca="1" si="3"/>
        <v>125.39332571117626</v>
      </c>
      <c r="D120" s="1">
        <f t="shared" ca="1" si="4"/>
        <v>1248.0884731544638</v>
      </c>
      <c r="E120" s="1">
        <f t="shared" ca="1" si="5"/>
        <v>65.91424000933074</v>
      </c>
      <c r="H120"/>
      <c r="Y120">
        <v>59</v>
      </c>
      <c r="Z120">
        <v>75.431570875012554</v>
      </c>
    </row>
    <row r="121" spans="1:26" x14ac:dyDescent="0.25">
      <c r="A121">
        <v>59.5</v>
      </c>
      <c r="B121">
        <v>76.850947367660595</v>
      </c>
      <c r="C121" s="1">
        <f t="shared" ca="1" si="3"/>
        <v>126.08885995829017</v>
      </c>
      <c r="D121" s="1">
        <f t="shared" ca="1" si="4"/>
        <v>1212.1860181412394</v>
      </c>
      <c r="E121" s="1">
        <f t="shared" ca="1" si="5"/>
        <v>67.333616501978781</v>
      </c>
      <c r="H121"/>
      <c r="Y121">
        <v>59.5</v>
      </c>
      <c r="Z121">
        <v>76.850947367660595</v>
      </c>
    </row>
    <row r="122" spans="1:26" x14ac:dyDescent="0.25">
      <c r="A122">
        <v>60</v>
      </c>
      <c r="B122">
        <v>77.984096500051109</v>
      </c>
      <c r="C122" s="1">
        <f t="shared" ca="1" si="3"/>
        <v>126.76299486630946</v>
      </c>
      <c r="D122" s="1">
        <f t="shared" ca="1" si="4"/>
        <v>1189.6904629128805</v>
      </c>
      <c r="E122" s="1">
        <f t="shared" ca="1" si="5"/>
        <v>68.466765634369295</v>
      </c>
      <c r="H122"/>
      <c r="Y122">
        <v>60</v>
      </c>
      <c r="Z122">
        <v>77.984096500051109</v>
      </c>
    </row>
    <row r="123" spans="1:26" x14ac:dyDescent="0.25">
      <c r="A123">
        <v>60.5</v>
      </c>
      <c r="B123">
        <v>79.403693862005369</v>
      </c>
      <c r="C123" s="1">
        <f t="shared" ca="1" si="3"/>
        <v>127.41638882368238</v>
      </c>
      <c r="D123" s="1">
        <f t="shared" ca="1" si="4"/>
        <v>1152.6094387415226</v>
      </c>
      <c r="E123" s="1">
        <f t="shared" ca="1" si="5"/>
        <v>69.886362996323555</v>
      </c>
      <c r="H123"/>
      <c r="Y123">
        <v>60.5</v>
      </c>
      <c r="Z123">
        <v>79.403693862005369</v>
      </c>
    </row>
    <row r="124" spans="1:26" x14ac:dyDescent="0.25">
      <c r="A124">
        <v>61</v>
      </c>
      <c r="B124">
        <v>80.823426331426063</v>
      </c>
      <c r="C124" s="1">
        <f t="shared" ca="1" si="3"/>
        <v>128.04967996237426</v>
      </c>
      <c r="D124" s="1">
        <f t="shared" ca="1" si="4"/>
        <v>1115.1595160073236</v>
      </c>
      <c r="E124" s="1">
        <f t="shared" ca="1" si="5"/>
        <v>71.306095465744249</v>
      </c>
      <c r="H124"/>
      <c r="Y124">
        <v>61</v>
      </c>
      <c r="Z124">
        <v>80.823426331426063</v>
      </c>
    </row>
    <row r="125" spans="1:26" x14ac:dyDescent="0.25">
      <c r="A125">
        <v>61.5</v>
      </c>
      <c r="B125">
        <v>82.243266005066204</v>
      </c>
      <c r="C125" s="1">
        <f t="shared" ca="1" si="3"/>
        <v>128.66348678109378</v>
      </c>
      <c r="D125" s="1">
        <f t="shared" ca="1" si="4"/>
        <v>1077.4184484475711</v>
      </c>
      <c r="E125" s="1">
        <f t="shared" ca="1" si="5"/>
        <v>72.72593513938439</v>
      </c>
      <c r="H125"/>
      <c r="Y125">
        <v>61.5</v>
      </c>
      <c r="Z125">
        <v>82.243266005066204</v>
      </c>
    </row>
    <row r="126" spans="1:26" x14ac:dyDescent="0.25">
      <c r="A126">
        <v>62</v>
      </c>
      <c r="B126">
        <v>83.663194938259196</v>
      </c>
      <c r="C126" s="1">
        <f t="shared" ca="1" si="3"/>
        <v>129.25840874934494</v>
      </c>
      <c r="D126" s="1">
        <f t="shared" ca="1" si="4"/>
        <v>1039.461761239312</v>
      </c>
      <c r="E126" s="1">
        <f t="shared" ca="1" si="5"/>
        <v>74.145864072577382</v>
      </c>
      <c r="H126"/>
      <c r="Y126">
        <v>62</v>
      </c>
      <c r="Z126">
        <v>83.663194938259196</v>
      </c>
    </row>
    <row r="127" spans="1:26" x14ac:dyDescent="0.25">
      <c r="A127">
        <v>62.5</v>
      </c>
      <c r="B127">
        <v>83.619518079047566</v>
      </c>
      <c r="C127" s="1">
        <f t="shared" ca="1" si="3"/>
        <v>129.83502689289404</v>
      </c>
      <c r="D127" s="1">
        <f t="shared" ca="1" si="4"/>
        <v>1067.9366274613603</v>
      </c>
      <c r="E127" s="1">
        <f t="shared" ca="1" si="5"/>
        <v>74.102187213365752</v>
      </c>
      <c r="H127"/>
      <c r="Y127">
        <v>62.5</v>
      </c>
      <c r="Z127">
        <v>83.619518079047566</v>
      </c>
    </row>
    <row r="128" spans="1:26" x14ac:dyDescent="0.25">
      <c r="A128">
        <v>63</v>
      </c>
      <c r="B128">
        <v>85.110924268368976</v>
      </c>
      <c r="C128" s="1">
        <f t="shared" ca="1" si="3"/>
        <v>130.39390436122389</v>
      </c>
      <c r="D128" s="1">
        <f t="shared" ca="1" si="4"/>
        <v>1025.2741430449471</v>
      </c>
      <c r="E128" s="1">
        <f t="shared" ca="1" si="5"/>
        <v>75.593593402687162</v>
      </c>
      <c r="H128"/>
      <c r="Y128">
        <v>63</v>
      </c>
      <c r="Z128">
        <v>85.110924268368976</v>
      </c>
    </row>
    <row r="129" spans="1:26" x14ac:dyDescent="0.25">
      <c r="A129">
        <v>63.5</v>
      </c>
      <c r="B129">
        <v>86.61506354608143</v>
      </c>
      <c r="C129" s="1">
        <f t="shared" ca="1" si="3"/>
        <v>130.93558697752917</v>
      </c>
      <c r="D129" s="1">
        <f t="shared" ca="1" si="4"/>
        <v>982.15439861875404</v>
      </c>
      <c r="E129" s="1">
        <f t="shared" ca="1" si="5"/>
        <v>77.097732680399616</v>
      </c>
      <c r="H129"/>
      <c r="Y129">
        <v>63.5</v>
      </c>
      <c r="Z129">
        <v>86.61506354608143</v>
      </c>
    </row>
    <row r="130" spans="1:26" x14ac:dyDescent="0.25">
      <c r="A130">
        <v>64</v>
      </c>
      <c r="B130">
        <v>88.119322802273658</v>
      </c>
      <c r="C130" s="1">
        <f t="shared" ref="C130:C193" ca="1" si="6">IF(A130&gt;=$K$5,OFFSET($B$1,2*$K$5,0)+$L$5*(1-EXP((-1/$M$5)*(A130-$K$5))),0)</f>
        <v>131.46060377179035</v>
      </c>
      <c r="D130" s="1">
        <f t="shared" ref="D130:D193" ca="1" si="7">IF(A130&gt;=$K$5,(C130-B130)*(C130-B130)*0.5,0)</f>
        <v>939.23331803929477</v>
      </c>
      <c r="E130" s="1">
        <f t="shared" ref="E130:E193" ca="1" si="8">IF(A130&gt;=$K$5,(B130-$L$6),0)</f>
        <v>78.601991936591844</v>
      </c>
      <c r="H130"/>
      <c r="Y130">
        <v>64</v>
      </c>
      <c r="Z130">
        <v>88.119322802273658</v>
      </c>
    </row>
    <row r="131" spans="1:26" x14ac:dyDescent="0.25">
      <c r="A131">
        <v>64.5</v>
      </c>
      <c r="B131">
        <v>89.6236716100736</v>
      </c>
      <c r="C131" s="1">
        <f t="shared" ca="1" si="6"/>
        <v>131.96946749744652</v>
      </c>
      <c r="D131" s="1">
        <f t="shared" ca="1" si="7"/>
        <v>896.58321466752443</v>
      </c>
      <c r="E131" s="1">
        <f t="shared" ca="1" si="8"/>
        <v>80.106340744391787</v>
      </c>
      <c r="H131"/>
      <c r="Y131">
        <v>64.5</v>
      </c>
      <c r="Z131">
        <v>89.6236716100736</v>
      </c>
    </row>
    <row r="132" spans="1:26" x14ac:dyDescent="0.25">
      <c r="A132">
        <v>65</v>
      </c>
      <c r="B132">
        <v>91.033706847548004</v>
      </c>
      <c r="C132" s="1">
        <f t="shared" ca="1" si="6"/>
        <v>132.46267513217191</v>
      </c>
      <c r="D132" s="1">
        <f t="shared" ca="1" si="7"/>
        <v>858.17970656418674</v>
      </c>
      <c r="E132" s="1">
        <f t="shared" ca="1" si="8"/>
        <v>81.51637598186619</v>
      </c>
      <c r="H132"/>
      <c r="Y132">
        <v>65</v>
      </c>
      <c r="Z132">
        <v>91.033706847548004</v>
      </c>
    </row>
    <row r="133" spans="1:26" x14ac:dyDescent="0.25">
      <c r="A133">
        <v>65.5</v>
      </c>
      <c r="B133">
        <v>92.376158355057726</v>
      </c>
      <c r="C133" s="1">
        <f t="shared" ca="1" si="6"/>
        <v>132.94070836324525</v>
      </c>
      <c r="D133" s="1">
        <f t="shared" ca="1" si="7"/>
        <v>822.74135868337328</v>
      </c>
      <c r="E133" s="1">
        <f t="shared" ca="1" si="8"/>
        <v>82.858827489375912</v>
      </c>
      <c r="H133"/>
      <c r="Y133">
        <v>65.5</v>
      </c>
      <c r="Z133">
        <v>92.376158355057726</v>
      </c>
    </row>
    <row r="134" spans="1:26" x14ac:dyDescent="0.25">
      <c r="A134">
        <v>66</v>
      </c>
      <c r="B134">
        <v>93.879083875619614</v>
      </c>
      <c r="C134" s="1">
        <f t="shared" ca="1" si="6"/>
        <v>133.40403405798565</v>
      </c>
      <c r="D134" s="1">
        <f t="shared" ca="1" si="7"/>
        <v>781.11084345925872</v>
      </c>
      <c r="E134" s="1">
        <f t="shared" ca="1" si="8"/>
        <v>84.3617530099378</v>
      </c>
      <c r="H134"/>
      <c r="Y134">
        <v>66</v>
      </c>
      <c r="Z134">
        <v>93.879083875619614</v>
      </c>
    </row>
    <row r="135" spans="1:26" x14ac:dyDescent="0.25">
      <c r="A135">
        <v>66.5</v>
      </c>
      <c r="B135">
        <v>95.382239002849573</v>
      </c>
      <c r="C135" s="1">
        <f t="shared" ca="1" si="6"/>
        <v>133.85310471971488</v>
      </c>
      <c r="D135" s="1">
        <f t="shared" ca="1" si="7"/>
        <v>740.00375450254114</v>
      </c>
      <c r="E135" s="1">
        <f t="shared" ca="1" si="8"/>
        <v>85.86490813716776</v>
      </c>
      <c r="H135"/>
      <c r="Y135">
        <v>66.5</v>
      </c>
      <c r="Z135">
        <v>95.382239002849573</v>
      </c>
    </row>
    <row r="136" spans="1:26" x14ac:dyDescent="0.25">
      <c r="A136">
        <v>67</v>
      </c>
      <c r="B136">
        <v>96.885571834690566</v>
      </c>
      <c r="C136" s="1">
        <f t="shared" ca="1" si="6"/>
        <v>134.2883589296911</v>
      </c>
      <c r="D136" s="1">
        <f t="shared" ca="1" si="7"/>
        <v>699.48424123696918</v>
      </c>
      <c r="E136" s="1">
        <f t="shared" ca="1" si="8"/>
        <v>87.368240969008752</v>
      </c>
      <c r="H136"/>
      <c r="Y136">
        <v>67</v>
      </c>
      <c r="Z136">
        <v>96.885571834690566</v>
      </c>
    </row>
    <row r="137" spans="1:26" x14ac:dyDescent="0.25">
      <c r="A137">
        <v>67.5</v>
      </c>
      <c r="B137">
        <v>98.389048581153276</v>
      </c>
      <c r="C137" s="1">
        <f t="shared" ca="1" si="6"/>
        <v>134.71022177544583</v>
      </c>
      <c r="D137" s="1">
        <f t="shared" ca="1" si="7"/>
        <v>659.61381110489799</v>
      </c>
      <c r="E137" s="1">
        <f t="shared" ca="1" si="8"/>
        <v>88.871717715471462</v>
      </c>
      <c r="H137"/>
      <c r="Y137">
        <v>67.5</v>
      </c>
      <c r="Z137">
        <v>98.389048581153276</v>
      </c>
    </row>
    <row r="138" spans="1:26" x14ac:dyDescent="0.25">
      <c r="A138">
        <v>68</v>
      </c>
      <c r="B138">
        <v>98.022882113309905</v>
      </c>
      <c r="C138" s="1">
        <f t="shared" ca="1" si="6"/>
        <v>135.1191052659421</v>
      </c>
      <c r="D138" s="1">
        <f t="shared" ca="1" si="7"/>
        <v>688.06488609494238</v>
      </c>
      <c r="E138" s="1">
        <f t="shared" ca="1" si="8"/>
        <v>88.505551247628091</v>
      </c>
      <c r="H138"/>
      <c r="Y138">
        <v>68</v>
      </c>
      <c r="Z138">
        <v>98.022882113309905</v>
      </c>
    </row>
    <row r="139" spans="1:26" x14ac:dyDescent="0.25">
      <c r="A139">
        <v>68.5</v>
      </c>
      <c r="B139">
        <v>99.209024273988405</v>
      </c>
      <c r="C139" s="1">
        <f t="shared" ca="1" si="6"/>
        <v>135.51540873395973</v>
      </c>
      <c r="D139" s="1">
        <f t="shared" ca="1" si="7"/>
        <v>659.07677627762371</v>
      </c>
      <c r="E139" s="1">
        <f t="shared" ca="1" si="8"/>
        <v>89.691693408306591</v>
      </c>
      <c r="H139"/>
      <c r="Y139">
        <v>68.5</v>
      </c>
      <c r="Z139">
        <v>99.209024273988405</v>
      </c>
    </row>
    <row r="140" spans="1:26" x14ac:dyDescent="0.25">
      <c r="A140">
        <v>69</v>
      </c>
      <c r="B140">
        <v>100.72305412502152</v>
      </c>
      <c r="C140" s="1">
        <f t="shared" ca="1" si="6"/>
        <v>135.89951922610069</v>
      </c>
      <c r="D140" s="1">
        <f t="shared" ca="1" si="7"/>
        <v>618.69184850372051</v>
      </c>
      <c r="E140" s="1">
        <f t="shared" ca="1" si="8"/>
        <v>91.205723259339706</v>
      </c>
      <c r="H140"/>
      <c r="Y140">
        <v>69</v>
      </c>
      <c r="Z140">
        <v>100.72305412502152</v>
      </c>
    </row>
    <row r="141" spans="1:26" x14ac:dyDescent="0.25">
      <c r="A141">
        <v>69.5</v>
      </c>
      <c r="B141">
        <v>102.23724553763525</v>
      </c>
      <c r="C141" s="1">
        <f t="shared" ca="1" si="6"/>
        <v>136.27181188079476</v>
      </c>
      <c r="D141" s="1">
        <f t="shared" ca="1" si="7"/>
        <v>579.17585308346315</v>
      </c>
      <c r="E141" s="1">
        <f t="shared" ca="1" si="8"/>
        <v>92.719914671953433</v>
      </c>
      <c r="H141"/>
      <c r="Y141">
        <v>69.5</v>
      </c>
      <c r="Z141">
        <v>102.23724553763525</v>
      </c>
    </row>
    <row r="142" spans="1:26" x14ac:dyDescent="0.25">
      <c r="A142">
        <v>70</v>
      </c>
      <c r="B142">
        <v>103.75155514476504</v>
      </c>
      <c r="C142" s="1">
        <f t="shared" ca="1" si="6"/>
        <v>136.63265029467567</v>
      </c>
      <c r="D142" s="1">
        <f t="shared" ca="1" si="7"/>
        <v>540.5832091287383</v>
      </c>
      <c r="E142" s="1">
        <f t="shared" ca="1" si="8"/>
        <v>94.234224279083222</v>
      </c>
      <c r="H142"/>
      <c r="Y142">
        <v>70</v>
      </c>
      <c r="Z142">
        <v>103.75155514476504</v>
      </c>
    </row>
    <row r="143" spans="1:26" x14ac:dyDescent="0.25">
      <c r="A143">
        <v>70.5</v>
      </c>
      <c r="B143">
        <v>105.26595526160513</v>
      </c>
      <c r="C143" s="1">
        <f t="shared" ca="1" si="6"/>
        <v>136.98238687768477</v>
      </c>
      <c r="D143" s="1">
        <f t="shared" ca="1" si="7"/>
        <v>502.96601722872828</v>
      </c>
      <c r="E143" s="1">
        <f t="shared" ca="1" si="8"/>
        <v>95.748624395923315</v>
      </c>
      <c r="H143"/>
      <c r="Y143">
        <v>70.5</v>
      </c>
      <c r="Z143">
        <v>105.26595526160513</v>
      </c>
    </row>
    <row r="144" spans="1:26" x14ac:dyDescent="0.25">
      <c r="A144">
        <v>71</v>
      </c>
      <c r="B144">
        <v>105.07829392451927</v>
      </c>
      <c r="C144" s="1">
        <f t="shared" ca="1" si="6"/>
        <v>137.32136319724941</v>
      </c>
      <c r="D144" s="1">
        <f t="shared" ca="1" si="7"/>
        <v>519.80775806303723</v>
      </c>
      <c r="E144" s="1">
        <f t="shared" ca="1" si="8"/>
        <v>95.560963058837459</v>
      </c>
      <c r="H144"/>
      <c r="Y144">
        <v>71</v>
      </c>
      <c r="Z144">
        <v>105.07829392451927</v>
      </c>
    </row>
    <row r="145" spans="1:26" x14ac:dyDescent="0.25">
      <c r="A145">
        <v>71.5</v>
      </c>
      <c r="B145">
        <v>104.50425654187343</v>
      </c>
      <c r="C145" s="1">
        <f t="shared" ca="1" si="6"/>
        <v>137.64991031187191</v>
      </c>
      <c r="D145" s="1">
        <f t="shared" ca="1" si="7"/>
        <v>549.31718192030701</v>
      </c>
      <c r="E145" s="1">
        <f t="shared" ca="1" si="8"/>
        <v>94.986925676191618</v>
      </c>
      <c r="H145"/>
      <c r="Y145">
        <v>71.5</v>
      </c>
      <c r="Z145">
        <v>104.50425654187343</v>
      </c>
    </row>
    <row r="146" spans="1:26" x14ac:dyDescent="0.25">
      <c r="A146">
        <v>72</v>
      </c>
      <c r="B146">
        <v>106.0148592589905</v>
      </c>
      <c r="C146" s="1">
        <f t="shared" ca="1" si="6"/>
        <v>137.96834909445536</v>
      </c>
      <c r="D146" s="1">
        <f t="shared" ca="1" si="7"/>
        <v>510.51275633257819</v>
      </c>
      <c r="E146" s="1">
        <f t="shared" ca="1" si="8"/>
        <v>96.497528393308684</v>
      </c>
      <c r="H146"/>
      <c r="Y146">
        <v>72</v>
      </c>
      <c r="Z146">
        <v>106.0148592589905</v>
      </c>
    </row>
    <row r="147" spans="1:26" x14ac:dyDescent="0.25">
      <c r="A147">
        <v>72.5</v>
      </c>
      <c r="B147">
        <v>107.53601408185948</v>
      </c>
      <c r="C147" s="1">
        <f t="shared" ca="1" si="6"/>
        <v>138.27699054568143</v>
      </c>
      <c r="D147" s="1">
        <f t="shared" ca="1" si="7"/>
        <v>472.50381697462757</v>
      </c>
      <c r="E147" s="1">
        <f t="shared" ca="1" si="8"/>
        <v>98.018683216177664</v>
      </c>
      <c r="H147"/>
      <c r="Y147">
        <v>72.5</v>
      </c>
      <c r="Z147">
        <v>107.53601408185948</v>
      </c>
    </row>
    <row r="148" spans="1:26" x14ac:dyDescent="0.25">
      <c r="A148">
        <v>73</v>
      </c>
      <c r="B148">
        <v>109.05662251198686</v>
      </c>
      <c r="C148" s="1">
        <f t="shared" ca="1" si="6"/>
        <v>138.57613609774671</v>
      </c>
      <c r="D148" s="1">
        <f t="shared" ca="1" si="7"/>
        <v>435.70084116993024</v>
      </c>
      <c r="E148" s="1">
        <f t="shared" ca="1" si="8"/>
        <v>99.539291646305045</v>
      </c>
      <c r="H148"/>
      <c r="Y148">
        <v>73</v>
      </c>
      <c r="Z148">
        <v>109.05662251198686</v>
      </c>
    </row>
    <row r="149" spans="1:26" x14ac:dyDescent="0.25">
      <c r="A149">
        <v>73.5</v>
      </c>
      <c r="B149">
        <v>110.57680076946517</v>
      </c>
      <c r="C149" s="1">
        <f t="shared" ca="1" si="6"/>
        <v>138.86607790875419</v>
      </c>
      <c r="D149" s="1">
        <f t="shared" ca="1" si="7"/>
        <v>400.14160053175038</v>
      </c>
      <c r="E149" s="1">
        <f t="shared" ca="1" si="8"/>
        <v>101.05946990378335</v>
      </c>
      <c r="H149"/>
      <c r="Y149">
        <v>73.5</v>
      </c>
      <c r="Z149">
        <v>110.57680076946517</v>
      </c>
    </row>
    <row r="150" spans="1:26" x14ac:dyDescent="0.25">
      <c r="A150">
        <v>74</v>
      </c>
      <c r="B150">
        <v>111.98131580623101</v>
      </c>
      <c r="C150" s="1">
        <f t="shared" ca="1" si="6"/>
        <v>139.14709914804689</v>
      </c>
      <c r="D150" s="1">
        <f t="shared" ca="1" si="7"/>
        <v>368.98989228724065</v>
      </c>
      <c r="E150" s="1">
        <f t="shared" ca="1" si="8"/>
        <v>102.4639849405492</v>
      </c>
      <c r="H150"/>
      <c r="Y150">
        <v>74</v>
      </c>
      <c r="Z150">
        <v>111.98131580623101</v>
      </c>
    </row>
    <row r="151" spans="1:26" x14ac:dyDescent="0.25">
      <c r="A151">
        <v>74.5</v>
      </c>
      <c r="B151">
        <v>113.12534466769223</v>
      </c>
      <c r="C151" s="1">
        <f t="shared" ca="1" si="6"/>
        <v>139.4194742727631</v>
      </c>
      <c r="D151" s="1">
        <f t="shared" ca="1" si="7"/>
        <v>345.69062584413206</v>
      </c>
      <c r="E151" s="1">
        <f t="shared" ca="1" si="8"/>
        <v>103.60801380201042</v>
      </c>
      <c r="H151"/>
      <c r="Y151">
        <v>74.5</v>
      </c>
      <c r="Z151">
        <v>113.12534466769223</v>
      </c>
    </row>
    <row r="152" spans="1:26" x14ac:dyDescent="0.25">
      <c r="A152">
        <v>75</v>
      </c>
      <c r="B152">
        <v>114.63502617098999</v>
      </c>
      <c r="C152" s="1">
        <f t="shared" ca="1" si="6"/>
        <v>139.6834692958827</v>
      </c>
      <c r="D152" s="1">
        <f t="shared" ca="1" si="7"/>
        <v>313.71225149049252</v>
      </c>
      <c r="E152" s="1">
        <f t="shared" ca="1" si="8"/>
        <v>105.11769530530817</v>
      </c>
      <c r="H152"/>
      <c r="Y152">
        <v>75</v>
      </c>
      <c r="Z152">
        <v>114.63502617098999</v>
      </c>
    </row>
    <row r="153" spans="1:26" x14ac:dyDescent="0.25">
      <c r="A153">
        <v>75.5</v>
      </c>
      <c r="B153">
        <v>116.14495824723619</v>
      </c>
      <c r="C153" s="1">
        <f t="shared" ca="1" si="6"/>
        <v>139.93934204602658</v>
      </c>
      <c r="D153" s="1">
        <f t="shared" ca="1" si="7"/>
        <v>283.08635018206934</v>
      </c>
      <c r="E153" s="1">
        <f t="shared" ca="1" si="8"/>
        <v>106.62762738155438</v>
      </c>
      <c r="H153"/>
      <c r="Y153">
        <v>75.5</v>
      </c>
      <c r="Z153">
        <v>116.14495824723619</v>
      </c>
    </row>
    <row r="154" spans="1:26" x14ac:dyDescent="0.25">
      <c r="A154">
        <v>76</v>
      </c>
      <c r="B154">
        <v>117.65508142500266</v>
      </c>
      <c r="C154" s="1">
        <f t="shared" ca="1" si="6"/>
        <v>140.18734241926288</v>
      </c>
      <c r="D154" s="1">
        <f t="shared" ca="1" si="7"/>
        <v>253.85139275673012</v>
      </c>
      <c r="E154" s="1">
        <f t="shared" ca="1" si="8"/>
        <v>108.13775055932085</v>
      </c>
      <c r="H154"/>
      <c r="Y154">
        <v>76</v>
      </c>
      <c r="Z154">
        <v>117.65508142500266</v>
      </c>
    </row>
    <row r="155" spans="1:26" x14ac:dyDescent="0.25">
      <c r="A155">
        <v>76.5</v>
      </c>
      <c r="B155">
        <v>119.1653571904765</v>
      </c>
      <c r="C155" s="1">
        <f t="shared" ca="1" si="6"/>
        <v>140.42771262316603</v>
      </c>
      <c r="D155" s="1">
        <f t="shared" ca="1" si="7"/>
        <v>226.04387927301102</v>
      </c>
      <c r="E155" s="1">
        <f t="shared" ca="1" si="8"/>
        <v>109.64802632479469</v>
      </c>
      <c r="H155"/>
      <c r="Y155">
        <v>76.5</v>
      </c>
      <c r="Z155">
        <v>119.1653571904765</v>
      </c>
    </row>
    <row r="156" spans="1:26" x14ac:dyDescent="0.25">
      <c r="A156">
        <v>77</v>
      </c>
      <c r="B156">
        <v>119.88043171150478</v>
      </c>
      <c r="C156" s="1">
        <f t="shared" ca="1" si="6"/>
        <v>140.66068741336682</v>
      </c>
      <c r="D156" s="1">
        <f t="shared" ca="1" si="7"/>
        <v>215.90951351738474</v>
      </c>
      <c r="E156" s="1">
        <f t="shared" ca="1" si="8"/>
        <v>110.36310084582297</v>
      </c>
      <c r="H156"/>
      <c r="Y156">
        <v>77</v>
      </c>
      <c r="Z156">
        <v>119.88043171150478</v>
      </c>
    </row>
    <row r="157" spans="1:26" x14ac:dyDescent="0.25">
      <c r="A157">
        <v>77.5</v>
      </c>
      <c r="B157">
        <v>121.39149499449282</v>
      </c>
      <c r="C157" s="1">
        <f t="shared" ca="1" si="6"/>
        <v>140.88649432282457</v>
      </c>
      <c r="D157" s="1">
        <f t="shared" ca="1" si="7"/>
        <v>190.02749940582785</v>
      </c>
      <c r="E157" s="1">
        <f t="shared" ca="1" si="8"/>
        <v>111.874164128811</v>
      </c>
      <c r="H157"/>
      <c r="Y157">
        <v>77.5</v>
      </c>
      <c r="Z157">
        <v>121.39149499449282</v>
      </c>
    </row>
    <row r="158" spans="1:26" x14ac:dyDescent="0.25">
      <c r="A158">
        <v>78</v>
      </c>
      <c r="B158">
        <v>122.90267878549375</v>
      </c>
      <c r="C158" s="1">
        <f t="shared" ca="1" si="6"/>
        <v>141.10535388404543</v>
      </c>
      <c r="D158" s="1">
        <f t="shared" ca="1" si="7"/>
        <v>165.66869037171671</v>
      </c>
      <c r="E158" s="1">
        <f t="shared" ca="1" si="8"/>
        <v>113.38534791981193</v>
      </c>
      <c r="H158"/>
      <c r="Y158">
        <v>78</v>
      </c>
      <c r="Z158">
        <v>122.90267878549375</v>
      </c>
    </row>
    <row r="159" spans="1:26" x14ac:dyDescent="0.25">
      <c r="A159">
        <v>78.5</v>
      </c>
      <c r="B159">
        <v>124.41395198315352</v>
      </c>
      <c r="C159" s="1">
        <f t="shared" ca="1" si="6"/>
        <v>141.31747984446358</v>
      </c>
      <c r="D159" s="1">
        <f t="shared" ca="1" si="7"/>
        <v>142.86462707904261</v>
      </c>
      <c r="E159" s="1">
        <f t="shared" ca="1" si="8"/>
        <v>114.89662111747171</v>
      </c>
      <c r="H159"/>
      <c r="Y159">
        <v>78.5</v>
      </c>
      <c r="Z159">
        <v>124.41395198315352</v>
      </c>
    </row>
    <row r="160" spans="1:26" x14ac:dyDescent="0.25">
      <c r="A160">
        <v>79</v>
      </c>
      <c r="B160">
        <v>125.92529477805834</v>
      </c>
      <c r="C160" s="1">
        <f t="shared" ca="1" si="6"/>
        <v>141.52307937519606</v>
      </c>
      <c r="D160" s="1">
        <f t="shared" ca="1" si="7"/>
        <v>121.64544216935332</v>
      </c>
      <c r="E160" s="1">
        <f t="shared" ca="1" si="8"/>
        <v>116.40796391237653</v>
      </c>
      <c r="H160"/>
      <c r="Y160">
        <v>79</v>
      </c>
      <c r="Z160">
        <v>125.92529477805834</v>
      </c>
    </row>
    <row r="161" spans="1:26" x14ac:dyDescent="0.25">
      <c r="A161">
        <v>79.5</v>
      </c>
      <c r="B161">
        <v>126.79659422207374</v>
      </c>
      <c r="C161" s="1">
        <f t="shared" ca="1" si="6"/>
        <v>141.72235327337475</v>
      </c>
      <c r="D161" s="1">
        <f t="shared" ca="1" si="7"/>
        <v>111.38914162874708</v>
      </c>
      <c r="E161" s="1">
        <f t="shared" ca="1" si="8"/>
        <v>117.27926335639192</v>
      </c>
      <c r="H161"/>
      <c r="Y161">
        <v>79.5</v>
      </c>
      <c r="Z161">
        <v>126.79659422207374</v>
      </c>
    </row>
    <row r="162" spans="1:26" x14ac:dyDescent="0.25">
      <c r="A162">
        <v>80</v>
      </c>
      <c r="B162">
        <v>128.30460573421649</v>
      </c>
      <c r="C162" s="1">
        <f t="shared" ca="1" si="6"/>
        <v>141.91549615825318</v>
      </c>
      <c r="D162" s="1">
        <f t="shared" ca="1" si="7"/>
        <v>92.628169067566731</v>
      </c>
      <c r="E162" s="1">
        <f t="shared" ca="1" si="8"/>
        <v>118.78727486853468</v>
      </c>
      <c r="H162"/>
      <c r="Y162">
        <v>80</v>
      </c>
      <c r="Z162">
        <v>128.30460573421649</v>
      </c>
    </row>
    <row r="163" spans="1:26" x14ac:dyDescent="0.25">
      <c r="A163">
        <v>80.5</v>
      </c>
      <c r="B163">
        <v>129.81362203570049</v>
      </c>
      <c r="C163" s="1">
        <f t="shared" ca="1" si="6"/>
        <v>142.10269666127999</v>
      </c>
      <c r="D163" s="1">
        <f t="shared" ca="1" si="7"/>
        <v>75.510677576530995</v>
      </c>
      <c r="E163" s="1">
        <f t="shared" ca="1" si="8"/>
        <v>120.29629117001868</v>
      </c>
      <c r="H163"/>
      <c r="Y163">
        <v>80.5</v>
      </c>
      <c r="Z163">
        <v>129.81362203570049</v>
      </c>
    </row>
    <row r="164" spans="1:26" x14ac:dyDescent="0.25">
      <c r="A164">
        <v>81</v>
      </c>
      <c r="B164">
        <v>131.32278756725239</v>
      </c>
      <c r="C164" s="1">
        <f t="shared" ca="1" si="6"/>
        <v>142.28413761032425</v>
      </c>
      <c r="D164" s="1">
        <f t="shared" ca="1" si="7"/>
        <v>60.075597383375737</v>
      </c>
      <c r="E164" s="1">
        <f t="shared" ca="1" si="8"/>
        <v>121.80545670157058</v>
      </c>
      <c r="H164"/>
      <c r="Y164">
        <v>81</v>
      </c>
      <c r="Z164">
        <v>131.32278756725239</v>
      </c>
    </row>
    <row r="165" spans="1:26" x14ac:dyDescent="0.25">
      <c r="A165">
        <v>81.5</v>
      </c>
      <c r="B165">
        <v>132.83206828421265</v>
      </c>
      <c r="C165" s="1">
        <f t="shared" ca="1" si="6"/>
        <v>142.45999620823289</v>
      </c>
      <c r="D165" s="1">
        <f t="shared" ca="1" si="7"/>
        <v>46.348498055064354</v>
      </c>
      <c r="E165" s="1">
        <f t="shared" ca="1" si="8"/>
        <v>123.31473741853084</v>
      </c>
      <c r="H165"/>
      <c r="Y165">
        <v>81.5</v>
      </c>
      <c r="Z165">
        <v>132.83206828421265</v>
      </c>
    </row>
    <row r="166" spans="1:26" x14ac:dyDescent="0.25">
      <c r="A166">
        <v>82</v>
      </c>
      <c r="B166">
        <v>134.11667429289548</v>
      </c>
      <c r="C166" s="1">
        <f t="shared" ca="1" si="6"/>
        <v>142.63044420589435</v>
      </c>
      <c r="D166" s="1">
        <f t="shared" ca="1" si="7"/>
        <v>36.242139065742371</v>
      </c>
      <c r="E166" s="1">
        <f t="shared" ca="1" si="8"/>
        <v>124.59934342721367</v>
      </c>
      <c r="H166"/>
      <c r="Y166">
        <v>82</v>
      </c>
      <c r="Z166">
        <v>134.11667429289548</v>
      </c>
    </row>
    <row r="167" spans="1:26" x14ac:dyDescent="0.25">
      <c r="A167">
        <v>82.5</v>
      </c>
      <c r="B167">
        <v>135.58464809205645</v>
      </c>
      <c r="C167" s="1">
        <f t="shared" ca="1" si="6"/>
        <v>142.79564806997777</v>
      </c>
      <c r="D167" s="1">
        <f t="shared" ca="1" si="7"/>
        <v>25.999260340790627</v>
      </c>
      <c r="E167" s="1">
        <f t="shared" ca="1" si="8"/>
        <v>126.06731722637464</v>
      </c>
      <c r="H167"/>
      <c r="Y167">
        <v>82.5</v>
      </c>
      <c r="Z167">
        <v>135.58464809205645</v>
      </c>
    </row>
    <row r="168" spans="1:26" x14ac:dyDescent="0.25">
      <c r="A168">
        <v>83</v>
      </c>
      <c r="B168">
        <v>137.0926245640411</v>
      </c>
      <c r="C168" s="1">
        <f t="shared" ca="1" si="6"/>
        <v>142.95576914551137</v>
      </c>
      <c r="D168" s="1">
        <f t="shared" ca="1" si="7"/>
        <v>17.188232191612069</v>
      </c>
      <c r="E168" s="1">
        <f t="shared" ca="1" si="8"/>
        <v>127.57529369835929</v>
      </c>
      <c r="H168"/>
      <c r="Y168">
        <v>83</v>
      </c>
      <c r="Z168">
        <v>137.0926245640411</v>
      </c>
    </row>
    <row r="169" spans="1:26" x14ac:dyDescent="0.25">
      <c r="A169">
        <v>83.5</v>
      </c>
      <c r="B169">
        <v>138.60085604033557</v>
      </c>
      <c r="C169" s="1">
        <f t="shared" ca="1" si="6"/>
        <v>143.11096381345862</v>
      </c>
      <c r="D169" s="1">
        <f t="shared" ca="1" si="7"/>
        <v>10.170536062592493</v>
      </c>
      <c r="E169" s="1">
        <f t="shared" ca="1" si="8"/>
        <v>129.08352517465377</v>
      </c>
      <c r="H169"/>
      <c r="Y169">
        <v>83.5</v>
      </c>
      <c r="Z169">
        <v>138.60085604033557</v>
      </c>
    </row>
    <row r="170" spans="1:26" x14ac:dyDescent="0.25">
      <c r="A170">
        <v>84</v>
      </c>
      <c r="B170">
        <v>140.10928474387742</v>
      </c>
      <c r="C170" s="1">
        <f t="shared" ca="1" si="6"/>
        <v>143.26138364344661</v>
      </c>
      <c r="D170" s="1">
        <f t="shared" ca="1" si="7"/>
        <v>4.9678637363326255</v>
      </c>
      <c r="E170" s="1">
        <f t="shared" ca="1" si="8"/>
        <v>130.59195387819562</v>
      </c>
      <c r="H170"/>
      <c r="Y170">
        <v>84</v>
      </c>
      <c r="Z170">
        <v>140.10928474387742</v>
      </c>
    </row>
    <row r="171" spans="1:26" x14ac:dyDescent="0.25">
      <c r="A171">
        <v>84.5</v>
      </c>
      <c r="B171">
        <v>141.53326707335614</v>
      </c>
      <c r="C171" s="1">
        <f t="shared" ca="1" si="6"/>
        <v>143.40717554179525</v>
      </c>
      <c r="D171" s="1">
        <f t="shared" ca="1" si="7"/>
        <v>1.7557664740439085</v>
      </c>
      <c r="E171" s="1">
        <f t="shared" ca="1" si="8"/>
        <v>132.01593620767434</v>
      </c>
      <c r="H171"/>
      <c r="Y171">
        <v>84.5</v>
      </c>
      <c r="Z171">
        <v>141.53326707335614</v>
      </c>
    </row>
    <row r="172" spans="1:26" x14ac:dyDescent="0.25">
      <c r="A172">
        <v>85</v>
      </c>
      <c r="B172">
        <v>142.89429103614037</v>
      </c>
      <c r="C172" s="1">
        <f t="shared" ca="1" si="6"/>
        <v>143.54848189499214</v>
      </c>
      <c r="D172" s="1">
        <f t="shared" ca="1" si="7"/>
        <v>0.21398283990260356</v>
      </c>
      <c r="E172" s="1">
        <f t="shared" ca="1" si="8"/>
        <v>133.37696017045857</v>
      </c>
      <c r="H172"/>
      <c r="Y172">
        <v>85</v>
      </c>
      <c r="Z172">
        <v>142.89429103614037</v>
      </c>
    </row>
    <row r="173" spans="1:26" x14ac:dyDescent="0.25">
      <c r="A173">
        <v>85.5</v>
      </c>
      <c r="B173">
        <v>144.4205767340224</v>
      </c>
      <c r="C173" s="1">
        <f t="shared" ca="1" si="6"/>
        <v>143.68544070875322</v>
      </c>
      <c r="D173" s="1">
        <f t="shared" ca="1" si="7"/>
        <v>0.27021248782428775</v>
      </c>
      <c r="E173" s="1">
        <f t="shared" ca="1" si="8"/>
        <v>134.9032458683406</v>
      </c>
      <c r="H173"/>
      <c r="Y173">
        <v>85.5</v>
      </c>
      <c r="Z173">
        <v>144.4205767340224</v>
      </c>
    </row>
    <row r="174" spans="1:26" x14ac:dyDescent="0.25">
      <c r="A174">
        <v>86</v>
      </c>
      <c r="B174">
        <v>145.94715287961299</v>
      </c>
      <c r="C174" s="1">
        <f t="shared" ca="1" si="6"/>
        <v>143.81818574280493</v>
      </c>
      <c r="D174" s="1">
        <f t="shared" ca="1" si="7"/>
        <v>2.2662505348043491</v>
      </c>
      <c r="E174" s="1">
        <f t="shared" ca="1" si="8"/>
        <v>136.42982201393119</v>
      </c>
      <c r="H174"/>
      <c r="Y174">
        <v>86</v>
      </c>
      <c r="Z174">
        <v>145.94715287961299</v>
      </c>
    </row>
    <row r="175" spans="1:26" x14ac:dyDescent="0.25">
      <c r="A175">
        <v>86.5</v>
      </c>
      <c r="B175">
        <v>147.4739524472233</v>
      </c>
      <c r="C175" s="1">
        <f t="shared" ca="1" si="6"/>
        <v>143.94684664151953</v>
      </c>
      <c r="D175" s="1">
        <f t="shared" ca="1" si="7"/>
        <v>6.2202376823146173</v>
      </c>
      <c r="E175" s="1">
        <f t="shared" ca="1" si="8"/>
        <v>137.9566215815415</v>
      </c>
      <c r="H175"/>
      <c r="Y175">
        <v>86.5</v>
      </c>
      <c r="Z175">
        <v>147.4739524472233</v>
      </c>
    </row>
    <row r="176" spans="1:26" x14ac:dyDescent="0.25">
      <c r="A176">
        <v>87</v>
      </c>
      <c r="B176">
        <v>149.00093184264759</v>
      </c>
      <c r="C176" s="1">
        <f t="shared" ca="1" si="6"/>
        <v>144.07154906053131</v>
      </c>
      <c r="D176" s="1">
        <f t="shared" ca="1" si="7"/>
        <v>12.149407306312208</v>
      </c>
      <c r="E176" s="1">
        <f t="shared" ca="1" si="8"/>
        <v>139.48360097696579</v>
      </c>
      <c r="H176"/>
      <c r="Y176">
        <v>87</v>
      </c>
      <c r="Z176">
        <v>149.00093184264759</v>
      </c>
    </row>
    <row r="177" spans="1:26" x14ac:dyDescent="0.25">
      <c r="A177">
        <v>87.5</v>
      </c>
      <c r="B177">
        <v>148.63252911631886</v>
      </c>
      <c r="C177" s="1">
        <f t="shared" ca="1" si="6"/>
        <v>144.19241478945713</v>
      </c>
      <c r="D177" s="1">
        <f t="shared" ca="1" si="7"/>
        <v>9.8573076178014052</v>
      </c>
      <c r="E177" s="1">
        <f t="shared" ca="1" si="8"/>
        <v>139.11519825063706</v>
      </c>
      <c r="H177"/>
      <c r="Y177">
        <v>87.5</v>
      </c>
      <c r="Z177">
        <v>148.63252911631886</v>
      </c>
    </row>
    <row r="178" spans="1:26" x14ac:dyDescent="0.25">
      <c r="A178">
        <v>88</v>
      </c>
      <c r="B178">
        <v>148.12755936146533</v>
      </c>
      <c r="C178" s="1">
        <f t="shared" ca="1" si="6"/>
        <v>144.30956187084124</v>
      </c>
      <c r="D178" s="1">
        <f t="shared" ca="1" si="7"/>
        <v>7.2885524192059403</v>
      </c>
      <c r="E178" s="1">
        <f t="shared" ca="1" si="8"/>
        <v>138.61022849578353</v>
      </c>
      <c r="H178"/>
      <c r="Y178">
        <v>88</v>
      </c>
      <c r="Z178">
        <v>148.12755936146533</v>
      </c>
    </row>
    <row r="179" spans="1:26" x14ac:dyDescent="0.25">
      <c r="A179">
        <v>88.5</v>
      </c>
      <c r="B179">
        <v>147.62246099313154</v>
      </c>
      <c r="C179" s="1">
        <f t="shared" ca="1" si="6"/>
        <v>144.42310471544064</v>
      </c>
      <c r="D179" s="1">
        <f t="shared" ca="1" si="7"/>
        <v>5.1179402958000724</v>
      </c>
      <c r="E179" s="1">
        <f t="shared" ca="1" si="8"/>
        <v>138.10513012744974</v>
      </c>
      <c r="H179"/>
      <c r="Y179">
        <v>88.5</v>
      </c>
      <c r="Z179">
        <v>147.62246099313154</v>
      </c>
    </row>
    <row r="180" spans="1:26" x14ac:dyDescent="0.25">
      <c r="A180">
        <v>89</v>
      </c>
      <c r="B180">
        <v>147.11725826911132</v>
      </c>
      <c r="C180" s="1">
        <f t="shared" ca="1" si="6"/>
        <v>144.53315421396334</v>
      </c>
      <c r="D180" s="1">
        <f t="shared" ca="1" si="7"/>
        <v>3.3387968839161042</v>
      </c>
      <c r="E180" s="1">
        <f t="shared" ca="1" si="8"/>
        <v>137.59992740342952</v>
      </c>
      <c r="H180"/>
      <c r="Y180">
        <v>89</v>
      </c>
      <c r="Z180">
        <v>147.11725826911132</v>
      </c>
    </row>
    <row r="181" spans="1:26" x14ac:dyDescent="0.25">
      <c r="A181">
        <v>89.5</v>
      </c>
      <c r="B181">
        <v>146.61203629641315</v>
      </c>
      <c r="C181" s="1">
        <f t="shared" ca="1" si="6"/>
        <v>144.63981784536901</v>
      </c>
      <c r="D181" s="1">
        <f t="shared" ca="1" si="7"/>
        <v>1.9448228093194779</v>
      </c>
      <c r="E181" s="1">
        <f t="shared" ca="1" si="8"/>
        <v>137.09470543073135</v>
      </c>
      <c r="H181"/>
      <c r="Y181">
        <v>89.5</v>
      </c>
      <c r="Z181">
        <v>146.61203629641315</v>
      </c>
    </row>
    <row r="182" spans="1:26" x14ac:dyDescent="0.25">
      <c r="A182">
        <v>90</v>
      </c>
      <c r="B182">
        <v>146.10680274981954</v>
      </c>
      <c r="C182" s="1">
        <f t="shared" ca="1" si="6"/>
        <v>144.74319978183732</v>
      </c>
      <c r="D182" s="1">
        <f t="shared" ca="1" si="7"/>
        <v>0.92970652714495594</v>
      </c>
      <c r="E182" s="1">
        <f t="shared" ca="1" si="8"/>
        <v>136.58947188413774</v>
      </c>
      <c r="H182"/>
      <c r="Y182">
        <v>90</v>
      </c>
      <c r="Z182">
        <v>146.10680274981954</v>
      </c>
    </row>
    <row r="183" spans="1:26" x14ac:dyDescent="0.25">
      <c r="A183">
        <v>90.5</v>
      </c>
      <c r="B183">
        <v>145.60156297430737</v>
      </c>
      <c r="C183" s="1">
        <f t="shared" ca="1" si="6"/>
        <v>144.84340099050692</v>
      </c>
      <c r="D183" s="1">
        <f t="shared" ca="1" si="7"/>
        <v>0.28740479684011577</v>
      </c>
      <c r="E183" s="1">
        <f t="shared" ca="1" si="8"/>
        <v>136.08423210862557</v>
      </c>
      <c r="H183"/>
      <c r="Y183">
        <v>90.5</v>
      </c>
      <c r="Z183">
        <v>145.60156297430737</v>
      </c>
    </row>
    <row r="184" spans="1:26" x14ac:dyDescent="0.25">
      <c r="A184">
        <v>91</v>
      </c>
      <c r="B184">
        <v>145.09632023541332</v>
      </c>
      <c r="C184" s="1">
        <f t="shared" ca="1" si="6"/>
        <v>144.94051933208419</v>
      </c>
      <c r="D184" s="1">
        <f t="shared" ca="1" si="7"/>
        <v>1.213696073908533E-2</v>
      </c>
      <c r="E184" s="1">
        <f t="shared" ca="1" si="8"/>
        <v>135.57898936973152</v>
      </c>
      <c r="H184"/>
      <c r="Y184">
        <v>91</v>
      </c>
      <c r="Z184">
        <v>145.09632023541332</v>
      </c>
    </row>
    <row r="185" spans="1:26" x14ac:dyDescent="0.25">
      <c r="A185">
        <v>91.5</v>
      </c>
      <c r="B185">
        <v>145.76112880817894</v>
      </c>
      <c r="C185" s="1">
        <f t="shared" ca="1" si="6"/>
        <v>145.03464965641811</v>
      </c>
      <c r="D185" s="1">
        <f t="shared" ca="1" si="7"/>
        <v>0.26388597897156557</v>
      </c>
      <c r="E185" s="1">
        <f t="shared" ca="1" si="8"/>
        <v>136.24379794249714</v>
      </c>
      <c r="H185"/>
      <c r="Y185">
        <v>91.5</v>
      </c>
      <c r="Z185">
        <v>145.76112880817894</v>
      </c>
    </row>
    <row r="186" spans="1:26" x14ac:dyDescent="0.25">
      <c r="A186">
        <v>92</v>
      </c>
      <c r="B186">
        <v>147.28838070740275</v>
      </c>
      <c r="C186" s="1">
        <f t="shared" ca="1" si="6"/>
        <v>145.12588389513459</v>
      </c>
      <c r="D186" s="1">
        <f t="shared" ca="1" si="7"/>
        <v>2.3381962315349756</v>
      </c>
      <c r="E186" s="1">
        <f t="shared" ca="1" si="8"/>
        <v>137.77104984172095</v>
      </c>
      <c r="H186"/>
      <c r="Y186">
        <v>92</v>
      </c>
      <c r="Z186">
        <v>147.28838070740275</v>
      </c>
    </row>
    <row r="187" spans="1:26" x14ac:dyDescent="0.25">
      <c r="A187">
        <v>92.5</v>
      </c>
      <c r="B187">
        <v>148.81590009398352</v>
      </c>
      <c r="C187" s="1">
        <f t="shared" ca="1" si="6"/>
        <v>145.21431115142073</v>
      </c>
      <c r="D187" s="1">
        <f t="shared" ca="1" si="7"/>
        <v>6.4857214555952591</v>
      </c>
      <c r="E187" s="1">
        <f t="shared" ca="1" si="8"/>
        <v>139.29856922830172</v>
      </c>
      <c r="H187"/>
      <c r="Y187">
        <v>92.5</v>
      </c>
      <c r="Z187">
        <v>148.81590009398352</v>
      </c>
    </row>
    <row r="188" spans="1:26" x14ac:dyDescent="0.25">
      <c r="A188">
        <v>93</v>
      </c>
      <c r="B188">
        <v>150.34362874846221</v>
      </c>
      <c r="C188" s="1">
        <f t="shared" ca="1" si="6"/>
        <v>145.30001778704684</v>
      </c>
      <c r="D188" s="1">
        <f t="shared" ca="1" si="7"/>
        <v>12.719005765054625</v>
      </c>
      <c r="E188" s="1">
        <f t="shared" ca="1" si="8"/>
        <v>140.82629788278041</v>
      </c>
      <c r="H188"/>
      <c r="Y188">
        <v>93</v>
      </c>
      <c r="Z188">
        <v>150.34362874846221</v>
      </c>
    </row>
    <row r="189" spans="1:26" x14ac:dyDescent="0.25">
      <c r="A189">
        <v>93.5</v>
      </c>
      <c r="B189">
        <v>151.87150642531395</v>
      </c>
      <c r="C189" s="1">
        <f t="shared" ca="1" si="6"/>
        <v>145.38308750671081</v>
      </c>
      <c r="D189" s="1">
        <f t="shared" ca="1" si="7"/>
        <v>21.049790031643603</v>
      </c>
      <c r="E189" s="1">
        <f t="shared" ca="1" si="8"/>
        <v>142.35417555963215</v>
      </c>
      <c r="H189"/>
      <c r="Y189">
        <v>93.5</v>
      </c>
      <c r="Z189">
        <v>151.87150642531395</v>
      </c>
    </row>
    <row r="190" spans="1:26" x14ac:dyDescent="0.25">
      <c r="A190">
        <v>94</v>
      </c>
      <c r="B190">
        <v>152.15392733359499</v>
      </c>
      <c r="C190" s="1">
        <f t="shared" ca="1" si="6"/>
        <v>145.46360143978777</v>
      </c>
      <c r="D190" s="1">
        <f t="shared" ca="1" si="7"/>
        <v>22.380230282673736</v>
      </c>
      <c r="E190" s="1">
        <f t="shared" ca="1" si="8"/>
        <v>142.63659646791319</v>
      </c>
      <c r="H190"/>
      <c r="Y190">
        <v>94</v>
      </c>
      <c r="Z190">
        <v>152.15392733359499</v>
      </c>
    </row>
    <row r="191" spans="1:26" x14ac:dyDescent="0.25">
      <c r="A191">
        <v>94.5</v>
      </c>
      <c r="B191">
        <v>151.65049825438399</v>
      </c>
      <c r="C191" s="1">
        <f t="shared" ca="1" si="6"/>
        <v>145.54163821956436</v>
      </c>
      <c r="D191" s="1">
        <f t="shared" ca="1" si="7"/>
        <v>18.659085462508234</v>
      </c>
      <c r="E191" s="1">
        <f t="shared" ca="1" si="8"/>
        <v>142.13316738870219</v>
      </c>
      <c r="H191"/>
      <c r="Y191">
        <v>94.5</v>
      </c>
      <c r="Z191">
        <v>151.65049825438399</v>
      </c>
    </row>
    <row r="192" spans="1:26" x14ac:dyDescent="0.25">
      <c r="A192">
        <v>95</v>
      </c>
      <c r="B192">
        <v>151.14679811815427</v>
      </c>
      <c r="C192" s="1">
        <f t="shared" ca="1" si="6"/>
        <v>145.61727406003533</v>
      </c>
      <c r="D192" s="1">
        <f t="shared" ca="1" si="7"/>
        <v>15.287818154658062</v>
      </c>
      <c r="E192" s="1">
        <f t="shared" ca="1" si="8"/>
        <v>141.62946725247247</v>
      </c>
      <c r="H192"/>
      <c r="Y192">
        <v>95</v>
      </c>
      <c r="Z192">
        <v>151.14679811815427</v>
      </c>
    </row>
    <row r="193" spans="1:26" x14ac:dyDescent="0.25">
      <c r="A193">
        <v>95.5</v>
      </c>
      <c r="B193">
        <v>150.64288001289006</v>
      </c>
      <c r="C193" s="1">
        <f t="shared" ca="1" si="6"/>
        <v>145.69058283033738</v>
      </c>
      <c r="D193" s="1">
        <f t="shared" ca="1" si="7"/>
        <v>12.262623692159625</v>
      </c>
      <c r="E193" s="1">
        <f t="shared" ca="1" si="8"/>
        <v>141.12554914720826</v>
      </c>
      <c r="H193"/>
      <c r="Y193">
        <v>95.5</v>
      </c>
      <c r="Z193">
        <v>150.64288001289006</v>
      </c>
    </row>
    <row r="194" spans="1:26" x14ac:dyDescent="0.25">
      <c r="A194">
        <v>96</v>
      </c>
      <c r="B194">
        <v>150.13884516357751</v>
      </c>
      <c r="C194" s="1">
        <f t="shared" ref="C194:C257" ca="1" si="9">IF(A194&gt;=$K$5,OFFSET($B$1,2*$K$5,0)+$L$5*(1-EXP((-1/$M$5)*(A194-$K$5))),0)</f>
        <v>145.76163612689268</v>
      </c>
      <c r="D194" s="1">
        <f t="shared" ref="D194:D257" ca="1" si="10">IF(A194&gt;=$K$5,(C194-B194)*(C194-B194)*0.5,0)</f>
        <v>9.5799794754176766</v>
      </c>
      <c r="E194" s="1">
        <f t="shared" ref="E194:E257" ca="1" si="11">IF(A194&gt;=$K$5,(B194-$L$6),0)</f>
        <v>140.62151429789571</v>
      </c>
      <c r="H194"/>
      <c r="Y194">
        <v>96</v>
      </c>
      <c r="Z194">
        <v>150.13884516357751</v>
      </c>
    </row>
    <row r="195" spans="1:26" x14ac:dyDescent="0.25">
      <c r="A195">
        <v>96.5</v>
      </c>
      <c r="B195">
        <v>149.63471675995339</v>
      </c>
      <c r="C195" s="1">
        <f t="shared" ca="1" si="9"/>
        <v>145.83050334333319</v>
      </c>
      <c r="D195" s="1">
        <f t="shared" ca="1" si="10"/>
        <v>7.2360198595965688</v>
      </c>
      <c r="E195" s="1">
        <f t="shared" ca="1" si="11"/>
        <v>140.11738589427159</v>
      </c>
      <c r="H195"/>
      <c r="Y195">
        <v>96.5</v>
      </c>
      <c r="Z195">
        <v>149.63471675995339</v>
      </c>
    </row>
    <row r="196" spans="1:26" x14ac:dyDescent="0.25">
      <c r="A196">
        <v>97</v>
      </c>
      <c r="B196">
        <v>149.13050759854875</v>
      </c>
      <c r="C196" s="1">
        <f t="shared" ca="1" si="9"/>
        <v>145.89725173827324</v>
      </c>
      <c r="D196" s="1">
        <f t="shared" ca="1" si="10"/>
        <v>5.2269717290029503</v>
      </c>
      <c r="E196" s="1">
        <f t="shared" ca="1" si="11"/>
        <v>139.61317673286695</v>
      </c>
      <c r="H196"/>
      <c r="Y196">
        <v>97</v>
      </c>
      <c r="Z196">
        <v>149.13050759854875</v>
      </c>
    </row>
    <row r="197" spans="1:26" x14ac:dyDescent="0.25">
      <c r="A197">
        <v>97.5</v>
      </c>
      <c r="B197">
        <v>148.62622715258419</v>
      </c>
      <c r="C197" s="1">
        <f t="shared" ca="1" si="9"/>
        <v>145.96194650099704</v>
      </c>
      <c r="D197" s="1">
        <f t="shared" ca="1" si="10"/>
        <v>3.5491956952108201</v>
      </c>
      <c r="E197" s="1">
        <f t="shared" ca="1" si="11"/>
        <v>139.10889628690239</v>
      </c>
      <c r="H197"/>
      <c r="Y197">
        <v>97.5</v>
      </c>
      <c r="Z197">
        <v>148.62622715258419</v>
      </c>
    </row>
    <row r="198" spans="1:26" x14ac:dyDescent="0.25">
      <c r="A198">
        <v>98</v>
      </c>
      <c r="B198">
        <v>148.12188252978149</v>
      </c>
      <c r="C198" s="1">
        <f t="shared" ca="1" si="9"/>
        <v>146.02465081512554</v>
      </c>
      <c r="D198" s="1">
        <f t="shared" ca="1" si="10"/>
        <v>2.1991904324793632</v>
      </c>
      <c r="E198" s="1">
        <f t="shared" ca="1" si="11"/>
        <v>138.60455166409969</v>
      </c>
      <c r="H198"/>
      <c r="Y198">
        <v>98</v>
      </c>
      <c r="Z198">
        <v>148.12188252978149</v>
      </c>
    </row>
    <row r="199" spans="1:26" x14ac:dyDescent="0.25">
      <c r="A199">
        <v>98.5</v>
      </c>
      <c r="B199">
        <v>147.61747914961683</v>
      </c>
      <c r="C199" s="1">
        <f t="shared" ca="1" si="9"/>
        <v>146.0854259203239</v>
      </c>
      <c r="D199" s="1">
        <f t="shared" ca="1" si="10"/>
        <v>1.1735935486934432</v>
      </c>
      <c r="E199" s="1">
        <f t="shared" ca="1" si="11"/>
        <v>138.10014828393503</v>
      </c>
      <c r="H199"/>
      <c r="Y199">
        <v>98.5</v>
      </c>
      <c r="Z199">
        <v>147.61747914961683</v>
      </c>
    </row>
    <row r="200" spans="1:26" x14ac:dyDescent="0.25">
      <c r="A200">
        <v>99</v>
      </c>
      <c r="B200">
        <v>147.11302122242981</v>
      </c>
      <c r="C200" s="1">
        <f t="shared" ca="1" si="9"/>
        <v>146.14433117211098</v>
      </c>
      <c r="D200" s="1">
        <f t="shared" ca="1" si="10"/>
        <v>0.46918020679334571</v>
      </c>
      <c r="E200" s="1">
        <f t="shared" ca="1" si="11"/>
        <v>137.59569035674801</v>
      </c>
      <c r="H200"/>
      <c r="Y200">
        <v>99</v>
      </c>
      <c r="Z200">
        <v>147.11302122242981</v>
      </c>
    </row>
    <row r="201" spans="1:26" x14ac:dyDescent="0.25">
      <c r="A201">
        <v>99.5</v>
      </c>
      <c r="B201">
        <v>146.6085120885798</v>
      </c>
      <c r="C201" s="1">
        <f t="shared" ca="1" si="9"/>
        <v>146.20142409982819</v>
      </c>
      <c r="D201" s="1">
        <f t="shared" ca="1" si="10"/>
        <v>8.2860315292916611E-2</v>
      </c>
      <c r="E201" s="1">
        <f t="shared" ca="1" si="11"/>
        <v>137.091181222898</v>
      </c>
      <c r="H201"/>
      <c r="Y201">
        <v>99.5</v>
      </c>
      <c r="Z201">
        <v>146.6085120885798</v>
      </c>
    </row>
    <row r="202" spans="1:26" x14ac:dyDescent="0.25">
      <c r="A202">
        <v>100</v>
      </c>
      <c r="B202">
        <v>146.10395445873405</v>
      </c>
      <c r="C202" s="1">
        <f t="shared" ca="1" si="9"/>
        <v>146.25676046282527</v>
      </c>
      <c r="D202" s="1">
        <f t="shared" ca="1" si="10"/>
        <v>1.167483744316267E-2</v>
      </c>
      <c r="E202" s="1">
        <f t="shared" ca="1" si="11"/>
        <v>136.58662359305225</v>
      </c>
      <c r="H202"/>
      <c r="Y202">
        <v>100</v>
      </c>
      <c r="Z202">
        <v>146.10395445873405</v>
      </c>
    </row>
    <row r="203" spans="1:26" x14ac:dyDescent="0.25">
      <c r="A203">
        <v>100.5</v>
      </c>
      <c r="B203">
        <v>147.19922072044119</v>
      </c>
      <c r="C203" s="1">
        <f t="shared" ca="1" si="9"/>
        <v>146.31039430491711</v>
      </c>
      <c r="D203" s="1">
        <f t="shared" ca="1" si="10"/>
        <v>0.39500619846669138</v>
      </c>
      <c r="E203" s="1">
        <f t="shared" ca="1" si="11"/>
        <v>137.68188985475939</v>
      </c>
      <c r="H203"/>
      <c r="Y203">
        <v>100.5</v>
      </c>
      <c r="Z203">
        <v>147.19922072044119</v>
      </c>
    </row>
    <row r="204" spans="1:26" x14ac:dyDescent="0.25">
      <c r="A204">
        <v>101</v>
      </c>
      <c r="B204">
        <v>148.73110056894618</v>
      </c>
      <c r="C204" s="1">
        <f t="shared" ca="1" si="9"/>
        <v>146.36237800716515</v>
      </c>
      <c r="D204" s="1">
        <f t="shared" ca="1" si="10"/>
        <v>2.8054232873452358</v>
      </c>
      <c r="E204" s="1">
        <f t="shared" ca="1" si="11"/>
        <v>139.21376970326438</v>
      </c>
      <c r="H204"/>
      <c r="Y204">
        <v>101</v>
      </c>
      <c r="Z204">
        <v>148.73110056894618</v>
      </c>
    </row>
    <row r="205" spans="1:26" x14ac:dyDescent="0.25">
      <c r="A205">
        <v>101.5</v>
      </c>
      <c r="B205">
        <v>150.26327926696482</v>
      </c>
      <c r="C205" s="1">
        <f t="shared" ca="1" si="9"/>
        <v>146.41276233903508</v>
      </c>
      <c r="D205" s="1">
        <f t="shared" ca="1" si="10"/>
        <v>7.4132403061367107</v>
      </c>
      <c r="E205" s="1">
        <f t="shared" ca="1" si="11"/>
        <v>140.74594840128302</v>
      </c>
      <c r="H205"/>
      <c r="Y205">
        <v>101.5</v>
      </c>
      <c r="Z205">
        <v>150.26327926696482</v>
      </c>
    </row>
    <row r="206" spans="1:26" x14ac:dyDescent="0.25">
      <c r="A206">
        <v>102</v>
      </c>
      <c r="B206">
        <v>151.79567369771001</v>
      </c>
      <c r="C206" s="1">
        <f t="shared" ca="1" si="9"/>
        <v>146.46159650798032</v>
      </c>
      <c r="D206" s="1">
        <f t="shared" ca="1" si="10"/>
        <v>14.226189732997334</v>
      </c>
      <c r="E206" s="1">
        <f t="shared" ca="1" si="11"/>
        <v>142.27834283202822</v>
      </c>
      <c r="H206"/>
      <c r="Y206">
        <v>102</v>
      </c>
      <c r="Z206">
        <v>151.79567369771001</v>
      </c>
    </row>
    <row r="207" spans="1:26" x14ac:dyDescent="0.25">
      <c r="A207">
        <v>102.5</v>
      </c>
      <c r="B207">
        <v>153.32822537810867</v>
      </c>
      <c r="C207" s="1">
        <f t="shared" ca="1" si="9"/>
        <v>146.50892820750005</v>
      </c>
      <c r="D207" s="1">
        <f t="shared" ca="1" si="10"/>
        <v>23.251406950535372</v>
      </c>
      <c r="E207" s="1">
        <f t="shared" ca="1" si="11"/>
        <v>143.81089451242687</v>
      </c>
      <c r="H207"/>
      <c r="Y207">
        <v>102.5</v>
      </c>
      <c r="Z207">
        <v>153.32822537810867</v>
      </c>
    </row>
    <row r="208" spans="1:26" x14ac:dyDescent="0.25">
      <c r="A208">
        <v>103</v>
      </c>
      <c r="B208">
        <v>153.20434599777633</v>
      </c>
      <c r="C208" s="1">
        <f t="shared" ca="1" si="9"/>
        <v>146.55480366371884</v>
      </c>
      <c r="D208" s="1">
        <f t="shared" ca="1" si="10"/>
        <v>22.108206626211338</v>
      </c>
      <c r="E208" s="1">
        <f t="shared" ca="1" si="11"/>
        <v>143.68701513209453</v>
      </c>
      <c r="H208"/>
      <c r="Y208">
        <v>103</v>
      </c>
      <c r="Z208">
        <v>153.20434599777633</v>
      </c>
    </row>
    <row r="209" spans="1:26" x14ac:dyDescent="0.25">
      <c r="A209">
        <v>103.5</v>
      </c>
      <c r="B209">
        <v>152.69938385500251</v>
      </c>
      <c r="C209" s="1">
        <f t="shared" ca="1" si="9"/>
        <v>146.59926768053285</v>
      </c>
      <c r="D209" s="1">
        <f t="shared" ca="1" si="10"/>
        <v>18.60570867101319</v>
      </c>
      <c r="E209" s="1">
        <f t="shared" ca="1" si="11"/>
        <v>143.18205298932071</v>
      </c>
      <c r="H209"/>
      <c r="Y209">
        <v>103.5</v>
      </c>
      <c r="Z209">
        <v>152.69938385500251</v>
      </c>
    </row>
    <row r="210" spans="1:26" x14ac:dyDescent="0.25">
      <c r="A210">
        <v>104</v>
      </c>
      <c r="B210">
        <v>152.1941733761027</v>
      </c>
      <c r="C210" s="1">
        <f t="shared" ca="1" si="9"/>
        <v>146.64236368336731</v>
      </c>
      <c r="D210" s="1">
        <f t="shared" ca="1" si="10"/>
        <v>15.41129543217531</v>
      </c>
      <c r="E210" s="1">
        <f t="shared" ca="1" si="11"/>
        <v>142.6768425104209</v>
      </c>
      <c r="H210"/>
      <c r="Y210">
        <v>104</v>
      </c>
      <c r="Z210">
        <v>152.1941733761027</v>
      </c>
    </row>
    <row r="211" spans="1:26" x14ac:dyDescent="0.25">
      <c r="A211">
        <v>104.5</v>
      </c>
      <c r="B211">
        <v>151.68877326838651</v>
      </c>
      <c r="C211" s="1">
        <f t="shared" ca="1" si="9"/>
        <v>146.68413376158753</v>
      </c>
      <c r="D211" s="1">
        <f t="shared" ca="1" si="10"/>
        <v>12.523208296506573</v>
      </c>
      <c r="E211" s="1">
        <f t="shared" ca="1" si="11"/>
        <v>142.17144240270471</v>
      </c>
      <c r="H211"/>
      <c r="Y211">
        <v>104.5</v>
      </c>
      <c r="Z211">
        <v>151.68877326838651</v>
      </c>
    </row>
    <row r="212" spans="1:26" x14ac:dyDescent="0.25">
      <c r="A212">
        <v>105</v>
      </c>
      <c r="B212">
        <v>151.18327305655416</v>
      </c>
      <c r="C212" s="1">
        <f t="shared" ca="1" si="9"/>
        <v>146.72461870960527</v>
      </c>
      <c r="D212" s="1">
        <f t="shared" ca="1" si="10"/>
        <v>9.9397992927831176</v>
      </c>
      <c r="E212" s="1">
        <f t="shared" ca="1" si="11"/>
        <v>141.66594219087236</v>
      </c>
      <c r="H212"/>
      <c r="Y212">
        <v>105</v>
      </c>
      <c r="Z212">
        <v>151.18327305655416</v>
      </c>
    </row>
    <row r="213" spans="1:26" x14ac:dyDescent="0.25">
      <c r="A213">
        <v>105.5</v>
      </c>
      <c r="B213">
        <v>150.6776890323105</v>
      </c>
      <c r="C213" s="1">
        <f t="shared" ca="1" si="9"/>
        <v>146.7638580667201</v>
      </c>
      <c r="D213" s="1">
        <f t="shared" ca="1" si="10"/>
        <v>7.6590364136071116</v>
      </c>
      <c r="E213" s="1">
        <f t="shared" ca="1" si="11"/>
        <v>141.1603581666287</v>
      </c>
      <c r="H213"/>
      <c r="Y213">
        <v>105.5</v>
      </c>
      <c r="Z213">
        <v>150.6776890323105</v>
      </c>
    </row>
    <row r="214" spans="1:26" x14ac:dyDescent="0.25">
      <c r="A214">
        <v>106</v>
      </c>
      <c r="B214">
        <v>150.1720331001672</v>
      </c>
      <c r="C214" s="1">
        <f t="shared" ca="1" si="9"/>
        <v>146.80189015573529</v>
      </c>
      <c r="D214" s="1">
        <f t="shared" ca="1" si="10"/>
        <v>5.6789317329520737</v>
      </c>
      <c r="E214" s="1">
        <f t="shared" ca="1" si="11"/>
        <v>140.6547022344854</v>
      </c>
      <c r="H214"/>
      <c r="Y214">
        <v>106</v>
      </c>
      <c r="Z214">
        <v>150.1720331001672</v>
      </c>
    </row>
    <row r="215" spans="1:26" x14ac:dyDescent="0.25">
      <c r="A215">
        <v>106.5</v>
      </c>
      <c r="B215">
        <v>149.6663140369875</v>
      </c>
      <c r="C215" s="1">
        <f t="shared" ca="1" si="9"/>
        <v>146.83875212038535</v>
      </c>
      <c r="D215" s="1">
        <f t="shared" ca="1" si="10"/>
        <v>3.9975531961094117</v>
      </c>
      <c r="E215" s="1">
        <f t="shared" ca="1" si="11"/>
        <v>140.1489831713057</v>
      </c>
      <c r="H215"/>
      <c r="Y215">
        <v>106.5</v>
      </c>
      <c r="Z215">
        <v>149.6663140369875</v>
      </c>
    </row>
    <row r="216" spans="1:26" x14ac:dyDescent="0.25">
      <c r="A216">
        <v>107</v>
      </c>
      <c r="B216">
        <v>149.16053839519324</v>
      </c>
      <c r="C216" s="1">
        <f t="shared" ca="1" si="9"/>
        <v>146.87447996161231</v>
      </c>
      <c r="D216" s="1">
        <f t="shared" ca="1" si="10"/>
        <v>2.6130315808732556</v>
      </c>
      <c r="E216" s="1">
        <f t="shared" ca="1" si="11"/>
        <v>139.64320752951144</v>
      </c>
      <c r="H216"/>
      <c r="Y216">
        <v>107</v>
      </c>
      <c r="Z216">
        <v>149.16053839519324</v>
      </c>
    </row>
    <row r="217" spans="1:26" x14ac:dyDescent="0.25">
      <c r="A217">
        <v>107.5</v>
      </c>
      <c r="B217">
        <v>148.65471114129252</v>
      </c>
      <c r="C217" s="1">
        <f t="shared" ca="1" si="9"/>
        <v>146.90910857272556</v>
      </c>
      <c r="D217" s="1">
        <f t="shared" ca="1" si="10"/>
        <v>1.5235641636937942</v>
      </c>
      <c r="E217" s="1">
        <f t="shared" ca="1" si="11"/>
        <v>139.13738027561072</v>
      </c>
      <c r="H217"/>
      <c r="Y217">
        <v>107.5</v>
      </c>
      <c r="Z217">
        <v>148.65471114129252</v>
      </c>
    </row>
    <row r="218" spans="1:26" x14ac:dyDescent="0.25">
      <c r="A218">
        <v>108</v>
      </c>
      <c r="B218">
        <v>148.14883610749155</v>
      </c>
      <c r="C218" s="1">
        <f t="shared" ca="1" si="9"/>
        <v>146.94267177348027</v>
      </c>
      <c r="D218" s="1">
        <f t="shared" ca="1" si="10"/>
        <v>0.7274162003204333</v>
      </c>
      <c r="E218" s="1">
        <f t="shared" ca="1" si="11"/>
        <v>138.63150524180975</v>
      </c>
      <c r="H218"/>
      <c r="Y218">
        <v>108</v>
      </c>
      <c r="Z218">
        <v>148.14883610749155</v>
      </c>
    </row>
    <row r="219" spans="1:26" x14ac:dyDescent="0.25">
      <c r="A219">
        <v>108.5</v>
      </c>
      <c r="B219">
        <v>147.64291631129288</v>
      </c>
      <c r="C219" s="1">
        <f t="shared" ca="1" si="9"/>
        <v>146.97520234310716</v>
      </c>
      <c r="D219" s="1">
        <f t="shared" ca="1" si="10"/>
        <v>0.22292097165516217</v>
      </c>
      <c r="E219" s="1">
        <f t="shared" ca="1" si="11"/>
        <v>138.12558544561108</v>
      </c>
      <c r="H219"/>
      <c r="Y219">
        <v>108.5</v>
      </c>
      <c r="Z219">
        <v>147.64291631129288</v>
      </c>
    </row>
    <row r="220" spans="1:26" x14ac:dyDescent="0.25">
      <c r="A220">
        <v>109</v>
      </c>
      <c r="B220">
        <v>147.13695418184517</v>
      </c>
      <c r="C220" s="1">
        <f t="shared" ca="1" si="9"/>
        <v>147.00673205232596</v>
      </c>
      <c r="D220" s="1">
        <f t="shared" ca="1" si="10"/>
        <v>8.4789015082591072E-3</v>
      </c>
      <c r="E220" s="1">
        <f t="shared" ca="1" si="11"/>
        <v>137.61962331616337</v>
      </c>
      <c r="H220"/>
      <c r="Y220">
        <v>109</v>
      </c>
      <c r="Z220">
        <v>147.13695418184517</v>
      </c>
    </row>
    <row r="221" spans="1:26" x14ac:dyDescent="0.25">
      <c r="A221">
        <v>109.5</v>
      </c>
      <c r="B221">
        <v>146.63095172041639</v>
      </c>
      <c r="C221" s="1">
        <f t="shared" ca="1" si="9"/>
        <v>147.0372916943742</v>
      </c>
      <c r="D221" s="1">
        <f t="shared" ca="1" si="10"/>
        <v>8.2556087218018104E-2</v>
      </c>
      <c r="E221" s="1">
        <f t="shared" ca="1" si="11"/>
        <v>137.11362085473459</v>
      </c>
      <c r="H221"/>
      <c r="Y221">
        <v>109.5</v>
      </c>
      <c r="Z221">
        <v>146.63095172041639</v>
      </c>
    </row>
    <row r="222" spans="1:26" x14ac:dyDescent="0.25">
      <c r="A222">
        <v>110</v>
      </c>
      <c r="B222">
        <v>146.12491061431726</v>
      </c>
      <c r="C222" s="1">
        <f t="shared" ca="1" si="9"/>
        <v>147.06691111508107</v>
      </c>
      <c r="D222" s="1">
        <f t="shared" ca="1" si="10"/>
        <v>0.44368247171963537</v>
      </c>
      <c r="E222" s="1">
        <f t="shared" ca="1" si="11"/>
        <v>136.60757974863546</v>
      </c>
      <c r="H222"/>
      <c r="Y222">
        <v>110</v>
      </c>
      <c r="Z222">
        <v>146.12491061431726</v>
      </c>
    </row>
    <row r="223" spans="1:26" x14ac:dyDescent="0.25">
      <c r="A223">
        <v>110.5</v>
      </c>
      <c r="B223">
        <v>145.61883231792393</v>
      </c>
      <c r="C223" s="1">
        <f t="shared" ca="1" si="9"/>
        <v>147.09561924201611</v>
      </c>
      <c r="D223" s="1">
        <f t="shared" ca="1" si="10"/>
        <v>1.0904498095848227</v>
      </c>
      <c r="E223" s="1">
        <f t="shared" ca="1" si="11"/>
        <v>136.10150145224213</v>
      </c>
      <c r="H223"/>
      <c r="Y223">
        <v>110.5</v>
      </c>
      <c r="Z223">
        <v>145.61883231792393</v>
      </c>
    </row>
    <row r="224" spans="1:26" x14ac:dyDescent="0.25">
      <c r="A224">
        <v>111</v>
      </c>
      <c r="B224">
        <v>145.71564358797988</v>
      </c>
      <c r="C224" s="1">
        <f t="shared" ca="1" si="9"/>
        <v>147.12344411274111</v>
      </c>
      <c r="D224" s="1">
        <f t="shared" ca="1" si="10"/>
        <v>0.99095115875899475</v>
      </c>
      <c r="E224" s="1">
        <f t="shared" ca="1" si="11"/>
        <v>136.19831272229808</v>
      </c>
      <c r="H224"/>
      <c r="Y224">
        <v>111</v>
      </c>
      <c r="Z224">
        <v>145.71564358797988</v>
      </c>
    </row>
    <row r="225" spans="1:26" x14ac:dyDescent="0.25">
      <c r="A225">
        <v>111.5</v>
      </c>
      <c r="B225">
        <v>147.2470175866795</v>
      </c>
      <c r="C225" s="1">
        <f t="shared" ca="1" si="9"/>
        <v>147.15041290219278</v>
      </c>
      <c r="D225" s="1">
        <f t="shared" ca="1" si="10"/>
        <v>4.6662325323894348E-3</v>
      </c>
      <c r="E225" s="1">
        <f t="shared" ca="1" si="11"/>
        <v>137.72968672099771</v>
      </c>
      <c r="H225"/>
      <c r="Y225">
        <v>111.5</v>
      </c>
      <c r="Z225">
        <v>147.2470175866795</v>
      </c>
    </row>
    <row r="226" spans="1:26" x14ac:dyDescent="0.25">
      <c r="A226">
        <v>112</v>
      </c>
      <c r="B226">
        <v>148.77864173552271</v>
      </c>
      <c r="C226" s="1">
        <f t="shared" ca="1" si="9"/>
        <v>147.17655194922295</v>
      </c>
      <c r="D226" s="1">
        <f t="shared" ca="1" si="10"/>
        <v>1.2833458416830008</v>
      </c>
      <c r="E226" s="1">
        <f t="shared" ca="1" si="11"/>
        <v>139.26131086984091</v>
      </c>
      <c r="H226"/>
      <c r="Y226">
        <v>112</v>
      </c>
      <c r="Z226">
        <v>148.77864173552271</v>
      </c>
    </row>
    <row r="227" spans="1:26" x14ac:dyDescent="0.25">
      <c r="A227">
        <v>112.5</v>
      </c>
      <c r="B227">
        <v>150.31053601719819</v>
      </c>
      <c r="C227" s="1">
        <f t="shared" ca="1" si="9"/>
        <v>147.20188678232211</v>
      </c>
      <c r="D227" s="1">
        <f t="shared" ca="1" si="10"/>
        <v>4.8318500327478278</v>
      </c>
      <c r="E227" s="1">
        <f t="shared" ca="1" si="11"/>
        <v>140.79320515151639</v>
      </c>
      <c r="H227"/>
      <c r="Y227">
        <v>112.5</v>
      </c>
      <c r="Z227">
        <v>150.31053601719819</v>
      </c>
    </row>
    <row r="228" spans="1:26" x14ac:dyDescent="0.25">
      <c r="A228">
        <v>113</v>
      </c>
      <c r="B228">
        <v>151.84262533294299</v>
      </c>
      <c r="C228" s="1">
        <f t="shared" ca="1" si="9"/>
        <v>147.22644214455173</v>
      </c>
      <c r="D228" s="1">
        <f t="shared" ca="1" si="10"/>
        <v>10.654573614393055</v>
      </c>
      <c r="E228" s="1">
        <f t="shared" ca="1" si="11"/>
        <v>142.32529446726119</v>
      </c>
      <c r="H228"/>
      <c r="Y228">
        <v>113</v>
      </c>
      <c r="Z228">
        <v>151.84262533294299</v>
      </c>
    </row>
    <row r="229" spans="1:26" x14ac:dyDescent="0.25">
      <c r="A229">
        <v>113.5</v>
      </c>
      <c r="B229">
        <v>152.73700786945346</v>
      </c>
      <c r="C229" s="1">
        <f t="shared" ca="1" si="9"/>
        <v>147.2502420177093</v>
      </c>
      <c r="D229" s="1">
        <f t="shared" ca="1" si="10"/>
        <v>15.052299755932946</v>
      </c>
      <c r="E229" s="1">
        <f t="shared" ca="1" si="11"/>
        <v>143.21967700377166</v>
      </c>
      <c r="H229"/>
      <c r="Y229">
        <v>113.5</v>
      </c>
      <c r="Z229">
        <v>152.73700786945346</v>
      </c>
    </row>
    <row r="230" spans="1:26" x14ac:dyDescent="0.25">
      <c r="A230">
        <v>114</v>
      </c>
      <c r="B230">
        <v>152.23184639098804</v>
      </c>
      <c r="C230" s="1">
        <f t="shared" ca="1" si="9"/>
        <v>147.27330964574992</v>
      </c>
      <c r="D230" s="1">
        <f t="shared" ca="1" si="10"/>
        <v>12.293543326938327</v>
      </c>
      <c r="E230" s="1">
        <f t="shared" ca="1" si="11"/>
        <v>142.71451552530624</v>
      </c>
      <c r="H230"/>
      <c r="Y230">
        <v>114</v>
      </c>
      <c r="Z230">
        <v>152.23184639098804</v>
      </c>
    </row>
    <row r="231" spans="1:26" x14ac:dyDescent="0.25">
      <c r="A231">
        <v>114.5</v>
      </c>
      <c r="B231">
        <v>151.72639083256013</v>
      </c>
      <c r="C231" s="1">
        <f t="shared" ca="1" si="9"/>
        <v>147.29566755748743</v>
      </c>
      <c r="D231" s="1">
        <f t="shared" ca="1" si="10"/>
        <v>9.8156543701354497</v>
      </c>
      <c r="E231" s="1">
        <f t="shared" ca="1" si="11"/>
        <v>142.20905996687833</v>
      </c>
      <c r="H231"/>
      <c r="Y231">
        <v>114.5</v>
      </c>
      <c r="Z231">
        <v>151.72639083256013</v>
      </c>
    </row>
    <row r="232" spans="1:26" x14ac:dyDescent="0.25">
      <c r="A232">
        <v>115</v>
      </c>
      <c r="B232">
        <v>151.2207195768282</v>
      </c>
      <c r="C232" s="1">
        <f t="shared" ca="1" si="9"/>
        <v>147.31733758859693</v>
      </c>
      <c r="D232" s="1">
        <f t="shared" ca="1" si="10"/>
        <v>7.6181954730241674</v>
      </c>
      <c r="E232" s="1">
        <f t="shared" ca="1" si="11"/>
        <v>141.7033887111464</v>
      </c>
      <c r="H232"/>
      <c r="Y232">
        <v>115</v>
      </c>
      <c r="Z232">
        <v>151.2207195768282</v>
      </c>
    </row>
    <row r="233" spans="1:26" x14ac:dyDescent="0.25">
      <c r="A233">
        <v>115.5</v>
      </c>
      <c r="B233">
        <v>150.71492299485888</v>
      </c>
      <c r="C233" s="1">
        <f t="shared" ca="1" si="9"/>
        <v>147.33834090294036</v>
      </c>
      <c r="D233" s="1">
        <f t="shared" ca="1" si="10"/>
        <v>5.7006533117324301</v>
      </c>
      <c r="E233" s="1">
        <f t="shared" ca="1" si="11"/>
        <v>141.19759212917708</v>
      </c>
      <c r="H233"/>
      <c r="Y233">
        <v>115.5</v>
      </c>
      <c r="Z233">
        <v>150.71492299485888</v>
      </c>
    </row>
    <row r="234" spans="1:26" x14ac:dyDescent="0.25">
      <c r="A234">
        <v>116</v>
      </c>
      <c r="B234">
        <v>150.20904282931446</v>
      </c>
      <c r="C234" s="1">
        <f t="shared" ca="1" si="9"/>
        <v>147.35869801323619</v>
      </c>
      <c r="D234" s="1">
        <f t="shared" ca="1" si="10"/>
        <v>4.0622327852721121</v>
      </c>
      <c r="E234" s="1">
        <f t="shared" ca="1" si="11"/>
        <v>140.69171196363266</v>
      </c>
      <c r="H234"/>
      <c r="Y234">
        <v>116</v>
      </c>
      <c r="Z234">
        <v>150.20904282931446</v>
      </c>
    </row>
    <row r="235" spans="1:26" x14ac:dyDescent="0.25">
      <c r="A235">
        <v>116.5</v>
      </c>
      <c r="B235">
        <v>149.70309270415174</v>
      </c>
      <c r="C235" s="1">
        <f t="shared" ca="1" si="9"/>
        <v>147.37842880109281</v>
      </c>
      <c r="D235" s="1">
        <f t="shared" ca="1" si="10"/>
        <v>2.7020311310925975</v>
      </c>
      <c r="E235" s="1">
        <f t="shared" ca="1" si="11"/>
        <v>140.18576183846994</v>
      </c>
      <c r="H235"/>
      <c r="Y235">
        <v>116.5</v>
      </c>
      <c r="Z235">
        <v>149.70309270415174</v>
      </c>
    </row>
    <row r="236" spans="1:26" x14ac:dyDescent="0.25">
      <c r="A236">
        <v>117</v>
      </c>
      <c r="B236">
        <v>149.19708255809815</v>
      </c>
      <c r="C236" s="1">
        <f t="shared" ca="1" si="9"/>
        <v>147.39755253642585</v>
      </c>
      <c r="D236" s="1">
        <f t="shared" ca="1" si="10"/>
        <v>1.6191541494499484</v>
      </c>
      <c r="E236" s="1">
        <f t="shared" ca="1" si="11"/>
        <v>139.67975169241635</v>
      </c>
      <c r="H236"/>
      <c r="Y236">
        <v>117</v>
      </c>
      <c r="Z236">
        <v>149.19708255809815</v>
      </c>
    </row>
    <row r="237" spans="1:26" x14ac:dyDescent="0.25">
      <c r="A237">
        <v>117.5</v>
      </c>
      <c r="B237">
        <v>148.69101971380488</v>
      </c>
      <c r="C237" s="1">
        <f t="shared" ca="1" si="9"/>
        <v>147.41608789627796</v>
      </c>
      <c r="D237" s="1">
        <f t="shared" ca="1" si="10"/>
        <v>0.81272556967124721</v>
      </c>
      <c r="E237" s="1">
        <f t="shared" ca="1" si="11"/>
        <v>139.17368884812308</v>
      </c>
      <c r="H237"/>
      <c r="Y237">
        <v>117.5</v>
      </c>
      <c r="Z237">
        <v>148.69101971380488</v>
      </c>
    </row>
    <row r="238" spans="1:26" x14ac:dyDescent="0.25">
      <c r="A238">
        <v>118</v>
      </c>
      <c r="B238">
        <v>148.18490963345232</v>
      </c>
      <c r="C238" s="1">
        <f t="shared" ca="1" si="9"/>
        <v>147.43405298305962</v>
      </c>
      <c r="D238" s="1">
        <f t="shared" ca="1" si="10"/>
        <v>0.28189285471947689</v>
      </c>
      <c r="E238" s="1">
        <f t="shared" ca="1" si="11"/>
        <v>138.66757876777052</v>
      </c>
      <c r="H238"/>
      <c r="Y238">
        <v>118</v>
      </c>
      <c r="Z238">
        <v>148.18490963345232</v>
      </c>
    </row>
    <row r="239" spans="1:26" x14ac:dyDescent="0.25">
      <c r="A239">
        <v>118.5</v>
      </c>
      <c r="B239">
        <v>147.67875645293608</v>
      </c>
      <c r="C239" s="1">
        <f t="shared" ca="1" si="9"/>
        <v>147.4514653422286</v>
      </c>
      <c r="D239" s="1">
        <f t="shared" ca="1" si="10"/>
        <v>2.5830624503320718E-2</v>
      </c>
      <c r="E239" s="1">
        <f t="shared" ca="1" si="11"/>
        <v>138.16142558725429</v>
      </c>
      <c r="H239"/>
      <c r="Y239">
        <v>118.5</v>
      </c>
      <c r="Z239">
        <v>147.67875645293608</v>
      </c>
    </row>
    <row r="240" spans="1:26" x14ac:dyDescent="0.25">
      <c r="A240">
        <v>119</v>
      </c>
      <c r="B240">
        <v>148.44124411735345</v>
      </c>
      <c r="C240" s="1">
        <f t="shared" ca="1" si="9"/>
        <v>147.46834197942587</v>
      </c>
      <c r="D240" s="1">
        <f t="shared" ca="1" si="10"/>
        <v>0.47326928499202447</v>
      </c>
      <c r="E240" s="1">
        <f t="shared" ca="1" si="11"/>
        <v>138.92391325167165</v>
      </c>
      <c r="H240"/>
      <c r="Y240">
        <v>119</v>
      </c>
      <c r="Z240">
        <v>148.44124411735345</v>
      </c>
    </row>
    <row r="241" spans="1:26" x14ac:dyDescent="0.25">
      <c r="A241">
        <v>119.5</v>
      </c>
      <c r="B241">
        <v>149.95935851431685</v>
      </c>
      <c r="C241" s="1">
        <f t="shared" ca="1" si="9"/>
        <v>147.48469937708364</v>
      </c>
      <c r="D241" s="1">
        <f t="shared" ca="1" si="10"/>
        <v>3.0619689227458915</v>
      </c>
      <c r="E241" s="1">
        <f t="shared" ca="1" si="11"/>
        <v>140.44202764863505</v>
      </c>
      <c r="H241"/>
      <c r="Y241">
        <v>119.5</v>
      </c>
      <c r="Z241">
        <v>149.95935851431685</v>
      </c>
    </row>
    <row r="242" spans="1:26" x14ac:dyDescent="0.25">
      <c r="A242">
        <v>120</v>
      </c>
      <c r="B242">
        <v>151.47776723031669</v>
      </c>
      <c r="C242" s="1">
        <f t="shared" ca="1" si="9"/>
        <v>147.5005535105231</v>
      </c>
      <c r="D242" s="1">
        <f t="shared" ca="1" si="10"/>
        <v>7.9091144864571508</v>
      </c>
      <c r="E242" s="1">
        <f t="shared" ca="1" si="11"/>
        <v>141.96043636463489</v>
      </c>
      <c r="H242"/>
      <c r="Y242">
        <v>120</v>
      </c>
      <c r="Z242">
        <v>151.47776723031669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/>
  <dimension ref="A1:AB362"/>
  <sheetViews>
    <sheetView topLeftCell="I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" customWidth="1"/>
    <col min="11" max="11" width="12.425781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1.2544618530263509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1.2544618530263509</v>
      </c>
      <c r="AB3" s="78" t="s">
        <v>170</v>
      </c>
    </row>
    <row r="4" spans="1:28" x14ac:dyDescent="0.25">
      <c r="A4">
        <v>1</v>
      </c>
      <c r="B4">
        <v>2.7718206020355192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2.7718206020355192</v>
      </c>
      <c r="AB4" s="78" t="s">
        <v>171</v>
      </c>
    </row>
    <row r="5" spans="1:28" ht="15.75" thickBot="1" x14ac:dyDescent="0.3">
      <c r="A5">
        <v>1.5</v>
      </c>
      <c r="B5">
        <v>4.2902827432711437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49.667303011210009</v>
      </c>
      <c r="M5" s="4">
        <v>16</v>
      </c>
      <c r="N5" s="4">
        <v>81</v>
      </c>
      <c r="O5" s="11">
        <v>100</v>
      </c>
      <c r="P5" s="12">
        <v>63</v>
      </c>
      <c r="Y5">
        <v>1.5</v>
      </c>
      <c r="Z5">
        <v>4.2902827432711437</v>
      </c>
      <c r="AB5" s="78" t="s">
        <v>172</v>
      </c>
    </row>
    <row r="6" spans="1:28" x14ac:dyDescent="0.25">
      <c r="A6">
        <v>2</v>
      </c>
      <c r="B6">
        <v>5.8096370642270072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13.332696988789991</v>
      </c>
      <c r="Y6">
        <v>2</v>
      </c>
      <c r="Z6">
        <v>5.8096370642270072</v>
      </c>
      <c r="AB6" s="78" t="s">
        <v>173</v>
      </c>
    </row>
    <row r="7" spans="1:28" x14ac:dyDescent="0.25">
      <c r="A7">
        <v>2.5</v>
      </c>
      <c r="B7">
        <v>7.3297215134706803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53</v>
      </c>
      <c r="K7" s="22">
        <f>$K$6 +$J$7</f>
        <v>83</v>
      </c>
      <c r="L7" s="24">
        <f ca="1">OFFSET($B$1,2*$K$7,0)</f>
        <v>64.971232258745317</v>
      </c>
      <c r="Y7">
        <v>2.5</v>
      </c>
      <c r="Z7">
        <v>7.3297215134706803</v>
      </c>
      <c r="AB7" s="78" t="s">
        <v>174</v>
      </c>
    </row>
    <row r="8" spans="1:28" ht="15.75" thickBot="1" x14ac:dyDescent="0.3">
      <c r="A8">
        <v>3</v>
      </c>
      <c r="B8">
        <v>8.4789281534102408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8.4789281534102408</v>
      </c>
      <c r="AB8" s="78" t="s">
        <v>175</v>
      </c>
    </row>
    <row r="9" spans="1:28" x14ac:dyDescent="0.25">
      <c r="A9">
        <v>3.5</v>
      </c>
      <c r="B9">
        <v>10.000316485668268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10.000316485668268</v>
      </c>
    </row>
    <row r="10" spans="1:28" x14ac:dyDescent="0.25">
      <c r="A10">
        <v>4</v>
      </c>
      <c r="B10">
        <v>11.522128129176362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11.522128129176362</v>
      </c>
    </row>
    <row r="11" spans="1:28" ht="15.75" thickBot="1" x14ac:dyDescent="0.3">
      <c r="A11">
        <v>4.5</v>
      </c>
      <c r="B11">
        <v>13.044295676313508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13.044295676313508</v>
      </c>
    </row>
    <row r="12" spans="1:28" ht="15.75" thickTop="1" x14ac:dyDescent="0.25">
      <c r="A12">
        <v>5</v>
      </c>
      <c r="B12">
        <v>14.566764662261562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14.566764662261562</v>
      </c>
    </row>
    <row r="13" spans="1:28" ht="15.75" thickBot="1" x14ac:dyDescent="0.3">
      <c r="A13">
        <v>5.5</v>
      </c>
      <c r="B13">
        <v>15.755458168123971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100</v>
      </c>
      <c r="Q13" s="26">
        <f ca="1">OFFSET($C$1,2*$O$5,0)</f>
        <v>62.354934341019607</v>
      </c>
      <c r="Y13">
        <v>5.5</v>
      </c>
      <c r="Z13">
        <v>15.755458168123971</v>
      </c>
    </row>
    <row r="14" spans="1:28" ht="16.5" thickTop="1" x14ac:dyDescent="0.25">
      <c r="A14">
        <v>6</v>
      </c>
      <c r="B14">
        <v>17.5831808643218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49.66730301121* [1 - exp (1/16)*(txp - 30)]</v>
      </c>
      <c r="O14" s="25" t="s">
        <v>38</v>
      </c>
      <c r="P14" s="26">
        <f>$O$5</f>
        <v>100</v>
      </c>
      <c r="Q14" s="26">
        <f ca="1">OFFSET($B$1,2*$K$5,0)</f>
        <v>13.332696988789991</v>
      </c>
      <c r="Y14">
        <v>6</v>
      </c>
      <c r="Z14">
        <v>17.5831808643218</v>
      </c>
    </row>
    <row r="15" spans="1:28" x14ac:dyDescent="0.25">
      <c r="A15">
        <v>6.5</v>
      </c>
      <c r="B15">
        <v>19.413371282896914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4426.8614642372586</v>
      </c>
      <c r="Y15">
        <v>6.5</v>
      </c>
      <c r="Z15">
        <v>19.413371282896914</v>
      </c>
    </row>
    <row r="16" spans="1:28" x14ac:dyDescent="0.25">
      <c r="A16">
        <v>7</v>
      </c>
      <c r="B16">
        <v>21.245621679313395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49.667303011210009</v>
      </c>
      <c r="L16" t="s">
        <v>14</v>
      </c>
      <c r="P16" s="1">
        <f>$K$5</f>
        <v>30</v>
      </c>
      <c r="Q16" s="2">
        <f ca="1">OFFSET($B$1,2*$K$5,0)</f>
        <v>13.332696988789991</v>
      </c>
      <c r="Y16">
        <v>7</v>
      </c>
      <c r="Z16">
        <v>21.245621679313395</v>
      </c>
    </row>
    <row r="17" spans="1:26" ht="15.75" thickBot="1" x14ac:dyDescent="0.3">
      <c r="A17">
        <v>7.5</v>
      </c>
      <c r="B17">
        <v>23.079590743970673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16</v>
      </c>
      <c r="L17" t="s">
        <v>15</v>
      </c>
      <c r="P17" s="1">
        <f>$O$5</f>
        <v>100</v>
      </c>
      <c r="Q17" s="2">
        <f ca="1">OFFSET($B$1,2*$K$5,0)</f>
        <v>13.332696988789991</v>
      </c>
      <c r="Y17">
        <v>7.5</v>
      </c>
      <c r="Z17">
        <v>23.079590743970673</v>
      </c>
    </row>
    <row r="18" spans="1:26" ht="15.75" thickBot="1" x14ac:dyDescent="0.3">
      <c r="A18">
        <v>8</v>
      </c>
      <c r="B18">
        <v>24.466510842357664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2.6659855761160332</v>
      </c>
      <c r="L18" s="16" t="s">
        <v>23</v>
      </c>
      <c r="Y18">
        <v>8</v>
      </c>
      <c r="Z18">
        <v>24.466510842357664</v>
      </c>
    </row>
    <row r="19" spans="1:26" x14ac:dyDescent="0.25">
      <c r="A19">
        <v>8.5</v>
      </c>
      <c r="B19">
        <v>26.30762316461681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0.97431198622557225</v>
      </c>
      <c r="L19" s="16" t="s">
        <v>23</v>
      </c>
      <c r="P19">
        <f>$N$5</f>
        <v>81</v>
      </c>
      <c r="Q19">
        <f>$P$5</f>
        <v>63</v>
      </c>
      <c r="Y19">
        <v>8.5</v>
      </c>
      <c r="Z19">
        <v>26.30762316461681</v>
      </c>
    </row>
    <row r="20" spans="1:26" ht="15.75" thickBot="1" x14ac:dyDescent="0.3">
      <c r="A20">
        <v>9</v>
      </c>
      <c r="B20">
        <v>28.149213236379602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100</v>
      </c>
      <c r="Q20">
        <f>$P$5</f>
        <v>63</v>
      </c>
      <c r="Y20">
        <v>9</v>
      </c>
      <c r="Z20">
        <v>28.149213236379602</v>
      </c>
    </row>
    <row r="21" spans="1:26" x14ac:dyDescent="0.25">
      <c r="A21">
        <v>9.5</v>
      </c>
      <c r="B21">
        <v>29.991205031093489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29.991205031093489</v>
      </c>
    </row>
    <row r="22" spans="1:26" x14ac:dyDescent="0.25">
      <c r="A22">
        <v>10</v>
      </c>
      <c r="B22">
        <v>31.833523527215004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31.833523527215004</v>
      </c>
    </row>
    <row r="23" spans="1:26" x14ac:dyDescent="0.25">
      <c r="A23">
        <v>10.5</v>
      </c>
      <c r="B23">
        <v>33.059705537051691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63</v>
      </c>
      <c r="L23" t="s">
        <v>14</v>
      </c>
      <c r="Y23">
        <v>10.5</v>
      </c>
      <c r="Z23">
        <v>33.059705537051691</v>
      </c>
    </row>
    <row r="24" spans="1:26" x14ac:dyDescent="0.25">
      <c r="A24">
        <v>11</v>
      </c>
      <c r="B24">
        <v>32.501639377005453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19</v>
      </c>
      <c r="L24" t="s">
        <v>15</v>
      </c>
      <c r="Y24">
        <v>11</v>
      </c>
      <c r="Z24">
        <v>32.501639377005453</v>
      </c>
    </row>
    <row r="25" spans="1:26" x14ac:dyDescent="0.25">
      <c r="A25">
        <v>11.5</v>
      </c>
      <c r="B25">
        <v>31.941350916356306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31.941350916356306</v>
      </c>
    </row>
    <row r="26" spans="1:26" x14ac:dyDescent="0.25">
      <c r="A26">
        <v>12</v>
      </c>
      <c r="B26">
        <v>31.378992068036467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76.781922892683014</v>
      </c>
      <c r="L26" t="s">
        <v>14</v>
      </c>
      <c r="Y26">
        <v>12</v>
      </c>
      <c r="Z26">
        <v>31.378992068036467</v>
      </c>
    </row>
    <row r="27" spans="1:26" x14ac:dyDescent="0.25">
      <c r="A27">
        <v>12.5</v>
      </c>
      <c r="B27">
        <v>30.814853294780047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90</v>
      </c>
      <c r="L27" t="s">
        <v>15</v>
      </c>
      <c r="Y27">
        <v>12.5</v>
      </c>
      <c r="Z27">
        <v>30.814853294780047</v>
      </c>
    </row>
    <row r="28" spans="1:26" x14ac:dyDescent="0.25">
      <c r="A28">
        <v>13</v>
      </c>
      <c r="B28">
        <v>30.248837148983451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30.248837148983451</v>
      </c>
    </row>
    <row r="29" spans="1:26" x14ac:dyDescent="0.25">
      <c r="A29">
        <v>13.5</v>
      </c>
      <c r="B29">
        <v>29.681008914199591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29.681008914199591</v>
      </c>
    </row>
    <row r="30" spans="1:26" x14ac:dyDescent="0.25">
      <c r="A30">
        <v>14</v>
      </c>
      <c r="B30">
        <v>29.111458913809869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2286.9146479758547</v>
      </c>
      <c r="L30" t="s">
        <v>34</v>
      </c>
      <c r="Y30">
        <v>14</v>
      </c>
      <c r="Z30">
        <v>29.111458913809869</v>
      </c>
    </row>
    <row r="31" spans="1:26" ht="15.75" x14ac:dyDescent="0.25">
      <c r="A31">
        <v>14.5</v>
      </c>
      <c r="B31">
        <v>28.540265894314327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10403.473188847882</v>
      </c>
      <c r="Y31">
        <v>14.5</v>
      </c>
      <c r="Z31">
        <v>28.540265894314327</v>
      </c>
    </row>
    <row r="32" spans="1:26" ht="15.75" x14ac:dyDescent="0.25">
      <c r="A32">
        <v>15</v>
      </c>
      <c r="B32">
        <v>27.967498987536633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10403.473188847882</v>
      </c>
      <c r="Y32">
        <v>15</v>
      </c>
      <c r="Z32">
        <v>27.967498987536633</v>
      </c>
    </row>
    <row r="33" spans="1:26" x14ac:dyDescent="0.25">
      <c r="A33">
        <v>15.5</v>
      </c>
      <c r="B33">
        <v>27.39321919986509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27.39321919986509</v>
      </c>
    </row>
    <row r="34" spans="1:26" x14ac:dyDescent="0.25">
      <c r="A34">
        <v>16</v>
      </c>
      <c r="B34">
        <v>26.817480550467078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26.817480550467078</v>
      </c>
    </row>
    <row r="35" spans="1:26" x14ac:dyDescent="0.25">
      <c r="A35">
        <v>16.5</v>
      </c>
      <c r="B35">
        <v>26.240330948172968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26.240330948172968</v>
      </c>
    </row>
    <row r="36" spans="1:26" x14ac:dyDescent="0.25">
      <c r="A36">
        <v>17</v>
      </c>
      <c r="B36">
        <v>25.661812873049502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25.661812873049502</v>
      </c>
    </row>
    <row r="37" spans="1:26" x14ac:dyDescent="0.25">
      <c r="A37">
        <v>17.5</v>
      </c>
      <c r="B37">
        <v>25.081963911295162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25.081963911295162</v>
      </c>
    </row>
    <row r="38" spans="1:26" x14ac:dyDescent="0.25">
      <c r="A38">
        <v>18</v>
      </c>
      <c r="B38">
        <v>24.500817179321103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24.500817179321103</v>
      </c>
    </row>
    <row r="39" spans="1:26" x14ac:dyDescent="0.25">
      <c r="A39">
        <v>18.5</v>
      </c>
      <c r="B39">
        <v>23.918401663501598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23.918401663501598</v>
      </c>
    </row>
    <row r="40" spans="1:26" x14ac:dyDescent="0.25">
      <c r="A40">
        <v>19</v>
      </c>
      <c r="B40">
        <v>23.334742495191584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23.334742495191584</v>
      </c>
    </row>
    <row r="41" spans="1:26" x14ac:dyDescent="0.25">
      <c r="A41">
        <v>19.5</v>
      </c>
      <c r="B41">
        <v>22.749861175553075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22.749861175553075</v>
      </c>
    </row>
    <row r="42" spans="1:26" x14ac:dyDescent="0.25">
      <c r="A42">
        <v>20</v>
      </c>
      <c r="B42">
        <v>22.163775761026383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22.163775761026383</v>
      </c>
    </row>
    <row r="43" spans="1:26" x14ac:dyDescent="0.25">
      <c r="A43">
        <v>20.5</v>
      </c>
      <c r="B43">
        <v>21.576501017566056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21.576501017566056</v>
      </c>
    </row>
    <row r="44" spans="1:26" x14ac:dyDescent="0.25">
      <c r="A44">
        <v>21</v>
      </c>
      <c r="B44">
        <v>20.988048549783283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20.988048549783283</v>
      </c>
    </row>
    <row r="45" spans="1:26" x14ac:dyDescent="0.25">
      <c r="A45">
        <v>21.5</v>
      </c>
      <c r="B45">
        <v>20.398426909701829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20.398426909701829</v>
      </c>
    </row>
    <row r="46" spans="1:26" x14ac:dyDescent="0.25">
      <c r="A46">
        <v>22</v>
      </c>
      <c r="B46">
        <v>19.807641688806029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19.807641688806029</v>
      </c>
    </row>
    <row r="47" spans="1:26" x14ac:dyDescent="0.25">
      <c r="A47">
        <v>22.5</v>
      </c>
      <c r="B47">
        <v>19.215695596341835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19.215695596341835</v>
      </c>
    </row>
    <row r="48" spans="1:26" x14ac:dyDescent="0.25">
      <c r="A48">
        <v>23</v>
      </c>
      <c r="B48">
        <v>18.627897987212037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18.627897987212037</v>
      </c>
    </row>
    <row r="49" spans="1:26" x14ac:dyDescent="0.25">
      <c r="A49">
        <v>23.5</v>
      </c>
      <c r="B49">
        <v>18.069852047363241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18.069852047363241</v>
      </c>
    </row>
    <row r="50" spans="1:26" x14ac:dyDescent="0.25">
      <c r="A50">
        <v>24</v>
      </c>
      <c r="B50">
        <v>17.543162716776123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17.543162716776123</v>
      </c>
    </row>
    <row r="51" spans="1:26" x14ac:dyDescent="0.25">
      <c r="A51">
        <v>24.5</v>
      </c>
      <c r="B51">
        <v>17.045798074374559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17.045798074374559</v>
      </c>
    </row>
    <row r="52" spans="1:26" x14ac:dyDescent="0.25">
      <c r="A52">
        <v>25</v>
      </c>
      <c r="B52">
        <v>16.575890477344899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16.575890477344899</v>
      </c>
    </row>
    <row r="53" spans="1:26" x14ac:dyDescent="0.25">
      <c r="A53">
        <v>25.5</v>
      </c>
      <c r="B53">
        <v>16.131714304898196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16.131714304898196</v>
      </c>
    </row>
    <row r="54" spans="1:26" x14ac:dyDescent="0.25">
      <c r="A54">
        <v>26</v>
      </c>
      <c r="B54">
        <v>15.711668473795095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15.711668473795095</v>
      </c>
    </row>
    <row r="55" spans="1:26" x14ac:dyDescent="0.25">
      <c r="A55">
        <v>26.5</v>
      </c>
      <c r="B55">
        <v>15.314262516167306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15.314262516167306</v>
      </c>
    </row>
    <row r="56" spans="1:26" x14ac:dyDescent="0.25">
      <c r="A56">
        <v>27</v>
      </c>
      <c r="B56">
        <v>14.93810532882091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14.93810532882091</v>
      </c>
    </row>
    <row r="57" spans="1:26" x14ac:dyDescent="0.25">
      <c r="A57">
        <v>27.5</v>
      </c>
      <c r="B57">
        <v>14.581895937084225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14.581895937084225</v>
      </c>
    </row>
    <row r="58" spans="1:26" x14ac:dyDescent="0.25">
      <c r="A58">
        <v>28</v>
      </c>
      <c r="B58">
        <v>14.24441578800506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14.24441578800506</v>
      </c>
    </row>
    <row r="59" spans="1:26" x14ac:dyDescent="0.25">
      <c r="A59">
        <v>28.5</v>
      </c>
      <c r="B59">
        <v>13.924522213891541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13.924522213891541</v>
      </c>
    </row>
    <row r="60" spans="1:26" x14ac:dyDescent="0.25">
      <c r="A60">
        <v>29</v>
      </c>
      <c r="B60">
        <v>13.621142799975573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13.621142799975573</v>
      </c>
    </row>
    <row r="61" spans="1:26" x14ac:dyDescent="0.25">
      <c r="A61">
        <v>29.5</v>
      </c>
      <c r="B61">
        <v>13.332696988789991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13.332696988789991</v>
      </c>
    </row>
    <row r="62" spans="1:26" x14ac:dyDescent="0.25">
      <c r="A62">
        <v>30</v>
      </c>
      <c r="B62">
        <v>13.056042073702402</v>
      </c>
      <c r="C62" s="1">
        <f t="shared" ca="1" si="0"/>
        <v>13.332696988789991</v>
      </c>
      <c r="D62" s="1">
        <f t="shared" ca="1" si="1"/>
        <v>3.8268971021060416E-2</v>
      </c>
      <c r="E62" s="1">
        <f t="shared" ca="1" si="2"/>
        <v>-0.27665491508758855</v>
      </c>
      <c r="H62"/>
      <c r="Y62">
        <v>30</v>
      </c>
      <c r="Z62">
        <v>13.056042073702402</v>
      </c>
    </row>
    <row r="63" spans="1:26" x14ac:dyDescent="0.25">
      <c r="A63">
        <v>30.5</v>
      </c>
      <c r="B63">
        <v>13.449296792321014</v>
      </c>
      <c r="C63" s="1">
        <f t="shared" ca="1" si="0"/>
        <v>14.860799254728256</v>
      </c>
      <c r="D63" s="1">
        <f t="shared" ca="1" si="1"/>
        <v>0.99616960069085358</v>
      </c>
      <c r="E63" s="1">
        <f t="shared" ca="1" si="2"/>
        <v>0.11659980353102384</v>
      </c>
      <c r="H63"/>
      <c r="Y63">
        <v>30.5</v>
      </c>
      <c r="Z63">
        <v>13.449296792321014</v>
      </c>
    </row>
    <row r="64" spans="1:26" x14ac:dyDescent="0.25">
      <c r="A64">
        <v>31</v>
      </c>
      <c r="B64">
        <v>15.131540065447389</v>
      </c>
      <c r="C64" s="1">
        <f t="shared" ca="1" si="0"/>
        <v>16.341886756554235</v>
      </c>
      <c r="D64" s="1">
        <f t="shared" ca="1" si="1"/>
        <v>0.73246955633664534</v>
      </c>
      <c r="E64" s="1">
        <f t="shared" ca="1" si="2"/>
        <v>1.7988430766573984</v>
      </c>
      <c r="H64"/>
      <c r="Y64">
        <v>31</v>
      </c>
      <c r="Z64">
        <v>15.131540065447389</v>
      </c>
    </row>
    <row r="65" spans="1:26" x14ac:dyDescent="0.25">
      <c r="A65">
        <v>31.5</v>
      </c>
      <c r="B65">
        <v>16.816959277860004</v>
      </c>
      <c r="C65" s="1">
        <f t="shared" ca="1" si="0"/>
        <v>17.777405986491516</v>
      </c>
      <c r="D65" s="1">
        <f t="shared" ca="1" si="1"/>
        <v>0.4612289400605521</v>
      </c>
      <c r="E65" s="1">
        <f t="shared" ca="1" si="2"/>
        <v>3.4842622890700135</v>
      </c>
      <c r="H65"/>
      <c r="Y65">
        <v>31.5</v>
      </c>
      <c r="Z65">
        <v>16.816959277860004</v>
      </c>
    </row>
    <row r="66" spans="1:26" x14ac:dyDescent="0.25">
      <c r="A66">
        <v>32</v>
      </c>
      <c r="B66">
        <v>18.505473435692327</v>
      </c>
      <c r="C66" s="1">
        <f t="shared" ref="C66:C129" ca="1" si="3">IF(A66&gt;=$K$5,OFFSET($B$1,2*$K$5,0)+$L$5*(1-EXP((-1/$M$5)*(A66-$K$5))),0)</f>
        <v>19.168758932876614</v>
      </c>
      <c r="D66" s="1">
        <f t="shared" ref="D66:D129" ca="1" si="4">IF(A66&gt;=$K$5,(C66-B66)*(C66-B66)*0.5,0)</f>
        <v>0.21997382538750324</v>
      </c>
      <c r="E66" s="1">
        <f t="shared" ref="E66:E129" ca="1" si="5">IF(A66&gt;=$K$5,(B66-$L$6),0)</f>
        <v>5.1727764469023363</v>
      </c>
      <c r="H66"/>
      <c r="Y66">
        <v>32</v>
      </c>
      <c r="Z66">
        <v>18.505473435692327</v>
      </c>
    </row>
    <row r="67" spans="1:26" x14ac:dyDescent="0.25">
      <c r="A67">
        <v>32.5</v>
      </c>
      <c r="B67">
        <v>20.196596910646509</v>
      </c>
      <c r="C67" s="1">
        <f t="shared" ca="1" si="3"/>
        <v>20.517304449399642</v>
      </c>
      <c r="D67" s="1">
        <f t="shared" ca="1" si="4"/>
        <v>5.1426662706546243E-2</v>
      </c>
      <c r="E67" s="1">
        <f t="shared" ca="1" si="5"/>
        <v>6.8638999218565182</v>
      </c>
      <c r="H67"/>
      <c r="Y67">
        <v>32.5</v>
      </c>
      <c r="Z67">
        <v>20.196596910646509</v>
      </c>
    </row>
    <row r="68" spans="1:26" x14ac:dyDescent="0.25">
      <c r="A68">
        <v>33</v>
      </c>
      <c r="B68">
        <v>21.131331869705257</v>
      </c>
      <c r="C68" s="1">
        <f t="shared" ca="1" si="3"/>
        <v>21.824359582217824</v>
      </c>
      <c r="D68" s="1">
        <f t="shared" ca="1" si="4"/>
        <v>0.24014370515520062</v>
      </c>
      <c r="E68" s="1">
        <f t="shared" ca="1" si="5"/>
        <v>7.7986348809152659</v>
      </c>
      <c r="H68"/>
      <c r="Y68">
        <v>33</v>
      </c>
      <c r="Z68">
        <v>21.131331869705257</v>
      </c>
    </row>
    <row r="69" spans="1:26" x14ac:dyDescent="0.25">
      <c r="A69">
        <v>33.5</v>
      </c>
      <c r="B69">
        <v>20.581707059906044</v>
      </c>
      <c r="C69" s="1">
        <f t="shared" ca="1" si="3"/>
        <v>23.091200856238096</v>
      </c>
      <c r="D69" s="1">
        <f t="shared" ca="1" si="4"/>
        <v>3.1487795569145267</v>
      </c>
      <c r="E69" s="1">
        <f t="shared" ca="1" si="5"/>
        <v>7.2490100711160537</v>
      </c>
      <c r="H69"/>
      <c r="Y69">
        <v>33.5</v>
      </c>
      <c r="Z69">
        <v>20.581707059906044</v>
      </c>
    </row>
    <row r="70" spans="1:26" x14ac:dyDescent="0.25">
      <c r="A70">
        <v>34</v>
      </c>
      <c r="B70">
        <v>20.030894500696785</v>
      </c>
      <c r="C70" s="1">
        <f t="shared" ca="1" si="3"/>
        <v>24.3190655218249</v>
      </c>
      <c r="D70" s="1">
        <f t="shared" ca="1" si="4"/>
        <v>9.1942053532214683</v>
      </c>
      <c r="E70" s="1">
        <f t="shared" ca="1" si="5"/>
        <v>6.6981975119067947</v>
      </c>
      <c r="H70"/>
      <c r="Y70">
        <v>34</v>
      </c>
      <c r="Z70">
        <v>20.030894500696785</v>
      </c>
    </row>
    <row r="71" spans="1:26" x14ac:dyDescent="0.25">
      <c r="A71">
        <v>34.5</v>
      </c>
      <c r="B71">
        <v>21.13642393471476</v>
      </c>
      <c r="C71" s="1">
        <f t="shared" ca="1" si="3"/>
        <v>25.509152763150809</v>
      </c>
      <c r="D71" s="1">
        <f t="shared" ca="1" si="4"/>
        <v>9.5603787035178502</v>
      </c>
      <c r="E71" s="1">
        <f t="shared" ca="1" si="5"/>
        <v>7.8037269459247689</v>
      </c>
      <c r="H71"/>
      <c r="Y71">
        <v>34.5</v>
      </c>
      <c r="Z71">
        <v>21.13642393471476</v>
      </c>
    </row>
    <row r="72" spans="1:26" x14ac:dyDescent="0.25">
      <c r="A72">
        <v>35</v>
      </c>
      <c r="B72">
        <v>22.829718114665805</v>
      </c>
      <c r="C72" s="1">
        <f t="shared" ca="1" si="3"/>
        <v>26.662624869370156</v>
      </c>
      <c r="D72" s="1">
        <f t="shared" ca="1" si="4"/>
        <v>7.3455870951291162</v>
      </c>
      <c r="E72" s="1">
        <f t="shared" ca="1" si="5"/>
        <v>9.4970211258758148</v>
      </c>
      <c r="H72"/>
      <c r="Y72">
        <v>35</v>
      </c>
      <c r="Z72">
        <v>22.829718114665805</v>
      </c>
    </row>
    <row r="73" spans="1:26" x14ac:dyDescent="0.25">
      <c r="A73">
        <v>35.5</v>
      </c>
      <c r="B73">
        <v>24.524937825351795</v>
      </c>
      <c r="C73" s="1">
        <f t="shared" ca="1" si="3"/>
        <v>27.780608369759367</v>
      </c>
      <c r="D73" s="1">
        <f t="shared" ca="1" si="4"/>
        <v>5.2996953468615473</v>
      </c>
      <c r="E73" s="1">
        <f t="shared" ca="1" si="5"/>
        <v>11.192240836561805</v>
      </c>
      <c r="H73"/>
      <c r="Y73">
        <v>35.5</v>
      </c>
      <c r="Z73">
        <v>24.524937825351795</v>
      </c>
    </row>
    <row r="74" spans="1:26" x14ac:dyDescent="0.25">
      <c r="A74">
        <v>36</v>
      </c>
      <c r="B74">
        <v>26.221789766868167</v>
      </c>
      <c r="C74" s="1">
        <f t="shared" ca="1" si="3"/>
        <v>28.864195133932789</v>
      </c>
      <c r="D74" s="1">
        <f t="shared" ca="1" si="4"/>
        <v>3.491153061945961</v>
      </c>
      <c r="E74" s="1">
        <f t="shared" ca="1" si="5"/>
        <v>12.889092778078176</v>
      </c>
      <c r="H74"/>
      <c r="Y74">
        <v>36</v>
      </c>
      <c r="Z74">
        <v>26.221789766868167</v>
      </c>
    </row>
    <row r="75" spans="1:26" x14ac:dyDescent="0.25">
      <c r="A75">
        <v>36.5</v>
      </c>
      <c r="B75">
        <v>27.920033604280814</v>
      </c>
      <c r="C75" s="1">
        <f t="shared" ca="1" si="3"/>
        <v>29.914443438208352</v>
      </c>
      <c r="D75" s="1">
        <f t="shared" ca="1" si="4"/>
        <v>1.9888352928334345</v>
      </c>
      <c r="E75" s="1">
        <f t="shared" ca="1" si="5"/>
        <v>14.587336615490823</v>
      </c>
      <c r="H75"/>
      <c r="Y75">
        <v>36.5</v>
      </c>
      <c r="Z75">
        <v>27.920033604280814</v>
      </c>
    </row>
    <row r="76" spans="1:26" x14ac:dyDescent="0.25">
      <c r="A76">
        <v>37</v>
      </c>
      <c r="B76">
        <v>27.963392490469371</v>
      </c>
      <c r="C76" s="1">
        <f t="shared" ca="1" si="3"/>
        <v>30.932378999164651</v>
      </c>
      <c r="D76" s="1">
        <f t="shared" ca="1" si="4"/>
        <v>4.4074404444072961</v>
      </c>
      <c r="E76" s="1">
        <f t="shared" ca="1" si="5"/>
        <v>14.63069550167938</v>
      </c>
      <c r="H76"/>
      <c r="Y76">
        <v>37</v>
      </c>
      <c r="Z76">
        <v>27.963392490469371</v>
      </c>
    </row>
    <row r="77" spans="1:26" x14ac:dyDescent="0.25">
      <c r="A77">
        <v>37.5</v>
      </c>
      <c r="B77">
        <v>27.418638862038314</v>
      </c>
      <c r="C77" s="1">
        <f t="shared" ca="1" si="3"/>
        <v>31.918995975398818</v>
      </c>
      <c r="D77" s="1">
        <f t="shared" ca="1" si="4"/>
        <v>10.126607073887245</v>
      </c>
      <c r="E77" s="1">
        <f t="shared" ca="1" si="5"/>
        <v>14.085941873248323</v>
      </c>
      <c r="H77"/>
      <c r="Y77">
        <v>37.5</v>
      </c>
      <c r="Z77">
        <v>27.418638862038314</v>
      </c>
    </row>
    <row r="78" spans="1:26" x14ac:dyDescent="0.25">
      <c r="A78">
        <v>38</v>
      </c>
      <c r="B78">
        <v>26.872780013213106</v>
      </c>
      <c r="C78" s="1">
        <f t="shared" ca="1" si="3"/>
        <v>32.875257938463527</v>
      </c>
      <c r="D78" s="1">
        <f t="shared" ca="1" si="4"/>
        <v>18.0148706215593</v>
      </c>
      <c r="E78" s="1">
        <f t="shared" ca="1" si="5"/>
        <v>13.540083024423115</v>
      </c>
      <c r="H78"/>
      <c r="Y78">
        <v>38</v>
      </c>
      <c r="Z78">
        <v>26.872780013213106</v>
      </c>
    </row>
    <row r="79" spans="1:26" x14ac:dyDescent="0.25">
      <c r="A79">
        <v>38.5</v>
      </c>
      <c r="B79">
        <v>26.325937298973344</v>
      </c>
      <c r="C79" s="1">
        <f t="shared" ca="1" si="3"/>
        <v>33.802098813931437</v>
      </c>
      <c r="D79" s="1">
        <f t="shared" ca="1" si="4"/>
        <v>27.946495498870245</v>
      </c>
      <c r="E79" s="1">
        <f t="shared" ca="1" si="5"/>
        <v>12.993240310183353</v>
      </c>
      <c r="H79"/>
      <c r="Y79">
        <v>38.5</v>
      </c>
      <c r="Z79">
        <v>26.325937298973344</v>
      </c>
    </row>
    <row r="80" spans="1:26" x14ac:dyDescent="0.25">
      <c r="A80">
        <v>39</v>
      </c>
      <c r="B80">
        <v>25.778163406362527</v>
      </c>
      <c r="C80" s="1">
        <f t="shared" ca="1" si="3"/>
        <v>34.700423793506083</v>
      </c>
      <c r="D80" s="1">
        <f t="shared" ca="1" si="4"/>
        <v>39.80336520799554</v>
      </c>
      <c r="E80" s="1">
        <f t="shared" ca="1" si="5"/>
        <v>12.445466417572536</v>
      </c>
      <c r="H80"/>
      <c r="Y80">
        <v>39</v>
      </c>
      <c r="Z80">
        <v>25.778163406362527</v>
      </c>
    </row>
    <row r="81" spans="1:26" x14ac:dyDescent="0.25">
      <c r="A81">
        <v>39.5</v>
      </c>
      <c r="B81">
        <v>25.229487587179619</v>
      </c>
      <c r="C81" s="1">
        <f t="shared" ca="1" si="3"/>
        <v>35.571110219070107</v>
      </c>
      <c r="D81" s="1">
        <f t="shared" ca="1" si="4"/>
        <v>53.474579330214766</v>
      </c>
      <c r="E81" s="1">
        <f t="shared" ca="1" si="5"/>
        <v>11.896790598389629</v>
      </c>
      <c r="H81"/>
      <c r="Y81">
        <v>39.5</v>
      </c>
      <c r="Z81">
        <v>25.229487587179619</v>
      </c>
    </row>
    <row r="82" spans="1:26" x14ac:dyDescent="0.25">
      <c r="A82">
        <v>40</v>
      </c>
      <c r="B82">
        <v>24.679948058564545</v>
      </c>
      <c r="C82" s="1">
        <f t="shared" ca="1" si="3"/>
        <v>36.415008439534184</v>
      </c>
      <c r="D82" s="1">
        <f t="shared" ca="1" si="4"/>
        <v>68.855821072501641</v>
      </c>
      <c r="E82" s="1">
        <f t="shared" ca="1" si="5"/>
        <v>11.347251069774554</v>
      </c>
      <c r="H82"/>
      <c r="Y82">
        <v>40</v>
      </c>
      <c r="Z82">
        <v>24.679948058564545</v>
      </c>
    </row>
    <row r="83" spans="1:26" x14ac:dyDescent="0.25">
      <c r="A83">
        <v>40.5</v>
      </c>
      <c r="B83">
        <v>24.129576040839904</v>
      </c>
      <c r="C83" s="1">
        <f t="shared" ca="1" si="3"/>
        <v>37.232942641323405</v>
      </c>
      <c r="D83" s="1">
        <f t="shared" ca="1" si="4"/>
        <v>85.84910813333326</v>
      </c>
      <c r="E83" s="1">
        <f t="shared" ca="1" si="5"/>
        <v>10.796879052049913</v>
      </c>
      <c r="H83"/>
      <c r="Y83">
        <v>40.5</v>
      </c>
      <c r="Z83">
        <v>24.129576040839904</v>
      </c>
    </row>
    <row r="84" spans="1:26" x14ac:dyDescent="0.25">
      <c r="A84">
        <v>41</v>
      </c>
      <c r="B84">
        <v>24.962382381656635</v>
      </c>
      <c r="C84" s="1">
        <f t="shared" ca="1" si="3"/>
        <v>38.025711653312406</v>
      </c>
      <c r="D84" s="1">
        <f t="shared" ca="1" si="4"/>
        <v>85.32528582984925</v>
      </c>
      <c r="E84" s="1">
        <f t="shared" ca="1" si="5"/>
        <v>11.629685392866644</v>
      </c>
      <c r="H84"/>
      <c r="Y84">
        <v>41</v>
      </c>
      <c r="Z84">
        <v>24.962382381656635</v>
      </c>
    </row>
    <row r="85" spans="1:26" x14ac:dyDescent="0.25">
      <c r="A85">
        <v>41.5</v>
      </c>
      <c r="B85">
        <v>26.638861503757756</v>
      </c>
      <c r="C85" s="1">
        <f t="shared" ca="1" si="3"/>
        <v>38.794089726995111</v>
      </c>
      <c r="D85" s="1">
        <f t="shared" ca="1" si="4"/>
        <v>73.874786579492977</v>
      </c>
      <c r="E85" s="1">
        <f t="shared" ca="1" si="5"/>
        <v>13.306164514967765</v>
      </c>
      <c r="H85"/>
      <c r="Y85">
        <v>41.5</v>
      </c>
      <c r="Z85">
        <v>26.638861503757756</v>
      </c>
    </row>
    <row r="86" spans="1:26" x14ac:dyDescent="0.25">
      <c r="A86">
        <v>42</v>
      </c>
      <c r="B86">
        <v>28.317081665002</v>
      </c>
      <c r="C86" s="1">
        <f t="shared" ca="1" si="3"/>
        <v>39.538827292651305</v>
      </c>
      <c r="D86" s="1">
        <f t="shared" ca="1" si="4"/>
        <v>62.96378746583315</v>
      </c>
      <c r="E86" s="1">
        <f t="shared" ca="1" si="5"/>
        <v>14.984384676212009</v>
      </c>
      <c r="H86"/>
      <c r="Y86">
        <v>42</v>
      </c>
      <c r="Z86">
        <v>28.317081665002</v>
      </c>
    </row>
    <row r="87" spans="1:26" x14ac:dyDescent="0.25">
      <c r="A87">
        <v>42.5</v>
      </c>
      <c r="B87">
        <v>29.996794884256627</v>
      </c>
      <c r="C87" s="1">
        <f t="shared" ca="1" si="3"/>
        <v>40.260651692248302</v>
      </c>
      <c r="D87" s="1">
        <f t="shared" ca="1" si="4"/>
        <v>52.673378287478535</v>
      </c>
      <c r="E87" s="1">
        <f t="shared" ca="1" si="5"/>
        <v>16.664097895466636</v>
      </c>
      <c r="H87"/>
      <c r="Y87">
        <v>42.5</v>
      </c>
      <c r="Z87">
        <v>29.996794884256627</v>
      </c>
    </row>
    <row r="88" spans="1:26" x14ac:dyDescent="0.25">
      <c r="A88">
        <v>43</v>
      </c>
      <c r="B88">
        <v>31.677770925161976</v>
      </c>
      <c r="C88" s="1">
        <f t="shared" ca="1" si="3"/>
        <v>40.960267889793641</v>
      </c>
      <c r="D88" s="1">
        <f t="shared" ca="1" si="4"/>
        <v>43.082374949198041</v>
      </c>
      <c r="E88" s="1">
        <f t="shared" ca="1" si="5"/>
        <v>18.345073936371985</v>
      </c>
      <c r="H88"/>
      <c r="Y88">
        <v>43</v>
      </c>
      <c r="Z88">
        <v>31.677770925161976</v>
      </c>
    </row>
    <row r="89" spans="1:26" x14ac:dyDescent="0.25">
      <c r="A89">
        <v>43.5</v>
      </c>
      <c r="B89">
        <v>31.979527217124449</v>
      </c>
      <c r="C89" s="1">
        <f t="shared" ca="1" si="3"/>
        <v>41.638359159832547</v>
      </c>
      <c r="D89" s="1">
        <f t="shared" ca="1" si="4"/>
        <v>46.646517248739144</v>
      </c>
      <c r="E89" s="1">
        <f t="shared" ca="1" si="5"/>
        <v>18.646830228334458</v>
      </c>
      <c r="H89"/>
      <c r="Y89">
        <v>43.5</v>
      </c>
      <c r="Z89">
        <v>31.979527217124449</v>
      </c>
    </row>
    <row r="90" spans="1:26" x14ac:dyDescent="0.25">
      <c r="A90">
        <v>44</v>
      </c>
      <c r="B90">
        <v>31.438864221416253</v>
      </c>
      <c r="C90" s="1">
        <f t="shared" ca="1" si="3"/>
        <v>42.295587754762536</v>
      </c>
      <c r="D90" s="1">
        <f t="shared" ca="1" si="4"/>
        <v>58.934222939757504</v>
      </c>
      <c r="E90" s="1">
        <f t="shared" ca="1" si="5"/>
        <v>18.106167232626262</v>
      </c>
      <c r="H90"/>
      <c r="Y90">
        <v>44</v>
      </c>
      <c r="Z90">
        <v>31.438864221416253</v>
      </c>
    </row>
    <row r="91" spans="1:26" x14ac:dyDescent="0.25">
      <c r="A91">
        <v>44.5</v>
      </c>
      <c r="B91">
        <v>30.897242570831025</v>
      </c>
      <c r="C91" s="1">
        <f t="shared" ca="1" si="3"/>
        <v>42.93259555161687</v>
      </c>
      <c r="D91" s="1">
        <f t="shared" ca="1" si="4"/>
        <v>72.424860686055368</v>
      </c>
      <c r="E91" s="1">
        <f t="shared" ca="1" si="5"/>
        <v>17.564545582041035</v>
      </c>
      <c r="H91"/>
      <c r="Y91">
        <v>44.5</v>
      </c>
      <c r="Z91">
        <v>30.897242570831025</v>
      </c>
    </row>
    <row r="92" spans="1:26" x14ac:dyDescent="0.25">
      <c r="A92">
        <v>45</v>
      </c>
      <c r="B92">
        <v>30.354783718600945</v>
      </c>
      <c r="C92" s="1">
        <f t="shared" ca="1" si="3"/>
        <v>43.550004678948639</v>
      </c>
      <c r="D92" s="1">
        <f t="shared" ca="1" si="4"/>
        <v>87.056928096199556</v>
      </c>
      <c r="E92" s="1">
        <f t="shared" ca="1" si="5"/>
        <v>17.022086729810955</v>
      </c>
      <c r="H92"/>
      <c r="Y92">
        <v>45</v>
      </c>
      <c r="Z92">
        <v>30.354783718600945</v>
      </c>
    </row>
    <row r="93" spans="1:26" x14ac:dyDescent="0.25">
      <c r="A93">
        <v>45.5</v>
      </c>
      <c r="B93">
        <v>31.026993270674627</v>
      </c>
      <c r="C93" s="1">
        <f t="shared" ca="1" si="3"/>
        <v>44.148418124427629</v>
      </c>
      <c r="D93" s="1">
        <f t="shared" ca="1" si="4"/>
        <v>86.085895096343492</v>
      </c>
      <c r="E93" s="1">
        <f t="shared" ca="1" si="5"/>
        <v>17.694296281884636</v>
      </c>
      <c r="H93"/>
      <c r="Y93">
        <v>45.5</v>
      </c>
      <c r="Z93">
        <v>31.026993270674627</v>
      </c>
    </row>
    <row r="94" spans="1:26" x14ac:dyDescent="0.25">
      <c r="A94">
        <v>46</v>
      </c>
      <c r="B94">
        <v>32.710007249683699</v>
      </c>
      <c r="C94" s="1">
        <f t="shared" ca="1" si="3"/>
        <v>44.728420323743364</v>
      </c>
      <c r="D94" s="1">
        <f t="shared" ca="1" si="4"/>
        <v>72.221126409364146</v>
      </c>
      <c r="E94" s="1">
        <f t="shared" ca="1" si="5"/>
        <v>19.377310260893708</v>
      </c>
      <c r="H94"/>
      <c r="Y94">
        <v>46</v>
      </c>
      <c r="Z94">
        <v>32.710007249683699</v>
      </c>
    </row>
    <row r="95" spans="1:26" x14ac:dyDescent="0.25">
      <c r="A95">
        <v>46.5</v>
      </c>
      <c r="B95">
        <v>34.39389077880903</v>
      </c>
      <c r="C95" s="1">
        <f t="shared" ca="1" si="3"/>
        <v>45.290577731389554</v>
      </c>
      <c r="D95" s="1">
        <f t="shared" ca="1" si="4"/>
        <v>59.368893271269307</v>
      </c>
      <c r="E95" s="1">
        <f t="shared" ca="1" si="5"/>
        <v>21.06119379001904</v>
      </c>
      <c r="H95"/>
      <c r="Y95">
        <v>46.5</v>
      </c>
      <c r="Z95">
        <v>34.39389077880903</v>
      </c>
    </row>
    <row r="96" spans="1:26" x14ac:dyDescent="0.25">
      <c r="A96">
        <v>47</v>
      </c>
      <c r="B96">
        <v>36.078526554978907</v>
      </c>
      <c r="C96" s="1">
        <f t="shared" ca="1" si="3"/>
        <v>45.835439373887297</v>
      </c>
      <c r="D96" s="1">
        <f t="shared" ca="1" si="4"/>
        <v>47.598673877889432</v>
      </c>
      <c r="E96" s="1">
        <f t="shared" ca="1" si="5"/>
        <v>22.745829566188917</v>
      </c>
      <c r="H96"/>
      <c r="Y96">
        <v>47</v>
      </c>
      <c r="Z96">
        <v>36.078526554978907</v>
      </c>
    </row>
    <row r="97" spans="1:26" x14ac:dyDescent="0.25">
      <c r="A97">
        <v>47.5</v>
      </c>
      <c r="B97">
        <v>37.763814102548238</v>
      </c>
      <c r="C97" s="1">
        <f t="shared" ca="1" si="3"/>
        <v>46.363537385987485</v>
      </c>
      <c r="D97" s="1">
        <f t="shared" ca="1" si="4"/>
        <v>36.977620275863543</v>
      </c>
      <c r="E97" s="1">
        <f t="shared" ca="1" si="5"/>
        <v>24.431117113758248</v>
      </c>
      <c r="H97"/>
      <c r="Y97">
        <v>47.5</v>
      </c>
      <c r="Z97">
        <v>37.763814102548238</v>
      </c>
    </row>
    <row r="98" spans="1:26" x14ac:dyDescent="0.25">
      <c r="A98">
        <v>48</v>
      </c>
      <c r="B98">
        <v>38.233251490315894</v>
      </c>
      <c r="C98" s="1">
        <f t="shared" ca="1" si="3"/>
        <v>46.875387530375875</v>
      </c>
      <c r="D98" s="1">
        <f t="shared" ca="1" si="4"/>
        <v>37.343257667451802</v>
      </c>
      <c r="E98" s="1">
        <f t="shared" ca="1" si="5"/>
        <v>24.900554501525903</v>
      </c>
      <c r="H98"/>
      <c r="Y98">
        <v>48</v>
      </c>
      <c r="Z98">
        <v>38.233251490315894</v>
      </c>
    </row>
    <row r="99" spans="1:26" x14ac:dyDescent="0.25">
      <c r="A99">
        <v>48.5</v>
      </c>
      <c r="B99">
        <v>37.692505387218077</v>
      </c>
      <c r="C99" s="1">
        <f t="shared" ca="1" si="3"/>
        <v>47.371489701388626</v>
      </c>
      <c r="D99" s="1">
        <f t="shared" ca="1" si="4"/>
        <v>46.841368676979769</v>
      </c>
      <c r="E99" s="1">
        <f t="shared" ca="1" si="5"/>
        <v>24.359808398428086</v>
      </c>
      <c r="H99"/>
      <c r="Y99">
        <v>48.5</v>
      </c>
      <c r="Z99">
        <v>37.692505387218077</v>
      </c>
    </row>
    <row r="100" spans="1:26" x14ac:dyDescent="0.25">
      <c r="A100">
        <v>49</v>
      </c>
      <c r="B100">
        <v>37.151134646942566</v>
      </c>
      <c r="C100" s="1">
        <f t="shared" ca="1" si="3"/>
        <v>47.852328413230033</v>
      </c>
      <c r="D100" s="1">
        <f t="shared" ca="1" si="4"/>
        <v>57.257774011814874</v>
      </c>
      <c r="E100" s="1">
        <f t="shared" ca="1" si="5"/>
        <v>23.818437658152575</v>
      </c>
      <c r="H100"/>
      <c r="Y100">
        <v>49</v>
      </c>
      <c r="Z100">
        <v>37.151134646942566</v>
      </c>
    </row>
    <row r="101" spans="1:26" x14ac:dyDescent="0.25">
      <c r="A101">
        <v>49.5</v>
      </c>
      <c r="B101">
        <v>36.609207113758771</v>
      </c>
      <c r="C101" s="1">
        <f t="shared" ca="1" si="3"/>
        <v>48.318373273169534</v>
      </c>
      <c r="D101" s="1">
        <f t="shared" ca="1" si="4"/>
        <v>68.552286074345105</v>
      </c>
      <c r="E101" s="1">
        <f t="shared" ca="1" si="5"/>
        <v>23.27651012496878</v>
      </c>
      <c r="H101"/>
      <c r="Y101">
        <v>49.5</v>
      </c>
      <c r="Z101">
        <v>36.609207113758771</v>
      </c>
    </row>
    <row r="102" spans="1:26" x14ac:dyDescent="0.25">
      <c r="A102">
        <v>50</v>
      </c>
      <c r="B102">
        <v>36.06673331624409</v>
      </c>
      <c r="C102" s="1">
        <f t="shared" ca="1" si="3"/>
        <v>48.770079440179764</v>
      </c>
      <c r="D102" s="1">
        <f t="shared" ca="1" si="4"/>
        <v>80.687501372255753</v>
      </c>
      <c r="E102" s="1">
        <f t="shared" ca="1" si="5"/>
        <v>22.734036327454099</v>
      </c>
      <c r="H102"/>
      <c r="Y102">
        <v>50</v>
      </c>
      <c r="Z102">
        <v>36.06673331624409</v>
      </c>
    </row>
    <row r="103" spans="1:26" x14ac:dyDescent="0.25">
      <c r="A103">
        <v>50.5</v>
      </c>
      <c r="B103">
        <v>35.523689047572439</v>
      </c>
      <c r="C103" s="1">
        <f t="shared" ca="1" si="3"/>
        <v>49.207888069464012</v>
      </c>
      <c r="D103" s="1">
        <f t="shared" ca="1" si="4"/>
        <v>93.628651435369136</v>
      </c>
      <c r="E103" s="1">
        <f t="shared" ca="1" si="5"/>
        <v>22.190992058782449</v>
      </c>
      <c r="H103"/>
      <c r="Y103">
        <v>50.5</v>
      </c>
      <c r="Z103">
        <v>35.523689047572439</v>
      </c>
    </row>
    <row r="104" spans="1:26" x14ac:dyDescent="0.25">
      <c r="A104">
        <v>51</v>
      </c>
      <c r="B104">
        <v>34.980098639306874</v>
      </c>
      <c r="C104" s="1">
        <f t="shared" ca="1" si="3"/>
        <v>49.63222674330683</v>
      </c>
      <c r="D104" s="1">
        <f t="shared" ca="1" si="4"/>
        <v>107.34242898801268</v>
      </c>
      <c r="E104" s="1">
        <f t="shared" ca="1" si="5"/>
        <v>21.647401650516883</v>
      </c>
      <c r="H104"/>
      <c r="Y104">
        <v>51</v>
      </c>
      <c r="Z104">
        <v>34.980098639306874</v>
      </c>
    </row>
    <row r="105" spans="1:26" x14ac:dyDescent="0.25">
      <c r="A105">
        <v>51.5</v>
      </c>
      <c r="B105">
        <v>34.435982712442033</v>
      </c>
      <c r="C105" s="1">
        <f t="shared" ca="1" si="3"/>
        <v>50.0435098886689</v>
      </c>
      <c r="D105" s="1">
        <f t="shared" ca="1" si="4"/>
        <v>121.7974522783301</v>
      </c>
      <c r="E105" s="1">
        <f t="shared" ca="1" si="5"/>
        <v>21.103285723652043</v>
      </c>
      <c r="H105"/>
      <c r="Y105">
        <v>51.5</v>
      </c>
      <c r="Z105">
        <v>34.435982712442033</v>
      </c>
    </row>
    <row r="106" spans="1:26" x14ac:dyDescent="0.25">
      <c r="A106">
        <v>52</v>
      </c>
      <c r="B106">
        <v>35.265901643149697</v>
      </c>
      <c r="C106" s="1">
        <f t="shared" ca="1" si="3"/>
        <v>50.442139181933797</v>
      </c>
      <c r="D106" s="1">
        <f t="shared" ca="1" si="4"/>
        <v>115.15909291679985</v>
      </c>
      <c r="E106" s="1">
        <f t="shared" ca="1" si="5"/>
        <v>21.933204654359706</v>
      </c>
      <c r="H106"/>
      <c r="Y106">
        <v>52</v>
      </c>
      <c r="Z106">
        <v>35.265901643149697</v>
      </c>
    </row>
    <row r="107" spans="1:26" x14ac:dyDescent="0.25">
      <c r="A107">
        <v>52.5</v>
      </c>
      <c r="B107">
        <v>36.874519012079048</v>
      </c>
      <c r="C107" s="1">
        <f t="shared" ca="1" si="3"/>
        <v>50.828503941201944</v>
      </c>
      <c r="D107" s="1">
        <f t="shared" ca="1" si="4"/>
        <v>97.356847701094452</v>
      </c>
      <c r="E107" s="1">
        <f t="shared" ca="1" si="5"/>
        <v>23.541822023289058</v>
      </c>
      <c r="H107"/>
      <c r="Y107">
        <v>52.5</v>
      </c>
      <c r="Z107">
        <v>36.874519012079048</v>
      </c>
    </row>
    <row r="108" spans="1:26" x14ac:dyDescent="0.25">
      <c r="A108">
        <v>53</v>
      </c>
      <c r="B108">
        <v>38.483865165922431</v>
      </c>
      <c r="C108" s="1">
        <f t="shared" ca="1" si="3"/>
        <v>51.202981506515087</v>
      </c>
      <c r="D108" s="1">
        <f t="shared" ca="1" si="4"/>
        <v>80.887960242765558</v>
      </c>
      <c r="E108" s="1">
        <f t="shared" ca="1" si="5"/>
        <v>25.15116817713244</v>
      </c>
      <c r="H108"/>
      <c r="Y108">
        <v>53</v>
      </c>
      <c r="Z108">
        <v>38.483865165922431</v>
      </c>
    </row>
    <row r="109" spans="1:26" x14ac:dyDescent="0.25">
      <c r="A109">
        <v>53.5</v>
      </c>
      <c r="B109">
        <v>40.093841154306439</v>
      </c>
      <c r="C109" s="1">
        <f t="shared" ca="1" si="3"/>
        <v>51.565937608382363</v>
      </c>
      <c r="D109" s="1">
        <f t="shared" ca="1" si="4"/>
        <v>65.8044985258107</v>
      </c>
      <c r="E109" s="1">
        <f t="shared" ca="1" si="5"/>
        <v>26.761144165516448</v>
      </c>
      <c r="H109"/>
      <c r="Y109">
        <v>53.5</v>
      </c>
      <c r="Z109">
        <v>40.093841154306439</v>
      </c>
    </row>
    <row r="110" spans="1:26" x14ac:dyDescent="0.25">
      <c r="A110">
        <v>54</v>
      </c>
      <c r="B110">
        <v>41.704347254281807</v>
      </c>
      <c r="C110" s="1">
        <f t="shared" ca="1" si="3"/>
        <v>51.917726724968119</v>
      </c>
      <c r="D110" s="1">
        <f t="shared" ca="1" si="4"/>
        <v>52.156560106118313</v>
      </c>
      <c r="E110" s="1">
        <f t="shared" ca="1" si="5"/>
        <v>28.371650265491816</v>
      </c>
      <c r="H110"/>
      <c r="Y110">
        <v>54</v>
      </c>
      <c r="Z110">
        <v>41.704347254281807</v>
      </c>
    </row>
    <row r="111" spans="1:26" x14ac:dyDescent="0.25">
      <c r="A111">
        <v>54.5</v>
      </c>
      <c r="B111">
        <v>41.950163506179983</v>
      </c>
      <c r="C111" s="1">
        <f t="shared" ca="1" si="3"/>
        <v>52.258692428290104</v>
      </c>
      <c r="D111" s="1">
        <f t="shared" ca="1" si="4"/>
        <v>53.132884268990423</v>
      </c>
      <c r="E111" s="1">
        <f t="shared" ca="1" si="5"/>
        <v>28.617466517389992</v>
      </c>
      <c r="H111"/>
      <c r="Y111">
        <v>54.5</v>
      </c>
      <c r="Z111">
        <v>41.950163506179983</v>
      </c>
    </row>
    <row r="112" spans="1:26" x14ac:dyDescent="0.25">
      <c r="A112">
        <v>55</v>
      </c>
      <c r="B112">
        <v>43.212004916645412</v>
      </c>
      <c r="C112" s="1">
        <f t="shared" ca="1" si="3"/>
        <v>52.589167719766372</v>
      </c>
      <c r="D112" s="1">
        <f t="shared" ca="1" si="4"/>
        <v>43.965591118117672</v>
      </c>
      <c r="E112" s="1">
        <f t="shared" ca="1" si="5"/>
        <v>29.879307927855422</v>
      </c>
      <c r="H112"/>
      <c r="Y112">
        <v>55</v>
      </c>
      <c r="Z112">
        <v>43.212004916645412</v>
      </c>
    </row>
    <row r="113" spans="1:26" x14ac:dyDescent="0.25">
      <c r="A113">
        <v>55.5</v>
      </c>
      <c r="B113">
        <v>44.822605078944299</v>
      </c>
      <c r="C113" s="1">
        <f t="shared" ca="1" si="3"/>
        <v>52.909475355438424</v>
      </c>
      <c r="D113" s="1">
        <f t="shared" ca="1" si="4"/>
        <v>32.698735434422083</v>
      </c>
      <c r="E113" s="1">
        <f t="shared" ca="1" si="5"/>
        <v>31.489908090154309</v>
      </c>
      <c r="H113"/>
      <c r="Y113">
        <v>55.5</v>
      </c>
      <c r="Z113">
        <v>44.822605078944299</v>
      </c>
    </row>
    <row r="114" spans="1:26" x14ac:dyDescent="0.25">
      <c r="A114">
        <v>56</v>
      </c>
      <c r="B114">
        <v>46.433654289399058</v>
      </c>
      <c r="C114" s="1">
        <f t="shared" ca="1" si="3"/>
        <v>53.219928161188328</v>
      </c>
      <c r="D114" s="1">
        <f t="shared" ca="1" si="4"/>
        <v>23.026756531464862</v>
      </c>
      <c r="E114" s="1">
        <f t="shared" ca="1" si="5"/>
        <v>33.100957300609068</v>
      </c>
      <c r="H114"/>
      <c r="Y114">
        <v>56</v>
      </c>
      <c r="Z114">
        <v>46.433654289399058</v>
      </c>
    </row>
    <row r="115" spans="1:26" x14ac:dyDescent="0.25">
      <c r="A115">
        <v>56.5</v>
      </c>
      <c r="B115">
        <v>48.045083075061982</v>
      </c>
      <c r="C115" s="1">
        <f t="shared" ca="1" si="3"/>
        <v>53.520829338257556</v>
      </c>
      <c r="D115" s="1">
        <f t="shared" ca="1" si="4"/>
        <v>14.99189856945015</v>
      </c>
      <c r="E115" s="1">
        <f t="shared" ca="1" si="5"/>
        <v>34.712386086271991</v>
      </c>
      <c r="H115"/>
      <c r="Y115">
        <v>56.5</v>
      </c>
      <c r="Z115">
        <v>48.045083075061982</v>
      </c>
    </row>
    <row r="116" spans="1:26" x14ac:dyDescent="0.25">
      <c r="A116">
        <v>57</v>
      </c>
      <c r="B116">
        <v>49.656837297962902</v>
      </c>
      <c r="C116" s="1">
        <f t="shared" ca="1" si="3"/>
        <v>53.812472759366109</v>
      </c>
      <c r="D116" s="1">
        <f t="shared" ca="1" si="4"/>
        <v>8.6346530440359235</v>
      </c>
      <c r="E116" s="1">
        <f t="shared" ca="1" si="5"/>
        <v>36.324140309172911</v>
      </c>
      <c r="H116"/>
      <c r="Y116">
        <v>57</v>
      </c>
      <c r="Z116">
        <v>49.656837297962902</v>
      </c>
    </row>
    <row r="117" spans="1:26" x14ac:dyDescent="0.25">
      <c r="A117">
        <v>57.5</v>
      </c>
      <c r="B117">
        <v>49.476737318641263</v>
      </c>
      <c r="C117" s="1">
        <f t="shared" ca="1" si="3"/>
        <v>54.095143255720885</v>
      </c>
      <c r="D117" s="1">
        <f t="shared" ca="1" si="4"/>
        <v>10.66483669982615</v>
      </c>
      <c r="E117" s="1">
        <f t="shared" ca="1" si="5"/>
        <v>36.144040329851272</v>
      </c>
      <c r="H117"/>
      <c r="Y117">
        <v>57.5</v>
      </c>
      <c r="Z117">
        <v>49.476737318641263</v>
      </c>
    </row>
    <row r="118" spans="1:26" x14ac:dyDescent="0.25">
      <c r="A118">
        <v>58</v>
      </c>
      <c r="B118">
        <v>48.953575014365732</v>
      </c>
      <c r="C118" s="1">
        <f t="shared" ca="1" si="3"/>
        <v>54.369116895193869</v>
      </c>
      <c r="D118" s="1">
        <f t="shared" ca="1" si="4"/>
        <v>14.664046931501776</v>
      </c>
      <c r="E118" s="1">
        <f t="shared" ca="1" si="5"/>
        <v>35.620878025575742</v>
      </c>
      <c r="H118"/>
      <c r="Y118">
        <v>58</v>
      </c>
      <c r="Z118">
        <v>48.953575014365732</v>
      </c>
    </row>
    <row r="119" spans="1:26" x14ac:dyDescent="0.25">
      <c r="A119">
        <v>58.5</v>
      </c>
      <c r="B119">
        <v>48.429977121773447</v>
      </c>
      <c r="C119" s="1">
        <f t="shared" ca="1" si="3"/>
        <v>54.634661251941516</v>
      </c>
      <c r="D119" s="1">
        <f t="shared" ca="1" si="4"/>
        <v>19.249052577579743</v>
      </c>
      <c r="E119" s="1">
        <f t="shared" ca="1" si="5"/>
        <v>35.097280132983457</v>
      </c>
      <c r="H119"/>
      <c r="Y119">
        <v>58.5</v>
      </c>
      <c r="Z119">
        <v>48.429977121773447</v>
      </c>
    </row>
    <row r="120" spans="1:26" x14ac:dyDescent="0.25">
      <c r="A120">
        <v>59</v>
      </c>
      <c r="B120">
        <v>47.906019036862602</v>
      </c>
      <c r="C120" s="1">
        <f t="shared" ca="1" si="3"/>
        <v>54.89203566772899</v>
      </c>
      <c r="D120" s="1">
        <f t="shared" ca="1" si="4"/>
        <v>24.402214183370877</v>
      </c>
      <c r="E120" s="1">
        <f t="shared" ca="1" si="5"/>
        <v>34.573322048072612</v>
      </c>
      <c r="H120"/>
      <c r="Y120">
        <v>59</v>
      </c>
      <c r="Z120">
        <v>47.906019036862602</v>
      </c>
    </row>
    <row r="121" spans="1:26" x14ac:dyDescent="0.25">
      <c r="A121">
        <v>59.5</v>
      </c>
      <c r="B121">
        <v>47.381738023808843</v>
      </c>
      <c r="C121" s="1">
        <f t="shared" ca="1" si="3"/>
        <v>55.141491505214141</v>
      </c>
      <c r="D121" s="1">
        <f t="shared" ca="1" si="4"/>
        <v>30.106887046090819</v>
      </c>
      <c r="E121" s="1">
        <f t="shared" ca="1" si="5"/>
        <v>34.049041035018853</v>
      </c>
      <c r="H121"/>
      <c r="Y121">
        <v>59.5</v>
      </c>
      <c r="Z121">
        <v>47.381738023808843</v>
      </c>
    </row>
    <row r="122" spans="1:26" x14ac:dyDescent="0.25">
      <c r="A122">
        <v>60</v>
      </c>
      <c r="B122">
        <v>46.857155386729765</v>
      </c>
      <c r="C122" s="1">
        <f t="shared" ca="1" si="3"/>
        <v>55.383272393438872</v>
      </c>
      <c r="D122" s="1">
        <f t="shared" ca="1" si="4"/>
        <v>36.347335606047132</v>
      </c>
      <c r="E122" s="1">
        <f t="shared" ca="1" si="5"/>
        <v>33.524458397939775</v>
      </c>
      <c r="H122"/>
      <c r="Y122">
        <v>60</v>
      </c>
      <c r="Z122">
        <v>46.857155386729765</v>
      </c>
    </row>
    <row r="123" spans="1:26" x14ac:dyDescent="0.25">
      <c r="A123">
        <v>60.5</v>
      </c>
      <c r="B123">
        <v>46.332292020570414</v>
      </c>
      <c r="C123" s="1">
        <f t="shared" ca="1" si="3"/>
        <v>55.617614465767495</v>
      </c>
      <c r="D123" s="1">
        <f t="shared" ca="1" si="4"/>
        <v>43.108606455640356</v>
      </c>
      <c r="E123" s="1">
        <f t="shared" ca="1" si="5"/>
        <v>32.999595031780423</v>
      </c>
      <c r="H123"/>
      <c r="Y123">
        <v>60.5</v>
      </c>
      <c r="Z123">
        <v>46.332292020570414</v>
      </c>
    </row>
    <row r="124" spans="1:26" x14ac:dyDescent="0.25">
      <c r="A124">
        <v>61</v>
      </c>
      <c r="B124">
        <v>45.80716500625919</v>
      </c>
      <c r="C124" s="1">
        <f t="shared" ca="1" si="3"/>
        <v>55.844746590504457</v>
      </c>
      <c r="D124" s="1">
        <f t="shared" ca="1" si="4"/>
        <v>50.376522030189861</v>
      </c>
      <c r="E124" s="1">
        <f t="shared" ca="1" si="5"/>
        <v>32.474468017469199</v>
      </c>
      <c r="H124"/>
      <c r="Y124">
        <v>61</v>
      </c>
      <c r="Z124">
        <v>45.80716500625919</v>
      </c>
    </row>
    <row r="125" spans="1:26" x14ac:dyDescent="0.25">
      <c r="A125">
        <v>61.5</v>
      </c>
      <c r="B125">
        <v>45.281788480528178</v>
      </c>
      <c r="C125" s="1">
        <f t="shared" ca="1" si="3"/>
        <v>56.064890594416745</v>
      </c>
      <c r="D125" s="1">
        <f t="shared" ca="1" si="4"/>
        <v>58.137645599274045</v>
      </c>
      <c r="E125" s="1">
        <f t="shared" ca="1" si="5"/>
        <v>31.949091491738187</v>
      </c>
      <c r="H125"/>
      <c r="Y125">
        <v>61.5</v>
      </c>
      <c r="Z125">
        <v>45.281788480528178</v>
      </c>
    </row>
    <row r="126" spans="1:26" x14ac:dyDescent="0.25">
      <c r="A126">
        <v>62</v>
      </c>
      <c r="B126">
        <v>44.756174282486612</v>
      </c>
      <c r="C126" s="1">
        <f t="shared" ca="1" si="3"/>
        <v>56.278261479379225</v>
      </c>
      <c r="D126" s="1">
        <f t="shared" ca="1" si="4"/>
        <v>66.379246686398346</v>
      </c>
      <c r="E126" s="1">
        <f t="shared" ca="1" si="5"/>
        <v>31.423477293696621</v>
      </c>
      <c r="H126"/>
      <c r="Y126">
        <v>62</v>
      </c>
      <c r="Z126">
        <v>44.756174282486612</v>
      </c>
    </row>
    <row r="127" spans="1:26" x14ac:dyDescent="0.25">
      <c r="A127">
        <v>62.5</v>
      </c>
      <c r="B127">
        <v>44.230332435515805</v>
      </c>
      <c r="C127" s="1">
        <f t="shared" ca="1" si="3"/>
        <v>56.485067632354493</v>
      </c>
      <c r="D127" s="1">
        <f t="shared" ca="1" si="4"/>
        <v>75.089267372318474</v>
      </c>
      <c r="E127" s="1">
        <f t="shared" ca="1" si="5"/>
        <v>30.897635446725815</v>
      </c>
      <c r="H127"/>
      <c r="Y127">
        <v>62.5</v>
      </c>
      <c r="Z127">
        <v>44.230332435515805</v>
      </c>
    </row>
    <row r="128" spans="1:26" x14ac:dyDescent="0.25">
      <c r="A128">
        <v>63</v>
      </c>
      <c r="B128">
        <v>43.704271507585183</v>
      </c>
      <c r="C128" s="1">
        <f t="shared" ca="1" si="3"/>
        <v>56.685511028912316</v>
      </c>
      <c r="D128" s="1">
        <f t="shared" ca="1" si="4"/>
        <v>84.256289755032753</v>
      </c>
      <c r="E128" s="1">
        <f t="shared" ca="1" si="5"/>
        <v>30.371574518795192</v>
      </c>
      <c r="H128"/>
      <c r="Y128">
        <v>63</v>
      </c>
      <c r="Z128">
        <v>43.704271507585183</v>
      </c>
    </row>
    <row r="129" spans="1:26" x14ac:dyDescent="0.25">
      <c r="A129">
        <v>63.5</v>
      </c>
      <c r="B129">
        <v>43.177998881716341</v>
      </c>
      <c r="C129" s="1">
        <f t="shared" ca="1" si="3"/>
        <v>56.879787430487482</v>
      </c>
      <c r="D129" s="1">
        <f t="shared" ca="1" si="4"/>
        <v>93.869504717617986</v>
      </c>
      <c r="E129" s="1">
        <f t="shared" ca="1" si="5"/>
        <v>29.845301892926351</v>
      </c>
      <c r="H129"/>
      <c r="Y129">
        <v>63.5</v>
      </c>
      <c r="Z129">
        <v>43.177998881716341</v>
      </c>
    </row>
    <row r="130" spans="1:26" x14ac:dyDescent="0.25">
      <c r="A130">
        <v>64</v>
      </c>
      <c r="B130">
        <v>42.651520959952393</v>
      </c>
      <c r="C130" s="1">
        <f t="shared" ref="C130:C193" ca="1" si="6">IF(A130&gt;=$K$5,OFFSET($B$1,2*$K$5,0)+$L$5*(1-EXP((-1/$M$5)*(A130-$K$5))),0)</f>
        <v>57.068086575568607</v>
      </c>
      <c r="D130" s="1">
        <f t="shared" ref="D130:D193" ca="1" si="7">IF(A130&gt;=$K$5,(C130-B130)*(C130-B130)*0.5,0)</f>
        <v>103.91868207468386</v>
      </c>
      <c r="E130" s="1">
        <f t="shared" ref="E130:E193" ca="1" si="8">IF(A130&gt;=$K$5,(B130-$L$6),0)</f>
        <v>29.318823971162402</v>
      </c>
      <c r="H130"/>
      <c r="Y130">
        <v>64</v>
      </c>
      <c r="Z130">
        <v>42.651520959952393</v>
      </c>
    </row>
    <row r="131" spans="1:26" x14ac:dyDescent="0.25">
      <c r="A131">
        <v>64.5</v>
      </c>
      <c r="B131">
        <v>42.124843318034067</v>
      </c>
      <c r="C131" s="1">
        <f t="shared" ca="1" si="6"/>
        <v>57.250592365004714</v>
      </c>
      <c r="D131" s="1">
        <f t="shared" ca="1" si="7"/>
        <v>114.39414211596672</v>
      </c>
      <c r="E131" s="1">
        <f t="shared" ca="1" si="8"/>
        <v>28.792146329244076</v>
      </c>
      <c r="H131"/>
      <c r="Y131">
        <v>64.5</v>
      </c>
      <c r="Z131">
        <v>42.124843318034067</v>
      </c>
    </row>
    <row r="132" spans="1:26" x14ac:dyDescent="0.25">
      <c r="A132">
        <v>65</v>
      </c>
      <c r="B132">
        <v>42.268795314593014</v>
      </c>
      <c r="C132" s="1">
        <f t="shared" ca="1" si="6"/>
        <v>57.427483041610529</v>
      </c>
      <c r="D132" s="1">
        <f t="shared" ca="1" si="7"/>
        <v>114.89290680261571</v>
      </c>
      <c r="E132" s="1">
        <f t="shared" ca="1" si="8"/>
        <v>28.936098325803023</v>
      </c>
      <c r="H132"/>
      <c r="Y132">
        <v>65</v>
      </c>
      <c r="Z132">
        <v>42.268795314593014</v>
      </c>
    </row>
    <row r="133" spans="1:26" x14ac:dyDescent="0.25">
      <c r="A133">
        <v>65.5</v>
      </c>
      <c r="B133">
        <v>43.829429296077947</v>
      </c>
      <c r="C133" s="1">
        <f t="shared" ca="1" si="6"/>
        <v>57.5989313642459</v>
      </c>
      <c r="D133" s="1">
        <f t="shared" ca="1" si="7"/>
        <v>94.799593602640755</v>
      </c>
      <c r="E133" s="1">
        <f t="shared" ca="1" si="8"/>
        <v>30.496732307287957</v>
      </c>
      <c r="H133"/>
      <c r="Y133">
        <v>65.5</v>
      </c>
      <c r="Z133">
        <v>43.829429296077947</v>
      </c>
    </row>
    <row r="134" spans="1:26" x14ac:dyDescent="0.25">
      <c r="A134">
        <v>66</v>
      </c>
      <c r="B134">
        <v>45.39054061121081</v>
      </c>
      <c r="C134" s="1">
        <f t="shared" ca="1" si="6"/>
        <v>57.765104776539317</v>
      </c>
      <c r="D134" s="1">
        <f t="shared" ca="1" si="7"/>
        <v>76.564919140916217</v>
      </c>
      <c r="E134" s="1">
        <f t="shared" ca="1" si="8"/>
        <v>32.057843622420819</v>
      </c>
      <c r="H134"/>
      <c r="Y134">
        <v>66</v>
      </c>
      <c r="Z134">
        <v>45.39054061121081</v>
      </c>
    </row>
    <row r="135" spans="1:26" x14ac:dyDescent="0.25">
      <c r="A135">
        <v>66.5</v>
      </c>
      <c r="B135">
        <v>46.952171870969643</v>
      </c>
      <c r="C135" s="1">
        <f t="shared" ca="1" si="6"/>
        <v>57.926165570420437</v>
      </c>
      <c r="D135" s="1">
        <f t="shared" ca="1" si="7"/>
        <v>60.214268857792867</v>
      </c>
      <c r="E135" s="1">
        <f t="shared" ca="1" si="8"/>
        <v>33.619474882179652</v>
      </c>
      <c r="H135"/>
      <c r="Y135">
        <v>66.5</v>
      </c>
      <c r="Z135">
        <v>46.952171870969643</v>
      </c>
    </row>
    <row r="136" spans="1:26" x14ac:dyDescent="0.25">
      <c r="A136">
        <v>67</v>
      </c>
      <c r="B136">
        <v>48.514228724795203</v>
      </c>
      <c r="C136" s="1">
        <f t="shared" ca="1" si="6"/>
        <v>58.082271044621166</v>
      </c>
      <c r="D136" s="1">
        <f t="shared" ca="1" si="7"/>
        <v>45.773716916990303</v>
      </c>
      <c r="E136" s="1">
        <f t="shared" ca="1" si="8"/>
        <v>35.181531736005212</v>
      </c>
      <c r="H136"/>
      <c r="Y136">
        <v>67</v>
      </c>
      <c r="Z136">
        <v>48.514228724795203</v>
      </c>
    </row>
    <row r="137" spans="1:26" x14ac:dyDescent="0.25">
      <c r="A137">
        <v>67.5</v>
      </c>
      <c r="B137">
        <v>49.404498851221859</v>
      </c>
      <c r="C137" s="1">
        <f t="shared" ca="1" si="6"/>
        <v>58.233573658300195</v>
      </c>
      <c r="D137" s="1">
        <f t="shared" ca="1" si="7"/>
        <v>38.976280974492667</v>
      </c>
      <c r="E137" s="1">
        <f t="shared" ca="1" si="8"/>
        <v>36.071801862431869</v>
      </c>
      <c r="H137"/>
      <c r="Y137">
        <v>67.5</v>
      </c>
      <c r="Z137">
        <v>49.404498851221859</v>
      </c>
    </row>
    <row r="138" spans="1:26" x14ac:dyDescent="0.25">
      <c r="A138">
        <v>68</v>
      </c>
      <c r="B138">
        <v>48.891421384890322</v>
      </c>
      <c r="C138" s="1">
        <f t="shared" ca="1" si="6"/>
        <v>58.380221179941053</v>
      </c>
      <c r="D138" s="1">
        <f t="shared" ca="1" si="7"/>
        <v>45.018660775277397</v>
      </c>
      <c r="E138" s="1">
        <f t="shared" ca="1" si="8"/>
        <v>35.558724396100331</v>
      </c>
      <c r="H138"/>
      <c r="Y138">
        <v>68</v>
      </c>
      <c r="Z138">
        <v>48.891421384890322</v>
      </c>
    </row>
    <row r="139" spans="1:26" x14ac:dyDescent="0.25">
      <c r="A139">
        <v>68.5</v>
      </c>
      <c r="B139">
        <v>48.377976092835283</v>
      </c>
      <c r="C139" s="1">
        <f t="shared" ca="1" si="6"/>
        <v>58.522356831668958</v>
      </c>
      <c r="D139" s="1">
        <f t="shared" ca="1" si="7"/>
        <v>51.454230287209832</v>
      </c>
      <c r="E139" s="1">
        <f t="shared" ca="1" si="8"/>
        <v>35.045279104045292</v>
      </c>
      <c r="H139"/>
      <c r="Y139">
        <v>68.5</v>
      </c>
      <c r="Z139">
        <v>48.377976092835283</v>
      </c>
    </row>
    <row r="140" spans="1:26" x14ac:dyDescent="0.25">
      <c r="A140">
        <v>69</v>
      </c>
      <c r="B140">
        <v>47.864236422084794</v>
      </c>
      <c r="C140" s="1">
        <f t="shared" ca="1" si="6"/>
        <v>58.660119429127597</v>
      </c>
      <c r="D140" s="1">
        <f t="shared" ca="1" si="7"/>
        <v>58.27554495087778</v>
      </c>
      <c r="E140" s="1">
        <f t="shared" ca="1" si="8"/>
        <v>34.531539433294803</v>
      </c>
      <c r="H140"/>
      <c r="Y140">
        <v>69</v>
      </c>
      <c r="Z140">
        <v>47.864236422084794</v>
      </c>
    </row>
    <row r="141" spans="1:26" x14ac:dyDescent="0.25">
      <c r="A141">
        <v>69.5</v>
      </c>
      <c r="B141">
        <v>47.350259701773794</v>
      </c>
      <c r="C141" s="1">
        <f t="shared" ca="1" si="6"/>
        <v>58.793643517052303</v>
      </c>
      <c r="D141" s="1">
        <f t="shared" ca="1" si="7"/>
        <v>65.475516571889059</v>
      </c>
      <c r="E141" s="1">
        <f t="shared" ca="1" si="8"/>
        <v>34.017562712983803</v>
      </c>
      <c r="H141"/>
      <c r="Y141">
        <v>69.5</v>
      </c>
      <c r="Z141">
        <v>47.350259701773794</v>
      </c>
    </row>
    <row r="142" spans="1:26" x14ac:dyDescent="0.25">
      <c r="A142">
        <v>70</v>
      </c>
      <c r="B142">
        <v>46.933944869724591</v>
      </c>
      <c r="C142" s="1">
        <f t="shared" ca="1" si="6"/>
        <v>58.923059500672061</v>
      </c>
      <c r="D142" s="1">
        <f t="shared" ca="1" si="7"/>
        <v>71.86943481699933</v>
      </c>
      <c r="E142" s="1">
        <f t="shared" ca="1" si="8"/>
        <v>33.601247880934601</v>
      </c>
      <c r="H142"/>
      <c r="Y142">
        <v>70</v>
      </c>
      <c r="Z142">
        <v>46.933944869724591</v>
      </c>
    </row>
    <row r="143" spans="1:26" x14ac:dyDescent="0.25">
      <c r="A143">
        <v>70.5</v>
      </c>
      <c r="B143">
        <v>48.496552767043582</v>
      </c>
      <c r="C143" s="1">
        <f t="shared" ca="1" si="6"/>
        <v>59.048493773068778</v>
      </c>
      <c r="D143" s="1">
        <f t="shared" ca="1" si="7"/>
        <v>55.671729497318012</v>
      </c>
      <c r="E143" s="1">
        <f t="shared" ca="1" si="8"/>
        <v>35.163855778253591</v>
      </c>
      <c r="H143"/>
      <c r="Y143">
        <v>70.5</v>
      </c>
      <c r="Z143">
        <v>48.496552767043582</v>
      </c>
    </row>
    <row r="144" spans="1:26" x14ac:dyDescent="0.25">
      <c r="A144">
        <v>71</v>
      </c>
      <c r="B144">
        <v>50.061970536454318</v>
      </c>
      <c r="C144" s="1">
        <f t="shared" ca="1" si="6"/>
        <v>59.170068838618043</v>
      </c>
      <c r="D144" s="1">
        <f t="shared" ca="1" si="7"/>
        <v>41.478727340938867</v>
      </c>
      <c r="E144" s="1">
        <f t="shared" ca="1" si="8"/>
        <v>36.729273547664327</v>
      </c>
      <c r="H144"/>
      <c r="Y144">
        <v>71</v>
      </c>
      <c r="Z144">
        <v>50.061970536454318</v>
      </c>
    </row>
    <row r="145" spans="1:26" x14ac:dyDescent="0.25">
      <c r="A145">
        <v>71.5</v>
      </c>
      <c r="B145">
        <v>51.627436238096024</v>
      </c>
      <c r="C145" s="1">
        <f t="shared" ca="1" si="6"/>
        <v>59.287903432632021</v>
      </c>
      <c r="D145" s="1">
        <f t="shared" ca="1" si="7"/>
        <v>29.341378819281104</v>
      </c>
      <c r="E145" s="1">
        <f t="shared" ca="1" si="8"/>
        <v>38.294739249306033</v>
      </c>
      <c r="H145"/>
      <c r="Y145">
        <v>71.5</v>
      </c>
      <c r="Z145">
        <v>51.627436238096024</v>
      </c>
    </row>
    <row r="146" spans="1:26" x14ac:dyDescent="0.25">
      <c r="A146">
        <v>72</v>
      </c>
      <c r="B146">
        <v>53.19295108798827</v>
      </c>
      <c r="C146" s="1">
        <f t="shared" ca="1" si="6"/>
        <v>59.402112637321402</v>
      </c>
      <c r="D146" s="1">
        <f t="shared" ca="1" si="7"/>
        <v>19.27684357285851</v>
      </c>
      <c r="E146" s="1">
        <f t="shared" ca="1" si="8"/>
        <v>39.860254099198279</v>
      </c>
      <c r="H146"/>
      <c r="Y146">
        <v>72</v>
      </c>
      <c r="Z146">
        <v>53.19295108798827</v>
      </c>
    </row>
    <row r="147" spans="1:26" x14ac:dyDescent="0.25">
      <c r="A147">
        <v>72.5</v>
      </c>
      <c r="B147">
        <v>54.63121375260468</v>
      </c>
      <c r="C147" s="1">
        <f t="shared" ca="1" si="6"/>
        <v>59.512807994189458</v>
      </c>
      <c r="D147" s="1">
        <f t="shared" ca="1" si="7"/>
        <v>11.914981169736835</v>
      </c>
      <c r="E147" s="1">
        <f t="shared" ca="1" si="8"/>
        <v>41.298516763814689</v>
      </c>
      <c r="H147"/>
      <c r="Y147">
        <v>72.5</v>
      </c>
      <c r="Z147">
        <v>54.63121375260468</v>
      </c>
    </row>
    <row r="148" spans="1:26" x14ac:dyDescent="0.25">
      <c r="A148">
        <v>73</v>
      </c>
      <c r="B148">
        <v>54.120348427570072</v>
      </c>
      <c r="C148" s="1">
        <f t="shared" ca="1" si="6"/>
        <v>59.620097612968195</v>
      </c>
      <c r="D148" s="1">
        <f t="shared" ca="1" si="7"/>
        <v>15.123620551143659</v>
      </c>
      <c r="E148" s="1">
        <f t="shared" ca="1" si="8"/>
        <v>40.787651438780081</v>
      </c>
      <c r="H148"/>
      <c r="Y148">
        <v>73</v>
      </c>
      <c r="Z148">
        <v>54.120348427570072</v>
      </c>
    </row>
    <row r="149" spans="1:26" x14ac:dyDescent="0.25">
      <c r="A149">
        <v>73.5</v>
      </c>
      <c r="B149">
        <v>53.606885889286872</v>
      </c>
      <c r="C149" s="1">
        <f t="shared" ca="1" si="6"/>
        <v>59.724086277202851</v>
      </c>
      <c r="D149" s="1">
        <f t="shared" ca="1" si="7"/>
        <v>18.710070292959703</v>
      </c>
      <c r="E149" s="1">
        <f t="shared" ca="1" si="8"/>
        <v>40.274188900496881</v>
      </c>
      <c r="H149"/>
      <c r="Y149">
        <v>73.5</v>
      </c>
      <c r="Z149">
        <v>53.606885889286872</v>
      </c>
    </row>
    <row r="150" spans="1:26" x14ac:dyDescent="0.25">
      <c r="A150">
        <v>74</v>
      </c>
      <c r="B150">
        <v>53.093251375207487</v>
      </c>
      <c r="C150" s="1">
        <f t="shared" ca="1" si="6"/>
        <v>59.824875546587876</v>
      </c>
      <c r="D150" s="1">
        <f t="shared" ca="1" si="7"/>
        <v>22.657381992356356</v>
      </c>
      <c r="E150" s="1">
        <f t="shared" ca="1" si="8"/>
        <v>39.760554386417496</v>
      </c>
      <c r="H150"/>
      <c r="Y150">
        <v>74</v>
      </c>
      <c r="Z150">
        <v>53.093251375207487</v>
      </c>
    </row>
    <row r="151" spans="1:26" x14ac:dyDescent="0.25">
      <c r="A151">
        <v>74.5</v>
      </c>
      <c r="B151">
        <v>52.579480607689867</v>
      </c>
      <c r="C151" s="1">
        <f t="shared" ca="1" si="6"/>
        <v>59.922563856154433</v>
      </c>
      <c r="D151" s="1">
        <f t="shared" ca="1" si="7"/>
        <v>26.960435796940462</v>
      </c>
      <c r="E151" s="1">
        <f t="shared" ca="1" si="8"/>
        <v>39.246783618899876</v>
      </c>
      <c r="H151"/>
      <c r="Y151">
        <v>74.5</v>
      </c>
      <c r="Z151">
        <v>52.579480607689867</v>
      </c>
    </row>
    <row r="152" spans="1:26" x14ac:dyDescent="0.25">
      <c r="A152">
        <v>75</v>
      </c>
      <c r="B152">
        <v>52.762382526389281</v>
      </c>
      <c r="C152" s="1">
        <f t="shared" ca="1" si="6"/>
        <v>60.017246612406154</v>
      </c>
      <c r="D152" s="1">
        <f t="shared" ca="1" si="7"/>
        <v>26.31652645328872</v>
      </c>
      <c r="E152" s="1">
        <f t="shared" ca="1" si="8"/>
        <v>39.429685537599291</v>
      </c>
      <c r="H152"/>
      <c r="Y152">
        <v>75</v>
      </c>
      <c r="Z152">
        <v>52.762382526389281</v>
      </c>
    </row>
    <row r="153" spans="1:26" x14ac:dyDescent="0.25">
      <c r="A153">
        <v>75.5</v>
      </c>
      <c r="B153">
        <v>54.308066361777563</v>
      </c>
      <c r="C153" s="1">
        <f t="shared" ca="1" si="6"/>
        <v>60.109016286497145</v>
      </c>
      <c r="D153" s="1">
        <f t="shared" ca="1" si="7"/>
        <v>16.825510014552062</v>
      </c>
      <c r="E153" s="1">
        <f t="shared" ca="1" si="8"/>
        <v>40.975369372987572</v>
      </c>
      <c r="H153"/>
      <c r="Y153">
        <v>75.5</v>
      </c>
      <c r="Z153">
        <v>54.308066361777563</v>
      </c>
    </row>
    <row r="154" spans="1:26" x14ac:dyDescent="0.25">
      <c r="A154">
        <v>76</v>
      </c>
      <c r="B154">
        <v>55.854106287460276</v>
      </c>
      <c r="C154" s="1">
        <f t="shared" ca="1" si="6"/>
        <v>60.197962504543199</v>
      </c>
      <c r="D154" s="1">
        <f t="shared" ca="1" si="7"/>
        <v>9.4345434173449814</v>
      </c>
      <c r="E154" s="1">
        <f t="shared" ca="1" si="8"/>
        <v>42.521409298670285</v>
      </c>
      <c r="H154"/>
      <c r="Y154">
        <v>76</v>
      </c>
      <c r="Z154">
        <v>55.854106287460276</v>
      </c>
    </row>
    <row r="155" spans="1:26" x14ac:dyDescent="0.25">
      <c r="A155">
        <v>76.5</v>
      </c>
      <c r="B155">
        <v>57.40043685617831</v>
      </c>
      <c r="C155" s="1">
        <f t="shared" ca="1" si="6"/>
        <v>60.284172135154407</v>
      </c>
      <c r="D155" s="1">
        <f t="shared" ca="1" si="7"/>
        <v>4.1579645796056743</v>
      </c>
      <c r="E155" s="1">
        <f t="shared" ca="1" si="8"/>
        <v>44.067739867388319</v>
      </c>
      <c r="H155"/>
      <c r="Y155">
        <v>76.5</v>
      </c>
      <c r="Z155">
        <v>57.40043685617831</v>
      </c>
    </row>
    <row r="156" spans="1:26" x14ac:dyDescent="0.25">
      <c r="A156">
        <v>77</v>
      </c>
      <c r="B156">
        <v>58.947002933763123</v>
      </c>
      <c r="C156" s="1">
        <f t="shared" ca="1" si="6"/>
        <v>60.367729374274724</v>
      </c>
      <c r="D156" s="1">
        <f t="shared" ca="1" si="7"/>
        <v>1.0092318093843815</v>
      </c>
      <c r="E156" s="1">
        <f t="shared" ca="1" si="8"/>
        <v>45.614305944973133</v>
      </c>
      <c r="H156"/>
      <c r="Y156">
        <v>77</v>
      </c>
      <c r="Z156">
        <v>58.947002933763123</v>
      </c>
    </row>
    <row r="157" spans="1:26" x14ac:dyDescent="0.25">
      <c r="A157">
        <v>77.5</v>
      </c>
      <c r="B157">
        <v>59.793860220980832</v>
      </c>
      <c r="C157" s="1">
        <f t="shared" ca="1" si="6"/>
        <v>60.44871582741122</v>
      </c>
      <c r="D157" s="1">
        <f t="shared" ca="1" si="7"/>
        <v>0.21441793263665568</v>
      </c>
      <c r="E157" s="1">
        <f t="shared" ca="1" si="8"/>
        <v>46.461163232190842</v>
      </c>
      <c r="H157"/>
      <c r="Y157">
        <v>77.5</v>
      </c>
      <c r="Z157">
        <v>59.793860220980832</v>
      </c>
    </row>
    <row r="158" spans="1:26" x14ac:dyDescent="0.25">
      <c r="A158">
        <v>78</v>
      </c>
      <c r="B158">
        <v>59.284396102901333</v>
      </c>
      <c r="C158" s="1">
        <f t="shared" ca="1" si="6"/>
        <v>60.527210589333471</v>
      </c>
      <c r="D158" s="1">
        <f t="shared" ca="1" si="7"/>
        <v>0.77229392384278972</v>
      </c>
      <c r="E158" s="1">
        <f t="shared" ca="1" si="8"/>
        <v>45.951699114111342</v>
      </c>
      <c r="H158"/>
      <c r="Y158">
        <v>78</v>
      </c>
      <c r="Z158">
        <v>59.284396102901333</v>
      </c>
    </row>
    <row r="159" spans="1:26" x14ac:dyDescent="0.25">
      <c r="A159">
        <v>78.5</v>
      </c>
      <c r="B159">
        <v>58.774695708613173</v>
      </c>
      <c r="C159" s="1">
        <f t="shared" ca="1" si="6"/>
        <v>60.603290321320827</v>
      </c>
      <c r="D159" s="1">
        <f t="shared" ca="1" si="7"/>
        <v>1.6718791288117281</v>
      </c>
      <c r="E159" s="1">
        <f t="shared" ca="1" si="8"/>
        <v>45.441998719823182</v>
      </c>
      <c r="H159"/>
      <c r="Y159">
        <v>78.5</v>
      </c>
      <c r="Z159">
        <v>58.774695708613173</v>
      </c>
    </row>
    <row r="160" spans="1:26" x14ac:dyDescent="0.25">
      <c r="A160">
        <v>79</v>
      </c>
      <c r="B160">
        <v>58.264810967583102</v>
      </c>
      <c r="C160" s="1">
        <f t="shared" ca="1" si="6"/>
        <v>60.677029326033029</v>
      </c>
      <c r="D160" s="1">
        <f t="shared" ca="1" si="7"/>
        <v>2.90939870442143</v>
      </c>
      <c r="E160" s="1">
        <f t="shared" ca="1" si="8"/>
        <v>44.932113978793112</v>
      </c>
      <c r="H160"/>
      <c r="Y160">
        <v>79</v>
      </c>
      <c r="Z160">
        <v>58.264810967583102</v>
      </c>
    </row>
    <row r="161" spans="1:26" x14ac:dyDescent="0.25">
      <c r="A161">
        <v>79.5</v>
      </c>
      <c r="B161">
        <v>57.754775951308616</v>
      </c>
      <c r="C161" s="1">
        <f t="shared" ca="1" si="6"/>
        <v>60.748499620077297</v>
      </c>
      <c r="D161" s="1">
        <f t="shared" ca="1" si="7"/>
        <v>4.4811907024729045</v>
      </c>
      <c r="E161" s="1">
        <f t="shared" ca="1" si="8"/>
        <v>44.422078962518626</v>
      </c>
      <c r="H161"/>
      <c r="Y161">
        <v>79.5</v>
      </c>
      <c r="Z161">
        <v>57.754775951308616</v>
      </c>
    </row>
    <row r="162" spans="1:26" x14ac:dyDescent="0.25">
      <c r="A162">
        <v>80</v>
      </c>
      <c r="B162">
        <v>57.939393095636845</v>
      </c>
      <c r="C162" s="1">
        <f t="shared" ca="1" si="6"/>
        <v>60.817771004342802</v>
      </c>
      <c r="D162" s="1">
        <f t="shared" ca="1" si="7"/>
        <v>4.1425296926632393</v>
      </c>
      <c r="E162" s="1">
        <f t="shared" ca="1" si="8"/>
        <v>44.606696106846854</v>
      </c>
      <c r="H162"/>
      <c r="Y162">
        <v>80</v>
      </c>
      <c r="Z162">
        <v>57.939393095636845</v>
      </c>
    </row>
    <row r="163" spans="1:26" x14ac:dyDescent="0.25">
      <c r="A163">
        <v>80.5</v>
      </c>
      <c r="B163">
        <v>59.485174299301327</v>
      </c>
      <c r="C163" s="1">
        <f t="shared" ca="1" si="6"/>
        <v>60.884911132171112</v>
      </c>
      <c r="D163" s="1">
        <f t="shared" ca="1" si="7"/>
        <v>0.97963160064616761</v>
      </c>
      <c r="E163" s="1">
        <f t="shared" ca="1" si="8"/>
        <v>46.152477310511337</v>
      </c>
      <c r="H163"/>
      <c r="Y163">
        <v>80.5</v>
      </c>
      <c r="Z163">
        <v>59.485174299301327</v>
      </c>
    </row>
    <row r="164" spans="1:26" x14ac:dyDescent="0.25">
      <c r="A164">
        <v>81</v>
      </c>
      <c r="B164">
        <v>61.031293902633976</v>
      </c>
      <c r="C164" s="1">
        <f t="shared" ca="1" si="6"/>
        <v>60.949985575429295</v>
      </c>
      <c r="D164" s="1">
        <f t="shared" ca="1" si="7"/>
        <v>3.3055220364117395E-3</v>
      </c>
      <c r="E164" s="1">
        <f t="shared" ca="1" si="8"/>
        <v>47.698596913843986</v>
      </c>
      <c r="H164"/>
      <c r="Y164">
        <v>81</v>
      </c>
      <c r="Z164">
        <v>61.031293902633976</v>
      </c>
    </row>
    <row r="165" spans="1:26" x14ac:dyDescent="0.25">
      <c r="A165">
        <v>81.5</v>
      </c>
      <c r="B165">
        <v>62.577695394548051</v>
      </c>
      <c r="C165" s="1">
        <f t="shared" ca="1" si="6"/>
        <v>61.013057888550172</v>
      </c>
      <c r="D165" s="1">
        <f t="shared" ca="1" si="7"/>
        <v>1.2240452625876321</v>
      </c>
      <c r="E165" s="1">
        <f t="shared" ca="1" si="8"/>
        <v>49.244998405758061</v>
      </c>
      <c r="H165"/>
      <c r="Y165">
        <v>81.5</v>
      </c>
      <c r="Z165">
        <v>62.577695394548051</v>
      </c>
    </row>
    <row r="166" spans="1:26" x14ac:dyDescent="0.25">
      <c r="A166">
        <v>82</v>
      </c>
      <c r="B166">
        <v>64.124323504496303</v>
      </c>
      <c r="C166" s="1">
        <f t="shared" ca="1" si="6"/>
        <v>61.07418967060223</v>
      </c>
      <c r="D166" s="1">
        <f t="shared" ca="1" si="7"/>
        <v>4.6516582023326771</v>
      </c>
      <c r="E166" s="1">
        <f t="shared" ca="1" si="8"/>
        <v>50.791626515706312</v>
      </c>
      <c r="H166"/>
      <c r="Y166">
        <v>82</v>
      </c>
      <c r="Z166">
        <v>64.124323504496303</v>
      </c>
    </row>
    <row r="167" spans="1:26" x14ac:dyDescent="0.25">
      <c r="A167">
        <v>82.5</v>
      </c>
      <c r="B167">
        <v>64.971232258745317</v>
      </c>
      <c r="C167" s="1">
        <f t="shared" ca="1" si="6"/>
        <v>61.133440625449843</v>
      </c>
      <c r="D167" s="1">
        <f t="shared" ca="1" si="7"/>
        <v>7.3643223102963713</v>
      </c>
      <c r="E167" s="1">
        <f t="shared" ca="1" si="8"/>
        <v>51.638535269955327</v>
      </c>
      <c r="H167"/>
      <c r="Y167">
        <v>82.5</v>
      </c>
      <c r="Z167">
        <v>64.971232258745317</v>
      </c>
    </row>
    <row r="168" spans="1:26" x14ac:dyDescent="0.25">
      <c r="A168">
        <v>83</v>
      </c>
      <c r="B168">
        <v>64.461819520036954</v>
      </c>
      <c r="C168" s="1">
        <f t="shared" ca="1" si="6"/>
        <v>61.190868620062609</v>
      </c>
      <c r="D168" s="1">
        <f t="shared" ca="1" si="7"/>
        <v>5.3495598950214882</v>
      </c>
      <c r="E168" s="1">
        <f t="shared" ca="1" si="8"/>
        <v>51.129122531246963</v>
      </c>
      <c r="H168"/>
      <c r="Y168">
        <v>83</v>
      </c>
      <c r="Z168">
        <v>64.461819520036954</v>
      </c>
    </row>
    <row r="169" spans="1:26" x14ac:dyDescent="0.25">
      <c r="A169">
        <v>83.5</v>
      </c>
      <c r="B169">
        <v>63.95218113736383</v>
      </c>
      <c r="C169" s="1">
        <f t="shared" ca="1" si="6"/>
        <v>61.246529741030635</v>
      </c>
      <c r="D169" s="1">
        <f t="shared" ca="1" si="7"/>
        <v>3.6602747392398842</v>
      </c>
      <c r="E169" s="1">
        <f t="shared" ca="1" si="8"/>
        <v>50.619484148573839</v>
      </c>
      <c r="H169"/>
      <c r="Y169">
        <v>83.5</v>
      </c>
      <c r="Z169">
        <v>63.95218113736383</v>
      </c>
    </row>
    <row r="170" spans="1:26" x14ac:dyDescent="0.25">
      <c r="A170">
        <v>84</v>
      </c>
      <c r="B170">
        <v>63.442368492142599</v>
      </c>
      <c r="C170" s="1">
        <f t="shared" ca="1" si="6"/>
        <v>61.300478349341049</v>
      </c>
      <c r="D170" s="1">
        <f t="shared" ca="1" si="7"/>
        <v>2.2938466919152227</v>
      </c>
      <c r="E170" s="1">
        <f t="shared" ca="1" si="8"/>
        <v>50.109671503352608</v>
      </c>
      <c r="H170"/>
      <c r="Y170">
        <v>84</v>
      </c>
      <c r="Z170">
        <v>63.442368492142599</v>
      </c>
    </row>
    <row r="171" spans="1:26" x14ac:dyDescent="0.25">
      <c r="A171">
        <v>84.5</v>
      </c>
      <c r="B171">
        <v>62.932414801274874</v>
      </c>
      <c r="C171" s="1">
        <f t="shared" ca="1" si="6"/>
        <v>61.35276713346925</v>
      </c>
      <c r="D171" s="1">
        <f t="shared" ca="1" si="7"/>
        <v>1.2476433772018731</v>
      </c>
      <c r="E171" s="1">
        <f t="shared" ca="1" si="8"/>
        <v>49.599717812484883</v>
      </c>
      <c r="H171"/>
      <c r="Y171">
        <v>84.5</v>
      </c>
      <c r="Z171">
        <v>62.932414801274874</v>
      </c>
    </row>
    <row r="172" spans="1:26" x14ac:dyDescent="0.25">
      <c r="A172">
        <v>85</v>
      </c>
      <c r="B172">
        <v>62.422357543752327</v>
      </c>
      <c r="C172" s="1">
        <f t="shared" ca="1" si="6"/>
        <v>61.403447160836656</v>
      </c>
      <c r="D172" s="1">
        <f t="shared" ca="1" si="7"/>
        <v>0.51908918420667938</v>
      </c>
      <c r="E172" s="1">
        <f t="shared" ca="1" si="8"/>
        <v>49.089660554962336</v>
      </c>
      <c r="H172"/>
      <c r="Y172">
        <v>85</v>
      </c>
      <c r="Z172">
        <v>62.422357543752327</v>
      </c>
    </row>
    <row r="173" spans="1:26" x14ac:dyDescent="0.25">
      <c r="A173">
        <v>85.5</v>
      </c>
      <c r="B173">
        <v>61.912207820661507</v>
      </c>
      <c r="C173" s="1">
        <f t="shared" ca="1" si="6"/>
        <v>61.452567927685323</v>
      </c>
      <c r="D173" s="1">
        <f t="shared" ca="1" si="7"/>
        <v>0.10563441560757926</v>
      </c>
      <c r="E173" s="1">
        <f t="shared" ca="1" si="8"/>
        <v>48.579510831871517</v>
      </c>
      <c r="H173"/>
      <c r="Y173">
        <v>85.5</v>
      </c>
      <c r="Z173">
        <v>61.912207820661507</v>
      </c>
    </row>
    <row r="174" spans="1:26" x14ac:dyDescent="0.25">
      <c r="A174">
        <v>86</v>
      </c>
      <c r="B174">
        <v>61.401974205999302</v>
      </c>
      <c r="C174" s="1">
        <f t="shared" ca="1" si="6"/>
        <v>61.500177407418015</v>
      </c>
      <c r="D174" s="1">
        <f t="shared" ca="1" si="7"/>
        <v>4.8219343844421222E-3</v>
      </c>
      <c r="E174" s="1">
        <f t="shared" ca="1" si="8"/>
        <v>48.069277217209311</v>
      </c>
      <c r="H174"/>
      <c r="Y174">
        <v>86</v>
      </c>
      <c r="Z174">
        <v>61.401974205999302</v>
      </c>
    </row>
    <row r="175" spans="1:26" x14ac:dyDescent="0.25">
      <c r="A175">
        <v>86.5</v>
      </c>
      <c r="B175">
        <v>60.891663384227968</v>
      </c>
      <c r="C175" s="1">
        <f t="shared" ca="1" si="6"/>
        <v>61.546322097451068</v>
      </c>
      <c r="D175" s="1">
        <f t="shared" ca="1" si="7"/>
        <v>0.21428901539946232</v>
      </c>
      <c r="E175" s="1">
        <f t="shared" ca="1" si="8"/>
        <v>47.558966395437977</v>
      </c>
      <c r="H175"/>
      <c r="Y175">
        <v>86.5</v>
      </c>
      <c r="Z175">
        <v>60.891663384227968</v>
      </c>
    </row>
    <row r="176" spans="1:26" x14ac:dyDescent="0.25">
      <c r="A176">
        <v>87</v>
      </c>
      <c r="B176">
        <v>60.381280621517824</v>
      </c>
      <c r="C176" s="1">
        <f t="shared" ca="1" si="6"/>
        <v>61.591047064625712</v>
      </c>
      <c r="D176" s="1">
        <f t="shared" ca="1" si="7"/>
        <v>0.73176742343495571</v>
      </c>
      <c r="E176" s="1">
        <f t="shared" ca="1" si="8"/>
        <v>47.048583632727834</v>
      </c>
      <c r="H176"/>
      <c r="Y176">
        <v>87</v>
      </c>
      <c r="Z176">
        <v>60.381280621517824</v>
      </c>
    </row>
    <row r="177" spans="1:26" x14ac:dyDescent="0.25">
      <c r="A177">
        <v>87.5</v>
      </c>
      <c r="B177">
        <v>60.516179483954936</v>
      </c>
      <c r="C177" s="1">
        <f t="shared" ca="1" si="6"/>
        <v>61.634395989222234</v>
      </c>
      <c r="D177" s="1">
        <f t="shared" ca="1" si="7"/>
        <v>0.6252040763261052</v>
      </c>
      <c r="E177" s="1">
        <f t="shared" ca="1" si="8"/>
        <v>47.183482495164945</v>
      </c>
      <c r="H177"/>
      <c r="Y177">
        <v>87.5</v>
      </c>
      <c r="Z177">
        <v>60.516179483954936</v>
      </c>
    </row>
    <row r="178" spans="1:26" x14ac:dyDescent="0.25">
      <c r="A178">
        <v>88</v>
      </c>
      <c r="B178">
        <v>62.020894594552779</v>
      </c>
      <c r="C178" s="1">
        <f t="shared" ca="1" si="6"/>
        <v>61.676411207620006</v>
      </c>
      <c r="D178" s="1">
        <f t="shared" ca="1" si="7"/>
        <v>5.9334401936337079E-2</v>
      </c>
      <c r="E178" s="1">
        <f t="shared" ca="1" si="8"/>
        <v>48.688197605762788</v>
      </c>
      <c r="H178"/>
      <c r="Y178">
        <v>88</v>
      </c>
      <c r="Z178">
        <v>62.020894594552779</v>
      </c>
    </row>
    <row r="179" spans="1:26" x14ac:dyDescent="0.25">
      <c r="A179">
        <v>88.5</v>
      </c>
      <c r="B179">
        <v>63.525863450478802</v>
      </c>
      <c r="C179" s="1">
        <f t="shared" ca="1" si="6"/>
        <v>61.717133753644902</v>
      </c>
      <c r="D179" s="1">
        <f t="shared" ca="1" si="7"/>
        <v>1.6357515581044266</v>
      </c>
      <c r="E179" s="1">
        <f t="shared" ca="1" si="8"/>
        <v>50.193166461688811</v>
      </c>
      <c r="H179"/>
      <c r="Y179">
        <v>88.5</v>
      </c>
      <c r="Z179">
        <v>63.525863450478802</v>
      </c>
    </row>
    <row r="180" spans="1:26" x14ac:dyDescent="0.25">
      <c r="A180">
        <v>89</v>
      </c>
      <c r="B180">
        <v>65.031114157782312</v>
      </c>
      <c r="C180" s="1">
        <f t="shared" ca="1" si="6"/>
        <v>61.756603398644714</v>
      </c>
      <c r="D180" s="1">
        <f t="shared" ca="1" si="7"/>
        <v>5.3612103558539452</v>
      </c>
      <c r="E180" s="1">
        <f t="shared" ca="1" si="8"/>
        <v>51.698417168992322</v>
      </c>
      <c r="H180"/>
      <c r="Y180">
        <v>89</v>
      </c>
      <c r="Z180">
        <v>65.031114157782312</v>
      </c>
    </row>
    <row r="181" spans="1:26" x14ac:dyDescent="0.25">
      <c r="A181">
        <v>89.5</v>
      </c>
      <c r="B181">
        <v>66.536582326962986</v>
      </c>
      <c r="C181" s="1">
        <f t="shared" ca="1" si="6"/>
        <v>61.79485869033153</v>
      </c>
      <c r="D181" s="1">
        <f t="shared" ca="1" si="7"/>
        <v>11.241971523094717</v>
      </c>
      <c r="E181" s="1">
        <f t="shared" ca="1" si="8"/>
        <v>53.203885338172995</v>
      </c>
      <c r="H181"/>
      <c r="Y181">
        <v>89.5</v>
      </c>
      <c r="Z181">
        <v>66.536582326962986</v>
      </c>
    </row>
    <row r="182" spans="1:26" x14ac:dyDescent="0.25">
      <c r="A182">
        <v>90</v>
      </c>
      <c r="B182">
        <v>67.39010518436514</v>
      </c>
      <c r="C182" s="1">
        <f t="shared" ca="1" si="6"/>
        <v>61.831936990428972</v>
      </c>
      <c r="D182" s="1">
        <f t="shared" ca="1" si="7"/>
        <v>15.446616836041825</v>
      </c>
      <c r="E182" s="1">
        <f t="shared" ca="1" si="8"/>
        <v>54.05740819557515</v>
      </c>
      <c r="H182"/>
      <c r="Y182">
        <v>90</v>
      </c>
      <c r="Z182">
        <v>67.39010518436514</v>
      </c>
    </row>
    <row r="183" spans="1:26" x14ac:dyDescent="0.25">
      <c r="A183">
        <v>90.5</v>
      </c>
      <c r="B183">
        <v>66.890200156638954</v>
      </c>
      <c r="C183" s="1">
        <f t="shared" ca="1" si="6"/>
        <v>61.867874511161297</v>
      </c>
      <c r="D183" s="1">
        <f t="shared" ca="1" si="7"/>
        <v>12.611877444611284</v>
      </c>
      <c r="E183" s="1">
        <f t="shared" ca="1" si="8"/>
        <v>53.557503167848964</v>
      </c>
      <c r="H183"/>
      <c r="Y183">
        <v>90.5</v>
      </c>
      <c r="Z183">
        <v>66.890200156638954</v>
      </c>
    </row>
    <row r="184" spans="1:26" x14ac:dyDescent="0.25">
      <c r="A184">
        <v>91</v>
      </c>
      <c r="B184">
        <v>66.39004583386432</v>
      </c>
      <c r="C184" s="1">
        <f t="shared" ca="1" si="6"/>
        <v>61.902706350619752</v>
      </c>
      <c r="D184" s="1">
        <f t="shared" ca="1" si="7"/>
        <v>10.068107818942815</v>
      </c>
      <c r="E184" s="1">
        <f t="shared" ca="1" si="8"/>
        <v>53.05734884507433</v>
      </c>
      <c r="H184"/>
      <c r="Y184">
        <v>91</v>
      </c>
      <c r="Z184">
        <v>66.39004583386432</v>
      </c>
    </row>
    <row r="185" spans="1:26" x14ac:dyDescent="0.25">
      <c r="A185">
        <v>91.5</v>
      </c>
      <c r="B185">
        <v>65.889700734595891</v>
      </c>
      <c r="C185" s="1">
        <f t="shared" ca="1" si="6"/>
        <v>61.936466527040828</v>
      </c>
      <c r="D185" s="1">
        <f t="shared" ca="1" si="7"/>
        <v>7.8140303498917536</v>
      </c>
      <c r="E185" s="1">
        <f t="shared" ca="1" si="8"/>
        <v>52.557003745805901</v>
      </c>
      <c r="H185"/>
      <c r="Y185">
        <v>91.5</v>
      </c>
      <c r="Z185">
        <v>65.889700734595891</v>
      </c>
    </row>
    <row r="186" spans="1:26" x14ac:dyDescent="0.25">
      <c r="A186">
        <v>92</v>
      </c>
      <c r="B186">
        <v>65.389209972125087</v>
      </c>
      <c r="C186" s="1">
        <f t="shared" ca="1" si="6"/>
        <v>61.969188012029925</v>
      </c>
      <c r="D186" s="1">
        <f t="shared" ca="1" si="7"/>
        <v>5.8482751037665794</v>
      </c>
      <c r="E186" s="1">
        <f t="shared" ca="1" si="8"/>
        <v>52.056512983335097</v>
      </c>
      <c r="H186"/>
      <c r="Y186">
        <v>92</v>
      </c>
      <c r="Z186">
        <v>65.389209972125087</v>
      </c>
    </row>
    <row r="187" spans="1:26" x14ac:dyDescent="0.25">
      <c r="A187">
        <v>92.5</v>
      </c>
      <c r="B187">
        <v>64.888640183497586</v>
      </c>
      <c r="C187" s="1">
        <f t="shared" ca="1" si="6"/>
        <v>62.00090276276277</v>
      </c>
      <c r="D187" s="1">
        <f t="shared" ca="1" si="7"/>
        <v>4.1695137055560823</v>
      </c>
      <c r="E187" s="1">
        <f t="shared" ca="1" si="8"/>
        <v>51.555943194707595</v>
      </c>
      <c r="H187"/>
      <c r="Y187">
        <v>92.5</v>
      </c>
      <c r="Z187">
        <v>64.888640183497586</v>
      </c>
    </row>
    <row r="188" spans="1:26" x14ac:dyDescent="0.25">
      <c r="A188">
        <v>93</v>
      </c>
      <c r="B188">
        <v>64.388003311977471</v>
      </c>
      <c r="C188" s="1">
        <f t="shared" ca="1" si="6"/>
        <v>62.031641753196183</v>
      </c>
      <c r="D188" s="1">
        <f t="shared" ca="1" si="7"/>
        <v>2.7762198978510897</v>
      </c>
      <c r="E188" s="1">
        <f t="shared" ca="1" si="8"/>
        <v>51.05530632318748</v>
      </c>
      <c r="H188"/>
      <c r="Y188">
        <v>93</v>
      </c>
      <c r="Z188">
        <v>64.388003311977471</v>
      </c>
    </row>
    <row r="189" spans="1:26" x14ac:dyDescent="0.25">
      <c r="A189">
        <v>93.5</v>
      </c>
      <c r="B189">
        <v>63.887308452027106</v>
      </c>
      <c r="C189" s="1">
        <f t="shared" ca="1" si="6"/>
        <v>62.06143500431849</v>
      </c>
      <c r="D189" s="1">
        <f t="shared" ca="1" si="7"/>
        <v>1.6669069235236749</v>
      </c>
      <c r="E189" s="1">
        <f t="shared" ca="1" si="8"/>
        <v>50.554611463237116</v>
      </c>
      <c r="H189"/>
      <c r="Y189">
        <v>93.5</v>
      </c>
      <c r="Z189">
        <v>63.887308452027106</v>
      </c>
    </row>
    <row r="190" spans="1:26" x14ac:dyDescent="0.25">
      <c r="A190">
        <v>94</v>
      </c>
      <c r="B190">
        <v>63.386562585539188</v>
      </c>
      <c r="C190" s="1">
        <f t="shared" ca="1" si="6"/>
        <v>62.090311613469339</v>
      </c>
      <c r="D190" s="1">
        <f t="shared" ca="1" si="7"/>
        <v>0.84013329129601444</v>
      </c>
      <c r="E190" s="1">
        <f t="shared" ca="1" si="8"/>
        <v>50.053865596749198</v>
      </c>
      <c r="H190"/>
      <c r="Y190">
        <v>94</v>
      </c>
      <c r="Z190">
        <v>63.386562585539188</v>
      </c>
    </row>
    <row r="191" spans="1:26" x14ac:dyDescent="0.25">
      <c r="A191">
        <v>94.5</v>
      </c>
      <c r="B191">
        <v>62.885771124560364</v>
      </c>
      <c r="C191" s="1">
        <f t="shared" ca="1" si="6"/>
        <v>62.118299782757319</v>
      </c>
      <c r="D191" s="1">
        <f t="shared" ca="1" si="7"/>
        <v>0.29450613024448313</v>
      </c>
      <c r="E191" s="1">
        <f t="shared" ca="1" si="8"/>
        <v>49.553074135770373</v>
      </c>
      <c r="H191"/>
      <c r="Y191">
        <v>94.5</v>
      </c>
      <c r="Z191">
        <v>62.885771124560364</v>
      </c>
    </row>
    <row r="192" spans="1:26" x14ac:dyDescent="0.25">
      <c r="A192">
        <v>95</v>
      </c>
      <c r="B192">
        <v>62.384938311531499</v>
      </c>
      <c r="C192" s="1">
        <f t="shared" ca="1" si="6"/>
        <v>62.145426846603378</v>
      </c>
      <c r="D192" s="1">
        <f t="shared" ca="1" si="7"/>
        <v>2.86828709160073E-2</v>
      </c>
      <c r="E192" s="1">
        <f t="shared" ca="1" si="8"/>
        <v>49.052241322741509</v>
      </c>
      <c r="H192"/>
      <c r="Y192">
        <v>95</v>
      </c>
      <c r="Z192">
        <v>62.384938311531499</v>
      </c>
    </row>
    <row r="193" spans="1:26" x14ac:dyDescent="0.25">
      <c r="A193">
        <v>95.5</v>
      </c>
      <c r="B193">
        <v>61.884067514621407</v>
      </c>
      <c r="C193" s="1">
        <f t="shared" ca="1" si="6"/>
        <v>62.171719298436749</v>
      </c>
      <c r="D193" s="1">
        <f t="shared" ca="1" si="7"/>
        <v>4.1371774366074081E-2</v>
      </c>
      <c r="E193" s="1">
        <f t="shared" ca="1" si="8"/>
        <v>48.551370525831416</v>
      </c>
      <c r="H193"/>
      <c r="Y193">
        <v>95.5</v>
      </c>
      <c r="Z193">
        <v>61.884067514621407</v>
      </c>
    </row>
    <row r="194" spans="1:26" x14ac:dyDescent="0.25">
      <c r="A194">
        <v>96</v>
      </c>
      <c r="B194">
        <v>61.38316144580746</v>
      </c>
      <c r="C194" s="1">
        <f t="shared" ref="C194:C257" ca="1" si="9">IF(A194&gt;=$K$5,OFFSET($B$1,2*$K$5,0)+$L$5*(1-EXP((-1/$M$5)*(A194-$K$5))),0)</f>
        <v>62.197202816569508</v>
      </c>
      <c r="D194" s="1">
        <f t="shared" ref="D194:D257" ca="1" si="10">IF(A194&gt;=$K$5,(C194-B194)*(C194-B194)*0.5,0)</f>
        <v>0.33133167665607721</v>
      </c>
      <c r="E194" s="1">
        <f t="shared" ref="E194:E257" ca="1" si="11">IF(A194&gt;=$K$5,(B194-$L$6),0)</f>
        <v>48.050464457017469</v>
      </c>
      <c r="H194"/>
      <c r="Y194">
        <v>96</v>
      </c>
      <c r="Z194">
        <v>61.38316144580746</v>
      </c>
    </row>
    <row r="195" spans="1:26" x14ac:dyDescent="0.25">
      <c r="A195">
        <v>96.5</v>
      </c>
      <c r="B195">
        <v>60.882222322059839</v>
      </c>
      <c r="C195" s="1">
        <f t="shared" ca="1" si="9"/>
        <v>62.221902289275171</v>
      </c>
      <c r="D195" s="1">
        <f t="shared" ca="1" si="10"/>
        <v>0.89737120727903663</v>
      </c>
      <c r="E195" s="1">
        <f t="shared" ca="1" si="11"/>
        <v>47.549525333269848</v>
      </c>
      <c r="H195"/>
      <c r="Y195">
        <v>96.5</v>
      </c>
      <c r="Z195">
        <v>60.882222322059839</v>
      </c>
    </row>
    <row r="196" spans="1:26" x14ac:dyDescent="0.25">
      <c r="A196">
        <v>97</v>
      </c>
      <c r="B196">
        <v>60.381251984609733</v>
      </c>
      <c r="C196" s="1">
        <f t="shared" ca="1" si="9"/>
        <v>62.245841839095533</v>
      </c>
      <c r="D196" s="1">
        <f t="shared" ca="1" si="10"/>
        <v>1.7383476627256884</v>
      </c>
      <c r="E196" s="1">
        <f t="shared" ca="1" si="11"/>
        <v>47.048554995819742</v>
      </c>
      <c r="H196"/>
      <c r="Y196">
        <v>97</v>
      </c>
      <c r="Z196">
        <v>60.381251984609733</v>
      </c>
    </row>
    <row r="197" spans="1:26" x14ac:dyDescent="0.25">
      <c r="A197">
        <v>97.5</v>
      </c>
      <c r="B197">
        <v>59.880251987328748</v>
      </c>
      <c r="C197" s="1">
        <f t="shared" ca="1" si="9"/>
        <v>62.269044846399829</v>
      </c>
      <c r="D197" s="1">
        <f t="shared" ca="1" si="10"/>
        <v>2.8531656617744958</v>
      </c>
      <c r="E197" s="1">
        <f t="shared" ca="1" si="11"/>
        <v>46.547554998538757</v>
      </c>
      <c r="H197"/>
      <c r="Y197">
        <v>97.5</v>
      </c>
      <c r="Z197">
        <v>59.880251987328748</v>
      </c>
    </row>
    <row r="198" spans="1:26" x14ac:dyDescent="0.25">
      <c r="A198">
        <v>98</v>
      </c>
      <c r="B198">
        <v>59.379223662340252</v>
      </c>
      <c r="C198" s="1">
        <f t="shared" ca="1" si="9"/>
        <v>62.291533972218957</v>
      </c>
      <c r="D198" s="1">
        <f t="shared" ca="1" si="10"/>
        <v>4.2407756705129005</v>
      </c>
      <c r="E198" s="1">
        <f t="shared" ca="1" si="11"/>
        <v>46.046526673550261</v>
      </c>
      <c r="H198"/>
      <c r="Y198">
        <v>98</v>
      </c>
      <c r="Z198">
        <v>59.379223662340252</v>
      </c>
    </row>
    <row r="199" spans="1:26" x14ac:dyDescent="0.25">
      <c r="A199">
        <v>98.5</v>
      </c>
      <c r="B199">
        <v>58.878168168837952</v>
      </c>
      <c r="C199" s="1">
        <f t="shared" ca="1" si="9"/>
        <v>62.313331180377169</v>
      </c>
      <c r="D199" s="1">
        <f t="shared" ca="1" si="10"/>
        <v>5.900172457923591</v>
      </c>
      <c r="E199" s="1">
        <f t="shared" ca="1" si="11"/>
        <v>45.545471180047961</v>
      </c>
      <c r="H199"/>
      <c r="Y199">
        <v>98.5</v>
      </c>
      <c r="Z199">
        <v>58.878168168837952</v>
      </c>
    </row>
    <row r="200" spans="1:26" x14ac:dyDescent="0.25">
      <c r="A200">
        <v>99</v>
      </c>
      <c r="B200">
        <v>60.054630621242602</v>
      </c>
      <c r="C200" s="1">
        <f t="shared" ca="1" si="9"/>
        <v>62.334457758942911</v>
      </c>
      <c r="D200" s="1">
        <f t="shared" ca="1" si="10"/>
        <v>2.5988058888973917</v>
      </c>
      <c r="E200" s="1">
        <f t="shared" ca="1" si="11"/>
        <v>46.721933632452611</v>
      </c>
      <c r="H200"/>
      <c r="Y200">
        <v>99</v>
      </c>
      <c r="Z200">
        <v>60.054630621242602</v>
      </c>
    </row>
    <row r="201" spans="1:26" x14ac:dyDescent="0.25">
      <c r="A201">
        <v>99.5</v>
      </c>
      <c r="B201">
        <v>61.54904551302765</v>
      </c>
      <c r="C201" s="1">
        <f t="shared" ca="1" si="9"/>
        <v>62.354934341019607</v>
      </c>
      <c r="D201" s="1">
        <f t="shared" ca="1" si="10"/>
        <v>0.32472840154112514</v>
      </c>
      <c r="E201" s="1">
        <f t="shared" ca="1" si="11"/>
        <v>48.216348524237659</v>
      </c>
      <c r="H201"/>
      <c r="Y201">
        <v>99.5</v>
      </c>
      <c r="Z201">
        <v>61.54904551302765</v>
      </c>
    </row>
    <row r="202" spans="1:26" x14ac:dyDescent="0.25">
      <c r="A202">
        <v>100</v>
      </c>
      <c r="B202">
        <v>63.043638907465748</v>
      </c>
      <c r="C202" s="1">
        <f t="shared" ca="1" si="9"/>
        <v>62.374780924896818</v>
      </c>
      <c r="D202" s="1">
        <f t="shared" ca="1" si="10"/>
        <v>0.22368550042308971</v>
      </c>
      <c r="E202" s="1">
        <f t="shared" ca="1" si="11"/>
        <v>49.710941918675758</v>
      </c>
      <c r="H202"/>
      <c r="Y202">
        <v>100</v>
      </c>
      <c r="Z202">
        <v>63.043638907465748</v>
      </c>
    </row>
    <row r="203" spans="1:26" x14ac:dyDescent="0.25">
      <c r="A203">
        <v>100.5</v>
      </c>
      <c r="B203">
        <v>64.538373110919878</v>
      </c>
      <c r="C203" s="1">
        <f t="shared" ca="1" si="9"/>
        <v>62.394016893581437</v>
      </c>
      <c r="D203" s="1">
        <f t="shared" ca="1" si="10"/>
        <v>2.2991317934190132</v>
      </c>
      <c r="E203" s="1">
        <f t="shared" ca="1" si="11"/>
        <v>51.205676122129887</v>
      </c>
      <c r="H203"/>
      <c r="Y203">
        <v>100.5</v>
      </c>
      <c r="Z203">
        <v>64.538373110919878</v>
      </c>
    </row>
    <row r="204" spans="1:26" x14ac:dyDescent="0.25">
      <c r="A204">
        <v>101</v>
      </c>
      <c r="B204">
        <v>66.033213607232355</v>
      </c>
      <c r="C204" s="1">
        <f t="shared" ca="1" si="9"/>
        <v>62.412661033727908</v>
      </c>
      <c r="D204" s="1">
        <f t="shared" ca="1" si="10"/>
        <v>6.5542004687548392</v>
      </c>
      <c r="E204" s="1">
        <f t="shared" ca="1" si="11"/>
        <v>52.700516618442364</v>
      </c>
      <c r="H204"/>
      <c r="Y204">
        <v>101</v>
      </c>
      <c r="Z204">
        <v>66.033213607232355</v>
      </c>
    </row>
    <row r="205" spans="1:26" x14ac:dyDescent="0.25">
      <c r="A205">
        <v>101.5</v>
      </c>
      <c r="B205">
        <v>65.851962232691449</v>
      </c>
      <c r="C205" s="1">
        <f t="shared" ca="1" si="9"/>
        <v>62.430731553986114</v>
      </c>
      <c r="D205" s="1">
        <f t="shared" ca="1" si="10"/>
        <v>5.8524096784572839</v>
      </c>
      <c r="E205" s="1">
        <f t="shared" ca="1" si="11"/>
        <v>52.519265243901458</v>
      </c>
      <c r="H205"/>
      <c r="Y205">
        <v>101.5</v>
      </c>
      <c r="Z205">
        <v>65.851962232691449</v>
      </c>
    </row>
    <row r="206" spans="1:26" x14ac:dyDescent="0.25">
      <c r="A206">
        <v>102</v>
      </c>
      <c r="B206">
        <v>65.353925319851982</v>
      </c>
      <c r="C206" s="1">
        <f t="shared" ca="1" si="9"/>
        <v>62.448246102784637</v>
      </c>
      <c r="D206" s="1">
        <f t="shared" ca="1" si="10"/>
        <v>4.2214858562485489</v>
      </c>
      <c r="E206" s="1">
        <f t="shared" ca="1" si="11"/>
        <v>52.021228331061991</v>
      </c>
      <c r="H206"/>
      <c r="Y206">
        <v>102</v>
      </c>
      <c r="Z206">
        <v>65.353925319851982</v>
      </c>
    </row>
    <row r="207" spans="1:26" x14ac:dyDescent="0.25">
      <c r="A207">
        <v>102.5</v>
      </c>
      <c r="B207">
        <v>64.855762207186331</v>
      </c>
      <c r="C207" s="1">
        <f t="shared" ca="1" si="9"/>
        <v>62.465221785567024</v>
      </c>
      <c r="D207" s="1">
        <f t="shared" ca="1" si="10"/>
        <v>2.8573417536979053</v>
      </c>
      <c r="E207" s="1">
        <f t="shared" ca="1" si="11"/>
        <v>51.52306521839634</v>
      </c>
      <c r="H207"/>
      <c r="Y207">
        <v>102.5</v>
      </c>
      <c r="Z207">
        <v>64.855762207186331</v>
      </c>
    </row>
    <row r="208" spans="1:26" x14ac:dyDescent="0.25">
      <c r="A208">
        <v>103</v>
      </c>
      <c r="B208">
        <v>64.357483084305613</v>
      </c>
      <c r="C208" s="1">
        <f t="shared" ca="1" si="9"/>
        <v>62.481675181497643</v>
      </c>
      <c r="D208" s="1">
        <f t="shared" ca="1" si="10"/>
        <v>1.7593276441184185</v>
      </c>
      <c r="E208" s="1">
        <f t="shared" ca="1" si="11"/>
        <v>51.024786095515623</v>
      </c>
      <c r="H208"/>
      <c r="Y208">
        <v>103</v>
      </c>
      <c r="Z208">
        <v>64.357483084305613</v>
      </c>
    </row>
    <row r="209" spans="1:26" x14ac:dyDescent="0.25">
      <c r="A209">
        <v>103.5</v>
      </c>
      <c r="B209">
        <v>63.859153549665507</v>
      </c>
      <c r="C209" s="1">
        <f t="shared" ca="1" si="9"/>
        <v>62.497622359653597</v>
      </c>
      <c r="D209" s="1">
        <f t="shared" ca="1" si="10"/>
        <v>0.92688359068762327</v>
      </c>
      <c r="E209" s="1">
        <f t="shared" ca="1" si="11"/>
        <v>50.526456560875516</v>
      </c>
      <c r="H209"/>
      <c r="Y209">
        <v>103.5</v>
      </c>
      <c r="Z209">
        <v>63.859153549665507</v>
      </c>
    </row>
    <row r="210" spans="1:26" x14ac:dyDescent="0.25">
      <c r="A210">
        <v>104</v>
      </c>
      <c r="B210">
        <v>63.433940229572443</v>
      </c>
      <c r="C210" s="1">
        <f t="shared" ca="1" si="9"/>
        <v>62.513078894718461</v>
      </c>
      <c r="D210" s="1">
        <f t="shared" ca="1" si="10"/>
        <v>0.42399279901452819</v>
      </c>
      <c r="E210" s="1">
        <f t="shared" ca="1" si="11"/>
        <v>50.101243240782452</v>
      </c>
      <c r="H210"/>
      <c r="Y210">
        <v>104</v>
      </c>
      <c r="Z210">
        <v>63.433940229572443</v>
      </c>
    </row>
    <row r="211" spans="1:26" x14ac:dyDescent="0.25">
      <c r="A211">
        <v>104.5</v>
      </c>
      <c r="B211">
        <v>64.899651401735042</v>
      </c>
      <c r="C211" s="1">
        <f t="shared" ca="1" si="9"/>
        <v>62.528059882193183</v>
      </c>
      <c r="D211" s="1">
        <f t="shared" ca="1" si="10"/>
        <v>2.8122231677814318</v>
      </c>
      <c r="E211" s="1">
        <f t="shared" ca="1" si="11"/>
        <v>51.566954412945051</v>
      </c>
      <c r="H211"/>
      <c r="Y211">
        <v>104.5</v>
      </c>
      <c r="Z211">
        <v>64.899651401735042</v>
      </c>
    </row>
    <row r="212" spans="1:26" x14ac:dyDescent="0.25">
      <c r="A212">
        <v>105</v>
      </c>
      <c r="B212">
        <v>66.393240132685122</v>
      </c>
      <c r="C212" s="1">
        <f t="shared" ca="1" si="9"/>
        <v>62.542579953138947</v>
      </c>
      <c r="D212" s="1">
        <f t="shared" ca="1" si="10"/>
        <v>7.4137919091712892</v>
      </c>
      <c r="E212" s="1">
        <f t="shared" ca="1" si="11"/>
        <v>53.060543143895131</v>
      </c>
      <c r="H212"/>
      <c r="Y212">
        <v>105</v>
      </c>
      <c r="Z212">
        <v>66.393240132685122</v>
      </c>
    </row>
    <row r="213" spans="1:26" x14ac:dyDescent="0.25">
      <c r="A213">
        <v>105.5</v>
      </c>
      <c r="B213">
        <v>67.887094966567091</v>
      </c>
      <c r="C213" s="1">
        <f t="shared" ca="1" si="9"/>
        <v>62.556653288466542</v>
      </c>
      <c r="D213" s="1">
        <f t="shared" ca="1" si="10"/>
        <v>14.206804241815696</v>
      </c>
      <c r="E213" s="1">
        <f t="shared" ca="1" si="11"/>
        <v>54.5543979777771</v>
      </c>
      <c r="H213"/>
      <c r="Y213">
        <v>105.5</v>
      </c>
      <c r="Z213">
        <v>67.887094966567091</v>
      </c>
    </row>
    <row r="214" spans="1:26" x14ac:dyDescent="0.25">
      <c r="A214">
        <v>106</v>
      </c>
      <c r="B214">
        <v>69.381152155942218</v>
      </c>
      <c r="C214" s="1">
        <f t="shared" ca="1" si="9"/>
        <v>62.570293632785976</v>
      </c>
      <c r="D214" s="1">
        <f t="shared" ca="1" si="10"/>
        <v>23.193896911225011</v>
      </c>
      <c r="E214" s="1">
        <f t="shared" ca="1" si="11"/>
        <v>56.048455167152227</v>
      </c>
      <c r="H214"/>
      <c r="Y214">
        <v>106</v>
      </c>
      <c r="Z214">
        <v>69.381152155942218</v>
      </c>
    </row>
    <row r="215" spans="1:26" x14ac:dyDescent="0.25">
      <c r="A215">
        <v>106.5</v>
      </c>
      <c r="B215">
        <v>70.799692966113184</v>
      </c>
      <c r="C215" s="1">
        <f t="shared" ca="1" si="9"/>
        <v>62.583514307830072</v>
      </c>
      <c r="D215" s="1">
        <f t="shared" ca="1" si="10"/>
        <v>33.752795872413444</v>
      </c>
      <c r="E215" s="1">
        <f t="shared" ca="1" si="11"/>
        <v>57.466995977323194</v>
      </c>
      <c r="H215"/>
      <c r="Y215">
        <v>106.5</v>
      </c>
      <c r="Z215">
        <v>70.799692966113184</v>
      </c>
    </row>
    <row r="216" spans="1:26" x14ac:dyDescent="0.25">
      <c r="A216">
        <v>107</v>
      </c>
      <c r="B216">
        <v>70.327329544945755</v>
      </c>
      <c r="C216" s="1">
        <f t="shared" ca="1" si="9"/>
        <v>62.596328225465022</v>
      </c>
      <c r="D216" s="1">
        <f t="shared" ca="1" si="10"/>
        <v>29.884190700906412</v>
      </c>
      <c r="E216" s="1">
        <f t="shared" ca="1" si="11"/>
        <v>56.994632556155764</v>
      </c>
      <c r="H216"/>
      <c r="Y216">
        <v>107</v>
      </c>
      <c r="Z216">
        <v>70.327329544945755</v>
      </c>
    </row>
    <row r="217" spans="1:26" x14ac:dyDescent="0.25">
      <c r="A217">
        <v>107.5</v>
      </c>
      <c r="B217">
        <v>69.829698442602762</v>
      </c>
      <c r="C217" s="1">
        <f t="shared" ca="1" si="9"/>
        <v>62.608747900300656</v>
      </c>
      <c r="D217" s="1">
        <f t="shared" ca="1" si="10"/>
        <v>26.071063367186536</v>
      </c>
      <c r="E217" s="1">
        <f t="shared" ca="1" si="11"/>
        <v>56.497001453812771</v>
      </c>
      <c r="H217"/>
      <c r="Y217">
        <v>107.5</v>
      </c>
      <c r="Z217">
        <v>69.829698442602762</v>
      </c>
    </row>
    <row r="218" spans="1:26" x14ac:dyDescent="0.25">
      <c r="A218">
        <v>108</v>
      </c>
      <c r="B218">
        <v>69.331883546141171</v>
      </c>
      <c r="C218" s="1">
        <f t="shared" ca="1" si="9"/>
        <v>62.620785461912746</v>
      </c>
      <c r="D218" s="1">
        <f t="shared" ca="1" si="10"/>
        <v>22.519418748067217</v>
      </c>
      <c r="E218" s="1">
        <f t="shared" ca="1" si="11"/>
        <v>55.99918655735118</v>
      </c>
      <c r="H218"/>
      <c r="Y218">
        <v>108</v>
      </c>
      <c r="Z218">
        <v>69.331883546141171</v>
      </c>
    </row>
    <row r="219" spans="1:26" x14ac:dyDescent="0.25">
      <c r="A219">
        <v>108.5</v>
      </c>
      <c r="B219">
        <v>68.833899692127446</v>
      </c>
      <c r="C219" s="1">
        <f t="shared" ca="1" si="9"/>
        <v>62.63245266668924</v>
      </c>
      <c r="D219" s="1">
        <f t="shared" ca="1" si="10"/>
        <v>19.228972604658189</v>
      </c>
      <c r="E219" s="1">
        <f t="shared" ca="1" si="11"/>
        <v>55.501202703337455</v>
      </c>
      <c r="H219"/>
      <c r="Y219">
        <v>108.5</v>
      </c>
      <c r="Z219">
        <v>68.833899692127446</v>
      </c>
    </row>
    <row r="220" spans="1:26" x14ac:dyDescent="0.25">
      <c r="A220">
        <v>109</v>
      </c>
      <c r="B220">
        <v>68.335842485988479</v>
      </c>
      <c r="C220" s="1">
        <f t="shared" ca="1" si="9"/>
        <v>62.64376090931205</v>
      </c>
      <c r="D220" s="1">
        <f t="shared" ca="1" si="10"/>
        <v>16.199896337769612</v>
      </c>
      <c r="E220" s="1">
        <f t="shared" ca="1" si="11"/>
        <v>55.003145497198489</v>
      </c>
      <c r="H220"/>
      <c r="Y220">
        <v>109</v>
      </c>
      <c r="Z220">
        <v>68.335842485988479</v>
      </c>
    </row>
    <row r="221" spans="1:26" x14ac:dyDescent="0.25">
      <c r="A221">
        <v>109.5</v>
      </c>
      <c r="B221">
        <v>67.837728158296429</v>
      </c>
      <c r="C221" s="1">
        <f t="shared" ca="1" si="9"/>
        <v>62.65472123388561</v>
      </c>
      <c r="D221" s="1">
        <f t="shared" ca="1" si="10"/>
        <v>13.431780389245247</v>
      </c>
      <c r="E221" s="1">
        <f t="shared" ca="1" si="11"/>
        <v>54.505031169506438</v>
      </c>
      <c r="H221"/>
      <c r="Y221">
        <v>109.5</v>
      </c>
      <c r="Z221">
        <v>67.837728158296429</v>
      </c>
    </row>
    <row r="222" spans="1:26" x14ac:dyDescent="0.25">
      <c r="A222">
        <v>110</v>
      </c>
      <c r="B222">
        <v>67.339565852431903</v>
      </c>
      <c r="C222" s="1">
        <f t="shared" ca="1" si="9"/>
        <v>62.665344344722946</v>
      </c>
      <c r="D222" s="1">
        <f t="shared" ca="1" si="10"/>
        <v>10.924173351564496</v>
      </c>
      <c r="E222" s="1">
        <f t="shared" ca="1" si="11"/>
        <v>54.006868863641913</v>
      </c>
      <c r="H222"/>
      <c r="Y222">
        <v>110</v>
      </c>
      <c r="Z222">
        <v>67.339565852431903</v>
      </c>
    </row>
    <row r="223" spans="1:26" x14ac:dyDescent="0.25">
      <c r="A223">
        <v>110.5</v>
      </c>
      <c r="B223">
        <v>66.841362524051959</v>
      </c>
      <c r="C223" s="1">
        <f t="shared" ca="1" si="9"/>
        <v>62.675640616800024</v>
      </c>
      <c r="D223" s="1">
        <f t="shared" ca="1" si="10"/>
        <v>8.6766195042793512</v>
      </c>
      <c r="E223" s="1">
        <f t="shared" ca="1" si="11"/>
        <v>53.508665535261969</v>
      </c>
      <c r="H223"/>
      <c r="Y223">
        <v>110.5</v>
      </c>
      <c r="Z223">
        <v>66.841362524051959</v>
      </c>
    </row>
    <row r="224" spans="1:26" x14ac:dyDescent="0.25">
      <c r="A224">
        <v>111</v>
      </c>
      <c r="B224">
        <v>66.343123508209587</v>
      </c>
      <c r="C224" s="1">
        <f t="shared" ca="1" si="9"/>
        <v>62.685620105888333</v>
      </c>
      <c r="D224" s="1">
        <f t="shared" ca="1" si="10"/>
        <v>6.6886655689957735</v>
      </c>
      <c r="E224" s="1">
        <f t="shared" ca="1" si="11"/>
        <v>53.010426519419596</v>
      </c>
      <c r="H224"/>
      <c r="Y224">
        <v>111</v>
      </c>
      <c r="Z224">
        <v>66.343123508209587</v>
      </c>
    </row>
    <row r="225" spans="1:26" x14ac:dyDescent="0.25">
      <c r="A225">
        <v>111.5</v>
      </c>
      <c r="B225">
        <v>65.844852937396041</v>
      </c>
      <c r="C225" s="1">
        <f t="shared" ca="1" si="9"/>
        <v>62.695292558375826</v>
      </c>
      <c r="D225" s="1">
        <f t="shared" ca="1" si="10"/>
        <v>4.9598652905469809</v>
      </c>
      <c r="E225" s="1">
        <f t="shared" ca="1" si="11"/>
        <v>52.512155948606051</v>
      </c>
      <c r="H225"/>
      <c r="Y225">
        <v>111.5</v>
      </c>
      <c r="Z225">
        <v>65.844852937396041</v>
      </c>
    </row>
    <row r="226" spans="1:26" x14ac:dyDescent="0.25">
      <c r="A226">
        <v>112</v>
      </c>
      <c r="B226">
        <v>65.346554049813761</v>
      </c>
      <c r="C226" s="1">
        <f t="shared" ca="1" si="9"/>
        <v>62.70466742078559</v>
      </c>
      <c r="D226" s="1">
        <f t="shared" ca="1" si="10"/>
        <v>3.489782480318917</v>
      </c>
      <c r="E226" s="1">
        <f t="shared" ca="1" si="11"/>
        <v>52.013857061023771</v>
      </c>
      <c r="H226"/>
      <c r="Y226">
        <v>112</v>
      </c>
      <c r="Z226">
        <v>65.346554049813761</v>
      </c>
    </row>
    <row r="227" spans="1:26" x14ac:dyDescent="0.25">
      <c r="A227">
        <v>112.5</v>
      </c>
      <c r="B227">
        <v>64.848229416816423</v>
      </c>
      <c r="C227" s="1">
        <f t="shared" ca="1" si="9"/>
        <v>62.713753849001769</v>
      </c>
      <c r="D227" s="1">
        <f t="shared" ca="1" si="10"/>
        <v>2.277992974798845</v>
      </c>
      <c r="E227" s="1">
        <f t="shared" ca="1" si="11"/>
        <v>51.515532428026432</v>
      </c>
      <c r="H227"/>
      <c r="Y227">
        <v>112.5</v>
      </c>
      <c r="Z227">
        <v>64.848229416816423</v>
      </c>
    </row>
    <row r="228" spans="1:26" x14ac:dyDescent="0.25">
      <c r="A228">
        <v>113</v>
      </c>
      <c r="B228">
        <v>64.349881110814579</v>
      </c>
      <c r="C228" s="1">
        <f t="shared" ca="1" si="9"/>
        <v>62.722560717211579</v>
      </c>
      <c r="D228" s="1">
        <f t="shared" ca="1" si="10"/>
        <v>1.3240858317181115</v>
      </c>
      <c r="E228" s="1">
        <f t="shared" ca="1" si="11"/>
        <v>51.017184122024588</v>
      </c>
      <c r="H228"/>
      <c r="Y228">
        <v>113</v>
      </c>
      <c r="Z228">
        <v>64.349881110814579</v>
      </c>
    </row>
    <row r="229" spans="1:26" x14ac:dyDescent="0.25">
      <c r="A229">
        <v>113.5</v>
      </c>
      <c r="B229">
        <v>63.851510829330628</v>
      </c>
      <c r="C229" s="1">
        <f t="shared" ca="1" si="9"/>
        <v>62.731096626572182</v>
      </c>
      <c r="D229" s="1">
        <f t="shared" ca="1" si="10"/>
        <v>0.62766399287142283</v>
      </c>
      <c r="E229" s="1">
        <f t="shared" ca="1" si="11"/>
        <v>50.518813840540638</v>
      </c>
      <c r="H229"/>
      <c r="Y229">
        <v>113.5</v>
      </c>
      <c r="Z229">
        <v>63.851510829330628</v>
      </c>
    </row>
    <row r="230" spans="1:26" x14ac:dyDescent="0.25">
      <c r="A230">
        <v>114</v>
      </c>
      <c r="B230">
        <v>64.799053020920866</v>
      </c>
      <c r="C230" s="1">
        <f t="shared" ca="1" si="9"/>
        <v>62.739369913610957</v>
      </c>
      <c r="D230" s="1">
        <f t="shared" ca="1" si="10"/>
        <v>2.1211472512688996</v>
      </c>
      <c r="E230" s="1">
        <f t="shared" ca="1" si="11"/>
        <v>51.466356032130875</v>
      </c>
      <c r="H230"/>
      <c r="Y230">
        <v>114</v>
      </c>
      <c r="Z230">
        <v>64.799053020920866</v>
      </c>
    </row>
    <row r="231" spans="1:26" x14ac:dyDescent="0.25">
      <c r="A231">
        <v>114.5</v>
      </c>
      <c r="B231">
        <v>66.295727149885337</v>
      </c>
      <c r="C231" s="1">
        <f t="shared" ca="1" si="9"/>
        <v>62.747388658367299</v>
      </c>
      <c r="D231" s="1">
        <f t="shared" ca="1" si="10"/>
        <v>6.2953530251942524</v>
      </c>
      <c r="E231" s="1">
        <f t="shared" ca="1" si="11"/>
        <v>52.963030161095347</v>
      </c>
      <c r="H231"/>
      <c r="Y231">
        <v>114.5</v>
      </c>
      <c r="Z231">
        <v>66.295727149885337</v>
      </c>
    </row>
    <row r="232" spans="1:26" x14ac:dyDescent="0.25">
      <c r="A232">
        <v>115</v>
      </c>
      <c r="B232">
        <v>67.792682497455672</v>
      </c>
      <c r="C232" s="1">
        <f t="shared" ca="1" si="9"/>
        <v>62.75516069228393</v>
      </c>
      <c r="D232" s="1">
        <f t="shared" ca="1" si="10"/>
        <v>12.688312968790386</v>
      </c>
      <c r="E232" s="1">
        <f t="shared" ca="1" si="11"/>
        <v>54.459985508665682</v>
      </c>
      <c r="H232"/>
      <c r="Y232">
        <v>115</v>
      </c>
      <c r="Z232">
        <v>67.792682497455672</v>
      </c>
    </row>
    <row r="233" spans="1:26" x14ac:dyDescent="0.25">
      <c r="A233">
        <v>115.5</v>
      </c>
      <c r="B233">
        <v>69.289876844631735</v>
      </c>
      <c r="C233" s="1">
        <f t="shared" ca="1" si="9"/>
        <v>62.762693605855404</v>
      </c>
      <c r="D233" s="1">
        <f t="shared" ca="1" si="10"/>
        <v>21.302060516281337</v>
      </c>
      <c r="E233" s="1">
        <f t="shared" ca="1" si="11"/>
        <v>55.957179855841744</v>
      </c>
      <c r="H233"/>
      <c r="Y233">
        <v>115.5</v>
      </c>
      <c r="Z233">
        <v>69.289876844631735</v>
      </c>
    </row>
    <row r="234" spans="1:26" x14ac:dyDescent="0.25">
      <c r="A234">
        <v>116</v>
      </c>
      <c r="B234">
        <v>70.787256567417941</v>
      </c>
      <c r="C234" s="1">
        <f t="shared" ca="1" si="9"/>
        <v>62.769994756041314</v>
      </c>
      <c r="D234" s="1">
        <f t="shared" ca="1" si="10"/>
        <v>32.138243476079019</v>
      </c>
      <c r="E234" s="1">
        <f t="shared" ca="1" si="11"/>
        <v>57.454559578627951</v>
      </c>
      <c r="H234"/>
      <c r="Y234">
        <v>116</v>
      </c>
      <c r="Z234">
        <v>70.787256567417941</v>
      </c>
    </row>
    <row r="235" spans="1:26" x14ac:dyDescent="0.25">
      <c r="A235">
        <v>116.5</v>
      </c>
      <c r="B235">
        <v>70.837187606430277</v>
      </c>
      <c r="C235" s="1">
        <f t="shared" ca="1" si="9"/>
        <v>62.777071273451398</v>
      </c>
      <c r="D235" s="1">
        <f t="shared" ca="1" si="10"/>
        <v>32.482737650576446</v>
      </c>
      <c r="E235" s="1">
        <f t="shared" ca="1" si="11"/>
        <v>57.504490617640286</v>
      </c>
      <c r="H235"/>
      <c r="Y235">
        <v>116.5</v>
      </c>
      <c r="Z235">
        <v>70.837187606430277</v>
      </c>
    </row>
    <row r="236" spans="1:26" x14ac:dyDescent="0.25">
      <c r="A236">
        <v>117</v>
      </c>
      <c r="B236">
        <v>70.338817867687055</v>
      </c>
      <c r="C236" s="1">
        <f t="shared" ca="1" si="9"/>
        <v>62.783930069309612</v>
      </c>
      <c r="D236" s="1">
        <f t="shared" ca="1" si="10"/>
        <v>28.538164823036187</v>
      </c>
      <c r="E236" s="1">
        <f t="shared" ca="1" si="11"/>
        <v>57.006120878897065</v>
      </c>
      <c r="H236"/>
      <c r="Y236">
        <v>117</v>
      </c>
      <c r="Z236">
        <v>70.338817867687055</v>
      </c>
    </row>
    <row r="237" spans="1:26" x14ac:dyDescent="0.25">
      <c r="A237">
        <v>117.5</v>
      </c>
      <c r="B237">
        <v>69.840243298048293</v>
      </c>
      <c r="C237" s="1">
        <f t="shared" ca="1" si="9"/>
        <v>62.790577842203874</v>
      </c>
      <c r="D237" s="1">
        <f t="shared" ca="1" si="10"/>
        <v>24.848891519663052</v>
      </c>
      <c r="E237" s="1">
        <f t="shared" ca="1" si="11"/>
        <v>56.507546309258302</v>
      </c>
      <c r="H237"/>
      <c r="Y237">
        <v>117.5</v>
      </c>
      <c r="Z237">
        <v>69.840243298048293</v>
      </c>
    </row>
    <row r="238" spans="1:26" x14ac:dyDescent="0.25">
      <c r="A238">
        <v>118</v>
      </c>
      <c r="B238">
        <v>69.341492854357384</v>
      </c>
      <c r="C238" s="1">
        <f t="shared" ca="1" si="9"/>
        <v>62.797021084628248</v>
      </c>
      <c r="D238" s="1">
        <f t="shared" ca="1" si="10"/>
        <v>21.4150553723908</v>
      </c>
      <c r="E238" s="1">
        <f t="shared" ca="1" si="11"/>
        <v>56.008795865567393</v>
      </c>
      <c r="H238"/>
      <c r="Y238">
        <v>118</v>
      </c>
      <c r="Z238">
        <v>69.341492854357384</v>
      </c>
    </row>
    <row r="239" spans="1:26" x14ac:dyDescent="0.25">
      <c r="A239">
        <v>118.5</v>
      </c>
      <c r="B239">
        <v>70.788309316582868</v>
      </c>
      <c r="C239" s="1">
        <f t="shared" ca="1" si="9"/>
        <v>62.803266089323735</v>
      </c>
      <c r="D239" s="1">
        <f t="shared" ca="1" si="10"/>
        <v>31.880457670598478</v>
      </c>
      <c r="E239" s="1">
        <f t="shared" ca="1" si="11"/>
        <v>57.455612327792878</v>
      </c>
      <c r="H239"/>
      <c r="Y239">
        <v>118.5</v>
      </c>
      <c r="Z239">
        <v>70.788309316582868</v>
      </c>
    </row>
    <row r="240" spans="1:26" x14ac:dyDescent="0.25">
      <c r="A240">
        <v>119</v>
      </c>
      <c r="B240">
        <v>72.28656840354968</v>
      </c>
      <c r="C240" s="1">
        <f t="shared" ca="1" si="9"/>
        <v>62.809318955424061</v>
      </c>
      <c r="D240" s="1">
        <f t="shared" ca="1" si="10"/>
        <v>44.909128550998673</v>
      </c>
      <c r="E240" s="1">
        <f t="shared" ca="1" si="11"/>
        <v>58.953871414759689</v>
      </c>
      <c r="H240"/>
      <c r="Y240">
        <v>119</v>
      </c>
      <c r="Z240">
        <v>72.28656840354968</v>
      </c>
    </row>
    <row r="241" spans="1:26" x14ac:dyDescent="0.25">
      <c r="A241">
        <v>119.5</v>
      </c>
      <c r="B241">
        <v>73.784941673323999</v>
      </c>
      <c r="C241" s="1">
        <f t="shared" ca="1" si="9"/>
        <v>62.815185594412341</v>
      </c>
      <c r="D241" s="1">
        <f t="shared" ca="1" si="10"/>
        <v>60.167774215409636</v>
      </c>
      <c r="E241" s="1">
        <f t="shared" ca="1" si="11"/>
        <v>60.452244684534008</v>
      </c>
      <c r="H241"/>
      <c r="Y241">
        <v>119.5</v>
      </c>
      <c r="Z241">
        <v>73.784941673323999</v>
      </c>
    </row>
    <row r="242" spans="1:26" x14ac:dyDescent="0.25">
      <c r="A242">
        <v>120</v>
      </c>
      <c r="B242">
        <v>75.283399745012005</v>
      </c>
      <c r="C242" s="1">
        <f t="shared" ca="1" si="9"/>
        <v>62.82087173589445</v>
      </c>
      <c r="D242" s="1">
        <f t="shared" ca="1" si="10"/>
        <v>77.657302189019788</v>
      </c>
      <c r="E242" s="1">
        <f t="shared" ca="1" si="11"/>
        <v>61.950702756222015</v>
      </c>
      <c r="H242"/>
      <c r="Y242">
        <v>120</v>
      </c>
      <c r="Z242">
        <v>75.283399745012005</v>
      </c>
    </row>
    <row r="243" spans="1:26" x14ac:dyDescent="0.25">
      <c r="A243">
        <v>120.5</v>
      </c>
      <c r="B243">
        <v>76.781922892683014</v>
      </c>
      <c r="C243" s="1">
        <f t="shared" ca="1" si="9"/>
        <v>62.826382933194843</v>
      </c>
      <c r="D243" s="1">
        <f t="shared" ca="1" si="10"/>
        <v>97.378547780435539</v>
      </c>
      <c r="E243" s="1">
        <f t="shared" ca="1" si="11"/>
        <v>63.449225903893023</v>
      </c>
      <c r="H243"/>
      <c r="Y243">
        <v>120.5</v>
      </c>
      <c r="Z243">
        <v>76.781922892683014</v>
      </c>
    </row>
    <row r="244" spans="1:26" x14ac:dyDescent="0.25">
      <c r="A244">
        <v>121</v>
      </c>
      <c r="B244">
        <v>76.328474110248933</v>
      </c>
      <c r="C244" s="1">
        <f t="shared" ca="1" si="9"/>
        <v>62.831724568780139</v>
      </c>
      <c r="D244" s="1">
        <f t="shared" ca="1" si="10"/>
        <v>91.081124092569056</v>
      </c>
      <c r="E244" s="1">
        <f t="shared" ca="1" si="11"/>
        <v>62.995777121458943</v>
      </c>
      <c r="H244"/>
      <c r="Y244">
        <v>121</v>
      </c>
      <c r="Z244">
        <v>76.328474110248933</v>
      </c>
    </row>
    <row r="245" spans="1:26" x14ac:dyDescent="0.25">
      <c r="A245">
        <v>121.5</v>
      </c>
      <c r="B245">
        <v>75.829646741624686</v>
      </c>
      <c r="C245" s="1">
        <f t="shared" ca="1" si="9"/>
        <v>62.836901859515876</v>
      </c>
      <c r="D245" s="1">
        <f t="shared" ca="1" si="10"/>
        <v>84.405709785782321</v>
      </c>
      <c r="E245" s="1">
        <f t="shared" ca="1" si="11"/>
        <v>62.496949752834695</v>
      </c>
      <c r="H245"/>
      <c r="Y245">
        <v>121.5</v>
      </c>
      <c r="Z245">
        <v>75.829646741624686</v>
      </c>
    </row>
    <row r="246" spans="1:26" x14ac:dyDescent="0.25">
      <c r="A246">
        <v>122</v>
      </c>
      <c r="B246">
        <v>75.330709090193992</v>
      </c>
      <c r="C246" s="1">
        <f t="shared" ca="1" si="9"/>
        <v>62.84191986176149</v>
      </c>
      <c r="D246" s="1">
        <f t="shared" ca="1" si="10"/>
        <v>77.984928196105841</v>
      </c>
      <c r="E246" s="1">
        <f t="shared" ca="1" si="11"/>
        <v>61.998012101404001</v>
      </c>
      <c r="H246"/>
      <c r="Y246">
        <v>122</v>
      </c>
      <c r="Z246">
        <v>75.330709090193992</v>
      </c>
    </row>
    <row r="247" spans="1:26" x14ac:dyDescent="0.25">
      <c r="A247">
        <v>122.5</v>
      </c>
      <c r="B247">
        <v>74.831669335682449</v>
      </c>
      <c r="C247" s="1">
        <f t="shared" ca="1" si="9"/>
        <v>62.84678347630863</v>
      </c>
      <c r="D247" s="1">
        <f t="shared" ca="1" si="10"/>
        <v>71.81874453110926</v>
      </c>
      <c r="E247" s="1">
        <f t="shared" ca="1" si="11"/>
        <v>61.498972346892458</v>
      </c>
      <c r="H247"/>
      <c r="Y247">
        <v>122.5</v>
      </c>
      <c r="Z247">
        <v>74.831669335682449</v>
      </c>
    </row>
    <row r="248" spans="1:26" x14ac:dyDescent="0.25">
      <c r="A248">
        <v>123</v>
      </c>
      <c r="B248">
        <v>74.332583795563124</v>
      </c>
      <c r="C248" s="1">
        <f t="shared" ca="1" si="9"/>
        <v>62.85149745316739</v>
      </c>
      <c r="D248" s="1">
        <f t="shared" ca="1" si="10"/>
        <v>65.907671800772931</v>
      </c>
      <c r="E248" s="1">
        <f t="shared" ca="1" si="11"/>
        <v>60.999886806773134</v>
      </c>
      <c r="H248"/>
      <c r="Y248">
        <v>123</v>
      </c>
      <c r="Z248">
        <v>74.332583795563124</v>
      </c>
    </row>
    <row r="249" spans="1:26" x14ac:dyDescent="0.25">
      <c r="A249">
        <v>123.5</v>
      </c>
      <c r="B249">
        <v>73.833464507047637</v>
      </c>
      <c r="C249" s="1">
        <f t="shared" ca="1" si="9"/>
        <v>62.856066396205456</v>
      </c>
      <c r="D249" s="1">
        <f t="shared" ca="1" si="10"/>
        <v>60.251634641960742</v>
      </c>
      <c r="E249" s="1">
        <f t="shared" ca="1" si="11"/>
        <v>60.500767518257646</v>
      </c>
      <c r="H249"/>
      <c r="Y249">
        <v>123.5</v>
      </c>
      <c r="Z249">
        <v>73.833464507047637</v>
      </c>
    </row>
    <row r="250" spans="1:26" x14ac:dyDescent="0.25">
      <c r="A250">
        <v>124</v>
      </c>
      <c r="B250">
        <v>73.334316569484685</v>
      </c>
      <c r="C250" s="1">
        <f t="shared" ca="1" si="9"/>
        <v>62.860494767644376</v>
      </c>
      <c r="D250" s="1">
        <f t="shared" ca="1" si="10"/>
        <v>54.850471568352688</v>
      </c>
      <c r="E250" s="1">
        <f t="shared" ca="1" si="11"/>
        <v>60.001619580694694</v>
      </c>
      <c r="H250"/>
      <c r="Y250">
        <v>124</v>
      </c>
      <c r="Z250">
        <v>73.334316569484685</v>
      </c>
    </row>
    <row r="251" spans="1:26" x14ac:dyDescent="0.25">
      <c r="A251">
        <v>124.5</v>
      </c>
      <c r="B251">
        <v>72.835143822260193</v>
      </c>
      <c r="C251" s="1">
        <f t="shared" ca="1" si="9"/>
        <v>62.864786892417584</v>
      </c>
      <c r="D251" s="1">
        <f t="shared" ca="1" si="10"/>
        <v>49.704008654230265</v>
      </c>
      <c r="E251" s="1">
        <f t="shared" ca="1" si="11"/>
        <v>59.502446833470202</v>
      </c>
      <c r="H251"/>
      <c r="Y251">
        <v>124.5</v>
      </c>
      <c r="Z251">
        <v>72.835143822260193</v>
      </c>
    </row>
    <row r="252" spans="1:26" x14ac:dyDescent="0.25">
      <c r="A252">
        <v>125</v>
      </c>
      <c r="B252">
        <v>72.335949172084909</v>
      </c>
      <c r="C252" s="1">
        <f t="shared" ca="1" si="9"/>
        <v>62.86894696239429</v>
      </c>
      <c r="D252" s="1">
        <f t="shared" ca="1" si="10"/>
        <v>44.812065419143536</v>
      </c>
      <c r="E252" s="1">
        <f t="shared" ca="1" si="11"/>
        <v>59.003252183294919</v>
      </c>
      <c r="H252"/>
      <c r="Y252">
        <v>125</v>
      </c>
      <c r="Z252">
        <v>72.335949172084909</v>
      </c>
    </row>
    <row r="253" spans="1:26" x14ac:dyDescent="0.25">
      <c r="A253">
        <v>125.5</v>
      </c>
      <c r="B253">
        <v>71.836734834961703</v>
      </c>
      <c r="C253" s="1">
        <f t="shared" ca="1" si="9"/>
        <v>62.872979040473474</v>
      </c>
      <c r="D253" s="1">
        <f t="shared" ca="1" si="10"/>
        <v>40.174458971610647</v>
      </c>
      <c r="E253" s="1">
        <f t="shared" ca="1" si="11"/>
        <v>58.504037846171713</v>
      </c>
      <c r="H253"/>
      <c r="Y253">
        <v>125.5</v>
      </c>
      <c r="Z253">
        <v>71.836734834961703</v>
      </c>
    </row>
    <row r="254" spans="1:26" x14ac:dyDescent="0.25">
      <c r="A254">
        <v>126</v>
      </c>
      <c r="B254">
        <v>71.337502515080942</v>
      </c>
      <c r="C254" s="1">
        <f t="shared" ca="1" si="9"/>
        <v>62.876887064551816</v>
      </c>
      <c r="D254" s="1">
        <f t="shared" ca="1" si="10"/>
        <v>35.79100690086608</v>
      </c>
      <c r="E254" s="1">
        <f t="shared" ca="1" si="11"/>
        <v>58.004805526290951</v>
      </c>
      <c r="H254"/>
      <c r="Y254">
        <v>126</v>
      </c>
      <c r="Z254">
        <v>71.337502515080942</v>
      </c>
    </row>
    <row r="255" spans="1:26" x14ac:dyDescent="0.25">
      <c r="A255">
        <v>126.5</v>
      </c>
      <c r="B255">
        <v>70.838253537089599</v>
      </c>
      <c r="C255" s="1">
        <f t="shared" ca="1" si="9"/>
        <v>62.880674851369683</v>
      </c>
      <c r="D255" s="1">
        <f t="shared" ca="1" si="10"/>
        <v>31.661529269711956</v>
      </c>
      <c r="E255" s="1">
        <f t="shared" ca="1" si="11"/>
        <v>57.505556548299609</v>
      </c>
      <c r="H255"/>
      <c r="Y255">
        <v>126.5</v>
      </c>
      <c r="Z255">
        <v>70.838253537089599</v>
      </c>
    </row>
    <row r="256" spans="1:26" x14ac:dyDescent="0.25">
      <c r="A256">
        <v>127</v>
      </c>
      <c r="B256">
        <v>70.338988943892858</v>
      </c>
      <c r="C256" s="1">
        <f t="shared" ca="1" si="9"/>
        <v>62.884346100238659</v>
      </c>
      <c r="D256" s="1">
        <f t="shared" ca="1" si="10"/>
        <v>27.785849963222379</v>
      </c>
      <c r="E256" s="1">
        <f t="shared" ca="1" si="11"/>
        <v>57.006291955102867</v>
      </c>
      <c r="H256"/>
      <c r="Y256">
        <v>127</v>
      </c>
      <c r="Z256">
        <v>70.338988943892858</v>
      </c>
    </row>
    <row r="257" spans="1:26" x14ac:dyDescent="0.25">
      <c r="A257">
        <v>127.5</v>
      </c>
      <c r="B257">
        <v>69.839709568974897</v>
      </c>
      <c r="C257" s="1">
        <f t="shared" ca="1" si="9"/>
        <v>62.88790439665452</v>
      </c>
      <c r="D257" s="1">
        <f t="shared" ca="1" si="10"/>
        <v>24.163797576950174</v>
      </c>
      <c r="E257" s="1">
        <f t="shared" ca="1" si="11"/>
        <v>56.507012580184906</v>
      </c>
      <c r="H257"/>
      <c r="Y257">
        <v>127.5</v>
      </c>
      <c r="Z257">
        <v>69.839709568974897</v>
      </c>
    </row>
    <row r="258" spans="1:26" x14ac:dyDescent="0.25">
      <c r="A258">
        <v>128</v>
      </c>
      <c r="B258">
        <v>69.340416089883561</v>
      </c>
      <c r="C258" s="1">
        <f t="shared" ref="C258:C321" ca="1" si="12">IF(A258&gt;=$K$5,OFFSET($B$1,2*$K$5,0)+$L$5*(1-EXP((-1/$M$5)*(A258-$K$5))),0)</f>
        <v>62.89135321579888</v>
      </c>
      <c r="D258" s="1">
        <f t="shared" ref="D258:D321" ca="1" si="13">IF(A258&gt;=$K$5,(C258-B258)*(C258-B258)*0.5,0)</f>
        <v>20.795205976948687</v>
      </c>
      <c r="E258" s="1">
        <f t="shared" ref="E258:E321" ca="1" si="14">IF(A258&gt;=$K$5,(B258-$L$6),0)</f>
        <v>56.007719101093571</v>
      </c>
      <c r="H258"/>
      <c r="Y258">
        <v>128</v>
      </c>
      <c r="Z258">
        <v>69.340416089883561</v>
      </c>
    </row>
    <row r="259" spans="1:26" x14ac:dyDescent="0.25">
      <c r="A259">
        <v>128.5</v>
      </c>
      <c r="B259">
        <v>68.84110906778983</v>
      </c>
      <c r="C259" s="1">
        <f t="shared" ca="1" si="12"/>
        <v>62.894695925933298</v>
      </c>
      <c r="D259" s="1">
        <f t="shared" ca="1" si="13"/>
        <v>17.679914626822033</v>
      </c>
      <c r="E259" s="1">
        <f t="shared" ca="1" si="14"/>
        <v>55.508412078999839</v>
      </c>
      <c r="H259"/>
      <c r="Y259">
        <v>128.5</v>
      </c>
      <c r="Z259">
        <v>68.84110906778983</v>
      </c>
    </row>
    <row r="260" spans="1:26" x14ac:dyDescent="0.25">
      <c r="A260">
        <v>129</v>
      </c>
      <c r="B260">
        <v>68.341788976753122</v>
      </c>
      <c r="C260" s="1">
        <f t="shared" ca="1" si="12"/>
        <v>62.897935791688795</v>
      </c>
      <c r="D260" s="1">
        <f t="shared" ca="1" si="13"/>
        <v>14.81776875026751</v>
      </c>
      <c r="E260" s="1">
        <f t="shared" ca="1" si="14"/>
        <v>55.009091987963131</v>
      </c>
      <c r="H260"/>
      <c r="Y260">
        <v>129</v>
      </c>
      <c r="Z260">
        <v>68.341788976753122</v>
      </c>
    </row>
    <row r="261" spans="1:26" x14ac:dyDescent="0.25">
      <c r="A261">
        <v>129.5</v>
      </c>
      <c r="B261">
        <v>67.842456225376324</v>
      </c>
      <c r="C261" s="1">
        <f t="shared" ca="1" si="12"/>
        <v>62.901075977254258</v>
      </c>
      <c r="D261" s="1">
        <f t="shared" ca="1" si="13"/>
        <v>12.208619378265444</v>
      </c>
      <c r="E261" s="1">
        <f t="shared" ca="1" si="14"/>
        <v>54.509759236586333</v>
      </c>
      <c r="H261"/>
      <c r="Y261">
        <v>129.5</v>
      </c>
      <c r="Z261">
        <v>67.842456225376324</v>
      </c>
    </row>
    <row r="262" spans="1:26" x14ac:dyDescent="0.25">
      <c r="A262">
        <v>130</v>
      </c>
      <c r="B262">
        <v>67.343111172834739</v>
      </c>
      <c r="C262" s="1">
        <f t="shared" ca="1" si="12"/>
        <v>62.904119549466735</v>
      </c>
      <c r="D262" s="1">
        <f t="shared" ca="1" si="13"/>
        <v>9.8523233161656538</v>
      </c>
      <c r="E262" s="1">
        <f t="shared" ca="1" si="14"/>
        <v>54.010414184044748</v>
      </c>
      <c r="H262"/>
      <c r="Y262">
        <v>130</v>
      </c>
      <c r="Z262">
        <v>67.343111172834739</v>
      </c>
    </row>
    <row r="263" spans="1:26" x14ac:dyDescent="0.25">
      <c r="A263">
        <v>130.5</v>
      </c>
      <c r="B263">
        <v>66.84375414074556</v>
      </c>
      <c r="C263" s="1">
        <f t="shared" ca="1" si="12"/>
        <v>62.907069480806591</v>
      </c>
      <c r="D263" s="1">
        <f t="shared" ca="1" si="13"/>
        <v>7.7487430558993973</v>
      </c>
      <c r="E263" s="1">
        <f t="shared" ca="1" si="14"/>
        <v>53.511057151955569</v>
      </c>
      <c r="H263"/>
      <c r="Y263">
        <v>130.5</v>
      </c>
      <c r="Z263">
        <v>66.84375414074556</v>
      </c>
    </row>
    <row r="264" spans="1:26" x14ac:dyDescent="0.25">
      <c r="A264">
        <v>131</v>
      </c>
      <c r="B264">
        <v>66.344385421962215</v>
      </c>
      <c r="C264" s="1">
        <f t="shared" ca="1" si="12"/>
        <v>62.909928652300607</v>
      </c>
      <c r="D264" s="1">
        <f t="shared" ca="1" si="13"/>
        <v>5.8977466513372248</v>
      </c>
      <c r="E264" s="1">
        <f t="shared" ca="1" si="14"/>
        <v>53.011688433172225</v>
      </c>
      <c r="H264"/>
      <c r="Y264">
        <v>131</v>
      </c>
      <c r="Z264">
        <v>66.344385421962215</v>
      </c>
    </row>
    <row r="265" spans="1:26" x14ac:dyDescent="0.25">
      <c r="A265">
        <v>131.5</v>
      </c>
      <c r="B265">
        <v>65.845005287095319</v>
      </c>
      <c r="C265" s="1">
        <f t="shared" ca="1" si="12"/>
        <v>62.912699856335678</v>
      </c>
      <c r="D265" s="1">
        <f t="shared" ca="1" si="13"/>
        <v>4.2992075696312408</v>
      </c>
      <c r="E265" s="1">
        <f t="shared" ca="1" si="14"/>
        <v>52.512308298305328</v>
      </c>
      <c r="H265"/>
      <c r="Y265">
        <v>131.5</v>
      </c>
      <c r="Z265">
        <v>65.845005287095319</v>
      </c>
    </row>
    <row r="266" spans="1:26" x14ac:dyDescent="0.25">
      <c r="A266">
        <v>132</v>
      </c>
      <c r="B266">
        <v>65.34561398935233</v>
      </c>
      <c r="C266" s="1">
        <f t="shared" ca="1" si="12"/>
        <v>62.91538579938598</v>
      </c>
      <c r="D266" s="1">
        <f t="shared" ca="1" si="13"/>
        <v>2.9530045276535604</v>
      </c>
      <c r="E266" s="1">
        <f t="shared" ca="1" si="14"/>
        <v>52.012917000562339</v>
      </c>
      <c r="H266"/>
      <c r="Y266">
        <v>132</v>
      </c>
      <c r="Z266">
        <v>65.34561398935233</v>
      </c>
    </row>
    <row r="267" spans="1:26" x14ac:dyDescent="0.25">
      <c r="A267">
        <v>132.5</v>
      </c>
      <c r="B267">
        <v>64.855300132922224</v>
      </c>
      <c r="C267" s="1">
        <f t="shared" ca="1" si="12"/>
        <v>62.917989104656236</v>
      </c>
      <c r="D267" s="1">
        <f t="shared" ca="1" si="13"/>
        <v>1.8765870101205098</v>
      </c>
      <c r="E267" s="1">
        <f t="shared" ca="1" si="14"/>
        <v>51.522603144132233</v>
      </c>
      <c r="H267"/>
      <c r="Y267">
        <v>132.5</v>
      </c>
      <c r="Z267">
        <v>64.855300132922224</v>
      </c>
    </row>
    <row r="268" spans="1:26" x14ac:dyDescent="0.25">
      <c r="A268">
        <v>133</v>
      </c>
      <c r="B268">
        <v>64.386605340666591</v>
      </c>
      <c r="C268" s="1">
        <f t="shared" ca="1" si="12"/>
        <v>62.920512314643666</v>
      </c>
      <c r="D268" s="1">
        <f t="shared" ca="1" si="13"/>
        <v>1.0747143804765285</v>
      </c>
      <c r="E268" s="1">
        <f t="shared" ca="1" si="14"/>
        <v>51.053908351876601</v>
      </c>
      <c r="H268"/>
      <c r="Y268">
        <v>133</v>
      </c>
      <c r="Z268">
        <v>64.386605340666591</v>
      </c>
    </row>
    <row r="269" spans="1:26" x14ac:dyDescent="0.25">
      <c r="A269">
        <v>133.5</v>
      </c>
      <c r="B269">
        <v>63.936970307220435</v>
      </c>
      <c r="C269" s="1">
        <f t="shared" ca="1" si="12"/>
        <v>62.922957893621039</v>
      </c>
      <c r="D269" s="1">
        <f t="shared" ca="1" si="13"/>
        <v>0.51411058746683602</v>
      </c>
      <c r="E269" s="1">
        <f t="shared" ca="1" si="14"/>
        <v>50.604273318430444</v>
      </c>
      <c r="H269"/>
      <c r="Y269">
        <v>133.5</v>
      </c>
      <c r="Z269">
        <v>63.936970307220435</v>
      </c>
    </row>
    <row r="270" spans="1:26" x14ac:dyDescent="0.25">
      <c r="A270">
        <v>134</v>
      </c>
      <c r="B270">
        <v>63.501819576494505</v>
      </c>
      <c r="C270" s="1">
        <f t="shared" ca="1" si="12"/>
        <v>62.925328230043455</v>
      </c>
      <c r="D270" s="1">
        <f t="shared" ca="1" si="13"/>
        <v>0.16617113626647223</v>
      </c>
      <c r="E270" s="1">
        <f t="shared" ca="1" si="14"/>
        <v>50.169122587704514</v>
      </c>
      <c r="H270"/>
      <c r="Y270">
        <v>134</v>
      </c>
      <c r="Z270">
        <v>63.501819576494505</v>
      </c>
    </row>
    <row r="271" spans="1:26" x14ac:dyDescent="0.25">
      <c r="A271">
        <v>134.5</v>
      </c>
      <c r="B271">
        <v>63.080270538781313</v>
      </c>
      <c r="C271" s="1">
        <f t="shared" ca="1" si="12"/>
        <v>62.92762563888094</v>
      </c>
      <c r="D271" s="1">
        <f t="shared" ca="1" si="13"/>
        <v>1.1650232732797498E-2</v>
      </c>
      <c r="E271" s="1">
        <f t="shared" ca="1" si="14"/>
        <v>49.747573549991323</v>
      </c>
      <c r="H271"/>
      <c r="Y271">
        <v>134.5</v>
      </c>
      <c r="Z271">
        <v>63.080270538781313</v>
      </c>
    </row>
    <row r="272" spans="1:26" x14ac:dyDescent="0.25">
      <c r="A272">
        <v>135</v>
      </c>
      <c r="B272">
        <v>62.671693976375323</v>
      </c>
      <c r="C272" s="1">
        <f t="shared" ca="1" si="12"/>
        <v>62.929852363879419</v>
      </c>
      <c r="D272" s="1">
        <f t="shared" ca="1" si="13"/>
        <v>3.3322876519357558E-2</v>
      </c>
      <c r="E272" s="1">
        <f t="shared" ca="1" si="14"/>
        <v>49.338996987585332</v>
      </c>
      <c r="H272"/>
      <c r="Y272">
        <v>135</v>
      </c>
      <c r="Z272">
        <v>62.671693976375323</v>
      </c>
    </row>
    <row r="273" spans="1:26" x14ac:dyDescent="0.25">
      <c r="A273">
        <v>135.5</v>
      </c>
      <c r="B273">
        <v>62.275495981995846</v>
      </c>
      <c r="C273" s="1">
        <f t="shared" ca="1" si="12"/>
        <v>62.932010579751982</v>
      </c>
      <c r="D273" s="1">
        <f t="shared" ca="1" si="13"/>
        <v>0.21550570853345036</v>
      </c>
      <c r="E273" s="1">
        <f t="shared" ca="1" si="14"/>
        <v>48.942798993205855</v>
      </c>
      <c r="H273"/>
      <c r="Y273">
        <v>135.5</v>
      </c>
      <c r="Z273">
        <v>62.275495981995846</v>
      </c>
    </row>
    <row r="274" spans="1:26" x14ac:dyDescent="0.25">
      <c r="A274">
        <v>136</v>
      </c>
      <c r="B274">
        <v>61.891114400821394</v>
      </c>
      <c r="C274" s="1">
        <f t="shared" ca="1" si="12"/>
        <v>62.93410239430284</v>
      </c>
      <c r="D274" s="1">
        <f t="shared" ca="1" si="13"/>
        <v>0.54391197727322704</v>
      </c>
      <c r="E274" s="1">
        <f t="shared" ca="1" si="14"/>
        <v>48.558417412031403</v>
      </c>
      <c r="H274"/>
      <c r="Y274">
        <v>136</v>
      </c>
      <c r="Z274">
        <v>61.891114400821394</v>
      </c>
    </row>
    <row r="275" spans="1:26" x14ac:dyDescent="0.25">
      <c r="A275">
        <v>136.5</v>
      </c>
      <c r="B275">
        <v>61.518015965498208</v>
      </c>
      <c r="C275" s="1">
        <f t="shared" ca="1" si="12"/>
        <v>62.936129850485891</v>
      </c>
      <c r="D275" s="1">
        <f t="shared" ca="1" si="13"/>
        <v>1.0055234953974299</v>
      </c>
      <c r="E275" s="1">
        <f t="shared" ca="1" si="14"/>
        <v>48.185318976708217</v>
      </c>
      <c r="H275"/>
      <c r="Y275">
        <v>136.5</v>
      </c>
      <c r="Z275">
        <v>61.518015965498208</v>
      </c>
    </row>
    <row r="276" spans="1:26" x14ac:dyDescent="0.25">
      <c r="A276">
        <v>137</v>
      </c>
      <c r="B276">
        <v>61.155693950037502</v>
      </c>
      <c r="C276" s="1">
        <f t="shared" ca="1" si="12"/>
        <v>62.938094928399956</v>
      </c>
      <c r="D276" s="1">
        <f t="shared" ca="1" si="13"/>
        <v>1.5884766238337154</v>
      </c>
      <c r="E276" s="1">
        <f t="shared" ca="1" si="14"/>
        <v>47.822996961247512</v>
      </c>
      <c r="H276"/>
      <c r="Y276">
        <v>137</v>
      </c>
      <c r="Z276">
        <v>61.155693950037502</v>
      </c>
    </row>
    <row r="277" spans="1:26" x14ac:dyDescent="0.25">
      <c r="A277">
        <v>137.5</v>
      </c>
      <c r="B277">
        <v>60.803666214593889</v>
      </c>
      <c r="C277" s="1">
        <f t="shared" ca="1" si="12"/>
        <v>62.939999547222598</v>
      </c>
      <c r="D277" s="1">
        <f t="shared" ca="1" si="13"/>
        <v>2.2819600540502432</v>
      </c>
      <c r="E277" s="1">
        <f t="shared" ca="1" si="14"/>
        <v>47.470969225803898</v>
      </c>
      <c r="H277"/>
      <c r="Y277">
        <v>137.5</v>
      </c>
      <c r="Z277">
        <v>60.803666214593889</v>
      </c>
    </row>
    <row r="278" spans="1:26" x14ac:dyDescent="0.25">
      <c r="A278">
        <v>138</v>
      </c>
      <c r="B278">
        <v>60.461473546891156</v>
      </c>
      <c r="C278" s="1">
        <f t="shared" ca="1" si="12"/>
        <v>62.941845567084513</v>
      </c>
      <c r="D278" s="1">
        <f t="shared" ca="1" si="13"/>
        <v>3.0761226792790382</v>
      </c>
      <c r="E278" s="1">
        <f t="shared" ca="1" si="14"/>
        <v>47.128776558101166</v>
      </c>
      <c r="H278"/>
      <c r="Y278">
        <v>138</v>
      </c>
      <c r="Z278">
        <v>60.461473546891156</v>
      </c>
    </row>
    <row r="279" spans="1:26" x14ac:dyDescent="0.25">
      <c r="A279">
        <v>138.5</v>
      </c>
      <c r="B279">
        <v>60.128678230822082</v>
      </c>
      <c r="C279" s="1">
        <f t="shared" ca="1" si="12"/>
        <v>62.943634790886186</v>
      </c>
      <c r="D279" s="1">
        <f t="shared" ca="1" si="13"/>
        <v>3.961990217523967</v>
      </c>
      <c r="E279" s="1">
        <f t="shared" ca="1" si="14"/>
        <v>46.795981242032092</v>
      </c>
      <c r="H279"/>
      <c r="Y279">
        <v>138.5</v>
      </c>
      <c r="Z279">
        <v>60.128678230822082</v>
      </c>
    </row>
    <row r="280" spans="1:26" x14ac:dyDescent="0.25">
      <c r="A280">
        <v>139</v>
      </c>
      <c r="B280">
        <v>59.80486279090475</v>
      </c>
      <c r="C280" s="1">
        <f t="shared" ca="1" si="12"/>
        <v>62.945368966058687</v>
      </c>
      <c r="D280" s="1">
        <f t="shared" ca="1" si="13"/>
        <v>4.9313895180900076</v>
      </c>
      <c r="E280" s="1">
        <f t="shared" ca="1" si="14"/>
        <v>46.472165802114759</v>
      </c>
      <c r="H280"/>
      <c r="Y280">
        <v>139</v>
      </c>
      <c r="Z280">
        <v>59.80486279090475</v>
      </c>
    </row>
    <row r="281" spans="1:26" x14ac:dyDescent="0.25">
      <c r="A281">
        <v>139.5</v>
      </c>
      <c r="B281">
        <v>59.489628874596818</v>
      </c>
      <c r="C281" s="1">
        <f t="shared" ca="1" si="12"/>
        <v>62.94704978627027</v>
      </c>
      <c r="D281" s="1">
        <f t="shared" ca="1" si="13"/>
        <v>5.9768796802384427</v>
      </c>
      <c r="E281" s="1">
        <f t="shared" ca="1" si="14"/>
        <v>46.156931885806827</v>
      </c>
      <c r="H281"/>
      <c r="Y281">
        <v>139.5</v>
      </c>
      <c r="Z281">
        <v>59.489628874596818</v>
      </c>
    </row>
    <row r="282" spans="1:26" x14ac:dyDescent="0.25">
      <c r="A282">
        <v>140</v>
      </c>
      <c r="B282">
        <v>59.182596244242049</v>
      </c>
      <c r="C282" s="1">
        <f t="shared" ca="1" si="12"/>
        <v>62.948678893080519</v>
      </c>
      <c r="D282" s="1">
        <f t="shared" ca="1" si="13"/>
        <v>7.0916892589410931</v>
      </c>
      <c r="E282" s="1">
        <f t="shared" ca="1" si="14"/>
        <v>45.849899255452058</v>
      </c>
      <c r="H282"/>
      <c r="Y282">
        <v>140</v>
      </c>
      <c r="Z282">
        <v>59.182596244242049</v>
      </c>
    </row>
    <row r="283" spans="1:26" x14ac:dyDescent="0.25">
      <c r="A283">
        <v>140.5</v>
      </c>
      <c r="B283">
        <v>58.883401857599189</v>
      </c>
      <c r="C283" s="1">
        <f t="shared" ca="1" si="12"/>
        <v>62.950257877543528</v>
      </c>
      <c r="D283" s="1">
        <f t="shared" ca="1" si="13"/>
        <v>8.2696589434787562</v>
      </c>
      <c r="E283" s="1">
        <f t="shared" ca="1" si="14"/>
        <v>45.550704868809198</v>
      </c>
      <c r="H283"/>
      <c r="Y283">
        <v>140.5</v>
      </c>
      <c r="Z283">
        <v>58.883401857599189</v>
      </c>
    </row>
    <row r="284" spans="1:26" x14ac:dyDescent="0.25">
      <c r="A284">
        <v>141</v>
      </c>
      <c r="B284">
        <v>58.591699021176382</v>
      </c>
      <c r="C284" s="1">
        <f t="shared" ca="1" si="12"/>
        <v>62.951788281761793</v>
      </c>
      <c r="D284" s="1">
        <f t="shared" ca="1" si="13"/>
        <v>9.505189180136119</v>
      </c>
      <c r="E284" s="1">
        <f t="shared" ca="1" si="14"/>
        <v>45.259002032386391</v>
      </c>
      <c r="H284"/>
      <c r="Y284">
        <v>141</v>
      </c>
      <c r="Z284">
        <v>58.591699021176382</v>
      </c>
    </row>
    <row r="285" spans="1:26" x14ac:dyDescent="0.25">
      <c r="A285">
        <v>141.5</v>
      </c>
      <c r="B285">
        <v>58.307156604471707</v>
      </c>
      <c r="C285" s="1">
        <f t="shared" ca="1" si="12"/>
        <v>62.95327160039232</v>
      </c>
      <c r="D285" s="1">
        <f t="shared" ca="1" si="13"/>
        <v>10.793192277659196</v>
      </c>
      <c r="E285" s="1">
        <f t="shared" ca="1" si="14"/>
        <v>44.974459615681717</v>
      </c>
      <c r="H285"/>
      <c r="Y285">
        <v>141.5</v>
      </c>
      <c r="Z285">
        <v>58.307156604471707</v>
      </c>
    </row>
    <row r="286" spans="1:26" x14ac:dyDescent="0.25">
      <c r="A286">
        <v>142</v>
      </c>
      <c r="B286">
        <v>58.029458306074226</v>
      </c>
      <c r="C286" s="1">
        <f t="shared" ca="1" si="12"/>
        <v>62.95470928210635</v>
      </c>
      <c r="D286" s="1">
        <f t="shared" ca="1" si="13"/>
        <v>12.129048588452697</v>
      </c>
      <c r="E286" s="1">
        <f t="shared" ca="1" si="14"/>
        <v>44.696761317284235</v>
      </c>
      <c r="H286"/>
      <c r="Y286">
        <v>142</v>
      </c>
      <c r="Z286">
        <v>58.029458306074226</v>
      </c>
    </row>
    <row r="287" spans="1:26" x14ac:dyDescent="0.25">
      <c r="A287">
        <v>142.5</v>
      </c>
      <c r="B287">
        <v>57.758301964687988</v>
      </c>
      <c r="C287" s="1">
        <f t="shared" ca="1" si="12"/>
        <v>62.956102731004179</v>
      </c>
      <c r="D287" s="1">
        <f t="shared" ca="1" si="13"/>
        <v>13.508566403158595</v>
      </c>
      <c r="E287" s="1">
        <f t="shared" ca="1" si="14"/>
        <v>44.425604975897997</v>
      </c>
      <c r="H287"/>
      <c r="Y287">
        <v>142.5</v>
      </c>
      <c r="Z287">
        <v>57.758301964687988</v>
      </c>
    </row>
    <row r="288" spans="1:26" x14ac:dyDescent="0.25">
      <c r="A288">
        <v>143</v>
      </c>
      <c r="B288">
        <v>57.493398909694129</v>
      </c>
      <c r="C288" s="1">
        <f t="shared" ca="1" si="12"/>
        <v>62.957453307986498</v>
      </c>
      <c r="D288" s="1">
        <f t="shared" ca="1" si="13"/>
        <v>14.927945233749091</v>
      </c>
      <c r="E288" s="1">
        <f t="shared" ca="1" si="14"/>
        <v>44.160701920904138</v>
      </c>
      <c r="H288"/>
      <c r="Y288">
        <v>143</v>
      </c>
      <c r="Z288">
        <v>57.493398909694129</v>
      </c>
    </row>
    <row r="289" spans="1:26" x14ac:dyDescent="0.25">
      <c r="A289">
        <v>143.5</v>
      </c>
      <c r="B289">
        <v>57.234473347021272</v>
      </c>
      <c r="C289" s="1">
        <f t="shared" ca="1" si="12"/>
        <v>62.958762332083488</v>
      </c>
      <c r="D289" s="1">
        <f t="shared" ca="1" si="13"/>
        <v>16.38374219225231</v>
      </c>
      <c r="E289" s="1">
        <f t="shared" ca="1" si="14"/>
        <v>43.901776358231281</v>
      </c>
      <c r="H289"/>
      <c r="Y289">
        <v>143.5</v>
      </c>
      <c r="Z289">
        <v>57.234473347021272</v>
      </c>
    </row>
    <row r="290" spans="1:26" x14ac:dyDescent="0.25">
      <c r="A290">
        <v>144</v>
      </c>
      <c r="B290">
        <v>56.981261776948649</v>
      </c>
      <c r="C290" s="1">
        <f t="shared" ca="1" si="12"/>
        <v>62.960031081743018</v>
      </c>
      <c r="D290" s="1">
        <f t="shared" ca="1" si="13"/>
        <v>17.872841199975671</v>
      </c>
      <c r="E290" s="1">
        <f t="shared" ca="1" si="14"/>
        <v>43.648564788158659</v>
      </c>
      <c r="H290"/>
      <c r="Y290">
        <v>144</v>
      </c>
      <c r="Z290">
        <v>56.981261776948649</v>
      </c>
    </row>
    <row r="291" spans="1:26" x14ac:dyDescent="0.25">
      <c r="A291">
        <v>144.5</v>
      </c>
      <c r="B291">
        <v>56.733512441107621</v>
      </c>
      <c r="C291" s="1">
        <f t="shared" ca="1" si="12"/>
        <v>62.961260796079266</v>
      </c>
      <c r="D291" s="1">
        <f t="shared" ca="1" si="13"/>
        <v>19.392424786426016</v>
      </c>
      <c r="E291" s="1">
        <f t="shared" ca="1" si="14"/>
        <v>43.40081545231763</v>
      </c>
      <c r="H291"/>
      <c r="Y291">
        <v>144.5</v>
      </c>
      <c r="Z291">
        <v>56.733512441107621</v>
      </c>
    </row>
    <row r="292" spans="1:26" x14ac:dyDescent="0.25">
      <c r="A292">
        <v>145</v>
      </c>
      <c r="B292">
        <v>56.490984796425408</v>
      </c>
      <c r="C292" s="1">
        <f t="shared" ca="1" si="12"/>
        <v>62.962452676082869</v>
      </c>
      <c r="D292" s="1">
        <f t="shared" ca="1" si="13"/>
        <v>20.939948258719113</v>
      </c>
      <c r="E292" s="1">
        <f t="shared" ca="1" si="14"/>
        <v>43.158287807635418</v>
      </c>
      <c r="H292"/>
      <c r="Y292">
        <v>145</v>
      </c>
      <c r="Z292">
        <v>56.490984796425408</v>
      </c>
    </row>
    <row r="293" spans="1:26" x14ac:dyDescent="0.25">
      <c r="A293">
        <v>145.5</v>
      </c>
      <c r="B293">
        <v>56.253449014117002</v>
      </c>
      <c r="C293" s="1">
        <f t="shared" ca="1" si="12"/>
        <v>62.96360788579387</v>
      </c>
      <c r="D293" s="1">
        <f t="shared" ca="1" si="13"/>
        <v>22.513116041571884</v>
      </c>
      <c r="E293" s="1">
        <f t="shared" ca="1" si="14"/>
        <v>42.920752025327012</v>
      </c>
      <c r="H293"/>
      <c r="Y293">
        <v>145.5</v>
      </c>
      <c r="Z293">
        <v>56.253449014117002</v>
      </c>
    </row>
    <row r="294" spans="1:26" x14ac:dyDescent="0.25">
      <c r="A294">
        <v>146</v>
      </c>
      <c r="B294">
        <v>56.020685502108194</v>
      </c>
      <c r="C294" s="1">
        <f t="shared" ca="1" si="12"/>
        <v>62.964727553438557</v>
      </c>
      <c r="D294" s="1">
        <f t="shared" ca="1" si="13"/>
        <v>24.109860005322201</v>
      </c>
      <c r="E294" s="1">
        <f t="shared" ca="1" si="14"/>
        <v>42.687988513318203</v>
      </c>
      <c r="H294"/>
      <c r="Y294">
        <v>146</v>
      </c>
      <c r="Z294">
        <v>56.020685502108194</v>
      </c>
    </row>
    <row r="295" spans="1:26" x14ac:dyDescent="0.25">
      <c r="A295">
        <v>146.5</v>
      </c>
      <c r="B295">
        <v>55.792484449482068</v>
      </c>
      <c r="C295" s="1">
        <f t="shared" ca="1" si="12"/>
        <v>62.965812772531358</v>
      </c>
      <c r="D295" s="1">
        <f t="shared" ca="1" si="13"/>
        <v>25.72831961513057</v>
      </c>
      <c r="E295" s="1">
        <f t="shared" ca="1" si="14"/>
        <v>42.459787460692077</v>
      </c>
      <c r="H295"/>
      <c r="Y295">
        <v>146.5</v>
      </c>
      <c r="Z295">
        <v>55.792484449482068</v>
      </c>
    </row>
    <row r="296" spans="1:26" x14ac:dyDescent="0.25">
      <c r="A296">
        <v>147</v>
      </c>
      <c r="B296">
        <v>55.568645391708245</v>
      </c>
      <c r="C296" s="1">
        <f t="shared" ca="1" si="12"/>
        <v>62.966864602942792</v>
      </c>
      <c r="D296" s="1">
        <f t="shared" ca="1" si="13"/>
        <v>27.366823748739964</v>
      </c>
      <c r="E296" s="1">
        <f t="shared" ca="1" si="14"/>
        <v>42.235948402918254</v>
      </c>
      <c r="H296"/>
      <c r="Y296">
        <v>147</v>
      </c>
      <c r="Z296">
        <v>55.568645391708245</v>
      </c>
    </row>
    <row r="297" spans="1:26" x14ac:dyDescent="0.25">
      <c r="A297">
        <v>147.5</v>
      </c>
      <c r="B297">
        <v>55.348976795542313</v>
      </c>
      <c r="C297" s="1">
        <f t="shared" ca="1" si="12"/>
        <v>62.967884071934577</v>
      </c>
      <c r="D297" s="1">
        <f t="shared" ca="1" si="13"/>
        <v>29.023874043131492</v>
      </c>
      <c r="E297" s="1">
        <f t="shared" ca="1" si="14"/>
        <v>42.016279806752323</v>
      </c>
      <c r="H297"/>
      <c r="Y297">
        <v>147.5</v>
      </c>
      <c r="Z297">
        <v>55.348976795542313</v>
      </c>
    </row>
    <row r="298" spans="1:26" x14ac:dyDescent="0.25">
      <c r="A298">
        <v>148</v>
      </c>
      <c r="B298">
        <v>55.133295662587145</v>
      </c>
      <c r="C298" s="1">
        <f t="shared" ca="1" si="12"/>
        <v>62.968872175162943</v>
      </c>
      <c r="D298" s="1">
        <f t="shared" ca="1" si="13"/>
        <v>30.698129642214756</v>
      </c>
      <c r="E298" s="1">
        <f t="shared" ca="1" si="14"/>
        <v>41.800598673797154</v>
      </c>
      <c r="H298"/>
      <c r="Y298">
        <v>148</v>
      </c>
      <c r="Z298">
        <v>55.133295662587145</v>
      </c>
    </row>
    <row r="299" spans="1:26" x14ac:dyDescent="0.25">
      <c r="A299">
        <v>148.5</v>
      </c>
      <c r="B299">
        <v>54.921427150591967</v>
      </c>
      <c r="C299" s="1">
        <f t="shared" ca="1" si="12"/>
        <v>62.969829877650966</v>
      </c>
      <c r="D299" s="1">
        <f t="shared" ca="1" si="13"/>
        <v>32.388393228465368</v>
      </c>
      <c r="E299" s="1">
        <f t="shared" ca="1" si="14"/>
        <v>41.588730161801976</v>
      </c>
      <c r="H299"/>
      <c r="Y299">
        <v>148.5</v>
      </c>
      <c r="Z299">
        <v>54.921427150591967</v>
      </c>
    </row>
    <row r="300" spans="1:26" x14ac:dyDescent="0.25">
      <c r="A300">
        <v>149</v>
      </c>
      <c r="B300">
        <v>54.713204211635109</v>
      </c>
      <c r="C300" s="1">
        <f t="shared" ca="1" si="12"/>
        <v>62.970758114731098</v>
      </c>
      <c r="D300" s="1">
        <f t="shared" ca="1" si="13"/>
        <v>34.093598231267897</v>
      </c>
      <c r="E300" s="1">
        <f t="shared" ca="1" si="14"/>
        <v>41.380507222845118</v>
      </c>
      <c r="H300"/>
      <c r="Y300">
        <v>149</v>
      </c>
      <c r="Z300">
        <v>54.713204211635109</v>
      </c>
    </row>
    <row r="301" spans="1:26" x14ac:dyDescent="0.25">
      <c r="A301">
        <v>149.5</v>
      </c>
      <c r="B301">
        <v>54.508467246394538</v>
      </c>
      <c r="C301" s="1">
        <f t="shared" ca="1" si="12"/>
        <v>62.971657792958638</v>
      </c>
      <c r="D301" s="1">
        <f t="shared" ca="1" si="13"/>
        <v>35.812797113725971</v>
      </c>
      <c r="E301" s="1">
        <f t="shared" ca="1" si="14"/>
        <v>41.175770257604547</v>
      </c>
      <c r="H301"/>
      <c r="Y301">
        <v>149.5</v>
      </c>
      <c r="Z301">
        <v>54.508467246394538</v>
      </c>
    </row>
    <row r="302" spans="1:26" x14ac:dyDescent="0.25">
      <c r="A302">
        <v>150</v>
      </c>
      <c r="B302">
        <v>54.307063773760717</v>
      </c>
      <c r="C302" s="1">
        <f t="shared" ca="1" si="12"/>
        <v>62.972529790997108</v>
      </c>
      <c r="D302" s="1">
        <f t="shared" ca="1" si="13"/>
        <v>37.545150647939359</v>
      </c>
      <c r="E302" s="1">
        <f t="shared" ca="1" si="14"/>
        <v>40.974366784970726</v>
      </c>
      <c r="H302"/>
      <c r="Y302">
        <v>150</v>
      </c>
      <c r="Z302">
        <v>54.307063773760717</v>
      </c>
    </row>
    <row r="303" spans="1:26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1:26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/>
  <dimension ref="A1:AB362"/>
  <sheetViews>
    <sheetView topLeftCell="J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7109375" customWidth="1"/>
    <col min="11" max="11" width="14.57031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0.93848906254386255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0.93848906254386255</v>
      </c>
      <c r="AB3" s="78" t="s">
        <v>170</v>
      </c>
    </row>
    <row r="4" spans="1:28" x14ac:dyDescent="0.25">
      <c r="A4">
        <v>1</v>
      </c>
      <c r="B4">
        <v>2.1992304184185381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2.1992304184185381</v>
      </c>
      <c r="AB4" s="78" t="s">
        <v>171</v>
      </c>
    </row>
    <row r="5" spans="1:28" ht="15.75" thickBot="1" x14ac:dyDescent="0.3">
      <c r="A5">
        <v>1.5</v>
      </c>
      <c r="B5">
        <v>3.4576992598760352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60.896514304177458</v>
      </c>
      <c r="M5" s="4">
        <v>8</v>
      </c>
      <c r="N5" s="4">
        <v>57</v>
      </c>
      <c r="O5" s="11">
        <v>73</v>
      </c>
      <c r="P5" s="12">
        <v>71</v>
      </c>
      <c r="Y5">
        <v>1.5</v>
      </c>
      <c r="Z5">
        <v>3.4576992598760352</v>
      </c>
      <c r="AB5" s="78" t="s">
        <v>172</v>
      </c>
    </row>
    <row r="6" spans="1:28" x14ac:dyDescent="0.25">
      <c r="A6">
        <v>2</v>
      </c>
      <c r="B6">
        <v>4.7134460643717864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10.10348569582254</v>
      </c>
      <c r="Y6">
        <v>2</v>
      </c>
      <c r="Z6">
        <v>4.7134460643717864</v>
      </c>
      <c r="AB6" s="78" t="s">
        <v>173</v>
      </c>
    </row>
    <row r="7" spans="1:28" x14ac:dyDescent="0.25">
      <c r="A7">
        <v>2.5</v>
      </c>
      <c r="B7">
        <v>5.966423143831018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18</v>
      </c>
      <c r="K7" s="22">
        <f>$K$6 +$J$7</f>
        <v>48</v>
      </c>
      <c r="L7" s="24">
        <f ca="1">OFFSET($B$1,2*$K$7,0)</f>
        <v>64.025898690858995</v>
      </c>
      <c r="Y7">
        <v>2.5</v>
      </c>
      <c r="Z7">
        <v>5.966423143831018</v>
      </c>
      <c r="AB7" s="78" t="s">
        <v>174</v>
      </c>
    </row>
    <row r="8" spans="1:28" ht="15.75" thickBot="1" x14ac:dyDescent="0.3">
      <c r="A8">
        <v>3</v>
      </c>
      <c r="B8">
        <v>7.04848675501347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7.04848675501347</v>
      </c>
      <c r="AB8" s="78" t="s">
        <v>175</v>
      </c>
    </row>
    <row r="9" spans="1:28" x14ac:dyDescent="0.25">
      <c r="A9">
        <v>3.5</v>
      </c>
      <c r="B9">
        <v>8.2964704143029788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8.2964704143029788</v>
      </c>
    </row>
    <row r="10" spans="1:28" x14ac:dyDescent="0.25">
      <c r="A10">
        <v>4</v>
      </c>
      <c r="B10">
        <v>9.5422806977106713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9.5422806977106713</v>
      </c>
    </row>
    <row r="11" spans="1:28" ht="15.75" thickBot="1" x14ac:dyDescent="0.3">
      <c r="A11">
        <v>4.5</v>
      </c>
      <c r="B11">
        <v>10.786147721498672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10.786147721498672</v>
      </c>
    </row>
    <row r="12" spans="1:28" ht="15.75" thickTop="1" x14ac:dyDescent="0.25">
      <c r="A12">
        <v>5</v>
      </c>
      <c r="B12">
        <v>12.028295076222447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12.028295076222447</v>
      </c>
    </row>
    <row r="13" spans="1:28" ht="15.75" thickBot="1" x14ac:dyDescent="0.3">
      <c r="A13">
        <v>5.5</v>
      </c>
      <c r="B13">
        <v>12.611093546555303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73</v>
      </c>
      <c r="Q13" s="26">
        <f ca="1">OFFSET($C$1,2*$O$5,0)</f>
        <v>70.699805314550872</v>
      </c>
      <c r="Y13">
        <v>5.5</v>
      </c>
      <c r="Z13">
        <v>12.611093546555303</v>
      </c>
    </row>
    <row r="14" spans="1:28" ht="16.5" thickTop="1" x14ac:dyDescent="0.25">
      <c r="A14">
        <v>6</v>
      </c>
      <c r="B14">
        <v>14.158019064945243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60.8965143041775* [1 - exp (1/8)*(txp - 30)]</v>
      </c>
      <c r="O14" s="25" t="s">
        <v>38</v>
      </c>
      <c r="P14" s="26">
        <f>$O$5</f>
        <v>73</v>
      </c>
      <c r="Q14" s="26">
        <f ca="1">OFFSET($B$1,2*$K$5,0)</f>
        <v>10.10348569582254</v>
      </c>
      <c r="Y14">
        <v>6</v>
      </c>
      <c r="Z14">
        <v>14.158019064945243</v>
      </c>
    </row>
    <row r="15" spans="1:28" x14ac:dyDescent="0.25">
      <c r="A15">
        <v>6.5</v>
      </c>
      <c r="B15">
        <v>15.705741828673844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2854.7268343149221</v>
      </c>
      <c r="Y15">
        <v>6.5</v>
      </c>
      <c r="Z15">
        <v>15.705741828673844</v>
      </c>
    </row>
    <row r="16" spans="1:28" x14ac:dyDescent="0.25">
      <c r="A16">
        <v>7</v>
      </c>
      <c r="B16">
        <v>17.254021458637411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60.896514304177458</v>
      </c>
      <c r="L16" t="s">
        <v>14</v>
      </c>
      <c r="P16" s="1">
        <f>$K$5</f>
        <v>30</v>
      </c>
      <c r="Q16" s="2">
        <f ca="1">OFFSET($B$1,2*$K$5,0)</f>
        <v>10.10348569582254</v>
      </c>
      <c r="Y16">
        <v>7</v>
      </c>
      <c r="Z16">
        <v>17.254021458637411</v>
      </c>
    </row>
    <row r="17" spans="1:26" ht="15.75" thickBot="1" x14ac:dyDescent="0.3">
      <c r="A17">
        <v>7.5</v>
      </c>
      <c r="B17">
        <v>18.80276707138783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8</v>
      </c>
      <c r="L17" t="s">
        <v>15</v>
      </c>
      <c r="P17" s="1">
        <f>$O$5</f>
        <v>73</v>
      </c>
      <c r="Q17" s="2">
        <f ca="1">OFFSET($B$1,2*$K$5,0)</f>
        <v>10.10348569582254</v>
      </c>
      <c r="Y17">
        <v>7.5</v>
      </c>
      <c r="Z17">
        <v>18.80276707138783</v>
      </c>
    </row>
    <row r="18" spans="1:26" ht="15.75" thickBot="1" x14ac:dyDescent="0.3">
      <c r="A18">
        <v>8</v>
      </c>
      <c r="B18">
        <v>19.9120356825503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5.6601918131792619</v>
      </c>
      <c r="L18" s="16" t="s">
        <v>23</v>
      </c>
      <c r="Y18">
        <v>8</v>
      </c>
      <c r="Z18">
        <v>19.9120356825503</v>
      </c>
    </row>
    <row r="19" spans="1:26" x14ac:dyDescent="0.25">
      <c r="A19">
        <v>8.5</v>
      </c>
      <c r="B19">
        <v>21.347727663501427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2.9956896108353583</v>
      </c>
      <c r="L19" s="16" t="s">
        <v>23</v>
      </c>
      <c r="P19">
        <f>$N$5</f>
        <v>57</v>
      </c>
      <c r="Q19">
        <f>$P$5</f>
        <v>71</v>
      </c>
      <c r="Y19">
        <v>8.5</v>
      </c>
      <c r="Z19">
        <v>21.347727663501427</v>
      </c>
    </row>
    <row r="20" spans="1:26" ht="15.75" thickBot="1" x14ac:dyDescent="0.3">
      <c r="A20">
        <v>9</v>
      </c>
      <c r="B20">
        <v>22.899625409446053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73</v>
      </c>
      <c r="Q20">
        <f>$P$5</f>
        <v>71</v>
      </c>
      <c r="Y20">
        <v>9</v>
      </c>
      <c r="Z20">
        <v>22.899625409446053</v>
      </c>
    </row>
    <row r="21" spans="1:26" x14ac:dyDescent="0.25">
      <c r="A21">
        <v>9.5</v>
      </c>
      <c r="B21">
        <v>24.451568714989875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24.451568714989875</v>
      </c>
    </row>
    <row r="22" spans="1:26" x14ac:dyDescent="0.25">
      <c r="A22">
        <v>10</v>
      </c>
      <c r="B22">
        <v>26.003559629377001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26.003559629377001</v>
      </c>
    </row>
    <row r="23" spans="1:26" x14ac:dyDescent="0.25">
      <c r="A23">
        <v>10.5</v>
      </c>
      <c r="B23">
        <v>27.545630920977789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71</v>
      </c>
      <c r="L23" t="s">
        <v>14</v>
      </c>
      <c r="Y23">
        <v>10.5</v>
      </c>
      <c r="Z23">
        <v>27.545630920977789</v>
      </c>
    </row>
    <row r="24" spans="1:26" x14ac:dyDescent="0.25">
      <c r="A24">
        <v>11</v>
      </c>
      <c r="B24">
        <v>27.141481243514239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16</v>
      </c>
      <c r="L24" t="s">
        <v>15</v>
      </c>
      <c r="Y24">
        <v>11</v>
      </c>
      <c r="Z24">
        <v>27.141481243514239</v>
      </c>
    </row>
    <row r="25" spans="1:26" x14ac:dyDescent="0.25">
      <c r="A25">
        <v>11.5</v>
      </c>
      <c r="B25">
        <v>26.633182303960133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26.633182303960133</v>
      </c>
    </row>
    <row r="26" spans="1:26" x14ac:dyDescent="0.25">
      <c r="A26">
        <v>12</v>
      </c>
      <c r="B26">
        <v>26.124504037160907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79.142736559268812</v>
      </c>
      <c r="L26" t="s">
        <v>14</v>
      </c>
      <c r="Y26">
        <v>12</v>
      </c>
      <c r="Z26">
        <v>26.124504037160907</v>
      </c>
    </row>
    <row r="27" spans="1:26" x14ac:dyDescent="0.25">
      <c r="A27">
        <v>12.5</v>
      </c>
      <c r="B27">
        <v>25.615488339989415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33</v>
      </c>
      <c r="L27" t="s">
        <v>15</v>
      </c>
      <c r="Y27">
        <v>12.5</v>
      </c>
      <c r="Z27">
        <v>25.615488339989415</v>
      </c>
    </row>
    <row r="28" spans="1:26" x14ac:dyDescent="0.25">
      <c r="A28">
        <v>13</v>
      </c>
      <c r="B28">
        <v>25.106157128690498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25.106157128690498</v>
      </c>
    </row>
    <row r="29" spans="1:26" x14ac:dyDescent="0.25">
      <c r="A29">
        <v>13.5</v>
      </c>
      <c r="B29">
        <v>24.596528048427476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24.596528048427476</v>
      </c>
    </row>
    <row r="30" spans="1:26" x14ac:dyDescent="0.25">
      <c r="A30">
        <v>14</v>
      </c>
      <c r="B30">
        <v>24.086615883880892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1971.1029255435137</v>
      </c>
      <c r="L30" t="s">
        <v>34</v>
      </c>
      <c r="Y30">
        <v>14</v>
      </c>
      <c r="Z30">
        <v>24.086615883880892</v>
      </c>
    </row>
    <row r="31" spans="1:26" ht="15.75" x14ac:dyDescent="0.25">
      <c r="A31">
        <v>14.5</v>
      </c>
      <c r="B31">
        <v>23.576433194874365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10586.31117011298</v>
      </c>
      <c r="Y31">
        <v>14.5</v>
      </c>
      <c r="Z31">
        <v>23.576433194874365</v>
      </c>
    </row>
    <row r="32" spans="1:26" ht="15.75" x14ac:dyDescent="0.25">
      <c r="A32">
        <v>15</v>
      </c>
      <c r="B32">
        <v>23.065990760873909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10586.31117011298</v>
      </c>
      <c r="Y32">
        <v>15</v>
      </c>
      <c r="Z32">
        <v>23.065990760873909</v>
      </c>
    </row>
    <row r="33" spans="1:26" x14ac:dyDescent="0.25">
      <c r="A33">
        <v>15.5</v>
      </c>
      <c r="B33">
        <v>22.555297915177956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22.555297915177956</v>
      </c>
    </row>
    <row r="34" spans="1:26" x14ac:dyDescent="0.25">
      <c r="A34">
        <v>16</v>
      </c>
      <c r="B34">
        <v>22.044362797084993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22.044362797084993</v>
      </c>
    </row>
    <row r="35" spans="1:26" x14ac:dyDescent="0.25">
      <c r="A35">
        <v>16.5</v>
      </c>
      <c r="B35">
        <v>21.533192543011896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21.533192543011896</v>
      </c>
    </row>
    <row r="36" spans="1:26" x14ac:dyDescent="0.25">
      <c r="A36">
        <v>17</v>
      </c>
      <c r="B36">
        <v>21.021793432116912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21.021793432116912</v>
      </c>
    </row>
    <row r="37" spans="1:26" x14ac:dyDescent="0.25">
      <c r="A37">
        <v>17.5</v>
      </c>
      <c r="B37">
        <v>20.510170997969492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20.510170997969492</v>
      </c>
    </row>
    <row r="38" spans="1:26" x14ac:dyDescent="0.25">
      <c r="A38">
        <v>18</v>
      </c>
      <c r="B38">
        <v>19.998330114839163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19.998330114839163</v>
      </c>
    </row>
    <row r="39" spans="1:26" x14ac:dyDescent="0.25">
      <c r="A39">
        <v>18.5</v>
      </c>
      <c r="B39">
        <v>19.486275064976038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19.486275064976038</v>
      </c>
    </row>
    <row r="40" spans="1:26" x14ac:dyDescent="0.25">
      <c r="A40">
        <v>19</v>
      </c>
      <c r="B40">
        <v>18.974009591631138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18.974009591631138</v>
      </c>
    </row>
    <row r="41" spans="1:26" x14ac:dyDescent="0.25">
      <c r="A41">
        <v>19.5</v>
      </c>
      <c r="B41">
        <v>18.461536941361576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18.461536941361576</v>
      </c>
    </row>
    <row r="42" spans="1:26" x14ac:dyDescent="0.25">
      <c r="A42">
        <v>20</v>
      </c>
      <c r="B42">
        <v>17.948859898280332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17.948859898280332</v>
      </c>
    </row>
    <row r="43" spans="1:26" x14ac:dyDescent="0.25">
      <c r="A43">
        <v>20.5</v>
      </c>
      <c r="B43">
        <v>17.435980812258276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17.435980812258276</v>
      </c>
    </row>
    <row r="44" spans="1:26" x14ac:dyDescent="0.25">
      <c r="A44">
        <v>21</v>
      </c>
      <c r="B44">
        <v>16.922901622609409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16.922901622609409</v>
      </c>
    </row>
    <row r="45" spans="1:26" x14ac:dyDescent="0.25">
      <c r="A45">
        <v>21.5</v>
      </c>
      <c r="B45">
        <v>16.409623878443892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16.409623878443892</v>
      </c>
    </row>
    <row r="46" spans="1:26" x14ac:dyDescent="0.25">
      <c r="A46">
        <v>22</v>
      </c>
      <c r="B46">
        <v>15.896148756626571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15.896148756626571</v>
      </c>
    </row>
    <row r="47" spans="1:26" x14ac:dyDescent="0.25">
      <c r="A47">
        <v>22.5</v>
      </c>
      <c r="B47">
        <v>15.382477078106772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15.382477078106772</v>
      </c>
    </row>
    <row r="48" spans="1:26" x14ac:dyDescent="0.25">
      <c r="A48">
        <v>23</v>
      </c>
      <c r="B48">
        <v>14.869486255045812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14.869486255045812</v>
      </c>
    </row>
    <row r="49" spans="1:26" x14ac:dyDescent="0.25">
      <c r="A49">
        <v>23.5</v>
      </c>
      <c r="B49">
        <v>14.375758207729941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14.375758207729941</v>
      </c>
    </row>
    <row r="50" spans="1:26" x14ac:dyDescent="0.25">
      <c r="A50">
        <v>24</v>
      </c>
      <c r="B50">
        <v>13.907805681781856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13.907805681781856</v>
      </c>
    </row>
    <row r="51" spans="1:26" x14ac:dyDescent="0.25">
      <c r="A51">
        <v>24.5</v>
      </c>
      <c r="B51">
        <v>13.46415958249198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13.46415958249198</v>
      </c>
    </row>
    <row r="52" spans="1:26" x14ac:dyDescent="0.25">
      <c r="A52">
        <v>25</v>
      </c>
      <c r="B52">
        <v>13.043458240878175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13.043458240878175</v>
      </c>
    </row>
    <row r="53" spans="1:26" x14ac:dyDescent="0.25">
      <c r="A53">
        <v>25.5</v>
      </c>
      <c r="B53">
        <v>12.64443249329253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12.64443249329253</v>
      </c>
    </row>
    <row r="54" spans="1:26" x14ac:dyDescent="0.25">
      <c r="A54">
        <v>26</v>
      </c>
      <c r="B54">
        <v>12.265894108011034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12.265894108011034</v>
      </c>
    </row>
    <row r="55" spans="1:26" x14ac:dyDescent="0.25">
      <c r="A55">
        <v>26.5</v>
      </c>
      <c r="B55">
        <v>11.906726704841518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11.906726704841518</v>
      </c>
    </row>
    <row r="56" spans="1:26" x14ac:dyDescent="0.25">
      <c r="A56">
        <v>27</v>
      </c>
      <c r="B56">
        <v>11.565878537283327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11.565878537283327</v>
      </c>
    </row>
    <row r="57" spans="1:26" x14ac:dyDescent="0.25">
      <c r="A57">
        <v>27.5</v>
      </c>
      <c r="B57">
        <v>11.24235667124969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11.24235667124969</v>
      </c>
    </row>
    <row r="58" spans="1:26" x14ac:dyDescent="0.25">
      <c r="A58">
        <v>28</v>
      </c>
      <c r="B58">
        <v>10.935222215467753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10.935222215467753</v>
      </c>
    </row>
    <row r="59" spans="1:26" x14ac:dyDescent="0.25">
      <c r="A59">
        <v>28.5</v>
      </c>
      <c r="B59">
        <v>10.643586347900339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10.643586347900339</v>
      </c>
    </row>
    <row r="60" spans="1:26" x14ac:dyDescent="0.25">
      <c r="A60">
        <v>29</v>
      </c>
      <c r="B60">
        <v>10.366606948330666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10.366606948330666</v>
      </c>
    </row>
    <row r="61" spans="1:26" x14ac:dyDescent="0.25">
      <c r="A61">
        <v>29.5</v>
      </c>
      <c r="B61">
        <v>10.10348569582254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10.10348569582254</v>
      </c>
    </row>
    <row r="62" spans="1:26" x14ac:dyDescent="0.25">
      <c r="A62">
        <v>30</v>
      </c>
      <c r="B62">
        <v>9.852527955011265</v>
      </c>
      <c r="C62" s="1">
        <f t="shared" ca="1" si="0"/>
        <v>10.10348569582254</v>
      </c>
      <c r="D62" s="1">
        <f t="shared" ca="1" si="1"/>
        <v>3.1489893836549564E-2</v>
      </c>
      <c r="E62" s="1">
        <f t="shared" ca="1" si="2"/>
        <v>-0.25095774081127509</v>
      </c>
      <c r="H62"/>
      <c r="Y62">
        <v>30</v>
      </c>
      <c r="Z62">
        <v>9.852527955011265</v>
      </c>
    </row>
    <row r="63" spans="1:26" x14ac:dyDescent="0.25">
      <c r="A63">
        <v>30.5</v>
      </c>
      <c r="B63">
        <v>10.400265795798502</v>
      </c>
      <c r="C63" s="1">
        <f t="shared" ca="1" si="0"/>
        <v>13.793018982848011</v>
      </c>
      <c r="D63" s="1">
        <f t="shared" ca="1" si="1"/>
        <v>5.7553870941173004</v>
      </c>
      <c r="E63" s="1">
        <f t="shared" ca="1" si="2"/>
        <v>0.29678009997596178</v>
      </c>
      <c r="H63"/>
      <c r="Y63">
        <v>30.5</v>
      </c>
      <c r="Z63">
        <v>10.400265795798502</v>
      </c>
    </row>
    <row r="64" spans="1:26" x14ac:dyDescent="0.25">
      <c r="A64">
        <v>31</v>
      </c>
      <c r="B64">
        <v>12.083901399101494</v>
      </c>
      <c r="C64" s="1">
        <f t="shared" ca="1" si="0"/>
        <v>17.25901474836488</v>
      </c>
      <c r="D64" s="1">
        <f t="shared" ca="1" si="1"/>
        <v>13.390899088862049</v>
      </c>
      <c r="E64" s="1">
        <f t="shared" ca="1" si="2"/>
        <v>1.980415703278954</v>
      </c>
      <c r="H64"/>
      <c r="Y64">
        <v>31</v>
      </c>
      <c r="Z64">
        <v>12.083901399101494</v>
      </c>
    </row>
    <row r="65" spans="1:26" x14ac:dyDescent="0.25">
      <c r="A65">
        <v>31.5</v>
      </c>
      <c r="B65">
        <v>13.771977515651042</v>
      </c>
      <c r="C65" s="1">
        <f t="shared" ca="1" si="0"/>
        <v>20.515016446147623</v>
      </c>
      <c r="D65" s="1">
        <f t="shared" ca="1" si="1"/>
        <v>22.734287009096242</v>
      </c>
      <c r="E65" s="1">
        <f t="shared" ca="1" si="2"/>
        <v>3.6684918198285015</v>
      </c>
      <c r="H65"/>
      <c r="Y65">
        <v>31.5</v>
      </c>
      <c r="Z65">
        <v>13.771977515651042</v>
      </c>
    </row>
    <row r="66" spans="1:26" x14ac:dyDescent="0.25">
      <c r="A66">
        <v>32</v>
      </c>
      <c r="B66">
        <v>15.463755016244816</v>
      </c>
      <c r="C66" s="1">
        <f t="shared" ref="C66:C129" ca="1" si="3">IF(A66&gt;=$K$5,OFFSET($B$1,2*$K$5,0)+$L$5*(1-EXP((-1/$M$5)*(A66-$K$5))),0)</f>
        <v>23.573746973587586</v>
      </c>
      <c r="D66" s="1">
        <f t="shared" ref="D66:D129" ca="1" si="4">IF(A66&gt;=$K$5,(C66-B66)*(C66-B66)*0.5,0)</f>
        <v>32.885984774082203</v>
      </c>
      <c r="E66" s="1">
        <f t="shared" ref="E66:E129" ca="1" si="5">IF(A66&gt;=$K$5,(B66-$L$6),0)</f>
        <v>5.360269320422276</v>
      </c>
      <c r="H66"/>
      <c r="Y66">
        <v>32</v>
      </c>
      <c r="Z66">
        <v>15.463755016244816</v>
      </c>
    </row>
    <row r="67" spans="1:26" x14ac:dyDescent="0.25">
      <c r="A67">
        <v>32.5</v>
      </c>
      <c r="B67">
        <v>17.158640891095899</v>
      </c>
      <c r="C67" s="1">
        <f t="shared" ca="1" si="3"/>
        <v>26.447158386691036</v>
      </c>
      <c r="D67" s="1">
        <f t="shared" ca="1" si="4"/>
        <v>43.138278632988481</v>
      </c>
      <c r="E67" s="1">
        <f t="shared" ca="1" si="5"/>
        <v>7.0551551952733593</v>
      </c>
      <c r="H67"/>
      <c r="Y67">
        <v>32.5</v>
      </c>
      <c r="Z67">
        <v>17.158640891095899</v>
      </c>
    </row>
    <row r="68" spans="1:26" x14ac:dyDescent="0.25">
      <c r="A68">
        <v>33</v>
      </c>
      <c r="B68">
        <v>17.935288447893967</v>
      </c>
      <c r="C68" s="1">
        <f t="shared" ca="1" si="3"/>
        <v>29.146478602997746</v>
      </c>
      <c r="D68" s="1">
        <f t="shared" ca="1" si="4"/>
        <v>62.845392346947946</v>
      </c>
      <c r="E68" s="1">
        <f t="shared" ca="1" si="5"/>
        <v>7.8318027520714271</v>
      </c>
      <c r="H68"/>
      <c r="Y68">
        <v>33</v>
      </c>
      <c r="Z68">
        <v>17.935288447893967</v>
      </c>
    </row>
    <row r="69" spans="1:26" x14ac:dyDescent="0.25">
      <c r="A69">
        <v>33.5</v>
      </c>
      <c r="B69">
        <v>19.027154854720354</v>
      </c>
      <c r="C69" s="1">
        <f t="shared" ca="1" si="3"/>
        <v>31.682255274912769</v>
      </c>
      <c r="D69" s="1">
        <f t="shared" ca="1" si="4"/>
        <v>80.075783322577124</v>
      </c>
      <c r="E69" s="1">
        <f t="shared" ca="1" si="5"/>
        <v>8.9236691588978143</v>
      </c>
      <c r="H69"/>
      <c r="Y69">
        <v>33.5</v>
      </c>
      <c r="Z69">
        <v>19.027154854720354</v>
      </c>
    </row>
    <row r="70" spans="1:26" x14ac:dyDescent="0.25">
      <c r="A70">
        <v>34</v>
      </c>
      <c r="B70">
        <v>20.726911591057831</v>
      </c>
      <c r="C70" s="1">
        <f t="shared" ca="1" si="3"/>
        <v>34.064397004887425</v>
      </c>
      <c r="D70" s="1">
        <f t="shared" ca="1" si="4"/>
        <v>88.94425858205858</v>
      </c>
      <c r="E70" s="1">
        <f t="shared" ca="1" si="5"/>
        <v>10.623425895235291</v>
      </c>
      <c r="H70"/>
      <c r="Y70">
        <v>34</v>
      </c>
      <c r="Z70">
        <v>20.726911591057831</v>
      </c>
    </row>
    <row r="71" spans="1:26" x14ac:dyDescent="0.25">
      <c r="A71">
        <v>34.5</v>
      </c>
      <c r="B71">
        <v>22.428620056070589</v>
      </c>
      <c r="C71" s="1">
        <f t="shared" ca="1" si="3"/>
        <v>36.302212063498708</v>
      </c>
      <c r="D71" s="1">
        <f t="shared" ca="1" si="4"/>
        <v>96.238277594286686</v>
      </c>
      <c r="E71" s="1">
        <f t="shared" ca="1" si="5"/>
        <v>12.325134360248049</v>
      </c>
      <c r="H71"/>
      <c r="Y71">
        <v>34.5</v>
      </c>
      <c r="Z71">
        <v>22.428620056070589</v>
      </c>
    </row>
    <row r="72" spans="1:26" x14ac:dyDescent="0.25">
      <c r="A72">
        <v>35</v>
      </c>
      <c r="B72">
        <v>24.131993385167895</v>
      </c>
      <c r="C72" s="1">
        <f t="shared" ca="1" si="3"/>
        <v>38.40444476171885</v>
      </c>
      <c r="D72" s="1">
        <f t="shared" ca="1" si="4"/>
        <v>101.85143414800561</v>
      </c>
      <c r="E72" s="1">
        <f t="shared" ca="1" si="5"/>
        <v>14.028507689345355</v>
      </c>
      <c r="H72"/>
      <c r="Y72">
        <v>35</v>
      </c>
      <c r="Z72">
        <v>24.131993385167895</v>
      </c>
    </row>
    <row r="73" spans="1:26" x14ac:dyDescent="0.25">
      <c r="A73">
        <v>35.5</v>
      </c>
      <c r="B73">
        <v>25.836792484870074</v>
      </c>
      <c r="C73" s="1">
        <f t="shared" ca="1" si="3"/>
        <v>40.379309619500475</v>
      </c>
      <c r="D73" s="1">
        <f t="shared" ca="1" si="4"/>
        <v>105.7424023055094</v>
      </c>
      <c r="E73" s="1">
        <f t="shared" ca="1" si="5"/>
        <v>15.733306789047534</v>
      </c>
      <c r="H73"/>
      <c r="Y73">
        <v>35.5</v>
      </c>
      <c r="Z73">
        <v>25.836792484870074</v>
      </c>
    </row>
    <row r="74" spans="1:26" x14ac:dyDescent="0.25">
      <c r="A74">
        <v>36</v>
      </c>
      <c r="B74">
        <v>25.900694775382942</v>
      </c>
      <c r="C74" s="1">
        <f t="shared" ca="1" si="3"/>
        <v>42.234523464191803</v>
      </c>
      <c r="D74" s="1">
        <f t="shared" ca="1" si="4"/>
        <v>133.3969798176777</v>
      </c>
      <c r="E74" s="1">
        <f t="shared" ca="1" si="5"/>
        <v>15.797209079560401</v>
      </c>
      <c r="H74"/>
      <c r="Y74">
        <v>36</v>
      </c>
      <c r="Z74">
        <v>25.900694775382942</v>
      </c>
    </row>
    <row r="75" spans="1:26" x14ac:dyDescent="0.25">
      <c r="A75">
        <v>36.5</v>
      </c>
      <c r="B75">
        <v>25.470729884153123</v>
      </c>
      <c r="C75" s="1">
        <f t="shared" ca="1" si="3"/>
        <v>43.977335584207253</v>
      </c>
      <c r="D75" s="1">
        <f t="shared" ca="1" si="4"/>
        <v>171.24722726863803</v>
      </c>
      <c r="E75" s="1">
        <f t="shared" ca="1" si="5"/>
        <v>15.367244188330583</v>
      </c>
      <c r="H75"/>
      <c r="Y75">
        <v>36.5</v>
      </c>
      <c r="Z75">
        <v>25.470729884153123</v>
      </c>
    </row>
    <row r="76" spans="1:26" x14ac:dyDescent="0.25">
      <c r="A76">
        <v>37</v>
      </c>
      <c r="B76">
        <v>27.523571873607821</v>
      </c>
      <c r="C76" s="1">
        <f t="shared" ca="1" si="3"/>
        <v>45.614556055779403</v>
      </c>
      <c r="D76" s="1">
        <f t="shared" ca="1" si="4"/>
        <v>163.64185433979119</v>
      </c>
      <c r="E76" s="1">
        <f t="shared" ca="1" si="5"/>
        <v>17.420086177785279</v>
      </c>
      <c r="H76"/>
      <c r="Y76">
        <v>37</v>
      </c>
      <c r="Z76">
        <v>27.523571873607821</v>
      </c>
    </row>
    <row r="77" spans="1:26" x14ac:dyDescent="0.25">
      <c r="A77">
        <v>37.5</v>
      </c>
      <c r="B77">
        <v>29.601549663991985</v>
      </c>
      <c r="C77" s="1">
        <f t="shared" ca="1" si="3"/>
        <v>47.152582353479936</v>
      </c>
      <c r="D77" s="1">
        <f t="shared" ca="1" si="4"/>
        <v>154.01937423373732</v>
      </c>
      <c r="E77" s="1">
        <f t="shared" ca="1" si="5"/>
        <v>19.498063968169447</v>
      </c>
      <c r="H77"/>
      <c r="Y77">
        <v>37.5</v>
      </c>
      <c r="Z77">
        <v>29.601549663991985</v>
      </c>
    </row>
    <row r="78" spans="1:26" x14ac:dyDescent="0.25">
      <c r="A78">
        <v>38</v>
      </c>
      <c r="B78">
        <v>31.683040893149169</v>
      </c>
      <c r="C78" s="1">
        <f t="shared" ca="1" si="3"/>
        <v>48.597424348490449</v>
      </c>
      <c r="D78" s="1">
        <f t="shared" ca="1" si="4"/>
        <v>143.04818383716142</v>
      </c>
      <c r="E78" s="1">
        <f t="shared" ca="1" si="5"/>
        <v>21.579555197326627</v>
      </c>
      <c r="H78"/>
      <c r="Y78">
        <v>38</v>
      </c>
      <c r="Z78">
        <v>31.683040893149169</v>
      </c>
    </row>
    <row r="79" spans="1:26" x14ac:dyDescent="0.25">
      <c r="A79">
        <v>38.5</v>
      </c>
      <c r="B79">
        <v>33.767510140470513</v>
      </c>
      <c r="C79" s="1">
        <f t="shared" ca="1" si="3"/>
        <v>49.954727792304816</v>
      </c>
      <c r="D79" s="1">
        <f t="shared" ca="1" si="4"/>
        <v>131.01300765392801</v>
      </c>
      <c r="E79" s="1">
        <f t="shared" ca="1" si="5"/>
        <v>23.664024444647971</v>
      </c>
      <c r="H79"/>
      <c r="Y79">
        <v>38.5</v>
      </c>
      <c r="Z79">
        <v>33.767510140470513</v>
      </c>
    </row>
    <row r="80" spans="1:26" x14ac:dyDescent="0.25">
      <c r="A80">
        <v>39</v>
      </c>
      <c r="B80">
        <v>35.735078426143538</v>
      </c>
      <c r="C80" s="1">
        <f t="shared" ca="1" si="3"/>
        <v>51.229796377625753</v>
      </c>
      <c r="D80" s="1">
        <f t="shared" ca="1" si="4"/>
        <v>120.04314219799261</v>
      </c>
      <c r="E80" s="1">
        <f t="shared" ca="1" si="5"/>
        <v>25.631592730320996</v>
      </c>
      <c r="H80"/>
      <c r="Y80">
        <v>39</v>
      </c>
      <c r="Z80">
        <v>35.735078426143538</v>
      </c>
    </row>
    <row r="81" spans="1:26" x14ac:dyDescent="0.25">
      <c r="A81">
        <v>39.5</v>
      </c>
      <c r="B81">
        <v>37.537303791452196</v>
      </c>
      <c r="C81" s="1">
        <f t="shared" ca="1" si="3"/>
        <v>52.427612462659333</v>
      </c>
      <c r="D81" s="1">
        <f t="shared" ca="1" si="4"/>
        <v>110.86064616191322</v>
      </c>
      <c r="E81" s="1">
        <f t="shared" ca="1" si="5"/>
        <v>27.433818095629654</v>
      </c>
      <c r="H81"/>
      <c r="Y81">
        <v>39.5</v>
      </c>
      <c r="Z81">
        <v>37.537303791452196</v>
      </c>
    </row>
    <row r="82" spans="1:26" x14ac:dyDescent="0.25">
      <c r="A82">
        <v>40</v>
      </c>
      <c r="B82">
        <v>39.625709830900625</v>
      </c>
      <c r="C82" s="1">
        <f t="shared" ca="1" si="3"/>
        <v>53.552856539787975</v>
      </c>
      <c r="D82" s="1">
        <f t="shared" ca="1" si="4"/>
        <v>96.982707725435858</v>
      </c>
      <c r="E82" s="1">
        <f t="shared" ca="1" si="5"/>
        <v>29.522224135078083</v>
      </c>
      <c r="H82"/>
      <c r="Y82">
        <v>40</v>
      </c>
      <c r="Z82">
        <v>39.625709830900625</v>
      </c>
    </row>
    <row r="83" spans="1:26" x14ac:dyDescent="0.25">
      <c r="A83">
        <v>40.5</v>
      </c>
      <c r="B83">
        <v>41.715885599001879</v>
      </c>
      <c r="C83" s="1">
        <f t="shared" ca="1" si="3"/>
        <v>54.609925524696123</v>
      </c>
      <c r="D83" s="1">
        <f t="shared" ca="1" si="4"/>
        <v>83.128132802698616</v>
      </c>
      <c r="E83" s="1">
        <f t="shared" ca="1" si="5"/>
        <v>31.612399903179337</v>
      </c>
      <c r="H83"/>
      <c r="Y83">
        <v>40.5</v>
      </c>
      <c r="Z83">
        <v>41.715885599001879</v>
      </c>
    </row>
    <row r="84" spans="1:26" x14ac:dyDescent="0.25">
      <c r="A84">
        <v>41</v>
      </c>
      <c r="B84">
        <v>43.807543788776954</v>
      </c>
      <c r="C84" s="1">
        <f t="shared" ca="1" si="3"/>
        <v>55.602949937413811</v>
      </c>
      <c r="D84" s="1">
        <f t="shared" ca="1" si="4"/>
        <v>69.56580310565009</v>
      </c>
      <c r="E84" s="1">
        <f t="shared" ca="1" si="5"/>
        <v>33.704058092954412</v>
      </c>
      <c r="H84"/>
      <c r="Y84">
        <v>41</v>
      </c>
      <c r="Z84">
        <v>43.807543788776954</v>
      </c>
    </row>
    <row r="85" spans="1:26" x14ac:dyDescent="0.25">
      <c r="A85">
        <v>41.5</v>
      </c>
      <c r="B85">
        <v>45.900440060739761</v>
      </c>
      <c r="C85" s="1">
        <f t="shared" ca="1" si="3"/>
        <v>56.535810042413488</v>
      </c>
      <c r="D85" s="1">
        <f t="shared" ca="1" si="4"/>
        <v>56.555547323543294</v>
      </c>
      <c r="E85" s="1">
        <f t="shared" ca="1" si="5"/>
        <v>35.796954364917219</v>
      </c>
      <c r="H85"/>
      <c r="Y85">
        <v>41.5</v>
      </c>
      <c r="Z85">
        <v>45.900440060739761</v>
      </c>
    </row>
    <row r="86" spans="1:26" x14ac:dyDescent="0.25">
      <c r="A86">
        <v>42</v>
      </c>
      <c r="B86">
        <v>47.485365743479569</v>
      </c>
      <c r="C86" s="1">
        <f t="shared" ca="1" si="3"/>
        <v>57.412151010827735</v>
      </c>
      <c r="D86" s="1">
        <f t="shared" ca="1" si="4"/>
        <v>49.270532872020297</v>
      </c>
      <c r="E86" s="1">
        <f t="shared" ca="1" si="5"/>
        <v>37.381880047657027</v>
      </c>
      <c r="H86"/>
      <c r="Y86">
        <v>42</v>
      </c>
      <c r="Z86">
        <v>47.485365743479569</v>
      </c>
    </row>
    <row r="87" spans="1:26" x14ac:dyDescent="0.25">
      <c r="A87">
        <v>42.5</v>
      </c>
      <c r="B87">
        <v>49.578748765786784</v>
      </c>
      <c r="C87" s="1">
        <f t="shared" ca="1" si="3"/>
        <v>58.235397164034694</v>
      </c>
      <c r="D87" s="1">
        <f t="shared" ca="1" si="4"/>
        <v>37.46878074544405</v>
      </c>
      <c r="E87" s="1">
        <f t="shared" ca="1" si="5"/>
        <v>39.475263069964242</v>
      </c>
      <c r="H87"/>
      <c r="Y87">
        <v>42.5</v>
      </c>
      <c r="Z87">
        <v>49.578748765786784</v>
      </c>
    </row>
    <row r="88" spans="1:26" x14ac:dyDescent="0.25">
      <c r="A88">
        <v>43</v>
      </c>
      <c r="B88">
        <v>51.673002801438457</v>
      </c>
      <c r="C88" s="1">
        <f t="shared" ca="1" si="3"/>
        <v>59.008765354268249</v>
      </c>
      <c r="D88" s="1">
        <f t="shared" ca="1" si="4"/>
        <v>26.90670611574993</v>
      </c>
      <c r="E88" s="1">
        <f t="shared" ca="1" si="5"/>
        <v>41.569517105615915</v>
      </c>
      <c r="H88"/>
      <c r="Y88">
        <v>43</v>
      </c>
      <c r="Z88">
        <v>51.673002801438457</v>
      </c>
    </row>
    <row r="89" spans="1:26" x14ac:dyDescent="0.25">
      <c r="A89">
        <v>43.5</v>
      </c>
      <c r="B89">
        <v>53.767954602289912</v>
      </c>
      <c r="C89" s="1">
        <f t="shared" ca="1" si="3"/>
        <v>59.735277534538078</v>
      </c>
      <c r="D89" s="1">
        <f t="shared" ca="1" si="4"/>
        <v>17.804471488867424</v>
      </c>
      <c r="E89" s="1">
        <f t="shared" ca="1" si="5"/>
        <v>43.66446890646737</v>
      </c>
      <c r="H89"/>
      <c r="Y89">
        <v>43.5</v>
      </c>
      <c r="Z89">
        <v>53.767954602289912</v>
      </c>
    </row>
    <row r="90" spans="1:26" x14ac:dyDescent="0.25">
      <c r="A90">
        <v>44</v>
      </c>
      <c r="B90">
        <v>55.86345951792309</v>
      </c>
      <c r="C90" s="1">
        <f t="shared" ca="1" si="3"/>
        <v>60.417772566976645</v>
      </c>
      <c r="D90" s="1">
        <f t="shared" ca="1" si="4"/>
        <v>10.370883674389743</v>
      </c>
      <c r="E90" s="1">
        <f t="shared" ca="1" si="5"/>
        <v>45.759973822100548</v>
      </c>
      <c r="H90"/>
      <c r="Y90">
        <v>44</v>
      </c>
      <c r="Z90">
        <v>55.86345951792309</v>
      </c>
    </row>
    <row r="91" spans="1:26" x14ac:dyDescent="0.25">
      <c r="A91">
        <v>44.5</v>
      </c>
      <c r="B91">
        <v>56.007893736790827</v>
      </c>
      <c r="C91" s="1">
        <f t="shared" ca="1" si="3"/>
        <v>61.058917315754741</v>
      </c>
      <c r="D91" s="1">
        <f t="shared" ca="1" si="4"/>
        <v>12.756419597624713</v>
      </c>
      <c r="E91" s="1">
        <f t="shared" ca="1" si="5"/>
        <v>45.904408040968285</v>
      </c>
      <c r="H91"/>
      <c r="Y91">
        <v>44.5</v>
      </c>
      <c r="Z91">
        <v>56.007893736790827</v>
      </c>
    </row>
    <row r="92" spans="1:26" x14ac:dyDescent="0.25">
      <c r="A92">
        <v>45</v>
      </c>
      <c r="B92">
        <v>57.307465574267191</v>
      </c>
      <c r="C92" s="1">
        <f t="shared" ca="1" si="3"/>
        <v>61.661217067911153</v>
      </c>
      <c r="D92" s="1">
        <f t="shared" ca="1" si="4"/>
        <v>9.4775760342035156</v>
      </c>
      <c r="E92" s="1">
        <f t="shared" ca="1" si="5"/>
        <v>47.203979878444649</v>
      </c>
      <c r="H92"/>
      <c r="Y92">
        <v>45</v>
      </c>
      <c r="Z92">
        <v>57.307465574267191</v>
      </c>
    </row>
    <row r="93" spans="1:26" x14ac:dyDescent="0.25">
      <c r="A93">
        <v>45.5</v>
      </c>
      <c r="B93">
        <v>59.025558966053424</v>
      </c>
      <c r="C93" s="1">
        <f t="shared" ca="1" si="3"/>
        <v>62.22702532281621</v>
      </c>
      <c r="D93" s="1">
        <f t="shared" ca="1" si="4"/>
        <v>5.1246934167419944</v>
      </c>
      <c r="E93" s="1">
        <f t="shared" ca="1" si="5"/>
        <v>48.922073270230882</v>
      </c>
      <c r="H93"/>
      <c r="Y93">
        <v>45.5</v>
      </c>
      <c r="Z93">
        <v>59.025558966053424</v>
      </c>
    </row>
    <row r="94" spans="1:26" x14ac:dyDescent="0.25">
      <c r="A94">
        <v>46</v>
      </c>
      <c r="B94">
        <v>60.743814382056485</v>
      </c>
      <c r="C94" s="1">
        <f t="shared" ca="1" si="3"/>
        <v>62.758552988521707</v>
      </c>
      <c r="D94" s="1">
        <f t="shared" ca="1" si="4"/>
        <v>2.0295858261907131</v>
      </c>
      <c r="E94" s="1">
        <f t="shared" ca="1" si="5"/>
        <v>50.640328686233943</v>
      </c>
      <c r="H94"/>
      <c r="Y94">
        <v>46</v>
      </c>
      <c r="Z94">
        <v>60.743814382056485</v>
      </c>
    </row>
    <row r="95" spans="1:26" x14ac:dyDescent="0.25">
      <c r="A95">
        <v>46.5</v>
      </c>
      <c r="B95">
        <v>62.462179841153024</v>
      </c>
      <c r="C95" s="1">
        <f t="shared" ca="1" si="3"/>
        <v>63.257877020932206</v>
      </c>
      <c r="D95" s="1">
        <f t="shared" ca="1" si="4"/>
        <v>0.3165670009542722</v>
      </c>
      <c r="E95" s="1">
        <f t="shared" ca="1" si="5"/>
        <v>52.358694145330482</v>
      </c>
      <c r="H95"/>
      <c r="Y95">
        <v>46.5</v>
      </c>
      <c r="Z95">
        <v>62.462179841153024</v>
      </c>
    </row>
    <row r="96" spans="1:26" x14ac:dyDescent="0.25">
      <c r="A96">
        <v>47</v>
      </c>
      <c r="B96">
        <v>64.180617261444397</v>
      </c>
      <c r="C96" s="1">
        <f t="shared" ca="1" si="3"/>
        <v>63.72694853955533</v>
      </c>
      <c r="D96" s="1">
        <f t="shared" ca="1" si="4"/>
        <v>0.10290765461022948</v>
      </c>
      <c r="E96" s="1">
        <f t="shared" ca="1" si="5"/>
        <v>54.077131565621855</v>
      </c>
      <c r="H96"/>
      <c r="Y96">
        <v>47</v>
      </c>
      <c r="Z96">
        <v>64.180617261444397</v>
      </c>
    </row>
    <row r="97" spans="1:26" x14ac:dyDescent="0.25">
      <c r="A97">
        <v>47.5</v>
      </c>
      <c r="B97">
        <v>64.025898690858995</v>
      </c>
      <c r="C97" s="1">
        <f t="shared" ca="1" si="3"/>
        <v>64.167600451543649</v>
      </c>
      <c r="D97" s="1">
        <f t="shared" ca="1" si="4"/>
        <v>1.003969449056551E-2</v>
      </c>
      <c r="E97" s="1">
        <f t="shared" ca="1" si="5"/>
        <v>53.922412995036453</v>
      </c>
      <c r="H97"/>
      <c r="Y97">
        <v>47.5</v>
      </c>
      <c r="Z97">
        <v>64.025898690858995</v>
      </c>
    </row>
    <row r="98" spans="1:26" x14ac:dyDescent="0.25">
      <c r="A98">
        <v>48</v>
      </c>
      <c r="B98">
        <v>63.486743436251459</v>
      </c>
      <c r="C98" s="1">
        <f t="shared" ca="1" si="3"/>
        <v>64.581554613819208</v>
      </c>
      <c r="D98" s="1">
        <f t="shared" ca="1" si="4"/>
        <v>0.59930575726364055</v>
      </c>
      <c r="E98" s="1">
        <f t="shared" ca="1" si="5"/>
        <v>53.383257740428917</v>
      </c>
      <c r="H98"/>
      <c r="Y98">
        <v>48</v>
      </c>
      <c r="Z98">
        <v>63.486743436251459</v>
      </c>
    </row>
    <row r="99" spans="1:26" x14ac:dyDescent="0.25">
      <c r="A99">
        <v>48.5</v>
      </c>
      <c r="B99">
        <v>62.946771425445341</v>
      </c>
      <c r="C99" s="1">
        <f t="shared" ca="1" si="3"/>
        <v>64.970428561266885</v>
      </c>
      <c r="D99" s="1">
        <f t="shared" ca="1" si="4"/>
        <v>2.047594101680728</v>
      </c>
      <c r="E99" s="1">
        <f t="shared" ca="1" si="5"/>
        <v>52.843285729622799</v>
      </c>
      <c r="H99"/>
      <c r="Y99">
        <v>48.5</v>
      </c>
      <c r="Z99">
        <v>62.946771425445341</v>
      </c>
    </row>
    <row r="100" spans="1:26" x14ac:dyDescent="0.25">
      <c r="A100">
        <v>49</v>
      </c>
      <c r="B100">
        <v>62.406105639734761</v>
      </c>
      <c r="C100" s="1">
        <f t="shared" ca="1" si="3"/>
        <v>65.335741827287066</v>
      </c>
      <c r="D100" s="1">
        <f t="shared" ca="1" si="4"/>
        <v>4.2913840957080014</v>
      </c>
      <c r="E100" s="1">
        <f t="shared" ca="1" si="5"/>
        <v>52.302619943912219</v>
      </c>
      <c r="H100"/>
      <c r="Y100">
        <v>49</v>
      </c>
      <c r="Z100">
        <v>62.406105639734761</v>
      </c>
    </row>
    <row r="101" spans="1:26" x14ac:dyDescent="0.25">
      <c r="A101">
        <v>49.5</v>
      </c>
      <c r="B101">
        <v>61.86481236006555</v>
      </c>
      <c r="C101" s="1">
        <f t="shared" ca="1" si="3"/>
        <v>65.678921881405486</v>
      </c>
      <c r="D101" s="1">
        <f t="shared" ca="1" si="4"/>
        <v>7.2737157203879805</v>
      </c>
      <c r="E101" s="1">
        <f t="shared" ca="1" si="5"/>
        <v>51.761326664243008</v>
      </c>
      <c r="H101"/>
      <c r="Y101">
        <v>49.5</v>
      </c>
      <c r="Z101">
        <v>61.86481236006555</v>
      </c>
    </row>
    <row r="102" spans="1:26" x14ac:dyDescent="0.25">
      <c r="A102">
        <v>50</v>
      </c>
      <c r="B102">
        <v>61.322888319001478</v>
      </c>
      <c r="C102" s="1">
        <f t="shared" ca="1" si="3"/>
        <v>66.00130970714136</v>
      </c>
      <c r="D102" s="1">
        <f t="shared" ca="1" si="4"/>
        <v>10.943813342502347</v>
      </c>
      <c r="E102" s="1">
        <f t="shared" ca="1" si="5"/>
        <v>51.219402623178937</v>
      </c>
      <c r="H102"/>
      <c r="Y102">
        <v>50</v>
      </c>
      <c r="Z102">
        <v>61.322888319001478</v>
      </c>
    </row>
    <row r="103" spans="1:26" x14ac:dyDescent="0.25">
      <c r="A103">
        <v>50.5</v>
      </c>
      <c r="B103">
        <v>60.78037478337253</v>
      </c>
      <c r="C103" s="1">
        <f t="shared" ca="1" si="3"/>
        <v>66.304165041929679</v>
      </c>
      <c r="D103" s="1">
        <f t="shared" ca="1" si="4"/>
        <v>15.256129410265428</v>
      </c>
      <c r="E103" s="1">
        <f t="shared" ca="1" si="5"/>
        <v>50.676889087549988</v>
      </c>
      <c r="H103"/>
      <c r="Y103">
        <v>50.5</v>
      </c>
      <c r="Z103">
        <v>60.78037478337253</v>
      </c>
    </row>
    <row r="104" spans="1:26" x14ac:dyDescent="0.25">
      <c r="A104">
        <v>51</v>
      </c>
      <c r="B104">
        <v>60.23730674262535</v>
      </c>
      <c r="C104" s="1">
        <f t="shared" ca="1" si="3"/>
        <v>66.588671299572567</v>
      </c>
      <c r="D104" s="1">
        <f t="shared" ca="1" si="4"/>
        <v>20.169915867622663</v>
      </c>
      <c r="E104" s="1">
        <f t="shared" ca="1" si="5"/>
        <v>50.133821046802808</v>
      </c>
      <c r="H104"/>
      <c r="Y104">
        <v>51</v>
      </c>
      <c r="Z104">
        <v>60.23730674262535</v>
      </c>
    </row>
    <row r="105" spans="1:26" x14ac:dyDescent="0.25">
      <c r="A105">
        <v>51.5</v>
      </c>
      <c r="B105">
        <v>59.693714287888277</v>
      </c>
      <c r="C105" s="1">
        <f t="shared" ca="1" si="3"/>
        <v>66.855940194454476</v>
      </c>
      <c r="D105" s="1">
        <f t="shared" ca="1" si="4"/>
        <v>25.648739968344007</v>
      </c>
      <c r="E105" s="1">
        <f t="shared" ca="1" si="5"/>
        <v>49.590228592065735</v>
      </c>
      <c r="H105"/>
      <c r="Y105">
        <v>51.5</v>
      </c>
      <c r="Z105">
        <v>59.693714287888277</v>
      </c>
    </row>
    <row r="106" spans="1:26" x14ac:dyDescent="0.25">
      <c r="A106">
        <v>52</v>
      </c>
      <c r="B106">
        <v>59.149623641242798</v>
      </c>
      <c r="C106" s="1">
        <f t="shared" ca="1" si="3"/>
        <v>67.10701608559026</v>
      </c>
      <c r="D106" s="1">
        <f t="shared" ca="1" si="4"/>
        <v>31.660047256679043</v>
      </c>
      <c r="E106" s="1">
        <f t="shared" ca="1" si="5"/>
        <v>49.046137945420256</v>
      </c>
      <c r="H106"/>
      <c r="Y106">
        <v>52</v>
      </c>
      <c r="Z106">
        <v>59.149623641242798</v>
      </c>
    </row>
    <row r="107" spans="1:26" x14ac:dyDescent="0.25">
      <c r="A107">
        <v>52.5</v>
      </c>
      <c r="B107">
        <v>58.605057926523919</v>
      </c>
      <c r="C107" s="1">
        <f t="shared" ca="1" si="3"/>
        <v>67.342880057480741</v>
      </c>
      <c r="D107" s="1">
        <f t="shared" ca="1" si="4"/>
        <v>38.174767796119404</v>
      </c>
      <c r="E107" s="1">
        <f t="shared" ca="1" si="5"/>
        <v>48.501572230701377</v>
      </c>
      <c r="H107"/>
      <c r="Y107">
        <v>52.5</v>
      </c>
      <c r="Z107">
        <v>58.605057926523919</v>
      </c>
    </row>
    <row r="108" spans="1:26" x14ac:dyDescent="0.25">
      <c r="A108">
        <v>53</v>
      </c>
      <c r="B108">
        <v>59.866458111639496</v>
      </c>
      <c r="C108" s="1">
        <f t="shared" ca="1" si="3"/>
        <v>67.56445375372175</v>
      </c>
      <c r="D108" s="1">
        <f t="shared" ca="1" si="4"/>
        <v>29.629568452758694</v>
      </c>
      <c r="E108" s="1">
        <f t="shared" ca="1" si="5"/>
        <v>49.762972415816954</v>
      </c>
      <c r="H108"/>
      <c r="Y108">
        <v>53</v>
      </c>
      <c r="Z108">
        <v>59.866458111639496</v>
      </c>
    </row>
    <row r="109" spans="1:26" x14ac:dyDescent="0.25">
      <c r="A109">
        <v>53.5</v>
      </c>
      <c r="B109">
        <v>61.546799408268711</v>
      </c>
      <c r="C109" s="1">
        <f t="shared" ca="1" si="3"/>
        <v>67.772602978346413</v>
      </c>
      <c r="D109" s="1">
        <f t="shared" ca="1" si="4"/>
        <v>19.380315046596127</v>
      </c>
      <c r="E109" s="1">
        <f t="shared" ca="1" si="5"/>
        <v>51.443313712446169</v>
      </c>
      <c r="H109"/>
      <c r="Y109">
        <v>53.5</v>
      </c>
      <c r="Z109">
        <v>61.546799408268711</v>
      </c>
    </row>
    <row r="110" spans="1:26" x14ac:dyDescent="0.25">
      <c r="A110">
        <v>54</v>
      </c>
      <c r="B110">
        <v>63.22720840988957</v>
      </c>
      <c r="C110" s="1">
        <f t="shared" ca="1" si="3"/>
        <v>67.968141078973304</v>
      </c>
      <c r="D110" s="1">
        <f t="shared" ca="1" si="4"/>
        <v>11.238221286392706</v>
      </c>
      <c r="E110" s="1">
        <f t="shared" ca="1" si="5"/>
        <v>53.123722714067029</v>
      </c>
      <c r="H110"/>
      <c r="Y110">
        <v>54</v>
      </c>
      <c r="Z110">
        <v>63.22720840988957</v>
      </c>
    </row>
    <row r="111" spans="1:26" x14ac:dyDescent="0.25">
      <c r="A111">
        <v>54.5</v>
      </c>
      <c r="B111">
        <v>64.907681369775617</v>
      </c>
      <c r="C111" s="1">
        <f t="shared" ca="1" si="3"/>
        <v>68.151832124979947</v>
      </c>
      <c r="D111" s="1">
        <f t="shared" ca="1" si="4"/>
        <v>5.2622570612464141</v>
      </c>
      <c r="E111" s="1">
        <f t="shared" ca="1" si="5"/>
        <v>54.804195673953075</v>
      </c>
      <c r="H111"/>
      <c r="Y111">
        <v>54.5</v>
      </c>
      <c r="Z111">
        <v>64.907681369775617</v>
      </c>
    </row>
    <row r="112" spans="1:26" x14ac:dyDescent="0.25">
      <c r="A112">
        <v>55</v>
      </c>
      <c r="B112">
        <v>66.588206683572508</v>
      </c>
      <c r="C112" s="1">
        <f t="shared" ca="1" si="3"/>
        <v>68.324393893120472</v>
      </c>
      <c r="D112" s="1">
        <f t="shared" ca="1" si="4"/>
        <v>1.5071730132989729</v>
      </c>
      <c r="E112" s="1">
        <f t="shared" ca="1" si="5"/>
        <v>56.484720987749967</v>
      </c>
      <c r="H112"/>
      <c r="Y112">
        <v>55</v>
      </c>
      <c r="Z112">
        <v>66.588206683572508</v>
      </c>
    </row>
    <row r="113" spans="1:26" x14ac:dyDescent="0.25">
      <c r="A113">
        <v>55.5</v>
      </c>
      <c r="B113">
        <v>66.380730841093566</v>
      </c>
      <c r="C113" s="1">
        <f t="shared" ca="1" si="3"/>
        <v>68.486500672253854</v>
      </c>
      <c r="D113" s="1">
        <f t="shared" ca="1" si="4"/>
        <v>2.2171332909124133</v>
      </c>
      <c r="E113" s="1">
        <f t="shared" ca="1" si="5"/>
        <v>56.277245145271024</v>
      </c>
      <c r="H113"/>
      <c r="Y113">
        <v>55.5</v>
      </c>
      <c r="Z113">
        <v>66.380730841093566</v>
      </c>
    </row>
    <row r="114" spans="1:26" x14ac:dyDescent="0.25">
      <c r="A114">
        <v>56</v>
      </c>
      <c r="B114">
        <v>67.036724205456423</v>
      </c>
      <c r="C114" s="1">
        <f t="shared" ca="1" si="3"/>
        <v>68.638785898142388</v>
      </c>
      <c r="D114" s="1">
        <f t="shared" ca="1" si="4"/>
        <v>1.2833008335859089</v>
      </c>
      <c r="E114" s="1">
        <f t="shared" ca="1" si="5"/>
        <v>56.933238509633881</v>
      </c>
      <c r="H114"/>
      <c r="Y114">
        <v>56</v>
      </c>
      <c r="Z114">
        <v>67.036724205456423</v>
      </c>
    </row>
    <row r="115" spans="1:26" x14ac:dyDescent="0.25">
      <c r="A115">
        <v>56.5</v>
      </c>
      <c r="B115">
        <v>68.714485365204226</v>
      </c>
      <c r="C115" s="1">
        <f t="shared" ca="1" si="3"/>
        <v>68.781844628615573</v>
      </c>
      <c r="D115" s="1">
        <f t="shared" ca="1" si="4"/>
        <v>2.2686351836596536E-3</v>
      </c>
      <c r="E115" s="1">
        <f t="shared" ca="1" si="5"/>
        <v>58.610999669381684</v>
      </c>
      <c r="H115"/>
      <c r="Y115">
        <v>56.5</v>
      </c>
      <c r="Z115">
        <v>68.714485365204226</v>
      </c>
    </row>
    <row r="116" spans="1:26" x14ac:dyDescent="0.25">
      <c r="A116">
        <v>57</v>
      </c>
      <c r="B116">
        <v>70.392492610233248</v>
      </c>
      <c r="C116" s="1">
        <f t="shared" ca="1" si="3"/>
        <v>68.916235868771594</v>
      </c>
      <c r="D116" s="1">
        <f t="shared" ca="1" si="4"/>
        <v>1.0896669833554904</v>
      </c>
      <c r="E116" s="1">
        <f t="shared" ca="1" si="5"/>
        <v>60.289006914410706</v>
      </c>
      <c r="H116"/>
      <c r="Y116">
        <v>57</v>
      </c>
      <c r="Z116">
        <v>70.392492610233248</v>
      </c>
    </row>
    <row r="117" spans="1:26" x14ac:dyDescent="0.25">
      <c r="A117">
        <v>57.5</v>
      </c>
      <c r="B117">
        <v>72.070703946416941</v>
      </c>
      <c r="C117" s="1">
        <f t="shared" ca="1" si="3"/>
        <v>69.042484755301857</v>
      </c>
      <c r="D117" s="1">
        <f t="shared" ca="1" si="4"/>
        <v>4.585055734718849</v>
      </c>
      <c r="E117" s="1">
        <f t="shared" ca="1" si="5"/>
        <v>61.967218250594399</v>
      </c>
      <c r="H117"/>
      <c r="Y117">
        <v>57.5</v>
      </c>
      <c r="Z117">
        <v>72.070703946416941</v>
      </c>
    </row>
    <row r="118" spans="1:26" x14ac:dyDescent="0.25">
      <c r="A118">
        <v>58</v>
      </c>
      <c r="B118">
        <v>73.749087415530653</v>
      </c>
      <c r="C118" s="1">
        <f t="shared" ca="1" si="3"/>
        <v>69.161084608474042</v>
      </c>
      <c r="D118" s="1">
        <f t="shared" ca="1" si="4"/>
        <v>10.524884878779671</v>
      </c>
      <c r="E118" s="1">
        <f t="shared" ca="1" si="5"/>
        <v>63.645601719708111</v>
      </c>
      <c r="H118"/>
      <c r="Y118">
        <v>58</v>
      </c>
      <c r="Z118">
        <v>73.749087415530653</v>
      </c>
    </row>
    <row r="119" spans="1:26" x14ac:dyDescent="0.25">
      <c r="A119">
        <v>58.5</v>
      </c>
      <c r="B119">
        <v>74.226587708118231</v>
      </c>
      <c r="C119" s="1">
        <f t="shared" ca="1" si="3"/>
        <v>69.272498859791767</v>
      </c>
      <c r="D119" s="1">
        <f t="shared" ca="1" si="4"/>
        <v>12.271498158556314</v>
      </c>
      <c r="E119" s="1">
        <f t="shared" ca="1" si="5"/>
        <v>64.123102012295689</v>
      </c>
      <c r="H119"/>
      <c r="Y119">
        <v>58.5</v>
      </c>
      <c r="Z119">
        <v>74.226587708118231</v>
      </c>
    </row>
    <row r="120" spans="1:26" x14ac:dyDescent="0.25">
      <c r="A120">
        <v>59</v>
      </c>
      <c r="B120">
        <v>73.689894085357068</v>
      </c>
      <c r="C120" s="1">
        <f t="shared" ca="1" si="3"/>
        <v>69.377162862863216</v>
      </c>
      <c r="D120" s="1">
        <f t="shared" ca="1" si="4"/>
        <v>9.2998252987366588</v>
      </c>
      <c r="E120" s="1">
        <f t="shared" ca="1" si="5"/>
        <v>63.586408389534526</v>
      </c>
      <c r="H120"/>
      <c r="Y120">
        <v>59</v>
      </c>
      <c r="Z120">
        <v>73.689894085357068</v>
      </c>
    </row>
    <row r="121" spans="1:26" x14ac:dyDescent="0.25">
      <c r="A121">
        <v>59.5</v>
      </c>
      <c r="B121">
        <v>73.152877429860766</v>
      </c>
      <c r="C121" s="1">
        <f t="shared" ca="1" si="3"/>
        <v>69.475485594554868</v>
      </c>
      <c r="D121" s="1">
        <f t="shared" ca="1" si="4"/>
        <v>6.7616053551872382</v>
      </c>
      <c r="E121" s="1">
        <f t="shared" ca="1" si="5"/>
        <v>63.049391734038224</v>
      </c>
      <c r="H121"/>
      <c r="Y121">
        <v>59.5</v>
      </c>
      <c r="Z121">
        <v>73.152877429860766</v>
      </c>
    </row>
    <row r="122" spans="1:26" x14ac:dyDescent="0.25">
      <c r="A122">
        <v>60</v>
      </c>
      <c r="B122">
        <v>72.615588268390809</v>
      </c>
      <c r="C122" s="1">
        <f t="shared" ca="1" si="3"/>
        <v>69.567851253077535</v>
      </c>
      <c r="D122" s="1">
        <f t="shared" ca="1" si="4"/>
        <v>4.6443504572553316</v>
      </c>
      <c r="E122" s="1">
        <f t="shared" ca="1" si="5"/>
        <v>62.512102572568267</v>
      </c>
      <c r="H122"/>
      <c r="Y122">
        <v>60</v>
      </c>
      <c r="Z122">
        <v>72.615588268390809</v>
      </c>
    </row>
    <row r="123" spans="1:26" x14ac:dyDescent="0.25">
      <c r="A123">
        <v>60.5</v>
      </c>
      <c r="B123">
        <v>72.078068629962104</v>
      </c>
      <c r="C123" s="1">
        <f t="shared" ca="1" si="3"/>
        <v>69.654620759249084</v>
      </c>
      <c r="D123" s="1">
        <f t="shared" ca="1" si="4"/>
        <v>2.9365497910317337</v>
      </c>
      <c r="E123" s="1">
        <f t="shared" ca="1" si="5"/>
        <v>61.974582934139562</v>
      </c>
      <c r="H123"/>
      <c r="Y123">
        <v>60.5</v>
      </c>
      <c r="Z123">
        <v>72.078068629962104</v>
      </c>
    </row>
    <row r="124" spans="1:26" x14ac:dyDescent="0.25">
      <c r="A124">
        <v>61</v>
      </c>
      <c r="B124">
        <v>71.540284380190272</v>
      </c>
      <c r="C124" s="1">
        <f t="shared" ca="1" si="3"/>
        <v>69.736133166800514</v>
      </c>
      <c r="D124" s="1">
        <f t="shared" ca="1" si="4"/>
        <v>1.6274808003878687</v>
      </c>
      <c r="E124" s="1">
        <f t="shared" ca="1" si="5"/>
        <v>61.43679868436773</v>
      </c>
      <c r="H124"/>
      <c r="Y124">
        <v>61</v>
      </c>
      <c r="Z124">
        <v>71.540284380190272</v>
      </c>
    </row>
    <row r="125" spans="1:26" x14ac:dyDescent="0.25">
      <c r="A125">
        <v>61.5</v>
      </c>
      <c r="B125">
        <v>72.965280402481881</v>
      </c>
      <c r="C125" s="1">
        <f t="shared" ca="1" si="3"/>
        <v>69.8127069872357</v>
      </c>
      <c r="D125" s="1">
        <f t="shared" ca="1" si="4"/>
        <v>4.9693595692584847</v>
      </c>
      <c r="E125" s="1">
        <f t="shared" ca="1" si="5"/>
        <v>62.861794706659339</v>
      </c>
      <c r="H125"/>
      <c r="Y125">
        <v>61.5</v>
      </c>
      <c r="Z125">
        <v>72.965280402481881</v>
      </c>
    </row>
    <row r="126" spans="1:26" x14ac:dyDescent="0.25">
      <c r="A126">
        <v>62</v>
      </c>
      <c r="B126">
        <v>74.51200909354182</v>
      </c>
      <c r="C126" s="1">
        <f t="shared" ca="1" si="3"/>
        <v>69.884641434422051</v>
      </c>
      <c r="D126" s="1">
        <f t="shared" ca="1" si="4"/>
        <v>10.70626572633379</v>
      </c>
      <c r="E126" s="1">
        <f t="shared" ca="1" si="5"/>
        <v>64.408523397719279</v>
      </c>
      <c r="H126"/>
      <c r="Y126">
        <v>62</v>
      </c>
      <c r="Z126">
        <v>74.51200909354182</v>
      </c>
    </row>
    <row r="127" spans="1:26" x14ac:dyDescent="0.25">
      <c r="A127">
        <v>62.5</v>
      </c>
      <c r="B127">
        <v>76.058839058629658</v>
      </c>
      <c r="C127" s="1">
        <f t="shared" ca="1" si="3"/>
        <v>69.952217593775174</v>
      </c>
      <c r="D127" s="1">
        <f t="shared" ca="1" si="4"/>
        <v>18.645412857510763</v>
      </c>
      <c r="E127" s="1">
        <f t="shared" ca="1" si="5"/>
        <v>65.955353362807116</v>
      </c>
      <c r="H127"/>
      <c r="Y127">
        <v>62.5</v>
      </c>
      <c r="Z127">
        <v>76.058839058629658</v>
      </c>
    </row>
    <row r="128" spans="1:26" x14ac:dyDescent="0.25">
      <c r="A128">
        <v>63</v>
      </c>
      <c r="B128">
        <v>77.605742891475941</v>
      </c>
      <c r="C128" s="1">
        <f t="shared" ca="1" si="3"/>
        <v>70.015699520606262</v>
      </c>
      <c r="D128" s="1">
        <f t="shared" ca="1" si="4"/>
        <v>28.804379185841384</v>
      </c>
      <c r="E128" s="1">
        <f t="shared" ca="1" si="5"/>
        <v>67.502257195653399</v>
      </c>
      <c r="H128"/>
      <c r="Y128">
        <v>63</v>
      </c>
      <c r="Z128">
        <v>77.605742891475941</v>
      </c>
    </row>
    <row r="129" spans="1:26" x14ac:dyDescent="0.25">
      <c r="A129">
        <v>63.5</v>
      </c>
      <c r="B129">
        <v>79.142736559268812</v>
      </c>
      <c r="C129" s="1">
        <f t="shared" ca="1" si="3"/>
        <v>70.075335271923961</v>
      </c>
      <c r="D129" s="1">
        <f t="shared" ca="1" si="4"/>
        <v>41.108883052871526</v>
      </c>
      <c r="E129" s="1">
        <f t="shared" ca="1" si="5"/>
        <v>69.03925086344627</v>
      </c>
      <c r="H129"/>
      <c r="Y129">
        <v>63.5</v>
      </c>
      <c r="Z129">
        <v>79.142736559268812</v>
      </c>
    </row>
    <row r="130" spans="1:26" x14ac:dyDescent="0.25">
      <c r="A130">
        <v>64</v>
      </c>
      <c r="B130">
        <v>78.737300361372604</v>
      </c>
      <c r="C130" s="1">
        <f t="shared" ref="C130:C193" ca="1" si="6">IF(A130&gt;=$K$5,OFFSET($B$1,2*$K$5,0)+$L$5*(1-EXP((-1/$M$5)*(A130-$K$5))),0)</f>
        <v>70.131357875722486</v>
      </c>
      <c r="D130" s="1">
        <f t="shared" ref="D130:D193" ca="1" si="7">IF(A130&gt;=$K$5,(C130-B130)*(C130-B130)*0.5,0)</f>
        <v>37.031123033158863</v>
      </c>
      <c r="E130" s="1">
        <f t="shared" ref="E130:E193" ca="1" si="8">IF(A130&gt;=$K$5,(B130-$L$6),0)</f>
        <v>68.633814665550062</v>
      </c>
      <c r="H130"/>
      <c r="Y130">
        <v>64</v>
      </c>
      <c r="Z130">
        <v>78.737300361372604</v>
      </c>
    </row>
    <row r="131" spans="1:26" x14ac:dyDescent="0.25">
      <c r="A131">
        <v>64.5</v>
      </c>
      <c r="B131">
        <v>78.228285535693104</v>
      </c>
      <c r="C131" s="1">
        <f t="shared" ca="1" si="6"/>
        <v>70.183986241543664</v>
      </c>
      <c r="D131" s="1">
        <f t="shared" ca="1" si="7"/>
        <v>32.355375566926583</v>
      </c>
      <c r="E131" s="1">
        <f t="shared" ca="1" si="8"/>
        <v>68.124799839870562</v>
      </c>
      <c r="H131"/>
      <c r="Y131">
        <v>64.5</v>
      </c>
      <c r="Z131">
        <v>78.228285535693104</v>
      </c>
    </row>
    <row r="132" spans="1:26" x14ac:dyDescent="0.25">
      <c r="A132">
        <v>65</v>
      </c>
      <c r="B132">
        <v>77.719165149539151</v>
      </c>
      <c r="C132" s="1">
        <f t="shared" ca="1" si="6"/>
        <v>70.233426015870592</v>
      </c>
      <c r="D132" s="1">
        <f t="shared" ca="1" si="7"/>
        <v>28.018145188668459</v>
      </c>
      <c r="E132" s="1">
        <f t="shared" ca="1" si="8"/>
        <v>67.615679453716609</v>
      </c>
      <c r="H132"/>
      <c r="Y132">
        <v>65</v>
      </c>
      <c r="Z132">
        <v>77.719165149539151</v>
      </c>
    </row>
    <row r="133" spans="1:26" x14ac:dyDescent="0.25">
      <c r="A133">
        <v>65.5</v>
      </c>
      <c r="B133">
        <v>77.2099611327925</v>
      </c>
      <c r="C133" s="1">
        <f t="shared" ca="1" si="6"/>
        <v>70.279870385695858</v>
      </c>
      <c r="D133" s="1">
        <f t="shared" ca="1" si="7"/>
        <v>24.013078881497247</v>
      </c>
      <c r="E133" s="1">
        <f t="shared" ca="1" si="8"/>
        <v>67.106475436969959</v>
      </c>
      <c r="H133"/>
      <c r="Y133">
        <v>65.5</v>
      </c>
      <c r="Z133">
        <v>77.2099611327925</v>
      </c>
    </row>
    <row r="134" spans="1:26" x14ac:dyDescent="0.25">
      <c r="A134">
        <v>66</v>
      </c>
      <c r="B134">
        <v>76.700683155714756</v>
      </c>
      <c r="C134" s="1">
        <f t="shared" ca="1" si="6"/>
        <v>70.32350083340387</v>
      </c>
      <c r="D134" s="1">
        <f t="shared" ca="1" si="7"/>
        <v>20.334227185997239</v>
      </c>
      <c r="E134" s="1">
        <f t="shared" ca="1" si="8"/>
        <v>66.597197459892215</v>
      </c>
      <c r="H134"/>
      <c r="Y134">
        <v>66</v>
      </c>
      <c r="Z134">
        <v>76.700683155714756</v>
      </c>
    </row>
    <row r="135" spans="1:26" x14ac:dyDescent="0.25">
      <c r="A135">
        <v>66.5</v>
      </c>
      <c r="B135">
        <v>76.191340042146678</v>
      </c>
      <c r="C135" s="1">
        <f t="shared" ca="1" si="6"/>
        <v>70.364487845917168</v>
      </c>
      <c r="D135" s="1">
        <f t="shared" ca="1" si="7"/>
        <v>16.976103258352332</v>
      </c>
      <c r="E135" s="1">
        <f t="shared" ca="1" si="8"/>
        <v>66.087854346324136</v>
      </c>
      <c r="H135"/>
      <c r="Y135">
        <v>66.5</v>
      </c>
      <c r="Z135">
        <v>76.191340042146678</v>
      </c>
    </row>
    <row r="136" spans="1:26" x14ac:dyDescent="0.25">
      <c r="A136">
        <v>67</v>
      </c>
      <c r="B136">
        <v>75.681936726178449</v>
      </c>
      <c r="C136" s="1">
        <f t="shared" ca="1" si="6"/>
        <v>70.402991580877853</v>
      </c>
      <c r="D136" s="1">
        <f t="shared" ca="1" si="7"/>
        <v>13.933630923546369</v>
      </c>
      <c r="E136" s="1">
        <f t="shared" ca="1" si="8"/>
        <v>65.578451030355907</v>
      </c>
      <c r="H136"/>
      <c r="Y136">
        <v>67</v>
      </c>
      <c r="Z136">
        <v>75.681936726178449</v>
      </c>
    </row>
    <row r="137" spans="1:26" x14ac:dyDescent="0.25">
      <c r="A137">
        <v>67.5</v>
      </c>
      <c r="B137">
        <v>75.172477094694017</v>
      </c>
      <c r="C137" s="1">
        <f t="shared" ca="1" si="6"/>
        <v>70.439162492467034</v>
      </c>
      <c r="D137" s="1">
        <f t="shared" ca="1" si="7"/>
        <v>11.202133561827591</v>
      </c>
      <c r="E137" s="1">
        <f t="shared" ca="1" si="8"/>
        <v>65.068991398871475</v>
      </c>
      <c r="H137"/>
      <c r="Y137">
        <v>67.5</v>
      </c>
      <c r="Z137">
        <v>75.172477094694017</v>
      </c>
    </row>
    <row r="138" spans="1:26" x14ac:dyDescent="0.25">
      <c r="A138">
        <v>68</v>
      </c>
      <c r="B138">
        <v>74.662964244121952</v>
      </c>
      <c r="C138" s="1">
        <f t="shared" ca="1" si="6"/>
        <v>70.473141919307778</v>
      </c>
      <c r="D138" s="1">
        <f t="shared" ca="1" si="7"/>
        <v>8.7773055567556213</v>
      </c>
      <c r="E138" s="1">
        <f t="shared" ca="1" si="8"/>
        <v>64.55947854829941</v>
      </c>
      <c r="H138"/>
      <c r="Y138">
        <v>68</v>
      </c>
      <c r="Z138">
        <v>74.662964244121952</v>
      </c>
    </row>
    <row r="139" spans="1:26" x14ac:dyDescent="0.25">
      <c r="A139">
        <v>68.5</v>
      </c>
      <c r="B139">
        <v>74.153400671900826</v>
      </c>
      <c r="C139" s="1">
        <f t="shared" ca="1" si="6"/>
        <v>70.505062636748889</v>
      </c>
      <c r="D139" s="1">
        <f t="shared" ca="1" si="7"/>
        <v>6.6551852093681489</v>
      </c>
      <c r="E139" s="1">
        <f t="shared" ca="1" si="8"/>
        <v>64.049914976078284</v>
      </c>
      <c r="H139"/>
      <c r="Y139">
        <v>68.5</v>
      </c>
      <c r="Z139">
        <v>74.153400671900826</v>
      </c>
    </row>
    <row r="140" spans="1:26" x14ac:dyDescent="0.25">
      <c r="A140">
        <v>69</v>
      </c>
      <c r="B140">
        <v>73.643788419345142</v>
      </c>
      <c r="C140" s="1">
        <f t="shared" ca="1" si="6"/>
        <v>70.53504937568745</v>
      </c>
      <c r="D140" s="1">
        <f t="shared" ca="1" si="7"/>
        <v>4.8321292207808719</v>
      </c>
      <c r="E140" s="1">
        <f t="shared" ca="1" si="8"/>
        <v>63.540302723522601</v>
      </c>
      <c r="H140"/>
      <c r="Y140">
        <v>69</v>
      </c>
      <c r="Z140">
        <v>73.643788419345142</v>
      </c>
    </row>
    <row r="141" spans="1:26" x14ac:dyDescent="0.25">
      <c r="A141">
        <v>69.5</v>
      </c>
      <c r="B141">
        <v>73.13412917833395</v>
      </c>
      <c r="C141" s="1">
        <f t="shared" ca="1" si="6"/>
        <v>70.563219309957503</v>
      </c>
      <c r="D141" s="1">
        <f t="shared" ca="1" si="7"/>
        <v>3.3047887756576992</v>
      </c>
      <c r="E141" s="1">
        <f t="shared" ca="1" si="8"/>
        <v>63.030643482511408</v>
      </c>
      <c r="H141"/>
      <c r="Y141">
        <v>69.5</v>
      </c>
      <c r="Z141">
        <v>73.13412917833395</v>
      </c>
    </row>
    <row r="142" spans="1:26" x14ac:dyDescent="0.25">
      <c r="A142">
        <v>70</v>
      </c>
      <c r="B142">
        <v>72.62442437106192</v>
      </c>
      <c r="C142" s="1">
        <f t="shared" ca="1" si="6"/>
        <v>70.589682514189391</v>
      </c>
      <c r="D142" s="1">
        <f t="shared" ca="1" si="7"/>
        <v>2.0700872120545335</v>
      </c>
      <c r="E142" s="1">
        <f t="shared" ca="1" si="8"/>
        <v>62.520938675239378</v>
      </c>
      <c r="H142"/>
      <c r="Y142">
        <v>70</v>
      </c>
      <c r="Z142">
        <v>72.62442437106192</v>
      </c>
    </row>
    <row r="143" spans="1:26" x14ac:dyDescent="0.25">
      <c r="A143">
        <v>70.5</v>
      </c>
      <c r="B143">
        <v>72.114675209729896</v>
      </c>
      <c r="C143" s="1">
        <f t="shared" ca="1" si="6"/>
        <v>70.614542393928744</v>
      </c>
      <c r="D143" s="1">
        <f t="shared" ca="1" si="7"/>
        <v>1.1251992325217461</v>
      </c>
      <c r="E143" s="1">
        <f t="shared" ca="1" si="8"/>
        <v>62.011189513907354</v>
      </c>
      <c r="H143"/>
      <c r="Y143">
        <v>70.5</v>
      </c>
      <c r="Z143">
        <v>72.114675209729896</v>
      </c>
    </row>
    <row r="144" spans="1:26" x14ac:dyDescent="0.25">
      <c r="A144">
        <v>71</v>
      </c>
      <c r="B144">
        <v>71.604882741294148</v>
      </c>
      <c r="C144" s="1">
        <f t="shared" ca="1" si="6"/>
        <v>70.637896089695843</v>
      </c>
      <c r="D144" s="1">
        <f t="shared" ca="1" si="7"/>
        <v>0.4675315921846504</v>
      </c>
      <c r="E144" s="1">
        <f t="shared" ca="1" si="8"/>
        <v>61.501397045471606</v>
      </c>
      <c r="H144"/>
      <c r="Y144">
        <v>71</v>
      </c>
      <c r="Z144">
        <v>71.604882741294148</v>
      </c>
    </row>
    <row r="145" spans="1:26" x14ac:dyDescent="0.25">
      <c r="A145">
        <v>71.5</v>
      </c>
      <c r="B145">
        <v>71.095047881080461</v>
      </c>
      <c r="C145" s="1">
        <f t="shared" ca="1" si="6"/>
        <v>70.659834856564444</v>
      </c>
      <c r="D145" s="1">
        <f t="shared" ca="1" si="7"/>
        <v>9.4705188354189535E-2</v>
      </c>
      <c r="E145" s="1">
        <f t="shared" ca="1" si="8"/>
        <v>60.991562185257919</v>
      </c>
      <c r="H145"/>
      <c r="Y145">
        <v>71.5</v>
      </c>
      <c r="Z145">
        <v>71.095047881080461</v>
      </c>
    </row>
    <row r="146" spans="1:26" x14ac:dyDescent="0.25">
      <c r="A146">
        <v>72</v>
      </c>
      <c r="B146">
        <v>70.585171438098186</v>
      </c>
      <c r="C146" s="1">
        <f t="shared" ca="1" si="6"/>
        <v>70.680444420742816</v>
      </c>
      <c r="D146" s="1">
        <f t="shared" ca="1" si="7"/>
        <v>4.5384706110019974E-3</v>
      </c>
      <c r="E146" s="1">
        <f t="shared" ca="1" si="8"/>
        <v>60.481685742275644</v>
      </c>
      <c r="H146"/>
      <c r="Y146">
        <v>72</v>
      </c>
      <c r="Z146">
        <v>70.585171438098186</v>
      </c>
    </row>
    <row r="147" spans="1:26" x14ac:dyDescent="0.25">
      <c r="A147">
        <v>72.5</v>
      </c>
      <c r="B147">
        <v>70.075254134161952</v>
      </c>
      <c r="C147" s="1">
        <f t="shared" ca="1" si="6"/>
        <v>70.699805314550872</v>
      </c>
      <c r="D147" s="1">
        <f t="shared" ca="1" si="7"/>
        <v>0.1950320884625967</v>
      </c>
      <c r="E147" s="1">
        <f t="shared" ca="1" si="8"/>
        <v>59.97176843833941</v>
      </c>
      <c r="H147"/>
      <c r="Y147">
        <v>72.5</v>
      </c>
      <c r="Z147">
        <v>70.075254134161952</v>
      </c>
    </row>
    <row r="148" spans="1:26" x14ac:dyDescent="0.25">
      <c r="A148">
        <v>73</v>
      </c>
      <c r="B148">
        <v>69.565296618391045</v>
      </c>
      <c r="C148" s="1">
        <f t="shared" ca="1" si="6"/>
        <v>70.717993191101911</v>
      </c>
      <c r="D148" s="1">
        <f t="shared" ca="1" si="7"/>
        <v>0.66435469436968841</v>
      </c>
      <c r="E148" s="1">
        <f t="shared" ca="1" si="8"/>
        <v>59.461810922568503</v>
      </c>
      <c r="H148"/>
      <c r="Y148">
        <v>73</v>
      </c>
      <c r="Z148">
        <v>69.565296618391045</v>
      </c>
    </row>
    <row r="149" spans="1:26" x14ac:dyDescent="0.25">
      <c r="A149">
        <v>73.5</v>
      </c>
      <c r="B149">
        <v>69.055299478254042</v>
      </c>
      <c r="C149" s="1">
        <f t="shared" ca="1" si="6"/>
        <v>70.73507911991878</v>
      </c>
      <c r="D149" s="1">
        <f t="shared" ca="1" si="7"/>
        <v>1.4108298222756566</v>
      </c>
      <c r="E149" s="1">
        <f t="shared" ca="1" si="8"/>
        <v>58.9518137824315</v>
      </c>
      <c r="H149"/>
      <c r="Y149">
        <v>73.5</v>
      </c>
      <c r="Z149">
        <v>69.055299478254042</v>
      </c>
    </row>
    <row r="150" spans="1:26" x14ac:dyDescent="0.25">
      <c r="A150">
        <v>74</v>
      </c>
      <c r="B150">
        <v>68.545263248028789</v>
      </c>
      <c r="C150" s="1">
        <f t="shared" ca="1" si="6"/>
        <v>70.751129864639665</v>
      </c>
      <c r="D150" s="1">
        <f t="shared" ca="1" si="7"/>
        <v>2.4329237651391575</v>
      </c>
      <c r="E150" s="1">
        <f t="shared" ca="1" si="8"/>
        <v>58.441777552206247</v>
      </c>
      <c r="H150"/>
      <c r="Y150">
        <v>74</v>
      </c>
      <c r="Z150">
        <v>68.545263248028789</v>
      </c>
    </row>
    <row r="151" spans="1:26" x14ac:dyDescent="0.25">
      <c r="A151">
        <v>74.5</v>
      </c>
      <c r="B151">
        <v>68.035188415323432</v>
      </c>
      <c r="C151" s="1">
        <f t="shared" ca="1" si="6"/>
        <v>70.766208143898339</v>
      </c>
      <c r="D151" s="1">
        <f t="shared" ca="1" si="7"/>
        <v>3.7292343789326794</v>
      </c>
      <c r="E151" s="1">
        <f t="shared" ca="1" si="8"/>
        <v>57.93170271950089</v>
      </c>
      <c r="H151"/>
      <c r="Y151">
        <v>74.5</v>
      </c>
      <c r="Z151">
        <v>68.035188415323432</v>
      </c>
    </row>
    <row r="152" spans="1:26" x14ac:dyDescent="0.25">
      <c r="A152">
        <v>75</v>
      </c>
      <c r="B152">
        <v>67.52507542614299</v>
      </c>
      <c r="C152" s="1">
        <f t="shared" ca="1" si="6"/>
        <v>70.780372876398701</v>
      </c>
      <c r="D152" s="1">
        <f t="shared" ca="1" si="7"/>
        <v>5.2984807448206652</v>
      </c>
      <c r="E152" s="1">
        <f t="shared" ca="1" si="8"/>
        <v>57.421589730320449</v>
      </c>
      <c r="H152"/>
      <c r="Y152">
        <v>75</v>
      </c>
      <c r="Z152">
        <v>67.52507542614299</v>
      </c>
    </row>
    <row r="153" spans="1:26" x14ac:dyDescent="0.25">
      <c r="A153">
        <v>75.5</v>
      </c>
      <c r="B153">
        <v>67.014924688858173</v>
      </c>
      <c r="C153" s="1">
        <f t="shared" ca="1" si="6"/>
        <v>70.793679411140786</v>
      </c>
      <c r="D153" s="1">
        <f t="shared" ca="1" si="7"/>
        <v>7.1394936255865753</v>
      </c>
      <c r="E153" s="1">
        <f t="shared" ca="1" si="8"/>
        <v>56.911438993035631</v>
      </c>
      <c r="H153"/>
      <c r="Y153">
        <v>75.5</v>
      </c>
      <c r="Z153">
        <v>67.014924688858173</v>
      </c>
    </row>
    <row r="154" spans="1:26" x14ac:dyDescent="0.25">
      <c r="A154">
        <v>76</v>
      </c>
      <c r="B154">
        <v>66.504736577344701</v>
      </c>
      <c r="C154" s="1">
        <f t="shared" ca="1" si="6"/>
        <v>70.80617974369828</v>
      </c>
      <c r="D154" s="1">
        <f t="shared" ca="1" si="7"/>
        <v>9.2512066566849516</v>
      </c>
      <c r="E154" s="1">
        <f t="shared" ca="1" si="8"/>
        <v>56.401250881522159</v>
      </c>
      <c r="H154"/>
      <c r="Y154">
        <v>76</v>
      </c>
      <c r="Z154">
        <v>66.504736577344701</v>
      </c>
    </row>
    <row r="155" spans="1:26" x14ac:dyDescent="0.25">
      <c r="A155">
        <v>76.5</v>
      </c>
      <c r="B155">
        <v>65.99451143349421</v>
      </c>
      <c r="C155" s="1">
        <f t="shared" ca="1" si="6"/>
        <v>70.817922719392314</v>
      </c>
      <c r="D155" s="1">
        <f t="shared" ca="1" si="7"/>
        <v>11.632648216464599</v>
      </c>
      <c r="E155" s="1">
        <f t="shared" ca="1" si="8"/>
        <v>55.891025737671669</v>
      </c>
      <c r="H155"/>
      <c r="Y155">
        <v>76.5</v>
      </c>
      <c r="Z155">
        <v>65.99451143349421</v>
      </c>
    </row>
    <row r="156" spans="1:26" x14ac:dyDescent="0.25">
      <c r="A156">
        <v>77</v>
      </c>
      <c r="B156">
        <v>65.484249569243431</v>
      </c>
      <c r="C156" s="1">
        <f t="shared" ca="1" si="6"/>
        <v>70.828954224155581</v>
      </c>
      <c r="D156" s="1">
        <f t="shared" ca="1" si="7"/>
        <v>14.282933924119799</v>
      </c>
      <c r="E156" s="1">
        <f t="shared" ca="1" si="8"/>
        <v>55.380763873420889</v>
      </c>
      <c r="H156"/>
      <c r="Y156">
        <v>77</v>
      </c>
      <c r="Z156">
        <v>65.484249569243431</v>
      </c>
    </row>
    <row r="157" spans="1:26" x14ac:dyDescent="0.25">
      <c r="A157">
        <v>77.5</v>
      </c>
      <c r="B157">
        <v>64.973951268233648</v>
      </c>
      <c r="C157" s="1">
        <f t="shared" ca="1" si="6"/>
        <v>70.839317363832691</v>
      </c>
      <c r="D157" s="1">
        <f t="shared" ca="1" si="7"/>
        <v>17.201259717701383</v>
      </c>
      <c r="E157" s="1">
        <f t="shared" ca="1" si="8"/>
        <v>54.870465572411106</v>
      </c>
      <c r="H157"/>
      <c r="Y157">
        <v>77.5</v>
      </c>
      <c r="Z157">
        <v>64.973951268233648</v>
      </c>
    </row>
    <row r="158" spans="1:26" x14ac:dyDescent="0.25">
      <c r="A158">
        <v>78</v>
      </c>
      <c r="B158">
        <v>64.463616787183909</v>
      </c>
      <c r="C158" s="1">
        <f t="shared" ca="1" si="6"/>
        <v>70.849052632617116</v>
      </c>
      <c r="D158" s="1">
        <f t="shared" ca="1" si="7"/>
        <v>20.38689546807165</v>
      </c>
      <c r="E158" s="1">
        <f t="shared" ca="1" si="8"/>
        <v>54.360131091361367</v>
      </c>
      <c r="H158"/>
      <c r="Y158">
        <v>78</v>
      </c>
      <c r="Z158">
        <v>64.463616787183909</v>
      </c>
    </row>
    <row r="159" spans="1:26" x14ac:dyDescent="0.25">
      <c r="A159">
        <v>78.5</v>
      </c>
      <c r="B159">
        <v>63.953246357039511</v>
      </c>
      <c r="C159" s="1">
        <f t="shared" ca="1" si="6"/>
        <v>70.858198071283212</v>
      </c>
      <c r="D159" s="1">
        <f t="shared" ca="1" si="7"/>
        <v>23.839179088018515</v>
      </c>
      <c r="E159" s="1">
        <f t="shared" ca="1" si="8"/>
        <v>53.849760661216969</v>
      </c>
      <c r="H159"/>
      <c r="Y159">
        <v>78.5</v>
      </c>
      <c r="Z159">
        <v>63.953246357039511</v>
      </c>
    </row>
    <row r="160" spans="1:26" x14ac:dyDescent="0.25">
      <c r="A160">
        <v>79</v>
      </c>
      <c r="B160">
        <v>63.442840183943282</v>
      </c>
      <c r="C160" s="1">
        <f t="shared" ca="1" si="6"/>
        <v>70.86678941583132</v>
      </c>
      <c r="D160" s="1">
        <f t="shared" ca="1" si="7"/>
        <v>27.557511098825493</v>
      </c>
      <c r="E160" s="1">
        <f t="shared" ca="1" si="8"/>
        <v>53.33935448812074</v>
      </c>
      <c r="H160"/>
      <c r="Y160">
        <v>79</v>
      </c>
      <c r="Z160">
        <v>63.442840183943282</v>
      </c>
    </row>
    <row r="161" spans="1:26" x14ac:dyDescent="0.25">
      <c r="A161">
        <v>79.5</v>
      </c>
      <c r="B161">
        <v>62.932398450063616</v>
      </c>
      <c r="C161" s="1">
        <f t="shared" ca="1" si="6"/>
        <v>70.874860237126924</v>
      </c>
      <c r="D161" s="1">
        <f t="shared" ca="1" si="7"/>
        <v>31.541349619480442</v>
      </c>
      <c r="E161" s="1">
        <f t="shared" ca="1" si="8"/>
        <v>52.828912754241074</v>
      </c>
      <c r="H161"/>
      <c r="Y161">
        <v>79.5</v>
      </c>
      <c r="Z161">
        <v>62.932398450063616</v>
      </c>
    </row>
    <row r="162" spans="1:26" x14ac:dyDescent="0.25">
      <c r="A162">
        <v>80</v>
      </c>
      <c r="B162">
        <v>62.421921314305983</v>
      </c>
      <c r="C162" s="1">
        <f t="shared" ca="1" si="6"/>
        <v>70.882442072079641</v>
      </c>
      <c r="D162" s="1">
        <f t="shared" ca="1" si="7"/>
        <v>35.790205746359476</v>
      </c>
      <c r="E162" s="1">
        <f t="shared" ca="1" si="8"/>
        <v>52.318435618483441</v>
      </c>
      <c r="H162"/>
      <c r="Y162">
        <v>80</v>
      </c>
      <c r="Z162">
        <v>62.421921314305983</v>
      </c>
    </row>
    <row r="163" spans="1:26" x14ac:dyDescent="0.25">
      <c r="A163">
        <v>80.5</v>
      </c>
      <c r="B163">
        <v>61.911408912928529</v>
      </c>
      <c r="C163" s="1">
        <f t="shared" ca="1" si="6"/>
        <v>70.88956454687434</v>
      </c>
      <c r="D163" s="1">
        <f t="shared" ca="1" si="7"/>
        <v>40.303639293676447</v>
      </c>
      <c r="E163" s="1">
        <f t="shared" ca="1" si="8"/>
        <v>51.807923217105987</v>
      </c>
      <c r="H163"/>
      <c r="Y163">
        <v>80.5</v>
      </c>
      <c r="Z163">
        <v>61.911408912928529</v>
      </c>
    </row>
    <row r="164" spans="1:26" x14ac:dyDescent="0.25">
      <c r="A164">
        <v>81</v>
      </c>
      <c r="B164">
        <v>61.400861360075972</v>
      </c>
      <c r="C164" s="1">
        <f t="shared" ca="1" si="6"/>
        <v>70.896255492736032</v>
      </c>
      <c r="D164" s="1">
        <f t="shared" ca="1" si="7"/>
        <v>45.081254867277543</v>
      </c>
      <c r="E164" s="1">
        <f t="shared" ca="1" si="8"/>
        <v>51.29737566425343</v>
      </c>
      <c r="H164"/>
      <c r="Y164">
        <v>81</v>
      </c>
      <c r="Z164">
        <v>61.400861360075972</v>
      </c>
    </row>
    <row r="165" spans="1:26" x14ac:dyDescent="0.25">
      <c r="A165">
        <v>81.5</v>
      </c>
      <c r="B165">
        <v>60.890278748243546</v>
      </c>
      <c r="C165" s="1">
        <f t="shared" ca="1" si="6"/>
        <v>70.90254105468108</v>
      </c>
      <c r="D165" s="1">
        <f t="shared" ca="1" si="7"/>
        <v>50.122698246454931</v>
      </c>
      <c r="E165" s="1">
        <f t="shared" ca="1" si="8"/>
        <v>50.786793052421004</v>
      </c>
      <c r="H165"/>
      <c r="Y165">
        <v>81.5</v>
      </c>
      <c r="Z165">
        <v>60.890278748243546</v>
      </c>
    </row>
    <row r="166" spans="1:26" x14ac:dyDescent="0.25">
      <c r="A166">
        <v>82</v>
      </c>
      <c r="B166">
        <v>60.379661148679759</v>
      </c>
      <c r="C166" s="1">
        <f t="shared" ca="1" si="6"/>
        <v>70.908445793679377</v>
      </c>
      <c r="D166" s="1">
        <f t="shared" ca="1" si="7"/>
        <v>55.427653050389864</v>
      </c>
      <c r="E166" s="1">
        <f t="shared" ca="1" si="8"/>
        <v>50.276175452857217</v>
      </c>
      <c r="H166"/>
      <c r="Y166">
        <v>82</v>
      </c>
      <c r="Z166">
        <v>60.379661148679759</v>
      </c>
    </row>
    <row r="167" spans="1:26" x14ac:dyDescent="0.25">
      <c r="A167">
        <v>82.5</v>
      </c>
      <c r="B167">
        <v>59.869008611734692</v>
      </c>
      <c r="C167" s="1">
        <f t="shared" ca="1" si="6"/>
        <v>70.913992782626877</v>
      </c>
      <c r="D167" s="1">
        <f t="shared" ca="1" si="7"/>
        <v>60.995837667629466</v>
      </c>
      <c r="E167" s="1">
        <f t="shared" ca="1" si="8"/>
        <v>49.76552291591215</v>
      </c>
      <c r="H167"/>
      <c r="Y167">
        <v>82.5</v>
      </c>
      <c r="Z167">
        <v>59.869008611734692</v>
      </c>
    </row>
    <row r="168" spans="1:26" x14ac:dyDescent="0.25">
      <c r="A168">
        <v>83</v>
      </c>
      <c r="B168">
        <v>59.358321167158671</v>
      </c>
      <c r="C168" s="1">
        <f t="shared" ca="1" si="6"/>
        <v>70.919203696503459</v>
      </c>
      <c r="D168" s="1">
        <f t="shared" ca="1" si="7"/>
        <v>66.827002428654765</v>
      </c>
      <c r="E168" s="1">
        <f t="shared" ca="1" si="8"/>
        <v>49.254835471336129</v>
      </c>
      <c r="H168"/>
      <c r="Y168">
        <v>83</v>
      </c>
      <c r="Z168">
        <v>59.358321167158671</v>
      </c>
    </row>
    <row r="169" spans="1:26" x14ac:dyDescent="0.25">
      <c r="A169">
        <v>83.5</v>
      </c>
      <c r="B169">
        <v>58.847598824356517</v>
      </c>
      <c r="C169" s="1">
        <f t="shared" ca="1" si="6"/>
        <v>70.924098897068305</v>
      </c>
      <c r="D169" s="1">
        <f t="shared" ca="1" si="7"/>
        <v>72.920927003103913</v>
      </c>
      <c r="E169" s="1">
        <f t="shared" ca="1" si="8"/>
        <v>48.744113128533975</v>
      </c>
      <c r="H169"/>
      <c r="Y169">
        <v>83.5</v>
      </c>
      <c r="Z169">
        <v>58.847598824356517</v>
      </c>
    </row>
    <row r="170" spans="1:26" x14ac:dyDescent="0.25">
      <c r="A170">
        <v>84</v>
      </c>
      <c r="B170">
        <v>58.336841572598452</v>
      </c>
      <c r="C170" s="1">
        <f t="shared" ca="1" si="6"/>
        <v>70.928697512424009</v>
      </c>
      <c r="D170" s="1">
        <f t="shared" ca="1" si="7"/>
        <v>79.277418004660078</v>
      </c>
      <c r="E170" s="1">
        <f t="shared" ca="1" si="8"/>
        <v>48.23335587677591</v>
      </c>
      <c r="H170"/>
      <c r="Y170">
        <v>84</v>
      </c>
      <c r="Z170">
        <v>58.336841572598452</v>
      </c>
    </row>
    <row r="171" spans="1:26" x14ac:dyDescent="0.25">
      <c r="A171">
        <v>84.5</v>
      </c>
      <c r="B171">
        <v>57.826049381191602</v>
      </c>
      <c r="C171" s="1">
        <f t="shared" ca="1" si="6"/>
        <v>70.933017511760028</v>
      </c>
      <c r="D171" s="1">
        <f t="shared" ca="1" si="7"/>
        <v>85.896306787868184</v>
      </c>
      <c r="E171" s="1">
        <f t="shared" ca="1" si="8"/>
        <v>47.72256368536906</v>
      </c>
      <c r="H171"/>
      <c r="Y171">
        <v>84.5</v>
      </c>
      <c r="Z171">
        <v>57.826049381191602</v>
      </c>
    </row>
    <row r="172" spans="1:26" x14ac:dyDescent="0.25">
      <c r="A172">
        <v>85</v>
      </c>
      <c r="B172">
        <v>57.315222199614148</v>
      </c>
      <c r="C172" s="1">
        <f t="shared" ca="1" si="6"/>
        <v>70.937075775567621</v>
      </c>
      <c r="D172" s="1">
        <f t="shared" ca="1" si="7"/>
        <v>92.777447422358208</v>
      </c>
      <c r="E172" s="1">
        <f t="shared" ca="1" si="8"/>
        <v>47.211736503791606</v>
      </c>
      <c r="H172"/>
      <c r="Y172">
        <v>85</v>
      </c>
      <c r="Z172">
        <v>57.315222199614148</v>
      </c>
    </row>
    <row r="173" spans="1:26" x14ac:dyDescent="0.25">
      <c r="A173">
        <v>85.5</v>
      </c>
      <c r="B173">
        <v>56.804359957612071</v>
      </c>
      <c r="C173" s="1">
        <f t="shared" ca="1" si="6"/>
        <v>70.94088816160081</v>
      </c>
      <c r="D173" s="1">
        <f t="shared" ca="1" si="7"/>
        <v>99.920714831084538</v>
      </c>
      <c r="E173" s="1">
        <f t="shared" ca="1" si="8"/>
        <v>46.700874261789529</v>
      </c>
      <c r="H173"/>
      <c r="Y173">
        <v>85.5</v>
      </c>
      <c r="Z173">
        <v>56.804359957612071</v>
      </c>
    </row>
    <row r="174" spans="1:26" x14ac:dyDescent="0.25">
      <c r="A174">
        <v>86</v>
      </c>
      <c r="B174">
        <v>56.293462565261407</v>
      </c>
      <c r="C174" s="1">
        <f t="shared" ca="1" si="6"/>
        <v>70.944469566840894</v>
      </c>
      <c r="D174" s="1">
        <f t="shared" ca="1" si="7"/>
        <v>107.32600308016556</v>
      </c>
      <c r="E174" s="1">
        <f t="shared" ca="1" si="8"/>
        <v>46.189976869438865</v>
      </c>
      <c r="H174"/>
      <c r="Y174">
        <v>86</v>
      </c>
      <c r="Z174">
        <v>56.293462565261407</v>
      </c>
    </row>
    <row r="175" spans="1:26" x14ac:dyDescent="0.25">
      <c r="A175">
        <v>86.5</v>
      </c>
      <c r="B175">
        <v>55.782779184362617</v>
      </c>
      <c r="C175" s="1">
        <f t="shared" ca="1" si="6"/>
        <v>70.947833985706637</v>
      </c>
      <c r="D175" s="1">
        <f t="shared" ca="1" si="7"/>
        <v>114.98944356388365</v>
      </c>
      <c r="E175" s="1">
        <f t="shared" ca="1" si="8"/>
        <v>45.679293488540075</v>
      </c>
      <c r="H175"/>
      <c r="Y175">
        <v>86.5</v>
      </c>
      <c r="Z175">
        <v>55.782779184362617</v>
      </c>
    </row>
    <row r="176" spans="1:26" x14ac:dyDescent="0.25">
      <c r="A176">
        <v>87</v>
      </c>
      <c r="B176">
        <v>55.285243351715209</v>
      </c>
      <c r="C176" s="1">
        <f t="shared" ca="1" si="6"/>
        <v>70.950994564737897</v>
      </c>
      <c r="D176" s="1">
        <f t="shared" ca="1" si="7"/>
        <v>122.70788053416091</v>
      </c>
      <c r="E176" s="1">
        <f t="shared" ca="1" si="8"/>
        <v>45.181757655892667</v>
      </c>
      <c r="H176"/>
      <c r="Y176">
        <v>87</v>
      </c>
      <c r="Z176">
        <v>55.285243351715209</v>
      </c>
    </row>
    <row r="177" spans="1:26" x14ac:dyDescent="0.25">
      <c r="A177">
        <v>87.5</v>
      </c>
      <c r="B177">
        <v>54.807574642557448</v>
      </c>
      <c r="C177" s="1">
        <f t="shared" ca="1" si="6"/>
        <v>70.953963653965914</v>
      </c>
      <c r="D177" s="1">
        <f t="shared" ca="1" si="7"/>
        <v>130.35293905386604</v>
      </c>
      <c r="E177" s="1">
        <f t="shared" ca="1" si="8"/>
        <v>44.704088946734906</v>
      </c>
      <c r="H177"/>
      <c r="Y177">
        <v>87.5</v>
      </c>
      <c r="Z177">
        <v>54.807574642557448</v>
      </c>
    </row>
    <row r="178" spans="1:26" x14ac:dyDescent="0.25">
      <c r="A178">
        <v>88</v>
      </c>
      <c r="B178">
        <v>54.348628350838474</v>
      </c>
      <c r="C178" s="1">
        <f t="shared" ca="1" si="6"/>
        <v>70.956752855171388</v>
      </c>
      <c r="D178" s="1">
        <f t="shared" ca="1" si="7"/>
        <v>137.91489977571169</v>
      </c>
      <c r="E178" s="1">
        <f t="shared" ca="1" si="8"/>
        <v>44.245142655015933</v>
      </c>
      <c r="H178"/>
      <c r="Y178">
        <v>88</v>
      </c>
      <c r="Z178">
        <v>54.348628350838474</v>
      </c>
    </row>
    <row r="179" spans="1:26" x14ac:dyDescent="0.25">
      <c r="A179">
        <v>88.5</v>
      </c>
      <c r="B179">
        <v>53.90606989296608</v>
      </c>
      <c r="C179" s="1">
        <f t="shared" ca="1" si="6"/>
        <v>70.959373067218607</v>
      </c>
      <c r="D179" s="1">
        <f t="shared" ca="1" si="7"/>
        <v>145.40757457648564</v>
      </c>
      <c r="E179" s="1">
        <f t="shared" ca="1" si="8"/>
        <v>43.802584197143538</v>
      </c>
      <c r="H179"/>
      <c r="Y179">
        <v>88.5</v>
      </c>
      <c r="Z179">
        <v>53.90606989296608</v>
      </c>
    </row>
    <row r="180" spans="1:26" x14ac:dyDescent="0.25">
      <c r="A180">
        <v>89</v>
      </c>
      <c r="B180">
        <v>53.47631232720326</v>
      </c>
      <c r="C180" s="1">
        <f t="shared" ca="1" si="6"/>
        <v>70.961834528643124</v>
      </c>
      <c r="D180" s="1">
        <f t="shared" ca="1" si="7"/>
        <v>152.87174332852319</v>
      </c>
      <c r="E180" s="1">
        <f t="shared" ca="1" si="8"/>
        <v>43.372826631380718</v>
      </c>
      <c r="H180"/>
      <c r="Y180">
        <v>89</v>
      </c>
      <c r="Z180">
        <v>53.47631232720326</v>
      </c>
    </row>
    <row r="181" spans="1:26" x14ac:dyDescent="0.25">
      <c r="A181">
        <v>89.5</v>
      </c>
      <c r="B181">
        <v>53.058742420160122</v>
      </c>
      <c r="C181" s="1">
        <f t="shared" ca="1" si="6"/>
        <v>70.964146857658918</v>
      </c>
      <c r="D181" s="1">
        <f t="shared" ca="1" si="7"/>
        <v>160.30175403520079</v>
      </c>
      <c r="E181" s="1">
        <f t="shared" ca="1" si="8"/>
        <v>42.95525672433758</v>
      </c>
      <c r="H181"/>
      <c r="Y181">
        <v>89.5</v>
      </c>
      <c r="Z181">
        <v>53.058742420160122</v>
      </c>
    </row>
    <row r="182" spans="1:26" x14ac:dyDescent="0.25">
      <c r="A182">
        <v>90</v>
      </c>
      <c r="B182">
        <v>52.652869981645217</v>
      </c>
      <c r="C182" s="1">
        <f t="shared" ca="1" si="6"/>
        <v>70.966319089741873</v>
      </c>
      <c r="D182" s="1">
        <f t="shared" ca="1" si="7"/>
        <v>167.69120911742309</v>
      </c>
      <c r="E182" s="1">
        <f t="shared" ca="1" si="8"/>
        <v>42.549384285822676</v>
      </c>
      <c r="H182"/>
      <c r="Y182">
        <v>90</v>
      </c>
      <c r="Z182">
        <v>52.652869981645217</v>
      </c>
    </row>
    <row r="183" spans="1:26" x14ac:dyDescent="0.25">
      <c r="A183">
        <v>90.5</v>
      </c>
      <c r="B183">
        <v>52.25822690298309</v>
      </c>
      <c r="C183" s="1">
        <f t="shared" ca="1" si="6"/>
        <v>70.968359712936063</v>
      </c>
      <c r="D183" s="1">
        <f t="shared" ca="1" si="7"/>
        <v>175.03453488303938</v>
      </c>
      <c r="E183" s="1">
        <f t="shared" ca="1" si="8"/>
        <v>42.154741207160548</v>
      </c>
      <c r="H183"/>
      <c r="Y183">
        <v>90.5</v>
      </c>
      <c r="Z183">
        <v>52.25822690298309</v>
      </c>
    </row>
    <row r="184" spans="1:26" x14ac:dyDescent="0.25">
      <c r="A184">
        <v>91</v>
      </c>
      <c r="B184">
        <v>51.874365552399418</v>
      </c>
      <c r="C184" s="1">
        <f t="shared" ca="1" si="6"/>
        <v>70.970276701020964</v>
      </c>
      <c r="D184" s="1">
        <f t="shared" ca="1" si="7"/>
        <v>182.32691129802433</v>
      </c>
      <c r="E184" s="1">
        <f t="shared" ca="1" si="8"/>
        <v>41.770879856576876</v>
      </c>
      <c r="H184"/>
      <c r="Y184">
        <v>91</v>
      </c>
      <c r="Z184">
        <v>51.874365552399418</v>
      </c>
    </row>
    <row r="185" spans="1:26" x14ac:dyDescent="0.25">
      <c r="A185">
        <v>91.5</v>
      </c>
      <c r="B185">
        <v>51.500857430588468</v>
      </c>
      <c r="C185" s="1">
        <f t="shared" ca="1" si="6"/>
        <v>70.97207754466919</v>
      </c>
      <c r="D185" s="1">
        <f t="shared" ca="1" si="7"/>
        <v>189.56420636549086</v>
      </c>
      <c r="E185" s="1">
        <f t="shared" ca="1" si="8"/>
        <v>41.397371734765926</v>
      </c>
      <c r="H185"/>
      <c r="Y185">
        <v>91.5</v>
      </c>
      <c r="Z185">
        <v>51.500857430588468</v>
      </c>
    </row>
    <row r="186" spans="1:26" x14ac:dyDescent="0.25">
      <c r="A186">
        <v>92</v>
      </c>
      <c r="B186">
        <v>51.137292023789051</v>
      </c>
      <c r="C186" s="1">
        <f t="shared" ca="1" si="6"/>
        <v>70.973769280716411</v>
      </c>
      <c r="D186" s="1">
        <f t="shared" ca="1" si="7"/>
        <v>196.7429149822982</v>
      </c>
      <c r="E186" s="1">
        <f t="shared" ca="1" si="8"/>
        <v>41.033806327966509</v>
      </c>
      <c r="H186"/>
      <c r="Y186">
        <v>92</v>
      </c>
      <c r="Z186">
        <v>51.137292023789051</v>
      </c>
    </row>
    <row r="187" spans="1:26" x14ac:dyDescent="0.25">
      <c r="A187">
        <v>92.5</v>
      </c>
      <c r="B187">
        <v>50.783275808083694</v>
      </c>
      <c r="C187" s="1">
        <f t="shared" ca="1" si="6"/>
        <v>70.975358519658002</v>
      </c>
      <c r="D187" s="1">
        <f t="shared" ca="1" si="7"/>
        <v>203.86010211552903</v>
      </c>
      <c r="E187" s="1">
        <f t="shared" ca="1" si="8"/>
        <v>40.679790112261152</v>
      </c>
      <c r="H187"/>
      <c r="Y187">
        <v>92.5</v>
      </c>
      <c r="Z187">
        <v>50.783275808083694</v>
      </c>
    </row>
    <row r="188" spans="1:26" x14ac:dyDescent="0.25">
      <c r="A188">
        <v>93</v>
      </c>
      <c r="B188">
        <v>50.438431370684967</v>
      </c>
      <c r="C188" s="1">
        <f t="shared" ca="1" si="6"/>
        <v>70.976851471479662</v>
      </c>
      <c r="D188" s="1">
        <f t="shared" ca="1" si="7"/>
        <v>210.91335011836381</v>
      </c>
      <c r="E188" s="1">
        <f t="shared" ca="1" si="8"/>
        <v>40.334945674862425</v>
      </c>
      <c r="H188"/>
      <c r="Y188">
        <v>93</v>
      </c>
      <c r="Z188">
        <v>50.438431370684967</v>
      </c>
    </row>
    <row r="189" spans="1:26" x14ac:dyDescent="0.25">
      <c r="A189">
        <v>93.5</v>
      </c>
      <c r="B189">
        <v>50.102396622833076</v>
      </c>
      <c r="C189" s="1">
        <f t="shared" ca="1" si="6"/>
        <v>70.978253969923088</v>
      </c>
      <c r="D189" s="1">
        <f t="shared" ca="1" si="7"/>
        <v>217.90070998802602</v>
      </c>
      <c r="E189" s="1">
        <f t="shared" ca="1" si="8"/>
        <v>39.998910927010535</v>
      </c>
      <c r="H189"/>
      <c r="Y189">
        <v>93.5</v>
      </c>
      <c r="Z189">
        <v>50.102396622833076</v>
      </c>
    </row>
    <row r="190" spans="1:26" x14ac:dyDescent="0.25">
      <c r="A190">
        <v>94</v>
      </c>
      <c r="B190">
        <v>49.774824085445807</v>
      </c>
      <c r="C190" s="1">
        <f t="shared" ca="1" si="6"/>
        <v>70.979571495281419</v>
      </c>
      <c r="D190" s="1">
        <f t="shared" ca="1" si="7"/>
        <v>224.82065635746505</v>
      </c>
      <c r="E190" s="1">
        <f t="shared" ca="1" si="8"/>
        <v>39.671338389623266</v>
      </c>
      <c r="H190"/>
      <c r="Y190">
        <v>94</v>
      </c>
      <c r="Z190">
        <v>49.774824085445807</v>
      </c>
    </row>
    <row r="191" spans="1:26" x14ac:dyDescent="0.25">
      <c r="A191">
        <v>94.5</v>
      </c>
      <c r="B191">
        <v>49.455380233460644</v>
      </c>
      <c r="C191" s="1">
        <f t="shared" ca="1" si="6"/>
        <v>70.980809195813606</v>
      </c>
      <c r="D191" s="1">
        <f t="shared" ca="1" si="7"/>
        <v>231.67204600665184</v>
      </c>
      <c r="E191" s="1">
        <f t="shared" ca="1" si="8"/>
        <v>39.351894537638103</v>
      </c>
      <c r="H191"/>
      <c r="Y191">
        <v>94.5</v>
      </c>
      <c r="Z191">
        <v>49.455380233460644</v>
      </c>
    </row>
    <row r="192" spans="1:26" x14ac:dyDescent="0.25">
      <c r="A192">
        <v>95</v>
      </c>
      <c r="B192">
        <v>49.143744888337302</v>
      </c>
      <c r="C192" s="1">
        <f t="shared" ca="1" si="6"/>
        <v>70.981971907861407</v>
      </c>
      <c r="D192" s="1">
        <f t="shared" ca="1" si="7"/>
        <v>238.45407967813634</v>
      </c>
      <c r="E192" s="1">
        <f t="shared" ca="1" si="8"/>
        <v>39.04025919251476</v>
      </c>
      <c r="H192"/>
      <c r="Y192">
        <v>95</v>
      </c>
      <c r="Z192">
        <v>49.143744888337302</v>
      </c>
    </row>
    <row r="193" spans="1:26" x14ac:dyDescent="0.25">
      <c r="A193">
        <v>95.5</v>
      </c>
      <c r="B193">
        <v>48.839610650793958</v>
      </c>
      <c r="C193" s="1">
        <f t="shared" ca="1" si="6"/>
        <v>70.983064174747412</v>
      </c>
      <c r="D193" s="1">
        <f t="shared" ca="1" si="7"/>
        <v>245.16626698374333</v>
      </c>
      <c r="E193" s="1">
        <f t="shared" ca="1" si="8"/>
        <v>38.736124954971416</v>
      </c>
      <c r="H193"/>
      <c r="Y193">
        <v>95.5</v>
      </c>
      <c r="Z193">
        <v>48.839610650793958</v>
      </c>
    </row>
    <row r="194" spans="1:26" x14ac:dyDescent="0.25">
      <c r="A194">
        <v>96</v>
      </c>
      <c r="B194">
        <v>48.542682367767256</v>
      </c>
      <c r="C194" s="1">
        <f t="shared" ref="C194:C257" ca="1" si="9">IF(A194&gt;=$K$5,OFFSET($B$1,2*$K$5,0)+$L$5*(1-EXP((-1/$M$5)*(A194-$K$5))),0)</f>
        <v>70.984090264528191</v>
      </c>
      <c r="D194" s="1">
        <f t="shared" ref="D194:D257" ca="1" si="10">IF(A194&gt;=$K$5,(C194-B194)*(C194-B194)*0.5,0)</f>
        <v>251.80839419440204</v>
      </c>
      <c r="E194" s="1">
        <f t="shared" ref="E194:E257" ca="1" si="11">IF(A194&gt;=$K$5,(B194-$L$6),0)</f>
        <v>38.439196671944714</v>
      </c>
      <c r="H194"/>
      <c r="Y194">
        <v>96</v>
      </c>
      <c r="Z194">
        <v>48.542682367767256</v>
      </c>
    </row>
    <row r="195" spans="1:26" x14ac:dyDescent="0.25">
      <c r="A195">
        <v>96.5</v>
      </c>
      <c r="B195">
        <v>48.252676629004263</v>
      </c>
      <c r="C195" s="1">
        <f t="shared" ca="1" si="9"/>
        <v>70.985054186671874</v>
      </c>
      <c r="D195" s="1">
        <f t="shared" ca="1" si="10"/>
        <v>258.38049471217505</v>
      </c>
      <c r="E195" s="1">
        <f t="shared" ca="1" si="11"/>
        <v>38.149190933181721</v>
      </c>
      <c r="H195"/>
      <c r="Y195">
        <v>96.5</v>
      </c>
      <c r="Z195">
        <v>48.252676629004263</v>
      </c>
    </row>
    <row r="196" spans="1:26" x14ac:dyDescent="0.25">
      <c r="A196">
        <v>97</v>
      </c>
      <c r="B196">
        <v>47.969321289741544</v>
      </c>
      <c r="C196" s="1">
        <f t="shared" ca="1" si="9"/>
        <v>70.985959707725186</v>
      </c>
      <c r="D196" s="1">
        <f t="shared" ca="1" si="10"/>
        <v>264.88282203210031</v>
      </c>
      <c r="E196" s="1">
        <f t="shared" ca="1" si="11"/>
        <v>37.865835593919002</v>
      </c>
      <c r="H196"/>
      <c r="Y196">
        <v>97</v>
      </c>
      <c r="Z196">
        <v>47.969321289741544</v>
      </c>
    </row>
    <row r="197" spans="1:26" x14ac:dyDescent="0.25">
      <c r="A197">
        <v>97.5</v>
      </c>
      <c r="B197">
        <v>47.692355016701931</v>
      </c>
      <c r="C197" s="1">
        <f t="shared" ca="1" si="9"/>
        <v>70.986810366031321</v>
      </c>
      <c r="D197" s="1">
        <f t="shared" ca="1" si="10"/>
        <v>271.31582501095033</v>
      </c>
      <c r="E197" s="1">
        <f t="shared" ca="1" si="11"/>
        <v>37.58886932087939</v>
      </c>
      <c r="H197"/>
      <c r="Y197">
        <v>97.5</v>
      </c>
      <c r="Z197">
        <v>47.692355016701931</v>
      </c>
    </row>
    <row r="198" spans="1:26" x14ac:dyDescent="0.25">
      <c r="A198">
        <v>98</v>
      </c>
      <c r="B198">
        <v>47.421526855218268</v>
      </c>
      <c r="C198" s="1">
        <f t="shared" ca="1" si="9"/>
        <v>70.987609485556092</v>
      </c>
      <c r="D198" s="1">
        <f t="shared" ca="1" si="10"/>
        <v>277.68012526995506</v>
      </c>
      <c r="E198" s="1">
        <f t="shared" ca="1" si="11"/>
        <v>37.318041159395726</v>
      </c>
      <c r="H198"/>
      <c r="Y198">
        <v>98</v>
      </c>
      <c r="Z198">
        <v>47.421526855218268</v>
      </c>
    </row>
    <row r="199" spans="1:26" x14ac:dyDescent="0.25">
      <c r="A199">
        <v>98.5</v>
      </c>
      <c r="B199">
        <v>47.156595815719662</v>
      </c>
      <c r="C199" s="1">
        <f t="shared" ca="1" si="9"/>
        <v>70.988360188876413</v>
      </c>
      <c r="D199" s="1">
        <f t="shared" ca="1" si="10"/>
        <v>283.97649656883169</v>
      </c>
      <c r="E199" s="1">
        <f t="shared" ca="1" si="11"/>
        <v>37.05311011989712</v>
      </c>
      <c r="H199"/>
      <c r="Y199">
        <v>98.5</v>
      </c>
      <c r="Z199">
        <v>47.156595815719662</v>
      </c>
    </row>
    <row r="200" spans="1:26" x14ac:dyDescent="0.25">
      <c r="A200">
        <v>99</v>
      </c>
      <c r="B200">
        <v>46.897330478139786</v>
      </c>
      <c r="C200" s="1">
        <f t="shared" ca="1" si="9"/>
        <v>70.989065409381823</v>
      </c>
      <c r="D200" s="1">
        <f t="shared" ca="1" si="10"/>
        <v>290.20584599861388</v>
      </c>
      <c r="E200" s="1">
        <f t="shared" ca="1" si="11"/>
        <v>36.793844782317244</v>
      </c>
      <c r="H200"/>
      <c r="Y200">
        <v>99</v>
      </c>
      <c r="Z200">
        <v>46.897330478139786</v>
      </c>
    </row>
    <row r="201" spans="1:26" x14ac:dyDescent="0.25">
      <c r="A201">
        <v>99.5</v>
      </c>
      <c r="B201">
        <v>46.643508613046819</v>
      </c>
      <c r="C201" s="1">
        <f t="shared" ca="1" si="9"/>
        <v>70.98972790273676</v>
      </c>
      <c r="D201" s="1">
        <f t="shared" ca="1" si="10"/>
        <v>296.36919685083529</v>
      </c>
      <c r="E201" s="1">
        <f t="shared" ca="1" si="11"/>
        <v>36.540022917224277</v>
      </c>
      <c r="H201"/>
      <c r="Y201">
        <v>99.5</v>
      </c>
      <c r="Z201">
        <v>46.643508613046819</v>
      </c>
    </row>
    <row r="202" spans="1:26" x14ac:dyDescent="0.25">
      <c r="A202">
        <v>100</v>
      </c>
      <c r="B202">
        <v>46.394916818477974</v>
      </c>
      <c r="C202" s="1">
        <f t="shared" ca="1" si="9"/>
        <v>70.99035025764843</v>
      </c>
      <c r="D202" s="1">
        <f t="shared" ca="1" si="10"/>
        <v>302.46767303033215</v>
      </c>
      <c r="E202" s="1">
        <f t="shared" ca="1" si="11"/>
        <v>36.291431122655432</v>
      </c>
      <c r="H202"/>
      <c r="Y202">
        <v>100</v>
      </c>
      <c r="Z202">
        <v>46.394916818477974</v>
      </c>
    </row>
    <row r="203" spans="1:26" x14ac:dyDescent="0.25">
      <c r="A203">
        <v>100.5</v>
      </c>
      <c r="B203">
        <v>46.151350171600669</v>
      </c>
      <c r="C203" s="1">
        <f t="shared" ca="1" si="9"/>
        <v>70.990934905982144</v>
      </c>
      <c r="D203" s="1">
        <f t="shared" ca="1" si="10"/>
        <v>308.50248488825861</v>
      </c>
      <c r="E203" s="1">
        <f t="shared" ca="1" si="11"/>
        <v>36.047864475778127</v>
      </c>
      <c r="H203"/>
      <c r="Y203">
        <v>100.5</v>
      </c>
      <c r="Z203">
        <v>46.151350171600669</v>
      </c>
    </row>
    <row r="204" spans="1:26" x14ac:dyDescent="0.25">
      <c r="A204">
        <v>101</v>
      </c>
      <c r="B204">
        <v>45.912611894429901</v>
      </c>
      <c r="C204" s="1">
        <f t="shared" ca="1" si="9"/>
        <v>70.991484132263992</v>
      </c>
      <c r="D204" s="1">
        <f t="shared" ca="1" si="10"/>
        <v>314.47491636080275</v>
      </c>
      <c r="E204" s="1">
        <f t="shared" ca="1" si="11"/>
        <v>35.809126198607359</v>
      </c>
      <c r="H204"/>
      <c r="Y204">
        <v>101</v>
      </c>
      <c r="Z204">
        <v>45.912611894429901</v>
      </c>
    </row>
    <row r="205" spans="1:26" x14ac:dyDescent="0.25">
      <c r="A205">
        <v>101.5</v>
      </c>
      <c r="B205">
        <v>45.678513032915383</v>
      </c>
      <c r="C205" s="1">
        <f t="shared" ca="1" si="9"/>
        <v>70.992000082607603</v>
      </c>
      <c r="D205" s="1">
        <f t="shared" ca="1" si="10"/>
        <v>320.3863133074679</v>
      </c>
      <c r="E205" s="1">
        <f t="shared" ca="1" si="11"/>
        <v>35.575027337092841</v>
      </c>
      <c r="H205"/>
      <c r="Y205">
        <v>101.5</v>
      </c>
      <c r="Z205">
        <v>45.678513032915383</v>
      </c>
    </row>
    <row r="206" spans="1:26" x14ac:dyDescent="0.25">
      <c r="A206">
        <v>102</v>
      </c>
      <c r="B206">
        <v>45.448872148777028</v>
      </c>
      <c r="C206" s="1">
        <f t="shared" ca="1" si="9"/>
        <v>70.992484773100159</v>
      </c>
      <c r="D206" s="1">
        <f t="shared" ca="1" si="10"/>
        <v>326.23807295074005</v>
      </c>
      <c r="E206" s="1">
        <f t="shared" ca="1" si="11"/>
        <v>35.345386452954486</v>
      </c>
      <c r="H206"/>
      <c r="Y206">
        <v>102</v>
      </c>
      <c r="Z206">
        <v>45.448872148777028</v>
      </c>
    </row>
    <row r="207" spans="1:26" x14ac:dyDescent="0.25">
      <c r="A207">
        <v>102.5</v>
      </c>
      <c r="B207">
        <v>45.223515023520889</v>
      </c>
      <c r="C207" s="1">
        <f t="shared" ca="1" si="9"/>
        <v>70.992940097680275</v>
      </c>
      <c r="D207" s="1">
        <f t="shared" ca="1" si="10"/>
        <v>332.03163432635722</v>
      </c>
      <c r="E207" s="1">
        <f t="shared" ca="1" si="11"/>
        <v>35.120029327698347</v>
      </c>
      <c r="H207"/>
      <c r="Y207">
        <v>102.5</v>
      </c>
      <c r="Z207">
        <v>45.223515023520889</v>
      </c>
    </row>
    <row r="208" spans="1:26" x14ac:dyDescent="0.25">
      <c r="A208">
        <v>103</v>
      </c>
      <c r="B208">
        <v>45.002274374110947</v>
      </c>
      <c r="C208" s="1">
        <f t="shared" ca="1" si="9"/>
        <v>70.993367835538663</v>
      </c>
      <c r="D208" s="1">
        <f t="shared" ca="1" si="10"/>
        <v>337.76846966033531</v>
      </c>
      <c r="E208" s="1">
        <f t="shared" ca="1" si="11"/>
        <v>34.898788678288405</v>
      </c>
      <c r="H208"/>
      <c r="Y208">
        <v>103</v>
      </c>
      <c r="Z208">
        <v>45.002274374110947</v>
      </c>
    </row>
    <row r="209" spans="1:26" x14ac:dyDescent="0.25">
      <c r="A209">
        <v>103.5</v>
      </c>
      <c r="B209">
        <v>44.784989579806883</v>
      </c>
      <c r="C209" s="1">
        <f t="shared" ca="1" si="9"/>
        <v>70.993769658070292</v>
      </c>
      <c r="D209" s="1">
        <f t="shared" ca="1" si="10"/>
        <v>343.45007659538845</v>
      </c>
      <c r="E209" s="1">
        <f t="shared" ca="1" si="11"/>
        <v>34.681503883984341</v>
      </c>
      <c r="H209"/>
      <c r="Y209">
        <v>103.5</v>
      </c>
      <c r="Z209">
        <v>44.784989579806883</v>
      </c>
    </row>
    <row r="210" spans="1:26" x14ac:dyDescent="0.25">
      <c r="A210">
        <v>104</v>
      </c>
      <c r="B210">
        <v>44.571506419709017</v>
      </c>
      <c r="C210" s="1">
        <f t="shared" ca="1" si="9"/>
        <v>70.994147135405441</v>
      </c>
      <c r="D210" s="1">
        <f t="shared" ca="1" si="10"/>
        <v>349.07797119538924</v>
      </c>
      <c r="E210" s="1">
        <f t="shared" ca="1" si="11"/>
        <v>34.468020723886475</v>
      </c>
      <c r="H210"/>
      <c r="Y210">
        <v>104</v>
      </c>
      <c r="Z210">
        <v>44.571506419709017</v>
      </c>
    </row>
    <row r="211" spans="1:26" x14ac:dyDescent="0.25">
      <c r="A211">
        <v>104.5</v>
      </c>
      <c r="B211">
        <v>44.361676820577088</v>
      </c>
      <c r="C211" s="1">
        <f t="shared" ca="1" si="9"/>
        <v>70.994501742544983</v>
      </c>
      <c r="D211" s="1">
        <f t="shared" ca="1" si="10"/>
        <v>354.65368166209709</v>
      </c>
      <c r="E211" s="1">
        <f t="shared" ca="1" si="11"/>
        <v>34.258191124754546</v>
      </c>
      <c r="H211"/>
      <c r="Y211">
        <v>104.5</v>
      </c>
      <c r="Z211">
        <v>44.361676820577088</v>
      </c>
    </row>
    <row r="212" spans="1:26" x14ac:dyDescent="0.25">
      <c r="A212">
        <v>105</v>
      </c>
      <c r="B212">
        <v>44.15535861451167</v>
      </c>
      <c r="C212" s="1">
        <f t="shared" ca="1" si="9"/>
        <v>70.994834865124062</v>
      </c>
      <c r="D212" s="1">
        <f t="shared" ca="1" si="10"/>
        <v>360.17874270359334</v>
      </c>
      <c r="E212" s="1">
        <f t="shared" ca="1" si="11"/>
        <v>34.051872918689128</v>
      </c>
      <c r="H212"/>
      <c r="Y212">
        <v>105</v>
      </c>
      <c r="Z212">
        <v>44.15535861451167</v>
      </c>
    </row>
    <row r="213" spans="1:26" x14ac:dyDescent="0.25">
      <c r="A213">
        <v>105.5</v>
      </c>
      <c r="B213">
        <v>43.952415306108513</v>
      </c>
      <c r="C213" s="1">
        <f t="shared" ca="1" si="9"/>
        <v>70.995147804826345</v>
      </c>
      <c r="D213" s="1">
        <f t="shared" ca="1" si="10"/>
        <v>365.65469049860479</v>
      </c>
      <c r="E213" s="1">
        <f t="shared" ca="1" si="11"/>
        <v>33.848929610285971</v>
      </c>
      <c r="H213"/>
      <c r="Y213">
        <v>105.5</v>
      </c>
      <c r="Z213">
        <v>43.952415306108513</v>
      </c>
    </row>
    <row r="214" spans="1:26" x14ac:dyDescent="0.25">
      <c r="A214">
        <v>106</v>
      </c>
      <c r="B214">
        <v>43.752715848712405</v>
      </c>
      <c r="C214" s="1">
        <f t="shared" ca="1" si="9"/>
        <v>70.995441784470543</v>
      </c>
      <c r="D214" s="1">
        <f t="shared" ca="1" si="10"/>
        <v>371.08305820541455</v>
      </c>
      <c r="E214" s="1">
        <f t="shared" ca="1" si="11"/>
        <v>33.649230152889864</v>
      </c>
      <c r="H214"/>
      <c r="Y214">
        <v>106</v>
      </c>
      <c r="Z214">
        <v>43.752715848712405</v>
      </c>
    </row>
    <row r="215" spans="1:26" x14ac:dyDescent="0.25">
      <c r="A215">
        <v>106.5</v>
      </c>
      <c r="B215">
        <v>43.556134429415273</v>
      </c>
      <c r="C215" s="1">
        <f t="shared" ca="1" si="9"/>
        <v>70.99571795278851</v>
      </c>
      <c r="D215" s="1">
        <f t="shared" ca="1" si="10"/>
        <v>376.46537196808799</v>
      </c>
      <c r="E215" s="1">
        <f t="shared" ca="1" si="11"/>
        <v>33.452648733592731</v>
      </c>
      <c r="H215"/>
      <c r="Y215">
        <v>106.5</v>
      </c>
      <c r="Z215">
        <v>43.556134429415273</v>
      </c>
    </row>
    <row r="216" spans="1:26" x14ac:dyDescent="0.25">
      <c r="A216">
        <v>107</v>
      </c>
      <c r="B216">
        <v>43.362550262457475</v>
      </c>
      <c r="C216" s="1">
        <f t="shared" ca="1" si="9"/>
        <v>70.995977388913943</v>
      </c>
      <c r="D216" s="1">
        <f t="shared" ca="1" si="10"/>
        <v>381.80314737659006</v>
      </c>
      <c r="E216" s="1">
        <f t="shared" ca="1" si="11"/>
        <v>33.259064566634933</v>
      </c>
      <c r="H216"/>
      <c r="Y216">
        <v>107</v>
      </c>
      <c r="Z216">
        <v>43.362550262457475</v>
      </c>
    </row>
    <row r="217" spans="1:26" x14ac:dyDescent="0.25">
      <c r="A217">
        <v>107.5</v>
      </c>
      <c r="B217">
        <v>43.17184739070597</v>
      </c>
      <c r="C217" s="1">
        <f t="shared" ca="1" si="9"/>
        <v>70.996221106599137</v>
      </c>
      <c r="D217" s="1">
        <f t="shared" ca="1" si="10"/>
        <v>387.09788634084327</v>
      </c>
      <c r="E217" s="1">
        <f t="shared" ca="1" si="11"/>
        <v>33.068361694883428</v>
      </c>
      <c r="H217"/>
      <c r="Y217">
        <v>107.5</v>
      </c>
      <c r="Z217">
        <v>43.17184739070597</v>
      </c>
    </row>
    <row r="218" spans="1:26" x14ac:dyDescent="0.25">
      <c r="A218">
        <v>108</v>
      </c>
      <c r="B218">
        <v>42.983914494895892</v>
      </c>
      <c r="C218" s="1">
        <f t="shared" ca="1" si="9"/>
        <v>70.996450058176251</v>
      </c>
      <c r="D218" s="1">
        <f t="shared" ca="1" si="10"/>
        <v>392.35107434202342</v>
      </c>
      <c r="E218" s="1">
        <f t="shared" ca="1" si="11"/>
        <v>32.88042879907335</v>
      </c>
      <c r="H218"/>
      <c r="Y218">
        <v>108</v>
      </c>
      <c r="Z218">
        <v>42.983914494895892</v>
      </c>
    </row>
    <row r="219" spans="1:26" x14ac:dyDescent="0.25">
      <c r="A219">
        <v>108.5</v>
      </c>
      <c r="B219">
        <v>42.798644710335182</v>
      </c>
      <c r="C219" s="1">
        <f t="shared" ca="1" si="9"/>
        <v>70.996665138278544</v>
      </c>
      <c r="D219" s="1">
        <f t="shared" ca="1" si="10"/>
        <v>397.56417802735558</v>
      </c>
      <c r="E219" s="1">
        <f t="shared" ca="1" si="11"/>
        <v>32.69515901451264</v>
      </c>
      <c r="H219"/>
      <c r="Y219">
        <v>108.5</v>
      </c>
      <c r="Z219">
        <v>42.798644710335182</v>
      </c>
    </row>
    <row r="220" spans="1:26" x14ac:dyDescent="0.25">
      <c r="A220">
        <v>109</v>
      </c>
      <c r="B220">
        <v>42.615935450783326</v>
      </c>
      <c r="C220" s="1">
        <f t="shared" ca="1" si="9"/>
        <v>70.996867187336193</v>
      </c>
      <c r="D220" s="1">
        <f t="shared" ca="1" si="10"/>
        <v>402.73864311743688</v>
      </c>
      <c r="E220" s="1">
        <f t="shared" ca="1" si="11"/>
        <v>32.512449754960784</v>
      </c>
      <c r="H220"/>
      <c r="Y220">
        <v>109</v>
      </c>
      <c r="Z220">
        <v>42.615935450783326</v>
      </c>
    </row>
    <row r="221" spans="1:26" x14ac:dyDescent="0.25">
      <c r="A221">
        <v>109.5</v>
      </c>
      <c r="B221">
        <v>42.435688239226721</v>
      </c>
      <c r="C221" s="1">
        <f t="shared" ca="1" si="9"/>
        <v>70.997056994860273</v>
      </c>
      <c r="D221" s="1">
        <f t="shared" ca="1" si="10"/>
        <v>407.87589259764025</v>
      </c>
      <c r="E221" s="1">
        <f t="shared" ca="1" si="11"/>
        <v>32.332202543404179</v>
      </c>
      <c r="H221"/>
      <c r="Y221">
        <v>109.5</v>
      </c>
      <c r="Z221">
        <v>42.435688239226721</v>
      </c>
    </row>
    <row r="222" spans="1:26" x14ac:dyDescent="0.25">
      <c r="A222">
        <v>110</v>
      </c>
      <c r="B222">
        <v>42.257808545283986</v>
      </c>
      <c r="C222" s="1">
        <f t="shared" ca="1" si="9"/>
        <v>70.997235302527812</v>
      </c>
      <c r="D222" s="1">
        <f t="shared" ca="1" si="10"/>
        <v>412.97732516749119</v>
      </c>
      <c r="E222" s="1">
        <f t="shared" ca="1" si="11"/>
        <v>32.154322849461444</v>
      </c>
      <c r="H222"/>
      <c r="Y222">
        <v>110</v>
      </c>
      <c r="Z222">
        <v>42.257808545283986</v>
      </c>
    </row>
    <row r="223" spans="1:26" x14ac:dyDescent="0.25">
      <c r="A223">
        <v>110.5</v>
      </c>
      <c r="B223">
        <v>42.082205628984745</v>
      </c>
      <c r="C223" s="1">
        <f t="shared" ca="1" si="9"/>
        <v>70.997402807079894</v>
      </c>
      <c r="D223" s="1">
        <f t="shared" ca="1" si="10"/>
        <v>418.04431392406082</v>
      </c>
      <c r="E223" s="1">
        <f t="shared" ca="1" si="11"/>
        <v>31.978719933162203</v>
      </c>
      <c r="H223"/>
      <c r="Y223">
        <v>110.5</v>
      </c>
      <c r="Z223">
        <v>42.082205628984745</v>
      </c>
    </row>
    <row r="224" spans="1:26" x14ac:dyDescent="0.25">
      <c r="A224">
        <v>111</v>
      </c>
      <c r="B224">
        <v>41.908792390675501</v>
      </c>
      <c r="C224" s="1">
        <f t="shared" ca="1" si="9"/>
        <v>70.997560163044199</v>
      </c>
      <c r="D224" s="1">
        <f t="shared" ca="1" si="10"/>
        <v>423.07820525739788</v>
      </c>
      <c r="E224" s="1">
        <f t="shared" ca="1" si="11"/>
        <v>31.805306694852959</v>
      </c>
      <c r="H224"/>
      <c r="Y224">
        <v>111</v>
      </c>
      <c r="Z224">
        <v>41.908792390675501</v>
      </c>
    </row>
    <row r="225" spans="1:26" x14ac:dyDescent="0.25">
      <c r="A225">
        <v>111.5</v>
      </c>
      <c r="B225">
        <v>41.737485226815217</v>
      </c>
      <c r="C225" s="1">
        <f t="shared" ca="1" si="9"/>
        <v>70.997707985292593</v>
      </c>
      <c r="D225" s="1">
        <f t="shared" ca="1" si="10"/>
        <v>428.08031793785869</v>
      </c>
      <c r="E225" s="1">
        <f t="shared" ca="1" si="11"/>
        <v>31.633999530992675</v>
      </c>
      <c r="H225"/>
      <c r="Y225">
        <v>111.5</v>
      </c>
      <c r="Z225">
        <v>41.737485226815217</v>
      </c>
    </row>
    <row r="226" spans="1:26" x14ac:dyDescent="0.25">
      <c r="A226">
        <v>112</v>
      </c>
      <c r="B226">
        <v>41.568203891432859</v>
      </c>
      <c r="C226" s="1">
        <f t="shared" ca="1" si="9"/>
        <v>70.997846851443697</v>
      </c>
      <c r="D226" s="1">
        <f t="shared" ca="1" si="10"/>
        <v>433.05194237685777</v>
      </c>
      <c r="E226" s="1">
        <f t="shared" ca="1" si="11"/>
        <v>31.464718195610317</v>
      </c>
      <c r="H226"/>
      <c r="Y226">
        <v>112</v>
      </c>
      <c r="Z226">
        <v>41.568203891432859</v>
      </c>
    </row>
    <row r="227" spans="1:26" x14ac:dyDescent="0.25">
      <c r="A227">
        <v>112.5</v>
      </c>
      <c r="B227">
        <v>41.400871363027335</v>
      </c>
      <c r="C227" s="1">
        <f t="shared" ca="1" si="9"/>
        <v>70.997977304120027</v>
      </c>
      <c r="D227" s="1">
        <f t="shared" ca="1" si="10"/>
        <v>437.99434004413217</v>
      </c>
      <c r="E227" s="1">
        <f t="shared" ca="1" si="11"/>
        <v>31.297385667204793</v>
      </c>
      <c r="H227"/>
      <c r="Y227">
        <v>112.5</v>
      </c>
      <c r="Z227">
        <v>41.400871363027335</v>
      </c>
    </row>
    <row r="228" spans="1:26" x14ac:dyDescent="0.25">
      <c r="A228">
        <v>113</v>
      </c>
      <c r="B228">
        <v>41.235413716699021</v>
      </c>
      <c r="C228" s="1">
        <f t="shared" ca="1" si="9"/>
        <v>70.998099853068268</v>
      </c>
      <c r="D228" s="1">
        <f t="shared" ca="1" si="10"/>
        <v>442.9087430260131</v>
      </c>
      <c r="E228" s="1">
        <f t="shared" ca="1" si="11"/>
        <v>31.131928020876479</v>
      </c>
      <c r="H228"/>
      <c r="Y228">
        <v>113</v>
      </c>
      <c r="Z228">
        <v>41.235413716699021</v>
      </c>
    </row>
    <row r="229" spans="1:26" x14ac:dyDescent="0.25">
      <c r="A229">
        <v>113.5</v>
      </c>
      <c r="B229">
        <v>41.071760001309912</v>
      </c>
      <c r="C229" s="1">
        <f t="shared" ca="1" si="9"/>
        <v>70.998214977151065</v>
      </c>
      <c r="D229" s="1">
        <f t="shared" ca="1" si="10"/>
        <v>447.79635371052387</v>
      </c>
      <c r="E229" s="1">
        <f t="shared" ca="1" si="11"/>
        <v>30.96827430548737</v>
      </c>
      <c r="H229"/>
      <c r="Y229">
        <v>113.5</v>
      </c>
      <c r="Z229">
        <v>41.071760001309912</v>
      </c>
    </row>
    <row r="230" spans="1:26" x14ac:dyDescent="0.25">
      <c r="A230">
        <v>114</v>
      </c>
      <c r="B230">
        <v>40.909842121477155</v>
      </c>
      <c r="C230" s="1">
        <f t="shared" ca="1" si="9"/>
        <v>70.998323126218281</v>
      </c>
      <c r="D230" s="1">
        <f t="shared" ca="1" si="10"/>
        <v>452.65834458633378</v>
      </c>
      <c r="E230" s="1">
        <f t="shared" ca="1" si="11"/>
        <v>30.806356425654613</v>
      </c>
      <c r="H230"/>
      <c r="Y230">
        <v>114</v>
      </c>
      <c r="Z230">
        <v>40.909842121477155</v>
      </c>
    </row>
    <row r="231" spans="1:26" x14ac:dyDescent="0.25">
      <c r="A231">
        <v>114.5</v>
      </c>
      <c r="B231">
        <v>40.749594724212429</v>
      </c>
      <c r="C231" s="1">
        <f t="shared" ca="1" si="9"/>
        <v>70.998424722864769</v>
      </c>
      <c r="D231" s="1">
        <f t="shared" ca="1" si="10"/>
        <v>457.49585814368487</v>
      </c>
      <c r="E231" s="1">
        <f t="shared" ca="1" si="11"/>
        <v>30.646109028389887</v>
      </c>
      <c r="H231"/>
      <c r="Y231">
        <v>114.5</v>
      </c>
      <c r="Z231">
        <v>40.749594724212429</v>
      </c>
    </row>
    <row r="232" spans="1:26" x14ac:dyDescent="0.25">
      <c r="A232">
        <v>115</v>
      </c>
      <c r="B232">
        <v>40.590955090026448</v>
      </c>
      <c r="C232" s="1">
        <f t="shared" ca="1" si="9"/>
        <v>70.998520164081611</v>
      </c>
      <c r="D232" s="1">
        <f t="shared" ca="1" si="10"/>
        <v>462.31000686644973</v>
      </c>
      <c r="E232" s="1">
        <f t="shared" ca="1" si="11"/>
        <v>30.487469394203906</v>
      </c>
      <c r="H232"/>
      <c r="Y232">
        <v>115</v>
      </c>
      <c r="Z232">
        <v>40.590955090026448</v>
      </c>
    </row>
    <row r="233" spans="1:26" x14ac:dyDescent="0.25">
      <c r="A233">
        <v>115.5</v>
      </c>
      <c r="B233">
        <v>40.433863028324893</v>
      </c>
      <c r="C233" s="1">
        <f t="shared" ca="1" si="9"/>
        <v>70.998609822807438</v>
      </c>
      <c r="D233" s="1">
        <f t="shared" ca="1" si="10"/>
        <v>467.10187330541549</v>
      </c>
      <c r="E233" s="1">
        <f t="shared" ca="1" si="11"/>
        <v>30.330377332502351</v>
      </c>
      <c r="H233"/>
      <c r="Y233">
        <v>115.5</v>
      </c>
      <c r="Z233">
        <v>40.433863028324893</v>
      </c>
    </row>
    <row r="234" spans="1:26" x14ac:dyDescent="0.25">
      <c r="A234">
        <v>116</v>
      </c>
      <c r="B234">
        <v>40.278260776928953</v>
      </c>
      <c r="C234" s="1">
        <f t="shared" ca="1" si="9"/>
        <v>70.998694049385691</v>
      </c>
      <c r="D234" s="1">
        <f t="shared" ca="1" si="10"/>
        <v>471.87251022373351</v>
      </c>
      <c r="E234" s="1">
        <f t="shared" ca="1" si="11"/>
        <v>30.174775081106411</v>
      </c>
      <c r="H234"/>
      <c r="Y234">
        <v>116</v>
      </c>
      <c r="Z234">
        <v>40.278260776928953</v>
      </c>
    </row>
    <row r="235" spans="1:26" x14ac:dyDescent="0.25">
      <c r="A235">
        <v>116.5</v>
      </c>
      <c r="B235">
        <v>40.124092905559642</v>
      </c>
      <c r="C235" s="1">
        <f t="shared" ca="1" si="9"/>
        <v>70.998773172933525</v>
      </c>
      <c r="D235" s="1">
        <f t="shared" ca="1" si="10"/>
        <v>476.62294080628311</v>
      </c>
      <c r="E235" s="1">
        <f t="shared" ca="1" si="11"/>
        <v>30.020607209737101</v>
      </c>
      <c r="H235"/>
      <c r="Y235">
        <v>116.5</v>
      </c>
      <c r="Z235">
        <v>40.124092905559642</v>
      </c>
    </row>
    <row r="236" spans="1:26" x14ac:dyDescent="0.25">
      <c r="A236">
        <v>117</v>
      </c>
      <c r="B236">
        <v>39.971306223131428</v>
      </c>
      <c r="C236" s="1">
        <f t="shared" ca="1" si="9"/>
        <v>70.998847502627939</v>
      </c>
      <c r="D236" s="1">
        <f t="shared" ca="1" si="10"/>
        <v>481.35415892543</v>
      </c>
      <c r="E236" s="1">
        <f t="shared" ca="1" si="11"/>
        <v>29.867820527308886</v>
      </c>
      <c r="H236"/>
      <c r="Y236">
        <v>117</v>
      </c>
      <c r="Z236">
        <v>39.971306223131428</v>
      </c>
    </row>
    <row r="237" spans="1:26" x14ac:dyDescent="0.25">
      <c r="A237">
        <v>117.5</v>
      </c>
      <c r="B237">
        <v>39.819849688706626</v>
      </c>
      <c r="C237" s="1">
        <f t="shared" ca="1" si="9"/>
        <v>70.998917328913834</v>
      </c>
      <c r="D237" s="1">
        <f t="shared" ca="1" si="10"/>
        <v>486.06712945630812</v>
      </c>
      <c r="E237" s="1">
        <f t="shared" ca="1" si="11"/>
        <v>29.716363992884084</v>
      </c>
      <c r="H237"/>
      <c r="Y237">
        <v>117.5</v>
      </c>
      <c r="Z237">
        <v>39.819849688706626</v>
      </c>
    </row>
    <row r="238" spans="1:26" x14ac:dyDescent="0.25">
      <c r="A238">
        <v>118</v>
      </c>
      <c r="B238">
        <v>39.669674325967776</v>
      </c>
      <c r="C238" s="1">
        <f t="shared" ca="1" si="9"/>
        <v>70.998982924638923</v>
      </c>
      <c r="D238" s="1">
        <f t="shared" ca="1" si="10"/>
        <v>490.76278863538494</v>
      </c>
      <c r="E238" s="1">
        <f t="shared" ca="1" si="11"/>
        <v>29.566188630145234</v>
      </c>
      <c r="H238"/>
      <c r="Y238">
        <v>118</v>
      </c>
      <c r="Z238">
        <v>39.669674325967776</v>
      </c>
    </row>
    <row r="239" spans="1:26" x14ac:dyDescent="0.25">
      <c r="A239">
        <v>118.5</v>
      </c>
      <c r="B239">
        <v>39.52073314107043</v>
      </c>
      <c r="C239" s="1">
        <f t="shared" ca="1" si="9"/>
        <v>70.999044546119933</v>
      </c>
      <c r="D239" s="1">
        <f t="shared" ca="1" si="10"/>
        <v>495.44204445663479</v>
      </c>
      <c r="E239" s="1">
        <f t="shared" ca="1" si="11"/>
        <v>29.417247445247888</v>
      </c>
      <c r="H239"/>
      <c r="Y239">
        <v>118.5</v>
      </c>
      <c r="Z239">
        <v>39.52073314107043</v>
      </c>
    </row>
    <row r="240" spans="1:26" x14ac:dyDescent="0.25">
      <c r="A240">
        <v>119</v>
      </c>
      <c r="B240">
        <v>39.372981043744126</v>
      </c>
      <c r="C240" s="1">
        <f t="shared" ca="1" si="9"/>
        <v>70.999102434144149</v>
      </c>
      <c r="D240" s="1">
        <f t="shared" ca="1" si="10"/>
        <v>500.10577710015895</v>
      </c>
      <c r="E240" s="1">
        <f t="shared" ca="1" si="11"/>
        <v>29.269495347921584</v>
      </c>
      <c r="H240"/>
      <c r="Y240">
        <v>119</v>
      </c>
      <c r="Z240">
        <v>39.372981043744126</v>
      </c>
    </row>
    <row r="241" spans="1:26" x14ac:dyDescent="0.25">
      <c r="A241">
        <v>119.5</v>
      </c>
      <c r="B241">
        <v>39.226374771515061</v>
      </c>
      <c r="C241" s="1">
        <f t="shared" ca="1" si="9"/>
        <v>70.999156814910279</v>
      </c>
      <c r="D241" s="1">
        <f t="shared" ca="1" si="10"/>
        <v>504.75483938854876</v>
      </c>
      <c r="E241" s="1">
        <f t="shared" ca="1" si="11"/>
        <v>29.12288907569252</v>
      </c>
      <c r="H241"/>
      <c r="Y241">
        <v>119.5</v>
      </c>
      <c r="Z241">
        <v>39.226374771515061</v>
      </c>
    </row>
    <row r="242" spans="1:26" x14ac:dyDescent="0.25">
      <c r="A242">
        <v>120</v>
      </c>
      <c r="B242">
        <v>39.080872816927574</v>
      </c>
      <c r="C242" s="1">
        <f t="shared" ca="1" si="9"/>
        <v>70.999207900912353</v>
      </c>
      <c r="D242" s="1">
        <f t="shared" ca="1" si="10"/>
        <v>509.3900572667668</v>
      </c>
      <c r="E242" s="1">
        <f t="shared" ca="1" si="11"/>
        <v>28.977387121105032</v>
      </c>
      <c r="H242"/>
      <c r="Y242">
        <v>120</v>
      </c>
      <c r="Z242">
        <v>39.080872816927574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1"/>
  <dimension ref="A1:AB362"/>
  <sheetViews>
    <sheetView topLeftCell="J1" zoomScale="80" zoomScaleNormal="80" workbookViewId="0">
      <selection activeCell="AB1" sqref="AB1:AB8"/>
    </sheetView>
  </sheetViews>
  <sheetFormatPr defaultRowHeight="15" x14ac:dyDescent="0.25"/>
  <cols>
    <col min="1" max="2" width="9.140625" style="34"/>
    <col min="3" max="3" width="9.140625" style="1"/>
    <col min="4" max="7" width="10.140625" style="1" customWidth="1"/>
    <col min="8" max="8" width="9.140625" style="1"/>
    <col min="9" max="9" width="12.28515625" style="34" customWidth="1"/>
    <col min="10" max="10" width="9.140625" style="34"/>
    <col min="11" max="11" width="14.42578125" style="34" customWidth="1"/>
    <col min="12" max="12" width="10.7109375" style="34" customWidth="1"/>
    <col min="13" max="13" width="13.85546875" style="34" customWidth="1"/>
    <col min="14" max="15" width="12.140625" style="34" customWidth="1"/>
    <col min="16" max="16" width="11" style="34" customWidth="1"/>
    <col min="17" max="16384" width="9.140625" style="34"/>
  </cols>
  <sheetData>
    <row r="1" spans="1:28" x14ac:dyDescent="0.25">
      <c r="A1" s="34" t="s">
        <v>0</v>
      </c>
      <c r="B1" s="34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s="34" t="s">
        <v>0</v>
      </c>
      <c r="Z1" s="34" t="s">
        <v>1</v>
      </c>
      <c r="AB1" s="78" t="s">
        <v>176</v>
      </c>
    </row>
    <row r="2" spans="1:28" x14ac:dyDescent="0.25">
      <c r="A2" s="34">
        <v>0</v>
      </c>
      <c r="B2" s="34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 s="34">
        <v>0</v>
      </c>
      <c r="Z2" s="34">
        <v>0</v>
      </c>
      <c r="AB2" s="78" t="s">
        <v>169</v>
      </c>
    </row>
    <row r="3" spans="1:28" ht="15.75" thickBot="1" x14ac:dyDescent="0.3">
      <c r="A3" s="34">
        <v>0.5</v>
      </c>
      <c r="B3" s="34">
        <v>1.3918705636836186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 s="34">
        <v>0.5</v>
      </c>
      <c r="Z3" s="34">
        <v>1.3918705636836186</v>
      </c>
      <c r="AB3" s="78" t="s">
        <v>170</v>
      </c>
    </row>
    <row r="4" spans="1:28" x14ac:dyDescent="0.25">
      <c r="A4" s="34">
        <v>1</v>
      </c>
      <c r="B4" s="34">
        <v>3.0791043291967894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s="34" t="s">
        <v>4</v>
      </c>
      <c r="K4" s="34" t="s">
        <v>5</v>
      </c>
      <c r="L4" s="34" t="s">
        <v>6</v>
      </c>
      <c r="M4" s="34" t="s">
        <v>7</v>
      </c>
      <c r="N4" s="8" t="s">
        <v>25</v>
      </c>
      <c r="O4" s="9" t="s">
        <v>30</v>
      </c>
      <c r="P4" s="10" t="s">
        <v>26</v>
      </c>
      <c r="Y4" s="34">
        <v>1</v>
      </c>
      <c r="Z4" s="34">
        <v>3.0791043291967894</v>
      </c>
      <c r="AB4" s="78" t="s">
        <v>171</v>
      </c>
    </row>
    <row r="5" spans="1:28" ht="15.75" thickBot="1" x14ac:dyDescent="0.3">
      <c r="A5" s="34">
        <v>1.5</v>
      </c>
      <c r="B5" s="34">
        <v>4.7697060999635239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s="34" t="s">
        <v>19</v>
      </c>
      <c r="J5" s="3" t="s">
        <v>8</v>
      </c>
      <c r="K5" s="4">
        <v>30</v>
      </c>
      <c r="L5" s="24">
        <f ca="1">$P$5-$L$6</f>
        <v>57.129930826116208</v>
      </c>
      <c r="M5" s="4">
        <v>18</v>
      </c>
      <c r="N5" s="4">
        <v>90</v>
      </c>
      <c r="O5" s="11">
        <v>100</v>
      </c>
      <c r="P5" s="12">
        <v>71</v>
      </c>
      <c r="Y5" s="34">
        <v>1.5</v>
      </c>
      <c r="Z5" s="34">
        <v>4.7697060999635239</v>
      </c>
      <c r="AB5" s="78" t="s">
        <v>172</v>
      </c>
    </row>
    <row r="6" spans="1:28" x14ac:dyDescent="0.25">
      <c r="A6" s="34">
        <v>2</v>
      </c>
      <c r="B6" s="34">
        <v>6.4636124284311895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s="34" t="s">
        <v>20</v>
      </c>
      <c r="J6" s="34" t="s">
        <v>8</v>
      </c>
      <c r="K6" s="4">
        <v>30</v>
      </c>
      <c r="L6" s="24">
        <f ca="1">OFFSET($B$1,2*$K$6,0)</f>
        <v>13.870069173883792</v>
      </c>
      <c r="Y6" s="34">
        <v>2</v>
      </c>
      <c r="Z6" s="34">
        <v>6.4636124284311895</v>
      </c>
      <c r="AB6" s="78" t="s">
        <v>173</v>
      </c>
    </row>
    <row r="7" spans="1:28" x14ac:dyDescent="0.25">
      <c r="A7" s="34">
        <v>2.5</v>
      </c>
      <c r="B7" s="34">
        <v>8.1605540323755577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88</v>
      </c>
      <c r="K7" s="22">
        <f>$K$6 +$J$7</f>
        <v>118</v>
      </c>
      <c r="L7" s="24">
        <f ca="1">OFFSET($B$1,2*$K$7,0)</f>
        <v>92.39351827767203</v>
      </c>
      <c r="Y7" s="34">
        <v>2.5</v>
      </c>
      <c r="Z7" s="34">
        <v>8.1605540323755577</v>
      </c>
      <c r="AB7" s="78" t="s">
        <v>174</v>
      </c>
    </row>
    <row r="8" spans="1:28" ht="15.75" thickBot="1" x14ac:dyDescent="0.3">
      <c r="A8" s="34">
        <v>3</v>
      </c>
      <c r="B8" s="34">
        <v>9.0209501655587285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 s="34">
        <v>3</v>
      </c>
      <c r="Z8" s="34">
        <v>9.0209501655587285</v>
      </c>
      <c r="AB8" s="78" t="s">
        <v>175</v>
      </c>
    </row>
    <row r="9" spans="1:28" x14ac:dyDescent="0.25">
      <c r="A9" s="34">
        <v>3.5</v>
      </c>
      <c r="B9" s="34">
        <v>10.725952610752683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 s="34">
        <v>3.5</v>
      </c>
      <c r="Z9" s="34">
        <v>10.725952610752683</v>
      </c>
    </row>
    <row r="10" spans="1:28" x14ac:dyDescent="0.25">
      <c r="A10" s="34">
        <v>4</v>
      </c>
      <c r="B10" s="34">
        <v>12.43263801985483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s="34" t="s">
        <v>21</v>
      </c>
      <c r="Y10" s="34">
        <v>4</v>
      </c>
      <c r="Z10" s="34">
        <v>12.43263801985483</v>
      </c>
    </row>
    <row r="11" spans="1:28" ht="15.75" thickBot="1" x14ac:dyDescent="0.3">
      <c r="A11" s="34">
        <v>4.5</v>
      </c>
      <c r="B11" s="34">
        <v>14.140829480153487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 s="34">
        <v>4.5</v>
      </c>
      <c r="Z11" s="34">
        <v>14.140829480153487</v>
      </c>
    </row>
    <row r="12" spans="1:28" ht="15.75" thickTop="1" x14ac:dyDescent="0.25">
      <c r="A12" s="34">
        <v>5</v>
      </c>
      <c r="B12" s="34">
        <v>15.85034905245776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 s="34">
        <v>5</v>
      </c>
      <c r="Z12" s="34">
        <v>15.85034905245776</v>
      </c>
    </row>
    <row r="13" spans="1:28" ht="15.75" thickBot="1" x14ac:dyDescent="0.3">
      <c r="A13" s="34">
        <v>5.5</v>
      </c>
      <c r="B13" s="34">
        <v>17.176554443865541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40</v>
      </c>
      <c r="P13" s="26">
        <f>$O$5</f>
        <v>100</v>
      </c>
      <c r="Q13" s="26">
        <f ca="1">OFFSET($C$1,2*$O$5,0)</f>
        <v>69.797723250080537</v>
      </c>
      <c r="Y13" s="34">
        <v>5.5</v>
      </c>
      <c r="Z13" s="34">
        <v>17.176554443865541</v>
      </c>
    </row>
    <row r="14" spans="1:28" ht="16.5" thickTop="1" x14ac:dyDescent="0.25">
      <c r="A14" s="34">
        <v>6</v>
      </c>
      <c r="B14" s="34">
        <v>18.62609645058625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s="34" t="s">
        <v>18</v>
      </c>
      <c r="K14" s="21" t="str">
        <f ca="1">"BrAC = "&amp;L5&amp;"* [1 - exp (1/"&amp;M5&amp;")*(txp - "&amp;K5&amp;")]"</f>
        <v>BrAC = 57.1299308261162* [1 - exp (1/18)*(txp - 30)]</v>
      </c>
      <c r="O14" s="25" t="s">
        <v>38</v>
      </c>
      <c r="P14" s="26">
        <f>$O$5</f>
        <v>100</v>
      </c>
      <c r="Q14" s="26">
        <f ca="1">OFFSET($B$1,2*$K$5,0)</f>
        <v>13.870069173883792</v>
      </c>
      <c r="Y14" s="34">
        <v>6</v>
      </c>
      <c r="Z14" s="34">
        <v>18.62609645058625</v>
      </c>
    </row>
    <row r="15" spans="1:28" x14ac:dyDescent="0.25">
      <c r="A15" s="34">
        <v>6.5</v>
      </c>
      <c r="B15" s="34">
        <v>20.0756855471747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s="34" t="s">
        <v>11</v>
      </c>
      <c r="K15" s="6">
        <f ca="1">SUM(OFFSET($D$1,2*$K$5,0):OFFSET($D$1,2*$O$5,0))</f>
        <v>19907.001132098398</v>
      </c>
      <c r="Y15" s="34">
        <v>6.5</v>
      </c>
      <c r="Z15" s="34">
        <v>20.0756855471747</v>
      </c>
    </row>
    <row r="16" spans="1:28" x14ac:dyDescent="0.25">
      <c r="A16" s="34">
        <v>7</v>
      </c>
      <c r="B16" s="34">
        <v>21.525307855010251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s="34" t="s">
        <v>12</v>
      </c>
      <c r="K16" s="6">
        <f ca="1">$L$5</f>
        <v>57.129930826116208</v>
      </c>
      <c r="L16" s="34" t="s">
        <v>14</v>
      </c>
      <c r="P16" s="1">
        <f>$K$5</f>
        <v>30</v>
      </c>
      <c r="Q16" s="2">
        <f ca="1">OFFSET($B$1,2*$K$5,0)</f>
        <v>13.870069173883792</v>
      </c>
      <c r="Y16" s="34">
        <v>7</v>
      </c>
      <c r="Z16" s="34">
        <v>21.525307855010251</v>
      </c>
    </row>
    <row r="17" spans="1:26" ht="15.75" thickBot="1" x14ac:dyDescent="0.3">
      <c r="A17" s="34">
        <v>7.5</v>
      </c>
      <c r="B17" s="34">
        <v>22.974956670258621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 s="34"/>
      <c r="I17" s="34" t="s">
        <v>13</v>
      </c>
      <c r="K17" s="6">
        <f>$M$5</f>
        <v>18</v>
      </c>
      <c r="L17" s="34" t="s">
        <v>15</v>
      </c>
      <c r="P17" s="1">
        <f>$O$5</f>
        <v>100</v>
      </c>
      <c r="Q17" s="2">
        <f ca="1">OFFSET($B$1,2*$K$5,0)</f>
        <v>13.870069173883792</v>
      </c>
      <c r="Y17" s="34">
        <v>7.5</v>
      </c>
      <c r="Z17" s="34">
        <v>22.974956670258621</v>
      </c>
    </row>
    <row r="18" spans="1:26" ht="15.75" thickBot="1" x14ac:dyDescent="0.3">
      <c r="A18" s="34">
        <v>8</v>
      </c>
      <c r="B18" s="34">
        <v>24.218405174273713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 s="34"/>
      <c r="I18" s="34" t="s">
        <v>32</v>
      </c>
      <c r="K18" s="7">
        <f ca="1">(C$72-$C$62)/5</f>
        <v>2.7712000875204565</v>
      </c>
      <c r="L18" s="16" t="s">
        <v>23</v>
      </c>
      <c r="Y18" s="34">
        <v>8</v>
      </c>
      <c r="Z18" s="34">
        <v>24.218405174273713</v>
      </c>
    </row>
    <row r="19" spans="1:26" x14ac:dyDescent="0.25">
      <c r="A19" s="34">
        <v>8.5</v>
      </c>
      <c r="B19" s="34">
        <v>25.667450915339536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 s="34"/>
      <c r="I19" s="13" t="s">
        <v>22</v>
      </c>
      <c r="J19" s="14"/>
      <c r="K19" s="15">
        <f ca="1">($L$7-$L$6)/($K$7-$K$6)</f>
        <v>0.89231192163395723</v>
      </c>
      <c r="L19" s="16" t="s">
        <v>23</v>
      </c>
      <c r="P19" s="34">
        <f>$N$5</f>
        <v>90</v>
      </c>
      <c r="Q19" s="34">
        <f>$P$5</f>
        <v>71</v>
      </c>
      <c r="Y19" s="34">
        <v>8.5</v>
      </c>
      <c r="Z19" s="34">
        <v>25.667450915339536</v>
      </c>
    </row>
    <row r="20" spans="1:26" ht="15.75" thickBot="1" x14ac:dyDescent="0.3">
      <c r="A20" s="34">
        <v>9</v>
      </c>
      <c r="B20" s="34">
        <v>27.116636555500815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 s="34"/>
      <c r="I20" s="17" t="s">
        <v>11</v>
      </c>
      <c r="J20" s="18"/>
      <c r="K20" s="19" t="s">
        <v>24</v>
      </c>
      <c r="L20" s="20"/>
      <c r="P20" s="34">
        <f>$O$5</f>
        <v>100</v>
      </c>
      <c r="Q20" s="34">
        <f>$P$5</f>
        <v>71</v>
      </c>
      <c r="Y20" s="34">
        <v>9</v>
      </c>
      <c r="Z20" s="34">
        <v>27.116636555500815</v>
      </c>
    </row>
    <row r="21" spans="1:26" x14ac:dyDescent="0.25">
      <c r="A21" s="34">
        <v>9.5</v>
      </c>
      <c r="B21" s="34">
        <v>28.565931783720021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 s="34"/>
      <c r="K21" s="6"/>
      <c r="Y21" s="34">
        <v>9.5</v>
      </c>
      <c r="Z21" s="34">
        <v>28.565931783720021</v>
      </c>
    </row>
    <row r="22" spans="1:26" x14ac:dyDescent="0.25">
      <c r="A22" s="34">
        <v>10</v>
      </c>
      <c r="B22" s="34">
        <v>30.015320355157883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 s="34"/>
      <c r="I22" s="34" t="s">
        <v>27</v>
      </c>
      <c r="Y22" s="34">
        <v>10</v>
      </c>
      <c r="Z22" s="34">
        <v>30.015320355157883</v>
      </c>
    </row>
    <row r="23" spans="1:26" x14ac:dyDescent="0.25">
      <c r="A23" s="34">
        <v>10.5</v>
      </c>
      <c r="B23" s="34">
        <v>31.020398415460825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 s="34"/>
      <c r="I23" s="34" t="s">
        <v>28</v>
      </c>
      <c r="K23" s="6">
        <f>$P$5</f>
        <v>71</v>
      </c>
      <c r="L23" s="34" t="s">
        <v>14</v>
      </c>
      <c r="Y23" s="34">
        <v>10.5</v>
      </c>
      <c r="Z23" s="34">
        <v>31.020398415460825</v>
      </c>
    </row>
    <row r="24" spans="1:26" x14ac:dyDescent="0.25">
      <c r="A24" s="34">
        <v>11</v>
      </c>
      <c r="B24" s="34">
        <v>30.530801925903361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 s="34"/>
      <c r="I24" s="34" t="s">
        <v>29</v>
      </c>
      <c r="K24" s="6">
        <f>$O$5-$N$5</f>
        <v>10</v>
      </c>
      <c r="L24" s="34" t="s">
        <v>15</v>
      </c>
      <c r="Y24" s="34">
        <v>11</v>
      </c>
      <c r="Z24" s="34">
        <v>30.530801925903361</v>
      </c>
    </row>
    <row r="25" spans="1:26" x14ac:dyDescent="0.25">
      <c r="A25" s="34">
        <v>11.5</v>
      </c>
      <c r="B25" s="34">
        <v>30.041242742709748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 s="34"/>
      <c r="Y25" s="34">
        <v>11.5</v>
      </c>
      <c r="Z25" s="34">
        <v>30.041242742709748</v>
      </c>
    </row>
    <row r="26" spans="1:26" x14ac:dyDescent="0.25">
      <c r="A26" s="34">
        <v>12</v>
      </c>
      <c r="B26" s="34">
        <v>29.55176573175731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 s="34"/>
      <c r="I26" s="34" t="s">
        <v>10</v>
      </c>
      <c r="K26" s="6">
        <f>MAX($B$62:$B$300)</f>
        <v>97.906110526461603</v>
      </c>
      <c r="L26" s="34" t="s">
        <v>14</v>
      </c>
      <c r="Y26" s="34">
        <v>12</v>
      </c>
      <c r="Z26" s="34">
        <v>29.55176573175731</v>
      </c>
    </row>
    <row r="27" spans="1:26" x14ac:dyDescent="0.25">
      <c r="A27" s="34">
        <v>12.5</v>
      </c>
      <c r="B27" s="34">
        <v>29.062372780042836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 s="34"/>
      <c r="I27" s="34" t="s">
        <v>16</v>
      </c>
      <c r="K27" s="6">
        <f ca="1">OFFSET($Y$1,MATCH($K$26,$Z$2:$Z$300,0)-1,0)-$K$5</f>
        <v>89.5</v>
      </c>
      <c r="L27" s="34" t="s">
        <v>15</v>
      </c>
      <c r="Y27" s="34">
        <v>12.5</v>
      </c>
      <c r="Z27" s="34">
        <v>29.062372780042836</v>
      </c>
    </row>
    <row r="28" spans="1:26" x14ac:dyDescent="0.25">
      <c r="A28" s="34">
        <v>13</v>
      </c>
      <c r="B28" s="34">
        <v>28.573083887617134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 s="34"/>
      <c r="I28" s="34" t="s">
        <v>17</v>
      </c>
      <c r="K28" s="5" t="s">
        <v>24</v>
      </c>
      <c r="Y28" s="34">
        <v>13</v>
      </c>
      <c r="Z28" s="34">
        <v>28.573083887617134</v>
      </c>
    </row>
    <row r="29" spans="1:26" x14ac:dyDescent="0.25">
      <c r="A29" s="34">
        <v>13.5</v>
      </c>
      <c r="B29" s="34">
        <v>28.083951547139403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 s="34"/>
      <c r="K29" s="6"/>
      <c r="Y29" s="34">
        <v>13.5</v>
      </c>
      <c r="Z29" s="34">
        <v>28.083951547139403</v>
      </c>
    </row>
    <row r="30" spans="1:26" x14ac:dyDescent="0.25">
      <c r="A30" s="34">
        <v>14</v>
      </c>
      <c r="B30" s="34">
        <v>27.59497373187849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 s="34"/>
      <c r="I30" s="34" t="s">
        <v>33</v>
      </c>
      <c r="K30" s="6">
        <f ca="1">SUM(OFFSET($E$1,2*$K$5,0):OFFSET($E$1,2*$O$5,0))*0.5</f>
        <v>2019.8710222084842</v>
      </c>
      <c r="L30" s="34" t="s">
        <v>34</v>
      </c>
      <c r="Y30" s="34">
        <v>14</v>
      </c>
      <c r="Z30" s="34">
        <v>27.59497373187849</v>
      </c>
    </row>
    <row r="31" spans="1:26" ht="15.75" x14ac:dyDescent="0.25">
      <c r="A31" s="34">
        <v>14.5</v>
      </c>
      <c r="B31" s="34">
        <v>27.106147918013043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 s="34"/>
      <c r="I31" s="25" t="s">
        <v>35</v>
      </c>
      <c r="K31" s="21">
        <f>SUM(B2:B242)</f>
        <v>10703.320892186701</v>
      </c>
      <c r="Y31" s="34">
        <v>14.5</v>
      </c>
      <c r="Z31" s="34">
        <v>27.106147918013043</v>
      </c>
    </row>
    <row r="32" spans="1:26" ht="15.75" x14ac:dyDescent="0.25">
      <c r="A32" s="34">
        <v>15</v>
      </c>
      <c r="B32" s="34">
        <v>26.617471290198033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 s="34"/>
      <c r="I32" s="25" t="s">
        <v>36</v>
      </c>
      <c r="K32" s="21">
        <f>SUM(Z2:Z242)</f>
        <v>10703.320892186701</v>
      </c>
      <c r="Y32" s="34">
        <v>15</v>
      </c>
      <c r="Z32" s="34">
        <v>26.617471290198033</v>
      </c>
    </row>
    <row r="33" spans="1:26" x14ac:dyDescent="0.25">
      <c r="A33" s="34">
        <v>15.5</v>
      </c>
      <c r="B33" s="34">
        <v>26.128940894889304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 s="34"/>
      <c r="Y33" s="34">
        <v>15.5</v>
      </c>
      <c r="Z33" s="34">
        <v>26.128940894889304</v>
      </c>
    </row>
    <row r="34" spans="1:26" x14ac:dyDescent="0.25">
      <c r="A34" s="34">
        <v>16</v>
      </c>
      <c r="B34" s="34">
        <v>25.640553754081751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 s="34"/>
      <c r="Y34" s="34">
        <v>16</v>
      </c>
      <c r="Z34" s="34">
        <v>25.640553754081751</v>
      </c>
    </row>
    <row r="35" spans="1:26" x14ac:dyDescent="0.25">
      <c r="A35" s="34">
        <v>16.5</v>
      </c>
      <c r="B35" s="34">
        <v>25.152306949102243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 s="34"/>
      <c r="Y35" s="34">
        <v>16.5</v>
      </c>
      <c r="Z35" s="34">
        <v>25.152306949102243</v>
      </c>
    </row>
    <row r="36" spans="1:26" x14ac:dyDescent="0.25">
      <c r="A36" s="34">
        <v>17</v>
      </c>
      <c r="B36" s="34">
        <v>24.6641976817981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 s="34"/>
      <c r="Y36" s="34">
        <v>17</v>
      </c>
      <c r="Z36" s="34">
        <v>24.6641976817981</v>
      </c>
    </row>
    <row r="37" spans="1:26" x14ac:dyDescent="0.25">
      <c r="A37" s="34">
        <v>17.5</v>
      </c>
      <c r="B37" s="34">
        <v>24.176223318710974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 s="34"/>
      <c r="Y37" s="34">
        <v>17.5</v>
      </c>
      <c r="Z37" s="34">
        <v>24.176223318710974</v>
      </c>
    </row>
    <row r="38" spans="1:26" x14ac:dyDescent="0.25">
      <c r="A38" s="34">
        <v>18</v>
      </c>
      <c r="B38" s="34">
        <v>23.688381422488479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 s="34"/>
      <c r="Y38" s="34">
        <v>18</v>
      </c>
      <c r="Z38" s="34">
        <v>23.688381422488479</v>
      </c>
    </row>
    <row r="39" spans="1:26" x14ac:dyDescent="0.25">
      <c r="A39" s="34">
        <v>18.5</v>
      </c>
      <c r="B39" s="34">
        <v>23.200669773768784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 s="34"/>
      <c r="Y39" s="34">
        <v>18.5</v>
      </c>
      <c r="Z39" s="34">
        <v>23.200669773768784</v>
      </c>
    </row>
    <row r="40" spans="1:26" x14ac:dyDescent="0.25">
      <c r="A40" s="34">
        <v>19</v>
      </c>
      <c r="B40" s="34">
        <v>22.713086385997201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 s="34"/>
      <c r="Y40" s="34">
        <v>19</v>
      </c>
      <c r="Z40" s="34">
        <v>22.713086385997201</v>
      </c>
    </row>
    <row r="41" spans="1:26" x14ac:dyDescent="0.25">
      <c r="A41" s="34">
        <v>19.5</v>
      </c>
      <c r="B41" s="34">
        <v>22.225629515042829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 s="34"/>
      <c r="Y41" s="34">
        <v>19.5</v>
      </c>
      <c r="Z41" s="34">
        <v>22.225629515042829</v>
      </c>
    </row>
    <row r="42" spans="1:26" x14ac:dyDescent="0.25">
      <c r="A42" s="34">
        <v>20</v>
      </c>
      <c r="B42" s="34">
        <v>21.738297665032288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 s="34"/>
      <c r="Y42" s="34">
        <v>20</v>
      </c>
      <c r="Z42" s="34">
        <v>21.738297665032288</v>
      </c>
    </row>
    <row r="43" spans="1:26" x14ac:dyDescent="0.25">
      <c r="A43" s="34">
        <v>20.5</v>
      </c>
      <c r="B43" s="34">
        <v>21.251089591474287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 s="34"/>
      <c r="Y43" s="34">
        <v>20.5</v>
      </c>
      <c r="Z43" s="34">
        <v>21.251089591474287</v>
      </c>
    </row>
    <row r="44" spans="1:26" x14ac:dyDescent="0.25">
      <c r="A44" s="34">
        <v>21</v>
      </c>
      <c r="B44" s="34">
        <v>20.76400430248783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 s="34"/>
      <c r="Y44" s="34">
        <v>21</v>
      </c>
      <c r="Z44" s="34">
        <v>20.76400430248783</v>
      </c>
    </row>
    <row r="45" spans="1:26" x14ac:dyDescent="0.25">
      <c r="A45" s="34">
        <v>21.5</v>
      </c>
      <c r="B45" s="34">
        <v>20.277041058746075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 s="34"/>
      <c r="Y45" s="34">
        <v>21.5</v>
      </c>
      <c r="Z45" s="34">
        <v>20.277041058746075</v>
      </c>
    </row>
    <row r="46" spans="1:26" x14ac:dyDescent="0.25">
      <c r="A46" s="34">
        <v>22</v>
      </c>
      <c r="B46" s="34">
        <v>19.790199372596494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 s="34"/>
      <c r="Y46" s="34">
        <v>22</v>
      </c>
      <c r="Z46" s="34">
        <v>19.790199372596494</v>
      </c>
    </row>
    <row r="47" spans="1:26" x14ac:dyDescent="0.25">
      <c r="A47" s="34">
        <v>22.5</v>
      </c>
      <c r="B47" s="34">
        <v>19.303479006701021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 s="34"/>
      <c r="Y47" s="34">
        <v>22.5</v>
      </c>
      <c r="Z47" s="34">
        <v>19.303479006701021</v>
      </c>
    </row>
    <row r="48" spans="1:26" x14ac:dyDescent="0.25">
      <c r="A48" s="34">
        <v>23</v>
      </c>
      <c r="B48" s="34">
        <v>18.81687997245043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 s="34"/>
      <c r="Y48" s="34">
        <v>23</v>
      </c>
      <c r="Z48" s="34">
        <v>18.81687997245043</v>
      </c>
    </row>
    <row r="49" spans="1:26" x14ac:dyDescent="0.25">
      <c r="A49" s="34">
        <v>23.5</v>
      </c>
      <c r="B49" s="34">
        <v>18.330402528339054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 s="34"/>
      <c r="Y49" s="34">
        <v>23.5</v>
      </c>
      <c r="Z49" s="34">
        <v>18.330402528339054</v>
      </c>
    </row>
    <row r="50" spans="1:26" x14ac:dyDescent="0.25">
      <c r="A50" s="34">
        <v>24</v>
      </c>
      <c r="B50" s="34">
        <v>17.850590190554154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 s="34"/>
      <c r="Y50" s="34">
        <v>24</v>
      </c>
      <c r="Z50" s="34">
        <v>17.850590190554154</v>
      </c>
    </row>
    <row r="51" spans="1:26" x14ac:dyDescent="0.25">
      <c r="A51" s="34">
        <v>24.5</v>
      </c>
      <c r="B51" s="34">
        <v>17.393701788676832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 s="34"/>
      <c r="Y51" s="34">
        <v>24.5</v>
      </c>
      <c r="Z51" s="34">
        <v>17.393701788676832</v>
      </c>
    </row>
    <row r="52" spans="1:26" x14ac:dyDescent="0.25">
      <c r="A52" s="34">
        <v>25</v>
      </c>
      <c r="B52" s="34">
        <v>16.959255981699709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 s="34"/>
      <c r="Y52" s="34">
        <v>25</v>
      </c>
      <c r="Z52" s="34">
        <v>16.959255981699709</v>
      </c>
    </row>
    <row r="53" spans="1:26" x14ac:dyDescent="0.25">
      <c r="A53" s="34">
        <v>25.5</v>
      </c>
      <c r="B53" s="34">
        <v>16.545943474173431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 s="34"/>
      <c r="Y53" s="34">
        <v>25.5</v>
      </c>
      <c r="Z53" s="34">
        <v>16.545943474173431</v>
      </c>
    </row>
    <row r="54" spans="1:26" x14ac:dyDescent="0.25">
      <c r="A54" s="34">
        <v>26</v>
      </c>
      <c r="B54" s="34">
        <v>16.152550035879532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 s="34"/>
      <c r="Y54" s="34">
        <v>26</v>
      </c>
      <c r="Z54" s="34">
        <v>16.152550035879532</v>
      </c>
    </row>
    <row r="55" spans="1:26" x14ac:dyDescent="0.25">
      <c r="A55" s="34">
        <v>26.5</v>
      </c>
      <c r="B55" s="34">
        <v>15.777945027045105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 s="34"/>
      <c r="Y55" s="34">
        <v>26.5</v>
      </c>
      <c r="Z55" s="34">
        <v>15.777945027045105</v>
      </c>
    </row>
    <row r="56" spans="1:26" x14ac:dyDescent="0.25">
      <c r="A56" s="34">
        <v>27</v>
      </c>
      <c r="B56" s="34">
        <v>15.421072134178958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 s="34"/>
      <c r="Y56" s="34">
        <v>27</v>
      </c>
      <c r="Z56" s="34">
        <v>15.421072134178958</v>
      </c>
    </row>
    <row r="57" spans="1:26" x14ac:dyDescent="0.25">
      <c r="A57" s="34">
        <v>27.5</v>
      </c>
      <c r="B57" s="34">
        <v>15.080941808776961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 s="34"/>
      <c r="Y57" s="34">
        <v>27.5</v>
      </c>
      <c r="Z57" s="34">
        <v>15.080941808776961</v>
      </c>
    </row>
    <row r="58" spans="1:26" x14ac:dyDescent="0.25">
      <c r="A58" s="34">
        <v>28</v>
      </c>
      <c r="B58" s="34">
        <v>14.756625022644192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 s="34"/>
      <c r="Y58" s="34">
        <v>28</v>
      </c>
      <c r="Z58" s="34">
        <v>14.756625022644192</v>
      </c>
    </row>
    <row r="59" spans="1:26" x14ac:dyDescent="0.25">
      <c r="A59" s="34">
        <v>28.5</v>
      </c>
      <c r="B59" s="34">
        <v>14.447248045723702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 s="34"/>
      <c r="Y59" s="34">
        <v>28.5</v>
      </c>
      <c r="Z59" s="34">
        <v>14.447248045723702</v>
      </c>
    </row>
    <row r="60" spans="1:26" x14ac:dyDescent="0.25">
      <c r="A60" s="34">
        <v>29</v>
      </c>
      <c r="B60" s="34">
        <v>14.151988022223216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 s="34"/>
      <c r="Y60" s="34">
        <v>29</v>
      </c>
      <c r="Z60" s="34">
        <v>14.151988022223216</v>
      </c>
    </row>
    <row r="61" spans="1:26" x14ac:dyDescent="0.25">
      <c r="A61" s="34">
        <v>29.5</v>
      </c>
      <c r="B61" s="34">
        <v>13.870069173883792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 s="34"/>
      <c r="Y61" s="34">
        <v>29.5</v>
      </c>
      <c r="Z61" s="34">
        <v>13.870069173883792</v>
      </c>
    </row>
    <row r="62" spans="1:26" x14ac:dyDescent="0.25">
      <c r="A62" s="34">
        <v>30</v>
      </c>
      <c r="B62" s="34">
        <v>13.600759499518169</v>
      </c>
      <c r="C62" s="1">
        <f t="shared" ca="1" si="0"/>
        <v>13.870069173883792</v>
      </c>
      <c r="D62" s="1">
        <f t="shared" ca="1" si="1"/>
        <v>3.6263850353458867E-2</v>
      </c>
      <c r="E62" s="1">
        <f t="shared" ca="1" si="2"/>
        <v>-0.2693096743656227</v>
      </c>
      <c r="H62" s="34"/>
      <c r="Y62" s="34">
        <v>30</v>
      </c>
      <c r="Z62" s="34">
        <v>13.600759499518169</v>
      </c>
    </row>
    <row r="63" spans="1:26" x14ac:dyDescent="0.25">
      <c r="A63" s="34">
        <v>30.5</v>
      </c>
      <c r="B63" s="34">
        <v>13.34269420771961</v>
      </c>
      <c r="C63" s="1">
        <f t="shared" ca="1" si="0"/>
        <v>15.435173501172095</v>
      </c>
      <c r="D63" s="1">
        <f t="shared" ca="1" si="1"/>
        <v>2.1892347967637042</v>
      </c>
      <c r="E63" s="1">
        <f t="shared" ca="1" si="2"/>
        <v>-0.52737496616418156</v>
      </c>
      <c r="H63" s="34"/>
      <c r="Y63" s="34">
        <v>30.5</v>
      </c>
      <c r="Z63" s="34">
        <v>13.34269420771961</v>
      </c>
    </row>
    <row r="64" spans="1:26" x14ac:dyDescent="0.25">
      <c r="A64" s="34">
        <v>31</v>
      </c>
      <c r="B64" s="34">
        <v>13.093853136336387</v>
      </c>
      <c r="C64" s="1">
        <f t="shared" ca="1" si="0"/>
        <v>16.957400977046866</v>
      </c>
      <c r="D64" s="1">
        <f t="shared" ca="1" si="1"/>
        <v>7.4635009587293046</v>
      </c>
      <c r="E64" s="1">
        <f t="shared" ca="1" si="2"/>
        <v>-0.77621603754740498</v>
      </c>
      <c r="H64" s="34"/>
      <c r="Y64" s="34">
        <v>31</v>
      </c>
      <c r="Z64" s="34">
        <v>13.093853136336387</v>
      </c>
    </row>
    <row r="65" spans="1:26" x14ac:dyDescent="0.25">
      <c r="A65" s="34">
        <v>31.5</v>
      </c>
      <c r="B65" s="34">
        <v>14.382676118885803</v>
      </c>
      <c r="C65" s="1">
        <f t="shared" ca="1" si="0"/>
        <v>18.43792623527218</v>
      </c>
      <c r="D65" s="1">
        <f t="shared" ca="1" si="1"/>
        <v>8.2225267532258624</v>
      </c>
      <c r="E65" s="1">
        <f t="shared" ca="1" si="2"/>
        <v>0.51260694500201076</v>
      </c>
      <c r="H65" s="34"/>
      <c r="Y65" s="34">
        <v>31.5</v>
      </c>
      <c r="Z65" s="34">
        <v>14.382676118885803</v>
      </c>
    </row>
    <row r="66" spans="1:26" x14ac:dyDescent="0.25">
      <c r="A66" s="34">
        <v>32</v>
      </c>
      <c r="B66" s="34">
        <v>15.752130312232683</v>
      </c>
      <c r="C66" s="1">
        <f t="shared" ref="C66:C129" ca="1" si="3">IF(A66&gt;=$K$5,OFFSET($B$1,2*$K$5,0)+$L$5*(1-EXP((-1/$M$5)*(A66-$K$5))),0)</f>
        <v>19.877891729905969</v>
      </c>
      <c r="D66" s="1">
        <f t="shared" ref="D66:D129" ca="1" si="4">IF(A66&gt;=$K$5,(C66-B66)*(C66-B66)*0.5,0)</f>
        <v>8.5109536377807373</v>
      </c>
      <c r="E66" s="1">
        <f t="shared" ref="E66:E129" ca="1" si="5">IF(A66&gt;=$K$5,(B66-$L$6),0)</f>
        <v>1.8820611383488917</v>
      </c>
      <c r="H66" s="34"/>
      <c r="Y66" s="34">
        <v>32</v>
      </c>
      <c r="Z66" s="34">
        <v>15.752130312232683</v>
      </c>
    </row>
    <row r="67" spans="1:26" x14ac:dyDescent="0.25">
      <c r="A67" s="34">
        <v>32.5</v>
      </c>
      <c r="B67" s="34">
        <v>17.119840523051689</v>
      </c>
      <c r="C67" s="1">
        <f t="shared" ca="1" si="3"/>
        <v>21.278408616879847</v>
      </c>
      <c r="D67" s="1">
        <f t="shared" ca="1" si="4"/>
        <v>8.6468442955027811</v>
      </c>
      <c r="E67" s="1">
        <f t="shared" ca="1" si="5"/>
        <v>3.2497713491678972</v>
      </c>
      <c r="H67" s="34"/>
      <c r="Y67" s="34">
        <v>32.5</v>
      </c>
      <c r="Z67" s="34">
        <v>17.119840523051689</v>
      </c>
    </row>
    <row r="68" spans="1:26" x14ac:dyDescent="0.25">
      <c r="A68" s="34">
        <v>33</v>
      </c>
      <c r="B68" s="34">
        <v>18.486049073897238</v>
      </c>
      <c r="C68" s="1">
        <f t="shared" ca="1" si="3"/>
        <v>22.640557611427685</v>
      </c>
      <c r="D68" s="1">
        <f t="shared" ca="1" si="4"/>
        <v>8.6299705942066858</v>
      </c>
      <c r="E68" s="1">
        <f t="shared" ca="1" si="5"/>
        <v>4.6159799000134463</v>
      </c>
      <c r="H68" s="34"/>
      <c r="Y68" s="34">
        <v>33</v>
      </c>
      <c r="Z68" s="34">
        <v>18.486049073897238</v>
      </c>
    </row>
    <row r="69" spans="1:26" x14ac:dyDescent="0.25">
      <c r="A69" s="34">
        <v>33.5</v>
      </c>
      <c r="B69" s="34">
        <v>19.837148790721198</v>
      </c>
      <c r="C69" s="1">
        <f t="shared" ca="1" si="3"/>
        <v>23.965389822024449</v>
      </c>
      <c r="D69" s="1">
        <f t="shared" ca="1" si="4"/>
        <v>8.5211870062678639</v>
      </c>
      <c r="E69" s="1">
        <f t="shared" ca="1" si="5"/>
        <v>5.9670796168374061</v>
      </c>
      <c r="H69" s="34"/>
      <c r="Y69" s="34">
        <v>33.5</v>
      </c>
      <c r="Z69" s="34">
        <v>19.837148790721198</v>
      </c>
    </row>
    <row r="70" spans="1:26" x14ac:dyDescent="0.25">
      <c r="A70" s="34">
        <v>34</v>
      </c>
      <c r="B70" s="34">
        <v>19.4529706965237</v>
      </c>
      <c r="C70" s="1">
        <f t="shared" ca="1" si="3"/>
        <v>25.253927561478811</v>
      </c>
      <c r="D70" s="1">
        <f t="shared" ca="1" si="4"/>
        <v>16.825550274534915</v>
      </c>
      <c r="E70" s="1">
        <f t="shared" ca="1" si="5"/>
        <v>5.5829015226399079</v>
      </c>
      <c r="H70" s="34"/>
      <c r="Y70" s="34">
        <v>34</v>
      </c>
      <c r="Z70" s="34">
        <v>19.4529706965237</v>
      </c>
    </row>
    <row r="71" spans="1:26" x14ac:dyDescent="0.25">
      <c r="A71" s="34">
        <v>34.5</v>
      </c>
      <c r="B71" s="34">
        <v>18.989985953449501</v>
      </c>
      <c r="C71" s="1">
        <f t="shared" ca="1" si="3"/>
        <v>26.507165135805504</v>
      </c>
      <c r="D71" s="1">
        <f t="shared" ca="1" si="4"/>
        <v>28.25399142982323</v>
      </c>
      <c r="E71" s="1">
        <f t="shared" ca="1" si="5"/>
        <v>5.1199167795657097</v>
      </c>
      <c r="H71" s="34"/>
      <c r="Y71" s="34">
        <v>34.5</v>
      </c>
      <c r="Z71" s="34">
        <v>18.989985953449501</v>
      </c>
    </row>
    <row r="72" spans="1:26" x14ac:dyDescent="0.25">
      <c r="A72" s="34">
        <v>35</v>
      </c>
      <c r="B72" s="34">
        <v>18.527484072529397</v>
      </c>
      <c r="C72" s="1">
        <f t="shared" ca="1" si="3"/>
        <v>27.726069611486075</v>
      </c>
      <c r="D72" s="1">
        <f t="shared" ca="1" si="4"/>
        <v>42.306987958751456</v>
      </c>
      <c r="E72" s="1">
        <f t="shared" ca="1" si="5"/>
        <v>4.6574148986456052</v>
      </c>
      <c r="H72" s="34"/>
      <c r="Y72" s="34">
        <v>35</v>
      </c>
      <c r="Z72" s="34">
        <v>18.527484072529397</v>
      </c>
    </row>
    <row r="73" spans="1:26" x14ac:dyDescent="0.25">
      <c r="A73" s="34">
        <v>35.5</v>
      </c>
      <c r="B73" s="34">
        <v>18.070001079730233</v>
      </c>
      <c r="C73" s="1">
        <f t="shared" ca="1" si="3"/>
        <v>28.911581561710157</v>
      </c>
      <c r="D73" s="1">
        <f t="shared" ca="1" si="4"/>
        <v>58.769933673624031</v>
      </c>
      <c r="E73" s="1">
        <f t="shared" ca="1" si="5"/>
        <v>4.1999319058464408</v>
      </c>
      <c r="H73" s="34"/>
      <c r="Y73" s="34">
        <v>35.5</v>
      </c>
      <c r="Z73" s="34">
        <v>18.070001079730233</v>
      </c>
    </row>
    <row r="74" spans="1:26" x14ac:dyDescent="0.25">
      <c r="A74" s="34">
        <v>36</v>
      </c>
      <c r="B74" s="34">
        <v>17.709623487137556</v>
      </c>
      <c r="C74" s="1">
        <f t="shared" ca="1" si="3"/>
        <v>30.064615792173029</v>
      </c>
      <c r="D74" s="1">
        <f t="shared" ca="1" si="4"/>
        <v>76.322917428742883</v>
      </c>
      <c r="E74" s="1">
        <f t="shared" ca="1" si="5"/>
        <v>3.839554313253764</v>
      </c>
      <c r="H74" s="34"/>
      <c r="Y74" s="34">
        <v>36</v>
      </c>
      <c r="Z74" s="34">
        <v>17.709623487137556</v>
      </c>
    </row>
    <row r="75" spans="1:26" x14ac:dyDescent="0.25">
      <c r="A75" s="34">
        <v>36.5</v>
      </c>
      <c r="B75" s="34">
        <v>19.056891750941205</v>
      </c>
      <c r="C75" s="1">
        <f t="shared" ca="1" si="3"/>
        <v>31.186062046989623</v>
      </c>
      <c r="D75" s="1">
        <f t="shared" ca="1" si="4"/>
        <v>73.558386035271639</v>
      </c>
      <c r="E75" s="1">
        <f t="shared" ca="1" si="5"/>
        <v>5.1868225770574128</v>
      </c>
      <c r="H75" s="34"/>
      <c r="Y75" s="34">
        <v>36.5</v>
      </c>
      <c r="Z75" s="34">
        <v>19.056891750941205</v>
      </c>
    </row>
    <row r="76" spans="1:26" x14ac:dyDescent="0.25">
      <c r="A76" s="34">
        <v>37</v>
      </c>
      <c r="B76" s="34">
        <v>20.418703752270822</v>
      </c>
      <c r="C76" s="1">
        <f t="shared" ca="1" si="3"/>
        <v>32.276785695269602</v>
      </c>
      <c r="D76" s="1">
        <f t="shared" ca="1" si="4"/>
        <v>70.307053683436862</v>
      </c>
      <c r="E76" s="1">
        <f t="shared" ca="1" si="5"/>
        <v>6.5486345783870306</v>
      </c>
      <c r="H76" s="34"/>
      <c r="Y76" s="34">
        <v>37</v>
      </c>
      <c r="Z76" s="34">
        <v>20.418703752270822</v>
      </c>
    </row>
    <row r="77" spans="1:26" x14ac:dyDescent="0.25">
      <c r="A77" s="34">
        <v>37.5</v>
      </c>
      <c r="B77" s="34">
        <v>21.779699820442154</v>
      </c>
      <c r="C77" s="1">
        <f t="shared" ca="1" si="3"/>
        <v>33.337628398883396</v>
      </c>
      <c r="D77" s="1">
        <f t="shared" ca="1" si="4"/>
        <v>66.792856512174396</v>
      </c>
      <c r="E77" s="1">
        <f t="shared" ca="1" si="5"/>
        <v>7.9096306465583623</v>
      </c>
      <c r="H77" s="34"/>
      <c r="Y77" s="34">
        <v>37.5</v>
      </c>
      <c r="Z77" s="34">
        <v>21.779699820442154</v>
      </c>
    </row>
    <row r="78" spans="1:26" x14ac:dyDescent="0.25">
      <c r="A78" s="34">
        <v>38</v>
      </c>
      <c r="B78" s="34">
        <v>23.139966906266807</v>
      </c>
      <c r="C78" s="1">
        <f t="shared" ca="1" si="3"/>
        <v>34.369408761934366</v>
      </c>
      <c r="D78" s="1">
        <f t="shared" ca="1" si="4"/>
        <v>63.05018219490924</v>
      </c>
      <c r="E78" s="1">
        <f t="shared" ca="1" si="5"/>
        <v>9.269897732383015</v>
      </c>
      <c r="H78" s="34"/>
      <c r="Y78" s="34">
        <v>38</v>
      </c>
      <c r="Z78" s="34">
        <v>23.139966906266807</v>
      </c>
    </row>
    <row r="79" spans="1:26" x14ac:dyDescent="0.25">
      <c r="A79" s="34">
        <v>38.5</v>
      </c>
      <c r="B79" s="34">
        <v>24.425251341110418</v>
      </c>
      <c r="C79" s="1">
        <f t="shared" ca="1" si="3"/>
        <v>35.372922962438487</v>
      </c>
      <c r="D79" s="1">
        <f t="shared" ca="1" si="4"/>
        <v>59.925756964215985</v>
      </c>
      <c r="E79" s="1">
        <f t="shared" ca="1" si="5"/>
        <v>10.555182167226626</v>
      </c>
      <c r="H79" s="34"/>
      <c r="Y79" s="34">
        <v>38.5</v>
      </c>
      <c r="Z79" s="34">
        <v>24.425251341110418</v>
      </c>
    </row>
    <row r="80" spans="1:26" x14ac:dyDescent="0.25">
      <c r="A80" s="34">
        <v>39</v>
      </c>
      <c r="B80" s="34">
        <v>23.977179616864507</v>
      </c>
      <c r="C80" s="1">
        <f t="shared" ca="1" si="3"/>
        <v>36.348945366698622</v>
      </c>
      <c r="D80" s="1">
        <f t="shared" ca="1" si="4"/>
        <v>76.530293884384236</v>
      </c>
      <c r="E80" s="1">
        <f t="shared" ca="1" si="5"/>
        <v>10.107110442980716</v>
      </c>
      <c r="H80" s="34"/>
      <c r="Y80" s="34">
        <v>39</v>
      </c>
      <c r="Z80" s="34">
        <v>23.977179616864507</v>
      </c>
    </row>
    <row r="81" spans="1:26" x14ac:dyDescent="0.25">
      <c r="A81" s="34">
        <v>39.5</v>
      </c>
      <c r="B81" s="34">
        <v>23.512092738401662</v>
      </c>
      <c r="C81" s="1">
        <f t="shared" ca="1" si="3"/>
        <v>37.298229126847893</v>
      </c>
      <c r="D81" s="1">
        <f t="shared" ca="1" si="4"/>
        <v>95.028778260420637</v>
      </c>
      <c r="E81" s="1">
        <f t="shared" ca="1" si="5"/>
        <v>9.6420235645178707</v>
      </c>
      <c r="H81" s="34"/>
      <c r="Y81" s="34">
        <v>39.5</v>
      </c>
      <c r="Z81" s="34">
        <v>23.512092738401662</v>
      </c>
    </row>
    <row r="82" spans="1:26" x14ac:dyDescent="0.25">
      <c r="A82" s="34">
        <v>40</v>
      </c>
      <c r="B82" s="34">
        <v>23.047364929675684</v>
      </c>
      <c r="C82" s="1">
        <f t="shared" ca="1" si="3"/>
        <v>38.221506762022919</v>
      </c>
      <c r="D82" s="1">
        <f t="shared" ca="1" si="4"/>
        <v>115.12729017409515</v>
      </c>
      <c r="E82" s="1">
        <f t="shared" ca="1" si="5"/>
        <v>9.1772957557918922</v>
      </c>
      <c r="H82" s="34"/>
      <c r="Y82" s="34">
        <v>40</v>
      </c>
      <c r="Z82" s="34">
        <v>23.047364929675684</v>
      </c>
    </row>
    <row r="83" spans="1:26" x14ac:dyDescent="0.25">
      <c r="A83" s="34">
        <v>40.5</v>
      </c>
      <c r="B83" s="34">
        <v>22.582966861654732</v>
      </c>
      <c r="C83" s="1">
        <f t="shared" ca="1" si="3"/>
        <v>39.119490723615534</v>
      </c>
      <c r="D83" s="1">
        <f t="shared" ca="1" si="4"/>
        <v>136.72831071859949</v>
      </c>
      <c r="E83" s="1">
        <f t="shared" ca="1" si="5"/>
        <v>8.7128976877709405</v>
      </c>
      <c r="H83" s="34"/>
      <c r="Y83" s="34">
        <v>40.5</v>
      </c>
      <c r="Z83" s="34">
        <v>22.582966861654732</v>
      </c>
    </row>
    <row r="84" spans="1:26" x14ac:dyDescent="0.25">
      <c r="A84" s="34">
        <v>41</v>
      </c>
      <c r="B84" s="34">
        <v>22.118951255147302</v>
      </c>
      <c r="C84" s="1">
        <f t="shared" ca="1" si="3"/>
        <v>39.992873945039193</v>
      </c>
      <c r="D84" s="1">
        <f t="shared" ca="1" si="4"/>
        <v>159.73855616211608</v>
      </c>
      <c r="E84" s="1">
        <f t="shared" ca="1" si="5"/>
        <v>8.2488820812635097</v>
      </c>
      <c r="H84" s="34"/>
      <c r="Y84" s="34">
        <v>41</v>
      </c>
      <c r="Z84" s="34">
        <v>22.118951255147302</v>
      </c>
    </row>
    <row r="85" spans="1:26" x14ac:dyDescent="0.25">
      <c r="A85" s="34">
        <v>41.5</v>
      </c>
      <c r="B85" s="34">
        <v>21.655354524402313</v>
      </c>
      <c r="C85" s="1">
        <f t="shared" ca="1" si="3"/>
        <v>40.842330376434141</v>
      </c>
      <c r="D85" s="1">
        <f t="shared" ca="1" si="4"/>
        <v>184.07002117322625</v>
      </c>
      <c r="E85" s="1">
        <f t="shared" ca="1" si="5"/>
        <v>7.7852853505185209</v>
      </c>
      <c r="H85" s="34"/>
      <c r="Y85" s="34">
        <v>41.5</v>
      </c>
      <c r="Z85" s="34">
        <v>21.655354524402313</v>
      </c>
    </row>
    <row r="86" spans="1:26" x14ac:dyDescent="0.25">
      <c r="A86" s="34">
        <v>42</v>
      </c>
      <c r="B86" s="34">
        <v>21.19217197104442</v>
      </c>
      <c r="C86" s="1">
        <f t="shared" ca="1" si="3"/>
        <v>41.668515504724148</v>
      </c>
      <c r="D86" s="1">
        <f t="shared" ca="1" si="4"/>
        <v>209.64032225463382</v>
      </c>
      <c r="E86" s="1">
        <f t="shared" ca="1" si="5"/>
        <v>7.3221027971606283</v>
      </c>
      <c r="H86" s="34"/>
      <c r="Y86" s="34">
        <v>42</v>
      </c>
      <c r="Z86" s="34">
        <v>21.19217197104442</v>
      </c>
    </row>
    <row r="87" spans="1:26" x14ac:dyDescent="0.25">
      <c r="A87" s="34">
        <v>42.5</v>
      </c>
      <c r="B87" s="34">
        <v>20.729399473559432</v>
      </c>
      <c r="C87" s="1">
        <f t="shared" ca="1" si="3"/>
        <v>42.472066859425951</v>
      </c>
      <c r="D87" s="1">
        <f t="shared" ca="1" si="4"/>
        <v>236.37179252621178</v>
      </c>
      <c r="E87" s="1">
        <f t="shared" ca="1" si="5"/>
        <v>6.8593302996756407</v>
      </c>
      <c r="H87" s="34"/>
      <c r="Y87" s="34">
        <v>42.5</v>
      </c>
      <c r="Z87" s="34">
        <v>20.729399473559432</v>
      </c>
    </row>
    <row r="88" spans="1:26" x14ac:dyDescent="0.25">
      <c r="A88" s="34">
        <v>43</v>
      </c>
      <c r="B88" s="34">
        <v>20.699102654465726</v>
      </c>
      <c r="C88" s="1">
        <f t="shared" ca="1" si="3"/>
        <v>43.253604504601824</v>
      </c>
      <c r="D88" s="1">
        <f t="shared" ca="1" si="4"/>
        <v>254.35277685389636</v>
      </c>
      <c r="E88" s="1">
        <f t="shared" ca="1" si="5"/>
        <v>6.8290334805819342</v>
      </c>
      <c r="H88" s="34"/>
      <c r="Y88" s="34">
        <v>43</v>
      </c>
      <c r="Z88" s="34">
        <v>20.699102654465726</v>
      </c>
    </row>
    <row r="89" spans="1:26" x14ac:dyDescent="0.25">
      <c r="A89" s="34">
        <v>43.5</v>
      </c>
      <c r="B89" s="34">
        <v>22.098138921343221</v>
      </c>
      <c r="C89" s="1">
        <f t="shared" ca="1" si="3"/>
        <v>44.013731517334861</v>
      </c>
      <c r="D89" s="1">
        <f t="shared" ca="1" si="4"/>
        <v>240.14659941674179</v>
      </c>
      <c r="E89" s="1">
        <f t="shared" ca="1" si="5"/>
        <v>8.2280697474594291</v>
      </c>
      <c r="H89" s="34"/>
      <c r="Y89" s="34">
        <v>43.5</v>
      </c>
      <c r="Z89" s="34">
        <v>22.098138921343221</v>
      </c>
    </row>
    <row r="90" spans="1:26" x14ac:dyDescent="0.25">
      <c r="A90" s="34">
        <v>44</v>
      </c>
      <c r="B90" s="34">
        <v>23.496640173477051</v>
      </c>
      <c r="C90" s="1">
        <f t="shared" ca="1" si="3"/>
        <v>44.753034453096078</v>
      </c>
      <c r="D90" s="1">
        <f t="shared" ca="1" si="4"/>
        <v>225.91714888531024</v>
      </c>
      <c r="E90" s="1">
        <f t="shared" ca="1" si="5"/>
        <v>9.6265709995932589</v>
      </c>
      <c r="H90" s="34"/>
      <c r="Y90" s="34">
        <v>44</v>
      </c>
      <c r="Z90" s="34">
        <v>23.496640173477051</v>
      </c>
    </row>
    <row r="91" spans="1:26" x14ac:dyDescent="0.25">
      <c r="A91" s="34">
        <v>44.5</v>
      </c>
      <c r="B91" s="34">
        <v>24.894699322390831</v>
      </c>
      <c r="C91" s="1">
        <f t="shared" ca="1" si="3"/>
        <v>45.472083798362689</v>
      </c>
      <c r="D91" s="1">
        <f t="shared" ca="1" si="4"/>
        <v>211.71437593598381</v>
      </c>
      <c r="E91" s="1">
        <f t="shared" ca="1" si="5"/>
        <v>11.02463014850704</v>
      </c>
      <c r="H91" s="34"/>
      <c r="Y91" s="34">
        <v>44.5</v>
      </c>
      <c r="Z91" s="34">
        <v>24.894699322390831</v>
      </c>
    </row>
    <row r="92" spans="1:26" x14ac:dyDescent="0.25">
      <c r="A92" s="34">
        <v>45</v>
      </c>
      <c r="B92" s="34">
        <v>26.292354375715743</v>
      </c>
      <c r="C92" s="1">
        <f t="shared" ca="1" si="3"/>
        <v>46.171434410836589</v>
      </c>
      <c r="D92" s="1">
        <f t="shared" ca="1" si="4"/>
        <v>197.58891152137014</v>
      </c>
      <c r="E92" s="1">
        <f t="shared" ca="1" si="5"/>
        <v>12.422285201831951</v>
      </c>
      <c r="H92" s="34"/>
      <c r="Y92" s="34">
        <v>45</v>
      </c>
      <c r="Z92" s="34">
        <v>26.292354375715743</v>
      </c>
    </row>
    <row r="93" spans="1:26" x14ac:dyDescent="0.25">
      <c r="A93" s="34">
        <v>45.5</v>
      </c>
      <c r="B93" s="34">
        <v>27.258391438210882</v>
      </c>
      <c r="C93" s="1">
        <f t="shared" ca="1" si="3"/>
        <v>46.851625947602763</v>
      </c>
      <c r="D93" s="1">
        <f t="shared" ca="1" si="4"/>
        <v>191.94741927001243</v>
      </c>
      <c r="E93" s="1">
        <f t="shared" ca="1" si="5"/>
        <v>13.38832226432709</v>
      </c>
      <c r="H93" s="34"/>
      <c r="Y93" s="34">
        <v>45.5</v>
      </c>
      <c r="Z93" s="34">
        <v>27.258391438210882</v>
      </c>
    </row>
    <row r="94" spans="1:26" x14ac:dyDescent="0.25">
      <c r="A94" s="34">
        <v>46</v>
      </c>
      <c r="B94" s="34">
        <v>26.78371471319015</v>
      </c>
      <c r="C94" s="1">
        <f t="shared" ca="1" si="3"/>
        <v>47.513183281558192</v>
      </c>
      <c r="D94" s="1">
        <f t="shared" ca="1" si="4"/>
        <v>214.85543356347929</v>
      </c>
      <c r="E94" s="1">
        <f t="shared" ca="1" si="5"/>
        <v>12.913645539306359</v>
      </c>
      <c r="H94" s="34"/>
      <c r="Y94" s="34">
        <v>46</v>
      </c>
      <c r="Z94" s="34">
        <v>26.78371471319015</v>
      </c>
    </row>
    <row r="95" spans="1:26" x14ac:dyDescent="0.25">
      <c r="A95" s="34">
        <v>46.5</v>
      </c>
      <c r="B95" s="34">
        <v>26.309199006423082</v>
      </c>
      <c r="C95" s="1">
        <f t="shared" ca="1" si="3"/>
        <v>48.156616906432397</v>
      </c>
      <c r="D95" s="1">
        <f t="shared" ca="1" si="4"/>
        <v>238.65483444882372</v>
      </c>
      <c r="E95" s="1">
        <f t="shared" ca="1" si="5"/>
        <v>12.43912983253929</v>
      </c>
      <c r="H95" s="34"/>
      <c r="Y95" s="34">
        <v>46.5</v>
      </c>
      <c r="Z95" s="34">
        <v>26.309199006423082</v>
      </c>
    </row>
    <row r="96" spans="1:26" x14ac:dyDescent="0.25">
      <c r="A96" s="34">
        <v>47</v>
      </c>
      <c r="B96" s="34">
        <v>25.834880884923816</v>
      </c>
      <c r="C96" s="1">
        <f t="shared" ca="1" si="3"/>
        <v>48.782423330712248</v>
      </c>
      <c r="D96" s="1">
        <f t="shared" ca="1" si="4"/>
        <v>263.29485215063085</v>
      </c>
      <c r="E96" s="1">
        <f t="shared" ca="1" si="5"/>
        <v>11.964811711040024</v>
      </c>
      <c r="H96" s="34"/>
      <c r="Y96" s="34">
        <v>47</v>
      </c>
      <c r="Z96" s="34">
        <v>25.834880884923816</v>
      </c>
    </row>
    <row r="97" spans="1:26" x14ac:dyDescent="0.25">
      <c r="A97" s="34">
        <v>47.5</v>
      </c>
      <c r="B97" s="34">
        <v>25.360724977573085</v>
      </c>
      <c r="C97" s="1">
        <f t="shared" ca="1" si="3"/>
        <v>49.391085460775003</v>
      </c>
      <c r="D97" s="1">
        <f t="shared" ca="1" si="4"/>
        <v>288.72911247631617</v>
      </c>
      <c r="E97" s="1">
        <f t="shared" ca="1" si="5"/>
        <v>11.490655803689293</v>
      </c>
      <c r="H97" s="34"/>
      <c r="Y97" s="34">
        <v>47.5</v>
      </c>
      <c r="Z97" s="34">
        <v>25.360724977573085</v>
      </c>
    </row>
    <row r="98" spans="1:26" x14ac:dyDescent="0.25">
      <c r="A98" s="34">
        <v>48</v>
      </c>
      <c r="B98" s="34">
        <v>24.886821288000526</v>
      </c>
      <c r="C98" s="1">
        <f t="shared" ca="1" si="3"/>
        <v>49.983072973525211</v>
      </c>
      <c r="D98" s="1">
        <f t="shared" ca="1" si="4"/>
        <v>314.91092433160031</v>
      </c>
      <c r="E98" s="1">
        <f t="shared" ca="1" si="5"/>
        <v>11.016752114116734</v>
      </c>
      <c r="H98" s="34"/>
      <c r="Y98" s="34">
        <v>48</v>
      </c>
      <c r="Z98" s="34">
        <v>24.886821288000526</v>
      </c>
    </row>
    <row r="99" spans="1:26" x14ac:dyDescent="0.25">
      <c r="A99" s="34">
        <v>48.5</v>
      </c>
      <c r="B99" s="34">
        <v>24.413179806561303</v>
      </c>
      <c r="C99" s="1">
        <f t="shared" ca="1" si="3"/>
        <v>50.558842678823041</v>
      </c>
      <c r="D99" s="1">
        <f t="shared" ca="1" si="4"/>
        <v>341.79784351498296</v>
      </c>
      <c r="E99" s="1">
        <f t="shared" ca="1" si="5"/>
        <v>10.543110632677511</v>
      </c>
      <c r="H99" s="34"/>
      <c r="Y99" s="34">
        <v>48.5</v>
      </c>
      <c r="Z99" s="34">
        <v>24.413179806561303</v>
      </c>
    </row>
    <row r="100" spans="1:26" x14ac:dyDescent="0.25">
      <c r="A100" s="34">
        <v>49</v>
      </c>
      <c r="B100" s="34">
        <v>25.682422584680772</v>
      </c>
      <c r="C100" s="1">
        <f t="shared" ca="1" si="3"/>
        <v>51.118838871983662</v>
      </c>
      <c r="D100" s="1">
        <f t="shared" ca="1" si="4"/>
        <v>323.50563677048387</v>
      </c>
      <c r="E100" s="1">
        <f t="shared" ca="1" si="5"/>
        <v>11.81235341079698</v>
      </c>
      <c r="H100" s="34"/>
      <c r="Y100" s="34">
        <v>49</v>
      </c>
      <c r="Z100" s="34">
        <v>25.682422584680772</v>
      </c>
    </row>
    <row r="101" spans="1:26" x14ac:dyDescent="0.25">
      <c r="A101" s="34">
        <v>49.5</v>
      </c>
      <c r="B101" s="34">
        <v>27.080180303067834</v>
      </c>
      <c r="C101" s="1">
        <f t="shared" ca="1" si="3"/>
        <v>51.663493676619801</v>
      </c>
      <c r="D101" s="1">
        <f t="shared" ca="1" si="4"/>
        <v>302.16964821112947</v>
      </c>
      <c r="E101" s="1">
        <f t="shared" ca="1" si="5"/>
        <v>13.210111129184043</v>
      </c>
      <c r="H101" s="34"/>
      <c r="Y101" s="34">
        <v>49.5</v>
      </c>
      <c r="Z101" s="34">
        <v>27.080180303067834</v>
      </c>
    </row>
    <row r="102" spans="1:26" x14ac:dyDescent="0.25">
      <c r="A102" s="34">
        <v>50</v>
      </c>
      <c r="B102" s="34">
        <v>28.477623447080081</v>
      </c>
      <c r="C102" s="1">
        <f t="shared" ca="1" si="3"/>
        <v>52.193227378091834</v>
      </c>
      <c r="D102" s="1">
        <f t="shared" ca="1" si="4"/>
        <v>281.21493490631008</v>
      </c>
      <c r="E102" s="1">
        <f t="shared" ca="1" si="5"/>
        <v>14.607554273196289</v>
      </c>
      <c r="H102" s="34"/>
      <c r="Y102" s="34">
        <v>50</v>
      </c>
      <c r="Z102" s="34">
        <v>28.477623447080081</v>
      </c>
    </row>
    <row r="103" spans="1:26" x14ac:dyDescent="0.25">
      <c r="A103" s="34">
        <v>50.5</v>
      </c>
      <c r="B103" s="34">
        <v>29.874770712765685</v>
      </c>
      <c r="C103" s="1">
        <f t="shared" ca="1" si="3"/>
        <v>52.708448747822949</v>
      </c>
      <c r="D103" s="1">
        <f t="shared" ca="1" si="4"/>
        <v>260.68842630432829</v>
      </c>
      <c r="E103" s="1">
        <f t="shared" ca="1" si="5"/>
        <v>16.004701538881893</v>
      </c>
      <c r="H103" s="34"/>
      <c r="Y103" s="34">
        <v>50.5</v>
      </c>
      <c r="Z103" s="34">
        <v>29.874770712765685</v>
      </c>
    </row>
    <row r="104" spans="1:26" x14ac:dyDescent="0.25">
      <c r="A104" s="34">
        <v>51</v>
      </c>
      <c r="B104" s="34">
        <v>31.271644652800731</v>
      </c>
      <c r="C104" s="1">
        <f t="shared" ca="1" si="3"/>
        <v>53.209555358729453</v>
      </c>
      <c r="D104" s="1">
        <f t="shared" ca="1" si="4"/>
        <v>240.63596307065103</v>
      </c>
      <c r="E104" s="1">
        <f t="shared" ca="1" si="5"/>
        <v>17.401575478916939</v>
      </c>
      <c r="H104" s="34"/>
      <c r="Y104" s="34">
        <v>51</v>
      </c>
      <c r="Z104" s="34">
        <v>31.271644652800731</v>
      </c>
    </row>
    <row r="105" spans="1:26" x14ac:dyDescent="0.25">
      <c r="A105" s="34">
        <v>51.5</v>
      </c>
      <c r="B105" s="34">
        <v>30.926730061241432</v>
      </c>
      <c r="C105" s="1">
        <f t="shared" ca="1" si="3"/>
        <v>53.696933892009717</v>
      </c>
      <c r="D105" s="1">
        <f t="shared" ca="1" si="4"/>
        <v>259.24109124736731</v>
      </c>
      <c r="E105" s="1">
        <f t="shared" ca="1" si="5"/>
        <v>17.056660887357641</v>
      </c>
      <c r="H105" s="34"/>
      <c r="Y105" s="34">
        <v>51.5</v>
      </c>
      <c r="Z105" s="34">
        <v>30.926730061241432</v>
      </c>
    </row>
    <row r="106" spans="1:26" x14ac:dyDescent="0.25">
      <c r="A106" s="34">
        <v>52</v>
      </c>
      <c r="B106" s="34">
        <v>30.451598007848006</v>
      </c>
      <c r="C106" s="1">
        <f t="shared" ca="1" si="3"/>
        <v>54.170960435528499</v>
      </c>
      <c r="D106" s="1">
        <f t="shared" ca="1" si="4"/>
        <v>281.30407698783057</v>
      </c>
      <c r="E106" s="1">
        <f t="shared" ca="1" si="5"/>
        <v>16.581528833964214</v>
      </c>
      <c r="H106" s="34"/>
      <c r="Y106" s="34">
        <v>52</v>
      </c>
      <c r="Z106" s="34">
        <v>30.451598007848006</v>
      </c>
    </row>
    <row r="107" spans="1:26" x14ac:dyDescent="0.25">
      <c r="A107" s="34">
        <v>52.5</v>
      </c>
      <c r="B107" s="34">
        <v>29.976620994128062</v>
      </c>
      <c r="C107" s="1">
        <f t="shared" ca="1" si="3"/>
        <v>54.632000774026864</v>
      </c>
      <c r="D107" s="1">
        <f t="shared" ca="1" si="4"/>
        <v>303.94387604552134</v>
      </c>
      <c r="E107" s="1">
        <f t="shared" ca="1" si="5"/>
        <v>16.10655182024427</v>
      </c>
      <c r="H107" s="34"/>
      <c r="Y107" s="34">
        <v>52.5</v>
      </c>
      <c r="Z107" s="34">
        <v>29.976620994128062</v>
      </c>
    </row>
    <row r="108" spans="1:26" x14ac:dyDescent="0.25">
      <c r="A108" s="34">
        <v>53</v>
      </c>
      <c r="B108" s="34">
        <v>29.501783660618457</v>
      </c>
      <c r="C108" s="1">
        <f t="shared" ca="1" si="3"/>
        <v>55.0804106713816</v>
      </c>
      <c r="D108" s="1">
        <f t="shared" ca="1" si="4"/>
        <v>327.1330798778709</v>
      </c>
      <c r="E108" s="1">
        <f t="shared" ca="1" si="5"/>
        <v>15.631714486734666</v>
      </c>
      <c r="H108" s="34"/>
      <c r="Y108" s="34">
        <v>53</v>
      </c>
      <c r="Z108" s="34">
        <v>29.501783660618457</v>
      </c>
    </row>
    <row r="109" spans="1:26" x14ac:dyDescent="0.25">
      <c r="A109" s="34">
        <v>53.5</v>
      </c>
      <c r="B109" s="34">
        <v>29.027133792238235</v>
      </c>
      <c r="C109" s="1">
        <f t="shared" ca="1" si="3"/>
        <v>55.516536145132108</v>
      </c>
      <c r="D109" s="1">
        <f t="shared" ca="1" si="4"/>
        <v>350.84421850674971</v>
      </c>
      <c r="E109" s="1">
        <f t="shared" ca="1" si="5"/>
        <v>15.157064618354443</v>
      </c>
      <c r="H109" s="34"/>
      <c r="Y109" s="34">
        <v>53.5</v>
      </c>
      <c r="Z109" s="34">
        <v>29.027133792238235</v>
      </c>
    </row>
    <row r="110" spans="1:26" x14ac:dyDescent="0.25">
      <c r="A110" s="34">
        <v>54</v>
      </c>
      <c r="B110" s="34">
        <v>28.55271415294607</v>
      </c>
      <c r="C110" s="1">
        <f t="shared" ca="1" si="3"/>
        <v>55.940713733486334</v>
      </c>
      <c r="D110" s="1">
        <f t="shared" ca="1" si="4"/>
        <v>375.0512605118368</v>
      </c>
      <c r="E110" s="1">
        <f t="shared" ca="1" si="5"/>
        <v>14.682644979062278</v>
      </c>
      <c r="H110" s="34"/>
      <c r="Y110" s="34">
        <v>54</v>
      </c>
      <c r="Z110" s="34">
        <v>28.55271415294607</v>
      </c>
    </row>
    <row r="111" spans="1:26" x14ac:dyDescent="0.25">
      <c r="A111" s="34">
        <v>54.5</v>
      </c>
      <c r="B111" s="34">
        <v>28.078523201275399</v>
      </c>
      <c r="C111" s="1">
        <f t="shared" ca="1" si="3"/>
        <v>56.353270755012062</v>
      </c>
      <c r="D111" s="1">
        <f t="shared" ca="1" si="4"/>
        <v>399.73067461376871</v>
      </c>
      <c r="E111" s="1">
        <f t="shared" ca="1" si="5"/>
        <v>14.208454027391607</v>
      </c>
      <c r="H111" s="34"/>
      <c r="Y111" s="34">
        <v>54.5</v>
      </c>
      <c r="Z111" s="34">
        <v>28.078523201275399</v>
      </c>
    </row>
    <row r="112" spans="1:26" x14ac:dyDescent="0.25">
      <c r="A112" s="34">
        <v>55</v>
      </c>
      <c r="B112" s="34">
        <v>28.425481070950728</v>
      </c>
      <c r="C112" s="1">
        <f t="shared" ca="1" si="3"/>
        <v>56.754525561213775</v>
      </c>
      <c r="D112" s="1">
        <f t="shared" ca="1" si="4"/>
        <v>401.26738086565155</v>
      </c>
      <c r="E112" s="1">
        <f t="shared" ca="1" si="5"/>
        <v>14.555411897066936</v>
      </c>
      <c r="H112" s="34"/>
      <c r="Y112" s="34">
        <v>55</v>
      </c>
      <c r="Z112" s="34">
        <v>28.425481070950728</v>
      </c>
    </row>
    <row r="113" spans="1:26" x14ac:dyDescent="0.25">
      <c r="A113" s="34">
        <v>55.5</v>
      </c>
      <c r="B113" s="34">
        <v>29.861965853168908</v>
      </c>
      <c r="C113" s="1">
        <f t="shared" ca="1" si="3"/>
        <v>57.144787782190022</v>
      </c>
      <c r="D113" s="1">
        <f t="shared" ca="1" si="4"/>
        <v>372.17618620533773</v>
      </c>
      <c r="E113" s="1">
        <f t="shared" ca="1" si="5"/>
        <v>15.991896679285116</v>
      </c>
      <c r="H113" s="34"/>
      <c r="Y113" s="34">
        <v>55.5</v>
      </c>
      <c r="Z113" s="34">
        <v>29.861965853168908</v>
      </c>
    </row>
    <row r="114" spans="1:26" x14ac:dyDescent="0.25">
      <c r="A114" s="34">
        <v>56</v>
      </c>
      <c r="B114" s="34">
        <v>31.298364360239106</v>
      </c>
      <c r="C114" s="1">
        <f t="shared" ca="1" si="3"/>
        <v>57.524358565560888</v>
      </c>
      <c r="D114" s="1">
        <f t="shared" ca="1" si="4"/>
        <v>343.90138602878585</v>
      </c>
      <c r="E114" s="1">
        <f t="shared" ca="1" si="5"/>
        <v>17.428295186355314</v>
      </c>
      <c r="H114" s="34"/>
      <c r="Y114" s="34">
        <v>56</v>
      </c>
      <c r="Z114" s="34">
        <v>31.298364360239106</v>
      </c>
    </row>
    <row r="115" spans="1:26" x14ac:dyDescent="0.25">
      <c r="A115" s="34">
        <v>56.5</v>
      </c>
      <c r="B115" s="34">
        <v>32.734691119555556</v>
      </c>
      <c r="C115" s="1">
        <f t="shared" ca="1" si="3"/>
        <v>57.893530808849945</v>
      </c>
      <c r="D115" s="1">
        <f t="shared" ca="1" si="4"/>
        <v>316.48360725580727</v>
      </c>
      <c r="E115" s="1">
        <f t="shared" ca="1" si="5"/>
        <v>18.864621945671765</v>
      </c>
      <c r="H115" s="34"/>
      <c r="Y115" s="34">
        <v>56.5</v>
      </c>
      <c r="Z115" s="34">
        <v>32.734691119555556</v>
      </c>
    </row>
    <row r="116" spans="1:26" x14ac:dyDescent="0.25">
      <c r="A116" s="34">
        <v>57</v>
      </c>
      <c r="B116" s="34">
        <v>34.17093756574409</v>
      </c>
      <c r="C116" s="1">
        <f t="shared" ca="1" si="3"/>
        <v>58.252589385499974</v>
      </c>
      <c r="D116" s="1">
        <f t="shared" ca="1" si="4"/>
        <v>289.96297718397591</v>
      </c>
      <c r="E116" s="1">
        <f t="shared" ca="1" si="5"/>
        <v>20.300868391860298</v>
      </c>
      <c r="H116" s="34"/>
      <c r="Y116" s="34">
        <v>57</v>
      </c>
      <c r="Z116" s="34">
        <v>34.17093756574409</v>
      </c>
    </row>
    <row r="117" spans="1:26" x14ac:dyDescent="0.25">
      <c r="A117" s="34">
        <v>57.5</v>
      </c>
      <c r="B117" s="34">
        <v>34.782242167284458</v>
      </c>
      <c r="C117" s="1">
        <f t="shared" ca="1" si="3"/>
        <v>58.601811364696808</v>
      </c>
      <c r="D117" s="1">
        <f t="shared" ca="1" si="4"/>
        <v>283.6859383751576</v>
      </c>
      <c r="E117" s="1">
        <f t="shared" ca="1" si="5"/>
        <v>20.912172993400667</v>
      </c>
      <c r="H117" s="34"/>
      <c r="Y117" s="34">
        <v>57.5</v>
      </c>
      <c r="Z117" s="34">
        <v>34.782242167284458</v>
      </c>
    </row>
    <row r="118" spans="1:26" x14ac:dyDescent="0.25">
      <c r="A118" s="34">
        <v>58</v>
      </c>
      <c r="B118" s="34">
        <v>34.297868234523861</v>
      </c>
      <c r="C118" s="1">
        <f t="shared" ca="1" si="3"/>
        <v>58.941466225171091</v>
      </c>
      <c r="D118" s="1">
        <f t="shared" ca="1" si="4"/>
        <v>303.6534609623161</v>
      </c>
      <c r="E118" s="1">
        <f t="shared" ca="1" si="5"/>
        <v>20.427799060640069</v>
      </c>
      <c r="H118" s="34"/>
      <c r="Y118" s="34">
        <v>58</v>
      </c>
      <c r="Z118" s="34">
        <v>34.297868234523861</v>
      </c>
    </row>
    <row r="119" spans="1:26" x14ac:dyDescent="0.25">
      <c r="A119" s="34">
        <v>58.5</v>
      </c>
      <c r="B119" s="34">
        <v>33.813491179666407</v>
      </c>
      <c r="C119" s="1">
        <f t="shared" ca="1" si="3"/>
        <v>59.271816063142701</v>
      </c>
      <c r="D119" s="1">
        <f t="shared" ca="1" si="4"/>
        <v>324.06315293631411</v>
      </c>
      <c r="E119" s="1">
        <f t="shared" ca="1" si="5"/>
        <v>19.943422005782615</v>
      </c>
      <c r="H119" s="34"/>
      <c r="Y119" s="34">
        <v>58.5</v>
      </c>
      <c r="Z119" s="34">
        <v>33.813491179666407</v>
      </c>
    </row>
    <row r="120" spans="1:26" x14ac:dyDescent="0.25">
      <c r="A120" s="34">
        <v>59</v>
      </c>
      <c r="B120" s="34">
        <v>33.329145372404085</v>
      </c>
      <c r="C120" s="1">
        <f t="shared" ca="1" si="3"/>
        <v>59.593115794568547</v>
      </c>
      <c r="D120" s="1">
        <f t="shared" ca="1" si="4"/>
        <v>344.89807116816485</v>
      </c>
      <c r="E120" s="1">
        <f t="shared" ca="1" si="5"/>
        <v>19.459076198520293</v>
      </c>
      <c r="H120" s="34"/>
      <c r="Y120" s="34">
        <v>59</v>
      </c>
      <c r="Z120" s="34">
        <v>33.329145372404085</v>
      </c>
    </row>
    <row r="121" spans="1:26" x14ac:dyDescent="0.25">
      <c r="A121" s="34">
        <v>59.5</v>
      </c>
      <c r="B121" s="34">
        <v>33.130293134439903</v>
      </c>
      <c r="C121" s="1">
        <f t="shared" ca="1" si="3"/>
        <v>59.90561335184961</v>
      </c>
      <c r="D121" s="1">
        <f t="shared" ca="1" si="4"/>
        <v>358.4588863724145</v>
      </c>
      <c r="E121" s="1">
        <f t="shared" ca="1" si="5"/>
        <v>19.260223960556111</v>
      </c>
      <c r="H121" s="34"/>
      <c r="Y121" s="34">
        <v>59.5</v>
      </c>
      <c r="Z121" s="34">
        <v>33.130293134439903</v>
      </c>
    </row>
    <row r="122" spans="1:26" x14ac:dyDescent="0.25">
      <c r="A122" s="34">
        <v>60</v>
      </c>
      <c r="B122" s="34">
        <v>34.569699139748735</v>
      </c>
      <c r="C122" s="1">
        <f t="shared" ca="1" si="3"/>
        <v>60.209549875149094</v>
      </c>
      <c r="D122" s="1">
        <f t="shared" ca="1" si="4"/>
        <v>328.70097286680516</v>
      </c>
      <c r="E122" s="1">
        <f t="shared" ca="1" si="5"/>
        <v>20.699629965864943</v>
      </c>
      <c r="H122" s="34"/>
      <c r="Y122" s="34">
        <v>60</v>
      </c>
      <c r="Z122" s="34">
        <v>34.569699139748735</v>
      </c>
    </row>
    <row r="123" spans="1:26" x14ac:dyDescent="0.25">
      <c r="A123" s="34">
        <v>60.5</v>
      </c>
      <c r="B123" s="34">
        <v>36.008763087033159</v>
      </c>
      <c r="C123" s="1">
        <f t="shared" ca="1" si="3"/>
        <v>60.505159898469344</v>
      </c>
      <c r="D123" s="1">
        <f t="shared" ca="1" si="4"/>
        <v>300.03672837167045</v>
      </c>
      <c r="E123" s="1">
        <f t="shared" ca="1" si="5"/>
        <v>22.138693913149368</v>
      </c>
      <c r="H123" s="34"/>
      <c r="Y123" s="34">
        <v>60.5</v>
      </c>
      <c r="Z123" s="34">
        <v>36.008763087033159</v>
      </c>
    </row>
    <row r="124" spans="1:26" x14ac:dyDescent="0.25">
      <c r="A124" s="34">
        <v>61</v>
      </c>
      <c r="B124" s="34">
        <v>37.447513788281242</v>
      </c>
      <c r="C124" s="1">
        <f t="shared" ca="1" si="3"/>
        <v>60.792671530631097</v>
      </c>
      <c r="D124" s="1">
        <f t="shared" ca="1" si="4"/>
        <v>272.49819500759867</v>
      </c>
      <c r="E124" s="1">
        <f t="shared" ca="1" si="5"/>
        <v>23.57744461439745</v>
      </c>
      <c r="H124" s="34"/>
      <c r="Y124" s="34">
        <v>61</v>
      </c>
      <c r="Z124" s="34">
        <v>37.447513788281242</v>
      </c>
    </row>
    <row r="125" spans="1:26" x14ac:dyDescent="0.25">
      <c r="A125" s="34">
        <v>61.5</v>
      </c>
      <c r="B125" s="34">
        <v>38.885991190543287</v>
      </c>
      <c r="C125" s="1">
        <f t="shared" ca="1" si="3"/>
        <v>61.072306631294637</v>
      </c>
      <c r="D125" s="1">
        <f t="shared" ca="1" si="4"/>
        <v>246.1162964182609</v>
      </c>
      <c r="E125" s="1">
        <f t="shared" ca="1" si="5"/>
        <v>25.015922016659495</v>
      </c>
      <c r="H125" s="34"/>
      <c r="Y125" s="34">
        <v>61.5</v>
      </c>
      <c r="Z125" s="34">
        <v>38.885991190543287</v>
      </c>
    </row>
    <row r="126" spans="1:26" x14ac:dyDescent="0.25">
      <c r="A126" s="34">
        <v>62</v>
      </c>
      <c r="B126" s="34">
        <v>40.038516119637535</v>
      </c>
      <c r="C126" s="1">
        <f t="shared" ca="1" si="3"/>
        <v>61.344280982158878</v>
      </c>
      <c r="D126" s="1">
        <f t="shared" ca="1" si="4"/>
        <v>226.96780818852454</v>
      </c>
      <c r="E126" s="1">
        <f t="shared" ca="1" si="5"/>
        <v>26.168446945753743</v>
      </c>
      <c r="H126" s="34"/>
      <c r="Y126" s="34">
        <v>62</v>
      </c>
      <c r="Z126" s="34">
        <v>40.038516119637535</v>
      </c>
    </row>
    <row r="127" spans="1:26" x14ac:dyDescent="0.25">
      <c r="A127" s="34">
        <v>62.5</v>
      </c>
      <c r="B127" s="34">
        <v>39.552506090608063</v>
      </c>
      <c r="C127" s="1">
        <f t="shared" ca="1" si="3"/>
        <v>61.608804453470256</v>
      </c>
      <c r="D127" s="1">
        <f t="shared" ca="1" si="4"/>
        <v>243.24014873579873</v>
      </c>
      <c r="E127" s="1">
        <f t="shared" ca="1" si="5"/>
        <v>25.682436916724271</v>
      </c>
      <c r="H127" s="34"/>
      <c r="Y127" s="34">
        <v>62.5</v>
      </c>
      <c r="Z127" s="34">
        <v>39.552506090608063</v>
      </c>
    </row>
    <row r="128" spans="1:26" x14ac:dyDescent="0.25">
      <c r="A128" s="34">
        <v>63</v>
      </c>
      <c r="B128" s="34">
        <v>39.066668370609555</v>
      </c>
      <c r="C128" s="1">
        <f t="shared" ca="1" si="3"/>
        <v>61.866081165970066</v>
      </c>
      <c r="D128" s="1">
        <f t="shared" ca="1" si="4"/>
        <v>259.90661190662428</v>
      </c>
      <c r="E128" s="1">
        <f t="shared" ca="1" si="5"/>
        <v>25.196599196725764</v>
      </c>
      <c r="H128" s="34"/>
      <c r="Y128" s="34">
        <v>63</v>
      </c>
      <c r="Z128" s="34">
        <v>39.066668370609555</v>
      </c>
    </row>
    <row r="129" spans="1:26" x14ac:dyDescent="0.25">
      <c r="A129" s="34">
        <v>63.5</v>
      </c>
      <c r="B129" s="34">
        <v>38.581007300382112</v>
      </c>
      <c r="C129" s="1">
        <f t="shared" ca="1" si="3"/>
        <v>62.116309648405142</v>
      </c>
      <c r="D129" s="1">
        <f t="shared" ca="1" si="4"/>
        <v>276.95522830642921</v>
      </c>
      <c r="E129" s="1">
        <f t="shared" ca="1" si="5"/>
        <v>24.71093812649832</v>
      </c>
      <c r="H129" s="34"/>
      <c r="Y129" s="34">
        <v>63.5</v>
      </c>
      <c r="Z129" s="34">
        <v>38.581007300382112</v>
      </c>
    </row>
    <row r="130" spans="1:26" x14ac:dyDescent="0.25">
      <c r="A130" s="34">
        <v>64</v>
      </c>
      <c r="B130" s="34">
        <v>39.734331964282106</v>
      </c>
      <c r="C130" s="1">
        <f t="shared" ref="C130:C193" ca="1" si="6">IF(A130&gt;=$K$5,OFFSET($B$1,2*$K$5,0)+$L$5*(1-EXP((-1/$M$5)*(A130-$K$5))),0)</f>
        <v>62.359682990723542</v>
      </c>
      <c r="D130" s="1">
        <f t="shared" ref="D130:D193" ca="1" si="7">IF(A130&gt;=$K$5,(C130-B130)*(C130-B130)*0.5,0)</f>
        <v>255.95325453484728</v>
      </c>
      <c r="E130" s="1">
        <f t="shared" ref="E130:E193" ca="1" si="8">IF(A130&gt;=$K$5,(B130-$L$6),0)</f>
        <v>25.864262790398314</v>
      </c>
      <c r="H130" s="34"/>
      <c r="Y130" s="34">
        <v>64</v>
      </c>
      <c r="Z130" s="34">
        <v>39.734331964282106</v>
      </c>
    </row>
    <row r="131" spans="1:26" x14ac:dyDescent="0.25">
      <c r="A131" s="34">
        <v>64.5</v>
      </c>
      <c r="B131" s="34">
        <v>41.171675618991245</v>
      </c>
      <c r="C131" s="1">
        <f t="shared" ca="1" si="6"/>
        <v>62.59638899307317</v>
      </c>
      <c r="D131" s="1">
        <f t="shared" ca="1" si="7"/>
        <v>229.50917158078246</v>
      </c>
      <c r="E131" s="1">
        <f t="shared" ca="1" si="8"/>
        <v>27.301606445107453</v>
      </c>
      <c r="H131" s="34"/>
      <c r="Y131" s="34">
        <v>64.5</v>
      </c>
      <c r="Z131" s="34">
        <v>41.171675618991245</v>
      </c>
    </row>
    <row r="132" spans="1:26" x14ac:dyDescent="0.25">
      <c r="A132" s="34">
        <v>65</v>
      </c>
      <c r="B132" s="34">
        <v>42.608736024471384</v>
      </c>
      <c r="C132" s="1">
        <f t="shared" ca="1" si="6"/>
        <v>62.826610310718742</v>
      </c>
      <c r="D132" s="1">
        <f t="shared" ca="1" si="7"/>
        <v>204.38122032725107</v>
      </c>
      <c r="E132" s="1">
        <f t="shared" ca="1" si="8"/>
        <v>28.738666850587592</v>
      </c>
      <c r="H132" s="34"/>
      <c r="Y132" s="34">
        <v>65</v>
      </c>
      <c r="Z132" s="34">
        <v>42.608736024471384</v>
      </c>
    </row>
    <row r="133" spans="1:26" x14ac:dyDescent="0.25">
      <c r="A133" s="34">
        <v>65.5</v>
      </c>
      <c r="B133" s="34">
        <v>44.045551207772917</v>
      </c>
      <c r="C133" s="1">
        <f t="shared" ca="1" si="6"/>
        <v>63.050524594988453</v>
      </c>
      <c r="D133" s="1">
        <f t="shared" ca="1" si="7"/>
        <v>180.59450672438538</v>
      </c>
      <c r="E133" s="1">
        <f t="shared" ca="1" si="8"/>
        <v>30.175482033889125</v>
      </c>
      <c r="H133" s="34"/>
      <c r="Y133" s="34">
        <v>65.5</v>
      </c>
      <c r="Z133" s="34">
        <v>44.045551207772917</v>
      </c>
    </row>
    <row r="134" spans="1:26" x14ac:dyDescent="0.25">
      <c r="A134" s="34">
        <v>66</v>
      </c>
      <c r="B134" s="34">
        <v>45.482151894507012</v>
      </c>
      <c r="C134" s="1">
        <f t="shared" ca="1" si="6"/>
        <v>63.268304630359474</v>
      </c>
      <c r="D134" s="1">
        <f t="shared" ca="1" si="7"/>
        <v>158.17361457153601</v>
      </c>
      <c r="E134" s="1">
        <f t="shared" ca="1" si="8"/>
        <v>31.612082720623221</v>
      </c>
      <c r="H134" s="34"/>
      <c r="Y134" s="34">
        <v>66</v>
      </c>
      <c r="Z134" s="34">
        <v>45.482151894507012</v>
      </c>
    </row>
    <row r="135" spans="1:26" x14ac:dyDescent="0.25">
      <c r="A135" s="34">
        <v>66.5</v>
      </c>
      <c r="B135" s="34">
        <v>45.259854215929792</v>
      </c>
      <c r="C135" s="1">
        <f t="shared" ca="1" si="6"/>
        <v>63.480118467787882</v>
      </c>
      <c r="D135" s="1">
        <f t="shared" ca="1" si="7"/>
        <v>165.98901470376893</v>
      </c>
      <c r="E135" s="1">
        <f t="shared" ca="1" si="8"/>
        <v>31.389785042046</v>
      </c>
      <c r="H135" s="34"/>
      <c r="Y135" s="34">
        <v>66.5</v>
      </c>
      <c r="Z135" s="34">
        <v>45.259854215929792</v>
      </c>
    </row>
    <row r="136" spans="1:26" x14ac:dyDescent="0.25">
      <c r="A136" s="34">
        <v>67</v>
      </c>
      <c r="B136" s="34">
        <v>44.774766306627498</v>
      </c>
      <c r="C136" s="1">
        <f t="shared" ca="1" si="6"/>
        <v>63.68612955438595</v>
      </c>
      <c r="D136" s="1">
        <f t="shared" ca="1" si="7"/>
        <v>178.81982994433454</v>
      </c>
      <c r="E136" s="1">
        <f t="shared" ca="1" si="8"/>
        <v>30.904697132743706</v>
      </c>
      <c r="H136" s="34"/>
      <c r="Y136" s="34">
        <v>67</v>
      </c>
      <c r="Z136" s="34">
        <v>44.774766306627498</v>
      </c>
    </row>
    <row r="137" spans="1:26" x14ac:dyDescent="0.25">
      <c r="A137" s="34">
        <v>67.5</v>
      </c>
      <c r="B137" s="34">
        <v>46.113231433879363</v>
      </c>
      <c r="C137" s="1">
        <f t="shared" ca="1" si="6"/>
        <v>63.886496859546831</v>
      </c>
      <c r="D137" s="1">
        <f t="shared" ca="1" si="7"/>
        <v>157.94448194561329</v>
      </c>
      <c r="E137" s="1">
        <f t="shared" ca="1" si="8"/>
        <v>32.243162259995572</v>
      </c>
      <c r="H137" s="34"/>
      <c r="Y137" s="34">
        <v>67.5</v>
      </c>
      <c r="Z137" s="34">
        <v>46.113231433879363</v>
      </c>
    </row>
    <row r="138" spans="1:26" x14ac:dyDescent="0.25">
      <c r="A138" s="34">
        <v>68</v>
      </c>
      <c r="B138" s="34">
        <v>47.550360808045149</v>
      </c>
      <c r="C138" s="1">
        <f t="shared" ca="1" si="6"/>
        <v>64.081374997614034</v>
      </c>
      <c r="D138" s="1">
        <f t="shared" ca="1" si="7"/>
        <v>136.63721506786393</v>
      </c>
      <c r="E138" s="1">
        <f t="shared" ca="1" si="8"/>
        <v>33.680291634161357</v>
      </c>
      <c r="H138" s="34"/>
      <c r="Y138" s="34">
        <v>68</v>
      </c>
      <c r="Z138" s="34">
        <v>47.550360808045149</v>
      </c>
    </row>
    <row r="139" spans="1:26" x14ac:dyDescent="0.25">
      <c r="A139" s="34">
        <v>68.5</v>
      </c>
      <c r="B139" s="34">
        <v>48.987236042468034</v>
      </c>
      <c r="C139" s="1">
        <f t="shared" ca="1" si="6"/>
        <v>64.270914347190313</v>
      </c>
      <c r="D139" s="1">
        <f t="shared" ca="1" si="7"/>
        <v>116.79541126111924</v>
      </c>
      <c r="E139" s="1">
        <f t="shared" ca="1" si="8"/>
        <v>35.117166868584242</v>
      </c>
      <c r="H139" s="34"/>
      <c r="Y139" s="34">
        <v>68.5</v>
      </c>
      <c r="Z139" s="34">
        <v>48.987236042468034</v>
      </c>
    </row>
    <row r="140" spans="1:26" x14ac:dyDescent="0.25">
      <c r="A140" s="34">
        <v>69</v>
      </c>
      <c r="B140" s="34">
        <v>50.423894662891115</v>
      </c>
      <c r="C140" s="1">
        <f t="shared" ca="1" si="6"/>
        <v>64.455261167177923</v>
      </c>
      <c r="D140" s="1">
        <f t="shared" ca="1" si="7"/>
        <v>98.439622988810896</v>
      </c>
      <c r="E140" s="1">
        <f t="shared" ca="1" si="8"/>
        <v>36.553825489007323</v>
      </c>
      <c r="H140" s="34"/>
      <c r="Y140" s="34">
        <v>69</v>
      </c>
      <c r="Z140" s="34">
        <v>50.423894662891115</v>
      </c>
    </row>
    <row r="141" spans="1:26" x14ac:dyDescent="0.25">
      <c r="A141" s="34">
        <v>69.5</v>
      </c>
      <c r="B141" s="34">
        <v>51.846556294292363</v>
      </c>
      <c r="C141" s="1">
        <f t="shared" ca="1" si="6"/>
        <v>64.634557709640006</v>
      </c>
      <c r="D141" s="1">
        <f t="shared" ca="1" si="7"/>
        <v>81.766490099466665</v>
      </c>
      <c r="E141" s="1">
        <f t="shared" ca="1" si="8"/>
        <v>37.976487120408571</v>
      </c>
      <c r="H141" s="34"/>
      <c r="Y141" s="34">
        <v>69.5</v>
      </c>
      <c r="Z141" s="34">
        <v>51.846556294292363</v>
      </c>
    </row>
    <row r="142" spans="1:26" x14ac:dyDescent="0.25">
      <c r="A142" s="34">
        <v>70</v>
      </c>
      <c r="B142" s="34">
        <v>51.445794395228511</v>
      </c>
      <c r="C142" s="1">
        <f t="shared" ca="1" si="6"/>
        <v>64.808942329570129</v>
      </c>
      <c r="D142" s="1">
        <f t="shared" ca="1" si="7"/>
        <v>89.286861357549341</v>
      </c>
      <c r="E142" s="1">
        <f t="shared" ca="1" si="8"/>
        <v>37.575725221344719</v>
      </c>
      <c r="H142" s="34"/>
      <c r="Y142" s="34">
        <v>70</v>
      </c>
      <c r="Z142" s="34">
        <v>51.445794395228511</v>
      </c>
    </row>
    <row r="143" spans="1:26" x14ac:dyDescent="0.25">
      <c r="A143" s="34">
        <v>70.5</v>
      </c>
      <c r="B143" s="34">
        <v>50.960581953431074</v>
      </c>
      <c r="C143" s="1">
        <f t="shared" ca="1" si="6"/>
        <v>64.978549591654399</v>
      </c>
      <c r="D143" s="1">
        <f t="shared" ca="1" si="7"/>
        <v>98.251708353138213</v>
      </c>
      <c r="E143" s="1">
        <f t="shared" ca="1" si="8"/>
        <v>37.090512779547282</v>
      </c>
      <c r="H143" s="34"/>
      <c r="Y143" s="34">
        <v>70.5</v>
      </c>
      <c r="Z143" s="34">
        <v>50.960581953431074</v>
      </c>
    </row>
    <row r="144" spans="1:26" x14ac:dyDescent="0.25">
      <c r="A144" s="34">
        <v>71</v>
      </c>
      <c r="B144" s="34">
        <v>50.475450077945439</v>
      </c>
      <c r="C144" s="1">
        <f t="shared" ca="1" si="6"/>
        <v>65.143510374109013</v>
      </c>
      <c r="D144" s="1">
        <f t="shared" ca="1" si="7"/>
        <v>107.57599642594512</v>
      </c>
      <c r="E144" s="1">
        <f t="shared" ca="1" si="8"/>
        <v>36.605380904061647</v>
      </c>
      <c r="H144" s="34"/>
      <c r="Y144" s="34">
        <v>71</v>
      </c>
      <c r="Z144" s="34">
        <v>50.475450077945439</v>
      </c>
    </row>
    <row r="145" spans="1:26" x14ac:dyDescent="0.25">
      <c r="A145" s="34">
        <v>71.5</v>
      </c>
      <c r="B145" s="34">
        <v>49.990385261755669</v>
      </c>
      <c r="C145" s="1">
        <f t="shared" ca="1" si="6"/>
        <v>65.303951969672966</v>
      </c>
      <c r="D145" s="1">
        <f t="shared" ca="1" si="7"/>
        <v>117.25266265891649</v>
      </c>
      <c r="E145" s="1">
        <f t="shared" ca="1" si="8"/>
        <v>36.120316087871878</v>
      </c>
      <c r="H145" s="34"/>
      <c r="Y145" s="34">
        <v>71.5</v>
      </c>
      <c r="Z145" s="34">
        <v>49.990385261755669</v>
      </c>
    </row>
    <row r="146" spans="1:26" x14ac:dyDescent="0.25">
      <c r="A146" s="34">
        <v>72</v>
      </c>
      <c r="B146" s="34">
        <v>49.505382568860114</v>
      </c>
      <c r="C146" s="1">
        <f t="shared" ca="1" si="6"/>
        <v>65.459998183834173</v>
      </c>
      <c r="D146" s="1">
        <f t="shared" ca="1" si="7"/>
        <v>127.27487971078705</v>
      </c>
      <c r="E146" s="1">
        <f t="shared" ca="1" si="8"/>
        <v>35.635313394976322</v>
      </c>
      <c r="H146" s="34"/>
      <c r="Y146" s="34">
        <v>72</v>
      </c>
      <c r="Z146" s="34">
        <v>49.505382568860114</v>
      </c>
    </row>
    <row r="147" spans="1:26" x14ac:dyDescent="0.25">
      <c r="A147" s="34">
        <v>72.5</v>
      </c>
      <c r="B147" s="34">
        <v>49.020468768355329</v>
      </c>
      <c r="C147" s="1">
        <f t="shared" ca="1" si="6"/>
        <v>65.611769430364419</v>
      </c>
      <c r="D147" s="1">
        <f t="shared" ca="1" si="7"/>
        <v>137.63562882859162</v>
      </c>
      <c r="E147" s="1">
        <f t="shared" ca="1" si="8"/>
        <v>35.150399594471537</v>
      </c>
      <c r="H147" s="34"/>
      <c r="Y147" s="34">
        <v>72.5</v>
      </c>
      <c r="Z147" s="34">
        <v>49.020468768355329</v>
      </c>
    </row>
    <row r="148" spans="1:26" x14ac:dyDescent="0.25">
      <c r="A148" s="34">
        <v>73</v>
      </c>
      <c r="B148" s="34">
        <v>48.535639673031277</v>
      </c>
      <c r="C148" s="1">
        <f t="shared" ca="1" si="6"/>
        <v>65.759382824237264</v>
      </c>
      <c r="D148" s="1">
        <f t="shared" ca="1" si="7"/>
        <v>148.32866406935759</v>
      </c>
      <c r="E148" s="1">
        <f t="shared" ca="1" si="8"/>
        <v>34.665570499147485</v>
      </c>
      <c r="H148" s="34"/>
      <c r="Y148" s="34">
        <v>73</v>
      </c>
      <c r="Z148" s="34">
        <v>48.535639673031277</v>
      </c>
    </row>
    <row r="149" spans="1:26" x14ac:dyDescent="0.25">
      <c r="A149" s="34">
        <v>73.5</v>
      </c>
      <c r="B149" s="34">
        <v>48.050891693292087</v>
      </c>
      <c r="C149" s="1">
        <f t="shared" ca="1" si="6"/>
        <v>65.902952272000334</v>
      </c>
      <c r="D149" s="1">
        <f t="shared" ca="1" si="7"/>
        <v>159.34803345293452</v>
      </c>
      <c r="E149" s="1">
        <f t="shared" ca="1" si="8"/>
        <v>34.180822519408295</v>
      </c>
      <c r="H149" s="34"/>
      <c r="Y149" s="34">
        <v>73.5</v>
      </c>
      <c r="Z149" s="34">
        <v>48.050891693292087</v>
      </c>
    </row>
    <row r="150" spans="1:26" x14ac:dyDescent="0.25">
      <c r="A150" s="34">
        <v>74</v>
      </c>
      <c r="B150" s="34">
        <v>47.566221726164848</v>
      </c>
      <c r="C150" s="1">
        <f t="shared" ca="1" si="6"/>
        <v>66.042588559671799</v>
      </c>
      <c r="D150" s="1">
        <f t="shared" ca="1" si="7"/>
        <v>170.68806568315784</v>
      </c>
      <c r="E150" s="1">
        <f t="shared" ca="1" si="8"/>
        <v>33.696152552281056</v>
      </c>
      <c r="H150" s="34"/>
      <c r="Y150" s="34">
        <v>74</v>
      </c>
      <c r="Z150" s="34">
        <v>47.566221726164848</v>
      </c>
    </row>
    <row r="151" spans="1:26" x14ac:dyDescent="0.25">
      <c r="A151" s="34">
        <v>74.5</v>
      </c>
      <c r="B151" s="34">
        <v>47.081627070822101</v>
      </c>
      <c r="C151" s="1">
        <f t="shared" ca="1" si="6"/>
        <v>66.178399438228993</v>
      </c>
      <c r="D151" s="1">
        <f t="shared" ca="1" si="7"/>
        <v>182.34335742627772</v>
      </c>
      <c r="E151" s="1">
        <f t="shared" ca="1" si="8"/>
        <v>33.211557896938309</v>
      </c>
      <c r="H151" s="34"/>
      <c r="Y151" s="34">
        <v>74.5</v>
      </c>
      <c r="Z151" s="34">
        <v>47.081627070822101</v>
      </c>
    </row>
    <row r="152" spans="1:26" x14ac:dyDescent="0.25">
      <c r="A152" s="34">
        <v>75</v>
      </c>
      <c r="B152" s="34">
        <v>46.597105363981321</v>
      </c>
      <c r="C152" s="1">
        <f t="shared" ca="1" si="6"/>
        <v>66.310489706754822</v>
      </c>
      <c r="D152" s="1">
        <f t="shared" ca="1" si="7"/>
        <v>194.30876112295371</v>
      </c>
      <c r="E152" s="1">
        <f t="shared" ca="1" si="8"/>
        <v>32.727036190097529</v>
      </c>
      <c r="H152" s="34"/>
      <c r="Y152" s="34">
        <v>75</v>
      </c>
      <c r="Z152" s="34">
        <v>46.597105363981321</v>
      </c>
    </row>
    <row r="153" spans="1:26" x14ac:dyDescent="0.25">
      <c r="A153" s="34">
        <v>75.5</v>
      </c>
      <c r="B153" s="34">
        <v>46.112654530223381</v>
      </c>
      <c r="C153" s="1">
        <f t="shared" ca="1" si="6"/>
        <v>66.438961293306534</v>
      </c>
      <c r="D153" s="1">
        <f t="shared" ca="1" si="7"/>
        <v>206.57937331347995</v>
      </c>
      <c r="E153" s="1">
        <f t="shared" ca="1" si="8"/>
        <v>32.242585356339589</v>
      </c>
      <c r="H153" s="34"/>
      <c r="Y153" s="34">
        <v>75.5</v>
      </c>
      <c r="Z153" s="34">
        <v>46.112654530223381</v>
      </c>
    </row>
    <row r="154" spans="1:26" x14ac:dyDescent="0.25">
      <c r="A154" s="34">
        <v>76</v>
      </c>
      <c r="B154" s="34">
        <v>45.628272743530573</v>
      </c>
      <c r="C154" s="1">
        <f t="shared" ca="1" si="6"/>
        <v>66.563913333568976</v>
      </c>
      <c r="D154" s="1">
        <f t="shared" ca="1" si="7"/>
        <v>219.15052345763178</v>
      </c>
      <c r="E154" s="1">
        <f t="shared" ca="1" si="8"/>
        <v>31.758203569646781</v>
      </c>
      <c r="H154" s="34"/>
      <c r="Y154" s="34">
        <v>76</v>
      </c>
      <c r="Z154" s="34">
        <v>45.628272743530573</v>
      </c>
    </row>
    <row r="155" spans="1:26" x14ac:dyDescent="0.25">
      <c r="A155" s="34">
        <v>76.5</v>
      </c>
      <c r="B155" s="34">
        <v>46.741672646784906</v>
      </c>
      <c r="C155" s="1">
        <f t="shared" ca="1" si="6"/>
        <v>66.685442247353052</v>
      </c>
      <c r="D155" s="1">
        <f t="shared" ca="1" si="7"/>
        <v>198.87697294027305</v>
      </c>
      <c r="E155" s="1">
        <f t="shared" ca="1" si="8"/>
        <v>32.871603472901114</v>
      </c>
      <c r="H155" s="34"/>
      <c r="Y155" s="34">
        <v>76.5</v>
      </c>
      <c r="Z155" s="34">
        <v>46.741672646784906</v>
      </c>
    </row>
    <row r="156" spans="1:26" x14ac:dyDescent="0.25">
      <c r="A156" s="34">
        <v>77</v>
      </c>
      <c r="B156" s="34">
        <v>48.188710117316205</v>
      </c>
      <c r="C156" s="1">
        <f t="shared" ca="1" si="6"/>
        <v>66.803641812998535</v>
      </c>
      <c r="D156" s="1">
        <f t="shared" ca="1" si="7"/>
        <v>173.2578410174593</v>
      </c>
      <c r="E156" s="1">
        <f t="shared" ca="1" si="8"/>
        <v>34.318640943432413</v>
      </c>
      <c r="H156" s="34"/>
      <c r="Y156" s="34">
        <v>77</v>
      </c>
      <c r="Z156" s="34">
        <v>48.188710117316205</v>
      </c>
    </row>
    <row r="157" spans="1:26" x14ac:dyDescent="0.25">
      <c r="A157" s="34">
        <v>77.5</v>
      </c>
      <c r="B157" s="34">
        <v>49.635833583610989</v>
      </c>
      <c r="C157" s="1">
        <f t="shared" ca="1" si="6"/>
        <v>66.91860323973853</v>
      </c>
      <c r="D157" s="1">
        <f t="shared" ca="1" si="7"/>
        <v>149.34706349338146</v>
      </c>
      <c r="E157" s="1">
        <f t="shared" ca="1" si="8"/>
        <v>35.765764409727197</v>
      </c>
      <c r="H157" s="34"/>
      <c r="Y157" s="34">
        <v>77.5</v>
      </c>
      <c r="Z157" s="34">
        <v>49.635833583610989</v>
      </c>
    </row>
    <row r="158" spans="1:26" x14ac:dyDescent="0.25">
      <c r="A158" s="34">
        <v>78</v>
      </c>
      <c r="B158" s="34">
        <v>51.083023492548087</v>
      </c>
      <c r="C158" s="1">
        <f t="shared" ca="1" si="6"/>
        <v>67.030415238081531</v>
      </c>
      <c r="D158" s="1">
        <f t="shared" ca="1" si="7"/>
        <v>127.15965174275412</v>
      </c>
      <c r="E158" s="1">
        <f t="shared" ca="1" si="8"/>
        <v>37.212954318664295</v>
      </c>
      <c r="H158" s="34"/>
      <c r="Y158" s="34">
        <v>78</v>
      </c>
      <c r="Z158" s="34">
        <v>51.083023492548087</v>
      </c>
    </row>
    <row r="159" spans="1:26" x14ac:dyDescent="0.25">
      <c r="A159" s="34">
        <v>78.5</v>
      </c>
      <c r="B159" s="34">
        <v>52.53025519778091</v>
      </c>
      <c r="C159" s="1">
        <f t="shared" ca="1" si="6"/>
        <v>67.139164088265261</v>
      </c>
      <c r="D159" s="1">
        <f t="shared" ca="1" si="7"/>
        <v>106.71010948523634</v>
      </c>
      <c r="E159" s="1">
        <f t="shared" ca="1" si="8"/>
        <v>38.660186023897118</v>
      </c>
      <c r="H159" s="34"/>
      <c r="Y159" s="34">
        <v>78.5</v>
      </c>
      <c r="Z159" s="34">
        <v>52.53025519778091</v>
      </c>
    </row>
    <row r="160" spans="1:26" x14ac:dyDescent="0.25">
      <c r="A160" s="34">
        <v>79</v>
      </c>
      <c r="B160" s="34">
        <v>52.373426873415085</v>
      </c>
      <c r="C160" s="1">
        <f t="shared" ca="1" si="6"/>
        <v>67.244933706835212</v>
      </c>
      <c r="D160" s="1">
        <f t="shared" ca="1" si="7"/>
        <v>110.58085774823077</v>
      </c>
      <c r="E160" s="1">
        <f t="shared" ca="1" si="8"/>
        <v>38.503357699531293</v>
      </c>
      <c r="H160" s="34"/>
      <c r="Y160" s="34">
        <v>79</v>
      </c>
      <c r="Z160" s="34">
        <v>52.373426873415085</v>
      </c>
    </row>
    <row r="161" spans="1:26" x14ac:dyDescent="0.25">
      <c r="A161" s="34">
        <v>79.5</v>
      </c>
      <c r="B161" s="34">
        <v>51.88621595447794</v>
      </c>
      <c r="C161" s="1">
        <f t="shared" ca="1" si="6"/>
        <v>67.347805711399246</v>
      </c>
      <c r="D161" s="1">
        <f t="shared" ca="1" si="7"/>
        <v>119.53037890566692</v>
      </c>
      <c r="E161" s="1">
        <f t="shared" ca="1" si="8"/>
        <v>38.016146780594148</v>
      </c>
      <c r="H161" s="34"/>
      <c r="Y161" s="34">
        <v>79.5</v>
      </c>
      <c r="Z161" s="34">
        <v>51.88621595447794</v>
      </c>
    </row>
    <row r="162" spans="1:26" x14ac:dyDescent="0.25">
      <c r="A162" s="34">
        <v>80</v>
      </c>
      <c r="B162" s="34">
        <v>51.398929676829887</v>
      </c>
      <c r="C162" s="1">
        <f t="shared" ca="1" si="6"/>
        <v>67.447859483608141</v>
      </c>
      <c r="D162" s="1">
        <f t="shared" ca="1" si="7"/>
        <v>128.78407397144775</v>
      </c>
      <c r="E162" s="1">
        <f t="shared" ca="1" si="8"/>
        <v>37.528860502946095</v>
      </c>
      <c r="H162" s="34"/>
      <c r="Y162" s="34">
        <v>80</v>
      </c>
      <c r="Z162" s="34">
        <v>51.398929676829887</v>
      </c>
    </row>
    <row r="163" spans="1:26" x14ac:dyDescent="0.25">
      <c r="A163" s="34">
        <v>80.5</v>
      </c>
      <c r="B163" s="34">
        <v>51.34861026942572</v>
      </c>
      <c r="C163" s="1">
        <f t="shared" ca="1" si="6"/>
        <v>67.545172230410913</v>
      </c>
      <c r="D163" s="1">
        <f t="shared" ca="1" si="7"/>
        <v>131.16430967801625</v>
      </c>
      <c r="E163" s="1">
        <f t="shared" ca="1" si="8"/>
        <v>37.478541095541928</v>
      </c>
      <c r="H163" s="34"/>
      <c r="Y163" s="34">
        <v>80.5</v>
      </c>
      <c r="Z163" s="34">
        <v>51.34861026942572</v>
      </c>
    </row>
    <row r="164" spans="1:26" x14ac:dyDescent="0.25">
      <c r="A164" s="34">
        <v>81</v>
      </c>
      <c r="B164" s="34">
        <v>52.795358755524504</v>
      </c>
      <c r="C164" s="1">
        <f t="shared" ca="1" si="6"/>
        <v>67.639819043631746</v>
      </c>
      <c r="D164" s="1">
        <f t="shared" ca="1" si="7"/>
        <v>110.17900062259648</v>
      </c>
      <c r="E164" s="1">
        <f t="shared" ca="1" si="8"/>
        <v>38.925289581640712</v>
      </c>
      <c r="H164" s="34"/>
      <c r="Y164" s="34">
        <v>81</v>
      </c>
      <c r="Z164" s="34">
        <v>52.795358755524504</v>
      </c>
    </row>
    <row r="165" spans="1:26" x14ac:dyDescent="0.25">
      <c r="A165" s="34">
        <v>81.5</v>
      </c>
      <c r="B165" s="34">
        <v>54.242252577047147</v>
      </c>
      <c r="C165" s="1">
        <f t="shared" ca="1" si="6"/>
        <v>67.731872957915158</v>
      </c>
      <c r="D165" s="1">
        <f t="shared" ca="1" si="7"/>
        <v>90.984929009964816</v>
      </c>
      <c r="E165" s="1">
        <f t="shared" ca="1" si="8"/>
        <v>40.372183403163355</v>
      </c>
      <c r="H165" s="34"/>
      <c r="Y165" s="34">
        <v>81.5</v>
      </c>
      <c r="Z165" s="34">
        <v>54.242252577047147</v>
      </c>
    </row>
    <row r="166" spans="1:26" x14ac:dyDescent="0.25">
      <c r="A166" s="34">
        <v>82</v>
      </c>
      <c r="B166" s="34">
        <v>55.689243494413496</v>
      </c>
      <c r="C166" s="1">
        <f t="shared" ca="1" si="6"/>
        <v>67.821405007083271</v>
      </c>
      <c r="D166" s="1">
        <f t="shared" ca="1" si="7"/>
        <v>73.59467148475288</v>
      </c>
      <c r="E166" s="1">
        <f t="shared" ca="1" si="8"/>
        <v>41.819174320529704</v>
      </c>
      <c r="H166" s="34"/>
      <c r="Y166" s="34">
        <v>82</v>
      </c>
      <c r="Z166" s="34">
        <v>55.689243494413496</v>
      </c>
    </row>
    <row r="167" spans="1:26" x14ac:dyDescent="0.25">
      <c r="A167" s="34">
        <v>82.5</v>
      </c>
      <c r="B167" s="34">
        <v>57.13630211064239</v>
      </c>
      <c r="C167" s="1">
        <f t="shared" ca="1" si="6"/>
        <v>67.908484278949572</v>
      </c>
      <c r="D167" s="1">
        <f t="shared" ca="1" si="7"/>
        <v>58.019954333597617</v>
      </c>
      <c r="E167" s="1">
        <f t="shared" ca="1" si="8"/>
        <v>43.266232936758598</v>
      </c>
      <c r="H167" s="34"/>
      <c r="Y167" s="34">
        <v>82.5</v>
      </c>
      <c r="Z167" s="34">
        <v>57.13630211064239</v>
      </c>
    </row>
    <row r="168" spans="1:26" x14ac:dyDescent="0.25">
      <c r="A168" s="34">
        <v>83</v>
      </c>
      <c r="B168" s="34">
        <v>58.139942078212592</v>
      </c>
      <c r="C168" s="1">
        <f t="shared" ca="1" si="6"/>
        <v>67.993177968630789</v>
      </c>
      <c r="D168" s="1">
        <f t="shared" ca="1" si="7"/>
        <v>48.543128756112644</v>
      </c>
      <c r="E168" s="1">
        <f t="shared" ca="1" si="8"/>
        <v>44.2698729043288</v>
      </c>
      <c r="H168" s="34"/>
      <c r="Y168" s="34">
        <v>83</v>
      </c>
      <c r="Z168" s="34">
        <v>58.139942078212592</v>
      </c>
    </row>
    <row r="169" spans="1:26" x14ac:dyDescent="0.25">
      <c r="A169" s="34">
        <v>83.5</v>
      </c>
      <c r="B169" s="34">
        <v>57.652648585992907</v>
      </c>
      <c r="C169" s="1">
        <f t="shared" ca="1" si="6"/>
        <v>68.075551430398235</v>
      </c>
      <c r="D169" s="1">
        <f t="shared" ca="1" si="7"/>
        <v>54.31845185195634</v>
      </c>
      <c r="E169" s="1">
        <f t="shared" ca="1" si="8"/>
        <v>43.782579412109115</v>
      </c>
      <c r="H169" s="34"/>
      <c r="Y169" s="34">
        <v>83.5</v>
      </c>
      <c r="Z169" s="34">
        <v>57.652648585992907</v>
      </c>
    </row>
    <row r="170" spans="1:26" x14ac:dyDescent="0.25">
      <c r="A170" s="34">
        <v>84</v>
      </c>
      <c r="B170" s="34">
        <v>58.21413390518061</v>
      </c>
      <c r="C170" s="1">
        <f t="shared" ca="1" si="6"/>
        <v>68.155668228108823</v>
      </c>
      <c r="D170" s="1">
        <f t="shared" ca="1" si="7"/>
        <v>49.417052346979858</v>
      </c>
      <c r="E170" s="1">
        <f t="shared" ca="1" si="8"/>
        <v>44.344064731296818</v>
      </c>
      <c r="H170" s="34"/>
      <c r="Y170" s="34">
        <v>84</v>
      </c>
      <c r="Z170" s="34">
        <v>58.21413390518061</v>
      </c>
    </row>
    <row r="171" spans="1:26" x14ac:dyDescent="0.25">
      <c r="A171" s="34">
        <v>84.5</v>
      </c>
      <c r="B171" s="34">
        <v>59.663181172407924</v>
      </c>
      <c r="C171" s="1">
        <f t="shared" ca="1" si="6"/>
        <v>68.233590184254354</v>
      </c>
      <c r="D171" s="1">
        <f t="shared" ca="1" si="7"/>
        <v>36.725955315169244</v>
      </c>
      <c r="E171" s="1">
        <f t="shared" ca="1" si="8"/>
        <v>45.793111998524132</v>
      </c>
      <c r="H171" s="34"/>
      <c r="Y171" s="34">
        <v>84.5</v>
      </c>
      <c r="Z171" s="34">
        <v>59.663181172407924</v>
      </c>
    </row>
    <row r="172" spans="1:26" x14ac:dyDescent="0.25">
      <c r="A172" s="34">
        <v>85</v>
      </c>
      <c r="B172" s="34">
        <v>61.111947927782481</v>
      </c>
      <c r="C172" s="1">
        <f t="shared" ca="1" si="6"/>
        <v>68.309377427667172</v>
      </c>
      <c r="D172" s="1">
        <f t="shared" ca="1" si="7"/>
        <v>25.901495702905201</v>
      </c>
      <c r="E172" s="1">
        <f t="shared" ca="1" si="8"/>
        <v>47.241878753898689</v>
      </c>
      <c r="H172" s="34"/>
      <c r="Y172" s="34">
        <v>85</v>
      </c>
      <c r="Z172" s="34">
        <v>61.111947927782481</v>
      </c>
    </row>
    <row r="173" spans="1:26" x14ac:dyDescent="0.25">
      <c r="A173" s="34">
        <v>85.5</v>
      </c>
      <c r="B173" s="34">
        <v>62.560480545421996</v>
      </c>
      <c r="C173" s="1">
        <f t="shared" ca="1" si="6"/>
        <v>68.383088439918794</v>
      </c>
      <c r="D173" s="1">
        <f t="shared" ca="1" si="7"/>
        <v>16.951381346528219</v>
      </c>
      <c r="E173" s="1">
        <f t="shared" ca="1" si="8"/>
        <v>48.690411371538204</v>
      </c>
      <c r="H173" s="34"/>
      <c r="Y173" s="34">
        <v>85.5</v>
      </c>
      <c r="Z173" s="34">
        <v>62.560480545421996</v>
      </c>
    </row>
    <row r="174" spans="1:26" x14ac:dyDescent="0.25">
      <c r="A174" s="34">
        <v>86</v>
      </c>
      <c r="B174" s="34">
        <v>64.008813994804541</v>
      </c>
      <c r="C174" s="1">
        <f t="shared" ca="1" si="6"/>
        <v>68.454780100447493</v>
      </c>
      <c r="D174" s="1">
        <f t="shared" ca="1" si="7"/>
        <v>9.8833073062629797</v>
      </c>
      <c r="E174" s="1">
        <f t="shared" ca="1" si="8"/>
        <v>50.138744820920749</v>
      </c>
      <c r="H174" s="34"/>
      <c r="Y174" s="34">
        <v>86</v>
      </c>
      <c r="Z174" s="34">
        <v>64.008813994804541</v>
      </c>
    </row>
    <row r="175" spans="1:26" x14ac:dyDescent="0.25">
      <c r="A175" s="34">
        <v>86.5</v>
      </c>
      <c r="B175" s="34">
        <v>64.367238972132839</v>
      </c>
      <c r="C175" s="1">
        <f t="shared" ca="1" si="6"/>
        <v>68.524507730449599</v>
      </c>
      <c r="D175" s="1">
        <f t="shared" ca="1" si="7"/>
        <v>8.6414417644382908</v>
      </c>
      <c r="E175" s="1">
        <f t="shared" ca="1" si="8"/>
        <v>50.497169798249047</v>
      </c>
      <c r="H175" s="34"/>
      <c r="Y175" s="34">
        <v>86.5</v>
      </c>
      <c r="Z175" s="34">
        <v>64.367238972132839</v>
      </c>
    </row>
    <row r="176" spans="1:26" x14ac:dyDescent="0.25">
      <c r="A176" s="34">
        <v>87</v>
      </c>
      <c r="B176" s="34">
        <v>64.553191469225567</v>
      </c>
      <c r="C176" s="1">
        <f t="shared" ca="1" si="6"/>
        <v>68.592325135568373</v>
      </c>
      <c r="D176" s="1">
        <f t="shared" ca="1" si="7"/>
        <v>8.1573003872919401</v>
      </c>
      <c r="E176" s="1">
        <f t="shared" ca="1" si="8"/>
        <v>50.683122295341775</v>
      </c>
      <c r="H176" s="34"/>
      <c r="Y176" s="34">
        <v>87</v>
      </c>
      <c r="Z176" s="34">
        <v>64.553191469225567</v>
      </c>
    </row>
    <row r="177" spans="1:26" x14ac:dyDescent="0.25">
      <c r="A177" s="34">
        <v>87.5</v>
      </c>
      <c r="B177" s="34">
        <v>66.000944940072984</v>
      </c>
      <c r="C177" s="1">
        <f t="shared" ca="1" si="6"/>
        <v>68.658284647413296</v>
      </c>
      <c r="D177" s="1">
        <f t="shared" ca="1" si="7"/>
        <v>3.53072716010375</v>
      </c>
      <c r="E177" s="1">
        <f t="shared" ca="1" si="8"/>
        <v>52.130875766189192</v>
      </c>
      <c r="H177" s="34"/>
      <c r="Y177" s="34">
        <v>87.5</v>
      </c>
      <c r="Z177" s="34">
        <v>66.000944940072984</v>
      </c>
    </row>
    <row r="178" spans="1:26" x14ac:dyDescent="0.25">
      <c r="A178" s="34">
        <v>88</v>
      </c>
      <c r="B178" s="34">
        <v>67.448546527012823</v>
      </c>
      <c r="C178" s="1">
        <f t="shared" ca="1" si="6"/>
        <v>68.722437163942089</v>
      </c>
      <c r="D178" s="1">
        <f t="shared" ca="1" si="7"/>
        <v>0.81139867742802607</v>
      </c>
      <c r="E178" s="1">
        <f t="shared" ca="1" si="8"/>
        <v>53.578477353129031</v>
      </c>
      <c r="H178" s="34"/>
      <c r="Y178" s="34">
        <v>88</v>
      </c>
      <c r="Z178" s="34">
        <v>67.448546527012823</v>
      </c>
    </row>
    <row r="179" spans="1:26" x14ac:dyDescent="0.25">
      <c r="A179" s="34">
        <v>88.5</v>
      </c>
      <c r="B179" s="34">
        <v>68.896020438608346</v>
      </c>
      <c r="C179" s="1">
        <f t="shared" ca="1" si="6"/>
        <v>68.78483218873626</v>
      </c>
      <c r="D179" s="1">
        <f t="shared" ca="1" si="7"/>
        <v>6.1814134548087134E-3</v>
      </c>
      <c r="E179" s="1">
        <f t="shared" ca="1" si="8"/>
        <v>55.025951264724554</v>
      </c>
      <c r="H179" s="34"/>
      <c r="Y179" s="34">
        <v>88.5</v>
      </c>
      <c r="Z179" s="34">
        <v>68.896020438608346</v>
      </c>
    </row>
    <row r="180" spans="1:26" x14ac:dyDescent="0.25">
      <c r="A180" s="34">
        <v>89</v>
      </c>
      <c r="B180" s="34">
        <v>70.343385162330051</v>
      </c>
      <c r="C180" s="1">
        <f t="shared" ca="1" si="6"/>
        <v>68.845517869200876</v>
      </c>
      <c r="D180" s="1">
        <f t="shared" ca="1" si="7"/>
        <v>1.1218032139130616</v>
      </c>
      <c r="E180" s="1">
        <f t="shared" ca="1" si="8"/>
        <v>56.473315988446259</v>
      </c>
      <c r="H180" s="34"/>
      <c r="Y180" s="34">
        <v>89</v>
      </c>
      <c r="Z180" s="34">
        <v>70.343385162330051</v>
      </c>
    </row>
    <row r="181" spans="1:26" x14ac:dyDescent="0.25">
      <c r="A181" s="34">
        <v>89.5</v>
      </c>
      <c r="B181" s="34">
        <v>71.116068878021395</v>
      </c>
      <c r="C181" s="1">
        <f t="shared" ca="1" si="6"/>
        <v>68.904541033717607</v>
      </c>
      <c r="D181" s="1">
        <f t="shared" ca="1" si="7"/>
        <v>2.4454277030654796</v>
      </c>
      <c r="E181" s="1">
        <f t="shared" ca="1" si="8"/>
        <v>57.245999704137603</v>
      </c>
      <c r="H181" s="34"/>
      <c r="Y181" s="34">
        <v>89.5</v>
      </c>
      <c r="Z181" s="34">
        <v>71.116068878021395</v>
      </c>
    </row>
    <row r="182" spans="1:26" x14ac:dyDescent="0.25">
      <c r="A182" s="34">
        <v>90</v>
      </c>
      <c r="B182" s="34">
        <v>70.627287581774496</v>
      </c>
      <c r="C182" s="1">
        <f t="shared" ca="1" si="6"/>
        <v>68.961947227780144</v>
      </c>
      <c r="D182" s="1">
        <f t="shared" ca="1" si="7"/>
        <v>1.3866792473210177</v>
      </c>
      <c r="E182" s="1">
        <f t="shared" ca="1" si="8"/>
        <v>56.757218407890704</v>
      </c>
      <c r="H182" s="34"/>
      <c r="Y182" s="34">
        <v>90</v>
      </c>
      <c r="Z182" s="34">
        <v>70.627287581774496</v>
      </c>
    </row>
    <row r="183" spans="1:26" x14ac:dyDescent="0.25">
      <c r="A183" s="34">
        <v>90.5</v>
      </c>
      <c r="B183" s="34">
        <v>70.138619623120817</v>
      </c>
      <c r="C183" s="1">
        <f t="shared" ca="1" si="6"/>
        <v>69.017780749139575</v>
      </c>
      <c r="D183" s="1">
        <f t="shared" ca="1" si="7"/>
        <v>0.6281398907137693</v>
      </c>
      <c r="E183" s="1">
        <f t="shared" ca="1" si="8"/>
        <v>56.268550449237026</v>
      </c>
      <c r="H183" s="34"/>
      <c r="Y183" s="34">
        <v>90.5</v>
      </c>
      <c r="Z183" s="34">
        <v>70.138619623120817</v>
      </c>
    </row>
    <row r="184" spans="1:26" x14ac:dyDescent="0.25">
      <c r="A184" s="34">
        <v>91</v>
      </c>
      <c r="B184" s="34">
        <v>69.650052015395417</v>
      </c>
      <c r="C184" s="1">
        <f t="shared" ca="1" si="6"/>
        <v>69.072084681986937</v>
      </c>
      <c r="D184" s="1">
        <f t="shared" ca="1" si="7"/>
        <v>0.16702311924365482</v>
      </c>
      <c r="E184" s="1">
        <f t="shared" ca="1" si="8"/>
        <v>55.779982841511625</v>
      </c>
      <c r="H184" s="34"/>
      <c r="Y184" s="34">
        <v>91</v>
      </c>
      <c r="Z184" s="34">
        <v>69.650052015395417</v>
      </c>
    </row>
    <row r="185" spans="1:26" x14ac:dyDescent="0.25">
      <c r="A185" s="34">
        <v>91.5</v>
      </c>
      <c r="B185" s="34">
        <v>69.161555984410143</v>
      </c>
      <c r="C185" s="1">
        <f t="shared" ca="1" si="6"/>
        <v>69.124900930199317</v>
      </c>
      <c r="D185" s="1">
        <f t="shared" ca="1" si="7"/>
        <v>6.7179649959928577E-4</v>
      </c>
      <c r="E185" s="1">
        <f t="shared" ca="1" si="8"/>
        <v>55.291486810526351</v>
      </c>
      <c r="H185" s="34"/>
      <c r="Y185" s="34">
        <v>91.5</v>
      </c>
      <c r="Z185" s="34">
        <v>69.161555984410143</v>
      </c>
    </row>
    <row r="186" spans="1:26" x14ac:dyDescent="0.25">
      <c r="A186" s="34">
        <v>92</v>
      </c>
      <c r="B186" s="34">
        <v>69.530119577379836</v>
      </c>
      <c r="C186" s="1">
        <f t="shared" ca="1" si="6"/>
        <v>69.176270249675156</v>
      </c>
      <c r="D186" s="1">
        <f t="shared" ca="1" si="7"/>
        <v>6.2604673358526902E-2</v>
      </c>
      <c r="E186" s="1">
        <f t="shared" ca="1" si="8"/>
        <v>55.660050403496044</v>
      </c>
      <c r="H186" s="34"/>
      <c r="Y186" s="34">
        <v>92</v>
      </c>
      <c r="Z186" s="34">
        <v>69.530119577379836</v>
      </c>
    </row>
    <row r="187" spans="1:26" x14ac:dyDescent="0.25">
      <c r="A187" s="34">
        <v>92.5</v>
      </c>
      <c r="B187" s="34">
        <v>70.985328942794581</v>
      </c>
      <c r="C187" s="1">
        <f t="shared" ca="1" si="6"/>
        <v>69.226232279783773</v>
      </c>
      <c r="D187" s="1">
        <f t="shared" ca="1" si="7"/>
        <v>1.5472105349078809</v>
      </c>
      <c r="E187" s="1">
        <f t="shared" ca="1" si="8"/>
        <v>57.115259768910789</v>
      </c>
      <c r="H187" s="34"/>
      <c r="Y187" s="34">
        <v>92.5</v>
      </c>
      <c r="Z187" s="34">
        <v>70.985328942794581</v>
      </c>
    </row>
    <row r="188" spans="1:26" x14ac:dyDescent="0.25">
      <c r="A188" s="34">
        <v>93</v>
      </c>
      <c r="B188" s="34">
        <v>72.44066090017084</v>
      </c>
      <c r="C188" s="1">
        <f t="shared" ca="1" si="6"/>
        <v>69.274825573953237</v>
      </c>
      <c r="D188" s="1">
        <f t="shared" ca="1" si="7"/>
        <v>5.0112566563636598</v>
      </c>
      <c r="E188" s="1">
        <f t="shared" ca="1" si="8"/>
        <v>58.570591726287049</v>
      </c>
      <c r="H188" s="34"/>
      <c r="Y188" s="34">
        <v>93</v>
      </c>
      <c r="Z188" s="34">
        <v>72.44066090017084</v>
      </c>
    </row>
    <row r="189" spans="1:26" x14ac:dyDescent="0.25">
      <c r="A189" s="34">
        <v>93.5</v>
      </c>
      <c r="B189" s="34">
        <v>73.896081649829583</v>
      </c>
      <c r="C189" s="1">
        <f t="shared" ca="1" si="6"/>
        <v>69.322087629420295</v>
      </c>
      <c r="D189" s="1">
        <f t="shared" ca="1" si="7"/>
        <v>10.460710649369959</v>
      </c>
      <c r="E189" s="1">
        <f t="shared" ca="1" si="8"/>
        <v>60.026012475945791</v>
      </c>
      <c r="H189" s="34"/>
      <c r="Y189" s="34">
        <v>93.5</v>
      </c>
      <c r="Z189" s="34">
        <v>73.896081649829583</v>
      </c>
    </row>
    <row r="190" spans="1:26" x14ac:dyDescent="0.25">
      <c r="A190" s="34">
        <v>94</v>
      </c>
      <c r="B190" s="34">
        <v>75.35156783287853</v>
      </c>
      <c r="C190" s="1">
        <f t="shared" ca="1" si="6"/>
        <v>69.368054916165278</v>
      </c>
      <c r="D190" s="1">
        <f t="shared" ca="1" si="7"/>
        <v>17.901213412237166</v>
      </c>
      <c r="E190" s="1">
        <f t="shared" ca="1" si="8"/>
        <v>61.481498658994738</v>
      </c>
      <c r="H190" s="34"/>
      <c r="Y190" s="34">
        <v>94</v>
      </c>
      <c r="Z190" s="34">
        <v>75.35156783287853</v>
      </c>
    </row>
    <row r="191" spans="1:26" x14ac:dyDescent="0.25">
      <c r="A191" s="34">
        <v>94.5</v>
      </c>
      <c r="B191" s="34">
        <v>75.945040659265075</v>
      </c>
      <c r="C191" s="1">
        <f t="shared" ca="1" si="6"/>
        <v>69.412762905054336</v>
      </c>
      <c r="D191" s="1">
        <f t="shared" ca="1" si="7"/>
        <v>21.335326329078246</v>
      </c>
      <c r="E191" s="1">
        <f t="shared" ca="1" si="8"/>
        <v>62.074971485381283</v>
      </c>
      <c r="H191" s="34"/>
      <c r="Y191" s="34">
        <v>94.5</v>
      </c>
      <c r="Z191" s="34">
        <v>75.945040659265075</v>
      </c>
    </row>
    <row r="192" spans="1:26" x14ac:dyDescent="0.25">
      <c r="A192" s="34">
        <v>95</v>
      </c>
      <c r="B192" s="34">
        <v>75.45517197667219</v>
      </c>
      <c r="C192" s="1">
        <f t="shared" ca="1" si="6"/>
        <v>69.456246095210687</v>
      </c>
      <c r="D192" s="1">
        <f t="shared" ca="1" si="7"/>
        <v>17.993555865634335</v>
      </c>
      <c r="E192" s="1">
        <f t="shared" ca="1" si="8"/>
        <v>61.585102802788398</v>
      </c>
      <c r="H192" s="34"/>
      <c r="Y192" s="34">
        <v>95</v>
      </c>
      <c r="Z192" s="34">
        <v>75.45517197667219</v>
      </c>
    </row>
    <row r="193" spans="1:26" x14ac:dyDescent="0.25">
      <c r="A193" s="34">
        <v>95.5</v>
      </c>
      <c r="B193" s="34">
        <v>74.96525406431023</v>
      </c>
      <c r="C193" s="1">
        <f t="shared" ca="1" si="6"/>
        <v>69.498538040636078</v>
      </c>
      <c r="D193" s="1">
        <f t="shared" ca="1" si="7"/>
        <v>14.942492041747867</v>
      </c>
      <c r="E193" s="1">
        <f t="shared" ca="1" si="8"/>
        <v>61.095184890426438</v>
      </c>
      <c r="H193" s="34"/>
      <c r="Y193" s="34">
        <v>95.5</v>
      </c>
      <c r="Z193" s="34">
        <v>74.96525406431023</v>
      </c>
    </row>
    <row r="194" spans="1:26" x14ac:dyDescent="0.25">
      <c r="A194" s="34">
        <v>96</v>
      </c>
      <c r="B194" s="34">
        <v>74.475311023699305</v>
      </c>
      <c r="C194" s="1">
        <f t="shared" ref="C194:C257" ca="1" si="9">IF(A194&gt;=$K$5,OFFSET($B$1,2*$K$5,0)+$L$5*(1-EXP((-1/$M$5)*(A194-$K$5))),0)</f>
        <v>69.53967137610276</v>
      </c>
      <c r="D194" s="1">
        <f t="shared" ref="D194:D257" ca="1" si="10">IF(A194&gt;=$K$5,(C194-B194)*(C194-B194)*0.5,0)</f>
        <v>12.180269365463475</v>
      </c>
      <c r="E194" s="1">
        <f t="shared" ref="E194:E257" ca="1" si="11">IF(A194&gt;=$K$5,(B194-$L$6),0)</f>
        <v>60.605241849815513</v>
      </c>
      <c r="H194" s="34"/>
      <c r="Y194" s="34">
        <v>96</v>
      </c>
      <c r="Z194" s="34">
        <v>74.475311023699305</v>
      </c>
    </row>
    <row r="195" spans="1:26" x14ac:dyDescent="0.25">
      <c r="A195" s="34">
        <v>96.5</v>
      </c>
      <c r="B195" s="34">
        <v>73.985318164439519</v>
      </c>
      <c r="C195" s="1">
        <f t="shared" ca="1" si="9"/>
        <v>69.579677842336395</v>
      </c>
      <c r="D195" s="1">
        <f t="shared" ca="1" si="10"/>
        <v>9.7048333238704618</v>
      </c>
      <c r="E195" s="1">
        <f t="shared" ca="1" si="11"/>
        <v>60.115248990555727</v>
      </c>
      <c r="H195" s="34"/>
      <c r="Y195" s="34">
        <v>96.5</v>
      </c>
      <c r="Z195" s="34">
        <v>73.985318164439519</v>
      </c>
    </row>
    <row r="196" spans="1:26" x14ac:dyDescent="0.25">
      <c r="A196" s="34">
        <v>97</v>
      </c>
      <c r="B196" s="34">
        <v>73.495343728337744</v>
      </c>
      <c r="C196" s="1">
        <f t="shared" ca="1" si="9"/>
        <v>69.618588310508812</v>
      </c>
      <c r="D196" s="1">
        <f t="shared" ca="1" si="10"/>
        <v>7.5146162848329867</v>
      </c>
      <c r="E196" s="1">
        <f t="shared" ca="1" si="11"/>
        <v>59.625274554453952</v>
      </c>
      <c r="H196" s="34"/>
      <c r="Y196" s="34">
        <v>97</v>
      </c>
      <c r="Z196" s="34">
        <v>73.495343728337744</v>
      </c>
    </row>
    <row r="197" spans="1:26" x14ac:dyDescent="0.25">
      <c r="A197" s="34">
        <v>97.5</v>
      </c>
      <c r="B197" s="34">
        <v>73.005390509459687</v>
      </c>
      <c r="C197" s="1">
        <f t="shared" ca="1" si="9"/>
        <v>69.656432806060025</v>
      </c>
      <c r="D197" s="1">
        <f t="shared" ca="1" si="10"/>
        <v>5.6077588495799704</v>
      </c>
      <c r="E197" s="1">
        <f t="shared" ca="1" si="11"/>
        <v>59.135321335575895</v>
      </c>
      <c r="H197" s="34"/>
      <c r="Y197" s="34">
        <v>97.5</v>
      </c>
      <c r="Z197" s="34">
        <v>73.005390509459687</v>
      </c>
    </row>
    <row r="198" spans="1:26" x14ac:dyDescent="0.25">
      <c r="A198" s="34">
        <v>98</v>
      </c>
      <c r="B198" s="34">
        <v>72.515459263432632</v>
      </c>
      <c r="C198" s="1">
        <f t="shared" ca="1" si="9"/>
        <v>69.693240531867332</v>
      </c>
      <c r="D198" s="1">
        <f t="shared" ca="1" si="10"/>
        <v>3.9824592843990261</v>
      </c>
      <c r="E198" s="1">
        <f t="shared" ca="1" si="11"/>
        <v>58.64539008954884</v>
      </c>
      <c r="H198" s="34"/>
      <c r="Y198" s="34">
        <v>98</v>
      </c>
      <c r="Z198" s="34">
        <v>72.515459263432632</v>
      </c>
    </row>
    <row r="199" spans="1:26" x14ac:dyDescent="0.25">
      <c r="A199" s="34">
        <v>98.5</v>
      </c>
      <c r="B199" s="34">
        <v>72.025550331065304</v>
      </c>
      <c r="C199" s="1">
        <f t="shared" ca="1" si="9"/>
        <v>69.729039890779973</v>
      </c>
      <c r="D199" s="1">
        <f t="shared" ca="1" si="10"/>
        <v>2.6369801011697631</v>
      </c>
      <c r="E199" s="1">
        <f t="shared" ca="1" si="11"/>
        <v>58.155481157181512</v>
      </c>
      <c r="H199" s="34"/>
      <c r="Y199" s="34">
        <v>98.5</v>
      </c>
      <c r="Z199" s="34">
        <v>72.025550331065304</v>
      </c>
    </row>
    <row r="200" spans="1:26" x14ac:dyDescent="0.25">
      <c r="A200" s="34">
        <v>99</v>
      </c>
      <c r="B200" s="34">
        <v>71.535663753528837</v>
      </c>
      <c r="C200" s="1">
        <f t="shared" ca="1" si="9"/>
        <v>69.763858507536327</v>
      </c>
      <c r="D200" s="1">
        <f t="shared" ca="1" si="10"/>
        <v>1.5696469148632901</v>
      </c>
      <c r="E200" s="1">
        <f t="shared" ca="1" si="11"/>
        <v>57.665594579645045</v>
      </c>
      <c r="H200" s="34"/>
      <c r="Y200" s="34">
        <v>99</v>
      </c>
      <c r="Z200" s="34">
        <v>71.535663753528837</v>
      </c>
    </row>
    <row r="201" spans="1:26" x14ac:dyDescent="0.25">
      <c r="A201" s="34">
        <v>99.5</v>
      </c>
      <c r="B201" s="34">
        <v>71.045799359627907</v>
      </c>
      <c r="C201" s="1">
        <f t="shared" ca="1" si="9"/>
        <v>69.797723250080537</v>
      </c>
      <c r="D201" s="1">
        <f t="shared" ca="1" si="10"/>
        <v>0.77884698761144888</v>
      </c>
      <c r="E201" s="1">
        <f t="shared" ca="1" si="11"/>
        <v>57.175730185744115</v>
      </c>
      <c r="H201" s="34"/>
      <c r="Y201" s="34">
        <v>99.5</v>
      </c>
      <c r="Z201" s="34">
        <v>71.045799359627907</v>
      </c>
    </row>
    <row r="202" spans="1:26" x14ac:dyDescent="0.25">
      <c r="A202" s="34">
        <v>100</v>
      </c>
      <c r="B202" s="34">
        <v>70.555956831750791</v>
      </c>
      <c r="C202" s="1">
        <f t="shared" ca="1" si="9"/>
        <v>69.830660250295438</v>
      </c>
      <c r="D202" s="1">
        <f t="shared" ca="1" si="10"/>
        <v>0.26302756553541101</v>
      </c>
      <c r="E202" s="1">
        <f t="shared" ca="1" si="11"/>
        <v>56.685887657866999</v>
      </c>
      <c r="H202" s="34"/>
      <c r="Y202" s="34">
        <v>100</v>
      </c>
      <c r="Z202" s="34">
        <v>70.555956831750791</v>
      </c>
    </row>
    <row r="203" spans="1:26" x14ac:dyDescent="0.25">
      <c r="A203" s="34">
        <v>100.5</v>
      </c>
      <c r="B203" s="34">
        <v>70.92423312573213</v>
      </c>
      <c r="C203" s="1">
        <f t="shared" ca="1" si="9"/>
        <v>69.862694924167243</v>
      </c>
      <c r="D203" s="1">
        <f t="shared" ca="1" si="10"/>
        <v>0.56343167669080652</v>
      </c>
      <c r="E203" s="1">
        <f t="shared" ca="1" si="11"/>
        <v>57.054163951848338</v>
      </c>
      <c r="H203" s="34"/>
      <c r="Y203" s="34">
        <v>100.5</v>
      </c>
      <c r="Z203" s="34">
        <v>70.92423312573213</v>
      </c>
    </row>
    <row r="204" spans="1:26" x14ac:dyDescent="0.25">
      <c r="A204" s="34">
        <v>101</v>
      </c>
      <c r="B204" s="34">
        <v>72.376605974834689</v>
      </c>
      <c r="C204" s="1">
        <f t="shared" ca="1" si="9"/>
        <v>69.893851991397909</v>
      </c>
      <c r="D204" s="1">
        <f t="shared" ca="1" si="10"/>
        <v>3.0820336711355987</v>
      </c>
      <c r="E204" s="1">
        <f t="shared" ca="1" si="11"/>
        <v>58.506536800950897</v>
      </c>
      <c r="H204" s="34"/>
      <c r="Y204" s="34">
        <v>101</v>
      </c>
      <c r="Z204" s="34">
        <v>72.376605974834689</v>
      </c>
    </row>
    <row r="205" spans="1:26" x14ac:dyDescent="0.25">
      <c r="A205" s="34">
        <v>101.5</v>
      </c>
      <c r="B205" s="34">
        <v>73.829036404845681</v>
      </c>
      <c r="C205" s="1">
        <f t="shared" ca="1" si="9"/>
        <v>69.924155494480274</v>
      </c>
      <c r="D205" s="1">
        <f t="shared" ca="1" si="10"/>
        <v>7.6240474620680834</v>
      </c>
      <c r="E205" s="1">
        <f t="shared" ca="1" si="11"/>
        <v>59.958967230961889</v>
      </c>
      <c r="H205" s="34"/>
      <c r="Y205" s="34">
        <v>101.5</v>
      </c>
      <c r="Z205" s="34">
        <v>73.829036404845681</v>
      </c>
    </row>
    <row r="206" spans="1:26" x14ac:dyDescent="0.25">
      <c r="A206" s="34">
        <v>102</v>
      </c>
      <c r="B206" s="34">
        <v>75.281537356842392</v>
      </c>
      <c r="C206" s="1">
        <f t="shared" ca="1" si="9"/>
        <v>69.95362881725049</v>
      </c>
      <c r="D206" s="1">
        <f t="shared" ca="1" si="10"/>
        <v>14.19330470312816</v>
      </c>
      <c r="E206" s="1">
        <f t="shared" ca="1" si="11"/>
        <v>61.4114681829586</v>
      </c>
      <c r="H206" s="34"/>
      <c r="Y206" s="34">
        <v>102</v>
      </c>
      <c r="Z206" s="34">
        <v>75.281537356842392</v>
      </c>
    </row>
    <row r="207" spans="1:26" x14ac:dyDescent="0.25">
      <c r="A207" s="34">
        <v>102.5</v>
      </c>
      <c r="B207" s="34">
        <v>76.734086080334322</v>
      </c>
      <c r="C207" s="1">
        <f t="shared" ca="1" si="9"/>
        <v>69.982294702932307</v>
      </c>
      <c r="D207" s="1">
        <f t="shared" ca="1" si="10"/>
        <v>22.793343401980096</v>
      </c>
      <c r="E207" s="1">
        <f t="shared" ca="1" si="11"/>
        <v>62.86401690645053</v>
      </c>
      <c r="H207" s="34"/>
      <c r="Y207" s="34">
        <v>102.5</v>
      </c>
      <c r="Z207" s="34">
        <v>76.734086080334322</v>
      </c>
    </row>
    <row r="208" spans="1:26" x14ac:dyDescent="0.25">
      <c r="A208" s="34">
        <v>103</v>
      </c>
      <c r="B208" s="34">
        <v>77.326234195587588</v>
      </c>
      <c r="C208" s="1">
        <f t="shared" ca="1" si="9"/>
        <v>70.010175271686933</v>
      </c>
      <c r="D208" s="1">
        <f t="shared" ca="1" si="10"/>
        <v>26.762359088993207</v>
      </c>
      <c r="E208" s="1">
        <f t="shared" ca="1" si="11"/>
        <v>63.456165021703796</v>
      </c>
      <c r="H208" s="34"/>
      <c r="Y208" s="34">
        <v>103</v>
      </c>
      <c r="Z208" s="34">
        <v>77.326234195587588</v>
      </c>
    </row>
    <row r="209" spans="1:26" x14ac:dyDescent="0.25">
      <c r="A209" s="34">
        <v>103.5</v>
      </c>
      <c r="B209" s="34">
        <v>77.269977571304437</v>
      </c>
      <c r="C209" s="1">
        <f t="shared" ca="1" si="9"/>
        <v>70.037292037682235</v>
      </c>
      <c r="D209" s="1">
        <f t="shared" ca="1" si="10"/>
        <v>26.155870014133942</v>
      </c>
      <c r="E209" s="1">
        <f t="shared" ca="1" si="11"/>
        <v>63.399908397420646</v>
      </c>
      <c r="H209" s="34"/>
      <c r="Y209" s="34">
        <v>103.5</v>
      </c>
      <c r="Z209" s="34">
        <v>77.269977571304437</v>
      </c>
    </row>
    <row r="210" spans="1:26" x14ac:dyDescent="0.25">
      <c r="A210" s="34">
        <v>104</v>
      </c>
      <c r="B210" s="34">
        <v>78.72145871033959</v>
      </c>
      <c r="C210" s="1">
        <f t="shared" ca="1" si="9"/>
        <v>70.063665925694181</v>
      </c>
      <c r="D210" s="1">
        <f t="shared" ca="1" si="10"/>
        <v>37.47868795092905</v>
      </c>
      <c r="E210" s="1">
        <f t="shared" ca="1" si="11"/>
        <v>64.851389536455798</v>
      </c>
      <c r="H210" s="34"/>
      <c r="Y210" s="34">
        <v>104</v>
      </c>
      <c r="Z210" s="34">
        <v>78.72145871033959</v>
      </c>
    </row>
    <row r="211" spans="1:26" x14ac:dyDescent="0.25">
      <c r="A211" s="34">
        <v>104.5</v>
      </c>
      <c r="B211" s="34">
        <v>80.173111792373504</v>
      </c>
      <c r="C211" s="1">
        <f t="shared" ca="1" si="9"/>
        <v>70.089317287253579</v>
      </c>
      <c r="D211" s="1">
        <f t="shared" ca="1" si="10"/>
        <v>50.841455810743405</v>
      </c>
      <c r="E211" s="1">
        <f t="shared" ca="1" si="11"/>
        <v>66.303042618489712</v>
      </c>
      <c r="H211" s="34"/>
      <c r="Y211" s="34">
        <v>104.5</v>
      </c>
      <c r="Z211" s="34">
        <v>80.173111792373504</v>
      </c>
    </row>
    <row r="212" spans="1:26" x14ac:dyDescent="0.25">
      <c r="A212" s="34">
        <v>105</v>
      </c>
      <c r="B212" s="34">
        <v>81.624890712117462</v>
      </c>
      <c r="C212" s="1">
        <f t="shared" ca="1" si="9"/>
        <v>70.114265916350377</v>
      </c>
      <c r="D212" s="1">
        <f t="shared" ca="1" si="10"/>
        <v>66.247241594464029</v>
      </c>
      <c r="E212" s="1">
        <f t="shared" ca="1" si="11"/>
        <v>67.754821538233671</v>
      </c>
      <c r="H212" s="34"/>
      <c r="Y212" s="34">
        <v>105</v>
      </c>
      <c r="Z212" s="34">
        <v>81.624890712117462</v>
      </c>
    </row>
    <row r="213" spans="1:26" x14ac:dyDescent="0.25">
      <c r="A213" s="34">
        <v>105.5</v>
      </c>
      <c r="B213" s="34">
        <v>83.076767018748441</v>
      </c>
      <c r="C213" s="1">
        <f t="shared" ca="1" si="9"/>
        <v>70.13853106470782</v>
      </c>
      <c r="D213" s="1">
        <f t="shared" ca="1" si="10"/>
        <v>83.698974801214717</v>
      </c>
      <c r="E213" s="1">
        <f t="shared" ca="1" si="11"/>
        <v>69.206697844864649</v>
      </c>
      <c r="H213" s="34"/>
      <c r="Y213" s="34">
        <v>105.5</v>
      </c>
      <c r="Z213" s="34">
        <v>83.076767018748441</v>
      </c>
    </row>
    <row r="214" spans="1:26" x14ac:dyDescent="0.25">
      <c r="A214" s="34">
        <v>106</v>
      </c>
      <c r="B214" s="34">
        <v>84.084074027812704</v>
      </c>
      <c r="C214" s="1">
        <f t="shared" ca="1" si="9"/>
        <v>70.162131456638164</v>
      </c>
      <c r="D214" s="1">
        <f t="shared" ca="1" si="10"/>
        <v>96.910242477540976</v>
      </c>
      <c r="E214" s="1">
        <f t="shared" ca="1" si="11"/>
        <v>70.214004853928913</v>
      </c>
      <c r="H214" s="34"/>
      <c r="Y214" s="34">
        <v>106</v>
      </c>
      <c r="Z214" s="34">
        <v>84.084074027812704</v>
      </c>
    </row>
    <row r="215" spans="1:26" x14ac:dyDescent="0.25">
      <c r="A215" s="34">
        <v>106.5</v>
      </c>
      <c r="B215" s="34">
        <v>83.595551587799932</v>
      </c>
      <c r="C215" s="1">
        <f t="shared" ca="1" si="9"/>
        <v>70.185085303491334</v>
      </c>
      <c r="D215" s="1">
        <f t="shared" ca="1" si="10"/>
        <v>89.920302981288827</v>
      </c>
      <c r="E215" s="1">
        <f t="shared" ca="1" si="11"/>
        <v>69.72548241391614</v>
      </c>
      <c r="H215" s="34"/>
      <c r="Y215" s="34">
        <v>106.5</v>
      </c>
      <c r="Z215" s="34">
        <v>83.595551587799932</v>
      </c>
    </row>
    <row r="216" spans="1:26" x14ac:dyDescent="0.25">
      <c r="A216" s="34">
        <v>107</v>
      </c>
      <c r="B216" s="34">
        <v>83.106873192785528</v>
      </c>
      <c r="C216" s="1">
        <f t="shared" ca="1" si="9"/>
        <v>70.207410317707769</v>
      </c>
      <c r="D216" s="1">
        <f t="shared" ca="1" si="10"/>
        <v>83.198071232754685</v>
      </c>
      <c r="E216" s="1">
        <f t="shared" ca="1" si="11"/>
        <v>69.236804018901736</v>
      </c>
      <c r="H216" s="34"/>
      <c r="Y216" s="34">
        <v>107</v>
      </c>
      <c r="Z216" s="34">
        <v>83.106873192785528</v>
      </c>
    </row>
    <row r="217" spans="1:26" x14ac:dyDescent="0.25">
      <c r="A217" s="34">
        <v>107.5</v>
      </c>
      <c r="B217" s="34">
        <v>83.052905903755516</v>
      </c>
      <c r="C217" s="1">
        <f t="shared" ca="1" si="9"/>
        <v>70.229123726486335</v>
      </c>
      <c r="D217" s="1">
        <f t="shared" ca="1" si="10"/>
        <v>82.224694665023335</v>
      </c>
      <c r="E217" s="1">
        <f t="shared" ca="1" si="11"/>
        <v>69.182836729871724</v>
      </c>
      <c r="H217" s="34"/>
      <c r="Y217" s="34">
        <v>107.5</v>
      </c>
      <c r="Z217" s="34">
        <v>83.052905903755516</v>
      </c>
    </row>
    <row r="218" spans="1:26" x14ac:dyDescent="0.25">
      <c r="A218" s="34">
        <v>108</v>
      </c>
      <c r="B218" s="34">
        <v>84.525442030153584</v>
      </c>
      <c r="C218" s="1">
        <f t="shared" ca="1" si="9"/>
        <v>70.250242285077846</v>
      </c>
      <c r="D218" s="1">
        <f t="shared" ca="1" si="10"/>
        <v>101.89066388090522</v>
      </c>
      <c r="E218" s="1">
        <f t="shared" ca="1" si="11"/>
        <v>70.655372856269793</v>
      </c>
      <c r="H218" s="34"/>
      <c r="Y218" s="34">
        <v>108</v>
      </c>
      <c r="Z218" s="34">
        <v>84.525442030153584</v>
      </c>
    </row>
    <row r="219" spans="1:26" x14ac:dyDescent="0.25">
      <c r="A219" s="34">
        <v>108.5</v>
      </c>
      <c r="B219" s="34">
        <v>85.998199225045752</v>
      </c>
      <c r="C219" s="1">
        <f t="shared" ca="1" si="9"/>
        <v>70.270782289714191</v>
      </c>
      <c r="D219" s="1">
        <f t="shared" ca="1" si="10"/>
        <v>123.675821728877</v>
      </c>
      <c r="E219" s="1">
        <f t="shared" ca="1" si="11"/>
        <v>72.128130051161961</v>
      </c>
      <c r="H219" s="34"/>
      <c r="Y219" s="34">
        <v>108.5</v>
      </c>
      <c r="Z219" s="34">
        <v>85.998199225045752</v>
      </c>
    </row>
    <row r="220" spans="1:26" x14ac:dyDescent="0.25">
      <c r="A220" s="34">
        <v>109</v>
      </c>
      <c r="B220" s="34">
        <v>87.471121207832354</v>
      </c>
      <c r="C220" s="1">
        <f t="shared" ca="1" si="9"/>
        <v>70.290759590183498</v>
      </c>
      <c r="D220" s="1">
        <f t="shared" ca="1" si="10"/>
        <v>147.582412656591</v>
      </c>
      <c r="E220" s="1">
        <f t="shared" ca="1" si="11"/>
        <v>73.601052033948562</v>
      </c>
      <c r="H220" s="34"/>
      <c r="Y220" s="34">
        <v>109</v>
      </c>
      <c r="Z220" s="34">
        <v>87.471121207832354</v>
      </c>
    </row>
    <row r="221" spans="1:26" x14ac:dyDescent="0.25">
      <c r="A221" s="34">
        <v>109.5</v>
      </c>
      <c r="B221" s="34">
        <v>88.944172713557307</v>
      </c>
      <c r="C221" s="1">
        <f t="shared" ca="1" si="9"/>
        <v>70.310189602060632</v>
      </c>
      <c r="D221" s="1">
        <f t="shared" ca="1" si="10"/>
        <v>173.61266329977167</v>
      </c>
      <c r="E221" s="1">
        <f t="shared" ca="1" si="11"/>
        <v>75.074103539673516</v>
      </c>
      <c r="H221" s="34"/>
      <c r="Y221" s="34">
        <v>109.5</v>
      </c>
      <c r="Z221" s="34">
        <v>88.944172713557307</v>
      </c>
    </row>
    <row r="222" spans="1:26" x14ac:dyDescent="0.25">
      <c r="A222" s="34">
        <v>110</v>
      </c>
      <c r="B222" s="34">
        <v>89.967691044921139</v>
      </c>
      <c r="C222" s="1">
        <f t="shared" ca="1" si="9"/>
        <v>70.32908731860276</v>
      </c>
      <c r="D222" s="1">
        <f t="shared" ca="1" si="10"/>
        <v>192.83737815968308</v>
      </c>
      <c r="E222" s="1">
        <f t="shared" ca="1" si="11"/>
        <v>76.097621871037347</v>
      </c>
      <c r="H222" s="34"/>
      <c r="Y222" s="34">
        <v>110</v>
      </c>
      <c r="Z222" s="34">
        <v>89.967691044921139</v>
      </c>
    </row>
    <row r="223" spans="1:26" x14ac:dyDescent="0.25">
      <c r="A223" s="34">
        <v>110.5</v>
      </c>
      <c r="B223" s="34">
        <v>89.474647470512934</v>
      </c>
      <c r="C223" s="1">
        <f t="shared" ca="1" si="9"/>
        <v>70.347467322318906</v>
      </c>
      <c r="D223" s="1">
        <f t="shared" ca="1" si="10"/>
        <v>182.92451021073387</v>
      </c>
      <c r="E223" s="1">
        <f t="shared" ca="1" si="11"/>
        <v>75.604578296629143</v>
      </c>
      <c r="H223" s="34"/>
      <c r="Y223" s="34">
        <v>110.5</v>
      </c>
      <c r="Z223" s="34">
        <v>89.474647470512934</v>
      </c>
    </row>
    <row r="224" spans="1:26" x14ac:dyDescent="0.25">
      <c r="A224" s="34">
        <v>111</v>
      </c>
      <c r="B224" s="34">
        <v>88.981429316319321</v>
      </c>
      <c r="C224" s="1">
        <f t="shared" ca="1" si="9"/>
        <v>70.365343796222646</v>
      </c>
      <c r="D224" s="1">
        <f t="shared" ca="1" si="10"/>
        <v>173.27932004577656</v>
      </c>
      <c r="E224" s="1">
        <f t="shared" ca="1" si="11"/>
        <v>75.111360142435529</v>
      </c>
      <c r="H224" s="34"/>
      <c r="Y224" s="34">
        <v>111</v>
      </c>
      <c r="Z224" s="34">
        <v>88.981429316319321</v>
      </c>
    </row>
    <row r="225" spans="1:26" x14ac:dyDescent="0.25">
      <c r="A225" s="34">
        <v>111.5</v>
      </c>
      <c r="B225" s="34">
        <v>88.48808980162886</v>
      </c>
      <c r="C225" s="1">
        <f t="shared" ca="1" si="9"/>
        <v>70.382730534776485</v>
      </c>
      <c r="D225" s="1">
        <f t="shared" ca="1" si="10"/>
        <v>163.9020170908986</v>
      </c>
      <c r="E225" s="1">
        <f t="shared" ca="1" si="11"/>
        <v>74.618020627745068</v>
      </c>
      <c r="H225" s="34"/>
      <c r="Y225" s="34">
        <v>111.5</v>
      </c>
      <c r="Z225" s="34">
        <v>88.48808980162886</v>
      </c>
    </row>
    <row r="226" spans="1:26" x14ac:dyDescent="0.25">
      <c r="A226" s="34">
        <v>112</v>
      </c>
      <c r="B226" s="34">
        <v>88.664249315502502</v>
      </c>
      <c r="C226" s="1">
        <f t="shared" ca="1" si="9"/>
        <v>70.399640954536395</v>
      </c>
      <c r="D226" s="1">
        <f t="shared" ca="1" si="10"/>
        <v>166.79795928973653</v>
      </c>
      <c r="E226" s="1">
        <f t="shared" ca="1" si="11"/>
        <v>74.79418014161871</v>
      </c>
      <c r="H226" s="34"/>
      <c r="Y226" s="34">
        <v>112</v>
      </c>
      <c r="Z226" s="34">
        <v>88.664249315502502</v>
      </c>
    </row>
    <row r="227" spans="1:26" x14ac:dyDescent="0.25">
      <c r="A227" s="34">
        <v>112.5</v>
      </c>
      <c r="B227" s="34">
        <v>90.137411485203714</v>
      </c>
      <c r="C227" s="1">
        <f t="shared" ca="1" si="9"/>
        <v>70.416088104504809</v>
      </c>
      <c r="D227" s="1">
        <f t="shared" ca="1" si="10"/>
        <v>194.46529794305064</v>
      </c>
      <c r="E227" s="1">
        <f t="shared" ca="1" si="11"/>
        <v>76.267342311319922</v>
      </c>
      <c r="H227" s="34"/>
      <c r="Y227" s="34">
        <v>112.5</v>
      </c>
      <c r="Z227" s="34">
        <v>90.137411485203714</v>
      </c>
    </row>
    <row r="228" spans="1:26" x14ac:dyDescent="0.25">
      <c r="A228" s="34">
        <v>113</v>
      </c>
      <c r="B228" s="34">
        <v>91.610726981381532</v>
      </c>
      <c r="C228" s="1">
        <f t="shared" ca="1" si="9"/>
        <v>70.432084676199878</v>
      </c>
      <c r="D228" s="1">
        <f t="shared" ca="1" si="10"/>
        <v>224.26744494541504</v>
      </c>
      <c r="E228" s="1">
        <f t="shared" ca="1" si="11"/>
        <v>77.74065780749774</v>
      </c>
      <c r="H228" s="34"/>
      <c r="Y228" s="34">
        <v>113</v>
      </c>
      <c r="Z228" s="34">
        <v>91.610726981381532</v>
      </c>
    </row>
    <row r="229" spans="1:26" x14ac:dyDescent="0.25">
      <c r="A229" s="34">
        <v>113.5</v>
      </c>
      <c r="B229" s="34">
        <v>93.084158285275237</v>
      </c>
      <c r="C229" s="1">
        <f t="shared" ca="1" si="9"/>
        <v>70.44764301344901</v>
      </c>
      <c r="D229" s="1">
        <f t="shared" ca="1" si="10"/>
        <v>256.20591182581097</v>
      </c>
      <c r="E229" s="1">
        <f t="shared" ca="1" si="11"/>
        <v>79.214089111391445</v>
      </c>
      <c r="H229" s="34"/>
      <c r="Y229" s="34">
        <v>113.5</v>
      </c>
      <c r="Z229" s="34">
        <v>93.084158285275237</v>
      </c>
    </row>
    <row r="230" spans="1:26" x14ac:dyDescent="0.25">
      <c r="A230" s="34">
        <v>114</v>
      </c>
      <c r="B230" s="34">
        <v>94.557678945657031</v>
      </c>
      <c r="C230" s="1">
        <f t="shared" ca="1" si="9"/>
        <v>70.462775121914021</v>
      </c>
      <c r="D230" s="1">
        <f t="shared" ca="1" si="10"/>
        <v>290.28219513771279</v>
      </c>
      <c r="E230" s="1">
        <f t="shared" ca="1" si="11"/>
        <v>80.687609771773239</v>
      </c>
      <c r="H230" s="34"/>
      <c r="Y230" s="34">
        <v>114</v>
      </c>
      <c r="Z230" s="34">
        <v>94.557678945657031</v>
      </c>
    </row>
    <row r="231" spans="1:26" x14ac:dyDescent="0.25">
      <c r="A231" s="34">
        <v>114.5</v>
      </c>
      <c r="B231" s="34">
        <v>95.356641206326785</v>
      </c>
      <c r="C231" s="1">
        <f t="shared" ca="1" si="9"/>
        <v>70.477492678355304</v>
      </c>
      <c r="D231" s="1">
        <f t="shared" ca="1" si="10"/>
        <v>309.48601573843274</v>
      </c>
      <c r="E231" s="1">
        <f t="shared" ca="1" si="11"/>
        <v>81.486572032442993</v>
      </c>
      <c r="H231" s="34"/>
      <c r="Y231" s="34">
        <v>114.5</v>
      </c>
      <c r="Z231" s="34">
        <v>95.356641206326785</v>
      </c>
    </row>
    <row r="232" spans="1:26" x14ac:dyDescent="0.25">
      <c r="A232" s="34">
        <v>115</v>
      </c>
      <c r="B232" s="34">
        <v>94.862931053523454</v>
      </c>
      <c r="C232" s="1">
        <f t="shared" ca="1" si="9"/>
        <v>70.491807039642282</v>
      </c>
      <c r="D232" s="1">
        <f t="shared" ca="1" si="10"/>
        <v>296.97584284998777</v>
      </c>
      <c r="E232" s="1">
        <f t="shared" ca="1" si="11"/>
        <v>80.992861879639662</v>
      </c>
      <c r="H232" s="34"/>
      <c r="Y232" s="34">
        <v>115</v>
      </c>
      <c r="Z232" s="34">
        <v>94.862931053523454</v>
      </c>
    </row>
    <row r="233" spans="1:26" x14ac:dyDescent="0.25">
      <c r="A233" s="34">
        <v>115.5</v>
      </c>
      <c r="B233" s="34">
        <v>94.369138844769338</v>
      </c>
      <c r="C233" s="1">
        <f t="shared" ca="1" si="9"/>
        <v>70.505729251517081</v>
      </c>
      <c r="D233" s="1">
        <f t="shared" ca="1" si="10"/>
        <v>284.7311587076619</v>
      </c>
      <c r="E233" s="1">
        <f t="shared" ca="1" si="11"/>
        <v>80.499069670885547</v>
      </c>
      <c r="H233" s="34"/>
      <c r="Y233" s="34">
        <v>115.5</v>
      </c>
      <c r="Z233" s="34">
        <v>94.369138844769338</v>
      </c>
    </row>
    <row r="234" spans="1:26" x14ac:dyDescent="0.25">
      <c r="A234" s="34">
        <v>116</v>
      </c>
      <c r="B234" s="34">
        <v>93.875291636546621</v>
      </c>
      <c r="C234" s="1">
        <f t="shared" ca="1" si="9"/>
        <v>70.519270057117865</v>
      </c>
      <c r="D234" s="1">
        <f t="shared" ca="1" si="10"/>
        <v>272.75187200937086</v>
      </c>
      <c r="E234" s="1">
        <f t="shared" ca="1" si="11"/>
        <v>80.005222462662829</v>
      </c>
      <c r="H234" s="34"/>
      <c r="Y234" s="34">
        <v>116</v>
      </c>
      <c r="Z234" s="34">
        <v>93.875291636546621</v>
      </c>
    </row>
    <row r="235" spans="1:26" x14ac:dyDescent="0.25">
      <c r="A235" s="34">
        <v>116.5</v>
      </c>
      <c r="B235" s="34">
        <v>93.381378282452019</v>
      </c>
      <c r="C235" s="1">
        <f t="shared" ca="1" si="9"/>
        <v>70.532439905268944</v>
      </c>
      <c r="D235" s="1">
        <f t="shared" ca="1" si="10"/>
        <v>261.03699248215474</v>
      </c>
      <c r="E235" s="1">
        <f t="shared" ca="1" si="11"/>
        <v>79.511309108568227</v>
      </c>
      <c r="H235" s="34"/>
      <c r="Y235" s="34">
        <v>116.5</v>
      </c>
      <c r="Z235" s="34">
        <v>93.381378282452019</v>
      </c>
    </row>
    <row r="236" spans="1:26" x14ac:dyDescent="0.25">
      <c r="A236" s="34">
        <v>117</v>
      </c>
      <c r="B236" s="34">
        <v>92.88745036484444</v>
      </c>
      <c r="C236" s="1">
        <f t="shared" ca="1" si="9"/>
        <v>70.545248958543624</v>
      </c>
      <c r="D236" s="1">
        <f t="shared" ca="1" si="10"/>
        <v>249.5869818398551</v>
      </c>
      <c r="E236" s="1">
        <f t="shared" ca="1" si="11"/>
        <v>79.017381190960648</v>
      </c>
      <c r="H236" s="34"/>
      <c r="Y236" s="34">
        <v>117</v>
      </c>
      <c r="Z236" s="34">
        <v>92.88745036484444</v>
      </c>
    </row>
    <row r="237" spans="1:26" x14ac:dyDescent="0.25">
      <c r="A237" s="34">
        <v>117.5</v>
      </c>
      <c r="B237" s="34">
        <v>92.39351827767203</v>
      </c>
      <c r="C237" s="1">
        <f t="shared" ca="1" si="9"/>
        <v>70.557707101106217</v>
      </c>
      <c r="D237" s="1">
        <f t="shared" ca="1" si="10"/>
        <v>238.40132486931822</v>
      </c>
      <c r="E237" s="1">
        <f t="shared" ca="1" si="11"/>
        <v>78.523449103788238</v>
      </c>
      <c r="H237" s="34"/>
      <c r="Y237" s="34">
        <v>117.5</v>
      </c>
      <c r="Z237" s="34">
        <v>92.39351827767203</v>
      </c>
    </row>
    <row r="238" spans="1:26" x14ac:dyDescent="0.25">
      <c r="A238" s="34">
        <v>118</v>
      </c>
      <c r="B238" s="34">
        <v>91.924046555285841</v>
      </c>
      <c r="C238" s="1">
        <f t="shared" ca="1" si="9"/>
        <v>70.569823946339142</v>
      </c>
      <c r="D238" s="1">
        <f t="shared" ca="1" si="10"/>
        <v>228.0014116162252</v>
      </c>
      <c r="E238" s="1">
        <f t="shared" ca="1" si="11"/>
        <v>78.053977381402049</v>
      </c>
      <c r="H238" s="34"/>
      <c r="Y238" s="34">
        <v>118</v>
      </c>
      <c r="Z238" s="34">
        <v>91.924046555285841</v>
      </c>
    </row>
    <row r="239" spans="1:26" x14ac:dyDescent="0.25">
      <c r="A239" s="34">
        <v>118.5</v>
      </c>
      <c r="B239" s="34">
        <v>93.409478763398624</v>
      </c>
      <c r="C239" s="1">
        <f t="shared" ca="1" si="9"/>
        <v>70.581608844261197</v>
      </c>
      <c r="D239" s="1">
        <f t="shared" ca="1" si="10"/>
        <v>260.5558225225297</v>
      </c>
      <c r="E239" s="1">
        <f t="shared" ca="1" si="11"/>
        <v>79.539409589514833</v>
      </c>
      <c r="H239" s="34"/>
      <c r="Y239" s="34">
        <v>118.5</v>
      </c>
      <c r="Z239" s="34">
        <v>93.409478763398624</v>
      </c>
    </row>
    <row r="240" spans="1:26" x14ac:dyDescent="0.25">
      <c r="A240" s="34">
        <v>119</v>
      </c>
      <c r="B240" s="34">
        <v>94.908269122496762</v>
      </c>
      <c r="C240" s="1">
        <f t="shared" ca="1" si="9"/>
        <v>70.59307088874256</v>
      </c>
      <c r="D240" s="1">
        <f t="shared" ca="1" si="10"/>
        <v>295.61443257338175</v>
      </c>
      <c r="E240" s="1">
        <f t="shared" ca="1" si="11"/>
        <v>81.03819994861297</v>
      </c>
      <c r="H240" s="34"/>
      <c r="Y240" s="34">
        <v>119</v>
      </c>
      <c r="Z240" s="34">
        <v>94.908269122496762</v>
      </c>
    </row>
    <row r="241" spans="1:26" x14ac:dyDescent="0.25">
      <c r="A241" s="34">
        <v>119.5</v>
      </c>
      <c r="B241" s="34">
        <v>96.407154079056696</v>
      </c>
      <c r="C241" s="1">
        <f t="shared" ca="1" si="9"/>
        <v>70.60421892452203</v>
      </c>
      <c r="D241" s="1">
        <f t="shared" ca="1" si="10"/>
        <v>332.89573129456045</v>
      </c>
      <c r="E241" s="1">
        <f t="shared" ca="1" si="11"/>
        <v>82.537084905172904</v>
      </c>
      <c r="H241" s="34"/>
      <c r="Y241" s="34">
        <v>119.5</v>
      </c>
      <c r="Z241" s="34">
        <v>96.407154079056696</v>
      </c>
    </row>
    <row r="242" spans="1:26" x14ac:dyDescent="0.25">
      <c r="A242" s="34">
        <v>120</v>
      </c>
      <c r="B242" s="34">
        <v>97.906110526461603</v>
      </c>
      <c r="C242" s="1">
        <f t="shared" ca="1" si="9"/>
        <v>70.615061554032209</v>
      </c>
      <c r="D242" s="1">
        <f t="shared" ca="1" si="10"/>
        <v>372.40067700776973</v>
      </c>
      <c r="E242" s="1">
        <f t="shared" ca="1" si="11"/>
        <v>84.036041352577811</v>
      </c>
      <c r="H242" s="34"/>
      <c r="Y242" s="34">
        <v>120</v>
      </c>
      <c r="Z242" s="34">
        <v>97.906110526461603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 s="34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 s="3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 s="34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 s="34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 s="34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 s="34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 s="34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 s="34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 s="34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 s="34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 s="34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 s="3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 s="34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 s="34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 s="34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 s="34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 s="34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 s="34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 s="34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 s="34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 s="34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 s="3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 s="34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 s="34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 s="34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 s="34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 s="34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 s="34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 s="34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 s="34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 s="34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 s="3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 s="34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 s="34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 s="34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 s="34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 s="34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 s="34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 s="34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 s="34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 s="34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 s="3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 s="34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 s="34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 s="34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 s="34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 s="34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 s="34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 s="34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 s="34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 s="34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 s="3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 s="34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 s="34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 s="34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 s="34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 s="34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 s="34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 s="34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 s="34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 s="34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 s="3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 s="34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 s="34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 s="34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 s="34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 s="34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 s="34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 s="34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 s="34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 s="34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 s="3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 s="34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 s="34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 s="34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 s="34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 s="34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 s="34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 s="34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 s="34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 s="34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 s="3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 s="34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 s="34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 s="34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 s="34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 s="34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 s="34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 s="34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 s="34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 s="34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 s="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 s="34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 s="34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 s="34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 s="34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 s="34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 s="34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 s="34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 s="34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 s="34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 s="3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 s="34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 s="34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 s="34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 s="34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 s="34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 s="34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 s="34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 s="34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 s="34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 s="3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 s="34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 s="34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 s="34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 s="34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 s="34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 s="34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 s="34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 s="34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/>
  <dimension ref="A1:AB362"/>
  <sheetViews>
    <sheetView topLeftCell="G1" zoomScale="80" zoomScaleNormal="80" workbookViewId="0">
      <selection activeCell="AB1" sqref="AB1:AB8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28515625" customWidth="1"/>
    <col min="11" max="11" width="14.425781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1.2547126443197607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1.2547126443197607</v>
      </c>
      <c r="AB3" s="78" t="s">
        <v>170</v>
      </c>
    </row>
    <row r="4" spans="1:28" x14ac:dyDescent="0.25">
      <c r="A4">
        <v>1</v>
      </c>
      <c r="B4">
        <v>3.0033655581169656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3.0033655581169656</v>
      </c>
      <c r="AB4" s="78" t="s">
        <v>171</v>
      </c>
    </row>
    <row r="5" spans="1:28" ht="15.75" thickBot="1" x14ac:dyDescent="0.3">
      <c r="A5">
        <v>1.5</v>
      </c>
      <c r="B5">
        <v>4.7566431413941856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37.812194374170161</v>
      </c>
      <c r="M5" s="4">
        <v>9</v>
      </c>
      <c r="N5" s="4">
        <v>57</v>
      </c>
      <c r="O5" s="11">
        <v>74</v>
      </c>
      <c r="P5" s="12">
        <v>52</v>
      </c>
      <c r="Y5">
        <v>1.5</v>
      </c>
      <c r="Z5">
        <v>4.7566431413941856</v>
      </c>
      <c r="AB5" s="78" t="s">
        <v>172</v>
      </c>
    </row>
    <row r="6" spans="1:28" x14ac:dyDescent="0.25">
      <c r="A6">
        <v>2</v>
      </c>
      <c r="B6">
        <v>6.5145288825321117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14.187805625829837</v>
      </c>
      <c r="Y6">
        <v>2</v>
      </c>
      <c r="Z6">
        <v>6.5145288825321117</v>
      </c>
      <c r="AB6" s="78" t="s">
        <v>173</v>
      </c>
    </row>
    <row r="7" spans="1:28" x14ac:dyDescent="0.25">
      <c r="A7">
        <v>2.5</v>
      </c>
      <c r="B7">
        <v>8.2766654197148188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29</v>
      </c>
      <c r="K7" s="22">
        <f>$K$6 +$J$7</f>
        <v>59</v>
      </c>
      <c r="L7" s="24">
        <f ca="1">OFFSET($B$1,2*$K$7,0)</f>
        <v>56.173302756824071</v>
      </c>
      <c r="Y7">
        <v>2.5</v>
      </c>
      <c r="Z7">
        <v>8.2766654197148188</v>
      </c>
      <c r="AB7" s="78" t="s">
        <v>174</v>
      </c>
    </row>
    <row r="8" spans="1:28" ht="15.75" thickBot="1" x14ac:dyDescent="0.3">
      <c r="A8">
        <v>3</v>
      </c>
      <c r="B8">
        <v>9.6459925991727271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9.6459925991727271</v>
      </c>
      <c r="AB8" s="78" t="s">
        <v>175</v>
      </c>
    </row>
    <row r="9" spans="1:28" x14ac:dyDescent="0.25">
      <c r="A9">
        <v>3.5</v>
      </c>
      <c r="B9">
        <v>11.417540912305723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11.417540912305723</v>
      </c>
    </row>
    <row r="10" spans="1:28" x14ac:dyDescent="0.25">
      <c r="A10">
        <v>4</v>
      </c>
      <c r="B10">
        <v>13.191674452926105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13.191674452926105</v>
      </c>
    </row>
    <row r="11" spans="1:28" ht="15.75" thickBot="1" x14ac:dyDescent="0.3">
      <c r="A11">
        <v>4.5</v>
      </c>
      <c r="B11">
        <v>14.968077231030428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14.968077231030428</v>
      </c>
    </row>
    <row r="12" spans="1:28" ht="15.75" thickTop="1" x14ac:dyDescent="0.25">
      <c r="A12">
        <v>5</v>
      </c>
      <c r="B12">
        <v>16.746448635999638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16.746448635999638</v>
      </c>
    </row>
    <row r="13" spans="1:28" ht="15.75" thickBot="1" x14ac:dyDescent="0.3">
      <c r="A13">
        <v>5.5</v>
      </c>
      <c r="B13">
        <v>17.760902629688793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40</v>
      </c>
      <c r="P13" s="26">
        <f>$O$5</f>
        <v>74</v>
      </c>
      <c r="Q13" s="26">
        <f ca="1">OFFSET($C$1,2*$O$5,0)</f>
        <v>51.69901705598523</v>
      </c>
      <c r="Y13">
        <v>5.5</v>
      </c>
      <c r="Z13">
        <v>17.760902629688793</v>
      </c>
    </row>
    <row r="14" spans="1:28" ht="16.5" thickTop="1" x14ac:dyDescent="0.25">
      <c r="A14">
        <v>6</v>
      </c>
      <c r="B14">
        <v>19.35041664072455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37.8121943741702* [1 - exp (1/9)*(txp - 30)]</v>
      </c>
      <c r="O14" s="25" t="s">
        <v>38</v>
      </c>
      <c r="P14" s="26">
        <f>$O$5</f>
        <v>74</v>
      </c>
      <c r="Q14" s="26">
        <f ca="1">OFFSET($B$1,2*$K$5,0)</f>
        <v>14.187805625829837</v>
      </c>
      <c r="Y14">
        <v>6</v>
      </c>
      <c r="Z14">
        <v>19.35041664072455</v>
      </c>
    </row>
    <row r="15" spans="1:28" x14ac:dyDescent="0.25">
      <c r="A15">
        <v>6.5</v>
      </c>
      <c r="B15">
        <v>20.940478481578207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1366.9694879382057</v>
      </c>
      <c r="Y15">
        <v>6.5</v>
      </c>
      <c r="Z15">
        <v>20.940478481578207</v>
      </c>
    </row>
    <row r="16" spans="1:28" x14ac:dyDescent="0.25">
      <c r="A16">
        <v>7</v>
      </c>
      <c r="B16">
        <v>22.530977790605757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37.812194374170161</v>
      </c>
      <c r="L16" t="s">
        <v>14</v>
      </c>
      <c r="P16" s="1">
        <f>$K$5</f>
        <v>30</v>
      </c>
      <c r="Q16" s="2">
        <f ca="1">OFFSET($B$1,2*$K$5,0)</f>
        <v>14.187805625829837</v>
      </c>
      <c r="Y16">
        <v>7</v>
      </c>
      <c r="Z16">
        <v>22.530977790605757</v>
      </c>
    </row>
    <row r="17" spans="1:26" ht="15.75" thickBot="1" x14ac:dyDescent="0.3">
      <c r="A17">
        <v>7.5</v>
      </c>
      <c r="B17">
        <v>24.12184175474605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9</v>
      </c>
      <c r="L17" t="s">
        <v>15</v>
      </c>
      <c r="P17" s="1">
        <f>$O$5</f>
        <v>74</v>
      </c>
      <c r="Q17" s="2">
        <f ca="1">OFFSET($B$1,2*$K$5,0)</f>
        <v>14.187805625829837</v>
      </c>
      <c r="Y17">
        <v>7.5</v>
      </c>
      <c r="Z17">
        <v>24.12184175474605</v>
      </c>
    </row>
    <row r="18" spans="1:26" ht="15.75" thickBot="1" x14ac:dyDescent="0.3">
      <c r="A18">
        <v>8</v>
      </c>
      <c r="B18">
        <v>25.445096333227738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3.2234637012802638</v>
      </c>
      <c r="L18" s="16" t="s">
        <v>23</v>
      </c>
      <c r="Y18">
        <v>8</v>
      </c>
      <c r="Z18">
        <v>25.445096333227738</v>
      </c>
    </row>
    <row r="19" spans="1:26" x14ac:dyDescent="0.25">
      <c r="A19">
        <v>8.5</v>
      </c>
      <c r="B19">
        <v>27.033811478841127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1.4477757631377322</v>
      </c>
      <c r="L19" s="16" t="s">
        <v>23</v>
      </c>
      <c r="P19">
        <f>$N$5</f>
        <v>57</v>
      </c>
      <c r="Q19">
        <f>$P$5</f>
        <v>52</v>
      </c>
      <c r="Y19">
        <v>8.5</v>
      </c>
      <c r="Z19">
        <v>27.033811478841127</v>
      </c>
    </row>
    <row r="20" spans="1:26" ht="15.75" thickBot="1" x14ac:dyDescent="0.3">
      <c r="A20">
        <v>9</v>
      </c>
      <c r="B20">
        <v>28.624478872284772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74</v>
      </c>
      <c r="Q20">
        <f>$P$5</f>
        <v>52</v>
      </c>
      <c r="Y20">
        <v>9</v>
      </c>
      <c r="Z20">
        <v>28.624478872284772</v>
      </c>
    </row>
    <row r="21" spans="1:26" x14ac:dyDescent="0.25">
      <c r="A21">
        <v>9.5</v>
      </c>
      <c r="B21">
        <v>30.215438255565662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30.215438255565662</v>
      </c>
    </row>
    <row r="22" spans="1:26" x14ac:dyDescent="0.25">
      <c r="A22">
        <v>10</v>
      </c>
      <c r="B22">
        <v>31.806629517476697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31.806629517476697</v>
      </c>
    </row>
    <row r="23" spans="1:26" x14ac:dyDescent="0.25">
      <c r="A23">
        <v>10.5</v>
      </c>
      <c r="B23">
        <v>33.144988225094721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52</v>
      </c>
      <c r="L23" t="s">
        <v>14</v>
      </c>
      <c r="Y23">
        <v>10.5</v>
      </c>
      <c r="Z23">
        <v>33.144988225094721</v>
      </c>
    </row>
    <row r="24" spans="1:26" x14ac:dyDescent="0.25">
      <c r="A24">
        <v>11</v>
      </c>
      <c r="B24">
        <v>32.63190133207334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17</v>
      </c>
      <c r="L24" t="s">
        <v>15</v>
      </c>
      <c r="Y24">
        <v>11</v>
      </c>
      <c r="Z24">
        <v>32.63190133207334</v>
      </c>
    </row>
    <row r="25" spans="1:26" x14ac:dyDescent="0.25">
      <c r="A25">
        <v>11.5</v>
      </c>
      <c r="B25">
        <v>32.116812066086212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32.116812066086212</v>
      </c>
    </row>
    <row r="26" spans="1:26" x14ac:dyDescent="0.25">
      <c r="A26">
        <v>12</v>
      </c>
      <c r="B26">
        <v>31.60104647722536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58.158147948021323</v>
      </c>
      <c r="L26" t="s">
        <v>14</v>
      </c>
      <c r="Y26">
        <v>12</v>
      </c>
      <c r="Z26">
        <v>31.60104647722536</v>
      </c>
    </row>
    <row r="27" spans="1:26" x14ac:dyDescent="0.25">
      <c r="A27">
        <v>12.5</v>
      </c>
      <c r="B27">
        <v>31.084695328403605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37</v>
      </c>
      <c r="L27" t="s">
        <v>15</v>
      </c>
      <c r="Y27">
        <v>12.5</v>
      </c>
      <c r="Z27">
        <v>31.084695328403605</v>
      </c>
    </row>
    <row r="28" spans="1:26" x14ac:dyDescent="0.25">
      <c r="A28">
        <v>13</v>
      </c>
      <c r="B28">
        <v>30.567813958987095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30.567813958987095</v>
      </c>
    </row>
    <row r="29" spans="1:26" x14ac:dyDescent="0.25">
      <c r="A29">
        <v>13.5</v>
      </c>
      <c r="B29">
        <v>30.050437897040968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30.050437897040968</v>
      </c>
    </row>
    <row r="30" spans="1:26" x14ac:dyDescent="0.25">
      <c r="A30">
        <v>14</v>
      </c>
      <c r="B30">
        <v>29.53259629211027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1236.8554719386088</v>
      </c>
      <c r="L30" t="s">
        <v>34</v>
      </c>
      <c r="Y30">
        <v>14</v>
      </c>
      <c r="Z30">
        <v>29.53259629211027</v>
      </c>
    </row>
    <row r="31" spans="1:26" ht="15.75" x14ac:dyDescent="0.25">
      <c r="A31">
        <v>14.5</v>
      </c>
      <c r="B31">
        <v>29.014313484478066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9131.0194741729829</v>
      </c>
      <c r="Y31">
        <v>14.5</v>
      </c>
      <c r="Z31">
        <v>29.014313484478066</v>
      </c>
    </row>
    <row r="32" spans="1:26" ht="15.75" x14ac:dyDescent="0.25">
      <c r="A32">
        <v>15</v>
      </c>
      <c r="B32">
        <v>28.495610137810999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9131.0194741729829</v>
      </c>
      <c r="Y32">
        <v>15</v>
      </c>
      <c r="Z32">
        <v>28.495610137810999</v>
      </c>
    </row>
    <row r="33" spans="1:26" x14ac:dyDescent="0.25">
      <c r="A33">
        <v>15.5</v>
      </c>
      <c r="B33">
        <v>27.976504052922202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27.976504052922202</v>
      </c>
    </row>
    <row r="34" spans="1:26" x14ac:dyDescent="0.25">
      <c r="A34">
        <v>16</v>
      </c>
      <c r="B34">
        <v>27.457010754879793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27.457010754879793</v>
      </c>
    </row>
    <row r="35" spans="1:26" x14ac:dyDescent="0.25">
      <c r="A35">
        <v>16.5</v>
      </c>
      <c r="B35">
        <v>26.937143918828543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26.937143918828543</v>
      </c>
    </row>
    <row r="36" spans="1:26" x14ac:dyDescent="0.25">
      <c r="A36">
        <v>17</v>
      </c>
      <c r="B36">
        <v>26.416915680861596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26.416915680861596</v>
      </c>
    </row>
    <row r="37" spans="1:26" x14ac:dyDescent="0.25">
      <c r="A37">
        <v>17.5</v>
      </c>
      <c r="B37">
        <v>25.896336866797732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25.896336866797732</v>
      </c>
    </row>
    <row r="38" spans="1:26" x14ac:dyDescent="0.25">
      <c r="A38">
        <v>18</v>
      </c>
      <c r="B38">
        <v>25.37541716216877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25.37541716216877</v>
      </c>
    </row>
    <row r="39" spans="1:26" x14ac:dyDescent="0.25">
      <c r="A39">
        <v>18.5</v>
      </c>
      <c r="B39">
        <v>24.854165239953819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24.854165239953819</v>
      </c>
    </row>
    <row r="40" spans="1:26" x14ac:dyDescent="0.25">
      <c r="A40">
        <v>19</v>
      </c>
      <c r="B40">
        <v>24.332588857802421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24.332588857802421</v>
      </c>
    </row>
    <row r="41" spans="1:26" x14ac:dyDescent="0.25">
      <c r="A41">
        <v>19.5</v>
      </c>
      <c r="B41">
        <v>23.810694933090407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23.810694933090407</v>
      </c>
    </row>
    <row r="42" spans="1:26" x14ac:dyDescent="0.25">
      <c r="A42">
        <v>20</v>
      </c>
      <c r="B42">
        <v>23.288489601744708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23.288489601744708</v>
      </c>
    </row>
    <row r="43" spans="1:26" x14ac:dyDescent="0.25">
      <c r="A43">
        <v>20.5</v>
      </c>
      <c r="B43">
        <v>22.765978265067385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22.765978265067385</v>
      </c>
    </row>
    <row r="44" spans="1:26" x14ac:dyDescent="0.25">
      <c r="A44">
        <v>21</v>
      </c>
      <c r="B44">
        <v>22.243165627580726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22.243165627580726</v>
      </c>
    </row>
    <row r="45" spans="1:26" x14ac:dyDescent="0.25">
      <c r="A45">
        <v>21.5</v>
      </c>
      <c r="B45">
        <v>21.720055728058888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21.720055728058888</v>
      </c>
    </row>
    <row r="46" spans="1:26" x14ac:dyDescent="0.25">
      <c r="A46">
        <v>22</v>
      </c>
      <c r="B46">
        <v>21.196651965306508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21.196651965306508</v>
      </c>
    </row>
    <row r="47" spans="1:26" x14ac:dyDescent="0.25">
      <c r="A47">
        <v>22.5</v>
      </c>
      <c r="B47">
        <v>20.67295711981691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20.67295711981691</v>
      </c>
    </row>
    <row r="48" spans="1:26" x14ac:dyDescent="0.25">
      <c r="A48">
        <v>23</v>
      </c>
      <c r="B48">
        <v>20.148973372142407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20.148973372142407</v>
      </c>
    </row>
    <row r="49" spans="1:26" x14ac:dyDescent="0.25">
      <c r="A49">
        <v>23.5</v>
      </c>
      <c r="B49">
        <v>19.624702318598281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19.624702318598281</v>
      </c>
    </row>
    <row r="50" spans="1:26" x14ac:dyDescent="0.25">
      <c r="A50">
        <v>24</v>
      </c>
      <c r="B50">
        <v>19.100144984777874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19.100144984777874</v>
      </c>
    </row>
    <row r="51" spans="1:26" x14ac:dyDescent="0.25">
      <c r="A51">
        <v>24.5</v>
      </c>
      <c r="B51">
        <v>18.575301837258309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18.575301837258309</v>
      </c>
    </row>
    <row r="52" spans="1:26" x14ac:dyDescent="0.25">
      <c r="A52">
        <v>25</v>
      </c>
      <c r="B52">
        <v>18.050172793814465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18.050172793814465</v>
      </c>
    </row>
    <row r="53" spans="1:26" x14ac:dyDescent="0.25">
      <c r="A53">
        <v>25.5</v>
      </c>
      <c r="B53">
        <v>17.529005682837742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17.529005682837742</v>
      </c>
    </row>
    <row r="54" spans="1:26" x14ac:dyDescent="0.25">
      <c r="A54">
        <v>26</v>
      </c>
      <c r="B54">
        <v>17.031904196504335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17.031904196504335</v>
      </c>
    </row>
    <row r="55" spans="1:26" x14ac:dyDescent="0.25">
      <c r="A55">
        <v>26.5</v>
      </c>
      <c r="B55">
        <v>16.560193574731112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16.560193574731112</v>
      </c>
    </row>
    <row r="56" spans="1:26" x14ac:dyDescent="0.25">
      <c r="A56">
        <v>27</v>
      </c>
      <c r="B56">
        <v>16.11240686622585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16.11240686622585</v>
      </c>
    </row>
    <row r="57" spans="1:26" x14ac:dyDescent="0.25">
      <c r="A57">
        <v>27.5</v>
      </c>
      <c r="B57">
        <v>15.687185433709693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15.687185433709693</v>
      </c>
    </row>
    <row r="58" spans="1:26" x14ac:dyDescent="0.25">
      <c r="A58">
        <v>28</v>
      </c>
      <c r="B58">
        <v>15.283263574264078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15.283263574264078</v>
      </c>
    </row>
    <row r="59" spans="1:26" x14ac:dyDescent="0.25">
      <c r="A59">
        <v>28.5</v>
      </c>
      <c r="B59">
        <v>14.899456864575278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14.899456864575278</v>
      </c>
    </row>
    <row r="60" spans="1:26" x14ac:dyDescent="0.25">
      <c r="A60">
        <v>29</v>
      </c>
      <c r="B60">
        <v>14.534653177868393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14.534653177868393</v>
      </c>
    </row>
    <row r="61" spans="1:26" x14ac:dyDescent="0.25">
      <c r="A61">
        <v>29.5</v>
      </c>
      <c r="B61">
        <v>14.187805625829837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14.187805625829837</v>
      </c>
    </row>
    <row r="62" spans="1:26" x14ac:dyDescent="0.25">
      <c r="A62">
        <v>30</v>
      </c>
      <c r="B62">
        <v>13.857926895531234</v>
      </c>
      <c r="C62" s="1">
        <f t="shared" ca="1" si="0"/>
        <v>14.187805625829837</v>
      </c>
      <c r="D62" s="1">
        <f t="shared" ca="1" si="1"/>
        <v>5.4409988351709168E-2</v>
      </c>
      <c r="E62" s="1">
        <f t="shared" ca="1" si="2"/>
        <v>-0.32987873029860282</v>
      </c>
      <c r="H62"/>
      <c r="Y62">
        <v>30</v>
      </c>
      <c r="Z62">
        <v>13.857926895531234</v>
      </c>
    </row>
    <row r="63" spans="1:26" x14ac:dyDescent="0.25">
      <c r="A63">
        <v>30.5</v>
      </c>
      <c r="B63">
        <v>14.576469493540884</v>
      </c>
      <c r="C63" s="1">
        <f t="shared" ca="1" si="0"/>
        <v>16.231196691610609</v>
      </c>
      <c r="D63" s="1">
        <f t="shared" ca="1" si="1"/>
        <v>1.369061050015842</v>
      </c>
      <c r="E63" s="1">
        <f t="shared" ca="1" si="2"/>
        <v>0.38866386771104722</v>
      </c>
      <c r="H63"/>
      <c r="Y63">
        <v>30.5</v>
      </c>
      <c r="Z63">
        <v>14.576469493540884</v>
      </c>
    </row>
    <row r="64" spans="1:26" x14ac:dyDescent="0.25">
      <c r="A64">
        <v>31</v>
      </c>
      <c r="B64">
        <v>16.18912570370501</v>
      </c>
      <c r="C64" s="1">
        <f t="shared" ca="1" si="0"/>
        <v>18.164161818965415</v>
      </c>
      <c r="D64" s="1">
        <f t="shared" ca="1" si="1"/>
        <v>1.9503838282914558</v>
      </c>
      <c r="E64" s="1">
        <f t="shared" ca="1" si="2"/>
        <v>2.0013200778751727</v>
      </c>
      <c r="H64"/>
      <c r="Y64">
        <v>31</v>
      </c>
      <c r="Z64">
        <v>16.18912570370501</v>
      </c>
    </row>
    <row r="65" spans="1:26" x14ac:dyDescent="0.25">
      <c r="A65">
        <v>31.5</v>
      </c>
      <c r="B65">
        <v>17.803844037373921</v>
      </c>
      <c r="C65" s="1">
        <f t="shared" ca="1" si="0"/>
        <v>19.992668484253265</v>
      </c>
      <c r="D65" s="1">
        <f t="shared" ca="1" si="1"/>
        <v>2.3954762296283341</v>
      </c>
      <c r="E65" s="1">
        <f t="shared" ca="1" si="2"/>
        <v>3.6160384115440838</v>
      </c>
      <c r="H65"/>
      <c r="Y65">
        <v>31.5</v>
      </c>
      <c r="Z65">
        <v>17.803844037373921</v>
      </c>
    </row>
    <row r="66" spans="1:26" x14ac:dyDescent="0.25">
      <c r="A66">
        <v>32</v>
      </c>
      <c r="B66">
        <v>19.420301174002226</v>
      </c>
      <c r="C66" s="1">
        <f t="shared" ref="C66:C129" ca="1" si="3">IF(A66&gt;=$K$5,OFFSET($B$1,2*$K$5,0)+$L$5*(1-EXP((-1/$M$5)*(A66-$K$5))),0)</f>
        <v>21.722361678241441</v>
      </c>
      <c r="D66" s="1">
        <f t="shared" ref="D66:D129" ca="1" si="4">IF(A66&gt;=$K$5,(C66-B66)*(C66-B66)*0.5,0)</f>
        <v>2.6497412825890541</v>
      </c>
      <c r="E66" s="1">
        <f t="shared" ref="E66:E129" ca="1" si="5">IF(A66&gt;=$K$5,(B66-$L$6),0)</f>
        <v>5.2324955481723894</v>
      </c>
      <c r="H66"/>
      <c r="Y66">
        <v>32</v>
      </c>
      <c r="Z66">
        <v>19.420301174002226</v>
      </c>
    </row>
    <row r="67" spans="1:26" x14ac:dyDescent="0.25">
      <c r="A67">
        <v>32.5</v>
      </c>
      <c r="B67">
        <v>21.038231923816035</v>
      </c>
      <c r="C67" s="1">
        <f t="shared" ca="1" si="3"/>
        <v>23.358581333398142</v>
      </c>
      <c r="D67" s="1">
        <f t="shared" ca="1" si="4"/>
        <v>2.6920106912740165</v>
      </c>
      <c r="E67" s="1">
        <f t="shared" ca="1" si="5"/>
        <v>6.8504262979861981</v>
      </c>
      <c r="H67"/>
      <c r="Y67">
        <v>32.5</v>
      </c>
      <c r="Z67">
        <v>21.038231923816035</v>
      </c>
    </row>
    <row r="68" spans="1:26" x14ac:dyDescent="0.25">
      <c r="A68">
        <v>33</v>
      </c>
      <c r="B68">
        <v>21.503465075554125</v>
      </c>
      <c r="C68" s="1">
        <f t="shared" ca="1" si="3"/>
        <v>24.906378809404991</v>
      </c>
      <c r="D68" s="1">
        <f t="shared" ca="1" si="4"/>
        <v>5.7899109400154218</v>
      </c>
      <c r="E68" s="1">
        <f t="shared" ca="1" si="5"/>
        <v>7.3156594497242882</v>
      </c>
      <c r="H68"/>
      <c r="Y68">
        <v>33</v>
      </c>
      <c r="Z68">
        <v>21.503465075554125</v>
      </c>
    </row>
    <row r="69" spans="1:26" x14ac:dyDescent="0.25">
      <c r="A69">
        <v>33.5</v>
      </c>
      <c r="B69">
        <v>22.341670198534874</v>
      </c>
      <c r="C69" s="1">
        <f t="shared" ca="1" si="3"/>
        <v>26.370532487783656</v>
      </c>
      <c r="D69" s="1">
        <f t="shared" ca="1" si="4"/>
        <v>8.1158656728654659</v>
      </c>
      <c r="E69" s="1">
        <f t="shared" ca="1" si="5"/>
        <v>8.1538645727050376</v>
      </c>
      <c r="H69"/>
      <c r="Y69">
        <v>33.5</v>
      </c>
      <c r="Z69">
        <v>22.341670198534874</v>
      </c>
    </row>
    <row r="70" spans="1:26" x14ac:dyDescent="0.25">
      <c r="A70">
        <v>34</v>
      </c>
      <c r="B70">
        <v>23.961245563610355</v>
      </c>
      <c r="C70" s="1">
        <f t="shared" ca="1" si="3"/>
        <v>27.755562523780629</v>
      </c>
      <c r="D70" s="1">
        <f t="shared" ca="1" si="4"/>
        <v>7.1984205971178952</v>
      </c>
      <c r="E70" s="1">
        <f t="shared" ca="1" si="5"/>
        <v>9.7734399377805179</v>
      </c>
      <c r="H70"/>
      <c r="Y70">
        <v>34</v>
      </c>
      <c r="Z70">
        <v>23.961245563610355</v>
      </c>
    </row>
    <row r="71" spans="1:26" x14ac:dyDescent="0.25">
      <c r="A71">
        <v>34.5</v>
      </c>
      <c r="B71">
        <v>25.58188000855359</v>
      </c>
      <c r="C71" s="1">
        <f t="shared" ca="1" si="3"/>
        <v>29.065744801052244</v>
      </c>
      <c r="D71" s="1">
        <f t="shared" ca="1" si="4"/>
        <v>6.0686569462058442</v>
      </c>
      <c r="E71" s="1">
        <f t="shared" ca="1" si="5"/>
        <v>11.394074382723753</v>
      </c>
      <c r="H71"/>
      <c r="Y71">
        <v>34.5</v>
      </c>
      <c r="Z71">
        <v>25.58188000855359</v>
      </c>
    </row>
    <row r="72" spans="1:26" x14ac:dyDescent="0.25">
      <c r="A72">
        <v>35</v>
      </c>
      <c r="B72">
        <v>27.203417256027841</v>
      </c>
      <c r="C72" s="1">
        <f t="shared" ca="1" si="3"/>
        <v>30.305124132231157</v>
      </c>
      <c r="D72" s="1">
        <f t="shared" ca="1" si="4"/>
        <v>4.810292772943467</v>
      </c>
      <c r="E72" s="1">
        <f t="shared" ca="1" si="5"/>
        <v>13.015611630198004</v>
      </c>
      <c r="H72"/>
      <c r="Y72">
        <v>35</v>
      </c>
      <c r="Z72">
        <v>27.203417256027841</v>
      </c>
    </row>
    <row r="73" spans="1:26" x14ac:dyDescent="0.25">
      <c r="A73">
        <v>35.5</v>
      </c>
      <c r="B73">
        <v>28.825730271912814</v>
      </c>
      <c r="C73" s="1">
        <f t="shared" ca="1" si="3"/>
        <v>31.477526746127182</v>
      </c>
      <c r="D73" s="1">
        <f t="shared" ca="1" si="4"/>
        <v>3.5160122703278773</v>
      </c>
      <c r="E73" s="1">
        <f t="shared" ca="1" si="5"/>
        <v>14.637924646082977</v>
      </c>
      <c r="H73"/>
      <c r="Y73">
        <v>35.5</v>
      </c>
      <c r="Z73">
        <v>28.825730271912814</v>
      </c>
    </row>
    <row r="74" spans="1:26" x14ac:dyDescent="0.25">
      <c r="A74">
        <v>36</v>
      </c>
      <c r="B74">
        <v>29.079757340613128</v>
      </c>
      <c r="C74" s="1">
        <f t="shared" ca="1" si="3"/>
        <v>32.586572100113173</v>
      </c>
      <c r="D74" s="1">
        <f t="shared" ca="1" si="4"/>
        <v>6.1488748787236807</v>
      </c>
      <c r="E74" s="1">
        <f t="shared" ca="1" si="5"/>
        <v>14.891951714783291</v>
      </c>
      <c r="H74"/>
      <c r="Y74">
        <v>36</v>
      </c>
      <c r="Z74">
        <v>29.079757340613128</v>
      </c>
    </row>
    <row r="75" spans="1:26" x14ac:dyDescent="0.25">
      <c r="A75">
        <v>36.5</v>
      </c>
      <c r="B75">
        <v>28.552654210418346</v>
      </c>
      <c r="C75" s="1">
        <f t="shared" ca="1" si="3"/>
        <v>33.635684054163271</v>
      </c>
      <c r="D75" s="1">
        <f t="shared" ca="1" si="4"/>
        <v>12.918596196200776</v>
      </c>
      <c r="E75" s="1">
        <f t="shared" ca="1" si="5"/>
        <v>14.364848584588509</v>
      </c>
      <c r="H75"/>
      <c r="Y75">
        <v>36.5</v>
      </c>
      <c r="Z75">
        <v>28.552654210418346</v>
      </c>
    </row>
    <row r="76" spans="1:26" x14ac:dyDescent="0.25">
      <c r="A76">
        <v>37</v>
      </c>
      <c r="B76">
        <v>28.024848124571864</v>
      </c>
      <c r="C76" s="1">
        <f t="shared" ca="1" si="3"/>
        <v>34.628101441040243</v>
      </c>
      <c r="D76" s="1">
        <f t="shared" ca="1" si="4"/>
        <v>21.801477180725325</v>
      </c>
      <c r="E76" s="1">
        <f t="shared" ca="1" si="5"/>
        <v>13.837042498742028</v>
      </c>
      <c r="H76"/>
      <c r="Y76">
        <v>37</v>
      </c>
      <c r="Z76">
        <v>28.024848124571864</v>
      </c>
    </row>
    <row r="77" spans="1:26" x14ac:dyDescent="0.25">
      <c r="A77">
        <v>37.5</v>
      </c>
      <c r="B77">
        <v>27.496427980758433</v>
      </c>
      <c r="C77" s="1">
        <f t="shared" ca="1" si="3"/>
        <v>35.566888065264223</v>
      </c>
      <c r="D77" s="1">
        <f t="shared" ca="1" si="4"/>
        <v>32.566162987800595</v>
      </c>
      <c r="E77" s="1">
        <f t="shared" ca="1" si="5"/>
        <v>13.308622354928596</v>
      </c>
      <c r="H77"/>
      <c r="Y77">
        <v>37.5</v>
      </c>
      <c r="Z77">
        <v>27.496427980758433</v>
      </c>
    </row>
    <row r="78" spans="1:26" x14ac:dyDescent="0.25">
      <c r="A78">
        <v>38</v>
      </c>
      <c r="B78">
        <v>26.967447537593394</v>
      </c>
      <c r="C78" s="1">
        <f t="shared" ca="1" si="3"/>
        <v>36.454942161731914</v>
      </c>
      <c r="D78" s="1">
        <f t="shared" ca="1" si="4"/>
        <v>45.006277121528662</v>
      </c>
      <c r="E78" s="1">
        <f t="shared" ca="1" si="5"/>
        <v>12.779641911763557</v>
      </c>
      <c r="H78"/>
      <c r="Y78">
        <v>38</v>
      </c>
      <c r="Z78">
        <v>26.967447537593394</v>
      </c>
    </row>
    <row r="79" spans="1:26" x14ac:dyDescent="0.25">
      <c r="A79">
        <v>38.5</v>
      </c>
      <c r="B79">
        <v>26.437939437232533</v>
      </c>
      <c r="C79" s="1">
        <f t="shared" ca="1" si="3"/>
        <v>37.295005343186972</v>
      </c>
      <c r="D79" s="1">
        <f t="shared" ca="1" si="4"/>
        <v>58.937940043119141</v>
      </c>
      <c r="E79" s="1">
        <f t="shared" ca="1" si="5"/>
        <v>12.250133811402696</v>
      </c>
      <c r="H79"/>
      <c r="Y79">
        <v>38.5</v>
      </c>
      <c r="Z79">
        <v>26.437939437232533</v>
      </c>
    </row>
    <row r="80" spans="1:26" x14ac:dyDescent="0.25">
      <c r="A80">
        <v>39</v>
      </c>
      <c r="B80">
        <v>25.907927693499246</v>
      </c>
      <c r="C80" s="1">
        <f t="shared" ca="1" si="3"/>
        <v>38.089671064164321</v>
      </c>
      <c r="D80" s="1">
        <f t="shared" ca="1" si="4"/>
        <v>74.197435774371243</v>
      </c>
      <c r="E80" s="1">
        <f t="shared" ca="1" si="5"/>
        <v>11.72012206766941</v>
      </c>
      <c r="H80"/>
      <c r="Y80">
        <v>39</v>
      </c>
      <c r="Z80">
        <v>25.907927693499246</v>
      </c>
    </row>
    <row r="81" spans="1:26" x14ac:dyDescent="0.25">
      <c r="A81">
        <v>39.5</v>
      </c>
      <c r="B81">
        <v>25.908643506217835</v>
      </c>
      <c r="C81" s="1">
        <f t="shared" ca="1" si="3"/>
        <v>38.841392627538468</v>
      </c>
      <c r="D81" s="1">
        <f t="shared" ca="1" si="4"/>
        <v>83.627999917509797</v>
      </c>
      <c r="E81" s="1">
        <f t="shared" ca="1" si="5"/>
        <v>11.720837880387998</v>
      </c>
      <c r="H81"/>
      <c r="Y81">
        <v>39.5</v>
      </c>
      <c r="Z81">
        <v>25.908643506217835</v>
      </c>
    </row>
    <row r="82" spans="1:26" x14ac:dyDescent="0.25">
      <c r="A82">
        <v>40</v>
      </c>
      <c r="B82">
        <v>27.457020375262786</v>
      </c>
      <c r="C82" s="1">
        <f t="shared" ca="1" si="3"/>
        <v>39.552490758393645</v>
      </c>
      <c r="D82" s="1">
        <f t="shared" ca="1" si="4"/>
        <v>73.150201894597885</v>
      </c>
      <c r="E82" s="1">
        <f t="shared" ca="1" si="5"/>
        <v>13.269214749432949</v>
      </c>
      <c r="H82"/>
      <c r="Y82">
        <v>40</v>
      </c>
      <c r="Z82">
        <v>27.457020375262786</v>
      </c>
    </row>
    <row r="83" spans="1:26" x14ac:dyDescent="0.25">
      <c r="A83">
        <v>40.5</v>
      </c>
      <c r="B83">
        <v>29.005659271275491</v>
      </c>
      <c r="C83" s="1">
        <f t="shared" ca="1" si="3"/>
        <v>40.225160768597995</v>
      </c>
      <c r="D83" s="1">
        <f t="shared" ca="1" si="4"/>
        <v>62.938606924210958</v>
      </c>
      <c r="E83" s="1">
        <f t="shared" ca="1" si="5"/>
        <v>14.817853645445654</v>
      </c>
      <c r="H83"/>
      <c r="Y83">
        <v>40.5</v>
      </c>
      <c r="Z83">
        <v>29.005659271275491</v>
      </c>
    </row>
    <row r="84" spans="1:26" x14ac:dyDescent="0.25">
      <c r="A84">
        <v>41</v>
      </c>
      <c r="B84">
        <v>30.55454695045055</v>
      </c>
      <c r="C84" s="1">
        <f t="shared" ca="1" si="3"/>
        <v>40.861479334200411</v>
      </c>
      <c r="D84" s="1">
        <f t="shared" ca="1" si="4"/>
        <v>53.116427581595786</v>
      </c>
      <c r="E84" s="1">
        <f t="shared" ca="1" si="5"/>
        <v>16.366741324620712</v>
      </c>
      <c r="H84"/>
      <c r="Y84">
        <v>41</v>
      </c>
      <c r="Z84">
        <v>30.55454695045055</v>
      </c>
    </row>
    <row r="85" spans="1:26" x14ac:dyDescent="0.25">
      <c r="A85">
        <v>41.5</v>
      </c>
      <c r="B85">
        <v>32.103643919989636</v>
      </c>
      <c r="C85" s="1">
        <f t="shared" ca="1" si="3"/>
        <v>41.463410906573188</v>
      </c>
      <c r="D85" s="1">
        <f t="shared" ca="1" si="4"/>
        <v>43.802619021569669</v>
      </c>
      <c r="E85" s="1">
        <f t="shared" ca="1" si="5"/>
        <v>17.915838294159798</v>
      </c>
      <c r="H85"/>
      <c r="Y85">
        <v>41.5</v>
      </c>
      <c r="Z85">
        <v>32.103643919989636</v>
      </c>
    </row>
    <row r="86" spans="1:26" x14ac:dyDescent="0.25">
      <c r="A86">
        <v>42</v>
      </c>
      <c r="B86">
        <v>33.120924774972117</v>
      </c>
      <c r="C86" s="1">
        <f t="shared" ca="1" si="3"/>
        <v>42.03281377709316</v>
      </c>
      <c r="D86" s="1">
        <f t="shared" ca="1" si="4"/>
        <v>39.710882793063</v>
      </c>
      <c r="E86" s="1">
        <f t="shared" ca="1" si="5"/>
        <v>18.933119149142279</v>
      </c>
      <c r="H86"/>
      <c r="Y86">
        <v>42</v>
      </c>
      <c r="Z86">
        <v>33.120924774972117</v>
      </c>
    </row>
    <row r="87" spans="1:26" x14ac:dyDescent="0.25">
      <c r="A87">
        <v>42.5</v>
      </c>
      <c r="B87">
        <v>32.610411262718927</v>
      </c>
      <c r="C87" s="1">
        <f t="shared" ca="1" si="3"/>
        <v>42.571445814084214</v>
      </c>
      <c r="D87" s="1">
        <f t="shared" ca="1" si="4"/>
        <v>49.611104666746527</v>
      </c>
      <c r="E87" s="1">
        <f t="shared" ca="1" si="5"/>
        <v>18.422605636889088</v>
      </c>
      <c r="H87"/>
      <c r="Y87">
        <v>42.5</v>
      </c>
      <c r="Z87">
        <v>32.610411262718927</v>
      </c>
    </row>
    <row r="88" spans="1:26" x14ac:dyDescent="0.25">
      <c r="A88">
        <v>43</v>
      </c>
      <c r="B88">
        <v>32.099667955075219</v>
      </c>
      <c r="C88" s="1">
        <f t="shared" ca="1" si="3"/>
        <v>43.080969889732444</v>
      </c>
      <c r="D88" s="1">
        <f t="shared" ca="1" si="4"/>
        <v>60.294496090053251</v>
      </c>
      <c r="E88" s="1">
        <f t="shared" ca="1" si="5"/>
        <v>17.91186232924538</v>
      </c>
      <c r="H88"/>
      <c r="Y88">
        <v>43</v>
      </c>
      <c r="Z88">
        <v>32.099667955075219</v>
      </c>
    </row>
    <row r="89" spans="1:26" x14ac:dyDescent="0.25">
      <c r="A89">
        <v>43.5</v>
      </c>
      <c r="B89">
        <v>32.85621622504388</v>
      </c>
      <c r="C89" s="1">
        <f t="shared" ca="1" si="3"/>
        <v>43.562959013727856</v>
      </c>
      <c r="D89" s="1">
        <f t="shared" ca="1" si="4"/>
        <v>57.317170571518155</v>
      </c>
      <c r="E89" s="1">
        <f t="shared" ca="1" si="5"/>
        <v>18.668410599214042</v>
      </c>
      <c r="H89"/>
      <c r="Y89">
        <v>43.5</v>
      </c>
      <c r="Z89">
        <v>32.85621622504388</v>
      </c>
    </row>
    <row r="90" spans="1:26" x14ac:dyDescent="0.25">
      <c r="A90">
        <v>44</v>
      </c>
      <c r="B90">
        <v>34.402710291585905</v>
      </c>
      <c r="C90" s="1">
        <f t="shared" ca="1" si="3"/>
        <v>44.018901189481383</v>
      </c>
      <c r="D90" s="1">
        <f t="shared" ca="1" si="4"/>
        <v>46.235563692383927</v>
      </c>
      <c r="E90" s="1">
        <f t="shared" ca="1" si="5"/>
        <v>20.214904665756066</v>
      </c>
      <c r="H90"/>
      <c r="Y90">
        <v>44</v>
      </c>
      <c r="Z90">
        <v>34.402710291585905</v>
      </c>
    </row>
    <row r="91" spans="1:26" x14ac:dyDescent="0.25">
      <c r="A91">
        <v>44.5</v>
      </c>
      <c r="B91">
        <v>35.94965808827849</v>
      </c>
      <c r="C91" s="1">
        <f t="shared" ca="1" si="3"/>
        <v>44.450204007909392</v>
      </c>
      <c r="D91" s="1">
        <f t="shared" ca="1" si="4"/>
        <v>36.12964046587679</v>
      </c>
      <c r="E91" s="1">
        <f t="shared" ca="1" si="5"/>
        <v>21.761852462448651</v>
      </c>
      <c r="H91"/>
      <c r="Y91">
        <v>44.5</v>
      </c>
      <c r="Z91">
        <v>35.94965808827849</v>
      </c>
    </row>
    <row r="92" spans="1:26" x14ac:dyDescent="0.25">
      <c r="A92">
        <v>45</v>
      </c>
      <c r="B92">
        <v>37.496966697599738</v>
      </c>
      <c r="C92" s="1">
        <f t="shared" ca="1" si="3"/>
        <v>44.858198992967544</v>
      </c>
      <c r="D92" s="1">
        <f t="shared" ca="1" si="4"/>
        <v>27.093870453182991</v>
      </c>
      <c r="E92" s="1">
        <f t="shared" ca="1" si="5"/>
        <v>23.3091610717699</v>
      </c>
      <c r="H92"/>
      <c r="Y92">
        <v>45</v>
      </c>
      <c r="Z92">
        <v>37.496966697599738</v>
      </c>
    </row>
    <row r="93" spans="1:26" x14ac:dyDescent="0.25">
      <c r="A93">
        <v>45.5</v>
      </c>
      <c r="B93">
        <v>39.044570795723082</v>
      </c>
      <c r="C93" s="1">
        <f t="shared" ca="1" si="3"/>
        <v>45.244145712349777</v>
      </c>
      <c r="D93" s="1">
        <f t="shared" ca="1" si="4"/>
        <v>19.217364573433443</v>
      </c>
      <c r="E93" s="1">
        <f t="shared" ca="1" si="5"/>
        <v>24.856765169893244</v>
      </c>
      <c r="H93"/>
      <c r="Y93">
        <v>45.5</v>
      </c>
      <c r="Z93">
        <v>39.044570795723082</v>
      </c>
    </row>
    <row r="94" spans="1:26" x14ac:dyDescent="0.25">
      <c r="A94">
        <v>46</v>
      </c>
      <c r="B94">
        <v>39.316015303133618</v>
      </c>
      <c r="C94" s="1">
        <f t="shared" ca="1" si="3"/>
        <v>45.609235666042899</v>
      </c>
      <c r="D94" s="1">
        <f t="shared" ca="1" si="4"/>
        <v>19.802311268068014</v>
      </c>
      <c r="E94" s="1">
        <f t="shared" ca="1" si="5"/>
        <v>25.128209677303779</v>
      </c>
      <c r="H94"/>
      <c r="Y94">
        <v>46</v>
      </c>
      <c r="Z94">
        <v>39.316015303133618</v>
      </c>
    </row>
    <row r="95" spans="1:26" x14ac:dyDescent="0.25">
      <c r="A95">
        <v>46.5</v>
      </c>
      <c r="B95">
        <v>38.894844255174313</v>
      </c>
      <c r="C95" s="1">
        <f t="shared" ca="1" si="3"/>
        <v>45.954595964741642</v>
      </c>
      <c r="D95" s="1">
        <f t="shared" ca="1" si="4"/>
        <v>24.920047100369416</v>
      </c>
      <c r="E95" s="1">
        <f t="shared" ca="1" si="5"/>
        <v>24.707038629344474</v>
      </c>
      <c r="H95"/>
      <c r="Y95">
        <v>46.5</v>
      </c>
      <c r="Z95">
        <v>38.894844255174313</v>
      </c>
    </row>
    <row r="96" spans="1:26" x14ac:dyDescent="0.25">
      <c r="A96">
        <v>47</v>
      </c>
      <c r="B96">
        <v>40.434483445018891</v>
      </c>
      <c r="C96" s="1">
        <f t="shared" ca="1" si="3"/>
        <v>46.281292809480192</v>
      </c>
      <c r="D96" s="1">
        <f t="shared" ca="1" si="4"/>
        <v>17.09258987217618</v>
      </c>
      <c r="E96" s="1">
        <f t="shared" ca="1" si="5"/>
        <v>26.246677819189053</v>
      </c>
      <c r="H96"/>
      <c r="Y96">
        <v>47</v>
      </c>
      <c r="Z96">
        <v>40.434483445018891</v>
      </c>
    </row>
    <row r="97" spans="1:26" x14ac:dyDescent="0.25">
      <c r="A97">
        <v>47.5</v>
      </c>
      <c r="B97">
        <v>41.990768037117171</v>
      </c>
      <c r="C97" s="1">
        <f t="shared" ca="1" si="3"/>
        <v>46.590334783222573</v>
      </c>
      <c r="D97" s="1">
        <f t="shared" ca="1" si="4"/>
        <v>10.578007125939321</v>
      </c>
      <c r="E97" s="1">
        <f t="shared" ca="1" si="5"/>
        <v>27.802962411287332</v>
      </c>
      <c r="H97"/>
      <c r="Y97">
        <v>47.5</v>
      </c>
      <c r="Z97">
        <v>41.990768037117171</v>
      </c>
    </row>
    <row r="98" spans="1:26" x14ac:dyDescent="0.25">
      <c r="A98">
        <v>48</v>
      </c>
      <c r="B98">
        <v>43.54734950288023</v>
      </c>
      <c r="C98" s="1">
        <f t="shared" ca="1" si="3"/>
        <v>46.882675964573828</v>
      </c>
      <c r="D98" s="1">
        <f t="shared" ca="1" si="4"/>
        <v>5.5622013030367663</v>
      </c>
      <c r="E98" s="1">
        <f t="shared" ca="1" si="5"/>
        <v>29.359543877050392</v>
      </c>
      <c r="H98"/>
      <c r="Y98">
        <v>48</v>
      </c>
      <c r="Z98">
        <v>43.54734950288023</v>
      </c>
    </row>
    <row r="99" spans="1:26" x14ac:dyDescent="0.25">
      <c r="A99">
        <v>48.5</v>
      </c>
      <c r="B99">
        <v>45.104170689026034</v>
      </c>
      <c r="C99" s="1">
        <f t="shared" ca="1" si="3"/>
        <v>47.159218873224432</v>
      </c>
      <c r="D99" s="1">
        <f t="shared" ca="1" si="4"/>
        <v>2.1116115196885668</v>
      </c>
      <c r="E99" s="1">
        <f t="shared" ca="1" si="5"/>
        <v>30.916365063196196</v>
      </c>
      <c r="H99"/>
      <c r="Y99">
        <v>48.5</v>
      </c>
      <c r="Z99">
        <v>45.104170689026034</v>
      </c>
    </row>
    <row r="100" spans="1:26" x14ac:dyDescent="0.25">
      <c r="A100">
        <v>49</v>
      </c>
      <c r="B100">
        <v>46.569808128967324</v>
      </c>
      <c r="C100" s="1">
        <f t="shared" ca="1" si="3"/>
        <v>47.42081725622149</v>
      </c>
      <c r="D100" s="1">
        <f t="shared" ca="1" si="4"/>
        <v>0.36210826733494844</v>
      </c>
      <c r="E100" s="1">
        <f t="shared" ca="1" si="5"/>
        <v>32.382002503137485</v>
      </c>
      <c r="H100"/>
      <c r="Y100">
        <v>49</v>
      </c>
      <c r="Z100">
        <v>46.569808128967324</v>
      </c>
    </row>
    <row r="101" spans="1:26" x14ac:dyDescent="0.25">
      <c r="A101">
        <v>49.5</v>
      </c>
      <c r="B101">
        <v>46.071655293796752</v>
      </c>
      <c r="C101" s="1">
        <f t="shared" ca="1" si="3"/>
        <v>47.668278723668259</v>
      </c>
      <c r="D101" s="1">
        <f t="shared" ca="1" si="4"/>
        <v>1.2746031884073268</v>
      </c>
      <c r="E101" s="1">
        <f t="shared" ca="1" si="5"/>
        <v>31.883849667966913</v>
      </c>
      <c r="H101"/>
      <c r="Y101">
        <v>49.5</v>
      </c>
      <c r="Z101">
        <v>46.071655293796752</v>
      </c>
    </row>
    <row r="102" spans="1:26" x14ac:dyDescent="0.25">
      <c r="A102">
        <v>50</v>
      </c>
      <c r="B102">
        <v>45.560196916427223</v>
      </c>
      <c r="C102" s="1">
        <f t="shared" ca="1" si="3"/>
        <v>47.90236724198909</v>
      </c>
      <c r="D102" s="1">
        <f t="shared" ca="1" si="4"/>
        <v>2.7428809169712904</v>
      </c>
      <c r="E102" s="1">
        <f t="shared" ca="1" si="5"/>
        <v>31.372391290597385</v>
      </c>
      <c r="H102"/>
      <c r="Y102">
        <v>50</v>
      </c>
      <c r="Z102">
        <v>45.560196916427223</v>
      </c>
    </row>
    <row r="103" spans="1:26" x14ac:dyDescent="0.25">
      <c r="A103">
        <v>50.5</v>
      </c>
      <c r="B103">
        <v>45.048449546475936</v>
      </c>
      <c r="C103" s="1">
        <f t="shared" ca="1" si="3"/>
        <v>48.123805492457031</v>
      </c>
      <c r="D103" s="1">
        <f t="shared" ca="1" si="4"/>
        <v>4.7289070972406364</v>
      </c>
      <c r="E103" s="1">
        <f t="shared" ca="1" si="5"/>
        <v>30.860643920646098</v>
      </c>
      <c r="H103"/>
      <c r="Y103">
        <v>50.5</v>
      </c>
      <c r="Z103">
        <v>45.048449546475936</v>
      </c>
    </row>
    <row r="104" spans="1:26" x14ac:dyDescent="0.25">
      <c r="A104">
        <v>51</v>
      </c>
      <c r="B104">
        <v>44.536461094701281</v>
      </c>
      <c r="C104" s="1">
        <f t="shared" ca="1" si="3"/>
        <v>48.333277102265335</v>
      </c>
      <c r="D104" s="1">
        <f t="shared" ca="1" si="4"/>
        <v>7.2079058976473211</v>
      </c>
      <c r="E104" s="1">
        <f t="shared" ca="1" si="5"/>
        <v>30.348655468871442</v>
      </c>
      <c r="H104"/>
      <c r="Y104">
        <v>51</v>
      </c>
      <c r="Z104">
        <v>44.536461094701281</v>
      </c>
    </row>
    <row r="105" spans="1:26" x14ac:dyDescent="0.25">
      <c r="A105">
        <v>51.5</v>
      </c>
      <c r="B105">
        <v>44.024280788326728</v>
      </c>
      <c r="C105" s="1">
        <f t="shared" ca="1" si="3"/>
        <v>48.531428755030639</v>
      </c>
      <c r="D105" s="1">
        <f t="shared" ca="1" si="4"/>
        <v>10.157191396881601</v>
      </c>
      <c r="E105" s="1">
        <f t="shared" ca="1" si="5"/>
        <v>29.836475162496889</v>
      </c>
      <c r="H105"/>
      <c r="Y105">
        <v>51.5</v>
      </c>
      <c r="Z105">
        <v>44.024280788326728</v>
      </c>
    </row>
    <row r="106" spans="1:26" x14ac:dyDescent="0.25">
      <c r="A106">
        <v>52</v>
      </c>
      <c r="B106">
        <v>43.511924863093839</v>
      </c>
      <c r="C106" s="1">
        <f t="shared" ca="1" si="3"/>
        <v>48.718872187243505</v>
      </c>
      <c r="D106" s="1">
        <f t="shared" ca="1" si="4"/>
        <v>13.556150218234686</v>
      </c>
      <c r="E106" s="1">
        <f t="shared" ca="1" si="5"/>
        <v>29.324119237264</v>
      </c>
      <c r="H106"/>
      <c r="Y106">
        <v>52</v>
      </c>
      <c r="Z106">
        <v>43.511924863093839</v>
      </c>
    </row>
    <row r="107" spans="1:26" x14ac:dyDescent="0.25">
      <c r="A107">
        <v>52.5</v>
      </c>
      <c r="B107">
        <v>43.692906775969597</v>
      </c>
      <c r="C107" s="1">
        <f t="shared" ca="1" si="3"/>
        <v>48.896186076829643</v>
      </c>
      <c r="D107" s="1">
        <f t="shared" ca="1" si="4"/>
        <v>13.537057741379307</v>
      </c>
      <c r="E107" s="1">
        <f t="shared" ca="1" si="5"/>
        <v>29.505101150139758</v>
      </c>
      <c r="H107"/>
      <c r="Y107">
        <v>52.5</v>
      </c>
      <c r="Z107">
        <v>43.692906775969597</v>
      </c>
    </row>
    <row r="108" spans="1:26" x14ac:dyDescent="0.25">
      <c r="A108">
        <v>53</v>
      </c>
      <c r="B108">
        <v>45.252193198985658</v>
      </c>
      <c r="C108" s="1">
        <f t="shared" ca="1" si="3"/>
        <v>49.063917829652354</v>
      </c>
      <c r="D108" s="1">
        <f t="shared" ca="1" si="4"/>
        <v>7.2646223300155786</v>
      </c>
      <c r="E108" s="1">
        <f t="shared" ca="1" si="5"/>
        <v>31.06438757315582</v>
      </c>
      <c r="H108"/>
      <c r="Y108">
        <v>53</v>
      </c>
      <c r="Z108">
        <v>45.252193198985658</v>
      </c>
    </row>
    <row r="109" spans="1:26" x14ac:dyDescent="0.25">
      <c r="A109">
        <v>53.5</v>
      </c>
      <c r="B109">
        <v>46.811456499423336</v>
      </c>
      <c r="C109" s="1">
        <f t="shared" ca="1" si="3"/>
        <v>49.222585269471317</v>
      </c>
      <c r="D109" s="1">
        <f t="shared" ca="1" si="4"/>
        <v>2.9067709728765441</v>
      </c>
      <c r="E109" s="1">
        <f t="shared" ca="1" si="5"/>
        <v>32.623650873593498</v>
      </c>
      <c r="H109"/>
      <c r="Y109">
        <v>53.5</v>
      </c>
      <c r="Z109">
        <v>46.811456499423336</v>
      </c>
    </row>
    <row r="110" spans="1:26" x14ac:dyDescent="0.25">
      <c r="A110">
        <v>54</v>
      </c>
      <c r="B110">
        <v>48.370718182579395</v>
      </c>
      <c r="C110" s="1">
        <f t="shared" ca="1" si="3"/>
        <v>49.372678236575254</v>
      </c>
      <c r="D110" s="1">
        <f t="shared" ca="1" si="4"/>
        <v>0.50196197490169214</v>
      </c>
      <c r="E110" s="1">
        <f t="shared" ca="1" si="5"/>
        <v>34.182912556749557</v>
      </c>
      <c r="H110"/>
      <c r="Y110">
        <v>54</v>
      </c>
      <c r="Z110">
        <v>48.370718182579395</v>
      </c>
    </row>
    <row r="111" spans="1:26" x14ac:dyDescent="0.25">
      <c r="A111">
        <v>54.5</v>
      </c>
      <c r="B111">
        <v>49.929981768669499</v>
      </c>
      <c r="C111" s="1">
        <f t="shared" ca="1" si="3"/>
        <v>49.514660100023541</v>
      </c>
      <c r="D111" s="1">
        <f t="shared" ca="1" si="4"/>
        <v>8.6246044223431739E-2</v>
      </c>
      <c r="E111" s="1">
        <f t="shared" ca="1" si="5"/>
        <v>35.742176142839661</v>
      </c>
      <c r="H111"/>
      <c r="Y111">
        <v>54.5</v>
      </c>
      <c r="Z111">
        <v>49.929981768669499</v>
      </c>
    </row>
    <row r="112" spans="1:26" x14ac:dyDescent="0.25">
      <c r="A112">
        <v>55</v>
      </c>
      <c r="B112">
        <v>50.74778913267334</v>
      </c>
      <c r="C112" s="1">
        <f t="shared" ca="1" si="3"/>
        <v>49.648969188165474</v>
      </c>
      <c r="D112" s="1">
        <f t="shared" ca="1" si="4"/>
        <v>0.60370263522413525</v>
      </c>
      <c r="E112" s="1">
        <f t="shared" ca="1" si="5"/>
        <v>36.559983506843501</v>
      </c>
      <c r="H112"/>
      <c r="Y112">
        <v>55</v>
      </c>
      <c r="Z112">
        <v>50.74778913267334</v>
      </c>
    </row>
    <row r="113" spans="1:26" x14ac:dyDescent="0.25">
      <c r="A113">
        <v>55.5</v>
      </c>
      <c r="B113">
        <v>50.236754789472919</v>
      </c>
      <c r="C113" s="1">
        <f t="shared" ca="1" si="3"/>
        <v>49.776020141853571</v>
      </c>
      <c r="D113" s="1">
        <f t="shared" ca="1" si="4"/>
        <v>0.10613820775846193</v>
      </c>
      <c r="E113" s="1">
        <f t="shared" ca="1" si="5"/>
        <v>36.04894916364308</v>
      </c>
      <c r="H113"/>
      <c r="Y113">
        <v>55.5</v>
      </c>
      <c r="Z113">
        <v>50.236754789472919</v>
      </c>
    </row>
    <row r="114" spans="1:26" x14ac:dyDescent="0.25">
      <c r="A114">
        <v>56</v>
      </c>
      <c r="B114">
        <v>49.725480841076049</v>
      </c>
      <c r="C114" s="1">
        <f t="shared" ca="1" si="3"/>
        <v>49.896205194528463</v>
      </c>
      <c r="D114" s="1">
        <f t="shared" ca="1" si="4"/>
        <v>1.4573402430872372E-2</v>
      </c>
      <c r="E114" s="1">
        <f t="shared" ca="1" si="5"/>
        <v>35.53767521524621</v>
      </c>
      <c r="H114"/>
      <c r="Y114">
        <v>56</v>
      </c>
      <c r="Z114">
        <v>49.725480841076049</v>
      </c>
    </row>
    <row r="115" spans="1:26" x14ac:dyDescent="0.25">
      <c r="A115">
        <v>56.5</v>
      </c>
      <c r="B115">
        <v>49.907323585145583</v>
      </c>
      <c r="C115" s="1">
        <f t="shared" ca="1" si="3"/>
        <v>50.009895383127329</v>
      </c>
      <c r="D115" s="1">
        <f t="shared" ca="1" si="4"/>
        <v>5.2604868706040316E-3</v>
      </c>
      <c r="E115" s="1">
        <f t="shared" ca="1" si="5"/>
        <v>35.719517959315745</v>
      </c>
      <c r="H115"/>
      <c r="Y115">
        <v>56.5</v>
      </c>
      <c r="Z115">
        <v>49.907323585145583</v>
      </c>
    </row>
    <row r="116" spans="1:26" x14ac:dyDescent="0.25">
      <c r="A116">
        <v>57</v>
      </c>
      <c r="B116">
        <v>51.473318689254896</v>
      </c>
      <c r="C116" s="1">
        <f t="shared" ca="1" si="3"/>
        <v>50.117441693554227</v>
      </c>
      <c r="D116" s="1">
        <f t="shared" ca="1" si="4"/>
        <v>0.91920121373513586</v>
      </c>
      <c r="E116" s="1">
        <f t="shared" ca="1" si="5"/>
        <v>37.285513063425057</v>
      </c>
      <c r="H116"/>
      <c r="Y116">
        <v>57</v>
      </c>
      <c r="Z116">
        <v>51.473318689254896</v>
      </c>
    </row>
    <row r="117" spans="1:26" x14ac:dyDescent="0.25">
      <c r="A117">
        <v>57.5</v>
      </c>
      <c r="B117">
        <v>53.039700994878146</v>
      </c>
      <c r="C117" s="1">
        <f t="shared" ca="1" si="3"/>
        <v>50.219176144248536</v>
      </c>
      <c r="D117" s="1">
        <f t="shared" ca="1" si="4"/>
        <v>3.9776802165095924</v>
      </c>
      <c r="E117" s="1">
        <f t="shared" ca="1" si="5"/>
        <v>38.851895369048307</v>
      </c>
      <c r="H117"/>
      <c r="Y117">
        <v>57.5</v>
      </c>
      <c r="Z117">
        <v>53.039700994878146</v>
      </c>
    </row>
    <row r="118" spans="1:26" x14ac:dyDescent="0.25">
      <c r="A118">
        <v>58</v>
      </c>
      <c r="B118">
        <v>54.606382173844636</v>
      </c>
      <c r="C118" s="1">
        <f t="shared" ca="1" si="3"/>
        <v>50.31541281119685</v>
      </c>
      <c r="D118" s="1">
        <f t="shared" ca="1" si="4"/>
        <v>9.2062090355909731</v>
      </c>
      <c r="E118" s="1">
        <f t="shared" ca="1" si="5"/>
        <v>40.418576548014798</v>
      </c>
      <c r="H118"/>
      <c r="Y118">
        <v>58</v>
      </c>
      <c r="Z118">
        <v>54.606382173844636</v>
      </c>
    </row>
    <row r="119" spans="1:26" x14ac:dyDescent="0.25">
      <c r="A119">
        <v>58.5</v>
      </c>
      <c r="B119">
        <v>56.173302756824071</v>
      </c>
      <c r="C119" s="1">
        <f t="shared" ca="1" si="3"/>
        <v>50.406448797552635</v>
      </c>
      <c r="D119" s="1">
        <f t="shared" ca="1" si="4"/>
        <v>16.628302293782323</v>
      </c>
      <c r="E119" s="1">
        <f t="shared" ca="1" si="5"/>
        <v>41.985497130994233</v>
      </c>
      <c r="H119"/>
      <c r="Y119">
        <v>58.5</v>
      </c>
      <c r="Z119">
        <v>56.173302756824071</v>
      </c>
    </row>
    <row r="120" spans="1:26" x14ac:dyDescent="0.25">
      <c r="A120">
        <v>59</v>
      </c>
      <c r="B120">
        <v>57.03764411603975</v>
      </c>
      <c r="C120" s="1">
        <f t="shared" ca="1" si="3"/>
        <v>50.492565150857146</v>
      </c>
      <c r="D120" s="1">
        <f t="shared" ca="1" si="4"/>
        <v>21.419029330237894</v>
      </c>
      <c r="E120" s="1">
        <f t="shared" ca="1" si="5"/>
        <v>42.849838490209912</v>
      </c>
      <c r="H120"/>
      <c r="Y120">
        <v>59</v>
      </c>
      <c r="Z120">
        <v>57.03764411603975</v>
      </c>
    </row>
    <row r="121" spans="1:26" x14ac:dyDescent="0.25">
      <c r="A121">
        <v>59.5</v>
      </c>
      <c r="B121">
        <v>56.523916183038381</v>
      </c>
      <c r="C121" s="1">
        <f t="shared" ca="1" si="3"/>
        <v>50.574027730693281</v>
      </c>
      <c r="D121" s="1">
        <f t="shared" ca="1" si="4"/>
        <v>17.700586297674782</v>
      </c>
      <c r="E121" s="1">
        <f t="shared" ca="1" si="5"/>
        <v>42.336110557208542</v>
      </c>
      <c r="H121"/>
      <c r="Y121">
        <v>59.5</v>
      </c>
      <c r="Z121">
        <v>56.523916183038381</v>
      </c>
    </row>
    <row r="122" spans="1:26" x14ac:dyDescent="0.25">
      <c r="A122">
        <v>60</v>
      </c>
      <c r="B122">
        <v>56.009880582214123</v>
      </c>
      <c r="C122" s="1">
        <f t="shared" ca="1" si="3"/>
        <v>50.65108802945084</v>
      </c>
      <c r="D122" s="1">
        <f t="shared" ca="1" si="4"/>
        <v>14.358328811775614</v>
      </c>
      <c r="E122" s="1">
        <f t="shared" ca="1" si="5"/>
        <v>41.822074956384284</v>
      </c>
      <c r="H122"/>
      <c r="Y122">
        <v>60</v>
      </c>
      <c r="Z122">
        <v>56.009880582214123</v>
      </c>
    </row>
    <row r="123" spans="1:26" x14ac:dyDescent="0.25">
      <c r="A123">
        <v>60.5</v>
      </c>
      <c r="B123">
        <v>55.49560135063993</v>
      </c>
      <c r="C123" s="1">
        <f t="shared" ca="1" si="3"/>
        <v>50.723983948737335</v>
      </c>
      <c r="D123" s="1">
        <f t="shared" ca="1" si="4"/>
        <v>11.384166315069839</v>
      </c>
      <c r="E123" s="1">
        <f t="shared" ca="1" si="5"/>
        <v>41.307795724810092</v>
      </c>
      <c r="H123"/>
      <c r="Y123">
        <v>60.5</v>
      </c>
      <c r="Z123">
        <v>55.49560135063993</v>
      </c>
    </row>
    <row r="124" spans="1:26" x14ac:dyDescent="0.25">
      <c r="A124">
        <v>61</v>
      </c>
      <c r="B124">
        <v>54.981132995359822</v>
      </c>
      <c r="C124" s="1">
        <f t="shared" ca="1" si="3"/>
        <v>50.792940533831064</v>
      </c>
      <c r="D124" s="1">
        <f t="shared" ca="1" si="4"/>
        <v>8.7704780474031558</v>
      </c>
      <c r="E124" s="1">
        <f t="shared" ca="1" si="5"/>
        <v>40.793327369529983</v>
      </c>
      <c r="H124"/>
      <c r="Y124">
        <v>61</v>
      </c>
      <c r="Z124">
        <v>54.981132995359822</v>
      </c>
    </row>
    <row r="125" spans="1:26" x14ac:dyDescent="0.25">
      <c r="A125">
        <v>61.5</v>
      </c>
      <c r="B125">
        <v>54.466504956025133</v>
      </c>
      <c r="C125" s="1">
        <f t="shared" ca="1" si="3"/>
        <v>50.858170668443947</v>
      </c>
      <c r="D125" s="1">
        <f t="shared" ca="1" si="4"/>
        <v>6.510038165467015</v>
      </c>
      <c r="E125" s="1">
        <f t="shared" ca="1" si="5"/>
        <v>40.278699330195295</v>
      </c>
      <c r="H125"/>
      <c r="Y125">
        <v>61.5</v>
      </c>
      <c r="Z125">
        <v>54.466504956025133</v>
      </c>
    </row>
    <row r="126" spans="1:26" x14ac:dyDescent="0.25">
      <c r="A126">
        <v>62</v>
      </c>
      <c r="B126">
        <v>53.951731347648455</v>
      </c>
      <c r="C126" s="1">
        <f t="shared" ca="1" si="3"/>
        <v>50.919875731939072</v>
      </c>
      <c r="D126" s="1">
        <f t="shared" ca="1" si="4"/>
        <v>4.5960742372542587</v>
      </c>
      <c r="E126" s="1">
        <f t="shared" ca="1" si="5"/>
        <v>39.763925721818616</v>
      </c>
      <c r="H126"/>
      <c r="Y126">
        <v>62</v>
      </c>
      <c r="Z126">
        <v>53.951731347648455</v>
      </c>
    </row>
    <row r="127" spans="1:26" x14ac:dyDescent="0.25">
      <c r="A127">
        <v>62.5</v>
      </c>
      <c r="B127">
        <v>53.436823062263223</v>
      </c>
      <c r="C127" s="1">
        <f t="shared" ca="1" si="3"/>
        <v>50.978246221031775</v>
      </c>
      <c r="D127" s="1">
        <f t="shared" ca="1" si="4"/>
        <v>3.0223000421198023</v>
      </c>
      <c r="E127" s="1">
        <f t="shared" ca="1" si="5"/>
        <v>39.249017436433384</v>
      </c>
      <c r="H127"/>
      <c r="Y127">
        <v>62.5</v>
      </c>
      <c r="Z127">
        <v>53.436823062263223</v>
      </c>
    </row>
    <row r="128" spans="1:26" x14ac:dyDescent="0.25">
      <c r="A128">
        <v>63</v>
      </c>
      <c r="B128">
        <v>52.921788645576584</v>
      </c>
      <c r="C128" s="1">
        <f t="shared" ca="1" si="3"/>
        <v>51.033462337893738</v>
      </c>
      <c r="D128" s="1">
        <f t="shared" ca="1" si="4"/>
        <v>1.7828881221435644</v>
      </c>
      <c r="E128" s="1">
        <f t="shared" ca="1" si="5"/>
        <v>38.733983019746745</v>
      </c>
      <c r="H128"/>
      <c r="Y128">
        <v>63</v>
      </c>
      <c r="Z128">
        <v>52.921788645576584</v>
      </c>
    </row>
    <row r="129" spans="1:26" x14ac:dyDescent="0.25">
      <c r="A129">
        <v>63.5</v>
      </c>
      <c r="B129">
        <v>52.40663492176143</v>
      </c>
      <c r="C129" s="1">
        <f t="shared" ca="1" si="3"/>
        <v>51.085694546475573</v>
      </c>
      <c r="D129" s="1">
        <f t="shared" ca="1" si="4"/>
        <v>0.87244173753017129</v>
      </c>
      <c r="E129" s="1">
        <f t="shared" ca="1" si="5"/>
        <v>38.218829295931592</v>
      </c>
      <c r="H129"/>
      <c r="Y129">
        <v>63.5</v>
      </c>
      <c r="Z129">
        <v>52.40663492176143</v>
      </c>
    </row>
    <row r="130" spans="1:26" x14ac:dyDescent="0.25">
      <c r="A130">
        <v>64</v>
      </c>
      <c r="B130">
        <v>51.891367439354667</v>
      </c>
      <c r="C130" s="1">
        <f t="shared" ref="C130:C193" ca="1" si="6">IF(A130&gt;=$K$5,OFFSET($B$1,2*$K$5,0)+$L$5*(1-EXP((-1/$M$5)*(A130-$K$5))),0)</f>
        <v>51.135104098765474</v>
      </c>
      <c r="D130" s="1">
        <f t="shared" ref="D130:D193" ca="1" si="7">IF(A130&gt;=$K$5,(C130-B130)*(C130-B130)*0.5,0)</f>
        <v>0.28596712015956283</v>
      </c>
      <c r="E130" s="1">
        <f t="shared" ref="E130:E193" ca="1" si="8">IF(A130&gt;=$K$5,(B130-$L$6),0)</f>
        <v>37.703561813524828</v>
      </c>
      <c r="H130"/>
      <c r="Y130">
        <v>64</v>
      </c>
      <c r="Z130">
        <v>51.891367439354667</v>
      </c>
    </row>
    <row r="131" spans="1:26" x14ac:dyDescent="0.25">
      <c r="A131">
        <v>64.5</v>
      </c>
      <c r="B131">
        <v>51.3759907900494</v>
      </c>
      <c r="C131" s="1">
        <f t="shared" ca="1" si="6"/>
        <v>51.181843532608546</v>
      </c>
      <c r="D131" s="1">
        <f t="shared" ca="1" si="7"/>
        <v>1.884657878590254E-2</v>
      </c>
      <c r="E131" s="1">
        <f t="shared" ca="1" si="8"/>
        <v>37.188185164219561</v>
      </c>
      <c r="H131"/>
      <c r="Y131">
        <v>64.5</v>
      </c>
      <c r="Z131">
        <v>51.3759907900494</v>
      </c>
    </row>
    <row r="132" spans="1:26" x14ac:dyDescent="0.25">
      <c r="A132">
        <v>65</v>
      </c>
      <c r="B132">
        <v>50.860508837137864</v>
      </c>
      <c r="C132" s="1">
        <f t="shared" ca="1" si="6"/>
        <v>51.226057142623745</v>
      </c>
      <c r="D132" s="1">
        <f t="shared" ca="1" si="7"/>
        <v>6.6812781821799339E-2</v>
      </c>
      <c r="E132" s="1">
        <f t="shared" ca="1" si="8"/>
        <v>36.672703211308026</v>
      </c>
      <c r="H132"/>
      <c r="Y132">
        <v>65</v>
      </c>
      <c r="Z132">
        <v>50.860508837137864</v>
      </c>
    </row>
    <row r="133" spans="1:26" x14ac:dyDescent="0.25">
      <c r="A133">
        <v>65.5</v>
      </c>
      <c r="B133">
        <v>51.883148788581302</v>
      </c>
      <c r="C133" s="1">
        <f t="shared" ca="1" si="6"/>
        <v>51.267881425672172</v>
      </c>
      <c r="D133" s="1">
        <f t="shared" ca="1" si="7"/>
        <v>0.18927696393057733</v>
      </c>
      <c r="E133" s="1">
        <f t="shared" ca="1" si="8"/>
        <v>37.695343162751463</v>
      </c>
      <c r="H133"/>
      <c r="Y133">
        <v>65.5</v>
      </c>
      <c r="Z133">
        <v>51.883148788581302</v>
      </c>
    </row>
    <row r="134" spans="1:26" x14ac:dyDescent="0.25">
      <c r="A134">
        <v>66</v>
      </c>
      <c r="B134">
        <v>53.451819514080093</v>
      </c>
      <c r="C134" s="1">
        <f t="shared" ca="1" si="6"/>
        <v>51.307445502252072</v>
      </c>
      <c r="D134" s="1">
        <f t="shared" ca="1" si="7"/>
        <v>2.2991699513016992</v>
      </c>
      <c r="E134" s="1">
        <f t="shared" ca="1" si="8"/>
        <v>39.264013888250254</v>
      </c>
      <c r="H134"/>
      <c r="Y134">
        <v>66</v>
      </c>
      <c r="Z134">
        <v>53.451819514080093</v>
      </c>
    </row>
    <row r="135" spans="1:26" x14ac:dyDescent="0.25">
      <c r="A135">
        <v>66.5</v>
      </c>
      <c r="B135">
        <v>55.020541328024954</v>
      </c>
      <c r="C135" s="1">
        <f t="shared" ca="1" si="6"/>
        <v>51.344871515121376</v>
      </c>
      <c r="D135" s="1">
        <f t="shared" ca="1" si="7"/>
        <v>6.7552742867453128</v>
      </c>
      <c r="E135" s="1">
        <f t="shared" ca="1" si="8"/>
        <v>40.832735702195116</v>
      </c>
      <c r="H135"/>
      <c r="Y135">
        <v>66.5</v>
      </c>
      <c r="Z135">
        <v>55.020541328024954</v>
      </c>
    </row>
    <row r="136" spans="1:26" x14ac:dyDescent="0.25">
      <c r="A136">
        <v>67</v>
      </c>
      <c r="B136">
        <v>56.589319322205981</v>
      </c>
      <c r="C136" s="1">
        <f t="shared" ca="1" si="6"/>
        <v>51.380275006378525</v>
      </c>
      <c r="D136" s="1">
        <f t="shared" ca="1" si="7"/>
        <v>13.567071342127161</v>
      </c>
      <c r="E136" s="1">
        <f t="shared" ca="1" si="8"/>
        <v>42.401513696376142</v>
      </c>
      <c r="H136"/>
      <c r="Y136">
        <v>67</v>
      </c>
      <c r="Z136">
        <v>56.589319322205981</v>
      </c>
    </row>
    <row r="137" spans="1:26" x14ac:dyDescent="0.25">
      <c r="A137">
        <v>67.5</v>
      </c>
      <c r="B137">
        <v>58.158147948021323</v>
      </c>
      <c r="C137" s="1">
        <f t="shared" ca="1" si="6"/>
        <v>51.413765274165584</v>
      </c>
      <c r="D137" s="1">
        <f t="shared" ca="1" si="7"/>
        <v>22.743348825702743</v>
      </c>
      <c r="E137" s="1">
        <f t="shared" ca="1" si="8"/>
        <v>43.970342322191485</v>
      </c>
      <c r="H137"/>
      <c r="Y137">
        <v>67.5</v>
      </c>
      <c r="Z137">
        <v>58.158147948021323</v>
      </c>
    </row>
    <row r="138" spans="1:26" x14ac:dyDescent="0.25">
      <c r="A138">
        <v>68</v>
      </c>
      <c r="B138">
        <v>58.148223028240587</v>
      </c>
      <c r="C138" s="1">
        <f t="shared" ca="1" si="6"/>
        <v>51.445445710094965</v>
      </c>
      <c r="D138" s="1">
        <f t="shared" ca="1" si="7"/>
        <v>22.463611888323701</v>
      </c>
      <c r="E138" s="1">
        <f t="shared" ca="1" si="8"/>
        <v>43.960417402410748</v>
      </c>
      <c r="H138"/>
      <c r="Y138">
        <v>68</v>
      </c>
      <c r="Z138">
        <v>58.148223028240587</v>
      </c>
    </row>
    <row r="139" spans="1:26" x14ac:dyDescent="0.25">
      <c r="A139">
        <v>68.5</v>
      </c>
      <c r="B139">
        <v>57.63415848048399</v>
      </c>
      <c r="C139" s="1">
        <f t="shared" ca="1" si="6"/>
        <v>51.475414118441471</v>
      </c>
      <c r="D139" s="1">
        <f t="shared" ca="1" si="7"/>
        <v>18.965066058495257</v>
      </c>
      <c r="E139" s="1">
        <f t="shared" ca="1" si="8"/>
        <v>43.446352854654151</v>
      </c>
      <c r="H139"/>
      <c r="Y139">
        <v>68.5</v>
      </c>
      <c r="Z139">
        <v>57.63415848048399</v>
      </c>
    </row>
    <row r="140" spans="1:26" x14ac:dyDescent="0.25">
      <c r="A140">
        <v>69</v>
      </c>
      <c r="B140">
        <v>57.119906147785336</v>
      </c>
      <c r="C140" s="1">
        <f t="shared" ca="1" si="6"/>
        <v>51.503763018084904</v>
      </c>
      <c r="D140" s="1">
        <f t="shared" ca="1" si="7"/>
        <v>15.770531826640685</v>
      </c>
      <c r="E140" s="1">
        <f t="shared" ca="1" si="8"/>
        <v>42.932100521955498</v>
      </c>
      <c r="H140"/>
      <c r="Y140">
        <v>69</v>
      </c>
      <c r="Z140">
        <v>57.119906147785336</v>
      </c>
    </row>
    <row r="141" spans="1:26" x14ac:dyDescent="0.25">
      <c r="A141">
        <v>69.5</v>
      </c>
      <c r="B141">
        <v>56.605497878751827</v>
      </c>
      <c r="C141" s="1">
        <f t="shared" ca="1" si="6"/>
        <v>51.530579928135701</v>
      </c>
      <c r="D141" s="1">
        <f t="shared" ca="1" si="7"/>
        <v>12.877396102742887</v>
      </c>
      <c r="E141" s="1">
        <f t="shared" ca="1" si="8"/>
        <v>42.417692252921988</v>
      </c>
      <c r="H141"/>
      <c r="Y141">
        <v>69.5</v>
      </c>
      <c r="Z141">
        <v>56.605497878751827</v>
      </c>
    </row>
    <row r="142" spans="1:26" x14ac:dyDescent="0.25">
      <c r="A142">
        <v>70</v>
      </c>
      <c r="B142">
        <v>56.090937815467285</v>
      </c>
      <c r="C142" s="1">
        <f t="shared" ca="1" si="6"/>
        <v>51.555947638125069</v>
      </c>
      <c r="D142" s="1">
        <f t="shared" ca="1" si="7"/>
        <v>10.283067954295193</v>
      </c>
      <c r="E142" s="1">
        <f t="shared" ca="1" si="8"/>
        <v>41.903132189637446</v>
      </c>
      <c r="H142"/>
      <c r="Y142">
        <v>70</v>
      </c>
      <c r="Z142">
        <v>56.090937815467285</v>
      </c>
    </row>
    <row r="143" spans="1:26" x14ac:dyDescent="0.25">
      <c r="A143">
        <v>70.5</v>
      </c>
      <c r="B143">
        <v>55.57623683053167</v>
      </c>
      <c r="C143" s="1">
        <f t="shared" ca="1" si="6"/>
        <v>51.579944463594003</v>
      </c>
      <c r="D143" s="1">
        <f t="shared" ca="1" si="7"/>
        <v>7.9851763410221279</v>
      </c>
      <c r="E143" s="1">
        <f t="shared" ca="1" si="8"/>
        <v>41.388431204701831</v>
      </c>
      <c r="H143"/>
      <c r="Y143">
        <v>70.5</v>
      </c>
      <c r="Z143">
        <v>55.57623683053167</v>
      </c>
    </row>
    <row r="144" spans="1:26" x14ac:dyDescent="0.25">
      <c r="A144">
        <v>71</v>
      </c>
      <c r="B144">
        <v>55.061403376891462</v>
      </c>
      <c r="C144" s="1">
        <f t="shared" ca="1" si="6"/>
        <v>51.60264448787003</v>
      </c>
      <c r="D144" s="1">
        <f t="shared" ca="1" si="7"/>
        <v>5.9815065261923852</v>
      </c>
      <c r="E144" s="1">
        <f t="shared" ca="1" si="8"/>
        <v>40.873597751061624</v>
      </c>
      <c r="H144"/>
      <c r="Y144">
        <v>71</v>
      </c>
      <c r="Z144">
        <v>55.061403376891462</v>
      </c>
    </row>
    <row r="145" spans="1:26" x14ac:dyDescent="0.25">
      <c r="A145">
        <v>71.5</v>
      </c>
      <c r="B145">
        <v>54.546444378431026</v>
      </c>
      <c r="C145" s="1">
        <f t="shared" ca="1" si="6"/>
        <v>51.624117790778364</v>
      </c>
      <c r="D145" s="1">
        <f t="shared" ca="1" si="7"/>
        <v>4.2699963424508276</v>
      </c>
      <c r="E145" s="1">
        <f t="shared" ca="1" si="8"/>
        <v>40.358638752601188</v>
      </c>
      <c r="H145"/>
      <c r="Y145">
        <v>71.5</v>
      </c>
      <c r="Z145">
        <v>54.546444378431026</v>
      </c>
    </row>
    <row r="146" spans="1:26" x14ac:dyDescent="0.25">
      <c r="A146">
        <v>72</v>
      </c>
      <c r="B146">
        <v>54.03136560848742</v>
      </c>
      <c r="C146" s="1">
        <f t="shared" ca="1" si="6"/>
        <v>51.644430664993195</v>
      </c>
      <c r="D146" s="1">
        <f t="shared" ca="1" si="7"/>
        <v>2.8487292122368899</v>
      </c>
      <c r="E146" s="1">
        <f t="shared" ca="1" si="8"/>
        <v>39.843559982657581</v>
      </c>
      <c r="H146"/>
      <c r="Y146">
        <v>72</v>
      </c>
      <c r="Z146">
        <v>54.03136560848742</v>
      </c>
    </row>
    <row r="147" spans="1:26" x14ac:dyDescent="0.25">
      <c r="A147">
        <v>72.5</v>
      </c>
      <c r="B147">
        <v>53.516171962603558</v>
      </c>
      <c r="C147" s="1">
        <f t="shared" ca="1" si="6"/>
        <v>51.663645820697432</v>
      </c>
      <c r="D147" s="1">
        <f t="shared" ca="1" si="7"/>
        <v>1.7159265532227965</v>
      </c>
      <c r="E147" s="1">
        <f t="shared" ca="1" si="8"/>
        <v>39.328366336773719</v>
      </c>
      <c r="H147"/>
      <c r="Y147">
        <v>72.5</v>
      </c>
      <c r="Z147">
        <v>53.516171962603558</v>
      </c>
    </row>
    <row r="148" spans="1:26" x14ac:dyDescent="0.25">
      <c r="A148">
        <v>73</v>
      </c>
      <c r="B148">
        <v>53.000867655660734</v>
      </c>
      <c r="C148" s="1">
        <f t="shared" ca="1" si="6"/>
        <v>51.681822579182366</v>
      </c>
      <c r="D148" s="1">
        <f t="shared" ca="1" si="7"/>
        <v>0.86993995689091141</v>
      </c>
      <c r="E148" s="1">
        <f t="shared" ca="1" si="8"/>
        <v>38.813062029830895</v>
      </c>
      <c r="H148"/>
      <c r="Y148">
        <v>73</v>
      </c>
      <c r="Z148">
        <v>53.000867655660734</v>
      </c>
    </row>
    <row r="149" spans="1:26" x14ac:dyDescent="0.25">
      <c r="A149">
        <v>73.5</v>
      </c>
      <c r="B149">
        <v>52.485456364906817</v>
      </c>
      <c r="C149" s="1">
        <f t="shared" ca="1" si="6"/>
        <v>51.69901705598523</v>
      </c>
      <c r="D149" s="1">
        <f t="shared" ca="1" si="7"/>
        <v>0.3092433933085314</v>
      </c>
      <c r="E149" s="1">
        <f t="shared" ca="1" si="8"/>
        <v>38.297650739076978</v>
      </c>
      <c r="H149"/>
      <c r="Y149">
        <v>73.5</v>
      </c>
      <c r="Z149">
        <v>52.485456364906817</v>
      </c>
    </row>
    <row r="150" spans="1:26" x14ac:dyDescent="0.25">
      <c r="A150">
        <v>74</v>
      </c>
      <c r="B150">
        <v>51.969941334238783</v>
      </c>
      <c r="C150" s="1">
        <f t="shared" ca="1" si="6"/>
        <v>51.715282334129796</v>
      </c>
      <c r="D150" s="1">
        <f t="shared" ca="1" si="7"/>
        <v>3.2425603168254463E-2</v>
      </c>
      <c r="E150" s="1">
        <f t="shared" ca="1" si="8"/>
        <v>37.782135708408944</v>
      </c>
      <c r="H150"/>
      <c r="Y150">
        <v>74</v>
      </c>
      <c r="Z150">
        <v>51.969941334238783</v>
      </c>
    </row>
    <row r="151" spans="1:26" x14ac:dyDescent="0.25">
      <c r="A151">
        <v>74.5</v>
      </c>
      <c r="B151">
        <v>51.454325450703102</v>
      </c>
      <c r="C151" s="1">
        <f t="shared" ca="1" si="6"/>
        <v>51.730668628005049</v>
      </c>
      <c r="D151" s="1">
        <f t="shared" ca="1" si="7"/>
        <v>3.8182775820667446E-2</v>
      </c>
      <c r="E151" s="1">
        <f t="shared" ca="1" si="8"/>
        <v>37.266519824873264</v>
      </c>
      <c r="H151"/>
      <c r="Y151">
        <v>74.5</v>
      </c>
      <c r="Z151">
        <v>51.454325450703102</v>
      </c>
    </row>
    <row r="152" spans="1:26" x14ac:dyDescent="0.25">
      <c r="A152">
        <v>75</v>
      </c>
      <c r="B152">
        <v>50.938611301043743</v>
      </c>
      <c r="C152" s="1">
        <f t="shared" ca="1" si="6"/>
        <v>51.745223438387725</v>
      </c>
      <c r="D152" s="1">
        <f t="shared" ca="1" si="7"/>
        <v>0.32531157005531403</v>
      </c>
      <c r="E152" s="1">
        <f t="shared" ca="1" si="8"/>
        <v>36.750805675213904</v>
      </c>
      <c r="H152"/>
      <c r="Y152">
        <v>75</v>
      </c>
      <c r="Z152">
        <v>50.938611301043743</v>
      </c>
    </row>
    <row r="153" spans="1:26" x14ac:dyDescent="0.25">
      <c r="A153">
        <v>75.5</v>
      </c>
      <c r="B153">
        <v>50.422801213890075</v>
      </c>
      <c r="C153" s="1">
        <f t="shared" ca="1" si="6"/>
        <v>51.75899169908736</v>
      </c>
      <c r="D153" s="1">
        <f t="shared" ca="1" si="7"/>
        <v>0.89270250636587822</v>
      </c>
      <c r="E153" s="1">
        <f t="shared" ca="1" si="8"/>
        <v>36.234995588060237</v>
      </c>
      <c r="H153"/>
      <c r="Y153">
        <v>75.5</v>
      </c>
      <c r="Z153">
        <v>50.422801213890075</v>
      </c>
    </row>
    <row r="154" spans="1:26" x14ac:dyDescent="0.25">
      <c r="A154">
        <v>76</v>
      </c>
      <c r="B154">
        <v>49.90689729157873</v>
      </c>
      <c r="C154" s="1">
        <f t="shared" ca="1" si="6"/>
        <v>51.772015915666557</v>
      </c>
      <c r="D154" s="1">
        <f t="shared" ca="1" si="7"/>
        <v>1.7393337409596354</v>
      </c>
      <c r="E154" s="1">
        <f t="shared" ca="1" si="8"/>
        <v>35.719091665748891</v>
      </c>
      <c r="H154"/>
      <c r="Y154">
        <v>76</v>
      </c>
      <c r="Z154">
        <v>49.90689729157873</v>
      </c>
    </row>
    <row r="155" spans="1:26" x14ac:dyDescent="0.25">
      <c r="A155">
        <v>76.5</v>
      </c>
      <c r="B155">
        <v>49.390901434464482</v>
      </c>
      <c r="C155" s="1">
        <f t="shared" ca="1" si="6"/>
        <v>51.78433629666474</v>
      </c>
      <c r="D155" s="1">
        <f t="shared" ca="1" si="7"/>
        <v>2.8642652197977858</v>
      </c>
      <c r="E155" s="1">
        <f t="shared" ca="1" si="8"/>
        <v>35.203095808634643</v>
      </c>
      <c r="H155"/>
      <c r="Y155">
        <v>76.5</v>
      </c>
      <c r="Z155">
        <v>49.390901434464482</v>
      </c>
    </row>
    <row r="156" spans="1:26" x14ac:dyDescent="0.25">
      <c r="A156">
        <v>77</v>
      </c>
      <c r="B156">
        <v>48.874815359763602</v>
      </c>
      <c r="C156" s="1">
        <f t="shared" ca="1" si="6"/>
        <v>51.79599087773051</v>
      </c>
      <c r="D156" s="1">
        <f t="shared" ca="1" si="7"/>
        <v>4.2666332033846173</v>
      </c>
      <c r="E156" s="1">
        <f t="shared" ca="1" si="8"/>
        <v>34.687009733933763</v>
      </c>
      <c r="H156"/>
      <c r="Y156">
        <v>77</v>
      </c>
      <c r="Z156">
        <v>48.874815359763602</v>
      </c>
    </row>
    <row r="157" spans="1:26" x14ac:dyDescent="0.25">
      <c r="A157">
        <v>77.5</v>
      </c>
      <c r="B157">
        <v>48.35864061638862</v>
      </c>
      <c r="C157" s="1">
        <f t="shared" ca="1" si="6"/>
        <v>51.807015639045822</v>
      </c>
      <c r="D157" s="1">
        <f t="shared" ca="1" si="7"/>
        <v>5.9456451484430319</v>
      </c>
      <c r="E157" s="1">
        <f t="shared" ca="1" si="8"/>
        <v>34.170834990558781</v>
      </c>
      <c r="H157"/>
      <c r="Y157">
        <v>77.5</v>
      </c>
      <c r="Z157">
        <v>48.35864061638862</v>
      </c>
    </row>
    <row r="158" spans="1:26" x14ac:dyDescent="0.25">
      <c r="A158">
        <v>78</v>
      </c>
      <c r="B158">
        <v>47.842378596823714</v>
      </c>
      <c r="C158" s="1">
        <f t="shared" ca="1" si="6"/>
        <v>51.817444616404472</v>
      </c>
      <c r="D158" s="1">
        <f t="shared" ca="1" si="7"/>
        <v>7.900574930012807</v>
      </c>
      <c r="E158" s="1">
        <f t="shared" ca="1" si="8"/>
        <v>33.654572970993875</v>
      </c>
      <c r="H158"/>
      <c r="Y158">
        <v>78</v>
      </c>
      <c r="Z158">
        <v>47.842378596823714</v>
      </c>
    </row>
    <row r="159" spans="1:26" x14ac:dyDescent="0.25">
      <c r="A159">
        <v>78.5</v>
      </c>
      <c r="B159">
        <v>47.326030546789475</v>
      </c>
      <c r="C159" s="1">
        <f t="shared" ca="1" si="6"/>
        <v>51.827310006287902</v>
      </c>
      <c r="D159" s="1">
        <f t="shared" ca="1" si="7"/>
        <v>10.130758386251227</v>
      </c>
      <c r="E159" s="1">
        <f t="shared" ca="1" si="8"/>
        <v>33.138224920959637</v>
      </c>
      <c r="H159"/>
      <c r="Y159">
        <v>78.5</v>
      </c>
      <c r="Z159">
        <v>47.326030546789475</v>
      </c>
    </row>
    <row r="160" spans="1:26" x14ac:dyDescent="0.25">
      <c r="A160">
        <v>79</v>
      </c>
      <c r="B160">
        <v>46.80959757323685</v>
      </c>
      <c r="C160" s="1">
        <f t="shared" ca="1" si="6"/>
        <v>51.83664226526259</v>
      </c>
      <c r="D160" s="1">
        <f t="shared" ca="1" si="7"/>
        <v>12.635589167812084</v>
      </c>
      <c r="E160" s="1">
        <f t="shared" ca="1" si="8"/>
        <v>32.621791947407011</v>
      </c>
      <c r="H160"/>
      <c r="Y160">
        <v>79</v>
      </c>
      <c r="Z160">
        <v>46.80959757323685</v>
      </c>
    </row>
    <row r="161" spans="1:26" x14ac:dyDescent="0.25">
      <c r="A161">
        <v>79.5</v>
      </c>
      <c r="B161">
        <v>46.293080651058609</v>
      </c>
      <c r="C161" s="1">
        <f t="shared" ca="1" si="6"/>
        <v>51.845470204005991</v>
      </c>
      <c r="D161" s="1">
        <f t="shared" ca="1" si="7"/>
        <v>15.414514873839614</v>
      </c>
      <c r="E161" s="1">
        <f t="shared" ca="1" si="8"/>
        <v>32.105275025228771</v>
      </c>
      <c r="H161"/>
      <c r="Y161">
        <v>79.5</v>
      </c>
      <c r="Z161">
        <v>46.293080651058609</v>
      </c>
    </row>
    <row r="162" spans="1:26" x14ac:dyDescent="0.25">
      <c r="A162">
        <v>80</v>
      </c>
      <c r="B162">
        <v>45.776480628797565</v>
      </c>
      <c r="C162" s="1">
        <f t="shared" ca="1" si="6"/>
        <v>51.853821076251236</v>
      </c>
      <c r="D162" s="1">
        <f t="shared" ca="1" si="7"/>
        <v>18.467033457128199</v>
      </c>
      <c r="E162" s="1">
        <f t="shared" ca="1" si="8"/>
        <v>31.588675002967726</v>
      </c>
      <c r="H162"/>
      <c r="Y162">
        <v>80</v>
      </c>
      <c r="Z162">
        <v>45.776480628797565</v>
      </c>
    </row>
    <row r="163" spans="1:26" x14ac:dyDescent="0.25">
      <c r="A163">
        <v>80.5</v>
      </c>
      <c r="B163">
        <v>45.259798233554868</v>
      </c>
      <c r="C163" s="1">
        <f t="shared" ca="1" si="6"/>
        <v>51.861720662925258</v>
      </c>
      <c r="D163" s="1">
        <f t="shared" ca="1" si="7"/>
        <v>21.792689881711915</v>
      </c>
      <c r="E163" s="1">
        <f t="shared" ca="1" si="8"/>
        <v>31.071992607725029</v>
      </c>
      <c r="H163"/>
      <c r="Y163">
        <v>80.5</v>
      </c>
      <c r="Z163">
        <v>45.259798233554868</v>
      </c>
    </row>
    <row r="164" spans="1:26" x14ac:dyDescent="0.25">
      <c r="A164">
        <v>81</v>
      </c>
      <c r="B164">
        <v>44.743034075244381</v>
      </c>
      <c r="C164" s="1">
        <f t="shared" ca="1" si="6"/>
        <v>51.869193351739995</v>
      </c>
      <c r="D164" s="1">
        <f t="shared" ca="1" si="7"/>
        <v>25.391073016992241</v>
      </c>
      <c r="E164" s="1">
        <f t="shared" ca="1" si="8"/>
        <v>30.555228449414543</v>
      </c>
      <c r="H164"/>
      <c r="Y164">
        <v>81</v>
      </c>
      <c r="Z164">
        <v>44.743034075244381</v>
      </c>
    </row>
    <row r="165" spans="1:26" x14ac:dyDescent="0.25">
      <c r="A165">
        <v>81.5</v>
      </c>
      <c r="B165">
        <v>44.226188650301182</v>
      </c>
      <c r="C165" s="1">
        <f t="shared" ca="1" si="6"/>
        <v>51.876262212482494</v>
      </c>
      <c r="D165" s="1">
        <f t="shared" ca="1" si="7"/>
        <v>29.261812753392736</v>
      </c>
      <c r="E165" s="1">
        <f t="shared" ca="1" si="8"/>
        <v>30.038383024471344</v>
      </c>
      <c r="H165"/>
      <c r="Y165">
        <v>81.5</v>
      </c>
      <c r="Z165">
        <v>44.226188650301182</v>
      </c>
    </row>
    <row r="166" spans="1:26" x14ac:dyDescent="0.25">
      <c r="A166">
        <v>82</v>
      </c>
      <c r="B166">
        <v>43.709262344922429</v>
      </c>
      <c r="C166" s="1">
        <f t="shared" ca="1" si="6"/>
        <v>51.882949068236243</v>
      </c>
      <c r="D166" s="1">
        <f t="shared" ca="1" si="7"/>
        <v>33.404577325438261</v>
      </c>
      <c r="E166" s="1">
        <f t="shared" ca="1" si="8"/>
        <v>29.521456719092591</v>
      </c>
      <c r="H166"/>
      <c r="Y166">
        <v>82</v>
      </c>
      <c r="Z166">
        <v>43.709262344922429</v>
      </c>
    </row>
    <row r="167" spans="1:26" x14ac:dyDescent="0.25">
      <c r="A167">
        <v>82.5</v>
      </c>
      <c r="B167">
        <v>44.868039107540788</v>
      </c>
      <c r="C167" s="1">
        <f t="shared" ca="1" si="6"/>
        <v>51.889274562753712</v>
      </c>
      <c r="D167" s="1">
        <f t="shared" ca="1" si="7"/>
        <v>24.648873658769521</v>
      </c>
      <c r="E167" s="1">
        <f t="shared" ca="1" si="8"/>
        <v>30.68023348171095</v>
      </c>
      <c r="H167"/>
      <c r="Y167">
        <v>82.5</v>
      </c>
      <c r="Z167">
        <v>44.868039107540788</v>
      </c>
    </row>
    <row r="168" spans="1:26" x14ac:dyDescent="0.25">
      <c r="A168">
        <v>83</v>
      </c>
      <c r="B168">
        <v>46.386897223452053</v>
      </c>
      <c r="C168" s="1">
        <f t="shared" ca="1" si="6"/>
        <v>51.895258224188034</v>
      </c>
      <c r="D168" s="1">
        <f t="shared" ca="1" si="7"/>
        <v>15.171020457214549</v>
      </c>
      <c r="E168" s="1">
        <f t="shared" ca="1" si="8"/>
        <v>32.199091597622214</v>
      </c>
      <c r="H168"/>
      <c r="Y168">
        <v>83</v>
      </c>
      <c r="Z168">
        <v>46.386897223452053</v>
      </c>
    </row>
    <row r="169" spans="1:26" x14ac:dyDescent="0.25">
      <c r="A169">
        <v>83.5</v>
      </c>
      <c r="B169">
        <v>47.906130959267422</v>
      </c>
      <c r="C169" s="1">
        <f t="shared" ca="1" si="6"/>
        <v>51.900918525380561</v>
      </c>
      <c r="D169" s="1">
        <f t="shared" ca="1" si="7"/>
        <v>7.9791638491860688</v>
      </c>
      <c r="E169" s="1">
        <f t="shared" ca="1" si="8"/>
        <v>33.718325333437583</v>
      </c>
      <c r="H169"/>
      <c r="Y169">
        <v>83.5</v>
      </c>
      <c r="Z169">
        <v>47.906130959267422</v>
      </c>
    </row>
    <row r="170" spans="1:26" x14ac:dyDescent="0.25">
      <c r="A170">
        <v>84</v>
      </c>
      <c r="B170">
        <v>49.425660534805438</v>
      </c>
      <c r="C170" s="1">
        <f t="shared" ca="1" si="6"/>
        <v>51.906272940890496</v>
      </c>
      <c r="D170" s="1">
        <f t="shared" ca="1" si="7"/>
        <v>3.0767189546115499</v>
      </c>
      <c r="E170" s="1">
        <f t="shared" ca="1" si="8"/>
        <v>35.237854908975599</v>
      </c>
      <c r="H170"/>
      <c r="Y170">
        <v>84</v>
      </c>
      <c r="Z170">
        <v>49.425660534805438</v>
      </c>
    </row>
    <row r="171" spans="1:26" x14ac:dyDescent="0.25">
      <c r="A171">
        <v>84.5</v>
      </c>
      <c r="B171">
        <v>50.94542534701749</v>
      </c>
      <c r="C171" s="1">
        <f t="shared" ca="1" si="6"/>
        <v>51.911338000942578</v>
      </c>
      <c r="D171" s="1">
        <f t="shared" ca="1" si="7"/>
        <v>0.46649362750630313</v>
      </c>
      <c r="E171" s="1">
        <f t="shared" ca="1" si="8"/>
        <v>36.757619721187652</v>
      </c>
      <c r="H171"/>
      <c r="Y171">
        <v>84.5</v>
      </c>
      <c r="Z171">
        <v>50.94542534701749</v>
      </c>
    </row>
    <row r="172" spans="1:26" x14ac:dyDescent="0.25">
      <c r="A172">
        <v>85</v>
      </c>
      <c r="B172">
        <v>50.803419527161964</v>
      </c>
      <c r="C172" s="1">
        <f t="shared" ca="1" si="6"/>
        <v>51.916129342459428</v>
      </c>
      <c r="D172" s="1">
        <f t="shared" ca="1" si="7"/>
        <v>0.61906156652965816</v>
      </c>
      <c r="E172" s="1">
        <f t="shared" ca="1" si="8"/>
        <v>36.615613901332125</v>
      </c>
      <c r="H172"/>
      <c r="Y172">
        <v>85</v>
      </c>
      <c r="Z172">
        <v>50.803419527161964</v>
      </c>
    </row>
    <row r="173" spans="1:26" x14ac:dyDescent="0.25">
      <c r="A173">
        <v>85.5</v>
      </c>
      <c r="B173">
        <v>50.299372792619685</v>
      </c>
      <c r="C173" s="1">
        <f t="shared" ca="1" si="6"/>
        <v>51.920661757336063</v>
      </c>
      <c r="D173" s="1">
        <f t="shared" ca="1" si="7"/>
        <v>1.314288953555552</v>
      </c>
      <c r="E173" s="1">
        <f t="shared" ca="1" si="8"/>
        <v>36.111567166789847</v>
      </c>
      <c r="H173"/>
      <c r="Y173">
        <v>85.5</v>
      </c>
      <c r="Z173">
        <v>50.299372792619685</v>
      </c>
    </row>
    <row r="174" spans="1:26" x14ac:dyDescent="0.25">
      <c r="A174">
        <v>86</v>
      </c>
      <c r="B174">
        <v>49.79510547836783</v>
      </c>
      <c r="C174" s="1">
        <f t="shared" ca="1" si="6"/>
        <v>51.924949238105626</v>
      </c>
      <c r="D174" s="1">
        <f t="shared" ca="1" si="7"/>
        <v>2.2681172204470141</v>
      </c>
      <c r="E174" s="1">
        <f t="shared" ca="1" si="8"/>
        <v>35.607299852537992</v>
      </c>
      <c r="H174"/>
      <c r="Y174">
        <v>86</v>
      </c>
      <c r="Z174">
        <v>49.79510547836783</v>
      </c>
    </row>
    <row r="175" spans="1:26" x14ac:dyDescent="0.25">
      <c r="A175">
        <v>86.5</v>
      </c>
      <c r="B175">
        <v>49.290656875817028</v>
      </c>
      <c r="C175" s="1">
        <f t="shared" ca="1" si="6"/>
        <v>51.92900502113735</v>
      </c>
      <c r="D175" s="1">
        <f t="shared" ca="1" si="7"/>
        <v>3.4804404679575907</v>
      </c>
      <c r="E175" s="1">
        <f t="shared" ca="1" si="8"/>
        <v>35.102851249987189</v>
      </c>
      <c r="H175"/>
      <c r="Y175">
        <v>86.5</v>
      </c>
      <c r="Z175">
        <v>49.290656875817028</v>
      </c>
    </row>
    <row r="176" spans="1:26" x14ac:dyDescent="0.25">
      <c r="A176">
        <v>87</v>
      </c>
      <c r="B176">
        <v>48.786115698786269</v>
      </c>
      <c r="C176" s="1">
        <f t="shared" ca="1" si="6"/>
        <v>51.932841627500039</v>
      </c>
      <c r="D176" s="1">
        <f t="shared" ca="1" si="7"/>
        <v>4.9509420352197715</v>
      </c>
      <c r="E176" s="1">
        <f t="shared" ca="1" si="8"/>
        <v>34.59831007295643</v>
      </c>
      <c r="H176"/>
      <c r="Y176">
        <v>87</v>
      </c>
      <c r="Z176">
        <v>48.786115698786269</v>
      </c>
    </row>
    <row r="177" spans="1:26" x14ac:dyDescent="0.25">
      <c r="A177">
        <v>87.5</v>
      </c>
      <c r="B177">
        <v>48.281495730071889</v>
      </c>
      <c r="C177" s="1">
        <f t="shared" ca="1" si="6"/>
        <v>51.936470901617291</v>
      </c>
      <c r="D177" s="1">
        <f t="shared" ca="1" si="7"/>
        <v>6.6794217523066708</v>
      </c>
      <c r="E177" s="1">
        <f t="shared" ca="1" si="8"/>
        <v>34.09369010424205</v>
      </c>
      <c r="H177"/>
      <c r="Y177">
        <v>87.5</v>
      </c>
      <c r="Z177">
        <v>48.281495730071889</v>
      </c>
    </row>
    <row r="178" spans="1:26" x14ac:dyDescent="0.25">
      <c r="A178">
        <v>88</v>
      </c>
      <c r="B178">
        <v>47.776807106148496</v>
      </c>
      <c r="C178" s="1">
        <f t="shared" ca="1" si="6"/>
        <v>51.939904047833771</v>
      </c>
      <c r="D178" s="1">
        <f t="shared" ca="1" si="7"/>
        <v>8.6656880729346444</v>
      </c>
      <c r="E178" s="1">
        <f t="shared" ca="1" si="8"/>
        <v>33.589001480318657</v>
      </c>
      <c r="H178"/>
      <c r="Y178">
        <v>88</v>
      </c>
      <c r="Z178">
        <v>47.776807106148496</v>
      </c>
    </row>
    <row r="179" spans="1:26" x14ac:dyDescent="0.25">
      <c r="A179">
        <v>88.5</v>
      </c>
      <c r="B179">
        <v>47.27205729188934</v>
      </c>
      <c r="C179" s="1">
        <f t="shared" ca="1" si="6"/>
        <v>51.943151665005388</v>
      </c>
      <c r="D179" s="1">
        <f t="shared" ca="1" si="7"/>
        <v>10.909561321278204</v>
      </c>
      <c r="E179" s="1">
        <f t="shared" ca="1" si="8"/>
        <v>33.084251666059501</v>
      </c>
      <c r="H179"/>
      <c r="Y179">
        <v>88.5</v>
      </c>
      <c r="Z179">
        <v>47.27205729188934</v>
      </c>
    </row>
    <row r="180" spans="1:26" x14ac:dyDescent="0.25">
      <c r="A180">
        <v>89</v>
      </c>
      <c r="B180">
        <v>46.76725183713112</v>
      </c>
      <c r="C180" s="1">
        <f t="shared" ca="1" si="6"/>
        <v>51.946223779220261</v>
      </c>
      <c r="D180" s="1">
        <f t="shared" ca="1" si="7"/>
        <v>13.410875188473288</v>
      </c>
      <c r="E180" s="1">
        <f t="shared" ca="1" si="8"/>
        <v>32.579446211301281</v>
      </c>
      <c r="H180"/>
      <c r="Y180">
        <v>89</v>
      </c>
      <c r="Z180">
        <v>46.76725183713112</v>
      </c>
    </row>
    <row r="181" spans="1:26" x14ac:dyDescent="0.25">
      <c r="A181">
        <v>89.5</v>
      </c>
      <c r="B181">
        <v>46.262394914113379</v>
      </c>
      <c r="C181" s="1">
        <f t="shared" ca="1" si="6"/>
        <v>51.949129874751385</v>
      </c>
      <c r="D181" s="1">
        <f t="shared" ca="1" si="7"/>
        <v>16.169477256271271</v>
      </c>
      <c r="E181" s="1">
        <f t="shared" ca="1" si="8"/>
        <v>32.074589288283541</v>
      </c>
      <c r="H181"/>
      <c r="Y181">
        <v>89.5</v>
      </c>
      <c r="Z181">
        <v>46.262394914113379</v>
      </c>
    </row>
    <row r="182" spans="1:26" x14ac:dyDescent="0.25">
      <c r="A182">
        <v>90</v>
      </c>
      <c r="B182">
        <v>45.757489699443646</v>
      </c>
      <c r="C182" s="1">
        <f t="shared" ca="1" si="6"/>
        <v>51.951878923336601</v>
      </c>
      <c r="D182" s="1">
        <f t="shared" ca="1" si="7"/>
        <v>19.185228928540582</v>
      </c>
      <c r="E182" s="1">
        <f t="shared" ca="1" si="8"/>
        <v>31.569684073613807</v>
      </c>
      <c r="H182"/>
      <c r="Y182">
        <v>90</v>
      </c>
      <c r="Z182">
        <v>45.757489699443646</v>
      </c>
    </row>
    <row r="183" spans="1:26" x14ac:dyDescent="0.25">
      <c r="A183">
        <v>90.5</v>
      </c>
      <c r="B183">
        <v>45.252538645735292</v>
      </c>
      <c r="C183" s="1">
        <f t="shared" ca="1" si="6"/>
        <v>51.954479411876271</v>
      </c>
      <c r="D183" s="1">
        <f t="shared" ca="1" si="7"/>
        <v>22.458005016431166</v>
      </c>
      <c r="E183" s="1">
        <f t="shared" ca="1" si="8"/>
        <v>31.064733019905454</v>
      </c>
      <c r="H183"/>
      <c r="Y183">
        <v>90.5</v>
      </c>
      <c r="Z183">
        <v>45.252538645735292</v>
      </c>
    </row>
    <row r="184" spans="1:26" x14ac:dyDescent="0.25">
      <c r="A184">
        <v>91</v>
      </c>
      <c r="B184">
        <v>44.747543674940573</v>
      </c>
      <c r="C184" s="1">
        <f t="shared" ca="1" si="6"/>
        <v>51.956939368634153</v>
      </c>
      <c r="D184" s="1">
        <f t="shared" ca="1" si="7"/>
        <v>25.987693134123766</v>
      </c>
      <c r="E184" s="1">
        <f t="shared" ca="1" si="8"/>
        <v>30.559738049110734</v>
      </c>
      <c r="H184"/>
      <c r="Y184">
        <v>91</v>
      </c>
      <c r="Z184">
        <v>44.747543674940573</v>
      </c>
    </row>
    <row r="185" spans="1:26" x14ac:dyDescent="0.25">
      <c r="A185">
        <v>91.5</v>
      </c>
      <c r="B185">
        <v>44.252451526312555</v>
      </c>
      <c r="C185" s="1">
        <f t="shared" ca="1" si="6"/>
        <v>51.959266388022371</v>
      </c>
      <c r="D185" s="1">
        <f t="shared" ca="1" si="7"/>
        <v>29.697497656335646</v>
      </c>
      <c r="E185" s="1">
        <f t="shared" ca="1" si="8"/>
        <v>30.064645900482716</v>
      </c>
      <c r="H185"/>
      <c r="Y185">
        <v>91.5</v>
      </c>
      <c r="Z185">
        <v>44.252451526312555</v>
      </c>
    </row>
    <row r="186" spans="1:26" x14ac:dyDescent="0.25">
      <c r="A186">
        <v>92</v>
      </c>
      <c r="B186">
        <v>43.778426838972216</v>
      </c>
      <c r="C186" s="1">
        <f t="shared" ca="1" si="6"/>
        <v>51.961467654046984</v>
      </c>
      <c r="D186" s="1">
        <f t="shared" ca="1" si="7"/>
        <v>33.481078490589766</v>
      </c>
      <c r="E186" s="1">
        <f t="shared" ca="1" si="8"/>
        <v>29.590621213142377</v>
      </c>
      <c r="H186"/>
      <c r="Y186">
        <v>92</v>
      </c>
      <c r="Z186">
        <v>43.778426838972216</v>
      </c>
    </row>
    <row r="187" spans="1:26" x14ac:dyDescent="0.25">
      <c r="A187">
        <v>92.5</v>
      </c>
      <c r="B187">
        <v>43.324261144176113</v>
      </c>
      <c r="C187" s="1">
        <f t="shared" ca="1" si="6"/>
        <v>51.96354996248656</v>
      </c>
      <c r="D187" s="1">
        <f t="shared" ca="1" si="7"/>
        <v>37.318655643091965</v>
      </c>
      <c r="E187" s="1">
        <f t="shared" ca="1" si="8"/>
        <v>29.136455518346274</v>
      </c>
      <c r="H187"/>
      <c r="Y187">
        <v>92.5</v>
      </c>
      <c r="Z187">
        <v>43.324261144176113</v>
      </c>
    </row>
    <row r="188" spans="1:26" x14ac:dyDescent="0.25">
      <c r="A188">
        <v>93</v>
      </c>
      <c r="B188">
        <v>42.888795610533784</v>
      </c>
      <c r="C188" s="1">
        <f t="shared" ca="1" si="6"/>
        <v>51.965519741872157</v>
      </c>
      <c r="D188" s="1">
        <f t="shared" ca="1" si="7"/>
        <v>41.193460478210177</v>
      </c>
      <c r="E188" s="1">
        <f t="shared" ca="1" si="8"/>
        <v>28.700989984703945</v>
      </c>
      <c r="H188"/>
      <c r="Y188">
        <v>93</v>
      </c>
      <c r="Z188">
        <v>42.888795610533784</v>
      </c>
    </row>
    <row r="189" spans="1:26" x14ac:dyDescent="0.25">
      <c r="A189">
        <v>93.5</v>
      </c>
      <c r="B189">
        <v>42.470662172507645</v>
      </c>
      <c r="C189" s="1">
        <f t="shared" ca="1" si="6"/>
        <v>51.967383073333615</v>
      </c>
      <c r="D189" s="1">
        <f t="shared" ca="1" si="7"/>
        <v>45.093853934092415</v>
      </c>
      <c r="E189" s="1">
        <f t="shared" ca="1" si="8"/>
        <v>28.282856546677806</v>
      </c>
      <c r="H189"/>
      <c r="Y189">
        <v>93.5</v>
      </c>
      <c r="Z189">
        <v>42.470662172507645</v>
      </c>
    </row>
    <row r="190" spans="1:26" x14ac:dyDescent="0.25">
      <c r="A190">
        <v>94</v>
      </c>
      <c r="B190">
        <v>42.065790862396902</v>
      </c>
      <c r="C190" s="1">
        <f t="shared" ca="1" si="6"/>
        <v>51.969145709373294</v>
      </c>
      <c r="D190" s="1">
        <f t="shared" ca="1" si="7"/>
        <v>49.038218612565394</v>
      </c>
      <c r="E190" s="1">
        <f t="shared" ca="1" si="8"/>
        <v>27.877985236567064</v>
      </c>
      <c r="H190"/>
      <c r="Y190">
        <v>94</v>
      </c>
      <c r="Z190">
        <v>42.065790862396902</v>
      </c>
    </row>
    <row r="191" spans="1:26" x14ac:dyDescent="0.25">
      <c r="A191">
        <v>94.5</v>
      </c>
      <c r="B191">
        <v>41.672802921409854</v>
      </c>
      <c r="C191" s="1">
        <f t="shared" ca="1" si="6"/>
        <v>51.970813091625267</v>
      </c>
      <c r="D191" s="1">
        <f t="shared" ca="1" si="7"/>
        <v>53.024506732930043</v>
      </c>
      <c r="E191" s="1">
        <f t="shared" ca="1" si="8"/>
        <v>27.484997295580015</v>
      </c>
      <c r="H191"/>
      <c r="Y191">
        <v>94.5</v>
      </c>
      <c r="Z191">
        <v>41.672802921409854</v>
      </c>
    </row>
    <row r="192" spans="1:26" x14ac:dyDescent="0.25">
      <c r="A192">
        <v>95</v>
      </c>
      <c r="B192">
        <v>43.0815644502471</v>
      </c>
      <c r="C192" s="1">
        <f t="shared" ca="1" si="6"/>
        <v>51.972390367654803</v>
      </c>
      <c r="D192" s="1">
        <f t="shared" ca="1" si="7"/>
        <v>39.523392746824264</v>
      </c>
      <c r="E192" s="1">
        <f t="shared" ca="1" si="8"/>
        <v>28.893758824417262</v>
      </c>
      <c r="H192"/>
      <c r="Y192">
        <v>95</v>
      </c>
      <c r="Z192">
        <v>43.0815644502471</v>
      </c>
    </row>
    <row r="193" spans="1:26" x14ac:dyDescent="0.25">
      <c r="A193">
        <v>95.5</v>
      </c>
      <c r="B193">
        <v>44.589651983904467</v>
      </c>
      <c r="C193" s="1">
        <f t="shared" ca="1" si="6"/>
        <v>51.973882406850031</v>
      </c>
      <c r="D193" s="1">
        <f t="shared" ca="1" si="7"/>
        <v>27.263429469577407</v>
      </c>
      <c r="E193" s="1">
        <f t="shared" ca="1" si="8"/>
        <v>30.401846358074629</v>
      </c>
      <c r="H193"/>
      <c r="Y193">
        <v>95.5</v>
      </c>
      <c r="Z193">
        <v>44.589651983904467</v>
      </c>
    </row>
    <row r="194" spans="1:26" x14ac:dyDescent="0.25">
      <c r="A194">
        <v>96</v>
      </c>
      <c r="B194">
        <v>46.09767668334009</v>
      </c>
      <c r="C194" s="1">
        <f t="shared" ref="C194:C257" ca="1" si="9">IF(A194&gt;=$K$5,OFFSET($B$1,2*$K$5,0)+$L$5*(1-EXP((-1/$M$5)*(A194-$K$5))),0)</f>
        <v>51.975293815454734</v>
      </c>
      <c r="D194" s="1">
        <f t="shared" ref="D194:D257" ca="1" si="10">IF(A194&gt;=$K$5,(C194-B194)*(C194-B194)*0.5,0)</f>
        <v>17.273191575863784</v>
      </c>
      <c r="E194" s="1">
        <f t="shared" ref="E194:E257" ca="1" si="11">IF(A194&gt;=$K$5,(B194-$L$6),0)</f>
        <v>31.909871057510252</v>
      </c>
      <c r="H194"/>
      <c r="Y194">
        <v>96</v>
      </c>
      <c r="Z194">
        <v>46.09767668334009</v>
      </c>
    </row>
    <row r="195" spans="1:26" x14ac:dyDescent="0.25">
      <c r="A195">
        <v>96.5</v>
      </c>
      <c r="B195">
        <v>47.605648527371073</v>
      </c>
      <c r="C195" s="1">
        <f t="shared" ca="1" si="9"/>
        <v>51.976628950788843</v>
      </c>
      <c r="D195" s="1">
        <f t="shared" ca="1" si="10"/>
        <v>9.5527349309506917</v>
      </c>
      <c r="E195" s="1">
        <f t="shared" ca="1" si="11"/>
        <v>33.417842901541235</v>
      </c>
      <c r="H195"/>
      <c r="Y195">
        <v>96.5</v>
      </c>
      <c r="Z195">
        <v>47.605648527371073</v>
      </c>
    </row>
    <row r="196" spans="1:26" x14ac:dyDescent="0.25">
      <c r="A196">
        <v>97</v>
      </c>
      <c r="B196">
        <v>49.101909342478258</v>
      </c>
      <c r="C196" s="1">
        <f t="shared" ca="1" si="9"/>
        <v>51.977891934700423</v>
      </c>
      <c r="D196" s="1">
        <f t="shared" ca="1" si="10"/>
        <v>4.1356379353824622</v>
      </c>
      <c r="E196" s="1">
        <f t="shared" ca="1" si="11"/>
        <v>34.91410371664842</v>
      </c>
      <c r="H196"/>
      <c r="Y196">
        <v>97</v>
      </c>
      <c r="Z196">
        <v>49.101909342478258</v>
      </c>
    </row>
    <row r="197" spans="1:26" x14ac:dyDescent="0.25">
      <c r="A197">
        <v>97.5</v>
      </c>
      <c r="B197">
        <v>48.695504115375655</v>
      </c>
      <c r="C197" s="1">
        <f t="shared" ca="1" si="9"/>
        <v>51.979086666290655</v>
      </c>
      <c r="D197" s="1">
        <f t="shared" ca="1" si="10"/>
        <v>5.3909571843367283</v>
      </c>
      <c r="E197" s="1">
        <f t="shared" ca="1" si="11"/>
        <v>34.507698489545817</v>
      </c>
      <c r="H197"/>
      <c r="Y197">
        <v>97.5</v>
      </c>
      <c r="Z197">
        <v>48.695504115375655</v>
      </c>
    </row>
    <row r="198" spans="1:26" x14ac:dyDescent="0.25">
      <c r="A198">
        <v>98</v>
      </c>
      <c r="B198">
        <v>48.194661622168795</v>
      </c>
      <c r="C198" s="1">
        <f t="shared" ca="1" si="9"/>
        <v>51.980216833951239</v>
      </c>
      <c r="D198" s="1">
        <f t="shared" ca="1" si="10"/>
        <v>7.1652141307266142</v>
      </c>
      <c r="E198" s="1">
        <f t="shared" ca="1" si="11"/>
        <v>34.006855996338956</v>
      </c>
      <c r="H198"/>
      <c r="Y198">
        <v>98</v>
      </c>
      <c r="Z198">
        <v>48.194661622168795</v>
      </c>
    </row>
    <row r="199" spans="1:26" x14ac:dyDescent="0.25">
      <c r="A199">
        <v>98.5</v>
      </c>
      <c r="B199">
        <v>47.693740753058492</v>
      </c>
      <c r="C199" s="1">
        <f t="shared" ca="1" si="9"/>
        <v>51.98128592675122</v>
      </c>
      <c r="D199" s="1">
        <f t="shared" ca="1" si="10"/>
        <v>9.1915218082279004</v>
      </c>
      <c r="E199" s="1">
        <f t="shared" ca="1" si="11"/>
        <v>33.505935127228653</v>
      </c>
      <c r="H199"/>
      <c r="Y199">
        <v>98.5</v>
      </c>
      <c r="Z199">
        <v>47.693740753058492</v>
      </c>
    </row>
    <row r="200" spans="1:26" x14ac:dyDescent="0.25">
      <c r="A200">
        <v>99</v>
      </c>
      <c r="B200">
        <v>47.192752895918304</v>
      </c>
      <c r="C200" s="1">
        <f t="shared" ca="1" si="9"/>
        <v>51.9822972452085</v>
      </c>
      <c r="D200" s="1">
        <f t="shared" ca="1" si="10"/>
        <v>11.469867536908824</v>
      </c>
      <c r="E200" s="1">
        <f t="shared" ca="1" si="11"/>
        <v>33.004947270088465</v>
      </c>
      <c r="H200"/>
      <c r="Y200">
        <v>99</v>
      </c>
      <c r="Z200">
        <v>47.192752895918304</v>
      </c>
    </row>
    <row r="201" spans="1:26" x14ac:dyDescent="0.25">
      <c r="A201">
        <v>99.5</v>
      </c>
      <c r="B201">
        <v>46.69171885930642</v>
      </c>
      <c r="C201" s="1">
        <f t="shared" ca="1" si="9"/>
        <v>51.983253911479245</v>
      </c>
      <c r="D201" s="1">
        <f t="shared" ca="1" si="10"/>
        <v>14.000171604186834</v>
      </c>
      <c r="E201" s="1">
        <f t="shared" ca="1" si="11"/>
        <v>32.503913233476581</v>
      </c>
      <c r="H201"/>
      <c r="Y201">
        <v>99.5</v>
      </c>
      <c r="Z201">
        <v>46.69171885930642</v>
      </c>
    </row>
    <row r="202" spans="1:26" x14ac:dyDescent="0.25">
      <c r="A202">
        <v>100</v>
      </c>
      <c r="B202">
        <v>46.190642764827722</v>
      </c>
      <c r="C202" s="1">
        <f t="shared" ca="1" si="9"/>
        <v>51.984158878996645</v>
      </c>
      <c r="D202" s="1">
        <f t="shared" ca="1" si="10"/>
        <v>16.782414482567493</v>
      </c>
      <c r="E202" s="1">
        <f t="shared" ca="1" si="11"/>
        <v>32.002837138997883</v>
      </c>
      <c r="H202"/>
      <c r="Y202">
        <v>100</v>
      </c>
      <c r="Z202">
        <v>46.190642764827722</v>
      </c>
    </row>
    <row r="203" spans="1:26" x14ac:dyDescent="0.25">
      <c r="A203">
        <v>100.5</v>
      </c>
      <c r="B203">
        <v>45.68952784901677</v>
      </c>
      <c r="C203" s="1">
        <f t="shared" ca="1" si="9"/>
        <v>51.98501494158878</v>
      </c>
      <c r="D203" s="1">
        <f t="shared" ca="1" si="10"/>
        <v>19.816578866370392</v>
      </c>
      <c r="E203" s="1">
        <f t="shared" ca="1" si="11"/>
        <v>31.501722223186931</v>
      </c>
      <c r="H203"/>
      <c r="Y203">
        <v>100.5</v>
      </c>
      <c r="Z203">
        <v>45.68952784901677</v>
      </c>
    </row>
    <row r="204" spans="1:26" x14ac:dyDescent="0.25">
      <c r="A204">
        <v>101</v>
      </c>
      <c r="B204">
        <v>45.189532320308984</v>
      </c>
      <c r="C204" s="1">
        <f t="shared" ca="1" si="9"/>
        <v>51.98582474210378</v>
      </c>
      <c r="D204" s="1">
        <f t="shared" ca="1" si="10"/>
        <v>23.094795341272686</v>
      </c>
      <c r="E204" s="1">
        <f t="shared" ca="1" si="11"/>
        <v>31.001726694479146</v>
      </c>
      <c r="H204"/>
      <c r="Y204">
        <v>101</v>
      </c>
      <c r="Z204">
        <v>45.189532320308984</v>
      </c>
    </row>
    <row r="205" spans="1:26" x14ac:dyDescent="0.25">
      <c r="A205">
        <v>101.5</v>
      </c>
      <c r="B205">
        <v>44.706352092250789</v>
      </c>
      <c r="C205" s="1">
        <f t="shared" ca="1" si="9"/>
        <v>51.986590780568875</v>
      </c>
      <c r="D205" s="1">
        <f t="shared" ca="1" si="10"/>
        <v>26.500937679441723</v>
      </c>
      <c r="E205" s="1">
        <f t="shared" ca="1" si="11"/>
        <v>30.51854646642095</v>
      </c>
      <c r="H205"/>
      <c r="Y205">
        <v>101.5</v>
      </c>
      <c r="Z205">
        <v>44.706352092250789</v>
      </c>
    </row>
    <row r="206" spans="1:26" x14ac:dyDescent="0.25">
      <c r="A206">
        <v>102</v>
      </c>
      <c r="B206">
        <v>44.243893340048075</v>
      </c>
      <c r="C206" s="1">
        <f t="shared" ca="1" si="9"/>
        <v>51.987315421908477</v>
      </c>
      <c r="D206" s="1">
        <f t="shared" ca="1" si="10"/>
        <v>29.98029276892164</v>
      </c>
      <c r="E206" s="1">
        <f t="shared" ca="1" si="11"/>
        <v>30.056087714218236</v>
      </c>
      <c r="H206"/>
      <c r="Y206">
        <v>102</v>
      </c>
      <c r="Z206">
        <v>44.243893340048075</v>
      </c>
    </row>
    <row r="207" spans="1:26" x14ac:dyDescent="0.25">
      <c r="A207">
        <v>102.5</v>
      </c>
      <c r="B207">
        <v>43.800828497725071</v>
      </c>
      <c r="C207" s="1">
        <f t="shared" ca="1" si="9"/>
        <v>51.988000903245236</v>
      </c>
      <c r="D207" s="1">
        <f t="shared" ca="1" si="10"/>
        <v>33.514895998855422</v>
      </c>
      <c r="E207" s="1">
        <f t="shared" ca="1" si="11"/>
        <v>29.613022871895232</v>
      </c>
      <c r="H207"/>
      <c r="Y207">
        <v>102.5</v>
      </c>
      <c r="Z207">
        <v>43.800828497725071</v>
      </c>
    </row>
    <row r="208" spans="1:26" x14ac:dyDescent="0.25">
      <c r="A208">
        <v>103</v>
      </c>
      <c r="B208">
        <v>43.375953518092587</v>
      </c>
      <c r="C208" s="1">
        <f t="shared" ca="1" si="9"/>
        <v>51.988649340806504</v>
      </c>
      <c r="D208" s="1">
        <f t="shared" ca="1" si="10"/>
        <v>37.089264667296881</v>
      </c>
      <c r="E208" s="1">
        <f t="shared" ca="1" si="11"/>
        <v>29.188147892262748</v>
      </c>
      <c r="H208"/>
      <c r="Y208">
        <v>103</v>
      </c>
      <c r="Z208">
        <v>43.375953518092587</v>
      </c>
    </row>
    <row r="209" spans="1:26" x14ac:dyDescent="0.25">
      <c r="A209">
        <v>103.5</v>
      </c>
      <c r="B209">
        <v>42.965704058033253</v>
      </c>
      <c r="C209" s="1">
        <f t="shared" ca="1" si="9"/>
        <v>51.989262736457583</v>
      </c>
      <c r="D209" s="1">
        <f t="shared" ca="1" si="10"/>
        <v>40.712305611483515</v>
      </c>
      <c r="E209" s="1">
        <f t="shared" ca="1" si="11"/>
        <v>28.777898432203415</v>
      </c>
      <c r="H209"/>
      <c r="Y209">
        <v>103.5</v>
      </c>
      <c r="Z209">
        <v>42.965704058033253</v>
      </c>
    </row>
    <row r="210" spans="1:26" x14ac:dyDescent="0.25">
      <c r="A210">
        <v>104</v>
      </c>
      <c r="B210">
        <v>42.567608716780946</v>
      </c>
      <c r="C210" s="1">
        <f t="shared" ca="1" si="9"/>
        <v>51.9898429838819</v>
      </c>
      <c r="D210" s="1">
        <f t="shared" ca="1" si="10"/>
        <v>44.389249292065728</v>
      </c>
      <c r="E210" s="1">
        <f t="shared" ca="1" si="11"/>
        <v>28.379803090951107</v>
      </c>
      <c r="H210"/>
      <c r="Y210">
        <v>104</v>
      </c>
      <c r="Z210">
        <v>42.567608716780946</v>
      </c>
    </row>
    <row r="211" spans="1:26" x14ac:dyDescent="0.25">
      <c r="A211">
        <v>104.5</v>
      </c>
      <c r="B211">
        <v>42.181158479834679</v>
      </c>
      <c r="C211" s="1">
        <f t="shared" ca="1" si="9"/>
        <v>51.990391874427246</v>
      </c>
      <c r="D211" s="1">
        <f t="shared" ca="1" si="10"/>
        <v>48.110529894795015</v>
      </c>
      <c r="E211" s="1">
        <f t="shared" ca="1" si="11"/>
        <v>27.99335285400484</v>
      </c>
      <c r="H211"/>
      <c r="Y211">
        <v>104.5</v>
      </c>
      <c r="Z211">
        <v>42.181158479834679</v>
      </c>
    </row>
    <row r="212" spans="1:26" x14ac:dyDescent="0.25">
      <c r="A212">
        <v>105</v>
      </c>
      <c r="B212">
        <v>41.805873348877796</v>
      </c>
      <c r="C212" s="1">
        <f t="shared" ca="1" si="9"/>
        <v>51.990911102636012</v>
      </c>
      <c r="D212" s="1">
        <f t="shared" ca="1" si="10"/>
        <v>51.867497022740103</v>
      </c>
      <c r="E212" s="1">
        <f t="shared" ca="1" si="11"/>
        <v>27.618067723047957</v>
      </c>
      <c r="H212"/>
      <c r="Y212">
        <v>105</v>
      </c>
      <c r="Z212">
        <v>41.805873348877796</v>
      </c>
    </row>
    <row r="213" spans="1:26" x14ac:dyDescent="0.25">
      <c r="A213">
        <v>105.5</v>
      </c>
      <c r="B213">
        <v>41.44129851548859</v>
      </c>
      <c r="C213" s="1">
        <f t="shared" ca="1" si="9"/>
        <v>51.991402271476609</v>
      </c>
      <c r="D213" s="1">
        <f t="shared" ca="1" si="10"/>
        <v>55.652344631056252</v>
      </c>
      <c r="E213" s="1">
        <f t="shared" ca="1" si="11"/>
        <v>27.253492889658752</v>
      </c>
      <c r="H213"/>
      <c r="Y213">
        <v>105.5</v>
      </c>
      <c r="Z213">
        <v>41.44129851548859</v>
      </c>
    </row>
    <row r="214" spans="1:26" x14ac:dyDescent="0.25">
      <c r="A214">
        <v>106</v>
      </c>
      <c r="B214">
        <v>41.087001518382984</v>
      </c>
      <c r="C214" s="1">
        <f t="shared" ca="1" si="9"/>
        <v>51.991866897292212</v>
      </c>
      <c r="D214" s="1">
        <f t="shared" ca="1" si="10"/>
        <v>59.458044466066553</v>
      </c>
      <c r="E214" s="1">
        <f t="shared" ca="1" si="11"/>
        <v>26.899195892553145</v>
      </c>
      <c r="H214"/>
      <c r="Y214">
        <v>106</v>
      </c>
      <c r="Z214">
        <v>41.087001518382984</v>
      </c>
    </row>
    <row r="215" spans="1:26" x14ac:dyDescent="0.25">
      <c r="A215">
        <v>106.5</v>
      </c>
      <c r="B215">
        <v>40.742570059818</v>
      </c>
      <c r="C215" s="1">
        <f t="shared" ca="1" si="9"/>
        <v>51.992306414481973</v>
      </c>
      <c r="D215" s="1">
        <f t="shared" ca="1" si="10"/>
        <v>63.27828402472413</v>
      </c>
      <c r="E215" s="1">
        <f t="shared" ca="1" si="11"/>
        <v>26.554764433988161</v>
      </c>
      <c r="H215"/>
      <c r="Y215">
        <v>106.5</v>
      </c>
      <c r="Z215">
        <v>40.742570059818</v>
      </c>
    </row>
    <row r="216" spans="1:26" x14ac:dyDescent="0.25">
      <c r="A216">
        <v>107</v>
      </c>
      <c r="B216">
        <v>40.407610294152569</v>
      </c>
      <c r="C216" s="1">
        <f t="shared" ca="1" si="9"/>
        <v>51.99272217992938</v>
      </c>
      <c r="D216" s="1">
        <f t="shared" ca="1" si="10"/>
        <v>67.107408702983577</v>
      </c>
      <c r="E216" s="1">
        <f t="shared" ca="1" si="11"/>
        <v>26.21980466832273</v>
      </c>
      <c r="H216"/>
      <c r="Y216">
        <v>107</v>
      </c>
      <c r="Z216">
        <v>40.407610294152569</v>
      </c>
    </row>
    <row r="217" spans="1:26" x14ac:dyDescent="0.25">
      <c r="A217">
        <v>107.5</v>
      </c>
      <c r="B217">
        <v>40.081745456262681</v>
      </c>
      <c r="C217" s="1">
        <f t="shared" ca="1" si="9"/>
        <v>51.993115477191196</v>
      </c>
      <c r="D217" s="1">
        <f t="shared" ca="1" si="10"/>
        <v>70.940367887737295</v>
      </c>
      <c r="E217" s="1">
        <f t="shared" ca="1" si="11"/>
        <v>25.893939830432842</v>
      </c>
      <c r="H217"/>
      <c r="Y217">
        <v>107.5</v>
      </c>
      <c r="Z217">
        <v>40.081745456262681</v>
      </c>
    </row>
    <row r="218" spans="1:26" x14ac:dyDescent="0.25">
      <c r="A218">
        <v>108</v>
      </c>
      <c r="B218">
        <v>39.76461473614436</v>
      </c>
      <c r="C218" s="1">
        <f t="shared" ca="1" si="9"/>
        <v>51.993487520460107</v>
      </c>
      <c r="D218" s="1">
        <f t="shared" ca="1" si="10"/>
        <v>74.772664787489191</v>
      </c>
      <c r="E218" s="1">
        <f t="shared" ca="1" si="11"/>
        <v>25.576809110314521</v>
      </c>
      <c r="H218"/>
      <c r="Y218">
        <v>108</v>
      </c>
      <c r="Z218">
        <v>39.76461473614436</v>
      </c>
    </row>
    <row r="219" spans="1:26" x14ac:dyDescent="0.25">
      <c r="A219">
        <v>108.5</v>
      </c>
      <c r="B219">
        <v>39.4558723333285</v>
      </c>
      <c r="C219" s="1">
        <f t="shared" ca="1" si="9"/>
        <v>51.993839458313175</v>
      </c>
      <c r="D219" s="1">
        <f t="shared" ca="1" si="10"/>
        <v>78.600309813598244</v>
      </c>
      <c r="E219" s="1">
        <f t="shared" ca="1" si="11"/>
        <v>25.268066707498662</v>
      </c>
      <c r="H219"/>
      <c r="Y219">
        <v>108.5</v>
      </c>
      <c r="Z219">
        <v>39.4558723333285</v>
      </c>
    </row>
    <row r="220" spans="1:26" x14ac:dyDescent="0.25">
      <c r="A220">
        <v>109</v>
      </c>
      <c r="B220">
        <v>39.155186644012446</v>
      </c>
      <c r="C220" s="1">
        <f t="shared" ca="1" si="9"/>
        <v>51.994172377257755</v>
      </c>
      <c r="D220" s="1">
        <f t="shared" ca="1" si="10"/>
        <v>82.419777329238286</v>
      </c>
      <c r="E220" s="1">
        <f t="shared" ca="1" si="11"/>
        <v>24.967381018182607</v>
      </c>
      <c r="H220"/>
      <c r="Y220">
        <v>109</v>
      </c>
      <c r="Z220">
        <v>39.155186644012446</v>
      </c>
    </row>
    <row r="221" spans="1:26" x14ac:dyDescent="0.25">
      <c r="A221">
        <v>109.5</v>
      </c>
      <c r="B221">
        <v>38.862239547436047</v>
      </c>
      <c r="C221" s="1">
        <f t="shared" ca="1" si="9"/>
        <v>51.994487305085762</v>
      </c>
      <c r="D221" s="1">
        <f t="shared" ca="1" si="10"/>
        <v>86.227965584147981</v>
      </c>
      <c r="E221" s="1">
        <f t="shared" ca="1" si="11"/>
        <v>24.674433921606209</v>
      </c>
      <c r="H221"/>
      <c r="Y221">
        <v>109.5</v>
      </c>
      <c r="Z221">
        <v>38.862239547436047</v>
      </c>
    </row>
    <row r="222" spans="1:26" x14ac:dyDescent="0.25">
      <c r="A222">
        <v>110</v>
      </c>
      <c r="B222">
        <v>38.576725767657727</v>
      </c>
      <c r="C222" s="1">
        <f t="shared" ca="1" si="9"/>
        <v>51.994785214046679</v>
      </c>
      <c r="D222" s="1">
        <f t="shared" ca="1" si="10"/>
        <v>90.022159653413894</v>
      </c>
      <c r="E222" s="1">
        <f t="shared" ca="1" si="11"/>
        <v>24.388920141827889</v>
      </c>
      <c r="H222"/>
      <c r="Y222">
        <v>110</v>
      </c>
      <c r="Z222">
        <v>38.576725767657727</v>
      </c>
    </row>
    <row r="223" spans="1:26" x14ac:dyDescent="0.25">
      <c r="A223">
        <v>110.5</v>
      </c>
      <c r="B223">
        <v>38.298352293693029</v>
      </c>
      <c r="C223" s="1">
        <f t="shared" ca="1" si="9"/>
        <v>51.995067023849131</v>
      </c>
      <c r="D223" s="1">
        <f t="shared" ca="1" si="10"/>
        <v>93.799997199637588</v>
      </c>
      <c r="E223" s="1">
        <f t="shared" ca="1" si="11"/>
        <v>24.11054666786319</v>
      </c>
      <c r="H223"/>
      <c r="Y223">
        <v>110.5</v>
      </c>
      <c r="Z223">
        <v>38.298352293693029</v>
      </c>
    </row>
    <row r="224" spans="1:26" x14ac:dyDescent="0.25">
      <c r="A224">
        <v>111</v>
      </c>
      <c r="B224">
        <v>38.026837845792159</v>
      </c>
      <c r="C224" s="1">
        <f t="shared" ca="1" si="9"/>
        <v>51.995333604500196</v>
      </c>
      <c r="D224" s="1">
        <f t="shared" ca="1" si="10"/>
        <v>97.559436880522213</v>
      </c>
      <c r="E224" s="1">
        <f t="shared" ca="1" si="11"/>
        <v>23.83903221996232</v>
      </c>
      <c r="H224"/>
      <c r="Y224">
        <v>111</v>
      </c>
      <c r="Z224">
        <v>38.026837845792159</v>
      </c>
    </row>
    <row r="225" spans="1:26" x14ac:dyDescent="0.25">
      <c r="A225">
        <v>111.5</v>
      </c>
      <c r="B225">
        <v>38.008039522767113</v>
      </c>
      <c r="C225" s="1">
        <f t="shared" ca="1" si="9"/>
        <v>51.995585778991298</v>
      </c>
      <c r="D225" s="1">
        <f t="shared" ca="1" si="10"/>
        <v>97.825725135005612</v>
      </c>
      <c r="E225" s="1">
        <f t="shared" ca="1" si="11"/>
        <v>23.820233896937275</v>
      </c>
      <c r="H225"/>
      <c r="Y225">
        <v>111.5</v>
      </c>
      <c r="Z225">
        <v>38.008039522767113</v>
      </c>
    </row>
    <row r="226" spans="1:26" x14ac:dyDescent="0.25">
      <c r="A226">
        <v>112</v>
      </c>
      <c r="B226">
        <v>39.512102532119407</v>
      </c>
      <c r="C226" s="1">
        <f t="shared" ca="1" si="9"/>
        <v>51.995824325838967</v>
      </c>
      <c r="D226" s="1">
        <f t="shared" ca="1" si="10"/>
        <v>77.921654911494358</v>
      </c>
      <c r="E226" s="1">
        <f t="shared" ca="1" si="11"/>
        <v>25.324296906289568</v>
      </c>
      <c r="H226"/>
      <c r="Y226">
        <v>112</v>
      </c>
      <c r="Z226">
        <v>39.512102532119407</v>
      </c>
    </row>
    <row r="227" spans="1:26" x14ac:dyDescent="0.25">
      <c r="A227">
        <v>112.5</v>
      </c>
      <c r="B227">
        <v>41.016644564685713</v>
      </c>
      <c r="C227" s="1">
        <f t="shared" ca="1" si="9"/>
        <v>51.996049981488305</v>
      </c>
      <c r="D227" s="1">
        <f t="shared" ca="1" si="10"/>
        <v>60.273671653257054</v>
      </c>
      <c r="E227" s="1">
        <f t="shared" ca="1" si="11"/>
        <v>26.828838938855874</v>
      </c>
      <c r="H227"/>
      <c r="Y227">
        <v>112.5</v>
      </c>
      <c r="Z227">
        <v>41.016644564685713</v>
      </c>
    </row>
    <row r="228" spans="1:26" x14ac:dyDescent="0.25">
      <c r="A228">
        <v>113</v>
      </c>
      <c r="B228">
        <v>42.521352875368009</v>
      </c>
      <c r="C228" s="1">
        <f t="shared" ca="1" si="9"/>
        <v>51.996263442586503</v>
      </c>
      <c r="D228" s="1">
        <f t="shared" ca="1" si="10"/>
        <v>44.886965128394344</v>
      </c>
      <c r="E228" s="1">
        <f t="shared" ca="1" si="11"/>
        <v>28.333547249538171</v>
      </c>
      <c r="H228"/>
      <c r="Y228">
        <v>113</v>
      </c>
      <c r="Z228">
        <v>42.521352875368009</v>
      </c>
    </row>
    <row r="229" spans="1:26" x14ac:dyDescent="0.25">
      <c r="A229">
        <v>113.5</v>
      </c>
      <c r="B229">
        <v>44.025518834351992</v>
      </c>
      <c r="C229" s="1">
        <f t="shared" ca="1" si="9"/>
        <v>51.996465368133592</v>
      </c>
      <c r="D229" s="1">
        <f t="shared" ca="1" si="10"/>
        <v>31.767994322202451</v>
      </c>
      <c r="E229" s="1">
        <f t="shared" ca="1" si="11"/>
        <v>29.837713208522153</v>
      </c>
      <c r="H229"/>
      <c r="Y229">
        <v>113.5</v>
      </c>
      <c r="Z229">
        <v>44.025518834351992</v>
      </c>
    </row>
    <row r="230" spans="1:26" x14ac:dyDescent="0.25">
      <c r="A230">
        <v>114</v>
      </c>
      <c r="B230">
        <v>45.251167540023445</v>
      </c>
      <c r="C230" s="1">
        <f t="shared" ca="1" si="9"/>
        <v>51.996656381516871</v>
      </c>
      <c r="D230" s="1">
        <f t="shared" ca="1" si="10"/>
        <v>22.75080985535616</v>
      </c>
      <c r="E230" s="1">
        <f t="shared" ca="1" si="11"/>
        <v>31.063361914193607</v>
      </c>
      <c r="H230"/>
      <c r="Y230">
        <v>114</v>
      </c>
      <c r="Z230">
        <v>45.251167540023445</v>
      </c>
    </row>
    <row r="231" spans="1:26" x14ac:dyDescent="0.25">
      <c r="A231">
        <v>114.5</v>
      </c>
      <c r="B231">
        <v>44.750996119337948</v>
      </c>
      <c r="C231" s="1">
        <f t="shared" ca="1" si="9"/>
        <v>51.996837072435468</v>
      </c>
      <c r="D231" s="1">
        <f t="shared" ca="1" si="10"/>
        <v>26.251105558792592</v>
      </c>
      <c r="E231" s="1">
        <f t="shared" ca="1" si="11"/>
        <v>30.56319049350811</v>
      </c>
      <c r="H231"/>
      <c r="Y231">
        <v>114.5</v>
      </c>
      <c r="Z231">
        <v>44.750996119337948</v>
      </c>
    </row>
    <row r="232" spans="1:26" x14ac:dyDescent="0.25">
      <c r="A232">
        <v>115</v>
      </c>
      <c r="B232">
        <v>44.253420745585203</v>
      </c>
      <c r="C232" s="1">
        <f t="shared" ca="1" si="9"/>
        <v>51.997007998720868</v>
      </c>
      <c r="D232" s="1">
        <f t="shared" ca="1" si="10"/>
        <v>29.981571773462576</v>
      </c>
      <c r="E232" s="1">
        <f t="shared" ca="1" si="11"/>
        <v>30.065615119755364</v>
      </c>
      <c r="H232"/>
      <c r="Y232">
        <v>115</v>
      </c>
      <c r="Z232">
        <v>44.253420745585203</v>
      </c>
    </row>
    <row r="233" spans="1:26" x14ac:dyDescent="0.25">
      <c r="A233">
        <v>115.5</v>
      </c>
      <c r="B233">
        <v>43.778978651897859</v>
      </c>
      <c r="C233" s="1">
        <f t="shared" ca="1" si="9"/>
        <v>51.997169688059024</v>
      </c>
      <c r="D233" s="1">
        <f t="shared" ca="1" si="10"/>
        <v>33.769331953419865</v>
      </c>
      <c r="E233" s="1">
        <f t="shared" ca="1" si="11"/>
        <v>29.59117302606802</v>
      </c>
      <c r="H233"/>
      <c r="Y233">
        <v>115.5</v>
      </c>
      <c r="Z233">
        <v>43.778978651897859</v>
      </c>
    </row>
    <row r="234" spans="1:26" x14ac:dyDescent="0.25">
      <c r="A234">
        <v>116</v>
      </c>
      <c r="B234">
        <v>43.327665520435971</v>
      </c>
      <c r="C234" s="1">
        <f t="shared" ca="1" si="9"/>
        <v>51.997322639619476</v>
      </c>
      <c r="D234" s="1">
        <f t="shared" ca="1" si="10"/>
        <v>37.581477282104615</v>
      </c>
      <c r="E234" s="1">
        <f t="shared" ca="1" si="11"/>
        <v>29.139859894606133</v>
      </c>
      <c r="H234"/>
      <c r="Y234">
        <v>116</v>
      </c>
      <c r="Z234">
        <v>43.327665520435971</v>
      </c>
    </row>
    <row r="235" spans="1:26" x14ac:dyDescent="0.25">
      <c r="A235">
        <v>116.5</v>
      </c>
      <c r="B235">
        <v>42.896983668650741</v>
      </c>
      <c r="C235" s="1">
        <f t="shared" ca="1" si="9"/>
        <v>51.997467325596361</v>
      </c>
      <c r="D235" s="1">
        <f t="shared" ca="1" si="10"/>
        <v>41.409401395167166</v>
      </c>
      <c r="E235" s="1">
        <f t="shared" ca="1" si="11"/>
        <v>28.709178042820902</v>
      </c>
      <c r="H235"/>
      <c r="Y235">
        <v>116.5</v>
      </c>
      <c r="Z235">
        <v>42.896983668650741</v>
      </c>
    </row>
    <row r="236" spans="1:26" x14ac:dyDescent="0.25">
      <c r="A236">
        <v>117</v>
      </c>
      <c r="B236">
        <v>42.483038292515644</v>
      </c>
      <c r="C236" s="1">
        <f t="shared" ca="1" si="9"/>
        <v>51.997604192666223</v>
      </c>
      <c r="D236" s="1">
        <f t="shared" ca="1" si="10"/>
        <v>45.263482134154103</v>
      </c>
      <c r="E236" s="1">
        <f t="shared" ca="1" si="11"/>
        <v>28.295232666685806</v>
      </c>
      <c r="H236"/>
      <c r="Y236">
        <v>117</v>
      </c>
      <c r="Z236">
        <v>42.483038292515644</v>
      </c>
    </row>
    <row r="237" spans="1:26" x14ac:dyDescent="0.25">
      <c r="A237">
        <v>117.5</v>
      </c>
      <c r="B237">
        <v>42.082408143032062</v>
      </c>
      <c r="C237" s="1">
        <f t="shared" ca="1" si="9"/>
        <v>51.997733663366937</v>
      </c>
      <c r="D237" s="1">
        <f t="shared" ca="1" si="10"/>
        <v>49.156840087102026</v>
      </c>
      <c r="E237" s="1">
        <f t="shared" ca="1" si="11"/>
        <v>27.894602517202223</v>
      </c>
      <c r="H237"/>
      <c r="Y237">
        <v>117.5</v>
      </c>
      <c r="Z237">
        <v>42.082408143032062</v>
      </c>
    </row>
    <row r="238" spans="1:26" x14ac:dyDescent="0.25">
      <c r="A238">
        <v>118</v>
      </c>
      <c r="B238">
        <v>41.694250171667782</v>
      </c>
      <c r="C238" s="1">
        <f t="shared" ca="1" si="9"/>
        <v>51.997856137402223</v>
      </c>
      <c r="D238" s="1">
        <f t="shared" ca="1" si="10"/>
        <v>53.082147948559182</v>
      </c>
      <c r="E238" s="1">
        <f t="shared" ca="1" si="11"/>
        <v>27.506444545837944</v>
      </c>
      <c r="H238"/>
      <c r="Y238">
        <v>118</v>
      </c>
      <c r="Z238">
        <v>41.694250171667782</v>
      </c>
    </row>
    <row r="239" spans="1:26" x14ac:dyDescent="0.25">
      <c r="A239">
        <v>118.5</v>
      </c>
      <c r="B239">
        <v>41.317845537410889</v>
      </c>
      <c r="C239" s="1">
        <f t="shared" ca="1" si="9"/>
        <v>51.997971992875598</v>
      </c>
      <c r="D239" s="1">
        <f t="shared" ca="1" si="10"/>
        <v>57.032550552358586</v>
      </c>
      <c r="E239" s="1">
        <f t="shared" ca="1" si="11"/>
        <v>27.130039911581051</v>
      </c>
      <c r="H239"/>
      <c r="Y239">
        <v>118.5</v>
      </c>
      <c r="Z239">
        <v>41.317845537410889</v>
      </c>
    </row>
    <row r="240" spans="1:26" x14ac:dyDescent="0.25">
      <c r="A240">
        <v>119</v>
      </c>
      <c r="B240">
        <v>40.952570617960696</v>
      </c>
      <c r="C240" s="1">
        <f t="shared" ca="1" si="9"/>
        <v>51.998081587457662</v>
      </c>
      <c r="D240" s="1">
        <f t="shared" ca="1" si="10"/>
        <v>61.001656288638905</v>
      </c>
      <c r="E240" s="1">
        <f t="shared" ca="1" si="11"/>
        <v>26.764764992130857</v>
      </c>
      <c r="H240"/>
      <c r="Y240">
        <v>119</v>
      </c>
      <c r="Z240">
        <v>40.952570617960696</v>
      </c>
    </row>
    <row r="241" spans="1:26" x14ac:dyDescent="0.25">
      <c r="A241">
        <v>119.5</v>
      </c>
      <c r="B241">
        <v>40.597873592244959</v>
      </c>
      <c r="C241" s="1">
        <f t="shared" ca="1" si="9"/>
        <v>51.998185259490306</v>
      </c>
      <c r="D241" s="1">
        <f t="shared" ca="1" si="10"/>
        <v>64.983553055165189</v>
      </c>
      <c r="E241" s="1">
        <f t="shared" ca="1" si="11"/>
        <v>26.41006796641512</v>
      </c>
      <c r="H241"/>
      <c r="Y241">
        <v>119.5</v>
      </c>
      <c r="Z241">
        <v>40.597873592244959</v>
      </c>
    </row>
    <row r="242" spans="1:26" x14ac:dyDescent="0.25">
      <c r="A242">
        <v>120</v>
      </c>
      <c r="B242">
        <v>40.253257728546771</v>
      </c>
      <c r="C242" s="1">
        <f t="shared" ca="1" si="9"/>
        <v>51.998283329031246</v>
      </c>
      <c r="D242" s="1">
        <f t="shared" ca="1" si="10"/>
        <v>68.972813178017844</v>
      </c>
      <c r="E242" s="1">
        <f t="shared" ca="1" si="11"/>
        <v>26.065452102716932</v>
      </c>
      <c r="H242"/>
      <c r="Y242">
        <v>120</v>
      </c>
      <c r="Z242">
        <v>40.253257728546771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0"/>
  <dimension ref="A1:AB362"/>
  <sheetViews>
    <sheetView topLeftCell="J1" zoomScale="80" zoomScaleNormal="80" workbookViewId="0">
      <selection activeCell="AC57" sqref="AC57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140625" customWidth="1"/>
    <col min="11" max="11" width="1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1.3383015337404951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1.3383015337404951</v>
      </c>
      <c r="AB3" s="78" t="s">
        <v>170</v>
      </c>
    </row>
    <row r="4" spans="1:28" x14ac:dyDescent="0.25">
      <c r="A4">
        <v>1</v>
      </c>
      <c r="B4">
        <v>2.9335022196956428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2.9335022196956428</v>
      </c>
      <c r="AB4" s="78" t="s">
        <v>171</v>
      </c>
    </row>
    <row r="5" spans="1:28" ht="15.75" thickBot="1" x14ac:dyDescent="0.3">
      <c r="A5">
        <v>1.5</v>
      </c>
      <c r="B5">
        <v>4.5307199937224718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45.011594296527413</v>
      </c>
      <c r="M5" s="4">
        <v>7</v>
      </c>
      <c r="N5" s="4">
        <v>43</v>
      </c>
      <c r="O5" s="11">
        <v>78</v>
      </c>
      <c r="P5" s="12">
        <v>58</v>
      </c>
      <c r="Y5">
        <v>1.5</v>
      </c>
      <c r="Z5">
        <v>4.5307199937224718</v>
      </c>
      <c r="AB5" s="78" t="s">
        <v>172</v>
      </c>
    </row>
    <row r="6" spans="1:28" x14ac:dyDescent="0.25">
      <c r="A6">
        <v>2</v>
      </c>
      <c r="B6">
        <v>6.1298599032328607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12.988405703472589</v>
      </c>
      <c r="Y6">
        <v>2</v>
      </c>
      <c r="Z6">
        <v>6.1298599032328607</v>
      </c>
      <c r="AB6" s="78" t="s">
        <v>173</v>
      </c>
    </row>
    <row r="7" spans="1:28" x14ac:dyDescent="0.25">
      <c r="A7">
        <v>2.5</v>
      </c>
      <c r="B7">
        <v>7.7307393895691234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14</v>
      </c>
      <c r="K7" s="22">
        <f>$K$6 +$J$7</f>
        <v>44</v>
      </c>
      <c r="L7" s="24">
        <f ca="1">OFFSET($B$1,2*$K$7,0)</f>
        <v>57.427982390846608</v>
      </c>
      <c r="Y7">
        <v>2.5</v>
      </c>
      <c r="Z7">
        <v>7.7307393895691234</v>
      </c>
      <c r="AB7" s="78" t="s">
        <v>174</v>
      </c>
    </row>
    <row r="8" spans="1:28" ht="15.75" thickBot="1" x14ac:dyDescent="0.3">
      <c r="A8">
        <v>3</v>
      </c>
      <c r="B8">
        <v>9.082212902115721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9.082212902115721</v>
      </c>
      <c r="AB8" s="78" t="s">
        <v>175</v>
      </c>
    </row>
    <row r="9" spans="1:28" x14ac:dyDescent="0.25">
      <c r="A9">
        <v>3.5</v>
      </c>
      <c r="B9">
        <v>10.684313430639481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10.684313430639481</v>
      </c>
    </row>
    <row r="10" spans="1:28" x14ac:dyDescent="0.25">
      <c r="A10">
        <v>4</v>
      </c>
      <c r="B10">
        <v>12.287810449680272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12.287810449680272</v>
      </c>
    </row>
    <row r="11" spans="1:28" ht="15.75" thickBot="1" x14ac:dyDescent="0.3">
      <c r="A11">
        <v>4.5</v>
      </c>
      <c r="B11">
        <v>13.892492320997356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13.892492320997356</v>
      </c>
    </row>
    <row r="12" spans="1:28" ht="15.75" thickTop="1" x14ac:dyDescent="0.25">
      <c r="A12">
        <v>5</v>
      </c>
      <c r="B12">
        <v>15.498182079375637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15.498182079375637</v>
      </c>
    </row>
    <row r="13" spans="1:28" ht="15.75" thickBot="1" x14ac:dyDescent="0.3">
      <c r="A13">
        <v>5.5</v>
      </c>
      <c r="B13">
        <v>16.732303165705872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39</v>
      </c>
      <c r="P13" s="26">
        <f>$O$5</f>
        <v>78</v>
      </c>
      <c r="Q13" s="26">
        <f ca="1">OFFSET($C$1,2*$O$5,0)</f>
        <v>57.949145882082078</v>
      </c>
      <c r="Y13">
        <v>5.5</v>
      </c>
      <c r="Z13">
        <v>16.732303165705872</v>
      </c>
    </row>
    <row r="14" spans="1:28" ht="16.5" thickTop="1" x14ac:dyDescent="0.25">
      <c r="A14">
        <v>6</v>
      </c>
      <c r="B14">
        <v>18.342907716194599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45.0115942965274* [1 - exp (1/7)*(txp - 30)]</v>
      </c>
      <c r="O14" s="25" t="s">
        <v>38</v>
      </c>
      <c r="P14" s="26">
        <f>$O$5</f>
        <v>78</v>
      </c>
      <c r="Q14" s="26">
        <f ca="1">OFFSET($B$1,2*$K$5,0)</f>
        <v>12.988405703472589</v>
      </c>
      <c r="Y14">
        <v>6</v>
      </c>
      <c r="Z14">
        <v>18.342907716194599</v>
      </c>
    </row>
    <row r="15" spans="1:28" x14ac:dyDescent="0.25">
      <c r="A15">
        <v>6.5</v>
      </c>
      <c r="B15">
        <v>19.953778652639055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603.75786989380708</v>
      </c>
      <c r="Y15">
        <v>6.5</v>
      </c>
      <c r="Z15">
        <v>19.953778652639055</v>
      </c>
    </row>
    <row r="16" spans="1:28" x14ac:dyDescent="0.25">
      <c r="A16">
        <v>7</v>
      </c>
      <c r="B16">
        <v>21.564898109934955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45.011594296527413</v>
      </c>
      <c r="L16" t="s">
        <v>14</v>
      </c>
      <c r="P16" s="1">
        <f>$K$5</f>
        <v>30</v>
      </c>
      <c r="Q16" s="2">
        <f ca="1">OFFSET($B$1,2*$K$5,0)</f>
        <v>12.988405703472589</v>
      </c>
      <c r="Y16">
        <v>7</v>
      </c>
      <c r="Z16">
        <v>21.564898109934955</v>
      </c>
    </row>
    <row r="17" spans="1:26" ht="15.75" thickBot="1" x14ac:dyDescent="0.3">
      <c r="A17">
        <v>7.5</v>
      </c>
      <c r="B17">
        <v>23.176238801204466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7</v>
      </c>
      <c r="L17" t="s">
        <v>15</v>
      </c>
      <c r="P17" s="1">
        <f>$O$5</f>
        <v>78</v>
      </c>
      <c r="Q17" s="2">
        <f ca="1">OFFSET($B$1,2*$K$5,0)</f>
        <v>12.988405703472589</v>
      </c>
      <c r="Y17">
        <v>7.5</v>
      </c>
      <c r="Z17">
        <v>23.176238801204466</v>
      </c>
    </row>
    <row r="18" spans="1:26" ht="15.75" thickBot="1" x14ac:dyDescent="0.3">
      <c r="A18">
        <v>8</v>
      </c>
      <c r="B18">
        <v>24.548227409573332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4.5953087450602199</v>
      </c>
      <c r="L18" s="16" t="s">
        <v>23</v>
      </c>
      <c r="Y18">
        <v>8</v>
      </c>
      <c r="Z18">
        <v>24.548227409573332</v>
      </c>
    </row>
    <row r="19" spans="1:26" x14ac:dyDescent="0.25">
      <c r="A19">
        <v>8.5</v>
      </c>
      <c r="B19">
        <v>26.159870607258945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3.1742554776695728</v>
      </c>
      <c r="L19" s="16" t="s">
        <v>23</v>
      </c>
      <c r="P19">
        <f>$N$5</f>
        <v>43</v>
      </c>
      <c r="Q19">
        <f>$P$5</f>
        <v>58</v>
      </c>
      <c r="Y19">
        <v>8.5</v>
      </c>
      <c r="Z19">
        <v>26.159870607258945</v>
      </c>
    </row>
    <row r="20" spans="1:26" ht="15.75" thickBot="1" x14ac:dyDescent="0.3">
      <c r="A20">
        <v>9</v>
      </c>
      <c r="B20">
        <v>27.771584517829833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78</v>
      </c>
      <c r="Q20">
        <f>$P$5</f>
        <v>58</v>
      </c>
      <c r="Y20">
        <v>9</v>
      </c>
      <c r="Z20">
        <v>27.771584517829833</v>
      </c>
    </row>
    <row r="21" spans="1:26" x14ac:dyDescent="0.25">
      <c r="A21">
        <v>9.5</v>
      </c>
      <c r="B21">
        <v>29.383365324308379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29.383365324308379</v>
      </c>
    </row>
    <row r="22" spans="1:26" x14ac:dyDescent="0.25">
      <c r="A22">
        <v>10</v>
      </c>
      <c r="B22">
        <v>30.995202403092307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30.995202403092307</v>
      </c>
    </row>
    <row r="23" spans="1:26" x14ac:dyDescent="0.25">
      <c r="A23">
        <v>10.5</v>
      </c>
      <c r="B23">
        <v>31.632245350848056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58</v>
      </c>
      <c r="L23" t="s">
        <v>14</v>
      </c>
      <c r="Y23">
        <v>10.5</v>
      </c>
      <c r="Z23">
        <v>31.632245350848056</v>
      </c>
    </row>
    <row r="24" spans="1:26" x14ac:dyDescent="0.25">
      <c r="A24">
        <v>11</v>
      </c>
      <c r="B24">
        <v>31.113417408632866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35</v>
      </c>
      <c r="L24" t="s">
        <v>15</v>
      </c>
      <c r="Y24">
        <v>11</v>
      </c>
      <c r="Z24">
        <v>31.113417408632866</v>
      </c>
    </row>
    <row r="25" spans="1:26" x14ac:dyDescent="0.25">
      <c r="A25">
        <v>11.5</v>
      </c>
      <c r="B25">
        <v>30.593901010753285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30.593901010753285</v>
      </c>
    </row>
    <row r="26" spans="1:26" x14ac:dyDescent="0.25">
      <c r="A26">
        <v>12</v>
      </c>
      <c r="B26">
        <v>30.073757287461628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64.42165675794682</v>
      </c>
      <c r="L26" t="s">
        <v>14</v>
      </c>
      <c r="Y26">
        <v>12</v>
      </c>
      <c r="Z26">
        <v>30.073757287461628</v>
      </c>
    </row>
    <row r="27" spans="1:26" x14ac:dyDescent="0.25">
      <c r="A27">
        <v>12.5</v>
      </c>
      <c r="B27">
        <v>29.553051022789219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39</v>
      </c>
      <c r="L27" t="s">
        <v>15</v>
      </c>
      <c r="Y27">
        <v>12.5</v>
      </c>
      <c r="Z27">
        <v>29.553051022789219</v>
      </c>
    </row>
    <row r="28" spans="1:26" x14ac:dyDescent="0.25">
      <c r="A28">
        <v>13</v>
      </c>
      <c r="B28">
        <v>29.031766009569253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29.031766009569253</v>
      </c>
    </row>
    <row r="29" spans="1:26" x14ac:dyDescent="0.25">
      <c r="A29">
        <v>13.5</v>
      </c>
      <c r="B29">
        <v>28.509931925477314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28.509931925477314</v>
      </c>
    </row>
    <row r="30" spans="1:26" x14ac:dyDescent="0.25">
      <c r="A30">
        <v>14</v>
      </c>
      <c r="B30">
        <v>27.987574394791782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1912.7306577969046</v>
      </c>
      <c r="L30" t="s">
        <v>34</v>
      </c>
      <c r="Y30">
        <v>14</v>
      </c>
      <c r="Z30">
        <v>27.987574394791782</v>
      </c>
    </row>
    <row r="31" spans="1:26" ht="15.75" x14ac:dyDescent="0.25">
      <c r="A31">
        <v>14.5</v>
      </c>
      <c r="B31">
        <v>27.464715762923966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10324.902467027629</v>
      </c>
      <c r="Y31">
        <v>14.5</v>
      </c>
      <c r="Z31">
        <v>27.464715762923966</v>
      </c>
    </row>
    <row r="32" spans="1:26" ht="15.75" x14ac:dyDescent="0.25">
      <c r="A32">
        <v>15</v>
      </c>
      <c r="B32">
        <v>26.941375681798817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10324.902467027629</v>
      </c>
      <c r="Y32">
        <v>15</v>
      </c>
      <c r="Z32">
        <v>26.941375681798817</v>
      </c>
    </row>
    <row r="33" spans="1:26" x14ac:dyDescent="0.25">
      <c r="A33">
        <v>15.5</v>
      </c>
      <c r="B33">
        <v>26.417571551248656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26.417571551248656</v>
      </c>
    </row>
    <row r="34" spans="1:26" x14ac:dyDescent="0.25">
      <c r="A34">
        <v>16</v>
      </c>
      <c r="B34">
        <v>25.893318853864464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25.893318853864464</v>
      </c>
    </row>
    <row r="35" spans="1:26" x14ac:dyDescent="0.25">
      <c r="A35">
        <v>16.5</v>
      </c>
      <c r="B35">
        <v>25.368631410834961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25.368631410834961</v>
      </c>
    </row>
    <row r="36" spans="1:26" x14ac:dyDescent="0.25">
      <c r="A36">
        <v>17</v>
      </c>
      <c r="B36">
        <v>24.843521579021719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24.843521579021719</v>
      </c>
    </row>
    <row r="37" spans="1:26" x14ac:dyDescent="0.25">
      <c r="A37">
        <v>17.5</v>
      </c>
      <c r="B37">
        <v>24.318000404173265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24.318000404173265</v>
      </c>
    </row>
    <row r="38" spans="1:26" x14ac:dyDescent="0.25">
      <c r="A38">
        <v>18</v>
      </c>
      <c r="B38">
        <v>23.792077741252214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23.792077741252214</v>
      </c>
    </row>
    <row r="39" spans="1:26" x14ac:dyDescent="0.25">
      <c r="A39">
        <v>18.5</v>
      </c>
      <c r="B39">
        <v>23.265762349966973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23.265762349966973</v>
      </c>
    </row>
    <row r="40" spans="1:26" x14ac:dyDescent="0.25">
      <c r="A40">
        <v>19</v>
      </c>
      <c r="B40">
        <v>22.739061971480776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22.739061971480776</v>
      </c>
    </row>
    <row r="41" spans="1:26" x14ac:dyDescent="0.25">
      <c r="A41">
        <v>19.5</v>
      </c>
      <c r="B41">
        <v>22.211983390716174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22.211983390716174</v>
      </c>
    </row>
    <row r="42" spans="1:26" x14ac:dyDescent="0.25">
      <c r="A42">
        <v>20</v>
      </c>
      <c r="B42">
        <v>21.684532487531353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21.684532487531353</v>
      </c>
    </row>
    <row r="43" spans="1:26" x14ac:dyDescent="0.25">
      <c r="A43">
        <v>20.5</v>
      </c>
      <c r="B43">
        <v>21.156714279207694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21.156714279207694</v>
      </c>
    </row>
    <row r="44" spans="1:26" x14ac:dyDescent="0.25">
      <c r="A44">
        <v>21</v>
      </c>
      <c r="B44">
        <v>20.628532956076501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20.628532956076501</v>
      </c>
    </row>
    <row r="45" spans="1:26" x14ac:dyDescent="0.25">
      <c r="A45">
        <v>21.5</v>
      </c>
      <c r="B45">
        <v>20.099991911663786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20.099991911663786</v>
      </c>
    </row>
    <row r="46" spans="1:26" x14ac:dyDescent="0.25">
      <c r="A46">
        <v>22</v>
      </c>
      <c r="B46">
        <v>19.571093768409007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19.571093768409007</v>
      </c>
    </row>
    <row r="47" spans="1:26" x14ac:dyDescent="0.25">
      <c r="A47">
        <v>22.5</v>
      </c>
      <c r="B47">
        <v>19.041840399779772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19.041840399779772</v>
      </c>
    </row>
    <row r="48" spans="1:26" x14ac:dyDescent="0.25">
      <c r="A48">
        <v>23</v>
      </c>
      <c r="B48">
        <v>18.51223294943976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18.51223294943976</v>
      </c>
    </row>
    <row r="49" spans="1:26" x14ac:dyDescent="0.25">
      <c r="A49">
        <v>23.5</v>
      </c>
      <c r="B49">
        <v>17.982271848014978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17.982271848014978</v>
      </c>
    </row>
    <row r="50" spans="1:26" x14ac:dyDescent="0.25">
      <c r="A50">
        <v>24</v>
      </c>
      <c r="B50">
        <v>17.45195682793214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17.45195682793214</v>
      </c>
    </row>
    <row r="51" spans="1:26" x14ac:dyDescent="0.25">
      <c r="A51">
        <v>24.5</v>
      </c>
      <c r="B51">
        <v>16.930930730848871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16.930930730848871</v>
      </c>
    </row>
    <row r="52" spans="1:26" x14ac:dyDescent="0.25">
      <c r="A52">
        <v>25</v>
      </c>
      <c r="B52">
        <v>16.436838920963197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16.436838920963197</v>
      </c>
    </row>
    <row r="53" spans="1:26" x14ac:dyDescent="0.25">
      <c r="A53">
        <v>25.5</v>
      </c>
      <c r="B53">
        <v>15.968537677434172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15.968537677434172</v>
      </c>
    </row>
    <row r="54" spans="1:26" x14ac:dyDescent="0.25">
      <c r="A54">
        <v>26</v>
      </c>
      <c r="B54">
        <v>15.524506250749285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15.524506250749285</v>
      </c>
    </row>
    <row r="55" spans="1:26" x14ac:dyDescent="0.25">
      <c r="A55">
        <v>26.5</v>
      </c>
      <c r="B55">
        <v>15.103335282016904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15.103335282016904</v>
      </c>
    </row>
    <row r="56" spans="1:26" x14ac:dyDescent="0.25">
      <c r="A56">
        <v>27</v>
      </c>
      <c r="B56">
        <v>14.70371228330758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14.70371228330758</v>
      </c>
    </row>
    <row r="57" spans="1:26" x14ac:dyDescent="0.25">
      <c r="A57">
        <v>27.5</v>
      </c>
      <c r="B57">
        <v>14.324410273269446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14.324410273269446</v>
      </c>
    </row>
    <row r="58" spans="1:26" x14ac:dyDescent="0.25">
      <c r="A58">
        <v>28</v>
      </c>
      <c r="B58">
        <v>13.964278757194661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13.964278757194661</v>
      </c>
    </row>
    <row r="59" spans="1:26" x14ac:dyDescent="0.25">
      <c r="A59">
        <v>28.5</v>
      </c>
      <c r="B59">
        <v>13.622236456376452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13.622236456376452</v>
      </c>
    </row>
    <row r="60" spans="1:26" x14ac:dyDescent="0.25">
      <c r="A60">
        <v>29</v>
      </c>
      <c r="B60">
        <v>13.29726534939384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13.29726534939384</v>
      </c>
    </row>
    <row r="61" spans="1:26" x14ac:dyDescent="0.25">
      <c r="A61">
        <v>29.5</v>
      </c>
      <c r="B61">
        <v>12.988405703472589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12.988405703472589</v>
      </c>
    </row>
    <row r="62" spans="1:26" x14ac:dyDescent="0.25">
      <c r="A62">
        <v>30</v>
      </c>
      <c r="B62">
        <v>12.694751858678124</v>
      </c>
      <c r="C62" s="1">
        <f t="shared" ca="1" si="0"/>
        <v>12.988405703472589</v>
      </c>
      <c r="D62" s="1">
        <f t="shared" ca="1" si="1"/>
        <v>4.3116290281285739E-2</v>
      </c>
      <c r="E62" s="1">
        <f t="shared" ca="1" si="2"/>
        <v>-0.29365384479446455</v>
      </c>
      <c r="H62"/>
      <c r="Y62">
        <v>30</v>
      </c>
      <c r="Z62">
        <v>12.694751858678124</v>
      </c>
    </row>
    <row r="63" spans="1:26" x14ac:dyDescent="0.25">
      <c r="A63">
        <v>30.5</v>
      </c>
      <c r="B63">
        <v>14.276502222904028</v>
      </c>
      <c r="C63" s="1">
        <f t="shared" ca="1" si="0"/>
        <v>16.091379895365453</v>
      </c>
      <c r="D63" s="1">
        <f t="shared" ca="1" si="1"/>
        <v>1.6468904829994986</v>
      </c>
      <c r="E63" s="1">
        <f t="shared" ca="1" si="2"/>
        <v>1.2880965194314395</v>
      </c>
      <c r="H63"/>
      <c r="Y63">
        <v>30.5</v>
      </c>
      <c r="Z63">
        <v>14.276502222904028</v>
      </c>
    </row>
    <row r="64" spans="1:26" x14ac:dyDescent="0.25">
      <c r="A64">
        <v>31</v>
      </c>
      <c r="B64">
        <v>16.530378254906537</v>
      </c>
      <c r="C64" s="1">
        <f t="shared" ca="1" si="0"/>
        <v>18.980443671819067</v>
      </c>
      <c r="D64" s="1">
        <f t="shared" ca="1" si="1"/>
        <v>3.001410273575384</v>
      </c>
      <c r="E64" s="1">
        <f t="shared" ca="1" si="2"/>
        <v>3.5419725514339486</v>
      </c>
      <c r="H64"/>
      <c r="Y64">
        <v>31</v>
      </c>
      <c r="Z64">
        <v>16.530378254906537</v>
      </c>
    </row>
    <row r="65" spans="1:26" x14ac:dyDescent="0.25">
      <c r="A65">
        <v>31.5</v>
      </c>
      <c r="B65">
        <v>18.79982251795877</v>
      </c>
      <c r="C65" s="1">
        <f t="shared" ca="1" si="0"/>
        <v>21.670343422266164</v>
      </c>
      <c r="D65" s="1">
        <f t="shared" ca="1" si="1"/>
        <v>4.1199451310328703</v>
      </c>
      <c r="E65" s="1">
        <f t="shared" ca="1" si="2"/>
        <v>5.8114168144861811</v>
      </c>
      <c r="H65"/>
      <c r="Y65">
        <v>31.5</v>
      </c>
      <c r="Z65">
        <v>18.79982251795877</v>
      </c>
    </row>
    <row r="66" spans="1:26" x14ac:dyDescent="0.25">
      <c r="A66">
        <v>32</v>
      </c>
      <c r="B66">
        <v>21.082208849367952</v>
      </c>
      <c r="C66" s="1">
        <f t="shared" ref="C66:C129" ca="1" si="3">IF(A66&gt;=$K$5,OFFSET($B$1,2*$K$5,0)+$L$5*(1-EXP((-1/$M$5)*(A66-$K$5))),0)</f>
        <v>24.174808961042601</v>
      </c>
      <c r="D66" s="1">
        <f t="shared" ref="D66:D129" ca="1" si="4">IF(A66&gt;=$K$5,(C66-B66)*(C66-B66)*0.5,0)</f>
        <v>4.7820877253650265</v>
      </c>
      <c r="E66" s="1">
        <f t="shared" ref="E66:E129" ca="1" si="5">IF(A66&gt;=$K$5,(B66-$L$6),0)</f>
        <v>8.0938031458953628</v>
      </c>
      <c r="H66"/>
      <c r="Y66">
        <v>32</v>
      </c>
      <c r="Z66">
        <v>21.082208849367952</v>
      </c>
    </row>
    <row r="67" spans="1:26" x14ac:dyDescent="0.25">
      <c r="A67">
        <v>32.5</v>
      </c>
      <c r="B67">
        <v>23.375428287820672</v>
      </c>
      <c r="C67" s="1">
        <f t="shared" ca="1" si="3"/>
        <v>26.50662360724872</v>
      </c>
      <c r="D67" s="1">
        <f t="shared" ca="1" si="4"/>
        <v>4.9021920642040593</v>
      </c>
      <c r="E67" s="1">
        <f t="shared" ca="1" si="5"/>
        <v>10.387022584348083</v>
      </c>
      <c r="H67"/>
      <c r="Y67">
        <v>32.5</v>
      </c>
      <c r="Z67">
        <v>23.375428287820672</v>
      </c>
    </row>
    <row r="68" spans="1:26" x14ac:dyDescent="0.25">
      <c r="A68">
        <v>33</v>
      </c>
      <c r="B68">
        <v>24.07102153508686</v>
      </c>
      <c r="C68" s="1">
        <f t="shared" ca="1" si="3"/>
        <v>28.67768943349995</v>
      </c>
      <c r="D68" s="1">
        <f t="shared" ca="1" si="4"/>
        <v>10.610694563134835</v>
      </c>
      <c r="E68" s="1">
        <f t="shared" ca="1" si="5"/>
        <v>11.082615831614271</v>
      </c>
      <c r="H68"/>
      <c r="Y68">
        <v>33</v>
      </c>
      <c r="Z68">
        <v>24.07102153508686</v>
      </c>
    </row>
    <row r="69" spans="1:26" x14ac:dyDescent="0.25">
      <c r="A69">
        <v>33.5</v>
      </c>
      <c r="B69">
        <v>26.370889432141013</v>
      </c>
      <c r="C69" s="1">
        <f t="shared" ca="1" si="3"/>
        <v>30.699088016609821</v>
      </c>
      <c r="D69" s="1">
        <f t="shared" ca="1" si="4"/>
        <v>9.366651493298896</v>
      </c>
      <c r="E69" s="1">
        <f t="shared" ca="1" si="5"/>
        <v>13.382483728668424</v>
      </c>
      <c r="H69"/>
      <c r="Y69">
        <v>33.5</v>
      </c>
      <c r="Z69">
        <v>26.370889432141013</v>
      </c>
    </row>
    <row r="70" spans="1:26" x14ac:dyDescent="0.25">
      <c r="A70">
        <v>34</v>
      </c>
      <c r="B70">
        <v>28.679261888780943</v>
      </c>
      <c r="C70" s="1">
        <f t="shared" ca="1" si="3"/>
        <v>32.581137000289871</v>
      </c>
      <c r="D70" s="1">
        <f t="shared" ca="1" si="4"/>
        <v>7.6123146929064074</v>
      </c>
      <c r="E70" s="1">
        <f t="shared" ca="1" si="5"/>
        <v>15.690856185308354</v>
      </c>
      <c r="H70"/>
      <c r="Y70">
        <v>34</v>
      </c>
      <c r="Z70">
        <v>28.679261888780943</v>
      </c>
    </row>
    <row r="71" spans="1:26" x14ac:dyDescent="0.25">
      <c r="A71">
        <v>34.5</v>
      </c>
      <c r="B71">
        <v>30.994224356475449</v>
      </c>
      <c r="C71" s="1">
        <f t="shared" ca="1" si="3"/>
        <v>34.333442758574158</v>
      </c>
      <c r="D71" s="1">
        <f t="shared" ca="1" si="4"/>
        <v>5.5751897684573271</v>
      </c>
      <c r="E71" s="1">
        <f t="shared" ca="1" si="5"/>
        <v>18.005818653002862</v>
      </c>
      <c r="H71"/>
      <c r="Y71">
        <v>34.5</v>
      </c>
      <c r="Z71">
        <v>30.994224356475449</v>
      </c>
    </row>
    <row r="72" spans="1:26" x14ac:dyDescent="0.25">
      <c r="A72">
        <v>35</v>
      </c>
      <c r="B72">
        <v>33.314758215978692</v>
      </c>
      <c r="C72" s="1">
        <f t="shared" ca="1" si="3"/>
        <v>35.964949428773686</v>
      </c>
      <c r="D72" s="1">
        <f t="shared" ca="1" si="4"/>
        <v>3.5117567321878993</v>
      </c>
      <c r="E72" s="1">
        <f t="shared" ca="1" si="5"/>
        <v>20.326352512506105</v>
      </c>
      <c r="H72"/>
      <c r="Y72">
        <v>35</v>
      </c>
      <c r="Z72">
        <v>33.314758215978692</v>
      </c>
    </row>
    <row r="73" spans="1:26" x14ac:dyDescent="0.25">
      <c r="A73">
        <v>35.5</v>
      </c>
      <c r="B73">
        <v>35.029959221723367</v>
      </c>
      <c r="C73" s="1">
        <f t="shared" ca="1" si="3"/>
        <v>37.483984564235314</v>
      </c>
      <c r="D73" s="1">
        <f t="shared" ca="1" si="4"/>
        <v>3.0111201908454404</v>
      </c>
      <c r="E73" s="1">
        <f t="shared" ca="1" si="5"/>
        <v>22.04155351825078</v>
      </c>
      <c r="H73"/>
      <c r="Y73">
        <v>35.5</v>
      </c>
      <c r="Z73">
        <v>35.029959221723367</v>
      </c>
    </row>
    <row r="74" spans="1:26" x14ac:dyDescent="0.25">
      <c r="A74">
        <v>36</v>
      </c>
      <c r="B74">
        <v>34.35976785945406</v>
      </c>
      <c r="C74" s="1">
        <f t="shared" ca="1" si="3"/>
        <v>38.898301639926288</v>
      </c>
      <c r="D74" s="1">
        <f t="shared" ca="1" si="4"/>
        <v>10.299144438243768</v>
      </c>
      <c r="E74" s="1">
        <f t="shared" ca="1" si="5"/>
        <v>21.371362155981473</v>
      </c>
      <c r="H74"/>
      <c r="Y74">
        <v>36</v>
      </c>
      <c r="Z74">
        <v>34.35976785945406</v>
      </c>
    </row>
    <row r="75" spans="1:26" x14ac:dyDescent="0.25">
      <c r="A75">
        <v>36.5</v>
      </c>
      <c r="B75">
        <v>35.985308551763019</v>
      </c>
      <c r="C75" s="1">
        <f t="shared" ca="1" si="3"/>
        <v>40.215119627801997</v>
      </c>
      <c r="D75" s="1">
        <f t="shared" ca="1" si="4"/>
        <v>8.945650869491006</v>
      </c>
      <c r="E75" s="1">
        <f t="shared" ca="1" si="5"/>
        <v>22.996902848290432</v>
      </c>
      <c r="H75"/>
      <c r="Y75">
        <v>36.5</v>
      </c>
      <c r="Z75">
        <v>35.985308551763019</v>
      </c>
    </row>
    <row r="76" spans="1:26" x14ac:dyDescent="0.25">
      <c r="A76">
        <v>37</v>
      </c>
      <c r="B76">
        <v>37.745699348921526</v>
      </c>
      <c r="C76" s="1">
        <f t="shared" ca="1" si="3"/>
        <v>41.441159843957813</v>
      </c>
      <c r="D76" s="1">
        <f t="shared" ca="1" si="4"/>
        <v>6.8282141351869177</v>
      </c>
      <c r="E76" s="1">
        <f t="shared" ca="1" si="5"/>
        <v>24.757293645448939</v>
      </c>
      <c r="H76"/>
      <c r="Y76">
        <v>37</v>
      </c>
      <c r="Z76">
        <v>37.745699348921526</v>
      </c>
    </row>
    <row r="77" spans="1:26" x14ac:dyDescent="0.25">
      <c r="A77">
        <v>37.5</v>
      </c>
      <c r="B77">
        <v>39.506553542199185</v>
      </c>
      <c r="C77" s="1">
        <f t="shared" ca="1" si="3"/>
        <v>42.582680255640774</v>
      </c>
      <c r="D77" s="1">
        <f t="shared" ca="1" si="4"/>
        <v>4.7312777785744755</v>
      </c>
      <c r="E77" s="1">
        <f t="shared" ca="1" si="5"/>
        <v>26.518147838726598</v>
      </c>
      <c r="H77"/>
      <c r="Y77">
        <v>37.5</v>
      </c>
      <c r="Z77">
        <v>39.506553542199185</v>
      </c>
    </row>
    <row r="78" spans="1:26" x14ac:dyDescent="0.25">
      <c r="A78">
        <v>38</v>
      </c>
      <c r="B78">
        <v>41.267811430741645</v>
      </c>
      <c r="C78" s="1">
        <f t="shared" ca="1" si="3"/>
        <v>43.64550742323118</v>
      </c>
      <c r="D78" s="1">
        <f t="shared" ca="1" si="4"/>
        <v>2.8267191163503975</v>
      </c>
      <c r="E78" s="1">
        <f t="shared" ca="1" si="5"/>
        <v>28.279405727269058</v>
      </c>
      <c r="H78"/>
      <c r="Y78">
        <v>38</v>
      </c>
      <c r="Z78">
        <v>41.267811430741645</v>
      </c>
    </row>
    <row r="79" spans="1:26" x14ac:dyDescent="0.25">
      <c r="A79">
        <v>38.5</v>
      </c>
      <c r="B79">
        <v>43.017696244170693</v>
      </c>
      <c r="C79" s="1">
        <f t="shared" ca="1" si="3"/>
        <v>44.635066240232867</v>
      </c>
      <c r="D79" s="1">
        <f t="shared" ca="1" si="4"/>
        <v>1.3079428520810772</v>
      </c>
      <c r="E79" s="1">
        <f t="shared" ca="1" si="5"/>
        <v>30.029290540698106</v>
      </c>
      <c r="H79"/>
      <c r="Y79">
        <v>38.5</v>
      </c>
      <c r="Z79">
        <v>43.017696244170693</v>
      </c>
    </row>
    <row r="80" spans="1:26" x14ac:dyDescent="0.25">
      <c r="A80">
        <v>39</v>
      </c>
      <c r="B80">
        <v>43.330229437035008</v>
      </c>
      <c r="C80" s="1">
        <f t="shared" ca="1" si="3"/>
        <v>45.556407623071067</v>
      </c>
      <c r="D80" s="1">
        <f t="shared" ca="1" si="4"/>
        <v>2.4779346579913981</v>
      </c>
      <c r="E80" s="1">
        <f t="shared" ca="1" si="5"/>
        <v>30.341823733562421</v>
      </c>
      <c r="H80"/>
      <c r="Y80">
        <v>39</v>
      </c>
      <c r="Z80">
        <v>43.330229437035008</v>
      </c>
    </row>
    <row r="81" spans="1:26" x14ac:dyDescent="0.25">
      <c r="A81">
        <v>39.5</v>
      </c>
      <c r="B81">
        <v>45.093844186706939</v>
      </c>
      <c r="C81" s="1">
        <f t="shared" ca="1" si="3"/>
        <v>46.414234292032766</v>
      </c>
      <c r="D81" s="1">
        <f t="shared" ca="1" si="4"/>
        <v>0.87171501512117533</v>
      </c>
      <c r="E81" s="1">
        <f t="shared" ca="1" si="5"/>
        <v>32.105438483234352</v>
      </c>
      <c r="H81"/>
      <c r="Y81">
        <v>39.5</v>
      </c>
      <c r="Z81">
        <v>45.093844186706939</v>
      </c>
    </row>
    <row r="82" spans="1:26" x14ac:dyDescent="0.25">
      <c r="A82">
        <v>40</v>
      </c>
      <c r="B82">
        <v>46.857442736522735</v>
      </c>
      <c r="C82" s="1">
        <f t="shared" ca="1" si="3"/>
        <v>47.212924774940475</v>
      </c>
      <c r="D82" s="1">
        <f t="shared" ca="1" si="4"/>
        <v>6.3183739818815934E-2</v>
      </c>
      <c r="E82" s="1">
        <f t="shared" ca="1" si="5"/>
        <v>33.869037033050148</v>
      </c>
      <c r="H82"/>
      <c r="Y82">
        <v>40</v>
      </c>
      <c r="Z82">
        <v>46.857442736522735</v>
      </c>
    </row>
    <row r="83" spans="1:26" x14ac:dyDescent="0.25">
      <c r="A83">
        <v>40.5</v>
      </c>
      <c r="B83">
        <v>48.62104883165302</v>
      </c>
      <c r="C83" s="1">
        <f t="shared" ca="1" si="3"/>
        <v>47.956555756079688</v>
      </c>
      <c r="D83" s="1">
        <f t="shared" ca="1" si="4"/>
        <v>0.22077552374245343</v>
      </c>
      <c r="E83" s="1">
        <f t="shared" ca="1" si="5"/>
        <v>35.632643128180433</v>
      </c>
      <c r="H83"/>
      <c r="Y83">
        <v>40.5</v>
      </c>
      <c r="Z83">
        <v>48.62104883165302</v>
      </c>
    </row>
    <row r="84" spans="1:26" x14ac:dyDescent="0.25">
      <c r="A84">
        <v>41</v>
      </c>
      <c r="B84">
        <v>50.384668644490645</v>
      </c>
      <c r="C84" s="1">
        <f t="shared" ca="1" si="3"/>
        <v>48.648922884453185</v>
      </c>
      <c r="D84" s="1">
        <f t="shared" ca="1" si="4"/>
        <v>1.5064066717440101</v>
      </c>
      <c r="E84" s="1">
        <f t="shared" ca="1" si="5"/>
        <v>37.396262941018058</v>
      </c>
      <c r="H84"/>
      <c r="Y84">
        <v>41</v>
      </c>
      <c r="Z84">
        <v>50.384668644490645</v>
      </c>
    </row>
    <row r="85" spans="1:26" x14ac:dyDescent="0.25">
      <c r="A85">
        <v>41.5</v>
      </c>
      <c r="B85">
        <v>51.32629639102035</v>
      </c>
      <c r="C85" s="1">
        <f t="shared" ca="1" si="3"/>
        <v>49.293560147572308</v>
      </c>
      <c r="D85" s="1">
        <f t="shared" ca="1" si="4"/>
        <v>2.0660083177136288</v>
      </c>
      <c r="E85" s="1">
        <f t="shared" ca="1" si="5"/>
        <v>38.337890687547763</v>
      </c>
      <c r="H85"/>
      <c r="Y85">
        <v>41.5</v>
      </c>
      <c r="Z85">
        <v>51.32629639102035</v>
      </c>
    </row>
    <row r="86" spans="1:26" x14ac:dyDescent="0.25">
      <c r="A86">
        <v>42</v>
      </c>
      <c r="B86">
        <v>52.577000287396125</v>
      </c>
      <c r="C86" s="1">
        <f t="shared" ca="1" si="3"/>
        <v>49.893757909672793</v>
      </c>
      <c r="D86" s="1">
        <f t="shared" ca="1" si="4"/>
        <v>3.5998948288051791</v>
      </c>
      <c r="E86" s="1">
        <f t="shared" ca="1" si="5"/>
        <v>39.588594583923538</v>
      </c>
      <c r="H86"/>
      <c r="Y86">
        <v>42</v>
      </c>
      <c r="Z86">
        <v>52.577000287396125</v>
      </c>
    </row>
    <row r="87" spans="1:26" x14ac:dyDescent="0.25">
      <c r="A87">
        <v>42.5</v>
      </c>
      <c r="B87">
        <v>54.193808354330343</v>
      </c>
      <c r="C87" s="1">
        <f t="shared" ca="1" si="3"/>
        <v>50.452579706426199</v>
      </c>
      <c r="D87" s="1">
        <f t="shared" ca="1" si="4"/>
        <v>6.9983958979493348</v>
      </c>
      <c r="E87" s="1">
        <f t="shared" ca="1" si="5"/>
        <v>41.205402650857756</v>
      </c>
      <c r="H87"/>
      <c r="Y87">
        <v>42.5</v>
      </c>
      <c r="Z87">
        <v>54.193808354330343</v>
      </c>
    </row>
    <row r="88" spans="1:26" x14ac:dyDescent="0.25">
      <c r="A88">
        <v>43</v>
      </c>
      <c r="B88">
        <v>55.810817316712033</v>
      </c>
      <c r="C88" s="1">
        <f t="shared" ca="1" si="3"/>
        <v>50.97287788187063</v>
      </c>
      <c r="D88" s="1">
        <f t="shared" ca="1" si="4"/>
        <v>11.702828987596774</v>
      </c>
      <c r="E88" s="1">
        <f t="shared" ca="1" si="5"/>
        <v>42.822411613239446</v>
      </c>
      <c r="H88"/>
      <c r="Y88">
        <v>43</v>
      </c>
      <c r="Z88">
        <v>55.810817316712033</v>
      </c>
    </row>
    <row r="89" spans="1:26" x14ac:dyDescent="0.25">
      <c r="A89">
        <v>43.5</v>
      </c>
      <c r="B89">
        <v>57.427982390846608</v>
      </c>
      <c r="C89" s="1">
        <f t="shared" ca="1" si="3"/>
        <v>51.457308147374846</v>
      </c>
      <c r="D89" s="1">
        <f t="shared" ca="1" si="4"/>
        <v>17.824475460828552</v>
      </c>
      <c r="E89" s="1">
        <f t="shared" ca="1" si="5"/>
        <v>44.439576687374021</v>
      </c>
      <c r="H89"/>
      <c r="Y89">
        <v>43.5</v>
      </c>
      <c r="Z89">
        <v>57.427982390846608</v>
      </c>
    </row>
    <row r="90" spans="1:26" x14ac:dyDescent="0.25">
      <c r="A90">
        <v>44</v>
      </c>
      <c r="B90">
        <v>59.045270970515823</v>
      </c>
      <c r="C90" s="1">
        <f t="shared" ca="1" si="3"/>
        <v>51.908343136947963</v>
      </c>
      <c r="D90" s="1">
        <f t="shared" ca="1" si="4"/>
        <v>25.467869450777815</v>
      </c>
      <c r="E90" s="1">
        <f t="shared" ca="1" si="5"/>
        <v>46.056865267043236</v>
      </c>
      <c r="H90"/>
      <c r="Y90">
        <v>44</v>
      </c>
      <c r="Z90">
        <v>59.045270970515823</v>
      </c>
    </row>
    <row r="91" spans="1:26" x14ac:dyDescent="0.25">
      <c r="A91">
        <v>44.5</v>
      </c>
      <c r="B91">
        <v>58.872183870248115</v>
      </c>
      <c r="C91" s="1">
        <f t="shared" ca="1" si="3"/>
        <v>52.328285028083677</v>
      </c>
      <c r="D91" s="1">
        <f t="shared" ca="1" si="4"/>
        <v>21.411306028240539</v>
      </c>
      <c r="E91" s="1">
        <f t="shared" ca="1" si="5"/>
        <v>45.883778166775528</v>
      </c>
      <c r="H91"/>
      <c r="Y91">
        <v>44.5</v>
      </c>
      <c r="Z91">
        <v>58.872183870248115</v>
      </c>
    </row>
    <row r="92" spans="1:26" x14ac:dyDescent="0.25">
      <c r="A92">
        <v>45</v>
      </c>
      <c r="B92">
        <v>58.3502475429284</v>
      </c>
      <c r="C92" s="1">
        <f t="shared" ca="1" si="3"/>
        <v>52.719277292558672</v>
      </c>
      <c r="D92" s="1">
        <f t="shared" ca="1" si="4"/>
        <v>15.853912980274458</v>
      </c>
      <c r="E92" s="1">
        <f t="shared" ca="1" si="5"/>
        <v>45.361841839455813</v>
      </c>
      <c r="H92"/>
      <c r="Y92">
        <v>45</v>
      </c>
      <c r="Z92">
        <v>58.3502475429284</v>
      </c>
    </row>
    <row r="93" spans="1:26" x14ac:dyDescent="0.25">
      <c r="A93">
        <v>45.5</v>
      </c>
      <c r="B93">
        <v>57.82783934068825</v>
      </c>
      <c r="C93" s="1">
        <f t="shared" ca="1" si="3"/>
        <v>53.083315637163523</v>
      </c>
      <c r="D93" s="1">
        <f t="shared" ca="1" si="4"/>
        <v>11.255252586653997</v>
      </c>
      <c r="E93" s="1">
        <f t="shared" ca="1" si="5"/>
        <v>44.839433637215663</v>
      </c>
      <c r="H93"/>
      <c r="Y93">
        <v>45.5</v>
      </c>
      <c r="Z93">
        <v>57.82783934068825</v>
      </c>
    </row>
    <row r="94" spans="1:26" x14ac:dyDescent="0.25">
      <c r="A94">
        <v>46</v>
      </c>
      <c r="B94">
        <v>57.305041866508972</v>
      </c>
      <c r="C94" s="1">
        <f t="shared" ca="1" si="3"/>
        <v>53.422258190210165</v>
      </c>
      <c r="D94" s="1">
        <f t="shared" ca="1" si="4"/>
        <v>7.5380045384662395</v>
      </c>
      <c r="E94" s="1">
        <f t="shared" ca="1" si="5"/>
        <v>44.316636163036385</v>
      </c>
      <c r="H94"/>
      <c r="Y94">
        <v>46</v>
      </c>
      <c r="Z94">
        <v>57.305041866508972</v>
      </c>
    </row>
    <row r="95" spans="1:26" x14ac:dyDescent="0.25">
      <c r="A95">
        <v>46.5</v>
      </c>
      <c r="B95">
        <v>56.781893217188916</v>
      </c>
      <c r="C95" s="1">
        <f t="shared" ca="1" si="3"/>
        <v>53.737834985809755</v>
      </c>
      <c r="D95" s="1">
        <f t="shared" ca="1" si="4"/>
        <v>4.6331452580136121</v>
      </c>
      <c r="E95" s="1">
        <f t="shared" ca="1" si="5"/>
        <v>43.793487513716329</v>
      </c>
      <c r="H95"/>
      <c r="Y95">
        <v>46.5</v>
      </c>
      <c r="Z95">
        <v>56.781893217188916</v>
      </c>
    </row>
    <row r="96" spans="1:26" x14ac:dyDescent="0.25">
      <c r="A96">
        <v>47</v>
      </c>
      <c r="B96">
        <v>56.258413228737759</v>
      </c>
      <c r="C96" s="1">
        <f t="shared" ca="1" si="3"/>
        <v>54.031656794330793</v>
      </c>
      <c r="D96" s="1">
        <f t="shared" ca="1" si="4"/>
        <v>2.4792221090864111</v>
      </c>
      <c r="E96" s="1">
        <f t="shared" ca="1" si="5"/>
        <v>43.270007525265171</v>
      </c>
      <c r="H96"/>
      <c r="Y96">
        <v>47</v>
      </c>
      <c r="Z96">
        <v>56.258413228737759</v>
      </c>
    </row>
    <row r="97" spans="1:26" x14ac:dyDescent="0.25">
      <c r="A97">
        <v>47.5</v>
      </c>
      <c r="B97">
        <v>55.734625366934445</v>
      </c>
      <c r="C97" s="1">
        <f t="shared" ca="1" si="3"/>
        <v>54.305223344110054</v>
      </c>
      <c r="D97" s="1">
        <f t="shared" ca="1" si="4"/>
        <v>1.0215950714272302</v>
      </c>
      <c r="E97" s="1">
        <f t="shared" ca="1" si="5"/>
        <v>42.746219663461858</v>
      </c>
      <c r="H97"/>
      <c r="Y97">
        <v>47.5</v>
      </c>
      <c r="Z97">
        <v>55.734625366934445</v>
      </c>
    </row>
    <row r="98" spans="1:26" x14ac:dyDescent="0.25">
      <c r="A98">
        <v>48</v>
      </c>
      <c r="B98">
        <v>55.210549153280375</v>
      </c>
      <c r="C98" s="1">
        <f t="shared" ca="1" si="3"/>
        <v>54.559930976381573</v>
      </c>
      <c r="D98" s="1">
        <f t="shared" ca="1" si="4"/>
        <v>0.21165200605556098</v>
      </c>
      <c r="E98" s="1">
        <f t="shared" ca="1" si="5"/>
        <v>42.222143449807788</v>
      </c>
      <c r="H98"/>
      <c r="Y98">
        <v>48</v>
      </c>
      <c r="Z98">
        <v>55.210549153280375</v>
      </c>
    </row>
    <row r="99" spans="1:26" x14ac:dyDescent="0.25">
      <c r="A99">
        <v>48.5</v>
      </c>
      <c r="B99">
        <v>54.686201072002113</v>
      </c>
      <c r="C99" s="1">
        <f t="shared" ca="1" si="3"/>
        <v>54.797079772496126</v>
      </c>
      <c r="D99" s="1">
        <f t="shared" ca="1" si="4"/>
        <v>6.1470431116204755E-3</v>
      </c>
      <c r="E99" s="1">
        <f t="shared" ca="1" si="5"/>
        <v>41.697795368529526</v>
      </c>
      <c r="H99"/>
      <c r="Y99">
        <v>48.5</v>
      </c>
      <c r="Z99">
        <v>54.686201072002113</v>
      </c>
    </row>
    <row r="100" spans="1:26" x14ac:dyDescent="0.25">
      <c r="A100">
        <v>49</v>
      </c>
      <c r="B100">
        <v>54.161595242203205</v>
      </c>
      <c r="C100" s="1">
        <f t="shared" ca="1" si="3"/>
        <v>55.017880189810001</v>
      </c>
      <c r="D100" s="1">
        <f t="shared" ca="1" si="4"/>
        <v>0.36661195574898608</v>
      </c>
      <c r="E100" s="1">
        <f t="shared" ca="1" si="5"/>
        <v>41.173189538730618</v>
      </c>
      <c r="H100"/>
      <c r="Y100">
        <v>49</v>
      </c>
      <c r="Z100">
        <v>54.161595242203205</v>
      </c>
    </row>
    <row r="101" spans="1:26" x14ac:dyDescent="0.25">
      <c r="A101">
        <v>49.5</v>
      </c>
      <c r="B101">
        <v>55.416446392879074</v>
      </c>
      <c r="C101" s="1">
        <f t="shared" ca="1" si="3"/>
        <v>55.223459240114067</v>
      </c>
      <c r="D101" s="1">
        <f t="shared" ca="1" si="4"/>
        <v>1.8622020566171966E-2</v>
      </c>
      <c r="E101" s="1">
        <f t="shared" ca="1" si="5"/>
        <v>42.428040689406487</v>
      </c>
      <c r="H101"/>
      <c r="Y101">
        <v>49.5</v>
      </c>
      <c r="Z101">
        <v>55.416446392879074</v>
      </c>
    </row>
    <row r="102" spans="1:26" x14ac:dyDescent="0.25">
      <c r="A102">
        <v>50</v>
      </c>
      <c r="B102">
        <v>57.030338038384187</v>
      </c>
      <c r="C102" s="1">
        <f t="shared" ca="1" si="3"/>
        <v>55.414866242139084</v>
      </c>
      <c r="D102" s="1">
        <f t="shared" ca="1" si="4"/>
        <v>1.30487456223169</v>
      </c>
      <c r="E102" s="1">
        <f t="shared" ca="1" si="5"/>
        <v>44.0419323349116</v>
      </c>
      <c r="H102"/>
      <c r="Y102">
        <v>50</v>
      </c>
      <c r="Z102">
        <v>57.030338038384187</v>
      </c>
    </row>
    <row r="103" spans="1:26" x14ac:dyDescent="0.25">
      <c r="A103">
        <v>50.5</v>
      </c>
      <c r="B103">
        <v>58.644701100580534</v>
      </c>
      <c r="C103" s="1">
        <f t="shared" ca="1" si="3"/>
        <v>55.593078177499308</v>
      </c>
      <c r="D103" s="1">
        <f t="shared" ca="1" si="4"/>
        <v>4.656201232337402</v>
      </c>
      <c r="E103" s="1">
        <f t="shared" ca="1" si="5"/>
        <v>45.656295397107947</v>
      </c>
      <c r="H103"/>
      <c r="Y103">
        <v>50.5</v>
      </c>
      <c r="Z103">
        <v>58.644701100580534</v>
      </c>
    </row>
    <row r="104" spans="1:26" x14ac:dyDescent="0.25">
      <c r="A104">
        <v>51</v>
      </c>
      <c r="B104">
        <v>60.259434873576971</v>
      </c>
      <c r="C104" s="1">
        <f t="shared" ca="1" si="3"/>
        <v>55.759004677412236</v>
      </c>
      <c r="D104" s="1">
        <f t="shared" ca="1" si="4"/>
        <v>10.12693597527568</v>
      </c>
      <c r="E104" s="1">
        <f t="shared" ca="1" si="5"/>
        <v>47.271029170104384</v>
      </c>
      <c r="H104"/>
      <c r="Y104">
        <v>51</v>
      </c>
      <c r="Z104">
        <v>60.259434873576971</v>
      </c>
    </row>
    <row r="105" spans="1:26" x14ac:dyDescent="0.25">
      <c r="A105">
        <v>51.5</v>
      </c>
      <c r="B105">
        <v>61.874468052443866</v>
      </c>
      <c r="C105" s="1">
        <f t="shared" ca="1" si="3"/>
        <v>55.913492665647723</v>
      </c>
      <c r="D105" s="1">
        <f t="shared" ca="1" si="4"/>
        <v>17.766613780994714</v>
      </c>
      <c r="E105" s="1">
        <f t="shared" ca="1" si="5"/>
        <v>48.886062348971279</v>
      </c>
      <c r="H105"/>
      <c r="Y105">
        <v>51.5</v>
      </c>
      <c r="Z105">
        <v>61.874468052443866</v>
      </c>
    </row>
    <row r="106" spans="1:26" x14ac:dyDescent="0.25">
      <c r="A106">
        <v>52</v>
      </c>
      <c r="B106">
        <v>61.699274282111169</v>
      </c>
      <c r="C106" s="1">
        <f t="shared" ca="1" si="3"/>
        <v>56.057330681405134</v>
      </c>
      <c r="D106" s="1">
        <f t="shared" ca="1" si="4"/>
        <v>15.915763796773893</v>
      </c>
      <c r="E106" s="1">
        <f t="shared" ca="1" si="5"/>
        <v>48.710868578638582</v>
      </c>
      <c r="H106"/>
      <c r="Y106">
        <v>52</v>
      </c>
      <c r="Z106">
        <v>61.699274282111169</v>
      </c>
    </row>
    <row r="107" spans="1:26" x14ac:dyDescent="0.25">
      <c r="A107">
        <v>52.5</v>
      </c>
      <c r="B107">
        <v>61.175374654662455</v>
      </c>
      <c r="C107" s="1">
        <f t="shared" ca="1" si="3"/>
        <v>56.191252904183344</v>
      </c>
      <c r="D107" s="1">
        <f t="shared" ca="1" si="4"/>
        <v>12.420734811799482</v>
      </c>
      <c r="E107" s="1">
        <f t="shared" ca="1" si="5"/>
        <v>48.186968951189868</v>
      </c>
      <c r="H107"/>
      <c r="Y107">
        <v>52.5</v>
      </c>
      <c r="Z107">
        <v>61.175374654662455</v>
      </c>
    </row>
    <row r="108" spans="1:26" x14ac:dyDescent="0.25">
      <c r="A108">
        <v>53</v>
      </c>
      <c r="B108">
        <v>60.651132674145096</v>
      </c>
      <c r="C108" s="1">
        <f t="shared" ca="1" si="3"/>
        <v>56.31594290118737</v>
      </c>
      <c r="D108" s="1">
        <f t="shared" ca="1" si="4"/>
        <v>9.3969351837786306</v>
      </c>
      <c r="E108" s="1">
        <f t="shared" ca="1" si="5"/>
        <v>47.662726970672509</v>
      </c>
      <c r="H108"/>
      <c r="Y108">
        <v>53</v>
      </c>
      <c r="Z108">
        <v>60.651132674145096</v>
      </c>
    </row>
    <row r="109" spans="1:26" x14ac:dyDescent="0.25">
      <c r="A109">
        <v>53.5</v>
      </c>
      <c r="B109">
        <v>60.126619669089109</v>
      </c>
      <c r="C109" s="1">
        <f t="shared" ca="1" si="3"/>
        <v>56.432037116399222</v>
      </c>
      <c r="D109" s="1">
        <f t="shared" ca="1" si="4"/>
        <v>6.8249701193202617</v>
      </c>
      <c r="E109" s="1">
        <f t="shared" ca="1" si="5"/>
        <v>47.138213965616522</v>
      </c>
      <c r="H109"/>
      <c r="Y109">
        <v>53.5</v>
      </c>
      <c r="Z109">
        <v>60.126619669089109</v>
      </c>
    </row>
    <row r="110" spans="1:26" x14ac:dyDescent="0.25">
      <c r="A110">
        <v>54</v>
      </c>
      <c r="B110">
        <v>59.601855879258572</v>
      </c>
      <c r="C110" s="1">
        <f t="shared" ca="1" si="3"/>
        <v>56.540128119121924</v>
      </c>
      <c r="D110" s="1">
        <f t="shared" ca="1" si="4"/>
        <v>4.6870884385956879</v>
      </c>
      <c r="E110" s="1">
        <f t="shared" ca="1" si="5"/>
        <v>46.613450175785985</v>
      </c>
      <c r="H110"/>
      <c r="Y110">
        <v>54</v>
      </c>
      <c r="Z110">
        <v>59.601855879258572</v>
      </c>
    </row>
    <row r="111" spans="1:26" x14ac:dyDescent="0.25">
      <c r="A111">
        <v>54.5</v>
      </c>
      <c r="B111">
        <v>59.07686257321452</v>
      </c>
      <c r="C111" s="1">
        <f t="shared" ca="1" si="3"/>
        <v>56.640767628577919</v>
      </c>
      <c r="D111" s="1">
        <f t="shared" ca="1" si="4"/>
        <v>2.9672792896420015</v>
      </c>
      <c r="E111" s="1">
        <f t="shared" ca="1" si="5"/>
        <v>46.088456869741933</v>
      </c>
      <c r="H111"/>
      <c r="Y111">
        <v>54.5</v>
      </c>
      <c r="Z111">
        <v>59.07686257321452</v>
      </c>
    </row>
    <row r="112" spans="1:26" x14ac:dyDescent="0.25">
      <c r="A112">
        <v>55</v>
      </c>
      <c r="B112">
        <v>58.551656410874735</v>
      </c>
      <c r="C112" s="1">
        <f t="shared" ca="1" si="3"/>
        <v>56.734469330000067</v>
      </c>
      <c r="D112" s="1">
        <f t="shared" ca="1" si="4"/>
        <v>1.6510844434488976</v>
      </c>
      <c r="E112" s="1">
        <f t="shared" ca="1" si="5"/>
        <v>45.563250707402148</v>
      </c>
      <c r="H112"/>
      <c r="Y112">
        <v>55</v>
      </c>
      <c r="Z112">
        <v>58.551656410874735</v>
      </c>
    </row>
    <row r="113" spans="1:26" x14ac:dyDescent="0.25">
      <c r="A113">
        <v>55.5</v>
      </c>
      <c r="B113">
        <v>58.026250899514892</v>
      </c>
      <c r="C113" s="1">
        <f t="shared" ca="1" si="3"/>
        <v>56.821711496589167</v>
      </c>
      <c r="D113" s="1">
        <f t="shared" ca="1" si="4"/>
        <v>0.72545758660033133</v>
      </c>
      <c r="E113" s="1">
        <f t="shared" ca="1" si="5"/>
        <v>45.037845196042305</v>
      </c>
      <c r="H113"/>
      <c r="Y113">
        <v>55.5</v>
      </c>
      <c r="Z113">
        <v>58.026250899514892</v>
      </c>
    </row>
    <row r="114" spans="1:26" x14ac:dyDescent="0.25">
      <c r="A114">
        <v>56</v>
      </c>
      <c r="B114">
        <v>57.500657146874609</v>
      </c>
      <c r="C114" s="1">
        <f t="shared" ca="1" si="3"/>
        <v>56.90293943072102</v>
      </c>
      <c r="D114" s="1">
        <f t="shared" ca="1" si="4"/>
        <v>0.1786332341019313</v>
      </c>
      <c r="E114" s="1">
        <f t="shared" ca="1" si="5"/>
        <v>44.512251443402022</v>
      </c>
      <c r="H114"/>
      <c r="Y114">
        <v>56</v>
      </c>
      <c r="Z114">
        <v>57.500657146874609</v>
      </c>
    </row>
    <row r="115" spans="1:26" x14ac:dyDescent="0.25">
      <c r="A115">
        <v>56.5</v>
      </c>
      <c r="B115">
        <v>56.97488441760332</v>
      </c>
      <c r="C115" s="1">
        <f t="shared" ca="1" si="3"/>
        <v>56.978567736863432</v>
      </c>
      <c r="D115" s="1">
        <f t="shared" ca="1" si="4"/>
        <v>6.7834203859568447E-6</v>
      </c>
      <c r="E115" s="1">
        <f t="shared" ca="1" si="5"/>
        <v>43.986478714130733</v>
      </c>
      <c r="H115"/>
      <c r="Y115">
        <v>56.5</v>
      </c>
      <c r="Z115">
        <v>56.97488441760332</v>
      </c>
    </row>
    <row r="116" spans="1:26" x14ac:dyDescent="0.25">
      <c r="A116">
        <v>57</v>
      </c>
      <c r="B116">
        <v>56.448940545234962</v>
      </c>
      <c r="C116" s="1">
        <f t="shared" ca="1" si="3"/>
        <v>57.048982437804696</v>
      </c>
      <c r="D116" s="1">
        <f t="shared" ca="1" si="4"/>
        <v>0.18002513641933446</v>
      </c>
      <c r="E116" s="1">
        <f t="shared" ca="1" si="5"/>
        <v>43.460534841762374</v>
      </c>
      <c r="H116"/>
      <c r="Y116">
        <v>57</v>
      </c>
      <c r="Z116">
        <v>56.448940545234962</v>
      </c>
    </row>
    <row r="117" spans="1:26" x14ac:dyDescent="0.25">
      <c r="A117">
        <v>57.5</v>
      </c>
      <c r="B117">
        <v>57.866321478499039</v>
      </c>
      <c r="C117" s="1">
        <f t="shared" ca="1" si="3"/>
        <v>57.114542944995101</v>
      </c>
      <c r="D117" s="1">
        <f t="shared" ca="1" si="4"/>
        <v>0.28258548171866565</v>
      </c>
      <c r="E117" s="1">
        <f t="shared" ca="1" si="5"/>
        <v>44.877915775026452</v>
      </c>
      <c r="H117"/>
      <c r="Y117">
        <v>57.5</v>
      </c>
      <c r="Z117">
        <v>57.866321478499039</v>
      </c>
    </row>
    <row r="118" spans="1:26" x14ac:dyDescent="0.25">
      <c r="A118">
        <v>58</v>
      </c>
      <c r="B118">
        <v>59.475403188871546</v>
      </c>
      <c r="C118" s="1">
        <f t="shared" ca="1" si="3"/>
        <v>57.175583893058594</v>
      </c>
      <c r="D118" s="1">
        <f t="shared" ca="1" si="4"/>
        <v>2.6445843966967915</v>
      </c>
      <c r="E118" s="1">
        <f t="shared" ca="1" si="5"/>
        <v>46.486997485398959</v>
      </c>
      <c r="H118"/>
      <c r="Y118">
        <v>58</v>
      </c>
      <c r="Z118">
        <v>59.475403188871546</v>
      </c>
    </row>
    <row r="119" spans="1:26" x14ac:dyDescent="0.25">
      <c r="A119">
        <v>58.5</v>
      </c>
      <c r="B119">
        <v>61.085016995208036</v>
      </c>
      <c r="C119" s="1">
        <f t="shared" ca="1" si="3"/>
        <v>57.232416847838373</v>
      </c>
      <c r="D119" s="1">
        <f t="shared" ca="1" si="4"/>
        <v>7.421263947756378</v>
      </c>
      <c r="E119" s="1">
        <f t="shared" ca="1" si="5"/>
        <v>48.096611291735449</v>
      </c>
      <c r="H119"/>
      <c r="Y119">
        <v>58.5</v>
      </c>
      <c r="Z119">
        <v>61.085016995208036</v>
      </c>
    </row>
    <row r="120" spans="1:26" x14ac:dyDescent="0.25">
      <c r="A120">
        <v>59</v>
      </c>
      <c r="B120">
        <v>62.695057472833241</v>
      </c>
      <c r="C120" s="1">
        <f t="shared" ca="1" si="3"/>
        <v>57.285331896694416</v>
      </c>
      <c r="D120" s="1">
        <f t="shared" ca="1" si="4"/>
        <v>14.632565404565273</v>
      </c>
      <c r="E120" s="1">
        <f t="shared" ca="1" si="5"/>
        <v>49.706651769360654</v>
      </c>
      <c r="H120"/>
      <c r="Y120">
        <v>59</v>
      </c>
      <c r="Z120">
        <v>62.695057472833241</v>
      </c>
    </row>
    <row r="121" spans="1:26" x14ac:dyDescent="0.25">
      <c r="A121">
        <v>59.5</v>
      </c>
      <c r="B121">
        <v>64.305450851338719</v>
      </c>
      <c r="C121" s="1">
        <f t="shared" ca="1" si="3"/>
        <v>57.334599129170499</v>
      </c>
      <c r="D121" s="1">
        <f t="shared" ca="1" si="4"/>
        <v>24.29638686622782</v>
      </c>
      <c r="E121" s="1">
        <f t="shared" ca="1" si="5"/>
        <v>51.317045147866132</v>
      </c>
      <c r="H121"/>
      <c r="Y121">
        <v>59.5</v>
      </c>
      <c r="Z121">
        <v>64.305450851338719</v>
      </c>
    </row>
    <row r="122" spans="1:26" x14ac:dyDescent="0.25">
      <c r="A122">
        <v>60</v>
      </c>
      <c r="B122">
        <v>63.954701653817736</v>
      </c>
      <c r="C122" s="1">
        <f t="shared" ca="1" si="3"/>
        <v>57.38047001558801</v>
      </c>
      <c r="D122" s="1">
        <f t="shared" ca="1" si="4"/>
        <v>21.610260816550355</v>
      </c>
      <c r="E122" s="1">
        <f t="shared" ca="1" si="5"/>
        <v>50.966295950345149</v>
      </c>
      <c r="H122"/>
      <c r="Y122">
        <v>60</v>
      </c>
      <c r="Z122">
        <v>63.954701653817736</v>
      </c>
    </row>
    <row r="123" spans="1:26" x14ac:dyDescent="0.25">
      <c r="A123">
        <v>60.5</v>
      </c>
      <c r="B123">
        <v>63.431260741214416</v>
      </c>
      <c r="C123" s="1">
        <f t="shared" ca="1" si="3"/>
        <v>57.423178690603386</v>
      </c>
      <c r="D123" s="1">
        <f t="shared" ca="1" si="4"/>
        <v>18.04852496343722</v>
      </c>
      <c r="E123" s="1">
        <f t="shared" ca="1" si="5"/>
        <v>50.442855037741829</v>
      </c>
      <c r="H123"/>
      <c r="Y123">
        <v>60.5</v>
      </c>
      <c r="Z123">
        <v>63.431260741214416</v>
      </c>
    </row>
    <row r="124" spans="1:26" x14ac:dyDescent="0.25">
      <c r="A124">
        <v>61</v>
      </c>
      <c r="B124">
        <v>62.907471861936209</v>
      </c>
      <c r="C124" s="1">
        <f t="shared" ca="1" si="3"/>
        <v>57.462943148280672</v>
      </c>
      <c r="D124" s="1">
        <f t="shared" ca="1" si="4"/>
        <v>14.821446456909806</v>
      </c>
      <c r="E124" s="1">
        <f t="shared" ca="1" si="5"/>
        <v>49.919066158463622</v>
      </c>
      <c r="H124"/>
      <c r="Y124">
        <v>61</v>
      </c>
      <c r="Z124">
        <v>62.907471861936209</v>
      </c>
    </row>
    <row r="125" spans="1:26" x14ac:dyDescent="0.25">
      <c r="A125">
        <v>61.5</v>
      </c>
      <c r="B125">
        <v>62.383406480837458</v>
      </c>
      <c r="C125" s="1">
        <f t="shared" ca="1" si="3"/>
        <v>57.499966354779112</v>
      </c>
      <c r="D125" s="1">
        <f t="shared" ca="1" si="4"/>
        <v>11.923993732398378</v>
      </c>
      <c r="E125" s="1">
        <f t="shared" ca="1" si="5"/>
        <v>49.395000777364871</v>
      </c>
      <c r="H125"/>
      <c r="Y125">
        <v>61.5</v>
      </c>
      <c r="Z125">
        <v>62.383406480837458</v>
      </c>
    </row>
    <row r="126" spans="1:26" x14ac:dyDescent="0.25">
      <c r="A126">
        <v>62</v>
      </c>
      <c r="B126">
        <v>61.859109119252487</v>
      </c>
      <c r="C126" s="1">
        <f t="shared" ca="1" si="3"/>
        <v>57.534437284335105</v>
      </c>
      <c r="D126" s="1">
        <f t="shared" ca="1" si="4"/>
        <v>9.3513932398638371</v>
      </c>
      <c r="E126" s="1">
        <f t="shared" ca="1" si="5"/>
        <v>48.8707034157799</v>
      </c>
      <c r="H126"/>
      <c r="Y126">
        <v>62</v>
      </c>
      <c r="Z126">
        <v>61.859109119252487</v>
      </c>
    </row>
    <row r="127" spans="1:26" x14ac:dyDescent="0.25">
      <c r="A127">
        <v>62.5</v>
      </c>
      <c r="B127">
        <v>61.334603715750283</v>
      </c>
      <c r="C127" s="1">
        <f t="shared" ca="1" si="3"/>
        <v>57.566531883826485</v>
      </c>
      <c r="D127" s="1">
        <f t="shared" ca="1" si="4"/>
        <v>7.0991826652687848</v>
      </c>
      <c r="E127" s="1">
        <f t="shared" ca="1" si="5"/>
        <v>48.346198012277696</v>
      </c>
      <c r="H127"/>
      <c r="Y127">
        <v>62.5</v>
      </c>
      <c r="Z127">
        <v>61.334603715750283</v>
      </c>
    </row>
    <row r="128" spans="1:26" x14ac:dyDescent="0.25">
      <c r="A128">
        <v>63</v>
      </c>
      <c r="B128">
        <v>60.809907398787644</v>
      </c>
      <c r="C128" s="1">
        <f t="shared" ca="1" si="3"/>
        <v>57.59641397084242</v>
      </c>
      <c r="D128" s="1">
        <f t="shared" ca="1" si="4"/>
        <v>5.1632700057235725</v>
      </c>
      <c r="E128" s="1">
        <f t="shared" ca="1" si="5"/>
        <v>47.821501695315057</v>
      </c>
      <c r="H128"/>
      <c r="Y128">
        <v>63</v>
      </c>
      <c r="Z128">
        <v>60.809907398787644</v>
      </c>
    </row>
    <row r="129" spans="1:26" x14ac:dyDescent="0.25">
      <c r="A129">
        <v>63.5</v>
      </c>
      <c r="B129">
        <v>60.285033768327509</v>
      </c>
      <c r="C129" s="1">
        <f t="shared" ca="1" si="3"/>
        <v>57.624236069842837</v>
      </c>
      <c r="D129" s="1">
        <f t="shared" ca="1" si="4"/>
        <v>3.5399221961306626</v>
      </c>
      <c r="E129" s="1">
        <f t="shared" ca="1" si="5"/>
        <v>47.296628064854922</v>
      </c>
      <c r="H129"/>
      <c r="Y129">
        <v>63.5</v>
      </c>
      <c r="Z129">
        <v>60.285033768327509</v>
      </c>
    </row>
    <row r="130" spans="1:26" x14ac:dyDescent="0.25">
      <c r="A130">
        <v>64</v>
      </c>
      <c r="B130">
        <v>59.759993766131466</v>
      </c>
      <c r="C130" s="1">
        <f t="shared" ref="C130:C193" ca="1" si="6">IF(A130&gt;=$K$5,OFFSET($B$1,2*$K$5,0)+$L$5*(1-EXP((-1/$M$5)*(A130-$K$5))),0)</f>
        <v>57.650140190675366</v>
      </c>
      <c r="D130" s="1">
        <f t="shared" ref="D130:D193" ca="1" si="7">IF(A130&gt;=$K$5,(C130-B130)*(C130-B130)*0.5,0)</f>
        <v>2.2257410549324441</v>
      </c>
      <c r="E130" s="1">
        <f t="shared" ref="E130:E193" ca="1" si="8">IF(A130&gt;=$K$5,(B130-$L$6),0)</f>
        <v>46.771588062658878</v>
      </c>
      <c r="H130"/>
      <c r="Y130">
        <v>64</v>
      </c>
      <c r="Z130">
        <v>59.759993766131466</v>
      </c>
    </row>
    <row r="131" spans="1:26" x14ac:dyDescent="0.25">
      <c r="A131">
        <v>64.5</v>
      </c>
      <c r="B131">
        <v>59.234796316930364</v>
      </c>
      <c r="C131" s="1">
        <f t="shared" ca="1" si="6"/>
        <v>57.674258553423485</v>
      </c>
      <c r="D131" s="1">
        <f t="shared" ca="1" si="7"/>
        <v>1.2176390556655261</v>
      </c>
      <c r="E131" s="1">
        <f t="shared" ca="1" si="8"/>
        <v>46.246390613457777</v>
      </c>
      <c r="H131"/>
      <c r="Y131">
        <v>64.5</v>
      </c>
      <c r="Z131">
        <v>59.234796316930364</v>
      </c>
    </row>
    <row r="132" spans="1:26" x14ac:dyDescent="0.25">
      <c r="A132">
        <v>65</v>
      </c>
      <c r="B132">
        <v>58.709448801488278</v>
      </c>
      <c r="C132" s="1">
        <f t="shared" ca="1" si="6"/>
        <v>57.696714263285664</v>
      </c>
      <c r="D132" s="1">
        <f t="shared" ca="1" si="7"/>
        <v>0.51281562243423184</v>
      </c>
      <c r="E132" s="1">
        <f t="shared" ca="1" si="8"/>
        <v>45.721043098015691</v>
      </c>
      <c r="H132"/>
      <c r="Y132">
        <v>65</v>
      </c>
      <c r="Z132">
        <v>58.709448801488278</v>
      </c>
    </row>
    <row r="133" spans="1:26" x14ac:dyDescent="0.25">
      <c r="A133">
        <v>65.5</v>
      </c>
      <c r="B133">
        <v>58.183957406275312</v>
      </c>
      <c r="C133" s="1">
        <f t="shared" ca="1" si="6"/>
        <v>57.717621938930165</v>
      </c>
      <c r="D133" s="1">
        <f t="shared" ca="1" si="7"/>
        <v>0.10873438405200811</v>
      </c>
      <c r="E133" s="1">
        <f t="shared" ca="1" si="8"/>
        <v>45.195551702802724</v>
      </c>
      <c r="H133"/>
      <c r="Y133">
        <v>65.5</v>
      </c>
      <c r="Z133">
        <v>58.183957406275312</v>
      </c>
    </row>
    <row r="134" spans="1:26" x14ac:dyDescent="0.25">
      <c r="A134">
        <v>66</v>
      </c>
      <c r="B134">
        <v>57.658327382532562</v>
      </c>
      <c r="C134" s="1">
        <f t="shared" ca="1" si="6"/>
        <v>57.737088297532885</v>
      </c>
      <c r="D134" s="1">
        <f t="shared" ca="1" si="7"/>
        <v>3.101640865844088E-3</v>
      </c>
      <c r="E134" s="1">
        <f t="shared" ca="1" si="8"/>
        <v>44.669921679059975</v>
      </c>
      <c r="H134"/>
      <c r="Y134">
        <v>66</v>
      </c>
      <c r="Z134">
        <v>57.658327382532562</v>
      </c>
    </row>
    <row r="135" spans="1:26" x14ac:dyDescent="0.25">
      <c r="A135">
        <v>66.5</v>
      </c>
      <c r="B135">
        <v>57.132563238759182</v>
      </c>
      <c r="C135" s="1">
        <f t="shared" ca="1" si="6"/>
        <v>57.755212699484247</v>
      </c>
      <c r="D135" s="1">
        <f t="shared" ca="1" si="7"/>
        <v>0.1938461754706067</v>
      </c>
      <c r="E135" s="1">
        <f t="shared" ca="1" si="8"/>
        <v>44.144157535286595</v>
      </c>
      <c r="H135"/>
      <c r="Y135">
        <v>66.5</v>
      </c>
      <c r="Z135">
        <v>57.132563238759182</v>
      </c>
    </row>
    <row r="136" spans="1:26" x14ac:dyDescent="0.25">
      <c r="A136">
        <v>67</v>
      </c>
      <c r="B136">
        <v>57.683216256342668</v>
      </c>
      <c r="C136" s="1">
        <f t="shared" ca="1" si="6"/>
        <v>57.772087655545562</v>
      </c>
      <c r="D136" s="1">
        <f t="shared" ca="1" si="7"/>
        <v>3.9490627981400737E-3</v>
      </c>
      <c r="E136" s="1">
        <f t="shared" ca="1" si="8"/>
        <v>44.694810552870081</v>
      </c>
      <c r="H136"/>
      <c r="Y136">
        <v>67</v>
      </c>
      <c r="Z136">
        <v>57.683216256342668</v>
      </c>
    </row>
    <row r="137" spans="1:26" x14ac:dyDescent="0.25">
      <c r="A137">
        <v>67.5</v>
      </c>
      <c r="B137">
        <v>59.246427217578557</v>
      </c>
      <c r="C137" s="1">
        <f t="shared" ca="1" si="6"/>
        <v>57.787799299043392</v>
      </c>
      <c r="D137" s="1">
        <f t="shared" ca="1" si="7"/>
        <v>1.0637977023651128</v>
      </c>
      <c r="E137" s="1">
        <f t="shared" ca="1" si="8"/>
        <v>46.25802151410597</v>
      </c>
      <c r="H137"/>
      <c r="Y137">
        <v>67.5</v>
      </c>
      <c r="Z137">
        <v>59.246427217578557</v>
      </c>
    </row>
    <row r="138" spans="1:26" x14ac:dyDescent="0.25">
      <c r="A138">
        <v>68</v>
      </c>
      <c r="B138">
        <v>60.810028771896249</v>
      </c>
      <c r="C138" s="1">
        <f t="shared" ca="1" si="6"/>
        <v>57.802427825512197</v>
      </c>
      <c r="D138" s="1">
        <f t="shared" ca="1" si="7"/>
        <v>4.5228317263451228</v>
      </c>
      <c r="E138" s="1">
        <f t="shared" ca="1" si="8"/>
        <v>47.821623068423662</v>
      </c>
      <c r="H138"/>
      <c r="Y138">
        <v>68</v>
      </c>
      <c r="Z138">
        <v>60.810028771896249</v>
      </c>
    </row>
    <row r="139" spans="1:26" x14ac:dyDescent="0.25">
      <c r="A139">
        <v>68.5</v>
      </c>
      <c r="B139">
        <v>62.374021973456991</v>
      </c>
      <c r="C139" s="1">
        <f t="shared" ca="1" si="6"/>
        <v>57.816047902029219</v>
      </c>
      <c r="D139" s="1">
        <f t="shared" ca="1" si="7"/>
        <v>10.38756381790393</v>
      </c>
      <c r="E139" s="1">
        <f t="shared" ca="1" si="8"/>
        <v>49.385616269984403</v>
      </c>
      <c r="H139"/>
      <c r="Y139">
        <v>68.5</v>
      </c>
      <c r="Z139">
        <v>62.374021973456991</v>
      </c>
    </row>
    <row r="140" spans="1:26" x14ac:dyDescent="0.25">
      <c r="A140">
        <v>69</v>
      </c>
      <c r="B140">
        <v>63.938332851338927</v>
      </c>
      <c r="C140" s="1">
        <f t="shared" ca="1" si="6"/>
        <v>57.828729048330942</v>
      </c>
      <c r="D140" s="1">
        <f t="shared" ca="1" si="7"/>
        <v>18.663629314864817</v>
      </c>
      <c r="E140" s="1">
        <f t="shared" ca="1" si="8"/>
        <v>50.94992714786634</v>
      </c>
      <c r="H140"/>
      <c r="Y140">
        <v>69</v>
      </c>
      <c r="Z140">
        <v>63.938332851338927</v>
      </c>
    </row>
    <row r="141" spans="1:26" x14ac:dyDescent="0.25">
      <c r="A141">
        <v>69.5</v>
      </c>
      <c r="B141">
        <v>64.42165675794682</v>
      </c>
      <c r="C141" s="1">
        <f t="shared" ca="1" si="6"/>
        <v>57.840535991656445</v>
      </c>
      <c r="D141" s="1">
        <f t="shared" ca="1" si="7"/>
        <v>21.655575270249209</v>
      </c>
      <c r="E141" s="1">
        <f t="shared" ca="1" si="8"/>
        <v>51.433251054474233</v>
      </c>
      <c r="H141"/>
      <c r="Y141">
        <v>69.5</v>
      </c>
      <c r="Z141">
        <v>64.42165675794682</v>
      </c>
    </row>
    <row r="142" spans="1:26" x14ac:dyDescent="0.25">
      <c r="A142">
        <v>70</v>
      </c>
      <c r="B142">
        <v>63.908069286753211</v>
      </c>
      <c r="C142" s="1">
        <f t="shared" ca="1" si="6"/>
        <v>57.851528997128909</v>
      </c>
      <c r="D142" s="1">
        <f t="shared" ca="1" si="7"/>
        <v>18.340840139921209</v>
      </c>
      <c r="E142" s="1">
        <f t="shared" ca="1" si="8"/>
        <v>50.919663583280624</v>
      </c>
      <c r="H142"/>
      <c r="Y142">
        <v>70</v>
      </c>
      <c r="Z142">
        <v>63.908069286753211</v>
      </c>
    </row>
    <row r="143" spans="1:26" x14ac:dyDescent="0.25">
      <c r="A143">
        <v>70.5</v>
      </c>
      <c r="B143">
        <v>63.394192212654929</v>
      </c>
      <c r="C143" s="1">
        <f t="shared" ca="1" si="6"/>
        <v>57.861764175361401</v>
      </c>
      <c r="D143" s="1">
        <f t="shared" ca="1" si="7"/>
        <v>15.303879993915757</v>
      </c>
      <c r="E143" s="1">
        <f t="shared" ca="1" si="8"/>
        <v>50.405786509182342</v>
      </c>
      <c r="H143"/>
      <c r="Y143">
        <v>70.5</v>
      </c>
      <c r="Z143">
        <v>63.394192212654929</v>
      </c>
    </row>
    <row r="144" spans="1:26" x14ac:dyDescent="0.25">
      <c r="A144">
        <v>71</v>
      </c>
      <c r="B144">
        <v>62.880085468539512</v>
      </c>
      <c r="C144" s="1">
        <f t="shared" ca="1" si="6"/>
        <v>57.871293768857306</v>
      </c>
      <c r="D144" s="1">
        <f t="shared" ca="1" si="7"/>
        <v>12.543997145402681</v>
      </c>
      <c r="E144" s="1">
        <f t="shared" ca="1" si="8"/>
        <v>49.891679765066925</v>
      </c>
      <c r="H144"/>
      <c r="Y144">
        <v>71</v>
      </c>
      <c r="Z144">
        <v>62.880085468539512</v>
      </c>
    </row>
    <row r="145" spans="1:26" x14ac:dyDescent="0.25">
      <c r="A145">
        <v>71.5</v>
      </c>
      <c r="B145">
        <v>62.365808088451566</v>
      </c>
      <c r="C145" s="1">
        <f t="shared" ca="1" si="6"/>
        <v>57.880166418667052</v>
      </c>
      <c r="D145" s="1">
        <f t="shared" ca="1" si="7"/>
        <v>10.060490594853599</v>
      </c>
      <c r="E145" s="1">
        <f t="shared" ca="1" si="8"/>
        <v>49.377402384978978</v>
      </c>
      <c r="H145"/>
      <c r="Y145">
        <v>71.5</v>
      </c>
      <c r="Z145">
        <v>62.365808088451566</v>
      </c>
    </row>
    <row r="146" spans="1:26" x14ac:dyDescent="0.25">
      <c r="A146">
        <v>72</v>
      </c>
      <c r="B146">
        <v>61.85139631711057</v>
      </c>
      <c r="C146" s="1">
        <f t="shared" ca="1" si="6"/>
        <v>57.88842741266226</v>
      </c>
      <c r="D146" s="1">
        <f t="shared" ca="1" si="7"/>
        <v>7.8525612688121198</v>
      </c>
      <c r="E146" s="1">
        <f t="shared" ca="1" si="8"/>
        <v>48.862990613637983</v>
      </c>
      <c r="H146"/>
      <c r="Y146">
        <v>72</v>
      </c>
      <c r="Z146">
        <v>61.85139631711057</v>
      </c>
    </row>
    <row r="147" spans="1:26" x14ac:dyDescent="0.25">
      <c r="A147">
        <v>72.5</v>
      </c>
      <c r="B147">
        <v>61.33686422123823</v>
      </c>
      <c r="C147" s="1">
        <f t="shared" ca="1" si="6"/>
        <v>57.896118916694554</v>
      </c>
      <c r="D147" s="1">
        <f t="shared" ca="1" si="7"/>
        <v>5.9193641253696745</v>
      </c>
      <c r="E147" s="1">
        <f t="shared" ca="1" si="8"/>
        <v>48.348458517765643</v>
      </c>
      <c r="H147"/>
      <c r="Y147">
        <v>72.5</v>
      </c>
      <c r="Z147">
        <v>61.33686422123823</v>
      </c>
    </row>
    <row r="148" spans="1:26" x14ac:dyDescent="0.25">
      <c r="A148">
        <v>73</v>
      </c>
      <c r="B148">
        <v>60.8222226516204</v>
      </c>
      <c r="C148" s="1">
        <f t="shared" ca="1" si="6"/>
        <v>57.903280189818965</v>
      </c>
      <c r="D148" s="1">
        <f t="shared" ca="1" si="7"/>
        <v>4.2601125476537129</v>
      </c>
      <c r="E148" s="1">
        <f t="shared" ca="1" si="8"/>
        <v>47.833816948147813</v>
      </c>
      <c r="H148"/>
      <c r="Y148">
        <v>73</v>
      </c>
      <c r="Z148">
        <v>60.8222226516204</v>
      </c>
    </row>
    <row r="149" spans="1:26" x14ac:dyDescent="0.25">
      <c r="A149">
        <v>73.5</v>
      </c>
      <c r="B149">
        <v>60.307480064219249</v>
      </c>
      <c r="C149" s="1">
        <f t="shared" ca="1" si="6"/>
        <v>57.909947784680405</v>
      </c>
      <c r="D149" s="1">
        <f t="shared" ca="1" si="7"/>
        <v>2.8740805157153617</v>
      </c>
      <c r="E149" s="1">
        <f t="shared" ca="1" si="8"/>
        <v>47.319074360746662</v>
      </c>
      <c r="H149"/>
      <c r="Y149">
        <v>73.5</v>
      </c>
      <c r="Z149">
        <v>60.307480064219249</v>
      </c>
    </row>
    <row r="150" spans="1:26" x14ac:dyDescent="0.25">
      <c r="A150">
        <v>74</v>
      </c>
      <c r="B150">
        <v>59.792643123900056</v>
      </c>
      <c r="C150" s="1">
        <f t="shared" ca="1" si="6"/>
        <v>57.916155734086026</v>
      </c>
      <c r="D150" s="1">
        <f t="shared" ca="1" si="7"/>
        <v>1.7606024620655374</v>
      </c>
      <c r="E150" s="1">
        <f t="shared" ca="1" si="8"/>
        <v>46.804237420427469</v>
      </c>
      <c r="H150"/>
      <c r="Y150">
        <v>74</v>
      </c>
      <c r="Z150">
        <v>59.792643123900056</v>
      </c>
    </row>
    <row r="151" spans="1:26" x14ac:dyDescent="0.25">
      <c r="A151">
        <v>74.5</v>
      </c>
      <c r="B151">
        <v>59.277717148675812</v>
      </c>
      <c r="C151" s="1">
        <f t="shared" ca="1" si="6"/>
        <v>57.921935724715894</v>
      </c>
      <c r="D151" s="1">
        <f t="shared" ca="1" si="7"/>
        <v>0.91907163477739173</v>
      </c>
      <c r="E151" s="1">
        <f t="shared" ca="1" si="8"/>
        <v>46.289311445203225</v>
      </c>
      <c r="H151"/>
      <c r="Y151">
        <v>74.5</v>
      </c>
      <c r="Z151">
        <v>59.277717148675812</v>
      </c>
    </row>
    <row r="152" spans="1:26" x14ac:dyDescent="0.25">
      <c r="A152">
        <v>75</v>
      </c>
      <c r="B152">
        <v>58.762706436924908</v>
      </c>
      <c r="C152" s="1">
        <f t="shared" ca="1" si="6"/>
        <v>57.927317258858402</v>
      </c>
      <c r="D152" s="1">
        <f t="shared" ca="1" si="7"/>
        <v>0.34893753941531674</v>
      </c>
      <c r="E152" s="1">
        <f t="shared" ca="1" si="8"/>
        <v>45.774300733452321</v>
      </c>
      <c r="H152"/>
      <c r="Y152">
        <v>75</v>
      </c>
      <c r="Z152">
        <v>58.762706436924908</v>
      </c>
    </row>
    <row r="153" spans="1:26" x14ac:dyDescent="0.25">
      <c r="A153">
        <v>75.5</v>
      </c>
      <c r="B153">
        <v>58.247614508714207</v>
      </c>
      <c r="C153" s="1">
        <f t="shared" ca="1" si="6"/>
        <v>57.932327804996191</v>
      </c>
      <c r="D153" s="1">
        <f t="shared" ca="1" si="7"/>
        <v>4.9702852770685944E-2</v>
      </c>
      <c r="E153" s="1">
        <f t="shared" ca="1" si="8"/>
        <v>45.25920880524162</v>
      </c>
      <c r="H153"/>
      <c r="Y153">
        <v>75.5</v>
      </c>
      <c r="Z153">
        <v>58.247614508714207</v>
      </c>
    </row>
    <row r="154" spans="1:26" x14ac:dyDescent="0.25">
      <c r="A154">
        <v>76</v>
      </c>
      <c r="B154">
        <v>57.732444284055482</v>
      </c>
      <c r="C154" s="1">
        <f t="shared" ca="1" si="6"/>
        <v>57.936992938011088</v>
      </c>
      <c r="D154" s="1">
        <f t="shared" ca="1" si="7"/>
        <v>2.0920075917524955E-2</v>
      </c>
      <c r="E154" s="1">
        <f t="shared" ca="1" si="8"/>
        <v>44.744038580582895</v>
      </c>
      <c r="H154"/>
      <c r="Y154">
        <v>76</v>
      </c>
      <c r="Z154">
        <v>57.732444284055482</v>
      </c>
    </row>
    <row r="155" spans="1:26" x14ac:dyDescent="0.25">
      <c r="A155">
        <v>76.5</v>
      </c>
      <c r="B155">
        <v>57.217198214837623</v>
      </c>
      <c r="C155" s="1">
        <f t="shared" ca="1" si="6"/>
        <v>57.941336469723616</v>
      </c>
      <c r="D155" s="1">
        <f t="shared" ca="1" si="7"/>
        <v>0.26218810609466581</v>
      </c>
      <c r="E155" s="1">
        <f t="shared" ca="1" si="8"/>
        <v>44.228792511365036</v>
      </c>
      <c r="H155"/>
      <c r="Y155">
        <v>76.5</v>
      </c>
      <c r="Z155">
        <v>57.217198214837623</v>
      </c>
    </row>
    <row r="156" spans="1:26" x14ac:dyDescent="0.25">
      <c r="A156">
        <v>77</v>
      </c>
      <c r="B156">
        <v>56.701878382713375</v>
      </c>
      <c r="C156" s="1">
        <f t="shared" ca="1" si="6"/>
        <v>57.94538057043362</v>
      </c>
      <c r="D156" s="1">
        <f t="shared" ca="1" si="7"/>
        <v>0.77314884543251883</v>
      </c>
      <c r="E156" s="1">
        <f t="shared" ca="1" si="8"/>
        <v>43.713472679240787</v>
      </c>
      <c r="H156"/>
      <c r="Y156">
        <v>77</v>
      </c>
      <c r="Z156">
        <v>56.701878382713375</v>
      </c>
    </row>
    <row r="157" spans="1:26" x14ac:dyDescent="0.25">
      <c r="A157">
        <v>77.5</v>
      </c>
      <c r="B157">
        <v>56.18648657194646</v>
      </c>
      <c r="C157" s="1">
        <f t="shared" ca="1" si="6"/>
        <v>57.949145882082078</v>
      </c>
      <c r="D157" s="1">
        <f t="shared" ca="1" si="7"/>
        <v>1.5534839218038861</v>
      </c>
      <c r="E157" s="1">
        <f t="shared" ca="1" si="8"/>
        <v>43.198080868473873</v>
      </c>
      <c r="H157"/>
      <c r="Y157">
        <v>77.5</v>
      </c>
      <c r="Z157">
        <v>56.18648657194646</v>
      </c>
    </row>
    <row r="158" spans="1:26" x14ac:dyDescent="0.25">
      <c r="A158">
        <v>78</v>
      </c>
      <c r="B158">
        <v>55.671024323827766</v>
      </c>
      <c r="C158" s="1">
        <f t="shared" ca="1" si="6"/>
        <v>57.952651623611942</v>
      </c>
      <c r="D158" s="1">
        <f t="shared" ca="1" si="7"/>
        <v>2.6029115675602159</v>
      </c>
      <c r="E158" s="1">
        <f t="shared" ca="1" si="8"/>
        <v>42.682618620355179</v>
      </c>
      <c r="H158"/>
      <c r="Y158">
        <v>78</v>
      </c>
      <c r="Z158">
        <v>55.671024323827766</v>
      </c>
    </row>
    <row r="159" spans="1:26" x14ac:dyDescent="0.25">
      <c r="A159">
        <v>78.5</v>
      </c>
      <c r="B159">
        <v>55.155492977507016</v>
      </c>
      <c r="C159" s="1">
        <f t="shared" ca="1" si="6"/>
        <v>57.955915689065662</v>
      </c>
      <c r="D159" s="1">
        <f t="shared" ca="1" si="7"/>
        <v>3.9211836817067396</v>
      </c>
      <c r="E159" s="1">
        <f t="shared" ca="1" si="8"/>
        <v>42.167087274034429</v>
      </c>
      <c r="H159"/>
      <c r="Y159">
        <v>78.5</v>
      </c>
      <c r="Z159">
        <v>55.155492977507016</v>
      </c>
    </row>
    <row r="160" spans="1:26" x14ac:dyDescent="0.25">
      <c r="A160">
        <v>79</v>
      </c>
      <c r="B160">
        <v>54.639893700798559</v>
      </c>
      <c r="C160" s="1">
        <f t="shared" ca="1" si="6"/>
        <v>57.958954738920141</v>
      </c>
      <c r="D160" s="1">
        <f t="shared" ca="1" si="7"/>
        <v>5.5080830873883562</v>
      </c>
      <c r="E160" s="1">
        <f t="shared" ca="1" si="8"/>
        <v>41.651487997325972</v>
      </c>
      <c r="H160"/>
      <c r="Y160">
        <v>79</v>
      </c>
      <c r="Z160">
        <v>54.639893700798559</v>
      </c>
    </row>
    <row r="161" spans="1:26" x14ac:dyDescent="0.25">
      <c r="A161">
        <v>79.5</v>
      </c>
      <c r="B161">
        <v>54.124227513572421</v>
      </c>
      <c r="C161" s="1">
        <f t="shared" ca="1" si="6"/>
        <v>57.961784285125304</v>
      </c>
      <c r="D161" s="1">
        <f t="shared" ca="1" si="7"/>
        <v>7.3634209874456937</v>
      </c>
      <c r="E161" s="1">
        <f t="shared" ca="1" si="8"/>
        <v>41.135821810099834</v>
      </c>
      <c r="H161"/>
      <c r="Y161">
        <v>79.5</v>
      </c>
      <c r="Z161">
        <v>54.124227513572421</v>
      </c>
    </row>
    <row r="162" spans="1:26" x14ac:dyDescent="0.25">
      <c r="A162">
        <v>80</v>
      </c>
      <c r="B162">
        <v>53.608495305648169</v>
      </c>
      <c r="C162" s="1">
        <f t="shared" ca="1" si="6"/>
        <v>57.964418770280396</v>
      </c>
      <c r="D162" s="1">
        <f t="shared" ca="1" si="7"/>
        <v>9.4870346148668112</v>
      </c>
      <c r="E162" s="1">
        <f t="shared" ca="1" si="8"/>
        <v>40.620089602175582</v>
      </c>
      <c r="H162"/>
      <c r="Y162">
        <v>80</v>
      </c>
      <c r="Z162">
        <v>53.608495305648169</v>
      </c>
    </row>
    <row r="163" spans="1:26" x14ac:dyDescent="0.25">
      <c r="A163">
        <v>80.5</v>
      </c>
      <c r="B163">
        <v>53.092697850601134</v>
      </c>
      <c r="C163" s="1">
        <f t="shared" ca="1" si="6"/>
        <v>57.966871641351972</v>
      </c>
      <c r="D163" s="1">
        <f t="shared" ca="1" si="7"/>
        <v>11.878785071221197</v>
      </c>
      <c r="E163" s="1">
        <f t="shared" ca="1" si="8"/>
        <v>40.104292147128547</v>
      </c>
      <c r="H163"/>
      <c r="Y163">
        <v>80.5</v>
      </c>
      <c r="Z163">
        <v>53.092697850601134</v>
      </c>
    </row>
    <row r="164" spans="1:26" x14ac:dyDescent="0.25">
      <c r="A164">
        <v>81</v>
      </c>
      <c r="B164">
        <v>52.576835816514219</v>
      </c>
      <c r="C164" s="1">
        <f t="shared" ca="1" si="6"/>
        <v>57.969155418310137</v>
      </c>
      <c r="D164" s="1">
        <f t="shared" ca="1" si="7"/>
        <v>14.538555343956247</v>
      </c>
      <c r="E164" s="1">
        <f t="shared" ca="1" si="8"/>
        <v>39.588430113041632</v>
      </c>
      <c r="H164"/>
      <c r="Y164">
        <v>81</v>
      </c>
      <c r="Z164">
        <v>52.576835816514219</v>
      </c>
    </row>
    <row r="165" spans="1:26" x14ac:dyDescent="0.25">
      <c r="A165">
        <v>81.5</v>
      </c>
      <c r="B165">
        <v>52.060909774439011</v>
      </c>
      <c r="C165" s="1">
        <f t="shared" ca="1" si="6"/>
        <v>57.97128175803303</v>
      </c>
      <c r="D165" s="1">
        <f t="shared" ca="1" si="7"/>
        <v>17.466248492226544</v>
      </c>
      <c r="E165" s="1">
        <f t="shared" ca="1" si="8"/>
        <v>39.072504070966424</v>
      </c>
      <c r="H165"/>
      <c r="Y165">
        <v>81.5</v>
      </c>
      <c r="Z165">
        <v>52.060909774439011</v>
      </c>
    </row>
    <row r="166" spans="1:26" x14ac:dyDescent="0.25">
      <c r="A166">
        <v>82</v>
      </c>
      <c r="B166">
        <v>51.544920205123901</v>
      </c>
      <c r="C166" s="1">
        <f t="shared" ca="1" si="6"/>
        <v>57.973261513806023</v>
      </c>
      <c r="D166" s="1">
        <f t="shared" ca="1" si="7"/>
        <v>20.661785990454483</v>
      </c>
      <c r="E166" s="1">
        <f t="shared" ca="1" si="8"/>
        <v>38.556514501651314</v>
      </c>
      <c r="H166"/>
      <c r="Y166">
        <v>82</v>
      </c>
      <c r="Z166">
        <v>51.544920205123901</v>
      </c>
    </row>
    <row r="167" spans="1:26" x14ac:dyDescent="0.25">
      <c r="A167">
        <v>82.5</v>
      </c>
      <c r="B167">
        <v>51.028867504423964</v>
      </c>
      <c r="C167" s="1">
        <f t="shared" ca="1" si="6"/>
        <v>57.975104790719158</v>
      </c>
      <c r="D167" s="1">
        <f t="shared" ca="1" si="7"/>
        <v>24.125106218758809</v>
      </c>
      <c r="E167" s="1">
        <f t="shared" ca="1" si="8"/>
        <v>38.040461800951377</v>
      </c>
      <c r="H167"/>
      <c r="Y167">
        <v>82.5</v>
      </c>
      <c r="Z167">
        <v>51.028867504423964</v>
      </c>
    </row>
    <row r="168" spans="1:26" x14ac:dyDescent="0.25">
      <c r="A168">
        <v>83</v>
      </c>
      <c r="B168">
        <v>50.51587335629101</v>
      </c>
      <c r="C168" s="1">
        <f t="shared" ca="1" si="6"/>
        <v>57.976820997245667</v>
      </c>
      <c r="D168" s="1">
        <f t="shared" ca="1" si="7"/>
        <v>27.832869850533434</v>
      </c>
      <c r="E168" s="1">
        <f t="shared" ca="1" si="8"/>
        <v>37.527467652818423</v>
      </c>
      <c r="H168"/>
      <c r="Y168">
        <v>83</v>
      </c>
      <c r="Z168">
        <v>50.51587335629101</v>
      </c>
    </row>
    <row r="169" spans="1:26" x14ac:dyDescent="0.25">
      <c r="A169">
        <v>83.5</v>
      </c>
      <c r="B169">
        <v>50.02241183833754</v>
      </c>
      <c r="C169" s="1">
        <f t="shared" ca="1" si="6"/>
        <v>57.978418893264781</v>
      </c>
      <c r="D169" s="1">
        <f t="shared" ca="1" si="7"/>
        <v>31.649024129026017</v>
      </c>
      <c r="E169" s="1">
        <f t="shared" ca="1" si="8"/>
        <v>37.034006134864953</v>
      </c>
      <c r="H169"/>
      <c r="Y169">
        <v>83.5</v>
      </c>
      <c r="Z169">
        <v>50.02241183833754</v>
      </c>
    </row>
    <row r="170" spans="1:26" x14ac:dyDescent="0.25">
      <c r="A170">
        <v>84</v>
      </c>
      <c r="B170">
        <v>51.044574320080137</v>
      </c>
      <c r="C170" s="1">
        <f t="shared" ca="1" si="6"/>
        <v>57.979906634774018</v>
      </c>
      <c r="D170" s="1">
        <f t="shared" ca="1" si="7"/>
        <v>24.049417157618588</v>
      </c>
      <c r="E170" s="1">
        <f t="shared" ca="1" si="8"/>
        <v>38.05616861660755</v>
      </c>
      <c r="H170"/>
      <c r="Y170">
        <v>84</v>
      </c>
      <c r="Z170">
        <v>51.044574320080137</v>
      </c>
    </row>
    <row r="171" spans="1:26" x14ac:dyDescent="0.25">
      <c r="A171">
        <v>84.5</v>
      </c>
      <c r="B171">
        <v>52.597910030798992</v>
      </c>
      <c r="C171" s="1">
        <f t="shared" ca="1" si="6"/>
        <v>57.981291815519086</v>
      </c>
      <c r="D171" s="1">
        <f t="shared" ca="1" si="7"/>
        <v>14.490399720028048</v>
      </c>
      <c r="E171" s="1">
        <f t="shared" ca="1" si="8"/>
        <v>39.609504327326405</v>
      </c>
      <c r="H171"/>
      <c r="Y171">
        <v>84.5</v>
      </c>
      <c r="Z171">
        <v>52.597910030798992</v>
      </c>
    </row>
    <row r="172" spans="1:26" x14ac:dyDescent="0.25">
      <c r="A172">
        <v>85</v>
      </c>
      <c r="B172">
        <v>54.151620724556537</v>
      </c>
      <c r="C172" s="1">
        <f t="shared" ca="1" si="6"/>
        <v>57.982581505753991</v>
      </c>
      <c r="D172" s="1">
        <f t="shared" ca="1" si="7"/>
        <v>7.3381302535365052</v>
      </c>
      <c r="E172" s="1">
        <f t="shared" ca="1" si="8"/>
        <v>41.16321502108395</v>
      </c>
      <c r="H172"/>
      <c r="Y172">
        <v>85</v>
      </c>
      <c r="Z172">
        <v>54.151620724556537</v>
      </c>
    </row>
    <row r="173" spans="1:26" x14ac:dyDescent="0.25">
      <c r="A173">
        <v>85.5</v>
      </c>
      <c r="B173">
        <v>55.705660435063471</v>
      </c>
      <c r="C173" s="1">
        <f t="shared" ca="1" si="6"/>
        <v>57.983782288329046</v>
      </c>
      <c r="D173" s="1">
        <f t="shared" ca="1" si="7"/>
        <v>2.5949195891630872</v>
      </c>
      <c r="E173" s="1">
        <f t="shared" ca="1" si="8"/>
        <v>42.717254731590884</v>
      </c>
      <c r="H173"/>
      <c r="Y173">
        <v>85.5</v>
      </c>
      <c r="Z173">
        <v>55.705660435063471</v>
      </c>
    </row>
    <row r="174" spans="1:26" x14ac:dyDescent="0.25">
      <c r="A174">
        <v>86</v>
      </c>
      <c r="B174">
        <v>57.259974501146175</v>
      </c>
      <c r="C174" s="1">
        <f t="shared" ca="1" si="6"/>
        <v>57.984900292291208</v>
      </c>
      <c r="D174" s="1">
        <f t="shared" ca="1" si="7"/>
        <v>0.26275870133362589</v>
      </c>
      <c r="E174" s="1">
        <f t="shared" ca="1" si="8"/>
        <v>44.271568797673588</v>
      </c>
      <c r="H174"/>
      <c r="Y174">
        <v>86</v>
      </c>
      <c r="Z174">
        <v>57.259974501146175</v>
      </c>
    </row>
    <row r="175" spans="1:26" x14ac:dyDescent="0.25">
      <c r="A175">
        <v>86.5</v>
      </c>
      <c r="B175">
        <v>57.289213203415414</v>
      </c>
      <c r="C175" s="1">
        <f t="shared" ca="1" si="6"/>
        <v>57.985941224167931</v>
      </c>
      <c r="D175" s="1">
        <f t="shared" ca="1" si="7"/>
        <v>0.24271496745085946</v>
      </c>
      <c r="E175" s="1">
        <f t="shared" ca="1" si="8"/>
        <v>44.300807499942827</v>
      </c>
      <c r="H175"/>
      <c r="Y175">
        <v>86.5</v>
      </c>
      <c r="Z175">
        <v>57.289213203415414</v>
      </c>
    </row>
    <row r="176" spans="1:26" x14ac:dyDescent="0.25">
      <c r="A176">
        <v>87</v>
      </c>
      <c r="B176">
        <v>56.776962305495346</v>
      </c>
      <c r="C176" s="1">
        <f t="shared" ca="1" si="6"/>
        <v>57.986910397094562</v>
      </c>
      <c r="D176" s="1">
        <f t="shared" ca="1" si="7"/>
        <v>0.73198719218229247</v>
      </c>
      <c r="E176" s="1">
        <f t="shared" ca="1" si="8"/>
        <v>43.788556602022759</v>
      </c>
      <c r="H176"/>
      <c r="Y176">
        <v>87</v>
      </c>
      <c r="Z176">
        <v>56.776962305495346</v>
      </c>
    </row>
    <row r="177" spans="1:26" x14ac:dyDescent="0.25">
      <c r="A177">
        <v>87.5</v>
      </c>
      <c r="B177">
        <v>56.264500628641251</v>
      </c>
      <c r="C177" s="1">
        <f t="shared" ca="1" si="6"/>
        <v>57.987812757933639</v>
      </c>
      <c r="D177" s="1">
        <f t="shared" ca="1" si="7"/>
        <v>1.4849023474831327</v>
      </c>
      <c r="E177" s="1">
        <f t="shared" ca="1" si="8"/>
        <v>43.276094925168664</v>
      </c>
      <c r="H177"/>
      <c r="Y177">
        <v>87.5</v>
      </c>
      <c r="Z177">
        <v>56.264500628641251</v>
      </c>
    </row>
    <row r="178" spans="1:26" x14ac:dyDescent="0.25">
      <c r="A178">
        <v>88</v>
      </c>
      <c r="B178">
        <v>55.751866782067431</v>
      </c>
      <c r="C178" s="1">
        <f t="shared" ca="1" si="6"/>
        <v>57.988652912524763</v>
      </c>
      <c r="D178" s="1">
        <f t="shared" ca="1" si="7"/>
        <v>2.5016060967031435</v>
      </c>
      <c r="E178" s="1">
        <f t="shared" ca="1" si="8"/>
        <v>42.763461078594844</v>
      </c>
      <c r="H178"/>
      <c r="Y178">
        <v>88</v>
      </c>
      <c r="Z178">
        <v>55.751866782067431</v>
      </c>
    </row>
    <row r="179" spans="1:26" x14ac:dyDescent="0.25">
      <c r="A179">
        <v>88.5</v>
      </c>
      <c r="B179">
        <v>55.239107737435113</v>
      </c>
      <c r="C179" s="1">
        <f t="shared" ca="1" si="6"/>
        <v>57.989435149193767</v>
      </c>
      <c r="D179" s="1">
        <f t="shared" ca="1" si="7"/>
        <v>3.7821504359355291</v>
      </c>
      <c r="E179" s="1">
        <f t="shared" ca="1" si="8"/>
        <v>42.250702033962526</v>
      </c>
      <c r="H179"/>
      <c r="Y179">
        <v>88.5</v>
      </c>
      <c r="Z179">
        <v>55.239107737435113</v>
      </c>
    </row>
    <row r="180" spans="1:26" x14ac:dyDescent="0.25">
      <c r="A180">
        <v>89</v>
      </c>
      <c r="B180">
        <v>54.726244207836871</v>
      </c>
      <c r="C180" s="1">
        <f t="shared" ca="1" si="6"/>
        <v>57.990163460641192</v>
      </c>
      <c r="D180" s="1">
        <f t="shared" ca="1" si="7"/>
        <v>5.326584444413359</v>
      </c>
      <c r="E180" s="1">
        <f t="shared" ca="1" si="8"/>
        <v>41.737838504364284</v>
      </c>
      <c r="H180"/>
      <c r="Y180">
        <v>89</v>
      </c>
      <c r="Z180">
        <v>54.726244207836871</v>
      </c>
    </row>
    <row r="181" spans="1:26" x14ac:dyDescent="0.25">
      <c r="A181">
        <v>89.5</v>
      </c>
      <c r="B181">
        <v>54.213285838420219</v>
      </c>
      <c r="C181" s="1">
        <f t="shared" ca="1" si="6"/>
        <v>57.990841564321919</v>
      </c>
      <c r="D181" s="1">
        <f t="shared" ca="1" si="7"/>
        <v>7.1349636311463565</v>
      </c>
      <c r="E181" s="1">
        <f t="shared" ca="1" si="8"/>
        <v>41.224880134947632</v>
      </c>
      <c r="H181"/>
      <c r="Y181">
        <v>89.5</v>
      </c>
      <c r="Z181">
        <v>54.213285838420219</v>
      </c>
    </row>
    <row r="182" spans="1:26" x14ac:dyDescent="0.25">
      <c r="A182">
        <v>90</v>
      </c>
      <c r="B182">
        <v>53.700240010382515</v>
      </c>
      <c r="C182" s="1">
        <f t="shared" ca="1" si="6"/>
        <v>57.991472921419827</v>
      </c>
      <c r="D182" s="1">
        <f t="shared" ca="1" si="7"/>
        <v>9.2073399483848828</v>
      </c>
      <c r="E182" s="1">
        <f t="shared" ca="1" si="8"/>
        <v>40.711834306909928</v>
      </c>
      <c r="H182"/>
      <c r="Y182">
        <v>90</v>
      </c>
      <c r="Z182">
        <v>53.700240010382515</v>
      </c>
    </row>
    <row r="183" spans="1:26" x14ac:dyDescent="0.25">
      <c r="A183">
        <v>90.5</v>
      </c>
      <c r="B183">
        <v>53.187112415183627</v>
      </c>
      <c r="C183" s="1">
        <f t="shared" ca="1" si="6"/>
        <v>57.992060754514384</v>
      </c>
      <c r="D183" s="1">
        <f t="shared" ca="1" si="7"/>
        <v>11.543764271818699</v>
      </c>
      <c r="E183" s="1">
        <f t="shared" ca="1" si="8"/>
        <v>40.19870671171104</v>
      </c>
      <c r="H183"/>
      <c r="Y183">
        <v>90.5</v>
      </c>
      <c r="Z183">
        <v>53.187112415183627</v>
      </c>
    </row>
    <row r="184" spans="1:26" x14ac:dyDescent="0.25">
      <c r="A184">
        <v>91</v>
      </c>
      <c r="B184">
        <v>52.673907477194227</v>
      </c>
      <c r="C184" s="1">
        <f t="shared" ca="1" si="6"/>
        <v>57.992608064029412</v>
      </c>
      <c r="D184" s="1">
        <f t="shared" ca="1" si="7"/>
        <v>14.144287966200469</v>
      </c>
      <c r="E184" s="1">
        <f t="shared" ca="1" si="8"/>
        <v>39.68550177372164</v>
      </c>
      <c r="H184"/>
      <c r="Y184">
        <v>91</v>
      </c>
      <c r="Z184">
        <v>52.673907477194227</v>
      </c>
    </row>
    <row r="185" spans="1:26" x14ac:dyDescent="0.25">
      <c r="A185">
        <v>91.5</v>
      </c>
      <c r="B185">
        <v>52.160628664995208</v>
      </c>
      <c r="C185" s="1">
        <f t="shared" ca="1" si="6"/>
        <v>57.993117643547826</v>
      </c>
      <c r="D185" s="1">
        <f t="shared" ca="1" si="7"/>
        <v>17.00896384246888</v>
      </c>
      <c r="E185" s="1">
        <f t="shared" ca="1" si="8"/>
        <v>39.172222961522621</v>
      </c>
      <c r="H185"/>
      <c r="Y185">
        <v>91.5</v>
      </c>
      <c r="Z185">
        <v>52.160628664995208</v>
      </c>
    </row>
    <row r="186" spans="1:26" x14ac:dyDescent="0.25">
      <c r="A186">
        <v>92</v>
      </c>
      <c r="B186">
        <v>51.654572831379461</v>
      </c>
      <c r="C186" s="1">
        <f t="shared" ca="1" si="6"/>
        <v>57.993592094070728</v>
      </c>
      <c r="D186" s="1">
        <f t="shared" ca="1" si="7"/>
        <v>20.091582606385465</v>
      </c>
      <c r="E186" s="1">
        <f t="shared" ca="1" si="8"/>
        <v>38.666167127906874</v>
      </c>
      <c r="H186"/>
      <c r="Y186">
        <v>92</v>
      </c>
      <c r="Z186">
        <v>51.654572831379461</v>
      </c>
    </row>
    <row r="187" spans="1:26" x14ac:dyDescent="0.25">
      <c r="A187">
        <v>92.5</v>
      </c>
      <c r="B187">
        <v>51.169893359232695</v>
      </c>
      <c r="C187" s="1">
        <f t="shared" ca="1" si="6"/>
        <v>57.994033837293415</v>
      </c>
      <c r="D187" s="1">
        <f t="shared" ca="1" si="7"/>
        <v>23.284446632153394</v>
      </c>
      <c r="E187" s="1">
        <f t="shared" ca="1" si="8"/>
        <v>38.181487655760108</v>
      </c>
      <c r="H187"/>
      <c r="Y187">
        <v>92.5</v>
      </c>
      <c r="Z187">
        <v>51.169893359232695</v>
      </c>
    </row>
    <row r="188" spans="1:26" x14ac:dyDescent="0.25">
      <c r="A188">
        <v>93</v>
      </c>
      <c r="B188">
        <v>50.705664956707004</v>
      </c>
      <c r="C188" s="1">
        <f t="shared" ca="1" si="6"/>
        <v>57.994445127966237</v>
      </c>
      <c r="D188" s="1">
        <f t="shared" ca="1" si="7"/>
        <v>26.56315819247089</v>
      </c>
      <c r="E188" s="1">
        <f t="shared" ca="1" si="8"/>
        <v>37.717259253234417</v>
      </c>
      <c r="H188"/>
      <c r="Y188">
        <v>93</v>
      </c>
      <c r="Z188">
        <v>50.705664956707004</v>
      </c>
    </row>
    <row r="189" spans="1:26" x14ac:dyDescent="0.25">
      <c r="A189">
        <v>93.5</v>
      </c>
      <c r="B189">
        <v>50.260631088705658</v>
      </c>
      <c r="C189" s="1">
        <f t="shared" ca="1" si="6"/>
        <v>57.99482806540334</v>
      </c>
      <c r="D189" s="1">
        <f t="shared" ca="1" si="7"/>
        <v>29.908901437179779</v>
      </c>
      <c r="E189" s="1">
        <f t="shared" ca="1" si="8"/>
        <v>37.272225385233071</v>
      </c>
      <c r="H189"/>
      <c r="Y189">
        <v>93.5</v>
      </c>
      <c r="Z189">
        <v>50.260631088705658</v>
      </c>
    </row>
    <row r="190" spans="1:26" x14ac:dyDescent="0.25">
      <c r="A190">
        <v>94</v>
      </c>
      <c r="B190">
        <v>49.83257157753259</v>
      </c>
      <c r="C190" s="1">
        <f t="shared" ca="1" si="6"/>
        <v>57.995184604197988</v>
      </c>
      <c r="D190" s="1">
        <f t="shared" ca="1" si="7"/>
        <v>33.314125711543817</v>
      </c>
      <c r="E190" s="1">
        <f t="shared" ca="1" si="8"/>
        <v>36.844165874060003</v>
      </c>
      <c r="H190"/>
      <c r="Y190">
        <v>94</v>
      </c>
      <c r="Z190">
        <v>49.83257157753259</v>
      </c>
    </row>
    <row r="191" spans="1:26" x14ac:dyDescent="0.25">
      <c r="A191">
        <v>94.5</v>
      </c>
      <c r="B191">
        <v>49.417410845961982</v>
      </c>
      <c r="C191" s="1">
        <f t="shared" ca="1" si="6"/>
        <v>57.995516564199207</v>
      </c>
      <c r="D191" s="1">
        <f t="shared" ca="1" si="7"/>
        <v>36.791948856627087</v>
      </c>
      <c r="E191" s="1">
        <f t="shared" ca="1" si="8"/>
        <v>36.429005142489395</v>
      </c>
      <c r="H191"/>
      <c r="Y191">
        <v>94.5</v>
      </c>
      <c r="Z191">
        <v>49.417410845961982</v>
      </c>
    </row>
    <row r="192" spans="1:26" x14ac:dyDescent="0.25">
      <c r="A192">
        <v>95</v>
      </c>
      <c r="B192">
        <v>49.014393561427411</v>
      </c>
      <c r="C192" s="1">
        <f t="shared" ca="1" si="6"/>
        <v>57.995825639800685</v>
      </c>
      <c r="D192" s="1">
        <f t="shared" ca="1" si="7"/>
        <v>40.333061089216237</v>
      </c>
      <c r="E192" s="1">
        <f t="shared" ca="1" si="8"/>
        <v>36.025987857954824</v>
      </c>
      <c r="H192"/>
      <c r="Y192">
        <v>95</v>
      </c>
      <c r="Z192">
        <v>49.014393561427411</v>
      </c>
    </row>
    <row r="193" spans="1:26" x14ac:dyDescent="0.25">
      <c r="A193">
        <v>95.5</v>
      </c>
      <c r="B193">
        <v>48.623014111387917</v>
      </c>
      <c r="C193" s="1">
        <f t="shared" ca="1" si="6"/>
        <v>57.996113408589338</v>
      </c>
      <c r="D193" s="1">
        <f t="shared" ca="1" si="7"/>
        <v>43.927495217598882</v>
      </c>
      <c r="E193" s="1">
        <f t="shared" ca="1" si="8"/>
        <v>35.63460840791533</v>
      </c>
      <c r="H193"/>
      <c r="Y193">
        <v>95.5</v>
      </c>
      <c r="Z193">
        <v>48.623014111387917</v>
      </c>
    </row>
    <row r="194" spans="1:26" x14ac:dyDescent="0.25">
      <c r="A194">
        <v>96</v>
      </c>
      <c r="B194">
        <v>48.242791915244929</v>
      </c>
      <c r="C194" s="1">
        <f t="shared" ref="C194:C257" ca="1" si="9">IF(A194&gt;=$K$5,OFFSET($B$1,2*$K$5,0)+$L$5*(1-EXP((-1/$M$5)*(A194-$K$5))),0)</f>
        <v>57.996381339397622</v>
      </c>
      <c r="D194" s="1">
        <f t="shared" ref="D194:D257" ca="1" si="10">IF(A194&gt;=$K$5,(C194-B194)*(C194-B194)*0.5,0)</f>
        <v>47.566253327471635</v>
      </c>
      <c r="E194" s="1">
        <f t="shared" ref="E194:E257" ca="1" si="11">IF(A194&gt;=$K$5,(B194-$L$6),0)</f>
        <v>35.254386211772342</v>
      </c>
      <c r="H194"/>
      <c r="Y194">
        <v>96</v>
      </c>
      <c r="Z194">
        <v>48.242791915244929</v>
      </c>
    </row>
    <row r="195" spans="1:26" x14ac:dyDescent="0.25">
      <c r="A195">
        <v>96.5</v>
      </c>
      <c r="B195">
        <v>47.873269152236084</v>
      </c>
      <c r="C195" s="1">
        <f t="shared" ca="1" si="9"/>
        <v>57.996630799800748</v>
      </c>
      <c r="D195" s="1">
        <f t="shared" ca="1" si="10"/>
        <v>51.241225523691575</v>
      </c>
      <c r="E195" s="1">
        <f t="shared" ca="1" si="11"/>
        <v>34.884863448763497</v>
      </c>
      <c r="H195"/>
      <c r="Y195">
        <v>96.5</v>
      </c>
      <c r="Z195">
        <v>47.873269152236084</v>
      </c>
    </row>
    <row r="196" spans="1:26" x14ac:dyDescent="0.25">
      <c r="A196">
        <v>97</v>
      </c>
      <c r="B196">
        <v>47.514008924251783</v>
      </c>
      <c r="C196" s="1">
        <f t="shared" ca="1" si="9"/>
        <v>57.996863063097102</v>
      </c>
      <c r="D196" s="1">
        <f t="shared" ca="1" si="10"/>
        <v>54.945115448153217</v>
      </c>
      <c r="E196" s="1">
        <f t="shared" ca="1" si="11"/>
        <v>34.525603220779196</v>
      </c>
      <c r="H196"/>
      <c r="Y196">
        <v>97</v>
      </c>
      <c r="Z196">
        <v>47.514008924251783</v>
      </c>
    </row>
    <row r="197" spans="1:26" x14ac:dyDescent="0.25">
      <c r="A197">
        <v>97.5</v>
      </c>
      <c r="B197">
        <v>47.164593743265925</v>
      </c>
      <c r="C197" s="1">
        <f t="shared" ca="1" si="9"/>
        <v>57.997079314807429</v>
      </c>
      <c r="D197" s="1">
        <f t="shared" ca="1" si="10"/>
        <v>58.671371828827432</v>
      </c>
      <c r="E197" s="1">
        <f t="shared" ca="1" si="11"/>
        <v>34.176188039793338</v>
      </c>
      <c r="H197"/>
      <c r="Y197">
        <v>97.5</v>
      </c>
      <c r="Z197">
        <v>47.164593743265925</v>
      </c>
    </row>
    <row r="198" spans="1:26" x14ac:dyDescent="0.25">
      <c r="A198">
        <v>98</v>
      </c>
      <c r="B198">
        <v>46.824624262544695</v>
      </c>
      <c r="C198" s="1">
        <f t="shared" ca="1" si="9"/>
        <v>57.997280658725963</v>
      </c>
      <c r="D198" s="1">
        <f t="shared" ca="1" si="10"/>
        <v>62.414125473565093</v>
      </c>
      <c r="E198" s="1">
        <f t="shared" ca="1" si="11"/>
        <v>33.836218559072108</v>
      </c>
      <c r="H198"/>
      <c r="Y198">
        <v>98</v>
      </c>
      <c r="Z198">
        <v>46.824624262544695</v>
      </c>
    </row>
    <row r="199" spans="1:26" x14ac:dyDescent="0.25">
      <c r="A199">
        <v>98.5</v>
      </c>
      <c r="B199">
        <v>46.493718192332899</v>
      </c>
      <c r="C199" s="1">
        <f t="shared" ca="1" si="9"/>
        <v>57.99746812255443</v>
      </c>
      <c r="D199" s="1">
        <f t="shared" ca="1" si="10"/>
        <v>66.168131228535941</v>
      </c>
      <c r="E199" s="1">
        <f t="shared" ca="1" si="11"/>
        <v>33.505312488860312</v>
      </c>
      <c r="H199"/>
      <c r="Y199">
        <v>98.5</v>
      </c>
      <c r="Z199">
        <v>46.493718192332899</v>
      </c>
    </row>
    <row r="200" spans="1:26" x14ac:dyDescent="0.25">
      <c r="A200">
        <v>99</v>
      </c>
      <c r="B200">
        <v>46.171509356457911</v>
      </c>
      <c r="C200" s="1">
        <f t="shared" ca="1" si="9"/>
        <v>57.997642663147658</v>
      </c>
      <c r="D200" s="1">
        <f t="shared" ca="1" si="10"/>
        <v>69.928714493798296</v>
      </c>
      <c r="E200" s="1">
        <f t="shared" ca="1" si="11"/>
        <v>33.183103652985324</v>
      </c>
      <c r="H200"/>
      <c r="Y200">
        <v>99</v>
      </c>
      <c r="Z200">
        <v>46.171509356457911</v>
      </c>
    </row>
    <row r="201" spans="1:26" x14ac:dyDescent="0.25">
      <c r="A201">
        <v>99.5</v>
      </c>
      <c r="B201">
        <v>45.857646857794904</v>
      </c>
      <c r="C201" s="1">
        <f t="shared" ca="1" si="9"/>
        <v>57.997805171397559</v>
      </c>
      <c r="D201" s="1">
        <f t="shared" ca="1" si="10"/>
        <v>73.691721939667829</v>
      </c>
      <c r="E201" s="1">
        <f t="shared" ca="1" si="11"/>
        <v>32.869241154322317</v>
      </c>
      <c r="H201"/>
      <c r="Y201">
        <v>99.5</v>
      </c>
      <c r="Z201">
        <v>45.857646857794904</v>
      </c>
    </row>
    <row r="202" spans="1:26" x14ac:dyDescent="0.25">
      <c r="A202">
        <v>100</v>
      </c>
      <c r="B202">
        <v>45.551794328951402</v>
      </c>
      <c r="C202" s="1">
        <f t="shared" ca="1" si="9"/>
        <v>57.997956476780438</v>
      </c>
      <c r="D202" s="1">
        <f t="shared" ca="1" si="10"/>
        <v>77.453476105026141</v>
      </c>
      <c r="E202" s="1">
        <f t="shared" ca="1" si="11"/>
        <v>32.563388625478815</v>
      </c>
      <c r="H202"/>
      <c r="Y202">
        <v>100</v>
      </c>
      <c r="Z202">
        <v>45.551794328951402</v>
      </c>
    </row>
    <row r="203" spans="1:26" x14ac:dyDescent="0.25">
      <c r="A203">
        <v>100.5</v>
      </c>
      <c r="B203">
        <v>45.253629250681705</v>
      </c>
      <c r="C203" s="1">
        <f t="shared" ca="1" si="9"/>
        <v>57.998097351590808</v>
      </c>
      <c r="D203" s="1">
        <f t="shared" ca="1" si="10"/>
        <v>81.210733587544837</v>
      </c>
      <c r="E203" s="1">
        <f t="shared" ca="1" si="11"/>
        <v>32.265223547209118</v>
      </c>
      <c r="H203"/>
      <c r="Y203">
        <v>100.5</v>
      </c>
      <c r="Z203">
        <v>45.253629250681705</v>
      </c>
    </row>
    <row r="204" spans="1:26" x14ac:dyDescent="0.25">
      <c r="A204">
        <v>101</v>
      </c>
      <c r="B204">
        <v>44.962842325044498</v>
      </c>
      <c r="C204" s="1">
        <f t="shared" ca="1" si="9"/>
        <v>57.998228514883337</v>
      </c>
      <c r="D204" s="1">
        <f t="shared" ca="1" si="10"/>
        <v>84.960646559120562</v>
      </c>
      <c r="E204" s="1">
        <f t="shared" ca="1" si="11"/>
        <v>31.974436621571911</v>
      </c>
      <c r="H204"/>
      <c r="Y204">
        <v>101</v>
      </c>
      <c r="Z204">
        <v>44.962842325044498</v>
      </c>
    </row>
    <row r="205" spans="1:26" x14ac:dyDescent="0.25">
      <c r="A205">
        <v>101.5</v>
      </c>
      <c r="B205">
        <v>44.679136893614405</v>
      </c>
      <c r="C205" s="1">
        <f t="shared" ca="1" si="9"/>
        <v>57.99835063614308</v>
      </c>
      <c r="D205" s="1">
        <f t="shared" ca="1" si="10"/>
        <v>88.700727359582345</v>
      </c>
      <c r="E205" s="1">
        <f t="shared" ca="1" si="11"/>
        <v>31.690731190141818</v>
      </c>
      <c r="H205"/>
      <c r="Y205">
        <v>101.5</v>
      </c>
      <c r="Z205">
        <v>44.679136893614405</v>
      </c>
    </row>
    <row r="206" spans="1:26" x14ac:dyDescent="0.25">
      <c r="A206">
        <v>102</v>
      </c>
      <c r="B206">
        <v>44.402228393474104</v>
      </c>
      <c r="C206" s="1">
        <f t="shared" ca="1" si="9"/>
        <v>57.998464338702625</v>
      </c>
      <c r="D206" s="1">
        <f t="shared" ca="1" si="10"/>
        <v>92.42881593916205</v>
      </c>
      <c r="E206" s="1">
        <f t="shared" ca="1" si="11"/>
        <v>31.413822690001517</v>
      </c>
      <c r="H206"/>
      <c r="Y206">
        <v>102</v>
      </c>
      <c r="Z206">
        <v>44.402228393474104</v>
      </c>
    </row>
    <row r="207" spans="1:26" x14ac:dyDescent="0.25">
      <c r="A207">
        <v>102.5</v>
      </c>
      <c r="B207">
        <v>44.131843845485719</v>
      </c>
      <c r="C207" s="1">
        <f t="shared" ca="1" si="9"/>
        <v>57.998570202923787</v>
      </c>
      <c r="D207" s="1">
        <f t="shared" ca="1" si="10"/>
        <v>96.143049936033819</v>
      </c>
      <c r="E207" s="1">
        <f t="shared" ca="1" si="11"/>
        <v>31.143438142013132</v>
      </c>
      <c r="H207"/>
      <c r="Y207">
        <v>102.5</v>
      </c>
      <c r="Z207">
        <v>44.131843845485719</v>
      </c>
    </row>
    <row r="208" spans="1:26" x14ac:dyDescent="0.25">
      <c r="A208">
        <v>103</v>
      </c>
      <c r="B208">
        <v>43.86772137064176</v>
      </c>
      <c r="C208" s="1">
        <f t="shared" ca="1" si="9"/>
        <v>57.998668769159806</v>
      </c>
      <c r="D208" s="1">
        <f t="shared" ca="1" si="10"/>
        <v>99.841837189841968</v>
      </c>
      <c r="E208" s="1">
        <f t="shared" ca="1" si="11"/>
        <v>30.879315667169173</v>
      </c>
      <c r="H208"/>
      <c r="Y208">
        <v>103</v>
      </c>
      <c r="Z208">
        <v>43.86772137064176</v>
      </c>
    </row>
    <row r="209" spans="1:26" x14ac:dyDescent="0.25">
      <c r="A209">
        <v>103.5</v>
      </c>
      <c r="B209">
        <v>43.609609731254338</v>
      </c>
      <c r="C209" s="1">
        <f t="shared" ca="1" si="9"/>
        <v>57.998760540513501</v>
      </c>
      <c r="D209" s="1">
        <f t="shared" ca="1" si="10"/>
        <v>103.52383050580183</v>
      </c>
      <c r="E209" s="1">
        <f t="shared" ca="1" si="11"/>
        <v>30.621204027781751</v>
      </c>
      <c r="H209"/>
      <c r="Y209">
        <v>103.5</v>
      </c>
      <c r="Z209">
        <v>43.609609731254338</v>
      </c>
    </row>
    <row r="210" spans="1:26" x14ac:dyDescent="0.25">
      <c r="A210">
        <v>104</v>
      </c>
      <c r="B210">
        <v>43.357267894446487</v>
      </c>
      <c r="C210" s="1">
        <f t="shared" ca="1" si="9"/>
        <v>57.998845985405168</v>
      </c>
      <c r="D210" s="1">
        <f t="shared" ca="1" si="10"/>
        <v>107.18790449682064</v>
      </c>
      <c r="E210" s="1">
        <f t="shared" ca="1" si="11"/>
        <v>30.3688621909739</v>
      </c>
      <c r="H210"/>
      <c r="Y210">
        <v>104</v>
      </c>
      <c r="Z210">
        <v>43.357267894446487</v>
      </c>
    </row>
    <row r="211" spans="1:26" x14ac:dyDescent="0.25">
      <c r="A211">
        <v>104.5</v>
      </c>
      <c r="B211">
        <v>43.110464615932813</v>
      </c>
      <c r="C211" s="1">
        <f t="shared" ca="1" si="9"/>
        <v>57.998925539963516</v>
      </c>
      <c r="D211" s="1">
        <f t="shared" ca="1" si="10"/>
        <v>110.83313434319459</v>
      </c>
      <c r="E211" s="1">
        <f t="shared" ca="1" si="11"/>
        <v>30.122058912460226</v>
      </c>
      <c r="H211"/>
      <c r="Y211">
        <v>104.5</v>
      </c>
      <c r="Z211">
        <v>43.110464615932813</v>
      </c>
    </row>
    <row r="212" spans="1:26" x14ac:dyDescent="0.25">
      <c r="A212">
        <v>105</v>
      </c>
      <c r="B212">
        <v>42.86897804246351</v>
      </c>
      <c r="C212" s="1">
        <f t="shared" ca="1" si="9"/>
        <v>57.998999610251751</v>
      </c>
      <c r="D212" s="1">
        <f t="shared" ca="1" si="10"/>
        <v>114.45877632086867</v>
      </c>
      <c r="E212" s="1">
        <f t="shared" ca="1" si="11"/>
        <v>29.880572338990923</v>
      </c>
      <c r="H212"/>
      <c r="Y212">
        <v>105</v>
      </c>
      <c r="Z212">
        <v>42.86897804246351</v>
      </c>
    </row>
    <row r="213" spans="1:26" x14ac:dyDescent="0.25">
      <c r="A213">
        <v>105.5</v>
      </c>
      <c r="B213">
        <v>42.632595331595581</v>
      </c>
      <c r="C213" s="1">
        <f t="shared" ca="1" si="9"/>
        <v>57.999068574340207</v>
      </c>
      <c r="D213" s="1">
        <f t="shared" ca="1" si="10"/>
        <v>118.06424995999326</v>
      </c>
      <c r="E213" s="1">
        <f t="shared" ca="1" si="11"/>
        <v>29.644189628122994</v>
      </c>
      <c r="H213"/>
      <c r="Y213">
        <v>105.5</v>
      </c>
      <c r="Z213">
        <v>42.632595331595581</v>
      </c>
    </row>
    <row r="214" spans="1:26" x14ac:dyDescent="0.25">
      <c r="A214">
        <v>106</v>
      </c>
      <c r="B214">
        <v>42.401112287671396</v>
      </c>
      <c r="C214" s="1">
        <f t="shared" ca="1" si="9"/>
        <v>57.99913278423611</v>
      </c>
      <c r="D214" s="1">
        <f t="shared" ca="1" si="10"/>
        <v>121.64912170562647</v>
      </c>
      <c r="E214" s="1">
        <f t="shared" ca="1" si="11"/>
        <v>29.412706584198808</v>
      </c>
      <c r="H214"/>
      <c r="Y214">
        <v>106</v>
      </c>
      <c r="Z214">
        <v>42.401112287671396</v>
      </c>
    </row>
    <row r="215" spans="1:26" x14ac:dyDescent="0.25">
      <c r="A215">
        <v>106.5</v>
      </c>
      <c r="B215">
        <v>42.174333013048866</v>
      </c>
      <c r="C215" s="1">
        <f t="shared" ca="1" si="9"/>
        <v>57.999192567680268</v>
      </c>
      <c r="D215" s="1">
        <f t="shared" ca="1" si="10"/>
        <v>125.21308996190439</v>
      </c>
      <c r="E215" s="1">
        <f t="shared" ca="1" si="11"/>
        <v>29.185927309576279</v>
      </c>
      <c r="H215"/>
      <c r="Y215">
        <v>106.5</v>
      </c>
      <c r="Z215">
        <v>42.174333013048866</v>
      </c>
    </row>
    <row r="216" spans="1:26" x14ac:dyDescent="0.25">
      <c r="A216">
        <v>107</v>
      </c>
      <c r="B216">
        <v>41.952069573752908</v>
      </c>
      <c r="C216" s="1">
        <f t="shared" ca="1" si="9"/>
        <v>57.999248229819969</v>
      </c>
      <c r="D216" s="1">
        <f t="shared" ca="1" si="10"/>
        <v>128.75597140986713</v>
      </c>
      <c r="E216" s="1">
        <f t="shared" ca="1" si="11"/>
        <v>28.963663870280321</v>
      </c>
      <c r="H216"/>
      <c r="Y216">
        <v>107</v>
      </c>
      <c r="Z216">
        <v>41.952069573752908</v>
      </c>
    </row>
    <row r="217" spans="1:26" x14ac:dyDescent="0.25">
      <c r="A217">
        <v>107.5</v>
      </c>
      <c r="B217">
        <v>41.73414167881333</v>
      </c>
      <c r="C217" s="1">
        <f t="shared" ca="1" si="9"/>
        <v>57.999300054766479</v>
      </c>
      <c r="D217" s="1">
        <f t="shared" ca="1" si="10"/>
        <v>132.27768849741943</v>
      </c>
      <c r="E217" s="1">
        <f t="shared" ca="1" si="11"/>
        <v>28.745735975340743</v>
      </c>
      <c r="H217"/>
      <c r="Y217">
        <v>107.5</v>
      </c>
      <c r="Z217">
        <v>41.73414167881333</v>
      </c>
    </row>
    <row r="218" spans="1:26" x14ac:dyDescent="0.25">
      <c r="A218">
        <v>108</v>
      </c>
      <c r="B218">
        <v>41.520376372630601</v>
      </c>
      <c r="C218" s="1">
        <f t="shared" ca="1" si="9"/>
        <v>57.999348307045238</v>
      </c>
      <c r="D218" s="1">
        <f t="shared" ca="1" si="10"/>
        <v>135.77825800761266</v>
      </c>
      <c r="E218" s="1">
        <f t="shared" ca="1" si="11"/>
        <v>28.531970669158014</v>
      </c>
      <c r="H218"/>
      <c r="Y218">
        <v>108</v>
      </c>
      <c r="Z218">
        <v>41.520376372630601</v>
      </c>
    </row>
    <row r="219" spans="1:26" x14ac:dyDescent="0.25">
      <c r="A219">
        <v>108.5</v>
      </c>
      <c r="B219">
        <v>41.31060773976975</v>
      </c>
      <c r="C219" s="1">
        <f t="shared" ca="1" si="9"/>
        <v>57.999393232946026</v>
      </c>
      <c r="D219" s="1">
        <f t="shared" ca="1" si="10"/>
        <v>139.25778061862545</v>
      </c>
      <c r="E219" s="1">
        <f t="shared" ca="1" si="11"/>
        <v>28.322202036297163</v>
      </c>
      <c r="H219"/>
      <c r="Y219">
        <v>108.5</v>
      </c>
      <c r="Z219">
        <v>41.31060773976975</v>
      </c>
    </row>
    <row r="220" spans="1:26" x14ac:dyDescent="0.25">
      <c r="A220">
        <v>109</v>
      </c>
      <c r="B220">
        <v>41.104676621631256</v>
      </c>
      <c r="C220" s="1">
        <f t="shared" ca="1" si="9"/>
        <v>57.99943506178009</v>
      </c>
      <c r="D220" s="1">
        <f t="shared" ca="1" si="10"/>
        <v>142.71643137549015</v>
      </c>
      <c r="E220" s="1">
        <f t="shared" ca="1" si="11"/>
        <v>28.116270918158669</v>
      </c>
      <c r="H220"/>
      <c r="Y220">
        <v>109</v>
      </c>
      <c r="Z220">
        <v>41.104676621631256</v>
      </c>
    </row>
    <row r="221" spans="1:26" x14ac:dyDescent="0.25">
      <c r="A221">
        <v>109.5</v>
      </c>
      <c r="B221">
        <v>40.9024303444873</v>
      </c>
      <c r="C221" s="1">
        <f t="shared" ca="1" si="9"/>
        <v>57.999474007050608</v>
      </c>
      <c r="D221" s="1">
        <f t="shared" ca="1" si="10"/>
        <v>146.15445099979809</v>
      </c>
      <c r="E221" s="1">
        <f t="shared" ca="1" si="11"/>
        <v>27.914024641014713</v>
      </c>
      <c r="H221"/>
      <c r="Y221">
        <v>109.5</v>
      </c>
      <c r="Z221">
        <v>40.9024303444873</v>
      </c>
    </row>
    <row r="222" spans="1:26" x14ac:dyDescent="0.25">
      <c r="A222">
        <v>110</v>
      </c>
      <c r="B222">
        <v>40.703722458404258</v>
      </c>
      <c r="C222" s="1">
        <f t="shared" ca="1" si="9"/>
        <v>57.999510267542441</v>
      </c>
      <c r="D222" s="1">
        <f t="shared" ca="1" si="10"/>
        <v>149.57213796936648</v>
      </c>
      <c r="E222" s="1">
        <f t="shared" ca="1" si="11"/>
        <v>27.715316754931671</v>
      </c>
      <c r="H222"/>
      <c r="Y222">
        <v>110</v>
      </c>
      <c r="Z222">
        <v>40.703722458404258</v>
      </c>
    </row>
    <row r="223" spans="1:26" x14ac:dyDescent="0.25">
      <c r="A223">
        <v>110.5</v>
      </c>
      <c r="B223">
        <v>40.508412486600967</v>
      </c>
      <c r="C223" s="1">
        <f t="shared" ca="1" si="9"/>
        <v>57.99954402833675</v>
      </c>
      <c r="D223" s="1">
        <f t="shared" ca="1" si="10"/>
        <v>152.96984130515219</v>
      </c>
      <c r="E223" s="1">
        <f t="shared" ca="1" si="11"/>
        <v>27.52000678312838</v>
      </c>
      <c r="H223"/>
      <c r="Y223">
        <v>110.5</v>
      </c>
      <c r="Z223">
        <v>40.508412486600967</v>
      </c>
    </row>
    <row r="224" spans="1:26" x14ac:dyDescent="0.25">
      <c r="A224">
        <v>111</v>
      </c>
      <c r="B224">
        <v>40.316365684816446</v>
      </c>
      <c r="C224" s="1">
        <f t="shared" ca="1" si="9"/>
        <v>57.999575461755747</v>
      </c>
      <c r="D224" s="1">
        <f t="shared" ca="1" si="10"/>
        <v>156.34795400762081</v>
      </c>
      <c r="E224" s="1">
        <f t="shared" ca="1" si="11"/>
        <v>27.327959981343859</v>
      </c>
      <c r="H224"/>
      <c r="Y224">
        <v>111</v>
      </c>
      <c r="Z224">
        <v>40.316365684816446</v>
      </c>
    </row>
    <row r="225" spans="1:26" x14ac:dyDescent="0.25">
      <c r="A225">
        <v>111.5</v>
      </c>
      <c r="B225">
        <v>41.431580756937727</v>
      </c>
      <c r="C225" s="1">
        <f t="shared" ca="1" si="9"/>
        <v>57.999604728242218</v>
      </c>
      <c r="D225" s="1">
        <f t="shared" ca="1" si="10"/>
        <v>137.24970915686012</v>
      </c>
      <c r="E225" s="1">
        <f t="shared" ca="1" si="11"/>
        <v>28.44317505346514</v>
      </c>
      <c r="H225"/>
      <c r="Y225">
        <v>111.5</v>
      </c>
      <c r="Z225">
        <v>41.431580756937727</v>
      </c>
    </row>
    <row r="226" spans="1:26" x14ac:dyDescent="0.25">
      <c r="A226">
        <v>112</v>
      </c>
      <c r="B226">
        <v>42.957524197906551</v>
      </c>
      <c r="C226" s="1">
        <f t="shared" ca="1" si="9"/>
        <v>57.99963197717846</v>
      </c>
      <c r="D226" s="1">
        <f t="shared" ca="1" si="10"/>
        <v>113.13250322161623</v>
      </c>
      <c r="E226" s="1">
        <f t="shared" ca="1" si="11"/>
        <v>29.969118494433964</v>
      </c>
      <c r="H226"/>
      <c r="Y226">
        <v>112</v>
      </c>
      <c r="Z226">
        <v>42.957524197906551</v>
      </c>
    </row>
    <row r="227" spans="1:26" x14ac:dyDescent="0.25">
      <c r="A227">
        <v>112.5</v>
      </c>
      <c r="B227">
        <v>44.483635148759546</v>
      </c>
      <c r="C227" s="1">
        <f t="shared" ca="1" si="9"/>
        <v>57.999657347648785</v>
      </c>
      <c r="D227" s="1">
        <f t="shared" ca="1" si="10"/>
        <v>91.341428040433343</v>
      </c>
      <c r="E227" s="1">
        <f t="shared" ca="1" si="11"/>
        <v>31.495229445286959</v>
      </c>
      <c r="H227"/>
      <c r="Y227">
        <v>112.5</v>
      </c>
      <c r="Z227">
        <v>44.483635148759546</v>
      </c>
    </row>
    <row r="228" spans="1:26" x14ac:dyDescent="0.25">
      <c r="A228">
        <v>113</v>
      </c>
      <c r="B228">
        <v>46.009886131363714</v>
      </c>
      <c r="C228" s="1">
        <f t="shared" ca="1" si="9"/>
        <v>57.999680969149402</v>
      </c>
      <c r="D228" s="1">
        <f t="shared" ca="1" si="10"/>
        <v>71.877590126096166</v>
      </c>
      <c r="E228" s="1">
        <f t="shared" ca="1" si="11"/>
        <v>33.021480427891127</v>
      </c>
      <c r="H228"/>
      <c r="Y228">
        <v>113</v>
      </c>
      <c r="Z228">
        <v>46.009886131363714</v>
      </c>
    </row>
    <row r="229" spans="1:26" x14ac:dyDescent="0.25">
      <c r="A229">
        <v>113.5</v>
      </c>
      <c r="B229">
        <v>47.536256368820411</v>
      </c>
      <c r="C229" s="1">
        <f t="shared" ca="1" si="9"/>
        <v>57.999702962249437</v>
      </c>
      <c r="D229" s="1">
        <f t="shared" ca="1" si="10"/>
        <v>54.741857306770747</v>
      </c>
      <c r="E229" s="1">
        <f t="shared" ca="1" si="11"/>
        <v>34.547850665347823</v>
      </c>
      <c r="H229"/>
      <c r="Y229">
        <v>113.5</v>
      </c>
      <c r="Z229">
        <v>47.536256368820411</v>
      </c>
    </row>
    <row r="230" spans="1:26" x14ac:dyDescent="0.25">
      <c r="A230">
        <v>114</v>
      </c>
      <c r="B230">
        <v>47.551496269630171</v>
      </c>
      <c r="C230" s="1">
        <f t="shared" ca="1" si="9"/>
        <v>57.999723439206278</v>
      </c>
      <c r="D230" s="1">
        <f t="shared" ca="1" si="10"/>
        <v>54.582725493534177</v>
      </c>
      <c r="E230" s="1">
        <f t="shared" ca="1" si="11"/>
        <v>34.563090566157584</v>
      </c>
      <c r="H230"/>
      <c r="Y230">
        <v>114</v>
      </c>
      <c r="Z230">
        <v>47.551496269630171</v>
      </c>
    </row>
    <row r="231" spans="1:26" x14ac:dyDescent="0.25">
      <c r="A231">
        <v>114.5</v>
      </c>
      <c r="B231">
        <v>47.114738631409644</v>
      </c>
      <c r="C231" s="1">
        <f t="shared" ca="1" si="9"/>
        <v>57.999742504538645</v>
      </c>
      <c r="D231" s="1">
        <f t="shared" ca="1" si="10"/>
        <v>59.241654659016682</v>
      </c>
      <c r="E231" s="1">
        <f t="shared" ca="1" si="11"/>
        <v>34.126332927937057</v>
      </c>
      <c r="H231"/>
      <c r="Y231">
        <v>114.5</v>
      </c>
      <c r="Z231">
        <v>47.114738631409644</v>
      </c>
    </row>
    <row r="232" spans="1:26" x14ac:dyDescent="0.25">
      <c r="A232">
        <v>115</v>
      </c>
      <c r="B232">
        <v>46.699314033899995</v>
      </c>
      <c r="C232" s="1">
        <f t="shared" ca="1" si="9"/>
        <v>57.999760255559991</v>
      </c>
      <c r="D232" s="1">
        <f t="shared" ca="1" si="10"/>
        <v>63.850042404314841</v>
      </c>
      <c r="E232" s="1">
        <f t="shared" ca="1" si="11"/>
        <v>33.710908330427408</v>
      </c>
      <c r="H232"/>
      <c r="Y232">
        <v>115</v>
      </c>
      <c r="Z232">
        <v>46.699314033899995</v>
      </c>
    </row>
    <row r="233" spans="1:26" x14ac:dyDescent="0.25">
      <c r="A233">
        <v>115.5</v>
      </c>
      <c r="B233">
        <v>46.301397820730777</v>
      </c>
      <c r="C233" s="1">
        <f t="shared" ca="1" si="9"/>
        <v>57.999776782875266</v>
      </c>
      <c r="D233" s="1">
        <f t="shared" ca="1" si="10"/>
        <v>68.426035170972384</v>
      </c>
      <c r="E233" s="1">
        <f t="shared" ca="1" si="11"/>
        <v>33.31299211725819</v>
      </c>
      <c r="H233"/>
      <c r="Y233">
        <v>115.5</v>
      </c>
      <c r="Z233">
        <v>46.301397820730777</v>
      </c>
    </row>
    <row r="234" spans="1:26" x14ac:dyDescent="0.25">
      <c r="A234">
        <v>116</v>
      </c>
      <c r="B234">
        <v>45.917909228922611</v>
      </c>
      <c r="C234" s="1">
        <f t="shared" ca="1" si="9"/>
        <v>57.999792170843364</v>
      </c>
      <c r="D234" s="1">
        <f t="shared" ca="1" si="10"/>
        <v>72.98594771113784</v>
      </c>
      <c r="E234" s="1">
        <f t="shared" ca="1" si="11"/>
        <v>32.929503525450023</v>
      </c>
      <c r="H234"/>
      <c r="Y234">
        <v>116</v>
      </c>
      <c r="Z234">
        <v>45.917909228922611</v>
      </c>
    </row>
    <row r="235" spans="1:26" x14ac:dyDescent="0.25">
      <c r="A235">
        <v>116.5</v>
      </c>
      <c r="B235">
        <v>45.547325175410293</v>
      </c>
      <c r="C235" s="1">
        <f t="shared" ca="1" si="9"/>
        <v>57.999806498007722</v>
      </c>
      <c r="D235" s="1">
        <f t="shared" ca="1" si="10"/>
        <v>77.532145544818903</v>
      </c>
      <c r="E235" s="1">
        <f t="shared" ca="1" si="11"/>
        <v>32.558919471937706</v>
      </c>
      <c r="H235"/>
      <c r="Y235">
        <v>116.5</v>
      </c>
      <c r="Z235">
        <v>45.547325175410293</v>
      </c>
    </row>
    <row r="236" spans="1:26" x14ac:dyDescent="0.25">
      <c r="A236">
        <v>117</v>
      </c>
      <c r="B236">
        <v>45.188585292252817</v>
      </c>
      <c r="C236" s="1">
        <f t="shared" ca="1" si="9"/>
        <v>57.999819837497185</v>
      </c>
      <c r="D236" s="1">
        <f t="shared" ca="1" si="10"/>
        <v>82.063865286631327</v>
      </c>
      <c r="E236" s="1">
        <f t="shared" ca="1" si="11"/>
        <v>32.20017958878023</v>
      </c>
      <c r="H236"/>
      <c r="Y236">
        <v>117</v>
      </c>
      <c r="Z236">
        <v>45.188585292252817</v>
      </c>
    </row>
    <row r="237" spans="1:26" x14ac:dyDescent="0.25">
      <c r="A237">
        <v>117.5</v>
      </c>
      <c r="B237">
        <v>44.840817902244787</v>
      </c>
      <c r="C237" s="1">
        <f t="shared" ca="1" si="9"/>
        <v>57.999832257399333</v>
      </c>
      <c r="D237" s="1">
        <f t="shared" ca="1" si="10"/>
        <v>86.579829399581712</v>
      </c>
      <c r="E237" s="1">
        <f t="shared" ca="1" si="11"/>
        <v>31.8524121987722</v>
      </c>
      <c r="H237"/>
      <c r="Y237">
        <v>117.5</v>
      </c>
      <c r="Z237">
        <v>44.840817902244787</v>
      </c>
    </row>
    <row r="238" spans="1:26" x14ac:dyDescent="0.25">
      <c r="A238">
        <v>118</v>
      </c>
      <c r="B238">
        <v>44.503293058289991</v>
      </c>
      <c r="C238" s="1">
        <f t="shared" ca="1" si="9"/>
        <v>57.999843821107945</v>
      </c>
      <c r="D238" s="1">
        <f t="shared" ca="1" si="10"/>
        <v>91.078441246660944</v>
      </c>
      <c r="E238" s="1">
        <f t="shared" ca="1" si="11"/>
        <v>31.514887354817404</v>
      </c>
      <c r="H238"/>
      <c r="Y238">
        <v>118</v>
      </c>
      <c r="Z238">
        <v>44.503293058289991</v>
      </c>
    </row>
    <row r="239" spans="1:26" x14ac:dyDescent="0.25">
      <c r="A239">
        <v>118.5</v>
      </c>
      <c r="B239">
        <v>44.1753880895874</v>
      </c>
      <c r="C239" s="1">
        <f t="shared" ca="1" si="9"/>
        <v>57.999854587646638</v>
      </c>
      <c r="D239" s="1">
        <f t="shared" ca="1" si="10"/>
        <v>95.557936977981115</v>
      </c>
      <c r="E239" s="1">
        <f t="shared" ca="1" si="11"/>
        <v>31.186982386114813</v>
      </c>
      <c r="H239"/>
      <c r="Y239">
        <v>118.5</v>
      </c>
      <c r="Z239">
        <v>44.1753880895874</v>
      </c>
    </row>
    <row r="240" spans="1:26" x14ac:dyDescent="0.25">
      <c r="A240">
        <v>119</v>
      </c>
      <c r="B240">
        <v>43.856562288464268</v>
      </c>
      <c r="C240" s="1">
        <f t="shared" ca="1" si="9"/>
        <v>57.999864611970075</v>
      </c>
      <c r="D240" s="1">
        <f t="shared" ca="1" si="10"/>
        <v>100.01650030704238</v>
      </c>
      <c r="E240" s="1">
        <f t="shared" ca="1" si="11"/>
        <v>30.868156584991681</v>
      </c>
      <c r="H240"/>
      <c r="Y240">
        <v>119</v>
      </c>
      <c r="Z240">
        <v>43.856562288464268</v>
      </c>
    </row>
    <row r="241" spans="1:26" x14ac:dyDescent="0.25">
      <c r="A241">
        <v>119.5</v>
      </c>
      <c r="B241">
        <v>43.546338279058574</v>
      </c>
      <c r="C241" s="1">
        <f t="shared" ca="1" si="9"/>
        <v>57.999873945244524</v>
      </c>
      <c r="D241" s="1">
        <f t="shared" ca="1" si="10"/>
        <v>104.45234662685466</v>
      </c>
      <c r="E241" s="1">
        <f t="shared" ca="1" si="11"/>
        <v>30.557932575585987</v>
      </c>
      <c r="H241"/>
      <c r="Y241">
        <v>119.5</v>
      </c>
      <c r="Z241">
        <v>43.546338279058574</v>
      </c>
    </row>
    <row r="242" spans="1:26" x14ac:dyDescent="0.25">
      <c r="A242">
        <v>120</v>
      </c>
      <c r="B242">
        <v>44.749219604091678</v>
      </c>
      <c r="C242" s="1">
        <f t="shared" ca="1" si="9"/>
        <v>57.999882635108968</v>
      </c>
      <c r="D242" s="1">
        <f t="shared" ca="1" si="10"/>
        <v>87.790035380784147</v>
      </c>
      <c r="E242" s="1">
        <f t="shared" ca="1" si="11"/>
        <v>31.760813900619091</v>
      </c>
      <c r="H242"/>
      <c r="Y242">
        <v>120</v>
      </c>
      <c r="Z242">
        <v>44.749219604091678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"/>
  <dimension ref="A1:AB362"/>
  <sheetViews>
    <sheetView topLeftCell="L2" zoomScale="80" zoomScaleNormal="80" workbookViewId="0">
      <selection activeCell="AB2" sqref="AB2:AB9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42578125" customWidth="1"/>
    <col min="11" max="11" width="15.855468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Y1" t="s">
        <v>0</v>
      </c>
      <c r="Z1" t="s">
        <v>1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Q2" s="78"/>
      <c r="R2" s="78"/>
      <c r="S2" s="78"/>
      <c r="T2" s="78"/>
      <c r="U2" s="78"/>
      <c r="V2" s="78"/>
      <c r="W2" s="78"/>
      <c r="X2" s="78"/>
      <c r="Y2">
        <v>0</v>
      </c>
      <c r="Z2">
        <v>0</v>
      </c>
      <c r="AB2" s="78" t="s">
        <v>176</v>
      </c>
    </row>
    <row r="3" spans="1:28" ht="15.75" thickBot="1" x14ac:dyDescent="0.3">
      <c r="A3">
        <v>0.5</v>
      </c>
      <c r="B3">
        <v>0.68767028213249581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0.68767028213249581</v>
      </c>
      <c r="AB3" s="78" t="s">
        <v>169</v>
      </c>
    </row>
    <row r="4" spans="1:28" x14ac:dyDescent="0.25">
      <c r="A4">
        <v>1</v>
      </c>
      <c r="B4">
        <v>1.9610980184746678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1.9610980184746678</v>
      </c>
      <c r="AB4" s="78" t="s">
        <v>170</v>
      </c>
    </row>
    <row r="5" spans="1:28" ht="15.75" thickBot="1" x14ac:dyDescent="0.3">
      <c r="A5">
        <v>1.5</v>
      </c>
      <c r="B5">
        <v>3.2326995977548147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50.658035663972683</v>
      </c>
      <c r="M5" s="4">
        <v>17</v>
      </c>
      <c r="N5" s="4">
        <v>95</v>
      </c>
      <c r="O5" s="11">
        <v>105</v>
      </c>
      <c r="P5" s="12">
        <v>60</v>
      </c>
      <c r="Y5">
        <v>1.5</v>
      </c>
      <c r="Z5">
        <v>3.2326995977548147</v>
      </c>
      <c r="AB5" s="78" t="s">
        <v>171</v>
      </c>
    </row>
    <row r="6" spans="1:28" x14ac:dyDescent="0.25">
      <c r="A6">
        <v>2</v>
      </c>
      <c r="B6">
        <v>4.5018579561770204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9.3419643360273135</v>
      </c>
      <c r="Y6">
        <v>2</v>
      </c>
      <c r="Z6">
        <v>4.5018579561770204</v>
      </c>
      <c r="AB6" s="78" t="s">
        <v>172</v>
      </c>
    </row>
    <row r="7" spans="1:28" x14ac:dyDescent="0.25">
      <c r="A7">
        <v>2.5</v>
      </c>
      <c r="B7">
        <v>5.768445119815782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69</v>
      </c>
      <c r="K7" s="22">
        <f>$K$6 +$J$7</f>
        <v>99</v>
      </c>
      <c r="L7" s="24">
        <f ca="1">OFFSET($B$1,2*$K$7,0)</f>
        <v>61.978783690828401</v>
      </c>
      <c r="Y7">
        <v>2.5</v>
      </c>
      <c r="Z7">
        <v>5.768445119815782</v>
      </c>
      <c r="AB7" s="78" t="s">
        <v>173</v>
      </c>
    </row>
    <row r="8" spans="1:28" ht="15.75" thickBot="1" x14ac:dyDescent="0.3">
      <c r="A8">
        <v>3</v>
      </c>
      <c r="B8">
        <v>6.8621659850740304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6.8621659850740304</v>
      </c>
      <c r="AB8" s="78" t="s">
        <v>174</v>
      </c>
    </row>
    <row r="9" spans="1:28" x14ac:dyDescent="0.25">
      <c r="A9">
        <v>3.5</v>
      </c>
      <c r="B9">
        <v>8.1232014575264113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8.1232014575264113</v>
      </c>
      <c r="AB9" s="78" t="s">
        <v>175</v>
      </c>
    </row>
    <row r="10" spans="1:28" x14ac:dyDescent="0.25">
      <c r="A10">
        <v>4</v>
      </c>
      <c r="B10">
        <v>9.3823274608943255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9.3823274608943255</v>
      </c>
    </row>
    <row r="11" spans="1:28" ht="15.75" thickBot="1" x14ac:dyDescent="0.3">
      <c r="A11">
        <v>4.5</v>
      </c>
      <c r="B11">
        <v>10.639734010937856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10.639734010937856</v>
      </c>
    </row>
    <row r="12" spans="1:28" ht="15.75" thickTop="1" x14ac:dyDescent="0.25">
      <c r="A12">
        <v>5</v>
      </c>
      <c r="B12">
        <v>11.895616280083271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11.895616280083271</v>
      </c>
    </row>
    <row r="13" spans="1:28" ht="15.75" thickBot="1" x14ac:dyDescent="0.3">
      <c r="A13">
        <v>5.5</v>
      </c>
      <c r="B13">
        <v>12.792535155916948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105</v>
      </c>
      <c r="Q13" s="26">
        <f ca="1">OFFSET($C$1,2*$O$5,0)</f>
        <v>59.366981146072945</v>
      </c>
      <c r="Y13">
        <v>5.5</v>
      </c>
      <c r="Z13">
        <v>12.792535155916948</v>
      </c>
    </row>
    <row r="14" spans="1:28" ht="16.5" thickTop="1" x14ac:dyDescent="0.25">
      <c r="A14">
        <v>6</v>
      </c>
      <c r="B14">
        <v>13.976131004388948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50.6580356639727* [1 - exp (1/17)*(txp - 30)]</v>
      </c>
      <c r="O14" s="25" t="s">
        <v>38</v>
      </c>
      <c r="P14" s="26">
        <f>$O$5</f>
        <v>105</v>
      </c>
      <c r="Q14" s="26">
        <f ca="1">OFFSET($B$1,2*$K$5,0)</f>
        <v>9.3419643360273135</v>
      </c>
      <c r="Y14">
        <v>6</v>
      </c>
      <c r="Z14">
        <v>13.976131004388948</v>
      </c>
    </row>
    <row r="15" spans="1:28" x14ac:dyDescent="0.25">
      <c r="A15">
        <v>6.5</v>
      </c>
      <c r="B15">
        <v>15.158565132457282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13206.97320960574</v>
      </c>
      <c r="P15" s="27"/>
      <c r="Y15">
        <v>6.5</v>
      </c>
      <c r="Z15">
        <v>15.158565132457282</v>
      </c>
    </row>
    <row r="16" spans="1:28" x14ac:dyDescent="0.25">
      <c r="A16">
        <v>7</v>
      </c>
      <c r="B16">
        <v>16.339989827703246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50.658035663972683</v>
      </c>
      <c r="L16" t="s">
        <v>14</v>
      </c>
      <c r="P16" s="1">
        <f>$K$5</f>
        <v>30</v>
      </c>
      <c r="Q16" s="2">
        <f ca="1">OFFSET($B$1,2*$K$5,0)</f>
        <v>9.3419643360273135</v>
      </c>
      <c r="Y16">
        <v>7</v>
      </c>
      <c r="Z16">
        <v>16.339989827703246</v>
      </c>
    </row>
    <row r="17" spans="1:26" ht="15.75" thickBot="1" x14ac:dyDescent="0.3">
      <c r="A17">
        <v>7.5</v>
      </c>
      <c r="B17">
        <v>17.520548807073574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17</v>
      </c>
      <c r="L17" t="s">
        <v>15</v>
      </c>
      <c r="P17" s="1">
        <f>$O$5</f>
        <v>105</v>
      </c>
      <c r="Q17" s="2">
        <f ca="1">OFFSET($B$1,2*$K$5,0)</f>
        <v>9.3419643360273135</v>
      </c>
      <c r="Y17">
        <v>7.5</v>
      </c>
      <c r="Z17">
        <v>17.520548807073574</v>
      </c>
    </row>
    <row r="18" spans="1:26" ht="15.75" thickBot="1" x14ac:dyDescent="0.3">
      <c r="A18">
        <v>8</v>
      </c>
      <c r="B18">
        <v>18.387342466617486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2.5816467990620344</v>
      </c>
      <c r="L18" s="16" t="s">
        <v>23</v>
      </c>
      <c r="Y18">
        <v>8</v>
      </c>
      <c r="Z18">
        <v>18.387342466617486</v>
      </c>
    </row>
    <row r="19" spans="1:26" x14ac:dyDescent="0.25">
      <c r="A19">
        <v>8.5</v>
      </c>
      <c r="B19">
        <v>19.546946654203687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0.76285245441740712</v>
      </c>
      <c r="L19" s="16" t="s">
        <v>23</v>
      </c>
      <c r="P19">
        <f>$N$5</f>
        <v>95</v>
      </c>
      <c r="Q19">
        <f>$P$5</f>
        <v>60</v>
      </c>
      <c r="Y19">
        <v>8.5</v>
      </c>
      <c r="Z19">
        <v>19.546946654203687</v>
      </c>
    </row>
    <row r="20" spans="1:26" ht="15.75" thickBot="1" x14ac:dyDescent="0.3">
      <c r="A20">
        <v>9</v>
      </c>
      <c r="B20">
        <v>20.725590238347092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105</v>
      </c>
      <c r="Q20">
        <f>$P$5</f>
        <v>60</v>
      </c>
      <c r="Y20">
        <v>9</v>
      </c>
      <c r="Z20">
        <v>20.725590238347092</v>
      </c>
    </row>
    <row r="21" spans="1:26" x14ac:dyDescent="0.25">
      <c r="A21">
        <v>9.5</v>
      </c>
      <c r="B21">
        <v>21.903857963678139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21.903857963678139</v>
      </c>
    </row>
    <row r="22" spans="1:26" x14ac:dyDescent="0.25">
      <c r="A22">
        <v>10</v>
      </c>
      <c r="B22">
        <v>23.081819294285733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23.081819294285733</v>
      </c>
    </row>
    <row r="23" spans="1:26" x14ac:dyDescent="0.25">
      <c r="A23">
        <v>10.5</v>
      </c>
      <c r="B23">
        <v>24.193248671471604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60</v>
      </c>
      <c r="L23" t="s">
        <v>14</v>
      </c>
      <c r="Y23">
        <v>10.5</v>
      </c>
      <c r="Z23">
        <v>24.193248671471604</v>
      </c>
    </row>
    <row r="24" spans="1:26" x14ac:dyDescent="0.25">
      <c r="A24">
        <v>11</v>
      </c>
      <c r="B24">
        <v>23.768539734119152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10</v>
      </c>
      <c r="L24" t="s">
        <v>15</v>
      </c>
      <c r="Y24">
        <v>11</v>
      </c>
      <c r="Z24">
        <v>23.768539734119152</v>
      </c>
    </row>
    <row r="25" spans="1:26" x14ac:dyDescent="0.25">
      <c r="A25">
        <v>11.5</v>
      </c>
      <c r="B25">
        <v>23.330559773114125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23.330559773114125</v>
      </c>
    </row>
    <row r="26" spans="1:26" x14ac:dyDescent="0.25">
      <c r="A26">
        <v>12</v>
      </c>
      <c r="B26">
        <v>22.894242746144286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91.180325500825859</v>
      </c>
      <c r="L26" t="s">
        <v>14</v>
      </c>
      <c r="Y26">
        <v>12</v>
      </c>
      <c r="Z26">
        <v>22.894242746144286</v>
      </c>
    </row>
    <row r="27" spans="1:26" x14ac:dyDescent="0.25">
      <c r="A27">
        <v>12.5</v>
      </c>
      <c r="B27">
        <v>22.459448740476258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88.5</v>
      </c>
      <c r="L27" t="s">
        <v>15</v>
      </c>
      <c r="Y27">
        <v>12.5</v>
      </c>
      <c r="Z27">
        <v>22.459448740476258</v>
      </c>
    </row>
    <row r="28" spans="1:26" x14ac:dyDescent="0.25">
      <c r="A28">
        <v>13</v>
      </c>
      <c r="B28">
        <v>22.02606599323471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22.02606599323471</v>
      </c>
    </row>
    <row r="29" spans="1:26" x14ac:dyDescent="0.25">
      <c r="A29">
        <v>13.5</v>
      </c>
      <c r="B29">
        <v>21.594266162677417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21.594266162677417</v>
      </c>
    </row>
    <row r="30" spans="1:26" x14ac:dyDescent="0.25">
      <c r="A30">
        <v>14</v>
      </c>
      <c r="B30">
        <v>21.16397242815345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2136.6200820326649</v>
      </c>
      <c r="L30" t="s">
        <v>34</v>
      </c>
      <c r="Y30">
        <v>14</v>
      </c>
      <c r="Z30">
        <v>21.16397242815345</v>
      </c>
    </row>
    <row r="31" spans="1:26" ht="15.75" x14ac:dyDescent="0.25">
      <c r="A31">
        <v>14.5</v>
      </c>
      <c r="B31">
        <v>20.735116334575249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8943.058689148218</v>
      </c>
      <c r="Y31">
        <v>14.5</v>
      </c>
      <c r="Z31">
        <v>20.735116334575249</v>
      </c>
    </row>
    <row r="32" spans="1:26" ht="15.75" x14ac:dyDescent="0.25">
      <c r="A32">
        <v>15</v>
      </c>
      <c r="B32">
        <v>20.307636626801759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8943.058689148218</v>
      </c>
      <c r="Y32">
        <v>15</v>
      </c>
      <c r="Z32">
        <v>20.307636626801759</v>
      </c>
    </row>
    <row r="33" spans="1:26" x14ac:dyDescent="0.25">
      <c r="A33">
        <v>15.5</v>
      </c>
      <c r="B33">
        <v>19.88147832144794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19.88147832144794</v>
      </c>
    </row>
    <row r="34" spans="1:26" x14ac:dyDescent="0.25">
      <c r="A34">
        <v>16</v>
      </c>
      <c r="B34">
        <v>19.456591961468387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19.456591961468387</v>
      </c>
    </row>
    <row r="35" spans="1:26" x14ac:dyDescent="0.25">
      <c r="A35">
        <v>16.5</v>
      </c>
      <c r="B35">
        <v>19.032933012312341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19.032933012312341</v>
      </c>
    </row>
    <row r="36" spans="1:26" x14ac:dyDescent="0.25">
      <c r="A36">
        <v>17</v>
      </c>
      <c r="B36">
        <v>18.610461368142694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18.610461368142694</v>
      </c>
    </row>
    <row r="37" spans="1:26" x14ac:dyDescent="0.25">
      <c r="A37">
        <v>17.5</v>
      </c>
      <c r="B37">
        <v>18.189140943994815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18.189140943994815</v>
      </c>
    </row>
    <row r="38" spans="1:26" x14ac:dyDescent="0.25">
      <c r="A38">
        <v>18</v>
      </c>
      <c r="B38">
        <v>17.768939335371559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17.768939335371559</v>
      </c>
    </row>
    <row r="39" spans="1:26" x14ac:dyDescent="0.25">
      <c r="A39">
        <v>18.5</v>
      </c>
      <c r="B39">
        <v>17.349827531048458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17.349827531048458</v>
      </c>
    </row>
    <row r="40" spans="1:26" x14ac:dyDescent="0.25">
      <c r="A40">
        <v>19</v>
      </c>
      <c r="B40">
        <v>16.931779668120583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16.931779668120583</v>
      </c>
    </row>
    <row r="41" spans="1:26" x14ac:dyDescent="0.25">
      <c r="A41">
        <v>19.5</v>
      </c>
      <c r="B41">
        <v>16.514772820800065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16.514772820800065</v>
      </c>
    </row>
    <row r="42" spans="1:26" x14ac:dyDescent="0.25">
      <c r="A42">
        <v>20</v>
      </c>
      <c r="B42">
        <v>16.098786816357546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16.098786816357546</v>
      </c>
    </row>
    <row r="43" spans="1:26" x14ac:dyDescent="0.25">
      <c r="A43">
        <v>20.5</v>
      </c>
      <c r="B43">
        <v>15.683804073031251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15.683804073031251</v>
      </c>
    </row>
    <row r="44" spans="1:26" x14ac:dyDescent="0.25">
      <c r="A44">
        <v>21</v>
      </c>
      <c r="B44">
        <v>15.269809455810471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15.269809455810471</v>
      </c>
    </row>
    <row r="45" spans="1:26" x14ac:dyDescent="0.25">
      <c r="A45">
        <v>21.5</v>
      </c>
      <c r="B45">
        <v>14.856790146819332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14.856790146819332</v>
      </c>
    </row>
    <row r="46" spans="1:26" x14ac:dyDescent="0.25">
      <c r="A46">
        <v>22</v>
      </c>
      <c r="B46">
        <v>14.444735527638093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14.444735527638093</v>
      </c>
    </row>
    <row r="47" spans="1:26" x14ac:dyDescent="0.25">
      <c r="A47">
        <v>22.5</v>
      </c>
      <c r="B47">
        <v>14.033637071354194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14.033637071354194</v>
      </c>
    </row>
    <row r="48" spans="1:26" x14ac:dyDescent="0.25">
      <c r="A48">
        <v>23</v>
      </c>
      <c r="B48">
        <v>13.623488242465818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13.623488242465818</v>
      </c>
    </row>
    <row r="49" spans="1:26" x14ac:dyDescent="0.25">
      <c r="A49">
        <v>23.5</v>
      </c>
      <c r="B49">
        <v>13.214284402992499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13.214284402992499</v>
      </c>
    </row>
    <row r="50" spans="1:26" x14ac:dyDescent="0.25">
      <c r="A50">
        <v>24</v>
      </c>
      <c r="B50">
        <v>12.806022723300385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12.806022723300385</v>
      </c>
    </row>
    <row r="51" spans="1:26" x14ac:dyDescent="0.25">
      <c r="A51">
        <v>24.5</v>
      </c>
      <c r="B51">
        <v>12.398821320573685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12.398821320573685</v>
      </c>
    </row>
    <row r="52" spans="1:26" x14ac:dyDescent="0.25">
      <c r="A52">
        <v>25</v>
      </c>
      <c r="B52">
        <v>12.006409549675764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12.006409549675764</v>
      </c>
    </row>
    <row r="53" spans="1:26" x14ac:dyDescent="0.25">
      <c r="A53">
        <v>25.5</v>
      </c>
      <c r="B53">
        <v>11.637013672202047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11.637013672202047</v>
      </c>
    </row>
    <row r="54" spans="1:26" x14ac:dyDescent="0.25">
      <c r="A54">
        <v>26</v>
      </c>
      <c r="B54">
        <v>11.289092227254288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11.289092227254288</v>
      </c>
    </row>
    <row r="55" spans="1:26" x14ac:dyDescent="0.25">
      <c r="A55">
        <v>26.5</v>
      </c>
      <c r="B55">
        <v>10.961227775956642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10.961227775956642</v>
      </c>
    </row>
    <row r="56" spans="1:26" x14ac:dyDescent="0.25">
      <c r="A56">
        <v>27</v>
      </c>
      <c r="B56">
        <v>10.652111331650232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10.652111331650232</v>
      </c>
    </row>
    <row r="57" spans="1:26" x14ac:dyDescent="0.25">
      <c r="A57">
        <v>27.5</v>
      </c>
      <c r="B57">
        <v>10.360529782986026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10.360529782986026</v>
      </c>
    </row>
    <row r="58" spans="1:26" x14ac:dyDescent="0.25">
      <c r="A58">
        <v>28</v>
      </c>
      <c r="B58">
        <v>10.085355633090924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10.085355633090924</v>
      </c>
    </row>
    <row r="59" spans="1:26" x14ac:dyDescent="0.25">
      <c r="A59">
        <v>28.5</v>
      </c>
      <c r="B59">
        <v>9.8255075015503994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9.8255075015503994</v>
      </c>
    </row>
    <row r="60" spans="1:26" x14ac:dyDescent="0.25">
      <c r="A60">
        <v>29</v>
      </c>
      <c r="B60">
        <v>9.5782491087368857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9.5782491087368857</v>
      </c>
    </row>
    <row r="61" spans="1:26" x14ac:dyDescent="0.25">
      <c r="A61">
        <v>29.5</v>
      </c>
      <c r="B61">
        <v>9.3419643360273135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9.3419643360273135</v>
      </c>
    </row>
    <row r="62" spans="1:26" x14ac:dyDescent="0.25">
      <c r="A62">
        <v>30</v>
      </c>
      <c r="B62">
        <v>9.1161530389484398</v>
      </c>
      <c r="C62" s="1">
        <f t="shared" ca="1" si="0"/>
        <v>9.3419643360273135</v>
      </c>
      <c r="D62" s="1">
        <f t="shared" ca="1" si="1"/>
        <v>2.549537094422168E-2</v>
      </c>
      <c r="E62" s="1">
        <f t="shared" ca="1" si="2"/>
        <v>-0.22581129707887371</v>
      </c>
      <c r="H62"/>
      <c r="Y62">
        <v>30</v>
      </c>
      <c r="Z62">
        <v>9.1161530389484398</v>
      </c>
    </row>
    <row r="63" spans="1:26" x14ac:dyDescent="0.25">
      <c r="A63">
        <v>30.5</v>
      </c>
      <c r="B63">
        <v>8.9003334258706879</v>
      </c>
      <c r="C63" s="1">
        <f t="shared" ca="1" si="0"/>
        <v>10.810208888990935</v>
      </c>
      <c r="D63" s="1">
        <f t="shared" ca="1" si="1"/>
        <v>1.8238121423143898</v>
      </c>
      <c r="E63" s="1">
        <f t="shared" ca="1" si="2"/>
        <v>-0.44163091015662559</v>
      </c>
      <c r="H63"/>
      <c r="Y63">
        <v>30.5</v>
      </c>
      <c r="Z63">
        <v>8.9003334258706879</v>
      </c>
    </row>
    <row r="64" spans="1:26" x14ac:dyDescent="0.25">
      <c r="A64">
        <v>31</v>
      </c>
      <c r="B64">
        <v>8.9313623480239386</v>
      </c>
      <c r="C64" s="1">
        <f t="shared" ca="1" si="0"/>
        <v>12.235898651997694</v>
      </c>
      <c r="D64" s="1">
        <f t="shared" ca="1" si="1"/>
        <v>5.4599800921402633</v>
      </c>
      <c r="E64" s="1">
        <f t="shared" ca="1" si="2"/>
        <v>-0.41060198800337488</v>
      </c>
      <c r="H64"/>
      <c r="Y64">
        <v>31</v>
      </c>
      <c r="Z64">
        <v>8.9313623480239386</v>
      </c>
    </row>
    <row r="65" spans="1:26" x14ac:dyDescent="0.25">
      <c r="A65">
        <v>31.5</v>
      </c>
      <c r="B65">
        <v>10.411050464605976</v>
      </c>
      <c r="C65" s="1">
        <f t="shared" ca="1" si="0"/>
        <v>13.620267009598297</v>
      </c>
      <c r="D65" s="1">
        <f t="shared" ca="1" si="1"/>
        <v>5.1495354163262252</v>
      </c>
      <c r="E65" s="1">
        <f t="shared" ca="1" si="2"/>
        <v>1.0690861285786628</v>
      </c>
      <c r="H65"/>
      <c r="Y65">
        <v>31.5</v>
      </c>
      <c r="Z65">
        <v>10.411050464605976</v>
      </c>
    </row>
    <row r="66" spans="1:26" x14ac:dyDescent="0.25">
      <c r="A66">
        <v>32</v>
      </c>
      <c r="B66">
        <v>11.890622784838534</v>
      </c>
      <c r="C66" s="1">
        <f t="shared" ref="C66:C129" ca="1" si="3">IF(A66&gt;=$K$5,OFFSET($B$1,2*$K$5,0)+$L$5*(1-EXP((-1/$M$5)*(A66-$K$5))),0)</f>
        <v>14.964511598606199</v>
      </c>
      <c r="D66" s="1">
        <f t="shared" ref="D66:D129" ca="1" si="4">IF(A66&gt;=$K$5,(C66-B66)*(C66-B66)*0.5,0)</f>
        <v>4.7243962197029914</v>
      </c>
      <c r="E66" s="1">
        <f t="shared" ref="E66:E129" ca="1" si="5">IF(A66&gt;=$K$5,(B66-$L$6),0)</f>
        <v>2.5486584488112207</v>
      </c>
      <c r="H66"/>
      <c r="Y66">
        <v>32</v>
      </c>
      <c r="Z66">
        <v>11.890622784838534</v>
      </c>
    </row>
    <row r="67" spans="1:26" x14ac:dyDescent="0.25">
      <c r="A67">
        <v>32.5</v>
      </c>
      <c r="B67">
        <v>13.370103944488752</v>
      </c>
      <c r="C67" s="1">
        <f t="shared" ca="1" si="3"/>
        <v>16.269795344190292</v>
      </c>
      <c r="D67" s="1">
        <f t="shared" ca="1" si="4"/>
        <v>4.2041051067515385</v>
      </c>
      <c r="E67" s="1">
        <f t="shared" ca="1" si="5"/>
        <v>4.0281396084614389</v>
      </c>
      <c r="H67"/>
      <c r="Y67">
        <v>32.5</v>
      </c>
      <c r="Z67">
        <v>13.370103944488752</v>
      </c>
    </row>
    <row r="68" spans="1:26" x14ac:dyDescent="0.25">
      <c r="A68">
        <v>33</v>
      </c>
      <c r="B68">
        <v>14.849496047262129</v>
      </c>
      <c r="C68" s="1">
        <f t="shared" ca="1" si="3"/>
        <v>17.537247465938073</v>
      </c>
      <c r="D68" s="1">
        <f t="shared" ca="1" si="4"/>
        <v>3.6120038442972753</v>
      </c>
      <c r="E68" s="1">
        <f t="shared" ca="1" si="5"/>
        <v>5.5075317112348152</v>
      </c>
      <c r="H68"/>
      <c r="Y68">
        <v>33</v>
      </c>
      <c r="Z68">
        <v>14.849496047262129</v>
      </c>
    </row>
    <row r="69" spans="1:26" x14ac:dyDescent="0.25">
      <c r="A69">
        <v>33.5</v>
      </c>
      <c r="B69">
        <v>16.05101329006354</v>
      </c>
      <c r="C69" s="1">
        <f t="shared" ca="1" si="3"/>
        <v>18.767964454759611</v>
      </c>
      <c r="D69" s="1">
        <f t="shared" ca="1" si="4"/>
        <v>3.6909118156716656</v>
      </c>
      <c r="E69" s="1">
        <f t="shared" ca="1" si="5"/>
        <v>6.709048954036227</v>
      </c>
      <c r="H69"/>
      <c r="Y69">
        <v>33.5</v>
      </c>
      <c r="Z69">
        <v>16.05101329006354</v>
      </c>
    </row>
    <row r="70" spans="1:26" x14ac:dyDescent="0.25">
      <c r="A70">
        <v>34</v>
      </c>
      <c r="B70">
        <v>15.55752752219059</v>
      </c>
      <c r="C70" s="1">
        <f t="shared" ca="1" si="3"/>
        <v>19.963011021477474</v>
      </c>
      <c r="D70" s="1">
        <f t="shared" ca="1" si="4"/>
        <v>9.7041424312445042</v>
      </c>
      <c r="E70" s="1">
        <f t="shared" ca="1" si="5"/>
        <v>6.2155631861632763</v>
      </c>
      <c r="H70"/>
      <c r="Y70">
        <v>34</v>
      </c>
      <c r="Z70">
        <v>15.55752752219059</v>
      </c>
    </row>
    <row r="71" spans="1:26" x14ac:dyDescent="0.25">
      <c r="A71">
        <v>34.5</v>
      </c>
      <c r="B71">
        <v>15.063776924165683</v>
      </c>
      <c r="C71" s="1">
        <f t="shared" ca="1" si="3"/>
        <v>21.123421017923242</v>
      </c>
      <c r="D71" s="1">
        <f t="shared" ca="1" si="4"/>
        <v>18.359643271505433</v>
      </c>
      <c r="E71" s="1">
        <f t="shared" ca="1" si="5"/>
        <v>5.7218125881383699</v>
      </c>
      <c r="H71"/>
      <c r="Y71">
        <v>34.5</v>
      </c>
      <c r="Z71">
        <v>15.063776924165683</v>
      </c>
    </row>
    <row r="72" spans="1:26" x14ac:dyDescent="0.25">
      <c r="A72">
        <v>35</v>
      </c>
      <c r="B72">
        <v>14.570019095905675</v>
      </c>
      <c r="C72" s="1">
        <f t="shared" ca="1" si="3"/>
        <v>22.250198331337486</v>
      </c>
      <c r="D72" s="1">
        <f t="shared" ca="1" si="4"/>
        <v>29.492576544178984</v>
      </c>
      <c r="E72" s="1">
        <f t="shared" ca="1" si="5"/>
        <v>5.2280547598783613</v>
      </c>
      <c r="H72"/>
      <c r="Y72">
        <v>35</v>
      </c>
      <c r="Z72">
        <v>14.570019095905675</v>
      </c>
    </row>
    <row r="73" spans="1:26" x14ac:dyDescent="0.25">
      <c r="A73">
        <v>35.5</v>
      </c>
      <c r="B73">
        <v>14.082372190237141</v>
      </c>
      <c r="C73" s="1">
        <f t="shared" ca="1" si="3"/>
        <v>23.344317752846933</v>
      </c>
      <c r="D73" s="1">
        <f t="shared" ca="1" si="4"/>
        <v>42.891817802373609</v>
      </c>
      <c r="E73" s="1">
        <f t="shared" ca="1" si="5"/>
        <v>4.7404078542098276</v>
      </c>
      <c r="H73"/>
      <c r="Y73">
        <v>35.5</v>
      </c>
      <c r="Z73">
        <v>14.082372190237141</v>
      </c>
    </row>
    <row r="74" spans="1:26" x14ac:dyDescent="0.25">
      <c r="A74">
        <v>36</v>
      </c>
      <c r="B74">
        <v>13.623895641344994</v>
      </c>
      <c r="C74" s="1">
        <f t="shared" ca="1" si="3"/>
        <v>24.40672582077017</v>
      </c>
      <c r="D74" s="1">
        <f t="shared" ca="1" si="4"/>
        <v>58.134713339161181</v>
      </c>
      <c r="E74" s="1">
        <f t="shared" ca="1" si="5"/>
        <v>4.2819313053176806</v>
      </c>
      <c r="H74"/>
      <c r="Y74">
        <v>36</v>
      </c>
      <c r="Z74">
        <v>13.623895641344994</v>
      </c>
    </row>
    <row r="75" spans="1:26" x14ac:dyDescent="0.25">
      <c r="A75">
        <v>36.5</v>
      </c>
      <c r="B75">
        <v>14.768845632739474</v>
      </c>
      <c r="C75" s="1">
        <f t="shared" ca="1" si="3"/>
        <v>25.438341639481457</v>
      </c>
      <c r="D75" s="1">
        <f t="shared" ca="1" si="4"/>
        <v>56.919072518941569</v>
      </c>
      <c r="E75" s="1">
        <f t="shared" ca="1" si="5"/>
        <v>5.4268812967121605</v>
      </c>
      <c r="H75"/>
      <c r="Y75">
        <v>36.5</v>
      </c>
      <c r="Z75">
        <v>14.768845632739474</v>
      </c>
    </row>
    <row r="76" spans="1:26" x14ac:dyDescent="0.25">
      <c r="A76">
        <v>37</v>
      </c>
      <c r="B76">
        <v>16.246789930833529</v>
      </c>
      <c r="C76" s="1">
        <f t="shared" ca="1" si="3"/>
        <v>26.440057674541031</v>
      </c>
      <c r="D76" s="1">
        <f t="shared" ca="1" si="4"/>
        <v>51.951353647453907</v>
      </c>
      <c r="E76" s="1">
        <f t="shared" ca="1" si="5"/>
        <v>6.9048255948062156</v>
      </c>
      <c r="H76"/>
      <c r="Y76">
        <v>37</v>
      </c>
      <c r="Z76">
        <v>16.246789930833529</v>
      </c>
    </row>
    <row r="77" spans="1:26" x14ac:dyDescent="0.25">
      <c r="A77">
        <v>37.5</v>
      </c>
      <c r="B77">
        <v>17.724867240923857</v>
      </c>
      <c r="C77" s="1">
        <f t="shared" ca="1" si="3"/>
        <v>27.412740524779764</v>
      </c>
      <c r="D77" s="1">
        <f t="shared" ca="1" si="4"/>
        <v>46.927444382024518</v>
      </c>
      <c r="E77" s="1">
        <f t="shared" ca="1" si="5"/>
        <v>8.3829029048965431</v>
      </c>
      <c r="H77"/>
      <c r="Y77">
        <v>37.5</v>
      </c>
      <c r="Z77">
        <v>17.724867240923857</v>
      </c>
    </row>
    <row r="78" spans="1:26" x14ac:dyDescent="0.25">
      <c r="A78">
        <v>38</v>
      </c>
      <c r="B78">
        <v>19.203037385934493</v>
      </c>
      <c r="C78" s="1">
        <f t="shared" ca="1" si="3"/>
        <v>28.357231672006218</v>
      </c>
      <c r="D78" s="1">
        <f t="shared" ca="1" si="4"/>
        <v>41.899636513574109</v>
      </c>
      <c r="E78" s="1">
        <f t="shared" ca="1" si="5"/>
        <v>9.8610730499071799</v>
      </c>
      <c r="H78"/>
      <c r="Y78">
        <v>38</v>
      </c>
      <c r="Z78">
        <v>19.203037385934493</v>
      </c>
    </row>
    <row r="79" spans="1:26" x14ac:dyDescent="0.25">
      <c r="A79">
        <v>38.5</v>
      </c>
      <c r="B79">
        <v>20.68127453446067</v>
      </c>
      <c r="C79" s="1">
        <f t="shared" ca="1" si="3"/>
        <v>29.274348208984534</v>
      </c>
      <c r="D79" s="1">
        <f t="shared" ca="1" si="4"/>
        <v>36.920457587897538</v>
      </c>
      <c r="E79" s="1">
        <f t="shared" ca="1" si="5"/>
        <v>11.339310198433356</v>
      </c>
      <c r="H79"/>
      <c r="Y79">
        <v>38.5</v>
      </c>
      <c r="Z79">
        <v>20.68127453446067</v>
      </c>
    </row>
    <row r="80" spans="1:26" x14ac:dyDescent="0.25">
      <c r="A80">
        <v>39</v>
      </c>
      <c r="B80">
        <v>20.53330299639569</v>
      </c>
      <c r="C80" s="1">
        <f t="shared" ca="1" si="3"/>
        <v>30.164883546313039</v>
      </c>
      <c r="D80" s="1">
        <f t="shared" ca="1" si="4"/>
        <v>46.383671944773084</v>
      </c>
      <c r="E80" s="1">
        <f t="shared" ca="1" si="5"/>
        <v>11.191338660368377</v>
      </c>
      <c r="H80"/>
      <c r="Y80">
        <v>39</v>
      </c>
      <c r="Z80">
        <v>20.53330299639569</v>
      </c>
    </row>
    <row r="81" spans="1:26" x14ac:dyDescent="0.25">
      <c r="A81">
        <v>39.5</v>
      </c>
      <c r="B81">
        <v>20.039560259246247</v>
      </c>
      <c r="C81" s="1">
        <f t="shared" ca="1" si="3"/>
        <v>31.029608098815078</v>
      </c>
      <c r="D81" s="1">
        <f t="shared" ca="1" si="4"/>
        <v>60.390575758005767</v>
      </c>
      <c r="E81" s="1">
        <f t="shared" ca="1" si="5"/>
        <v>10.697595923218934</v>
      </c>
      <c r="H81"/>
      <c r="Y81">
        <v>39.5</v>
      </c>
      <c r="Z81">
        <v>20.039560259246247</v>
      </c>
    </row>
    <row r="82" spans="1:26" x14ac:dyDescent="0.25">
      <c r="A82">
        <v>40</v>
      </c>
      <c r="B82">
        <v>19.545727052412648</v>
      </c>
      <c r="C82" s="1">
        <f t="shared" ca="1" si="3"/>
        <v>31.869269952035872</v>
      </c>
      <c r="D82" s="1">
        <f t="shared" ca="1" si="4"/>
        <v>75.934854799426986</v>
      </c>
      <c r="E82" s="1">
        <f t="shared" ca="1" si="5"/>
        <v>10.203762716385334</v>
      </c>
      <c r="H82"/>
      <c r="Y82">
        <v>40</v>
      </c>
      <c r="Z82">
        <v>19.545727052412648</v>
      </c>
    </row>
    <row r="83" spans="1:26" x14ac:dyDescent="0.25">
      <c r="A83">
        <v>40.5</v>
      </c>
      <c r="B83">
        <v>19.051828287612473</v>
      </c>
      <c r="C83" s="1">
        <f t="shared" ca="1" si="3"/>
        <v>32.684595509421968</v>
      </c>
      <c r="D83" s="1">
        <f t="shared" ca="1" si="4"/>
        <v>92.92617106202168</v>
      </c>
      <c r="E83" s="1">
        <f t="shared" ca="1" si="5"/>
        <v>9.7098639515851595</v>
      </c>
      <c r="H83"/>
      <c r="Y83">
        <v>40.5</v>
      </c>
      <c r="Z83">
        <v>19.051828287612473</v>
      </c>
    </row>
    <row r="84" spans="1:26" x14ac:dyDescent="0.25">
      <c r="A84">
        <v>41</v>
      </c>
      <c r="B84">
        <v>18.55790000756318</v>
      </c>
      <c r="C84" s="1">
        <f t="shared" ca="1" si="3"/>
        <v>33.476290120743265</v>
      </c>
      <c r="D84" s="1">
        <f t="shared" ca="1" si="4"/>
        <v>111.27918178451465</v>
      </c>
      <c r="E84" s="1">
        <f t="shared" ca="1" si="5"/>
        <v>9.2159356715358669</v>
      </c>
      <c r="H84"/>
      <c r="Y84">
        <v>41</v>
      </c>
      <c r="Z84">
        <v>18.55790000756318</v>
      </c>
    </row>
    <row r="85" spans="1:26" x14ac:dyDescent="0.25">
      <c r="A85">
        <v>41.5</v>
      </c>
      <c r="B85">
        <v>18.06400312740395</v>
      </c>
      <c r="C85" s="1">
        <f t="shared" ca="1" si="3"/>
        <v>34.245038692301122</v>
      </c>
      <c r="D85" s="1">
        <f t="shared" ca="1" si="4"/>
        <v>130.91295597623358</v>
      </c>
      <c r="E85" s="1">
        <f t="shared" ca="1" si="5"/>
        <v>8.7220387913766366</v>
      </c>
      <c r="H85"/>
      <c r="Y85">
        <v>41.5</v>
      </c>
      <c r="Z85">
        <v>18.06400312740395</v>
      </c>
    </row>
    <row r="86" spans="1:26" x14ac:dyDescent="0.25">
      <c r="A86">
        <v>42</v>
      </c>
      <c r="B86">
        <v>17.570144457927654</v>
      </c>
      <c r="C86" s="1">
        <f t="shared" ca="1" si="3"/>
        <v>34.99150627945059</v>
      </c>
      <c r="D86" s="1">
        <f t="shared" ca="1" si="4"/>
        <v>151.75192385820847</v>
      </c>
      <c r="E86" s="1">
        <f t="shared" ca="1" si="5"/>
        <v>8.2281801219003405</v>
      </c>
      <c r="H86"/>
      <c r="Y86">
        <v>42</v>
      </c>
      <c r="Z86">
        <v>17.570144457927654</v>
      </c>
    </row>
    <row r="87" spans="1:26" x14ac:dyDescent="0.25">
      <c r="A87">
        <v>42.5</v>
      </c>
      <c r="B87">
        <v>17.152571492723055</v>
      </c>
      <c r="C87" s="1">
        <f t="shared" ca="1" si="3"/>
        <v>35.716338661949294</v>
      </c>
      <c r="D87" s="1">
        <f t="shared" ca="1" si="4"/>
        <v>172.30672575662098</v>
      </c>
      <c r="E87" s="1">
        <f t="shared" ca="1" si="5"/>
        <v>7.8106071566957418</v>
      </c>
      <c r="H87"/>
      <c r="Y87">
        <v>42.5</v>
      </c>
      <c r="Z87">
        <v>17.152571492723055</v>
      </c>
    </row>
    <row r="88" spans="1:26" x14ac:dyDescent="0.25">
      <c r="A88">
        <v>43</v>
      </c>
      <c r="B88">
        <v>18.654066819146045</v>
      </c>
      <c r="C88" s="1">
        <f t="shared" ca="1" si="3"/>
        <v>36.420162902630679</v>
      </c>
      <c r="D88" s="1">
        <f t="shared" ca="1" si="4"/>
        <v>157.81708502380403</v>
      </c>
      <c r="E88" s="1">
        <f t="shared" ca="1" si="5"/>
        <v>9.312102483118732</v>
      </c>
      <c r="H88"/>
      <c r="Y88">
        <v>43</v>
      </c>
      <c r="Z88">
        <v>18.654066819146045</v>
      </c>
    </row>
    <row r="89" spans="1:26" x14ac:dyDescent="0.25">
      <c r="A89">
        <v>43.5</v>
      </c>
      <c r="B89">
        <v>20.182358058744356</v>
      </c>
      <c r="C89" s="1">
        <f t="shared" ca="1" si="3"/>
        <v>37.103587889885048</v>
      </c>
      <c r="D89" s="1">
        <f t="shared" ca="1" si="4"/>
        <v>143.16400949914282</v>
      </c>
      <c r="E89" s="1">
        <f t="shared" ca="1" si="5"/>
        <v>10.840393722717042</v>
      </c>
      <c r="H89"/>
      <c r="Y89">
        <v>43.5</v>
      </c>
      <c r="Z89">
        <v>20.182358058744356</v>
      </c>
    </row>
    <row r="90" spans="1:26" x14ac:dyDescent="0.25">
      <c r="A90">
        <v>44</v>
      </c>
      <c r="B90">
        <v>21.711292977270837</v>
      </c>
      <c r="C90" s="1">
        <f t="shared" ca="1" si="3"/>
        <v>37.767204864417579</v>
      </c>
      <c r="D90" s="1">
        <f t="shared" ca="1" si="4"/>
        <v>128.89615326391004</v>
      </c>
      <c r="E90" s="1">
        <f t="shared" ca="1" si="5"/>
        <v>12.369328641243523</v>
      </c>
      <c r="H90"/>
      <c r="Y90">
        <v>44</v>
      </c>
      <c r="Z90">
        <v>21.711292977270837</v>
      </c>
    </row>
    <row r="91" spans="1:26" x14ac:dyDescent="0.25">
      <c r="A91">
        <v>44.5</v>
      </c>
      <c r="B91">
        <v>23.240756639078594</v>
      </c>
      <c r="C91" s="1">
        <f t="shared" ca="1" si="3"/>
        <v>38.411587930739088</v>
      </c>
      <c r="D91" s="1">
        <f t="shared" ca="1" si="4"/>
        <v>115.07706104001261</v>
      </c>
      <c r="E91" s="1">
        <f t="shared" ca="1" si="5"/>
        <v>13.89879230305128</v>
      </c>
      <c r="H91"/>
      <c r="Y91">
        <v>44.5</v>
      </c>
      <c r="Z91">
        <v>23.240756639078594</v>
      </c>
    </row>
    <row r="92" spans="1:26" x14ac:dyDescent="0.25">
      <c r="A92">
        <v>45</v>
      </c>
      <c r="B92">
        <v>24.6951326561191</v>
      </c>
      <c r="C92" s="1">
        <f t="shared" ca="1" si="3"/>
        <v>39.037294553832041</v>
      </c>
      <c r="D92" s="1">
        <f t="shared" ca="1" si="4"/>
        <v>102.84880395010444</v>
      </c>
      <c r="E92" s="1">
        <f t="shared" ca="1" si="5"/>
        <v>15.353168320091786</v>
      </c>
      <c r="H92"/>
      <c r="Y92">
        <v>45</v>
      </c>
      <c r="Z92">
        <v>24.6951326561191</v>
      </c>
    </row>
    <row r="93" spans="1:26" x14ac:dyDescent="0.25">
      <c r="A93">
        <v>45.5</v>
      </c>
      <c r="B93">
        <v>24.217265791243666</v>
      </c>
      <c r="C93" s="1">
        <f t="shared" ca="1" si="3"/>
        <v>39.644866041421437</v>
      </c>
      <c r="D93" s="1">
        <f t="shared" ca="1" si="4"/>
        <v>119.00542473964262</v>
      </c>
      <c r="E93" s="1">
        <f t="shared" ca="1" si="5"/>
        <v>14.875301455216352</v>
      </c>
      <c r="H93"/>
      <c r="Y93">
        <v>45.5</v>
      </c>
      <c r="Z93">
        <v>24.217265791243666</v>
      </c>
    </row>
    <row r="94" spans="1:26" x14ac:dyDescent="0.25">
      <c r="A94">
        <v>46</v>
      </c>
      <c r="B94">
        <v>23.711282616488926</v>
      </c>
      <c r="C94" s="1">
        <f t="shared" ca="1" si="3"/>
        <v>40.234828012267911</v>
      </c>
      <c r="D94" s="1">
        <f t="shared" ca="1" si="4"/>
        <v>136.51377622318444</v>
      </c>
      <c r="E94" s="1">
        <f t="shared" ca="1" si="5"/>
        <v>14.369318280461613</v>
      </c>
      <c r="H94"/>
      <c r="Y94">
        <v>46</v>
      </c>
      <c r="Z94">
        <v>23.711282616488926</v>
      </c>
    </row>
    <row r="95" spans="1:26" x14ac:dyDescent="0.25">
      <c r="A95">
        <v>46.5</v>
      </c>
      <c r="B95">
        <v>23.204955203396167</v>
      </c>
      <c r="C95" s="1">
        <f t="shared" ca="1" si="3"/>
        <v>40.807690850887909</v>
      </c>
      <c r="D95" s="1">
        <f t="shared" ca="1" si="4"/>
        <v>154.92815113773824</v>
      </c>
      <c r="E95" s="1">
        <f t="shared" ca="1" si="5"/>
        <v>13.862990867368854</v>
      </c>
      <c r="H95"/>
      <c r="Y95">
        <v>46.5</v>
      </c>
      <c r="Z95">
        <v>23.204955203396167</v>
      </c>
    </row>
    <row r="96" spans="1:26" x14ac:dyDescent="0.25">
      <c r="A96">
        <v>47</v>
      </c>
      <c r="B96">
        <v>22.698317074839157</v>
      </c>
      <c r="C96" s="1">
        <f t="shared" ca="1" si="3"/>
        <v>41.363950149094734</v>
      </c>
      <c r="D96" s="1">
        <f t="shared" ca="1" si="4"/>
        <v>174.20292903137187</v>
      </c>
      <c r="E96" s="1">
        <f t="shared" ca="1" si="5"/>
        <v>13.356352738811843</v>
      </c>
      <c r="H96"/>
      <c r="Y96">
        <v>47</v>
      </c>
      <c r="Z96">
        <v>22.698317074839157</v>
      </c>
    </row>
    <row r="97" spans="1:26" x14ac:dyDescent="0.25">
      <c r="A97">
        <v>47.5</v>
      </c>
      <c r="B97">
        <v>22.191433185846961</v>
      </c>
      <c r="C97" s="1">
        <f t="shared" ca="1" si="3"/>
        <v>41.904087134741999</v>
      </c>
      <c r="D97" s="1">
        <f t="shared" ca="1" si="4"/>
        <v>194.29436285444359</v>
      </c>
      <c r="E97" s="1">
        <f t="shared" ca="1" si="5"/>
        <v>12.849468849819647</v>
      </c>
      <c r="H97"/>
      <c r="Y97">
        <v>47.5</v>
      </c>
      <c r="Z97">
        <v>22.191433185846961</v>
      </c>
    </row>
    <row r="98" spans="1:26" x14ac:dyDescent="0.25">
      <c r="A98">
        <v>48</v>
      </c>
      <c r="B98">
        <v>21.684339330191072</v>
      </c>
      <c r="C98" s="1">
        <f t="shared" ca="1" si="3"/>
        <v>42.428569088040774</v>
      </c>
      <c r="D98" s="1">
        <f t="shared" ca="1" si="4"/>
        <v>215.16153412322856</v>
      </c>
      <c r="E98" s="1">
        <f t="shared" ca="1" si="5"/>
        <v>12.342374994163759</v>
      </c>
      <c r="H98"/>
      <c r="Y98">
        <v>48</v>
      </c>
      <c r="Z98">
        <v>21.684339330191072</v>
      </c>
    </row>
    <row r="99" spans="1:26" x14ac:dyDescent="0.25">
      <c r="A99">
        <v>48.5</v>
      </c>
      <c r="B99">
        <v>21.177049740070412</v>
      </c>
      <c r="C99" s="1">
        <f t="shared" ca="1" si="3"/>
        <v>42.937849745810311</v>
      </c>
      <c r="D99" s="1">
        <f t="shared" ca="1" si="4"/>
        <v>236.76620844490481</v>
      </c>
      <c r="E99" s="1">
        <f t="shared" ca="1" si="5"/>
        <v>11.835085404043099</v>
      </c>
      <c r="H99"/>
      <c r="Y99">
        <v>48.5</v>
      </c>
      <c r="Z99">
        <v>21.177049740070412</v>
      </c>
    </row>
    <row r="100" spans="1:26" x14ac:dyDescent="0.25">
      <c r="A100">
        <v>49</v>
      </c>
      <c r="B100">
        <v>20.669575944223574</v>
      </c>
      <c r="C100" s="1">
        <f t="shared" ca="1" si="3"/>
        <v>43.43236969401228</v>
      </c>
      <c r="D100" s="1">
        <f t="shared" ca="1" si="4"/>
        <v>259.07238964770988</v>
      </c>
      <c r="E100" s="1">
        <f t="shared" ca="1" si="5"/>
        <v>11.327611608196261</v>
      </c>
      <c r="H100"/>
      <c r="Y100">
        <v>49</v>
      </c>
      <c r="Z100">
        <v>20.669575944223574</v>
      </c>
    </row>
    <row r="101" spans="1:26" x14ac:dyDescent="0.25">
      <c r="A101">
        <v>49.5</v>
      </c>
      <c r="B101">
        <v>20.238191157925723</v>
      </c>
      <c r="C101" s="1">
        <f t="shared" ca="1" si="3"/>
        <v>43.912556748907917</v>
      </c>
      <c r="D101" s="1">
        <f t="shared" ca="1" si="4"/>
        <v>280.23779306774088</v>
      </c>
      <c r="E101" s="1">
        <f t="shared" ca="1" si="5"/>
        <v>10.896226821898409</v>
      </c>
      <c r="H101"/>
      <c r="Y101">
        <v>49.5</v>
      </c>
      <c r="Z101">
        <v>20.238191157925723</v>
      </c>
    </row>
    <row r="102" spans="1:26" x14ac:dyDescent="0.25">
      <c r="A102">
        <v>50</v>
      </c>
      <c r="B102">
        <v>21.73916412944758</v>
      </c>
      <c r="C102" s="1">
        <f t="shared" ca="1" si="3"/>
        <v>44.378826327168056</v>
      </c>
      <c r="D102" s="1">
        <f t="shared" ca="1" si="4"/>
        <v>256.27715221344675</v>
      </c>
      <c r="E102" s="1">
        <f t="shared" ca="1" si="5"/>
        <v>12.397199793420267</v>
      </c>
      <c r="H102"/>
      <c r="Y102">
        <v>50</v>
      </c>
      <c r="Z102">
        <v>21.73916412944758</v>
      </c>
    </row>
    <row r="103" spans="1:26" x14ac:dyDescent="0.25">
      <c r="A103">
        <v>50.5</v>
      </c>
      <c r="B103">
        <v>23.267567672959327</v>
      </c>
      <c r="C103" s="1">
        <f t="shared" ca="1" si="3"/>
        <v>44.831581805255922</v>
      </c>
      <c r="D103" s="1">
        <f t="shared" ca="1" si="4"/>
        <v>232.50335274894363</v>
      </c>
      <c r="E103" s="1">
        <f t="shared" ca="1" si="5"/>
        <v>13.925603336932014</v>
      </c>
      <c r="H103"/>
      <c r="Y103">
        <v>50.5</v>
      </c>
      <c r="Z103">
        <v>23.267567672959327</v>
      </c>
    </row>
    <row r="104" spans="1:26" x14ac:dyDescent="0.25">
      <c r="A104">
        <v>51</v>
      </c>
      <c r="B104">
        <v>24.796572692178263</v>
      </c>
      <c r="C104" s="1">
        <f t="shared" ca="1" si="3"/>
        <v>45.27121486839394</v>
      </c>
      <c r="D104" s="1">
        <f t="shared" ca="1" si="4"/>
        <v>209.60548612203493</v>
      </c>
      <c r="E104" s="1">
        <f t="shared" ca="1" si="5"/>
        <v>15.454608356150949</v>
      </c>
      <c r="H104"/>
      <c r="Y104">
        <v>51</v>
      </c>
      <c r="Z104">
        <v>24.796572692178263</v>
      </c>
    </row>
    <row r="105" spans="1:26" x14ac:dyDescent="0.25">
      <c r="A105">
        <v>51.5</v>
      </c>
      <c r="B105">
        <v>26.326071905896093</v>
      </c>
      <c r="C105" s="1">
        <f t="shared" ca="1" si="3"/>
        <v>45.698105849416166</v>
      </c>
      <c r="D105" s="1">
        <f t="shared" ca="1" si="4"/>
        <v>187.63784955444694</v>
      </c>
      <c r="E105" s="1">
        <f t="shared" ca="1" si="5"/>
        <v>16.98410756986878</v>
      </c>
      <c r="H105"/>
      <c r="Y105">
        <v>51.5</v>
      </c>
      <c r="Z105">
        <v>26.326071905896093</v>
      </c>
    </row>
    <row r="106" spans="1:26" x14ac:dyDescent="0.25">
      <c r="A106">
        <v>52</v>
      </c>
      <c r="B106">
        <v>27.780453737108864</v>
      </c>
      <c r="C106" s="1">
        <f t="shared" ca="1" si="3"/>
        <v>46.11262405779965</v>
      </c>
      <c r="D106" s="1">
        <f t="shared" ca="1" si="4"/>
        <v>168.03423433340805</v>
      </c>
      <c r="E106" s="1">
        <f t="shared" ca="1" si="5"/>
        <v>18.438489401081551</v>
      </c>
      <c r="H106"/>
      <c r="Y106">
        <v>52</v>
      </c>
      <c r="Z106">
        <v>27.780453737108864</v>
      </c>
    </row>
    <row r="107" spans="1:26" x14ac:dyDescent="0.25">
      <c r="A107">
        <v>52.5</v>
      </c>
      <c r="B107">
        <v>27.302530782395078</v>
      </c>
      <c r="C107" s="1">
        <f t="shared" ca="1" si="3"/>
        <v>46.515128099159369</v>
      </c>
      <c r="D107" s="1">
        <f t="shared" ca="1" si="4"/>
        <v>184.56194782806924</v>
      </c>
      <c r="E107" s="1">
        <f t="shared" ca="1" si="5"/>
        <v>17.960566446367764</v>
      </c>
      <c r="H107"/>
      <c r="Y107">
        <v>52.5</v>
      </c>
      <c r="Z107">
        <v>27.302530782395078</v>
      </c>
    </row>
    <row r="108" spans="1:26" x14ac:dyDescent="0.25">
      <c r="A108">
        <v>53</v>
      </c>
      <c r="B108">
        <v>26.796515107744014</v>
      </c>
      <c r="C108" s="1">
        <f t="shared" ca="1" si="3"/>
        <v>46.90596618548301</v>
      </c>
      <c r="D108" s="1">
        <f t="shared" ca="1" si="4"/>
        <v>202.19501132398904</v>
      </c>
      <c r="E108" s="1">
        <f t="shared" ca="1" si="5"/>
        <v>17.454550771716701</v>
      </c>
      <c r="H108"/>
      <c r="Y108">
        <v>53</v>
      </c>
      <c r="Z108">
        <v>26.796515107744014</v>
      </c>
    </row>
    <row r="109" spans="1:26" x14ac:dyDescent="0.25">
      <c r="A109">
        <v>53.5</v>
      </c>
      <c r="B109">
        <v>26.290178426657437</v>
      </c>
      <c r="C109" s="1">
        <f t="shared" ca="1" si="3"/>
        <v>47.285476436374125</v>
      </c>
      <c r="D109" s="1">
        <f t="shared" ca="1" si="4"/>
        <v>220.40126925840676</v>
      </c>
      <c r="E109" s="1">
        <f t="shared" ca="1" si="5"/>
        <v>16.948214090630124</v>
      </c>
      <c r="H109"/>
      <c r="Y109">
        <v>53.5</v>
      </c>
      <c r="Z109">
        <v>26.290178426657437</v>
      </c>
    </row>
    <row r="110" spans="1:26" x14ac:dyDescent="0.25">
      <c r="A110">
        <v>54</v>
      </c>
      <c r="B110">
        <v>27.703245163927374</v>
      </c>
      <c r="C110" s="1">
        <f t="shared" ca="1" si="3"/>
        <v>47.65398717156431</v>
      </c>
      <c r="D110" s="1">
        <f t="shared" ca="1" si="4"/>
        <v>199.01605332764456</v>
      </c>
      <c r="E110" s="1">
        <f t="shared" ca="1" si="5"/>
        <v>18.36128082790006</v>
      </c>
      <c r="H110"/>
      <c r="Y110">
        <v>54</v>
      </c>
      <c r="Z110">
        <v>27.703245163927374</v>
      </c>
    </row>
    <row r="111" spans="1:26" x14ac:dyDescent="0.25">
      <c r="A111">
        <v>54.5</v>
      </c>
      <c r="B111">
        <v>29.241791012285368</v>
      </c>
      <c r="C111" s="1">
        <f t="shared" ca="1" si="3"/>
        <v>48.011817194947184</v>
      </c>
      <c r="D111" s="1">
        <f t="shared" ca="1" si="4"/>
        <v>176.15694144890506</v>
      </c>
      <c r="E111" s="1">
        <f t="shared" ca="1" si="5"/>
        <v>19.899826676258055</v>
      </c>
      <c r="H111"/>
      <c r="Y111">
        <v>54.5</v>
      </c>
      <c r="Z111">
        <v>29.241791012285368</v>
      </c>
    </row>
    <row r="112" spans="1:26" x14ac:dyDescent="0.25">
      <c r="A112">
        <v>55</v>
      </c>
      <c r="B112">
        <v>30.780737598708832</v>
      </c>
      <c r="C112" s="1">
        <f t="shared" ca="1" si="3"/>
        <v>48.359276070380233</v>
      </c>
      <c r="D112" s="1">
        <f t="shared" ca="1" si="4"/>
        <v>154.50250740001576</v>
      </c>
      <c r="E112" s="1">
        <f t="shared" ca="1" si="5"/>
        <v>21.438773262681519</v>
      </c>
      <c r="H112"/>
      <c r="Y112">
        <v>55</v>
      </c>
      <c r="Z112">
        <v>30.780737598708832</v>
      </c>
    </row>
    <row r="113" spans="1:26" x14ac:dyDescent="0.25">
      <c r="A113">
        <v>55.5</v>
      </c>
      <c r="B113">
        <v>32.320018137946349</v>
      </c>
      <c r="C113" s="1">
        <f t="shared" ca="1" si="3"/>
        <v>48.696664389492909</v>
      </c>
      <c r="D113" s="1">
        <f t="shared" ca="1" si="4"/>
        <v>134.09727122414699</v>
      </c>
      <c r="E113" s="1">
        <f t="shared" ca="1" si="5"/>
        <v>22.978053801919035</v>
      </c>
      <c r="H113"/>
      <c r="Y113">
        <v>55.5</v>
      </c>
      <c r="Z113">
        <v>32.320018137946349</v>
      </c>
    </row>
    <row r="114" spans="1:26" x14ac:dyDescent="0.25">
      <c r="A114">
        <v>56</v>
      </c>
      <c r="B114">
        <v>33.859580472079841</v>
      </c>
      <c r="C114" s="1">
        <f t="shared" ca="1" si="3"/>
        <v>49.02427403173273</v>
      </c>
      <c r="D114" s="1">
        <f t="shared" ca="1" si="4"/>
        <v>114.9839653790889</v>
      </c>
      <c r="E114" s="1">
        <f t="shared" ca="1" si="5"/>
        <v>24.517616136052528</v>
      </c>
      <c r="H114"/>
      <c r="Y114">
        <v>56</v>
      </c>
      <c r="Z114">
        <v>33.859580472079841</v>
      </c>
    </row>
    <row r="115" spans="1:26" x14ac:dyDescent="0.25">
      <c r="A115">
        <v>56.5</v>
      </c>
      <c r="B115">
        <v>33.475264523124736</v>
      </c>
      <c r="C115" s="1">
        <f t="shared" ca="1" si="3"/>
        <v>49.342388416874414</v>
      </c>
      <c r="D115" s="1">
        <f t="shared" ca="1" si="4"/>
        <v>125.88281032980098</v>
      </c>
      <c r="E115" s="1">
        <f t="shared" ca="1" si="5"/>
        <v>24.133300187097422</v>
      </c>
      <c r="H115"/>
      <c r="Y115">
        <v>56.5</v>
      </c>
      <c r="Z115">
        <v>33.475264523124736</v>
      </c>
    </row>
    <row r="116" spans="1:26" x14ac:dyDescent="0.25">
      <c r="A116">
        <v>57</v>
      </c>
      <c r="B116">
        <v>32.967415041551469</v>
      </c>
      <c r="C116" s="1">
        <f t="shared" ca="1" si="3"/>
        <v>49.651282750210243</v>
      </c>
      <c r="D116" s="1">
        <f t="shared" ca="1" si="4"/>
        <v>139.17572086001348</v>
      </c>
      <c r="E116" s="1">
        <f t="shared" ca="1" si="5"/>
        <v>23.625450705524155</v>
      </c>
      <c r="H116"/>
      <c r="Y116">
        <v>57</v>
      </c>
      <c r="Z116">
        <v>32.967415041551469</v>
      </c>
    </row>
    <row r="117" spans="1:26" x14ac:dyDescent="0.25">
      <c r="A117">
        <v>57.5</v>
      </c>
      <c r="B117">
        <v>32.459276772943525</v>
      </c>
      <c r="C117" s="1">
        <f t="shared" ca="1" si="3"/>
        <v>49.951224260634248</v>
      </c>
      <c r="D117" s="1">
        <f t="shared" ca="1" si="4"/>
        <v>152.9841134560649</v>
      </c>
      <c r="E117" s="1">
        <f t="shared" ca="1" si="5"/>
        <v>23.117312436916212</v>
      </c>
      <c r="H117"/>
      <c r="Y117">
        <v>57.5</v>
      </c>
      <c r="Z117">
        <v>32.459276772943525</v>
      </c>
    </row>
    <row r="118" spans="1:26" x14ac:dyDescent="0.25">
      <c r="A118">
        <v>58</v>
      </c>
      <c r="B118">
        <v>31.950885719376327</v>
      </c>
      <c r="C118" s="1">
        <f t="shared" ca="1" si="3"/>
        <v>50.242472431825561</v>
      </c>
      <c r="D118" s="1">
        <f t="shared" ca="1" si="4"/>
        <v>167.2910722295247</v>
      </c>
      <c r="E118" s="1">
        <f t="shared" ca="1" si="5"/>
        <v>22.608921383349013</v>
      </c>
      <c r="H118"/>
      <c r="Y118">
        <v>58</v>
      </c>
      <c r="Z118">
        <v>31.950885719376327</v>
      </c>
    </row>
    <row r="119" spans="1:26" x14ac:dyDescent="0.25">
      <c r="A119">
        <v>58.5</v>
      </c>
      <c r="B119">
        <v>31.44227885985465</v>
      </c>
      <c r="C119" s="1">
        <f t="shared" ca="1" si="3"/>
        <v>50.525279226731612</v>
      </c>
      <c r="D119" s="1">
        <f t="shared" ca="1" si="4"/>
        <v>182.08045150111315</v>
      </c>
      <c r="E119" s="1">
        <f t="shared" ca="1" si="5"/>
        <v>22.100314523827336</v>
      </c>
      <c r="H119"/>
      <c r="Y119">
        <v>58.5</v>
      </c>
      <c r="Z119">
        <v>31.44227885985465</v>
      </c>
    </row>
    <row r="120" spans="1:26" x14ac:dyDescent="0.25">
      <c r="A120">
        <v>59</v>
      </c>
      <c r="B120">
        <v>30.933487287530323</v>
      </c>
      <c r="C120" s="1">
        <f t="shared" ca="1" si="3"/>
        <v>50.799889305544752</v>
      </c>
      <c r="D120" s="1">
        <f t="shared" ca="1" si="4"/>
        <v>197.3369645706839</v>
      </c>
      <c r="E120" s="1">
        <f t="shared" ca="1" si="5"/>
        <v>21.591522951503009</v>
      </c>
      <c r="H120"/>
      <c r="Y120">
        <v>59</v>
      </c>
      <c r="Z120">
        <v>30.933487287530323</v>
      </c>
    </row>
    <row r="121" spans="1:26" x14ac:dyDescent="0.25">
      <c r="A121">
        <v>59.5</v>
      </c>
      <c r="B121">
        <v>30.424523319572611</v>
      </c>
      <c r="C121" s="1">
        <f t="shared" ca="1" si="3"/>
        <v>51.066540237361352</v>
      </c>
      <c r="D121" s="1">
        <f t="shared" ca="1" si="4"/>
        <v>213.04643121713829</v>
      </c>
      <c r="E121" s="1">
        <f t="shared" ca="1" si="5"/>
        <v>21.082558983545297</v>
      </c>
      <c r="H121"/>
      <c r="Y121">
        <v>59.5</v>
      </c>
      <c r="Z121">
        <v>30.424523319572611</v>
      </c>
    </row>
    <row r="122" spans="1:26" x14ac:dyDescent="0.25">
      <c r="A122">
        <v>60</v>
      </c>
      <c r="B122">
        <v>29.915397059771745</v>
      </c>
      <c r="C122" s="1">
        <f t="shared" ca="1" si="3"/>
        <v>51.32546270570613</v>
      </c>
      <c r="D122" s="1">
        <f t="shared" ca="1" si="4"/>
        <v>229.19545548160986</v>
      </c>
      <c r="E122" s="1">
        <f t="shared" ca="1" si="5"/>
        <v>20.573432723744432</v>
      </c>
      <c r="H122"/>
      <c r="Y122">
        <v>60</v>
      </c>
      <c r="Z122">
        <v>29.915397059771745</v>
      </c>
    </row>
    <row r="123" spans="1:26" x14ac:dyDescent="0.25">
      <c r="A123">
        <v>60.5</v>
      </c>
      <c r="B123">
        <v>29.479586255746202</v>
      </c>
      <c r="C123" s="1">
        <f t="shared" ca="1" si="3"/>
        <v>51.576880708099864</v>
      </c>
      <c r="D123" s="1">
        <f t="shared" ca="1" si="4"/>
        <v>244.14521105700996</v>
      </c>
      <c r="E123" s="1">
        <f t="shared" ca="1" si="5"/>
        <v>20.137621919718889</v>
      </c>
      <c r="H123"/>
      <c r="Y123">
        <v>60.5</v>
      </c>
      <c r="Z123">
        <v>29.479586255746202</v>
      </c>
    </row>
    <row r="124" spans="1:26" x14ac:dyDescent="0.25">
      <c r="A124">
        <v>61</v>
      </c>
      <c r="B124">
        <v>30.986068895201928</v>
      </c>
      <c r="C124" s="1">
        <f t="shared" ca="1" si="3"/>
        <v>51.821011749842782</v>
      </c>
      <c r="D124" s="1">
        <f t="shared" ca="1" si="4"/>
        <v>217.047421878075</v>
      </c>
      <c r="E124" s="1">
        <f t="shared" ca="1" si="5"/>
        <v>21.644104559174615</v>
      </c>
      <c r="H124"/>
      <c r="Y124">
        <v>61</v>
      </c>
      <c r="Z124">
        <v>30.986068895201928</v>
      </c>
    </row>
    <row r="125" spans="1:26" x14ac:dyDescent="0.25">
      <c r="A125">
        <v>61.5</v>
      </c>
      <c r="B125">
        <v>32.523408045080572</v>
      </c>
      <c r="C125" s="1">
        <f t="shared" ca="1" si="3"/>
        <v>52.058067032181469</v>
      </c>
      <c r="D125" s="1">
        <f t="shared" ca="1" si="4"/>
        <v>190.80145087116094</v>
      </c>
      <c r="E125" s="1">
        <f t="shared" ca="1" si="5"/>
        <v>23.181443709053259</v>
      </c>
      <c r="H125"/>
      <c r="Y125">
        <v>61.5</v>
      </c>
      <c r="Z125">
        <v>32.523408045080572</v>
      </c>
    </row>
    <row r="126" spans="1:26" x14ac:dyDescent="0.25">
      <c r="A126">
        <v>62</v>
      </c>
      <c r="B126">
        <v>34.061272540788615</v>
      </c>
      <c r="C126" s="1">
        <f t="shared" ca="1" si="3"/>
        <v>52.288251635022178</v>
      </c>
      <c r="D126" s="1">
        <f t="shared" ca="1" si="4"/>
        <v>166.11138345081369</v>
      </c>
      <c r="E126" s="1">
        <f t="shared" ca="1" si="5"/>
        <v>24.719308204761301</v>
      </c>
      <c r="H126"/>
      <c r="Y126">
        <v>62</v>
      </c>
      <c r="Z126">
        <v>34.061272540788615</v>
      </c>
    </row>
    <row r="127" spans="1:26" x14ac:dyDescent="0.25">
      <c r="A127">
        <v>62.5</v>
      </c>
      <c r="B127">
        <v>35.599568646852227</v>
      </c>
      <c r="C127" s="1">
        <f t="shared" ca="1" si="3"/>
        <v>52.511764694348273</v>
      </c>
      <c r="D127" s="1">
        <f t="shared" ca="1" si="4"/>
        <v>143.01118757447043</v>
      </c>
      <c r="E127" s="1">
        <f t="shared" ca="1" si="5"/>
        <v>26.257604310824913</v>
      </c>
      <c r="H127"/>
      <c r="Y127">
        <v>62.5</v>
      </c>
      <c r="Z127">
        <v>35.599568646852227</v>
      </c>
    </row>
    <row r="128" spans="1:26" x14ac:dyDescent="0.25">
      <c r="A128">
        <v>63</v>
      </c>
      <c r="B128">
        <v>37.062494325405808</v>
      </c>
      <c r="C128" s="1">
        <f t="shared" ca="1" si="3"/>
        <v>52.728799574495667</v>
      </c>
      <c r="D128" s="1">
        <f t="shared" ca="1" si="4"/>
        <v>122.71656007883024</v>
      </c>
      <c r="E128" s="1">
        <f t="shared" ca="1" si="5"/>
        <v>27.720529989378495</v>
      </c>
      <c r="H128"/>
      <c r="Y128">
        <v>63</v>
      </c>
      <c r="Z128">
        <v>37.062494325405808</v>
      </c>
    </row>
    <row r="129" spans="1:26" x14ac:dyDescent="0.25">
      <c r="A129">
        <v>63.5</v>
      </c>
      <c r="B129">
        <v>36.583264271482477</v>
      </c>
      <c r="C129" s="1">
        <f t="shared" ca="1" si="3"/>
        <v>52.939544035435077</v>
      </c>
      <c r="D129" s="1">
        <f t="shared" ca="1" si="4"/>
        <v>133.76394385834266</v>
      </c>
      <c r="E129" s="1">
        <f t="shared" ca="1" si="5"/>
        <v>27.241299935455164</v>
      </c>
      <c r="H129"/>
      <c r="Y129">
        <v>63.5</v>
      </c>
      <c r="Z129">
        <v>36.583264271482477</v>
      </c>
    </row>
    <row r="130" spans="1:26" x14ac:dyDescent="0.25">
      <c r="A130">
        <v>64</v>
      </c>
      <c r="B130">
        <v>36.075590120744025</v>
      </c>
      <c r="C130" s="1">
        <f t="shared" ref="C130:C193" ca="1" si="6">IF(A130&gt;=$K$5,OFFSET($B$1,2*$K$5,0)+$L$5*(1-EXP((-1/$M$5)*(A130-$K$5))),0)</f>
        <v>53.144180395205822</v>
      </c>
      <c r="D130" s="1">
        <f t="shared" ref="D130:D193" ca="1" si="7">IF(A130&gt;=$K$5,(C130-B130)*(C130-B130)*0.5,0)</f>
        <v>145.66838697872592</v>
      </c>
      <c r="E130" s="1">
        <f t="shared" ref="E130:E193" ca="1" si="8">IF(A130&gt;=$K$5,(B130-$L$6),0)</f>
        <v>26.733625784716711</v>
      </c>
      <c r="H130"/>
      <c r="Y130">
        <v>64</v>
      </c>
      <c r="Z130">
        <v>36.075590120744025</v>
      </c>
    </row>
    <row r="131" spans="1:26" x14ac:dyDescent="0.25">
      <c r="A131">
        <v>64.5</v>
      </c>
      <c r="B131">
        <v>35.567603885489248</v>
      </c>
      <c r="C131" s="1">
        <f t="shared" ca="1" si="6"/>
        <v>53.342885687641768</v>
      </c>
      <c r="D131" s="1">
        <f t="shared" ca="1" si="7"/>
        <v>157.98032157296728</v>
      </c>
      <c r="E131" s="1">
        <f t="shared" ca="1" si="8"/>
        <v>26.225639549461935</v>
      </c>
      <c r="H131"/>
      <c r="Y131">
        <v>64.5</v>
      </c>
      <c r="Z131">
        <v>35.567603885489248</v>
      </c>
    </row>
    <row r="132" spans="1:26" x14ac:dyDescent="0.25">
      <c r="A132">
        <v>65</v>
      </c>
      <c r="B132">
        <v>35.059343107012026</v>
      </c>
      <c r="C132" s="1">
        <f t="shared" ca="1" si="6"/>
        <v>53.535831815525825</v>
      </c>
      <c r="D132" s="1">
        <f t="shared" ca="1" si="7"/>
        <v>170.69031749791895</v>
      </c>
      <c r="E132" s="1">
        <f t="shared" ca="1" si="8"/>
        <v>25.717378770984713</v>
      </c>
      <c r="H132"/>
      <c r="Y132">
        <v>65</v>
      </c>
      <c r="Z132">
        <v>35.059343107012026</v>
      </c>
    </row>
    <row r="133" spans="1:26" x14ac:dyDescent="0.25">
      <c r="A133">
        <v>65.5</v>
      </c>
      <c r="B133">
        <v>34.550865839408971</v>
      </c>
      <c r="C133" s="1">
        <f t="shared" ca="1" si="6"/>
        <v>53.723185699305517</v>
      </c>
      <c r="D133" s="1">
        <f t="shared" ca="1" si="7"/>
        <v>183.78892440509176</v>
      </c>
      <c r="E133" s="1">
        <f t="shared" ca="1" si="8"/>
        <v>25.208901503381657</v>
      </c>
      <c r="H133"/>
      <c r="Y133">
        <v>65.5</v>
      </c>
      <c r="Z133">
        <v>34.550865839408971</v>
      </c>
    </row>
    <row r="134" spans="1:26" x14ac:dyDescent="0.25">
      <c r="A134">
        <v>66</v>
      </c>
      <c r="B134">
        <v>34.042206055988096</v>
      </c>
      <c r="C134" s="1">
        <f t="shared" ca="1" si="6"/>
        <v>53.905109421498182</v>
      </c>
      <c r="D134" s="1">
        <f t="shared" ca="1" si="7"/>
        <v>197.26746505379595</v>
      </c>
      <c r="E134" s="1">
        <f t="shared" ca="1" si="8"/>
        <v>24.700241719960783</v>
      </c>
      <c r="H134"/>
      <c r="Y134">
        <v>66</v>
      </c>
      <c r="Z134">
        <v>34.042206055988096</v>
      </c>
    </row>
    <row r="135" spans="1:26" x14ac:dyDescent="0.25">
      <c r="A135">
        <v>66.5</v>
      </c>
      <c r="B135">
        <v>33.53337783846483</v>
      </c>
      <c r="C135" s="1">
        <f t="shared" ca="1" si="6"/>
        <v>54.081760366910942</v>
      </c>
      <c r="D135" s="1">
        <f t="shared" ca="1" si="7"/>
        <v>211.11801226767471</v>
      </c>
      <c r="E135" s="1">
        <f t="shared" ca="1" si="8"/>
        <v>24.191413502437516</v>
      </c>
      <c r="H135"/>
      <c r="Y135">
        <v>66.5</v>
      </c>
      <c r="Z135">
        <v>33.53337783846483</v>
      </c>
    </row>
    <row r="136" spans="1:26" x14ac:dyDescent="0.25">
      <c r="A136">
        <v>67</v>
      </c>
      <c r="B136">
        <v>34.711626688163108</v>
      </c>
      <c r="C136" s="1">
        <f t="shared" ca="1" si="6"/>
        <v>54.253291358796531</v>
      </c>
      <c r="D136" s="1">
        <f t="shared" ca="1" si="7"/>
        <v>190.93832904974124</v>
      </c>
      <c r="E136" s="1">
        <f t="shared" ca="1" si="8"/>
        <v>25.369662352135794</v>
      </c>
      <c r="H136"/>
      <c r="Y136">
        <v>67</v>
      </c>
      <c r="Z136">
        <v>34.711626688163108</v>
      </c>
    </row>
    <row r="137" spans="1:26" x14ac:dyDescent="0.25">
      <c r="A137">
        <v>67.5</v>
      </c>
      <c r="B137">
        <v>36.26069450158964</v>
      </c>
      <c r="C137" s="1">
        <f t="shared" ca="1" si="6"/>
        <v>54.4198507910628</v>
      </c>
      <c r="D137" s="1">
        <f t="shared" ca="1" si="7"/>
        <v>164.8774785727563</v>
      </c>
      <c r="E137" s="1">
        <f t="shared" ca="1" si="8"/>
        <v>26.918730165562327</v>
      </c>
      <c r="H137"/>
      <c r="Y137">
        <v>67.5</v>
      </c>
      <c r="Z137">
        <v>36.26069450158964</v>
      </c>
    </row>
    <row r="138" spans="1:26" x14ac:dyDescent="0.25">
      <c r="A138">
        <v>68</v>
      </c>
      <c r="B138">
        <v>37.810326408471688</v>
      </c>
      <c r="C138" s="1">
        <f t="shared" ca="1" si="6"/>
        <v>54.581582756650505</v>
      </c>
      <c r="D138" s="1">
        <f t="shared" ca="1" si="7"/>
        <v>140.63751974816412</v>
      </c>
      <c r="E138" s="1">
        <f t="shared" ca="1" si="8"/>
        <v>28.468362072444375</v>
      </c>
      <c r="H138"/>
      <c r="Y138">
        <v>68</v>
      </c>
      <c r="Z138">
        <v>37.810326408471688</v>
      </c>
    </row>
    <row r="139" spans="1:26" x14ac:dyDescent="0.25">
      <c r="A139">
        <v>68.5</v>
      </c>
      <c r="B139">
        <v>39.360423028307402</v>
      </c>
      <c r="C139" s="1">
        <f t="shared" ca="1" si="6"/>
        <v>54.738627172190093</v>
      </c>
      <c r="D139" s="1">
        <f t="shared" ca="1" si="7"/>
        <v>118.24458134546538</v>
      </c>
      <c r="E139" s="1">
        <f t="shared" ca="1" si="8"/>
        <v>30.018458692280088</v>
      </c>
      <c r="H139"/>
      <c r="Y139">
        <v>68.5</v>
      </c>
      <c r="Z139">
        <v>39.360423028307402</v>
      </c>
    </row>
    <row r="140" spans="1:26" x14ac:dyDescent="0.25">
      <c r="A140">
        <v>69</v>
      </c>
      <c r="B140">
        <v>40.910908982313245</v>
      </c>
      <c r="C140" s="1">
        <f t="shared" ca="1" si="6"/>
        <v>54.891119899045592</v>
      </c>
      <c r="D140" s="1">
        <f t="shared" ca="1" si="7"/>
        <v>97.723148638161135</v>
      </c>
      <c r="E140" s="1">
        <f t="shared" ca="1" si="8"/>
        <v>31.568944646285932</v>
      </c>
      <c r="H140"/>
      <c r="Y140">
        <v>69</v>
      </c>
      <c r="Z140">
        <v>40.910908982313245</v>
      </c>
    </row>
    <row r="141" spans="1:26" x14ac:dyDescent="0.25">
      <c r="A141">
        <v>69.5</v>
      </c>
      <c r="B141">
        <v>40.765712847204782</v>
      </c>
      <c r="C141" s="1">
        <f t="shared" ca="1" si="6"/>
        <v>55.039192860850264</v>
      </c>
      <c r="D141" s="1">
        <f t="shared" ca="1" si="7"/>
        <v>101.86611584996852</v>
      </c>
      <c r="E141" s="1">
        <f t="shared" ca="1" si="8"/>
        <v>31.423748511177468</v>
      </c>
      <c r="H141"/>
      <c r="Y141">
        <v>69.5</v>
      </c>
      <c r="Z141">
        <v>40.765712847204782</v>
      </c>
    </row>
    <row r="142" spans="1:26" x14ac:dyDescent="0.25">
      <c r="A142">
        <v>70</v>
      </c>
      <c r="B142">
        <v>40.255471151439728</v>
      </c>
      <c r="C142" s="1">
        <f t="shared" ca="1" si="6"/>
        <v>55.182974157635513</v>
      </c>
      <c r="D142" s="1">
        <f t="shared" ca="1" si="7"/>
        <v>111.41517299999209</v>
      </c>
      <c r="E142" s="1">
        <f t="shared" ca="1" si="8"/>
        <v>30.913506815412415</v>
      </c>
      <c r="H142"/>
      <c r="Y142">
        <v>70</v>
      </c>
      <c r="Z142">
        <v>40.255471151439728</v>
      </c>
    </row>
    <row r="143" spans="1:26" x14ac:dyDescent="0.25">
      <c r="A143">
        <v>70.5</v>
      </c>
      <c r="B143">
        <v>39.744885992245685</v>
      </c>
      <c r="C143" s="1">
        <f t="shared" ca="1" si="6"/>
        <v>55.322588176652175</v>
      </c>
      <c r="D143" s="1">
        <f t="shared" ca="1" si="7"/>
        <v>121.33240267303137</v>
      </c>
      <c r="E143" s="1">
        <f t="shared" ca="1" si="8"/>
        <v>30.402921656218371</v>
      </c>
      <c r="H143"/>
      <c r="Y143">
        <v>70.5</v>
      </c>
      <c r="Z143">
        <v>39.744885992245685</v>
      </c>
    </row>
    <row r="144" spans="1:26" x14ac:dyDescent="0.25">
      <c r="A144">
        <v>71</v>
      </c>
      <c r="B144">
        <v>39.234005327580469</v>
      </c>
      <c r="C144" s="1">
        <f t="shared" ca="1" si="6"/>
        <v>55.458155699979613</v>
      </c>
      <c r="D144" s="1">
        <f t="shared" ca="1" si="7"/>
        <v>131.61152765310965</v>
      </c>
      <c r="E144" s="1">
        <f t="shared" ca="1" si="8"/>
        <v>29.892040991553156</v>
      </c>
      <c r="H144"/>
      <c r="Y144">
        <v>71</v>
      </c>
      <c r="Z144">
        <v>39.234005327580469</v>
      </c>
    </row>
    <row r="145" spans="1:26" x14ac:dyDescent="0.25">
      <c r="A145">
        <v>71.5</v>
      </c>
      <c r="B145">
        <v>38.722881875341628</v>
      </c>
      <c r="C145" s="1">
        <f t="shared" ca="1" si="6"/>
        <v>55.589794009016074</v>
      </c>
      <c r="D145" s="1">
        <f t="shared" ca="1" si="7"/>
        <v>142.24636246254713</v>
      </c>
      <c r="E145" s="1">
        <f t="shared" ca="1" si="8"/>
        <v>29.380917539314314</v>
      </c>
      <c r="H145"/>
      <c r="Y145">
        <v>71.5</v>
      </c>
      <c r="Z145">
        <v>38.722881875341628</v>
      </c>
    </row>
    <row r="146" spans="1:26" x14ac:dyDescent="0.25">
      <c r="A146">
        <v>72</v>
      </c>
      <c r="B146">
        <v>38.211556311349121</v>
      </c>
      <c r="C146" s="1">
        <f t="shared" ca="1" si="6"/>
        <v>55.717616985940438</v>
      </c>
      <c r="D146" s="1">
        <f t="shared" ca="1" si="7"/>
        <v>153.2310801712363</v>
      </c>
      <c r="E146" s="1">
        <f t="shared" ca="1" si="8"/>
        <v>28.869591975321807</v>
      </c>
      <c r="H146"/>
      <c r="Y146">
        <v>72</v>
      </c>
      <c r="Z146">
        <v>38.211556311349121</v>
      </c>
    </row>
    <row r="147" spans="1:26" x14ac:dyDescent="0.25">
      <c r="A147">
        <v>72.5</v>
      </c>
      <c r="B147">
        <v>37.700044390598286</v>
      </c>
      <c r="C147" s="1">
        <f t="shared" ca="1" si="6"/>
        <v>55.841735212233374</v>
      </c>
      <c r="D147" s="1">
        <f t="shared" ca="1" si="7"/>
        <v>164.56047293389938</v>
      </c>
      <c r="E147" s="1">
        <f t="shared" ca="1" si="8"/>
        <v>28.358080054570973</v>
      </c>
      <c r="H147"/>
      <c r="Y147">
        <v>72.5</v>
      </c>
      <c r="Z147">
        <v>37.700044390598286</v>
      </c>
    </row>
    <row r="148" spans="1:26" x14ac:dyDescent="0.25">
      <c r="A148">
        <v>73</v>
      </c>
      <c r="B148">
        <v>37.188358932142414</v>
      </c>
      <c r="C148" s="1">
        <f t="shared" ca="1" si="6"/>
        <v>55.962256064342938</v>
      </c>
      <c r="D148" s="1">
        <f t="shared" ca="1" si="7"/>
        <v>176.22960676522354</v>
      </c>
      <c r="E148" s="1">
        <f t="shared" ca="1" si="8"/>
        <v>27.8463945961151</v>
      </c>
      <c r="H148"/>
      <c r="Y148">
        <v>73</v>
      </c>
      <c r="Z148">
        <v>37.188358932142414</v>
      </c>
    </row>
    <row r="149" spans="1:26" x14ac:dyDescent="0.25">
      <c r="A149">
        <v>73.5</v>
      </c>
      <c r="B149">
        <v>37.129915172871293</v>
      </c>
      <c r="C149" s="1">
        <f t="shared" ca="1" si="6"/>
        <v>56.079283806577465</v>
      </c>
      <c r="D149" s="1">
        <f t="shared" ca="1" si="7"/>
        <v>179.53928580804364</v>
      </c>
      <c r="E149" s="1">
        <f t="shared" ca="1" si="8"/>
        <v>27.787950836843979</v>
      </c>
      <c r="H149"/>
      <c r="Y149">
        <v>73.5</v>
      </c>
      <c r="Z149">
        <v>37.129915172871293</v>
      </c>
    </row>
    <row r="150" spans="1:26" x14ac:dyDescent="0.25">
      <c r="A150">
        <v>74</v>
      </c>
      <c r="B150">
        <v>38.678707198938071</v>
      </c>
      <c r="C150" s="1">
        <f t="shared" ca="1" si="6"/>
        <v>56.19291968130608</v>
      </c>
      <c r="D150" s="1">
        <f t="shared" ca="1" si="7"/>
        <v>153.3738194387677</v>
      </c>
      <c r="E150" s="1">
        <f t="shared" ca="1" si="8"/>
        <v>29.336742862910757</v>
      </c>
      <c r="H150"/>
      <c r="Y150">
        <v>74</v>
      </c>
      <c r="Z150">
        <v>38.678707198938071</v>
      </c>
    </row>
    <row r="151" spans="1:26" x14ac:dyDescent="0.25">
      <c r="A151">
        <v>74.5</v>
      </c>
      <c r="B151">
        <v>40.227972626421398</v>
      </c>
      <c r="C151" s="1">
        <f t="shared" ca="1" si="6"/>
        <v>56.303261996544975</v>
      </c>
      <c r="D151" s="1">
        <f t="shared" ca="1" si="7"/>
        <v>129.20746416660404</v>
      </c>
      <c r="E151" s="1">
        <f t="shared" ca="1" si="8"/>
        <v>30.886008290394084</v>
      </c>
      <c r="H151"/>
      <c r="Y151">
        <v>74.5</v>
      </c>
      <c r="Z151">
        <v>40.227972626421398</v>
      </c>
    </row>
    <row r="152" spans="1:26" x14ac:dyDescent="0.25">
      <c r="A152">
        <v>75</v>
      </c>
      <c r="B152">
        <v>41.777745564761524</v>
      </c>
      <c r="C152" s="1">
        <f t="shared" ca="1" si="6"/>
        <v>56.410406211005039</v>
      </c>
      <c r="D152" s="1">
        <f t="shared" ca="1" si="7"/>
        <v>107.05737879406185</v>
      </c>
      <c r="E152" s="1">
        <f t="shared" ca="1" si="8"/>
        <v>32.435781228734214</v>
      </c>
      <c r="H152"/>
      <c r="Y152">
        <v>75</v>
      </c>
      <c r="Z152">
        <v>41.777745564761524</v>
      </c>
    </row>
    <row r="153" spans="1:26" x14ac:dyDescent="0.25">
      <c r="A153">
        <v>75.5</v>
      </c>
      <c r="B153">
        <v>43.327939121071829</v>
      </c>
      <c r="C153" s="1">
        <f t="shared" ca="1" si="6"/>
        <v>56.514445016674571</v>
      </c>
      <c r="D153" s="1">
        <f t="shared" ca="1" si="7"/>
        <v>86.94196886738294</v>
      </c>
      <c r="E153" s="1">
        <f t="shared" ca="1" si="8"/>
        <v>33.985974785044519</v>
      </c>
      <c r="H153"/>
      <c r="Y153">
        <v>75.5</v>
      </c>
      <c r="Z153">
        <v>43.327939121071829</v>
      </c>
    </row>
    <row r="154" spans="1:26" x14ac:dyDescent="0.25">
      <c r="A154">
        <v>76</v>
      </c>
      <c r="B154">
        <v>44.418923971553554</v>
      </c>
      <c r="C154" s="1">
        <f t="shared" ca="1" si="6"/>
        <v>56.615468419008394</v>
      </c>
      <c r="D154" s="1">
        <f t="shared" ca="1" si="7"/>
        <v>74.377848229370755</v>
      </c>
      <c r="E154" s="1">
        <f t="shared" ca="1" si="8"/>
        <v>35.076959635526237</v>
      </c>
      <c r="H154"/>
      <c r="Y154">
        <v>76</v>
      </c>
      <c r="Z154">
        <v>44.418923971553554</v>
      </c>
    </row>
    <row r="155" spans="1:26" x14ac:dyDescent="0.25">
      <c r="A155">
        <v>76.5</v>
      </c>
      <c r="B155">
        <v>45.20361459433159</v>
      </c>
      <c r="C155" s="1">
        <f t="shared" ca="1" si="6"/>
        <v>56.71356381479292</v>
      </c>
      <c r="D155" s="1">
        <f t="shared" ca="1" si="7"/>
        <v>66.239465528799187</v>
      </c>
      <c r="E155" s="1">
        <f t="shared" ca="1" si="8"/>
        <v>35.86165025830428</v>
      </c>
      <c r="H155"/>
      <c r="Y155">
        <v>76.5</v>
      </c>
      <c r="Z155">
        <v>45.20361459433159</v>
      </c>
    </row>
    <row r="156" spans="1:26" x14ac:dyDescent="0.25">
      <c r="A156">
        <v>77</v>
      </c>
      <c r="B156">
        <v>46.725003762751179</v>
      </c>
      <c r="C156" s="1">
        <f t="shared" ca="1" si="6"/>
        <v>56.808816067754336</v>
      </c>
      <c r="D156" s="1">
        <f t="shared" ca="1" si="7"/>
        <v>50.841635301266543</v>
      </c>
      <c r="E156" s="1">
        <f t="shared" ca="1" si="8"/>
        <v>37.383039426723869</v>
      </c>
      <c r="H156"/>
      <c r="Y156">
        <v>77</v>
      </c>
      <c r="Z156">
        <v>46.725003762751179</v>
      </c>
    </row>
    <row r="157" spans="1:26" x14ac:dyDescent="0.25">
      <c r="A157">
        <v>77.5</v>
      </c>
      <c r="B157">
        <v>48.246612921032998</v>
      </c>
      <c r="C157" s="1">
        <f t="shared" ca="1" si="6"/>
        <v>56.901307581975388</v>
      </c>
      <c r="D157" s="1">
        <f t="shared" ca="1" si="7"/>
        <v>37.451869837072351</v>
      </c>
      <c r="E157" s="1">
        <f t="shared" ca="1" si="8"/>
        <v>38.904648585005688</v>
      </c>
      <c r="H157"/>
      <c r="Y157">
        <v>77.5</v>
      </c>
      <c r="Z157">
        <v>48.246612921032998</v>
      </c>
    </row>
    <row r="158" spans="1:26" x14ac:dyDescent="0.25">
      <c r="A158">
        <v>78</v>
      </c>
      <c r="B158">
        <v>49.768404859648975</v>
      </c>
      <c r="C158" s="1">
        <f t="shared" ca="1" si="6"/>
        <v>56.991118373184364</v>
      </c>
      <c r="D158" s="1">
        <f t="shared" ca="1" si="7"/>
        <v>26.083795249303364</v>
      </c>
      <c r="E158" s="1">
        <f t="shared" ca="1" si="8"/>
        <v>40.426440523621665</v>
      </c>
      <c r="H158"/>
      <c r="Y158">
        <v>78</v>
      </c>
      <c r="Z158">
        <v>49.768404859648975</v>
      </c>
    </row>
    <row r="159" spans="1:26" x14ac:dyDescent="0.25">
      <c r="A159">
        <v>78.5</v>
      </c>
      <c r="B159">
        <v>51.290351618253894</v>
      </c>
      <c r="C159" s="1">
        <f t="shared" ca="1" si="6"/>
        <v>57.078326137977868</v>
      </c>
      <c r="D159" s="1">
        <f t="shared" ca="1" si="7"/>
        <v>16.750324520486984</v>
      </c>
      <c r="E159" s="1">
        <f t="shared" ca="1" si="8"/>
        <v>41.948387282226577</v>
      </c>
      <c r="H159"/>
      <c r="Y159">
        <v>78.5</v>
      </c>
      <c r="Z159">
        <v>51.290351618253894</v>
      </c>
    </row>
    <row r="160" spans="1:26" x14ac:dyDescent="0.25">
      <c r="A160">
        <v>79</v>
      </c>
      <c r="B160">
        <v>51.515809165695259</v>
      </c>
      <c r="C160" s="1">
        <f t="shared" ca="1" si="6"/>
        <v>57.163006321037173</v>
      </c>
      <c r="D160" s="1">
        <f t="shared" ca="1" si="7"/>
        <v>15.945417855650902</v>
      </c>
      <c r="E160" s="1">
        <f t="shared" ca="1" si="8"/>
        <v>42.173844829667942</v>
      </c>
      <c r="H160"/>
      <c r="Y160">
        <v>79</v>
      </c>
      <c r="Z160">
        <v>51.515809165695259</v>
      </c>
    </row>
    <row r="161" spans="1:26" x14ac:dyDescent="0.25">
      <c r="A161">
        <v>79.5</v>
      </c>
      <c r="B161">
        <v>51.011970898621264</v>
      </c>
      <c r="C161" s="1">
        <f t="shared" ca="1" si="6"/>
        <v>57.24523218039657</v>
      </c>
      <c r="D161" s="1">
        <f t="shared" ca="1" si="7"/>
        <v>19.426773103439565</v>
      </c>
      <c r="E161" s="1">
        <f t="shared" ca="1" si="8"/>
        <v>41.670006562593954</v>
      </c>
      <c r="H161"/>
      <c r="Y161">
        <v>79.5</v>
      </c>
      <c r="Z161">
        <v>51.011970898621264</v>
      </c>
    </row>
    <row r="162" spans="1:26" x14ac:dyDescent="0.25">
      <c r="A162">
        <v>80</v>
      </c>
      <c r="B162">
        <v>50.507938827131618</v>
      </c>
      <c r="C162" s="1">
        <f t="shared" ca="1" si="6"/>
        <v>57.325074850819917</v>
      </c>
      <c r="D162" s="1">
        <f t="shared" ca="1" si="7"/>
        <v>23.236671782734355</v>
      </c>
      <c r="E162" s="1">
        <f t="shared" ca="1" si="8"/>
        <v>41.165974491104308</v>
      </c>
      <c r="H162"/>
      <c r="Y162">
        <v>80</v>
      </c>
      <c r="Z162">
        <v>50.507938827131618</v>
      </c>
    </row>
    <row r="163" spans="1:26" x14ac:dyDescent="0.25">
      <c r="A163">
        <v>80.5</v>
      </c>
      <c r="B163">
        <v>50.003754731779182</v>
      </c>
      <c r="C163" s="1">
        <f t="shared" ca="1" si="6"/>
        <v>57.402603405340287</v>
      </c>
      <c r="D163" s="1">
        <f t="shared" ca="1" si="7"/>
        <v>27.37148084712846</v>
      </c>
      <c r="E163" s="1">
        <f t="shared" ca="1" si="8"/>
        <v>40.661790395751865</v>
      </c>
      <c r="H163"/>
      <c r="Y163">
        <v>80.5</v>
      </c>
      <c r="Z163">
        <v>50.003754731779182</v>
      </c>
    </row>
    <row r="164" spans="1:26" x14ac:dyDescent="0.25">
      <c r="A164">
        <v>81</v>
      </c>
      <c r="B164">
        <v>49.499430813021263</v>
      </c>
      <c r="C164" s="1">
        <f t="shared" ca="1" si="6"/>
        <v>57.477884915016105</v>
      </c>
      <c r="D164" s="1">
        <f t="shared" ca="1" si="7"/>
        <v>31.82786492881916</v>
      </c>
      <c r="E164" s="1">
        <f t="shared" ca="1" si="8"/>
        <v>40.157466476993946</v>
      </c>
      <c r="H164"/>
      <c r="Y164">
        <v>81</v>
      </c>
      <c r="Z164">
        <v>49.499430813021263</v>
      </c>
    </row>
    <row r="165" spans="1:26" x14ac:dyDescent="0.25">
      <c r="A165">
        <v>81.5</v>
      </c>
      <c r="B165">
        <v>48.99501592464901</v>
      </c>
      <c r="C165" s="1">
        <f t="shared" ca="1" si="6"/>
        <v>57.550984506955245</v>
      </c>
      <c r="D165" s="1">
        <f t="shared" ca="1" si="7"/>
        <v>36.602299190705686</v>
      </c>
      <c r="E165" s="1">
        <f t="shared" ca="1" si="8"/>
        <v>39.653051588621693</v>
      </c>
      <c r="H165"/>
      <c r="Y165">
        <v>81.5</v>
      </c>
      <c r="Z165">
        <v>48.99501592464901</v>
      </c>
    </row>
    <row r="166" spans="1:26" x14ac:dyDescent="0.25">
      <c r="A166">
        <v>82</v>
      </c>
      <c r="B166">
        <v>48.49052319572786</v>
      </c>
      <c r="C166" s="1">
        <f t="shared" ca="1" si="6"/>
        <v>57.621965420657418</v>
      </c>
      <c r="D166" s="1">
        <f t="shared" ca="1" si="7"/>
        <v>41.691618553613232</v>
      </c>
      <c r="E166" s="1">
        <f t="shared" ca="1" si="8"/>
        <v>39.148558859700543</v>
      </c>
      <c r="H166"/>
      <c r="Y166">
        <v>82</v>
      </c>
      <c r="Z166">
        <v>48.49052319572786</v>
      </c>
    </row>
    <row r="167" spans="1:26" x14ac:dyDescent="0.25">
      <c r="A167">
        <v>82.5</v>
      </c>
      <c r="B167">
        <v>47.985959655134934</v>
      </c>
      <c r="C167" s="1">
        <f t="shared" ca="1" si="6"/>
        <v>57.690889062723599</v>
      </c>
      <c r="D167" s="1">
        <f t="shared" ca="1" si="7"/>
        <v>47.092827403139637</v>
      </c>
      <c r="E167" s="1">
        <f t="shared" ca="1" si="8"/>
        <v>38.643995319107617</v>
      </c>
      <c r="H167"/>
      <c r="Y167">
        <v>82.5</v>
      </c>
      <c r="Z167">
        <v>47.985959655134934</v>
      </c>
    </row>
    <row r="168" spans="1:26" x14ac:dyDescent="0.25">
      <c r="A168">
        <v>83</v>
      </c>
      <c r="B168">
        <v>47.77851163765051</v>
      </c>
      <c r="C168" s="1">
        <f t="shared" ca="1" si="6"/>
        <v>57.757815059979663</v>
      </c>
      <c r="D168" s="1">
        <f t="shared" ca="1" si="7"/>
        <v>49.793248397455173</v>
      </c>
      <c r="E168" s="1">
        <f t="shared" ca="1" si="8"/>
        <v>38.436547301623193</v>
      </c>
      <c r="H168"/>
      <c r="Y168">
        <v>83</v>
      </c>
      <c r="Z168">
        <v>47.77851163765051</v>
      </c>
    </row>
    <row r="169" spans="1:26" x14ac:dyDescent="0.25">
      <c r="A169">
        <v>83.5</v>
      </c>
      <c r="B169">
        <v>49.301924674400617</v>
      </c>
      <c r="C169" s="1">
        <f t="shared" ca="1" si="6"/>
        <v>57.822801311060516</v>
      </c>
      <c r="D169" s="1">
        <f t="shared" ca="1" si="7"/>
        <v>36.302669328588259</v>
      </c>
      <c r="E169" s="1">
        <f t="shared" ca="1" si="8"/>
        <v>39.959960338373307</v>
      </c>
      <c r="H169"/>
      <c r="Y169">
        <v>83.5</v>
      </c>
      <c r="Z169">
        <v>49.301924674400617</v>
      </c>
    </row>
    <row r="170" spans="1:26" x14ac:dyDescent="0.25">
      <c r="A170">
        <v>84</v>
      </c>
      <c r="B170">
        <v>50.825411712775086</v>
      </c>
      <c r="C170" s="1">
        <f t="shared" ca="1" si="6"/>
        <v>57.885904036498971</v>
      </c>
      <c r="D170" s="1">
        <f t="shared" ca="1" si="7"/>
        <v>24.925275926681952</v>
      </c>
      <c r="E170" s="1">
        <f t="shared" ca="1" si="8"/>
        <v>41.483447376747776</v>
      </c>
      <c r="H170"/>
      <c r="Y170">
        <v>84</v>
      </c>
      <c r="Z170">
        <v>50.825411712775086</v>
      </c>
    </row>
    <row r="171" spans="1:26" x14ac:dyDescent="0.25">
      <c r="A171">
        <v>84.5</v>
      </c>
      <c r="B171">
        <v>52.348925255460394</v>
      </c>
      <c r="C171" s="1">
        <f t="shared" ca="1" si="6"/>
        <v>57.947177827362921</v>
      </c>
      <c r="D171" s="1">
        <f t="shared" ca="1" si="7"/>
        <v>15.670215929406632</v>
      </c>
      <c r="E171" s="1">
        <f t="shared" ca="1" si="8"/>
        <v>43.006960919433084</v>
      </c>
      <c r="H171"/>
      <c r="Y171">
        <v>84.5</v>
      </c>
      <c r="Z171">
        <v>52.348925255460394</v>
      </c>
    </row>
    <row r="172" spans="1:26" x14ac:dyDescent="0.25">
      <c r="A172">
        <v>85</v>
      </c>
      <c r="B172">
        <v>53.872458992918034</v>
      </c>
      <c r="C172" s="1">
        <f t="shared" ca="1" si="6"/>
        <v>58.006675692482872</v>
      </c>
      <c r="D172" s="1">
        <f t="shared" ca="1" si="7"/>
        <v>8.5458738594803929</v>
      </c>
      <c r="E172" s="1">
        <f t="shared" ca="1" si="8"/>
        <v>44.530494656890724</v>
      </c>
      <c r="H172"/>
      <c r="Y172">
        <v>85</v>
      </c>
      <c r="Z172">
        <v>53.872458992918034</v>
      </c>
    </row>
    <row r="173" spans="1:26" x14ac:dyDescent="0.25">
      <c r="A173">
        <v>85.5</v>
      </c>
      <c r="B173">
        <v>55.097442010774017</v>
      </c>
      <c r="C173" s="1">
        <f t="shared" ca="1" si="6"/>
        <v>58.064449104310683</v>
      </c>
      <c r="D173" s="1">
        <f t="shared" ca="1" si="7"/>
        <v>4.4015655465484453</v>
      </c>
      <c r="E173" s="1">
        <f t="shared" ca="1" si="8"/>
        <v>45.7554776747467</v>
      </c>
      <c r="H173"/>
      <c r="Y173">
        <v>85.5</v>
      </c>
      <c r="Z173">
        <v>55.097442010774017</v>
      </c>
    </row>
    <row r="174" spans="1:26" x14ac:dyDescent="0.25">
      <c r="A174">
        <v>86</v>
      </c>
      <c r="B174">
        <v>54.592463629355059</v>
      </c>
      <c r="C174" s="1">
        <f t="shared" ca="1" si="6"/>
        <v>58.120548043448991</v>
      </c>
      <c r="D174" s="1">
        <f t="shared" ca="1" si="7"/>
        <v>6.2236898164862628</v>
      </c>
      <c r="E174" s="1">
        <f t="shared" ca="1" si="8"/>
        <v>45.250499293327749</v>
      </c>
      <c r="H174"/>
      <c r="Y174">
        <v>86</v>
      </c>
      <c r="Z174">
        <v>54.592463629355059</v>
      </c>
    </row>
    <row r="175" spans="1:26" x14ac:dyDescent="0.25">
      <c r="A175">
        <v>86.5</v>
      </c>
      <c r="B175">
        <v>54.087411359589389</v>
      </c>
      <c r="C175" s="1">
        <f t="shared" ca="1" si="6"/>
        <v>58.17502104189029</v>
      </c>
      <c r="D175" s="1">
        <f t="shared" ca="1" si="7"/>
        <v>8.3542764574200348</v>
      </c>
      <c r="E175" s="1">
        <f t="shared" ca="1" si="8"/>
        <v>44.745447023562079</v>
      </c>
      <c r="H175"/>
      <c r="Y175">
        <v>86.5</v>
      </c>
      <c r="Z175">
        <v>54.087411359589389</v>
      </c>
    </row>
    <row r="176" spans="1:26" x14ac:dyDescent="0.25">
      <c r="A176">
        <v>87</v>
      </c>
      <c r="B176">
        <v>53.582355287627081</v>
      </c>
      <c r="C176" s="1">
        <f t="shared" ca="1" si="6"/>
        <v>58.227915225002562</v>
      </c>
      <c r="D176" s="1">
        <f t="shared" ca="1" si="7"/>
        <v>10.79061356587404</v>
      </c>
      <c r="E176" s="1">
        <f t="shared" ca="1" si="8"/>
        <v>44.240390951599764</v>
      </c>
      <c r="H176"/>
      <c r="Y176">
        <v>87</v>
      </c>
      <c r="Z176">
        <v>53.582355287627081</v>
      </c>
    </row>
    <row r="177" spans="1:26" x14ac:dyDescent="0.25">
      <c r="A177">
        <v>87.5</v>
      </c>
      <c r="B177">
        <v>53.07729629241782</v>
      </c>
      <c r="C177" s="1">
        <f t="shared" ca="1" si="6"/>
        <v>58.279276352298098</v>
      </c>
      <c r="D177" s="1">
        <f t="shared" ca="1" si="7"/>
        <v>13.530298271696008</v>
      </c>
      <c r="E177" s="1">
        <f t="shared" ca="1" si="8"/>
        <v>43.73533195639051</v>
      </c>
      <c r="H177"/>
      <c r="Y177">
        <v>87.5</v>
      </c>
      <c r="Z177">
        <v>53.07729629241782</v>
      </c>
    </row>
    <row r="178" spans="1:26" x14ac:dyDescent="0.25">
      <c r="A178">
        <v>88</v>
      </c>
      <c r="B178">
        <v>52.572223015355121</v>
      </c>
      <c r="C178" s="1">
        <f t="shared" ca="1" si="6"/>
        <v>58.329148857020797</v>
      </c>
      <c r="D178" s="1">
        <f t="shared" ca="1" si="7"/>
        <v>16.571097573219028</v>
      </c>
      <c r="E178" s="1">
        <f t="shared" ca="1" si="8"/>
        <v>43.230258679327804</v>
      </c>
      <c r="H178"/>
      <c r="Y178">
        <v>88</v>
      </c>
      <c r="Z178">
        <v>52.572223015355121</v>
      </c>
    </row>
    <row r="179" spans="1:26" x14ac:dyDescent="0.25">
      <c r="A179">
        <v>88.5</v>
      </c>
      <c r="B179">
        <v>52.067134324120403</v>
      </c>
      <c r="C179" s="1">
        <f t="shared" ca="1" si="6"/>
        <v>58.37757588458588</v>
      </c>
      <c r="D179" s="1">
        <f t="shared" ca="1" si="7"/>
        <v>19.910836344024986</v>
      </c>
      <c r="E179" s="1">
        <f t="shared" ca="1" si="8"/>
        <v>42.725169988093086</v>
      </c>
      <c r="H179"/>
      <c r="Y179">
        <v>88.5</v>
      </c>
      <c r="Z179">
        <v>52.067134324120403</v>
      </c>
    </row>
    <row r="180" spans="1:26" x14ac:dyDescent="0.25">
      <c r="A180">
        <v>89</v>
      </c>
      <c r="B180">
        <v>51.562029150401322</v>
      </c>
      <c r="C180" s="1">
        <f t="shared" ca="1" si="6"/>
        <v>58.424599329905689</v>
      </c>
      <c r="D180" s="1">
        <f t="shared" ca="1" si="7"/>
        <v>23.547434734311299</v>
      </c>
      <c r="E180" s="1">
        <f t="shared" ca="1" si="8"/>
        <v>42.220064814374012</v>
      </c>
      <c r="H180"/>
      <c r="Y180">
        <v>89</v>
      </c>
      <c r="Z180">
        <v>51.562029150401322</v>
      </c>
    </row>
    <row r="181" spans="1:26" x14ac:dyDescent="0.25">
      <c r="A181">
        <v>89.5</v>
      </c>
      <c r="B181">
        <v>51.056906583685937</v>
      </c>
      <c r="C181" s="1">
        <f t="shared" ca="1" si="6"/>
        <v>58.470259873633523</v>
      </c>
      <c r="D181" s="1">
        <f t="shared" ca="1" si="7"/>
        <v>27.478903500788352</v>
      </c>
      <c r="E181" s="1">
        <f t="shared" ca="1" si="8"/>
        <v>41.714942247658627</v>
      </c>
      <c r="H181"/>
      <c r="Y181">
        <v>89.5</v>
      </c>
      <c r="Z181">
        <v>51.056906583685937</v>
      </c>
    </row>
    <row r="182" spans="1:26" x14ac:dyDescent="0.25">
      <c r="A182">
        <v>90</v>
      </c>
      <c r="B182">
        <v>51.446819422519148</v>
      </c>
      <c r="C182" s="1">
        <f t="shared" ca="1" si="6"/>
        <v>58.514597017357104</v>
      </c>
      <c r="D182" s="1">
        <f t="shared" ca="1" si="7"/>
        <v>24.976740065046702</v>
      </c>
      <c r="E182" s="1">
        <f t="shared" ca="1" si="8"/>
        <v>42.104855086491838</v>
      </c>
      <c r="H182"/>
      <c r="Y182">
        <v>90</v>
      </c>
      <c r="Z182">
        <v>51.446819422519148</v>
      </c>
    </row>
    <row r="183" spans="1:26" x14ac:dyDescent="0.25">
      <c r="A183">
        <v>90.5</v>
      </c>
      <c r="B183">
        <v>52.942192223693944</v>
      </c>
      <c r="C183" s="1">
        <f t="shared" ca="1" si="6"/>
        <v>58.557649117771888</v>
      </c>
      <c r="D183" s="1">
        <f t="shared" ca="1" si="7"/>
        <v>15.766678064623756</v>
      </c>
      <c r="E183" s="1">
        <f t="shared" ca="1" si="8"/>
        <v>43.600227887666634</v>
      </c>
      <c r="H183"/>
      <c r="Y183">
        <v>90.5</v>
      </c>
      <c r="Z183">
        <v>52.942192223693944</v>
      </c>
    </row>
    <row r="184" spans="1:26" x14ac:dyDescent="0.25">
      <c r="A184">
        <v>91</v>
      </c>
      <c r="B184">
        <v>54.437427833389535</v>
      </c>
      <c r="C184" s="1">
        <f t="shared" ca="1" si="6"/>
        <v>58.599453419864076</v>
      </c>
      <c r="D184" s="1">
        <f t="shared" ca="1" si="7"/>
        <v>8.6612284912343771</v>
      </c>
      <c r="E184" s="1">
        <f t="shared" ca="1" si="8"/>
        <v>45.095463497362218</v>
      </c>
      <c r="H184"/>
      <c r="Y184">
        <v>91</v>
      </c>
      <c r="Z184">
        <v>54.437427833389535</v>
      </c>
    </row>
    <row r="185" spans="1:26" x14ac:dyDescent="0.25">
      <c r="A185">
        <v>91.5</v>
      </c>
      <c r="B185">
        <v>55.93254897205351</v>
      </c>
      <c r="C185" s="1">
        <f t="shared" ca="1" si="6"/>
        <v>58.640046089131729</v>
      </c>
      <c r="D185" s="1">
        <f t="shared" ca="1" si="7"/>
        <v>3.665270319493434</v>
      </c>
      <c r="E185" s="1">
        <f t="shared" ca="1" si="8"/>
        <v>46.590584636026193</v>
      </c>
      <c r="H185"/>
      <c r="Y185">
        <v>91.5</v>
      </c>
      <c r="Z185">
        <v>55.93254897205351</v>
      </c>
    </row>
    <row r="186" spans="1:26" x14ac:dyDescent="0.25">
      <c r="A186">
        <v>92</v>
      </c>
      <c r="B186">
        <v>57.427570626608016</v>
      </c>
      <c r="C186" s="1">
        <f t="shared" ca="1" si="6"/>
        <v>58.679462242872049</v>
      </c>
      <c r="D186" s="1">
        <f t="shared" ca="1" si="7"/>
        <v>0.78361630943608562</v>
      </c>
      <c r="E186" s="1">
        <f t="shared" ca="1" si="8"/>
        <v>48.085606290580699</v>
      </c>
      <c r="H186"/>
      <c r="Y186">
        <v>92</v>
      </c>
      <c r="Z186">
        <v>57.427570626608016</v>
      </c>
    </row>
    <row r="187" spans="1:26" x14ac:dyDescent="0.25">
      <c r="A187">
        <v>92.5</v>
      </c>
      <c r="B187">
        <v>58.005236649814059</v>
      </c>
      <c r="C187" s="1">
        <f t="shared" ca="1" si="6"/>
        <v>58.717735980561898</v>
      </c>
      <c r="D187" s="1">
        <f t="shared" ca="1" si="7"/>
        <v>0.2538276481580593</v>
      </c>
      <c r="E187" s="1">
        <f t="shared" ca="1" si="8"/>
        <v>48.663272313786749</v>
      </c>
      <c r="H187"/>
      <c r="Y187">
        <v>92.5</v>
      </c>
      <c r="Z187">
        <v>58.005236649814059</v>
      </c>
    </row>
    <row r="188" spans="1:26" x14ac:dyDescent="0.25">
      <c r="A188">
        <v>93</v>
      </c>
      <c r="B188">
        <v>57.507610997958182</v>
      </c>
      <c r="C188" s="1">
        <f t="shared" ca="1" si="6"/>
        <v>58.754900413357703</v>
      </c>
      <c r="D188" s="1">
        <f t="shared" ca="1" si="7"/>
        <v>0.77786544288383985</v>
      </c>
      <c r="E188" s="1">
        <f t="shared" ca="1" si="8"/>
        <v>48.165646661930865</v>
      </c>
      <c r="H188"/>
      <c r="Y188">
        <v>93</v>
      </c>
      <c r="Z188">
        <v>57.507610997958182</v>
      </c>
    </row>
    <row r="189" spans="1:26" x14ac:dyDescent="0.25">
      <c r="A189">
        <v>93.5</v>
      </c>
      <c r="B189">
        <v>57.009941544464276</v>
      </c>
      <c r="C189" s="1">
        <f t="shared" ca="1" si="6"/>
        <v>58.790987692740416</v>
      </c>
      <c r="D189" s="1">
        <f t="shared" ca="1" si="7"/>
        <v>1.5860626911446365</v>
      </c>
      <c r="E189" s="1">
        <f t="shared" ca="1" si="8"/>
        <v>47.667977208436966</v>
      </c>
      <c r="H189"/>
      <c r="Y189">
        <v>93.5</v>
      </c>
      <c r="Z189">
        <v>57.009941544464276</v>
      </c>
    </row>
    <row r="190" spans="1:26" x14ac:dyDescent="0.25">
      <c r="A190">
        <v>94</v>
      </c>
      <c r="B190">
        <v>56.512234204322041</v>
      </c>
      <c r="C190" s="1">
        <f t="shared" ca="1" si="6"/>
        <v>58.826029038330176</v>
      </c>
      <c r="D190" s="1">
        <f t="shared" ca="1" si="7"/>
        <v>2.676823266941367</v>
      </c>
      <c r="E190" s="1">
        <f t="shared" ca="1" si="8"/>
        <v>47.170269868294724</v>
      </c>
      <c r="H190"/>
      <c r="Y190">
        <v>94</v>
      </c>
      <c r="Z190">
        <v>56.512234204322041</v>
      </c>
    </row>
    <row r="191" spans="1:26" x14ac:dyDescent="0.25">
      <c r="A191">
        <v>94.5</v>
      </c>
      <c r="B191">
        <v>57.681643702975364</v>
      </c>
      <c r="C191" s="1">
        <f t="shared" ca="1" si="6"/>
        <v>58.860054764894912</v>
      </c>
      <c r="D191" s="1">
        <f t="shared" ca="1" si="7"/>
        <v>0.6943263154271776</v>
      </c>
      <c r="E191" s="1">
        <f t="shared" ca="1" si="8"/>
        <v>48.339679366948047</v>
      </c>
      <c r="H191"/>
      <c r="Y191">
        <v>94.5</v>
      </c>
      <c r="Z191">
        <v>57.681643702975364</v>
      </c>
    </row>
    <row r="192" spans="1:26" x14ac:dyDescent="0.25">
      <c r="A192">
        <v>95</v>
      </c>
      <c r="B192">
        <v>59.173981182208053</v>
      </c>
      <c r="C192" s="1">
        <f t="shared" ca="1" si="6"/>
        <v>58.893094308576039</v>
      </c>
      <c r="D192" s="1">
        <f t="shared" ca="1" si="7"/>
        <v>3.9448717889383388E-2</v>
      </c>
      <c r="E192" s="1">
        <f t="shared" ca="1" si="8"/>
        <v>49.832016846180736</v>
      </c>
      <c r="H192"/>
      <c r="Y192">
        <v>95</v>
      </c>
      <c r="Z192">
        <v>59.173981182208053</v>
      </c>
    </row>
    <row r="193" spans="1:26" x14ac:dyDescent="0.25">
      <c r="A193">
        <v>95.5</v>
      </c>
      <c r="B193">
        <v>60.666507606268517</v>
      </c>
      <c r="C193" s="1">
        <f t="shared" ca="1" si="6"/>
        <v>58.925176252354092</v>
      </c>
      <c r="D193" s="1">
        <f t="shared" ca="1" si="7"/>
        <v>1.516117442062723</v>
      </c>
      <c r="E193" s="1">
        <f t="shared" ca="1" si="8"/>
        <v>51.324543270241207</v>
      </c>
      <c r="H193"/>
      <c r="Y193">
        <v>95.5</v>
      </c>
      <c r="Z193">
        <v>60.666507606268517</v>
      </c>
    </row>
    <row r="194" spans="1:26" x14ac:dyDescent="0.25">
      <c r="A194">
        <v>96</v>
      </c>
      <c r="B194">
        <v>62.159181024289907</v>
      </c>
      <c r="C194" s="1">
        <f t="shared" ref="C194:C257" ca="1" si="9">IF(A194&gt;=$K$5,OFFSET($B$1,2*$K$5,0)+$L$5*(1-EXP((-1/$M$5)*(A194-$K$5))),0)</f>
        <v>58.956328350776232</v>
      </c>
      <c r="D194" s="1">
        <f t="shared" ref="D194:D257" ca="1" si="10">IF(A194&gt;=$K$5,(C194-B194)*(C194-B194)*0.5,0)</f>
        <v>5.1291326241168482</v>
      </c>
      <c r="E194" s="1">
        <f t="shared" ref="E194:E257" ca="1" si="11">IF(A194&gt;=$K$5,(B194-$L$6),0)</f>
        <v>52.81721668826259</v>
      </c>
      <c r="H194"/>
      <c r="Y194">
        <v>96</v>
      </c>
      <c r="Z194">
        <v>62.159181024289907</v>
      </c>
    </row>
    <row r="195" spans="1:26" x14ac:dyDescent="0.25">
      <c r="A195">
        <v>96.5</v>
      </c>
      <c r="B195">
        <v>63.651971591915384</v>
      </c>
      <c r="C195" s="1">
        <f t="shared" ca="1" si="9"/>
        <v>58.986577553967223</v>
      </c>
      <c r="D195" s="1">
        <f t="shared" ca="1" si="10"/>
        <v>10.882950764661123</v>
      </c>
      <c r="E195" s="1">
        <f t="shared" ca="1" si="11"/>
        <v>54.310007255888067</v>
      </c>
      <c r="H195"/>
      <c r="Y195">
        <v>96.5</v>
      </c>
      <c r="Z195">
        <v>63.651971591915384</v>
      </c>
    </row>
    <row r="196" spans="1:26" x14ac:dyDescent="0.25">
      <c r="A196">
        <v>97</v>
      </c>
      <c r="B196">
        <v>63.471971345798764</v>
      </c>
      <c r="C196" s="1">
        <f t="shared" ca="1" si="9"/>
        <v>59.015950030944182</v>
      </c>
      <c r="D196" s="1">
        <f t="shared" ca="1" si="10"/>
        <v>9.9280629792191757</v>
      </c>
      <c r="E196" s="1">
        <f t="shared" ca="1" si="11"/>
        <v>54.130007009771447</v>
      </c>
      <c r="H196"/>
      <c r="Y196">
        <v>97</v>
      </c>
      <c r="Z196">
        <v>63.471971345798764</v>
      </c>
    </row>
    <row r="197" spans="1:26" x14ac:dyDescent="0.25">
      <c r="A197">
        <v>97.5</v>
      </c>
      <c r="B197">
        <v>62.974345494725931</v>
      </c>
      <c r="C197" s="1">
        <f t="shared" ca="1" si="9"/>
        <v>59.044471192255969</v>
      </c>
      <c r="D197" s="1">
        <f t="shared" ca="1" si="10"/>
        <v>7.7219560166068844</v>
      </c>
      <c r="E197" s="1">
        <f t="shared" ca="1" si="11"/>
        <v>53.632381158698621</v>
      </c>
      <c r="H197"/>
      <c r="Y197">
        <v>97.5</v>
      </c>
      <c r="Z197">
        <v>62.974345494725931</v>
      </c>
    </row>
    <row r="198" spans="1:26" x14ac:dyDescent="0.25">
      <c r="A198">
        <v>98</v>
      </c>
      <c r="B198">
        <v>62.476610201444359</v>
      </c>
      <c r="C198" s="1">
        <f t="shared" ca="1" si="9"/>
        <v>59.072165711966051</v>
      </c>
      <c r="D198" s="1">
        <f t="shared" ca="1" si="10"/>
        <v>5.7951211409696102</v>
      </c>
      <c r="E198" s="1">
        <f t="shared" ca="1" si="11"/>
        <v>53.134645865417042</v>
      </c>
      <c r="H198"/>
      <c r="Y198">
        <v>98</v>
      </c>
      <c r="Z198">
        <v>62.476610201444359</v>
      </c>
    </row>
    <row r="199" spans="1:26" x14ac:dyDescent="0.25">
      <c r="A199">
        <v>98.5</v>
      </c>
      <c r="B199">
        <v>61.978783690828401</v>
      </c>
      <c r="C199" s="1">
        <f t="shared" ca="1" si="9"/>
        <v>59.099057548998488</v>
      </c>
      <c r="D199" s="1">
        <f t="shared" ca="1" si="10"/>
        <v>4.1464113259692983</v>
      </c>
      <c r="E199" s="1">
        <f t="shared" ca="1" si="11"/>
        <v>52.636819354801091</v>
      </c>
      <c r="H199"/>
      <c r="Y199">
        <v>98.5</v>
      </c>
      <c r="Z199">
        <v>61.978783690828401</v>
      </c>
    </row>
    <row r="200" spans="1:26" x14ac:dyDescent="0.25">
      <c r="A200">
        <v>99</v>
      </c>
      <c r="B200">
        <v>61.480886784408995</v>
      </c>
      <c r="C200" s="1">
        <f t="shared" ca="1" si="9"/>
        <v>59.125169967865077</v>
      </c>
      <c r="D200" s="1">
        <f t="shared" ca="1" si="10"/>
        <v>2.7747008598739056</v>
      </c>
      <c r="E200" s="1">
        <f t="shared" ca="1" si="11"/>
        <v>52.138922448381678</v>
      </c>
      <c r="H200"/>
      <c r="Y200">
        <v>99</v>
      </c>
      <c r="Z200">
        <v>61.480886784408995</v>
      </c>
    </row>
    <row r="201" spans="1:26" x14ac:dyDescent="0.25">
      <c r="A201">
        <v>99.5</v>
      </c>
      <c r="B201">
        <v>60.982965743005956</v>
      </c>
      <c r="C201" s="1">
        <f t="shared" ca="1" si="9"/>
        <v>59.150525558791884</v>
      </c>
      <c r="D201" s="1">
        <f t="shared" ca="1" si="10"/>
        <v>1.6789185143612504</v>
      </c>
      <c r="E201" s="1">
        <f t="shared" ca="1" si="11"/>
        <v>51.641001406978646</v>
      </c>
      <c r="H201"/>
      <c r="Y201">
        <v>99.5</v>
      </c>
      <c r="Z201">
        <v>60.982965743005956</v>
      </c>
    </row>
    <row r="202" spans="1:26" x14ac:dyDescent="0.25">
      <c r="A202">
        <v>100</v>
      </c>
      <c r="B202">
        <v>60.485025140993585</v>
      </c>
      <c r="C202" s="1">
        <f t="shared" ca="1" si="9"/>
        <v>59.175146257262284</v>
      </c>
      <c r="D202" s="1">
        <f t="shared" ca="1" si="10"/>
        <v>0.85789134502257947</v>
      </c>
      <c r="E202" s="1">
        <f t="shared" ca="1" si="11"/>
        <v>51.143060804966268</v>
      </c>
      <c r="H202"/>
      <c r="Y202">
        <v>100</v>
      </c>
      <c r="Z202">
        <v>60.485025140993585</v>
      </c>
    </row>
    <row r="203" spans="1:26" x14ac:dyDescent="0.25">
      <c r="A203">
        <v>100.5</v>
      </c>
      <c r="B203">
        <v>59.987068437573463</v>
      </c>
      <c r="C203" s="1">
        <f t="shared" ca="1" si="9"/>
        <v>59.199053362993752</v>
      </c>
      <c r="D203" s="1">
        <f t="shared" ca="1" si="10"/>
        <v>0.31048387888243373</v>
      </c>
      <c r="E203" s="1">
        <f t="shared" ca="1" si="11"/>
        <v>50.645104101546153</v>
      </c>
      <c r="H203"/>
      <c r="Y203">
        <v>100.5</v>
      </c>
      <c r="Z203">
        <v>59.987068437573463</v>
      </c>
    </row>
    <row r="204" spans="1:26" x14ac:dyDescent="0.25">
      <c r="A204">
        <v>101</v>
      </c>
      <c r="B204">
        <v>59.48909824169754</v>
      </c>
      <c r="C204" s="1">
        <f t="shared" ca="1" si="9"/>
        <v>59.222267558364436</v>
      </c>
      <c r="D204" s="1">
        <f t="shared" ca="1" si="10"/>
        <v>3.5599306784005733E-2</v>
      </c>
      <c r="E204" s="1">
        <f t="shared" ca="1" si="11"/>
        <v>50.147133905670231</v>
      </c>
      <c r="H204"/>
      <c r="Y204">
        <v>101</v>
      </c>
      <c r="Z204">
        <v>59.48909824169754</v>
      </c>
    </row>
    <row r="205" spans="1:26" x14ac:dyDescent="0.25">
      <c r="A205">
        <v>101.5</v>
      </c>
      <c r="B205">
        <v>58.991116515303048</v>
      </c>
      <c r="C205" s="1">
        <f t="shared" ca="1" si="9"/>
        <v>59.244808926305922</v>
      </c>
      <c r="D205" s="1">
        <f t="shared" ca="1" si="10"/>
        <v>3.2179919700225455E-2</v>
      </c>
      <c r="E205" s="1">
        <f t="shared" ca="1" si="11"/>
        <v>49.649152179275731</v>
      </c>
      <c r="H205"/>
      <c r="Y205">
        <v>101.5</v>
      </c>
      <c r="Z205">
        <v>58.991116515303048</v>
      </c>
    </row>
    <row r="206" spans="1:26" x14ac:dyDescent="0.25">
      <c r="A206">
        <v>102</v>
      </c>
      <c r="B206">
        <v>58.493124729140646</v>
      </c>
      <c r="C206" s="1">
        <f t="shared" ca="1" si="9"/>
        <v>59.266696967677149</v>
      </c>
      <c r="D206" s="1">
        <f t="shared" ca="1" si="10"/>
        <v>0.29920700411718759</v>
      </c>
      <c r="E206" s="1">
        <f t="shared" ca="1" si="11"/>
        <v>49.151160393113329</v>
      </c>
      <c r="H206"/>
      <c r="Y206">
        <v>102</v>
      </c>
      <c r="Z206">
        <v>58.493124729140646</v>
      </c>
    </row>
    <row r="207" spans="1:26" x14ac:dyDescent="0.25">
      <c r="A207">
        <v>102.5</v>
      </c>
      <c r="B207">
        <v>59.222061942360519</v>
      </c>
      <c r="C207" s="1">
        <f t="shared" ca="1" si="9"/>
        <v>59.287950618134929</v>
      </c>
      <c r="D207" s="1">
        <f t="shared" ca="1" si="10"/>
        <v>2.1706587976526573E-3</v>
      </c>
      <c r="E207" s="1">
        <f t="shared" ca="1" si="11"/>
        <v>49.880097606333209</v>
      </c>
      <c r="H207"/>
      <c r="Y207">
        <v>102.5</v>
      </c>
      <c r="Z207">
        <v>59.222061942360519</v>
      </c>
    </row>
    <row r="208" spans="1:26" x14ac:dyDescent="0.25">
      <c r="A208">
        <v>103</v>
      </c>
      <c r="B208">
        <v>60.704101658772409</v>
      </c>
      <c r="C208" s="1">
        <f t="shared" ca="1" si="9"/>
        <v>59.308588264515436</v>
      </c>
      <c r="D208" s="1">
        <f t="shared" ca="1" si="10"/>
        <v>0.97372881677530898</v>
      </c>
      <c r="E208" s="1">
        <f t="shared" ca="1" si="11"/>
        <v>51.362137322745099</v>
      </c>
      <c r="H208"/>
      <c r="Y208">
        <v>103</v>
      </c>
      <c r="Z208">
        <v>60.704101658772409</v>
      </c>
    </row>
    <row r="209" spans="1:26" x14ac:dyDescent="0.25">
      <c r="A209">
        <v>103.5</v>
      </c>
      <c r="B209">
        <v>62.186351047913234</v>
      </c>
      <c r="C209" s="1">
        <f t="shared" ca="1" si="9"/>
        <v>59.328627760740957</v>
      </c>
      <c r="D209" s="1">
        <f t="shared" ca="1" si="10"/>
        <v>4.0832911930233626</v>
      </c>
      <c r="E209" s="1">
        <f t="shared" ca="1" si="11"/>
        <v>52.844386711885917</v>
      </c>
      <c r="H209"/>
      <c r="Y209">
        <v>103.5</v>
      </c>
      <c r="Z209">
        <v>62.186351047913234</v>
      </c>
    </row>
    <row r="210" spans="1:26" x14ac:dyDescent="0.25">
      <c r="A210">
        <v>104</v>
      </c>
      <c r="B210">
        <v>63.668811946309745</v>
      </c>
      <c r="C210" s="1">
        <f t="shared" ca="1" si="9"/>
        <v>59.348086443265515</v>
      </c>
      <c r="D210" s="1">
        <f t="shared" ca="1" si="10"/>
        <v>9.3343344363284064</v>
      </c>
      <c r="E210" s="1">
        <f t="shared" ca="1" si="11"/>
        <v>54.326847610282428</v>
      </c>
      <c r="H210"/>
      <c r="Y210">
        <v>104</v>
      </c>
      <c r="Z210">
        <v>63.668811946309745</v>
      </c>
    </row>
    <row r="211" spans="1:26" x14ac:dyDescent="0.25">
      <c r="A211">
        <v>104.5</v>
      </c>
      <c r="B211">
        <v>65.151437410563588</v>
      </c>
      <c r="C211" s="1">
        <f t="shared" ca="1" si="9"/>
        <v>59.366981146072945</v>
      </c>
      <c r="D211" s="1">
        <f t="shared" ca="1" si="10"/>
        <v>16.729967137902523</v>
      </c>
      <c r="E211" s="1">
        <f t="shared" ca="1" si="11"/>
        <v>55.809473074536271</v>
      </c>
      <c r="H211"/>
      <c r="Y211">
        <v>104.5</v>
      </c>
      <c r="Z211">
        <v>65.151437410563588</v>
      </c>
    </row>
    <row r="212" spans="1:26" x14ac:dyDescent="0.25">
      <c r="A212">
        <v>105</v>
      </c>
      <c r="B212">
        <v>65.39904317353465</v>
      </c>
      <c r="C212" s="1">
        <f t="shared" ca="1" si="9"/>
        <v>59.385328215240136</v>
      </c>
      <c r="D212" s="1">
        <f t="shared" ca="1" si="10"/>
        <v>18.082383799807594</v>
      </c>
      <c r="E212" s="1">
        <f t="shared" ca="1" si="11"/>
        <v>56.057078837507333</v>
      </c>
      <c r="H212"/>
      <c r="Y212">
        <v>105</v>
      </c>
      <c r="Z212">
        <v>65.39904317353465</v>
      </c>
    </row>
    <row r="213" spans="1:26" x14ac:dyDescent="0.25">
      <c r="A213">
        <v>105.5</v>
      </c>
      <c r="B213">
        <v>64.904166942822187</v>
      </c>
      <c r="C213" s="1">
        <f t="shared" ca="1" si="9"/>
        <v>59.403143523078384</v>
      </c>
      <c r="D213" s="1">
        <f t="shared" ca="1" si="10"/>
        <v>15.130629332284899</v>
      </c>
      <c r="E213" s="1">
        <f t="shared" ca="1" si="11"/>
        <v>55.56220260679487</v>
      </c>
      <c r="H213"/>
      <c r="Y213">
        <v>105.5</v>
      </c>
      <c r="Z213">
        <v>64.904166942822187</v>
      </c>
    </row>
    <row r="214" spans="1:26" x14ac:dyDescent="0.25">
      <c r="A214">
        <v>106</v>
      </c>
      <c r="B214">
        <v>64.409107871360106</v>
      </c>
      <c r="C214" s="1">
        <f t="shared" ca="1" si="9"/>
        <v>59.420442481864583</v>
      </c>
      <c r="D214" s="1">
        <f t="shared" ca="1" si="10"/>
        <v>12.44339118417526</v>
      </c>
      <c r="E214" s="1">
        <f t="shared" ca="1" si="11"/>
        <v>55.067143535332789</v>
      </c>
      <c r="H214"/>
      <c r="Y214">
        <v>106</v>
      </c>
      <c r="Z214">
        <v>64.409107871360106</v>
      </c>
    </row>
    <row r="215" spans="1:26" x14ac:dyDescent="0.25">
      <c r="A215">
        <v>106.5</v>
      </c>
      <c r="B215">
        <v>63.913900291104028</v>
      </c>
      <c r="C215" s="1">
        <f t="shared" ca="1" si="9"/>
        <v>59.437240057174776</v>
      </c>
      <c r="D215" s="1">
        <f t="shared" ca="1" si="10"/>
        <v>10.020243425021752</v>
      </c>
      <c r="E215" s="1">
        <f t="shared" ca="1" si="11"/>
        <v>54.571935955076711</v>
      </c>
      <c r="H215"/>
      <c r="Y215">
        <v>106.5</v>
      </c>
      <c r="Z215">
        <v>63.913900291104028</v>
      </c>
    </row>
    <row r="216" spans="1:26" x14ac:dyDescent="0.25">
      <c r="A216">
        <v>107</v>
      </c>
      <c r="B216">
        <v>65.273991320991314</v>
      </c>
      <c r="C216" s="1">
        <f t="shared" ca="1" si="9"/>
        <v>59.453550780830938</v>
      </c>
      <c r="D216" s="1">
        <f t="shared" ca="1" si="10"/>
        <v>16.938764040771208</v>
      </c>
      <c r="E216" s="1">
        <f t="shared" ca="1" si="11"/>
        <v>55.932026984963997</v>
      </c>
      <c r="H216"/>
      <c r="Y216">
        <v>107</v>
      </c>
      <c r="Z216">
        <v>65.273991320991314</v>
      </c>
    </row>
    <row r="217" spans="1:26" x14ac:dyDescent="0.25">
      <c r="A217">
        <v>107.5</v>
      </c>
      <c r="B217">
        <v>66.756744133995738</v>
      </c>
      <c r="C217" s="1">
        <f t="shared" ca="1" si="9"/>
        <v>59.469388763472779</v>
      </c>
      <c r="D217" s="1">
        <f t="shared" ca="1" si="10"/>
        <v>26.552774148144913</v>
      </c>
      <c r="E217" s="1">
        <f t="shared" ca="1" si="11"/>
        <v>57.414779797968421</v>
      </c>
      <c r="H217"/>
      <c r="Y217">
        <v>107.5</v>
      </c>
      <c r="Z217">
        <v>66.756744133995738</v>
      </c>
    </row>
    <row r="218" spans="1:26" x14ac:dyDescent="0.25">
      <c r="A218">
        <v>108</v>
      </c>
      <c r="B218">
        <v>68.239662734770519</v>
      </c>
      <c r="C218" s="1">
        <f t="shared" ca="1" si="9"/>
        <v>59.484767706765027</v>
      </c>
      <c r="D218" s="1">
        <f t="shared" ca="1" si="10"/>
        <v>38.324093475697644</v>
      </c>
      <c r="E218" s="1">
        <f t="shared" ca="1" si="11"/>
        <v>58.897698398743202</v>
      </c>
      <c r="H218"/>
      <c r="Y218">
        <v>108</v>
      </c>
      <c r="Z218">
        <v>68.239662734770519</v>
      </c>
    </row>
    <row r="219" spans="1:26" x14ac:dyDescent="0.25">
      <c r="A219">
        <v>108.5</v>
      </c>
      <c r="B219">
        <v>69.722708560020152</v>
      </c>
      <c r="C219" s="1">
        <f t="shared" ca="1" si="9"/>
        <v>59.499700915250855</v>
      </c>
      <c r="D219" s="1">
        <f t="shared" ca="1" si="10"/>
        <v>52.25494265250574</v>
      </c>
      <c r="E219" s="1">
        <f t="shared" ca="1" si="11"/>
        <v>60.380744223992835</v>
      </c>
      <c r="H219"/>
      <c r="Y219">
        <v>108.5</v>
      </c>
      <c r="Z219">
        <v>69.722708560020152</v>
      </c>
    </row>
    <row r="220" spans="1:26" x14ac:dyDescent="0.25">
      <c r="A220">
        <v>109</v>
      </c>
      <c r="B220">
        <v>71.205854413525756</v>
      </c>
      <c r="C220" s="1">
        <f t="shared" ca="1" si="9"/>
        <v>59.514201307861981</v>
      </c>
      <c r="D220" s="1">
        <f t="shared" ca="1" si="10"/>
        <v>68.347376171588692</v>
      </c>
      <c r="E220" s="1">
        <f t="shared" ca="1" si="11"/>
        <v>61.863890077498439</v>
      </c>
      <c r="H220"/>
      <c r="Y220">
        <v>109</v>
      </c>
      <c r="Z220">
        <v>71.205854413525756</v>
      </c>
    </row>
    <row r="221" spans="1:26" x14ac:dyDescent="0.25">
      <c r="A221">
        <v>109.5</v>
      </c>
      <c r="B221">
        <v>70.827936309127551</v>
      </c>
      <c r="C221" s="1">
        <f t="shared" ca="1" si="9"/>
        <v>59.528281429094861</v>
      </c>
      <c r="D221" s="1">
        <f t="shared" ca="1" si="10"/>
        <v>63.841100203923297</v>
      </c>
      <c r="E221" s="1">
        <f t="shared" ca="1" si="11"/>
        <v>61.485971973100234</v>
      </c>
      <c r="H221"/>
      <c r="Y221">
        <v>109.5</v>
      </c>
      <c r="Z221">
        <v>70.827936309127551</v>
      </c>
    </row>
    <row r="222" spans="1:26" x14ac:dyDescent="0.25">
      <c r="A222">
        <v>110</v>
      </c>
      <c r="B222">
        <v>70.622857367255051</v>
      </c>
      <c r="C222" s="1">
        <f t="shared" ca="1" si="9"/>
        <v>59.541953459863237</v>
      </c>
      <c r="D222" s="1">
        <f t="shared" ca="1" si="10"/>
        <v>61.393215702425586</v>
      </c>
      <c r="E222" s="1">
        <f t="shared" ca="1" si="11"/>
        <v>61.280893031227734</v>
      </c>
      <c r="H222"/>
      <c r="Y222">
        <v>110</v>
      </c>
      <c r="Z222">
        <v>70.622857367255051</v>
      </c>
    </row>
    <row r="223" spans="1:26" x14ac:dyDescent="0.25">
      <c r="A223">
        <v>110.5</v>
      </c>
      <c r="B223">
        <v>72.111025514886606</v>
      </c>
      <c r="C223" s="1">
        <f t="shared" ca="1" si="9"/>
        <v>59.555229228035941</v>
      </c>
      <c r="D223" s="1">
        <f t="shared" ca="1" si="10"/>
        <v>78.824010198446473</v>
      </c>
      <c r="E223" s="1">
        <f t="shared" ca="1" si="11"/>
        <v>62.769061178859289</v>
      </c>
      <c r="H223"/>
      <c r="Y223">
        <v>110.5</v>
      </c>
      <c r="Z223">
        <v>72.111025514886606</v>
      </c>
    </row>
    <row r="224" spans="1:26" x14ac:dyDescent="0.25">
      <c r="A224">
        <v>111</v>
      </c>
      <c r="B224">
        <v>73.599204529615434</v>
      </c>
      <c r="C224" s="1">
        <f t="shared" ca="1" si="9"/>
        <v>59.568120218669407</v>
      </c>
      <c r="D224" s="1">
        <f t="shared" ca="1" si="10"/>
        <v>98.435663470437888</v>
      </c>
      <c r="E224" s="1">
        <f t="shared" ca="1" si="11"/>
        <v>64.257240193588117</v>
      </c>
      <c r="H224"/>
      <c r="Y224">
        <v>111</v>
      </c>
      <c r="Z224">
        <v>73.599204529615434</v>
      </c>
    </row>
    <row r="225" spans="1:26" x14ac:dyDescent="0.25">
      <c r="A225">
        <v>111.5</v>
      </c>
      <c r="B225">
        <v>75.08731842496384</v>
      </c>
      <c r="C225" s="1">
        <f t="shared" ca="1" si="9"/>
        <v>59.580637583943485</v>
      </c>
      <c r="D225" s="1">
        <f t="shared" ca="1" si="10"/>
        <v>120.22857535263387</v>
      </c>
      <c r="E225" s="1">
        <f t="shared" ca="1" si="11"/>
        <v>65.745354088936523</v>
      </c>
      <c r="H225"/>
      <c r="Y225">
        <v>111.5</v>
      </c>
      <c r="Z225">
        <v>75.08731842496384</v>
      </c>
    </row>
    <row r="226" spans="1:26" x14ac:dyDescent="0.25">
      <c r="A226">
        <v>112</v>
      </c>
      <c r="B226">
        <v>76.575376510902515</v>
      </c>
      <c r="C226" s="1">
        <f t="shared" ca="1" si="9"/>
        <v>59.592792152809466</v>
      </c>
      <c r="D226" s="1">
        <f t="shared" ca="1" si="10"/>
        <v>144.20408573987336</v>
      </c>
      <c r="E226" s="1">
        <f t="shared" ca="1" si="11"/>
        <v>67.233412174875198</v>
      </c>
      <c r="H226"/>
      <c r="Y226">
        <v>112</v>
      </c>
      <c r="Z226">
        <v>76.575376510902515</v>
      </c>
    </row>
    <row r="227" spans="1:26" x14ac:dyDescent="0.25">
      <c r="A227">
        <v>112.5</v>
      </c>
      <c r="B227">
        <v>77.770750393576506</v>
      </c>
      <c r="C227" s="1">
        <f t="shared" ca="1" si="9"/>
        <v>59.604594440358227</v>
      </c>
      <c r="D227" s="1">
        <f t="shared" ca="1" si="10"/>
        <v>165.00461105832397</v>
      </c>
      <c r="E227" s="1">
        <f t="shared" ca="1" si="11"/>
        <v>68.428786057549189</v>
      </c>
      <c r="H227"/>
      <c r="Y227">
        <v>112.5</v>
      </c>
      <c r="Z227">
        <v>77.770750393576506</v>
      </c>
    </row>
    <row r="228" spans="1:26" x14ac:dyDescent="0.25">
      <c r="A228">
        <v>113</v>
      </c>
      <c r="B228">
        <v>77.273414195821857</v>
      </c>
      <c r="C228" s="1">
        <f t="shared" ca="1" si="9"/>
        <v>59.616054656917086</v>
      </c>
      <c r="D228" s="1">
        <f t="shared" ca="1" si="10"/>
        <v>155.89117294307565</v>
      </c>
      <c r="E228" s="1">
        <f t="shared" ca="1" si="11"/>
        <v>67.93144985979454</v>
      </c>
      <c r="H228"/>
      <c r="Y228">
        <v>113</v>
      </c>
      <c r="Z228">
        <v>77.273414195821857</v>
      </c>
    </row>
    <row r="229" spans="1:26" x14ac:dyDescent="0.25">
      <c r="A229">
        <v>113.5</v>
      </c>
      <c r="B229">
        <v>77.463332036221956</v>
      </c>
      <c r="C229" s="1">
        <f t="shared" ca="1" si="9"/>
        <v>59.627182716882857</v>
      </c>
      <c r="D229" s="1">
        <f t="shared" ca="1" si="10"/>
        <v>159.06411127088032</v>
      </c>
      <c r="E229" s="1">
        <f t="shared" ca="1" si="11"/>
        <v>68.121367700194639</v>
      </c>
      <c r="H229"/>
      <c r="Y229">
        <v>113.5</v>
      </c>
      <c r="Z229">
        <v>77.463332036221956</v>
      </c>
    </row>
    <row r="230" spans="1:26" x14ac:dyDescent="0.25">
      <c r="A230">
        <v>114</v>
      </c>
      <c r="B230">
        <v>78.951432033205933</v>
      </c>
      <c r="C230" s="1">
        <f t="shared" ca="1" si="9"/>
        <v>59.637988247298978</v>
      </c>
      <c r="D230" s="1">
        <f t="shared" ca="1" si="10"/>
        <v>186.50455543569399</v>
      </c>
      <c r="E230" s="1">
        <f t="shared" ca="1" si="11"/>
        <v>69.609467697178616</v>
      </c>
      <c r="H230"/>
      <c r="Y230">
        <v>114</v>
      </c>
      <c r="Z230">
        <v>78.951432033205933</v>
      </c>
    </row>
    <row r="231" spans="1:26" x14ac:dyDescent="0.25">
      <c r="A231">
        <v>114.5</v>
      </c>
      <c r="B231">
        <v>80.439478612842223</v>
      </c>
      <c r="C231" s="1">
        <f t="shared" ca="1" si="9"/>
        <v>59.648480596183916</v>
      </c>
      <c r="D231" s="1">
        <f t="shared" ca="1" si="10"/>
        <v>216.13279926434481</v>
      </c>
      <c r="E231" s="1">
        <f t="shared" ca="1" si="11"/>
        <v>71.097514276814906</v>
      </c>
      <c r="H231"/>
      <c r="Y231">
        <v>114.5</v>
      </c>
      <c r="Z231">
        <v>80.439478612842223</v>
      </c>
    </row>
    <row r="232" spans="1:26" x14ac:dyDescent="0.25">
      <c r="A232">
        <v>115</v>
      </c>
      <c r="B232">
        <v>81.927479285522026</v>
      </c>
      <c r="C232" s="1">
        <f t="shared" ca="1" si="9"/>
        <v>59.658668840618361</v>
      </c>
      <c r="D232" s="1">
        <f t="shared" ca="1" si="10"/>
        <v>247.94995931552526</v>
      </c>
      <c r="E232" s="1">
        <f t="shared" ca="1" si="11"/>
        <v>72.585514949494709</v>
      </c>
      <c r="H232"/>
      <c r="Y232">
        <v>115</v>
      </c>
      <c r="Z232">
        <v>81.927479285522026</v>
      </c>
    </row>
    <row r="233" spans="1:26" x14ac:dyDescent="0.25">
      <c r="A233">
        <v>115.5</v>
      </c>
      <c r="B233">
        <v>83.415440008117514</v>
      </c>
      <c r="C233" s="1">
        <f t="shared" ca="1" si="9"/>
        <v>59.668561794597935</v>
      </c>
      <c r="D233" s="1">
        <f t="shared" ca="1" si="10"/>
        <v>281.95711244386541</v>
      </c>
      <c r="E233" s="1">
        <f t="shared" ca="1" si="11"/>
        <v>74.073475672090197</v>
      </c>
      <c r="H233"/>
      <c r="Y233">
        <v>115.5</v>
      </c>
      <c r="Z233">
        <v>83.415440008117514</v>
      </c>
    </row>
    <row r="234" spans="1:26" x14ac:dyDescent="0.25">
      <c r="A234">
        <v>116</v>
      </c>
      <c r="B234">
        <v>84.213711250806597</v>
      </c>
      <c r="C234" s="1">
        <f t="shared" ca="1" si="9"/>
        <v>59.678168016658205</v>
      </c>
      <c r="D234" s="1">
        <f t="shared" ca="1" si="10"/>
        <v>300.99644089738246</v>
      </c>
      <c r="E234" s="1">
        <f t="shared" ca="1" si="11"/>
        <v>74.87174691477928</v>
      </c>
      <c r="H234"/>
      <c r="Y234">
        <v>116</v>
      </c>
      <c r="Z234">
        <v>84.213711250806597</v>
      </c>
    </row>
    <row r="235" spans="1:26" x14ac:dyDescent="0.25">
      <c r="A235">
        <v>116.5</v>
      </c>
      <c r="B235">
        <v>84.90431009697032</v>
      </c>
      <c r="C235" s="1">
        <f t="shared" ca="1" si="9"/>
        <v>59.687495817278929</v>
      </c>
      <c r="D235" s="1">
        <f t="shared" ca="1" si="10"/>
        <v>317.94386120822384</v>
      </c>
      <c r="E235" s="1">
        <f t="shared" ca="1" si="11"/>
        <v>75.562345760943003</v>
      </c>
      <c r="H235"/>
      <c r="Y235">
        <v>116.5</v>
      </c>
      <c r="Z235">
        <v>84.90431009697032</v>
      </c>
    </row>
    <row r="236" spans="1:26" x14ac:dyDescent="0.25">
      <c r="A236">
        <v>117</v>
      </c>
      <c r="B236">
        <v>86.403033666292771</v>
      </c>
      <c r="C236" s="1">
        <f t="shared" ca="1" si="9"/>
        <v>59.696553266073479</v>
      </c>
      <c r="D236" s="1">
        <f t="shared" ca="1" si="10"/>
        <v>356.61804768364857</v>
      </c>
      <c r="E236" s="1">
        <f t="shared" ca="1" si="11"/>
        <v>77.061069330265454</v>
      </c>
      <c r="H236"/>
      <c r="Y236">
        <v>117</v>
      </c>
      <c r="Z236">
        <v>86.403033666292771</v>
      </c>
    </row>
    <row r="237" spans="1:26" x14ac:dyDescent="0.25">
      <c r="A237">
        <v>117.5</v>
      </c>
      <c r="B237">
        <v>87.901815541964197</v>
      </c>
      <c r="C237" s="1">
        <f t="shared" ca="1" si="9"/>
        <v>59.705348198769997</v>
      </c>
      <c r="D237" s="1">
        <f t="shared" ca="1" si="10"/>
        <v>397.52038531790851</v>
      </c>
      <c r="E237" s="1">
        <f t="shared" ca="1" si="11"/>
        <v>78.55985120593688</v>
      </c>
      <c r="H237"/>
      <c r="Y237">
        <v>117.5</v>
      </c>
      <c r="Z237">
        <v>87.901815541964197</v>
      </c>
    </row>
    <row r="238" spans="1:26" x14ac:dyDescent="0.25">
      <c r="A238">
        <v>118</v>
      </c>
      <c r="B238">
        <v>89.400644323543432</v>
      </c>
      <c r="C238" s="1">
        <f t="shared" ca="1" si="9"/>
        <v>59.713888223990196</v>
      </c>
      <c r="D238" s="1">
        <f t="shared" ca="1" si="10"/>
        <v>440.65174385718063</v>
      </c>
      <c r="E238" s="1">
        <f t="shared" ca="1" si="11"/>
        <v>80.058679987516115</v>
      </c>
      <c r="H238"/>
      <c r="Y238">
        <v>118</v>
      </c>
      <c r="Z238">
        <v>89.400644323543432</v>
      </c>
    </row>
    <row r="239" spans="1:26" x14ac:dyDescent="0.25">
      <c r="A239">
        <v>118.5</v>
      </c>
      <c r="B239">
        <v>90.899511900604125</v>
      </c>
      <c r="C239" s="1">
        <f t="shared" ca="1" si="9"/>
        <v>59.722180729831763</v>
      </c>
      <c r="D239" s="1">
        <f t="shared" ca="1" si="10"/>
        <v>486.01298946600696</v>
      </c>
      <c r="E239" s="1">
        <f t="shared" ca="1" si="11"/>
        <v>81.557547564576808</v>
      </c>
      <c r="H239"/>
      <c r="Y239">
        <v>118.5</v>
      </c>
      <c r="Z239">
        <v>90.899511900604125</v>
      </c>
    </row>
    <row r="240" spans="1:26" x14ac:dyDescent="0.25">
      <c r="A240">
        <v>119</v>
      </c>
      <c r="B240">
        <v>91.180325500825859</v>
      </c>
      <c r="C240" s="1">
        <f t="shared" ca="1" si="9"/>
        <v>59.730232890259742</v>
      </c>
      <c r="D240" s="1">
        <f t="shared" ca="1" si="10"/>
        <v>494.55416260659274</v>
      </c>
      <c r="E240" s="1">
        <f t="shared" ca="1" si="11"/>
        <v>81.838361164798542</v>
      </c>
      <c r="H240"/>
      <c r="Y240">
        <v>119</v>
      </c>
      <c r="Z240">
        <v>91.180325500825859</v>
      </c>
    </row>
    <row r="241" spans="1:26" x14ac:dyDescent="0.25">
      <c r="A241">
        <v>119.5</v>
      </c>
      <c r="B241">
        <v>90.681984819183683</v>
      </c>
      <c r="C241" s="1">
        <f t="shared" ca="1" si="9"/>
        <v>59.738051671313002</v>
      </c>
      <c r="D241" s="1">
        <f t="shared" ca="1" si="10"/>
        <v>478.76349932994492</v>
      </c>
      <c r="E241" s="1">
        <f t="shared" ca="1" si="11"/>
        <v>81.340020483156366</v>
      </c>
      <c r="H241"/>
      <c r="Y241">
        <v>119.5</v>
      </c>
      <c r="Z241">
        <v>90.681984819183683</v>
      </c>
    </row>
    <row r="242" spans="1:26" x14ac:dyDescent="0.25">
      <c r="A242">
        <v>120</v>
      </c>
      <c r="B242">
        <v>90.183507327921916</v>
      </c>
      <c r="C242" s="1">
        <f t="shared" ca="1" si="9"/>
        <v>59.745643837130558</v>
      </c>
      <c r="D242" s="1">
        <f t="shared" ca="1" si="10"/>
        <v>463.23176694202471</v>
      </c>
      <c r="E242" s="1">
        <f t="shared" ca="1" si="11"/>
        <v>80.841542991894599</v>
      </c>
      <c r="H242"/>
      <c r="Y242">
        <v>120</v>
      </c>
      <c r="Z242">
        <v>90.183507327921916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1:AB362"/>
  <sheetViews>
    <sheetView zoomScale="80" zoomScaleNormal="80" workbookViewId="0">
      <selection activeCell="AC6" sqref="AC6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" customWidth="1"/>
    <col min="11" max="11" width="16.285156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Q1" s="78"/>
      <c r="R1" s="78"/>
      <c r="S1" s="78"/>
      <c r="T1" s="78"/>
      <c r="U1" s="78"/>
      <c r="V1" s="78"/>
      <c r="W1" s="78"/>
      <c r="X1" s="78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R2" s="80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1.4170610440047435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R3" s="80"/>
      <c r="Y3">
        <v>0.5</v>
      </c>
      <c r="Z3">
        <v>1.4170610440047435</v>
      </c>
      <c r="AB3" s="78" t="s">
        <v>170</v>
      </c>
    </row>
    <row r="4" spans="1:28" x14ac:dyDescent="0.25">
      <c r="A4">
        <v>1</v>
      </c>
      <c r="B4">
        <v>2.957511941745516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R4" s="80"/>
      <c r="Y4">
        <v>1</v>
      </c>
      <c r="Z4">
        <v>2.957511941745516</v>
      </c>
      <c r="AB4" s="78" t="s">
        <v>171</v>
      </c>
    </row>
    <row r="5" spans="1:28" ht="15.75" thickBot="1" x14ac:dyDescent="0.3">
      <c r="A5">
        <v>1.5</v>
      </c>
      <c r="B5">
        <v>4.4994886145846156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38.007863850696211</v>
      </c>
      <c r="M5" s="4">
        <v>9</v>
      </c>
      <c r="N5" s="4">
        <v>47</v>
      </c>
      <c r="O5" s="11">
        <v>90</v>
      </c>
      <c r="P5" s="12">
        <v>50</v>
      </c>
      <c r="R5" s="56"/>
      <c r="U5" s="81"/>
      <c r="V5" s="56"/>
      <c r="W5" s="56"/>
      <c r="X5" s="56"/>
      <c r="Y5">
        <v>1.5</v>
      </c>
      <c r="Z5">
        <v>4.4994886145846156</v>
      </c>
      <c r="AB5" s="78" t="s">
        <v>172</v>
      </c>
    </row>
    <row r="6" spans="1:28" x14ac:dyDescent="0.25">
      <c r="A6">
        <v>2</v>
      </c>
      <c r="B6">
        <v>6.04277151184123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11.992136149303787</v>
      </c>
      <c r="R6" s="80"/>
      <c r="S6" s="56"/>
      <c r="U6" s="81"/>
      <c r="V6" s="56"/>
      <c r="W6" s="56"/>
      <c r="X6" s="56"/>
      <c r="Y6">
        <v>2</v>
      </c>
      <c r="Z6">
        <v>6.04277151184123</v>
      </c>
      <c r="AB6" s="78" t="s">
        <v>173</v>
      </c>
    </row>
    <row r="7" spans="1:28" x14ac:dyDescent="0.25">
      <c r="A7">
        <v>2.5</v>
      </c>
      <c r="B7">
        <v>7.5871653169167628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18</v>
      </c>
      <c r="K7" s="22">
        <f>$K$6 +$J$7</f>
        <v>48</v>
      </c>
      <c r="L7" s="24">
        <f ca="1">OFFSET($B$1,2*$K$7,0)</f>
        <v>52.290181373293919</v>
      </c>
      <c r="R7" s="80"/>
      <c r="S7" s="56"/>
      <c r="U7" s="81"/>
      <c r="V7" s="56"/>
      <c r="W7" s="56"/>
      <c r="X7" s="56"/>
      <c r="Y7">
        <v>2.5</v>
      </c>
      <c r="Z7">
        <v>7.5871653169167628</v>
      </c>
      <c r="AB7" s="78" t="s">
        <v>174</v>
      </c>
    </row>
    <row r="8" spans="1:28" ht="15.75" thickBot="1" x14ac:dyDescent="0.3">
      <c r="A8">
        <v>3</v>
      </c>
      <c r="B8">
        <v>8.9224555138174235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R8" s="80"/>
      <c r="S8" s="56"/>
      <c r="U8" s="81"/>
      <c r="V8" s="56"/>
      <c r="W8" s="56"/>
      <c r="X8" s="56"/>
      <c r="Y8">
        <v>3</v>
      </c>
      <c r="Z8">
        <v>8.9224555138174235</v>
      </c>
      <c r="AB8" s="78" t="s">
        <v>175</v>
      </c>
    </row>
    <row r="9" spans="1:28" x14ac:dyDescent="0.25">
      <c r="A9">
        <v>3.5</v>
      </c>
      <c r="B9">
        <v>10.46727537249372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R9" s="80"/>
      <c r="S9" s="56"/>
      <c r="U9" s="81"/>
      <c r="V9" s="56"/>
      <c r="W9" s="56"/>
      <c r="X9" s="56"/>
      <c r="Y9">
        <v>3.5</v>
      </c>
      <c r="Z9">
        <v>10.46727537249372</v>
      </c>
    </row>
    <row r="10" spans="1:28" x14ac:dyDescent="0.25">
      <c r="A10">
        <v>4</v>
      </c>
      <c r="B10">
        <v>12.012989637988058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12.012989637988058</v>
      </c>
    </row>
    <row r="11" spans="1:28" ht="15.75" thickBot="1" x14ac:dyDescent="0.3">
      <c r="A11">
        <v>4.5</v>
      </c>
      <c r="B11">
        <v>13.559442834165399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13.559442834165399</v>
      </c>
    </row>
    <row r="12" spans="1:28" ht="15.75" thickTop="1" x14ac:dyDescent="0.25">
      <c r="A12">
        <v>5</v>
      </c>
      <c r="B12">
        <v>15.106513554878786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15.106513554878786</v>
      </c>
    </row>
    <row r="13" spans="1:28" ht="15.75" thickBot="1" x14ac:dyDescent="0.3">
      <c r="A13">
        <v>5.5</v>
      </c>
      <c r="B13">
        <v>15.061107667994918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90</v>
      </c>
      <c r="Q13" s="26">
        <f ca="1">OFFSET($C$1,2*$O$5,0)</f>
        <v>49.948866633462615</v>
      </c>
      <c r="Y13">
        <v>5.5</v>
      </c>
      <c r="Z13">
        <v>15.061107667994918</v>
      </c>
    </row>
    <row r="14" spans="1:28" ht="16.5" thickTop="1" x14ac:dyDescent="0.25">
      <c r="A14">
        <v>6</v>
      </c>
      <c r="B14">
        <v>16.570830119535184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38.0078638506962* [1 - exp (1/9)*(txp - 30)]</v>
      </c>
      <c r="O14" s="25" t="s">
        <v>38</v>
      </c>
      <c r="P14" s="26">
        <f>$O$5</f>
        <v>90</v>
      </c>
      <c r="Q14" s="26">
        <f ca="1">OFFSET($B$1,2*$K$5,0)</f>
        <v>11.992136149303787</v>
      </c>
      <c r="Y14">
        <v>6</v>
      </c>
      <c r="Z14">
        <v>16.570830119535184</v>
      </c>
    </row>
    <row r="15" spans="1:28" x14ac:dyDescent="0.25">
      <c r="A15">
        <v>6.5</v>
      </c>
      <c r="B15">
        <v>18.083799039120318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1953.86225973045</v>
      </c>
      <c r="Y15">
        <v>6.5</v>
      </c>
      <c r="Z15">
        <v>18.083799039120318</v>
      </c>
    </row>
    <row r="16" spans="1:28" x14ac:dyDescent="0.25">
      <c r="A16">
        <v>7</v>
      </c>
      <c r="B16">
        <v>19.596603386867606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38.007863850696211</v>
      </c>
      <c r="L16" t="s">
        <v>14</v>
      </c>
      <c r="P16" s="1">
        <f>$K$5</f>
        <v>30</v>
      </c>
      <c r="Q16" s="2">
        <f ca="1">OFFSET($B$1,2*$K$5,0)</f>
        <v>11.992136149303787</v>
      </c>
      <c r="Y16">
        <v>7</v>
      </c>
      <c r="Z16">
        <v>19.596603386867606</v>
      </c>
    </row>
    <row r="17" spans="1:26" ht="15.75" thickBot="1" x14ac:dyDescent="0.3">
      <c r="A17">
        <v>7.5</v>
      </c>
      <c r="B17">
        <v>21.109286949354079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9</v>
      </c>
      <c r="L17" t="s">
        <v>15</v>
      </c>
      <c r="P17" s="1">
        <f>$O$5</f>
        <v>90</v>
      </c>
      <c r="Q17" s="2">
        <f ca="1">OFFSET($B$1,2*$K$5,0)</f>
        <v>11.992136149303787</v>
      </c>
      <c r="Y17">
        <v>7.5</v>
      </c>
      <c r="Z17">
        <v>21.109286949354079</v>
      </c>
    </row>
    <row r="18" spans="1:26" ht="15.75" thickBot="1" x14ac:dyDescent="0.3">
      <c r="A18">
        <v>8</v>
      </c>
      <c r="B18">
        <v>22.500783348708346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3.2401443902873295</v>
      </c>
      <c r="L18" s="16" t="s">
        <v>23</v>
      </c>
      <c r="Y18">
        <v>8</v>
      </c>
      <c r="Z18">
        <v>22.500783348708346</v>
      </c>
    </row>
    <row r="19" spans="1:26" x14ac:dyDescent="0.25">
      <c r="A19">
        <v>8.5</v>
      </c>
      <c r="B19">
        <v>23.634804063605248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2.238780290221674</v>
      </c>
      <c r="L19" s="16" t="s">
        <v>23</v>
      </c>
      <c r="P19">
        <f>$N$5</f>
        <v>47</v>
      </c>
      <c r="Q19">
        <f>$P$5</f>
        <v>50</v>
      </c>
      <c r="Y19">
        <v>8.5</v>
      </c>
      <c r="Z19">
        <v>23.634804063605248</v>
      </c>
    </row>
    <row r="20" spans="1:26" ht="15.75" thickBot="1" x14ac:dyDescent="0.3">
      <c r="A20">
        <v>9</v>
      </c>
      <c r="B20">
        <v>25.144171914312359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90</v>
      </c>
      <c r="Q20">
        <f>$P$5</f>
        <v>50</v>
      </c>
      <c r="Y20">
        <v>9</v>
      </c>
      <c r="Z20">
        <v>25.144171914312359</v>
      </c>
    </row>
    <row r="21" spans="1:26" x14ac:dyDescent="0.25">
      <c r="A21">
        <v>9.5</v>
      </c>
      <c r="B21">
        <v>26.653787307758698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26.653787307758698</v>
      </c>
    </row>
    <row r="22" spans="1:26" x14ac:dyDescent="0.25">
      <c r="A22">
        <v>10</v>
      </c>
      <c r="B22">
        <v>28.16359866007976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28.16359866007976</v>
      </c>
    </row>
    <row r="23" spans="1:26" x14ac:dyDescent="0.25">
      <c r="A23">
        <v>10.5</v>
      </c>
      <c r="B23">
        <v>29.673570478398105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50</v>
      </c>
      <c r="L23" t="s">
        <v>14</v>
      </c>
      <c r="Y23">
        <v>10.5</v>
      </c>
      <c r="Z23">
        <v>29.673570478398105</v>
      </c>
    </row>
    <row r="24" spans="1:26" x14ac:dyDescent="0.25">
      <c r="A24">
        <v>11</v>
      </c>
      <c r="B24">
        <v>29.533042494033872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43</v>
      </c>
      <c r="L24" t="s">
        <v>15</v>
      </c>
      <c r="Y24">
        <v>11</v>
      </c>
      <c r="Z24">
        <v>29.533042494033872</v>
      </c>
    </row>
    <row r="25" spans="1:26" x14ac:dyDescent="0.25">
      <c r="A25">
        <v>11.5</v>
      </c>
      <c r="B25">
        <v>29.032877124162965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29.032877124162965</v>
      </c>
    </row>
    <row r="26" spans="1:26" x14ac:dyDescent="0.25">
      <c r="A26">
        <v>12</v>
      </c>
      <c r="B26">
        <v>28.532392990530642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56.068288850578007</v>
      </c>
      <c r="L26" t="s">
        <v>14</v>
      </c>
      <c r="Y26">
        <v>12</v>
      </c>
      <c r="Z26">
        <v>28.532392990530642</v>
      </c>
    </row>
    <row r="27" spans="1:26" x14ac:dyDescent="0.25">
      <c r="A27">
        <v>12.5</v>
      </c>
      <c r="B27">
        <v>28.031642269624534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53.5</v>
      </c>
      <c r="L27" t="s">
        <v>15</v>
      </c>
      <c r="Y27">
        <v>12.5</v>
      </c>
      <c r="Z27">
        <v>28.031642269624534</v>
      </c>
    </row>
    <row r="28" spans="1:26" x14ac:dyDescent="0.25">
      <c r="A28">
        <v>13</v>
      </c>
      <c r="B28">
        <v>27.530732793683605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27.530732793683605</v>
      </c>
    </row>
    <row r="29" spans="1:26" x14ac:dyDescent="0.25">
      <c r="A29">
        <v>13.5</v>
      </c>
      <c r="B29">
        <v>27.029689209490328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27.029689209490328</v>
      </c>
    </row>
    <row r="30" spans="1:26" x14ac:dyDescent="0.25">
      <c r="A30">
        <v>14</v>
      </c>
      <c r="B30">
        <v>26.5285263269027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1819.8415528500695</v>
      </c>
      <c r="L30" t="s">
        <v>34</v>
      </c>
      <c r="Y30">
        <v>14</v>
      </c>
      <c r="Z30">
        <v>26.5285263269027</v>
      </c>
    </row>
    <row r="31" spans="1:26" ht="15.75" x14ac:dyDescent="0.25">
      <c r="A31">
        <v>14.5</v>
      </c>
      <c r="B31">
        <v>26.027255503146133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8527.2627885114234</v>
      </c>
      <c r="Y31">
        <v>14.5</v>
      </c>
      <c r="Z31">
        <v>26.027255503146133</v>
      </c>
    </row>
    <row r="32" spans="1:26" ht="15.75" x14ac:dyDescent="0.25">
      <c r="A32">
        <v>15</v>
      </c>
      <c r="B32">
        <v>25.525885603666328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8527.2627885114234</v>
      </c>
      <c r="Y32">
        <v>15</v>
      </c>
      <c r="Z32">
        <v>25.525885603666328</v>
      </c>
    </row>
    <row r="33" spans="1:26" x14ac:dyDescent="0.25">
      <c r="A33">
        <v>15.5</v>
      </c>
      <c r="B33">
        <v>25.0244236816241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25.0244236816241</v>
      </c>
    </row>
    <row r="34" spans="1:26" x14ac:dyDescent="0.25">
      <c r="A34">
        <v>16</v>
      </c>
      <c r="B34">
        <v>24.522875459200925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24.522875459200925</v>
      </c>
    </row>
    <row r="35" spans="1:26" x14ac:dyDescent="0.25">
      <c r="A35">
        <v>16.5</v>
      </c>
      <c r="B35">
        <v>24.021245669249723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24.021245669249723</v>
      </c>
    </row>
    <row r="36" spans="1:26" x14ac:dyDescent="0.25">
      <c r="A36">
        <v>17</v>
      </c>
      <c r="B36">
        <v>23.519538298489714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23.519538298489714</v>
      </c>
    </row>
    <row r="37" spans="1:26" x14ac:dyDescent="0.25">
      <c r="A37">
        <v>17.5</v>
      </c>
      <c r="B37">
        <v>23.017756761247963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23.017756761247963</v>
      </c>
    </row>
    <row r="38" spans="1:26" x14ac:dyDescent="0.25">
      <c r="A38">
        <v>18</v>
      </c>
      <c r="B38">
        <v>22.5159040241677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22.5159040241677</v>
      </c>
    </row>
    <row r="39" spans="1:26" x14ac:dyDescent="0.25">
      <c r="A39">
        <v>18.5</v>
      </c>
      <c r="B39">
        <v>22.013982696264279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22.013982696264279</v>
      </c>
    </row>
    <row r="40" spans="1:26" x14ac:dyDescent="0.25">
      <c r="A40">
        <v>19</v>
      </c>
      <c r="B40">
        <v>21.51199509446003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21.51199509446003</v>
      </c>
    </row>
    <row r="41" spans="1:26" x14ac:dyDescent="0.25">
      <c r="A41">
        <v>19.5</v>
      </c>
      <c r="B41">
        <v>21.009943291738931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21.009943291738931</v>
      </c>
    </row>
    <row r="42" spans="1:26" x14ac:dyDescent="0.25">
      <c r="A42">
        <v>20</v>
      </c>
      <c r="B42">
        <v>20.507829152957864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20.507829152957864</v>
      </c>
    </row>
    <row r="43" spans="1:26" x14ac:dyDescent="0.25">
      <c r="A43">
        <v>20.5</v>
      </c>
      <c r="B43">
        <v>20.005654361869652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20.005654361869652</v>
      </c>
    </row>
    <row r="44" spans="1:26" x14ac:dyDescent="0.25">
      <c r="A44">
        <v>21</v>
      </c>
      <c r="B44">
        <v>19.503420441873445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19.503420441873445</v>
      </c>
    </row>
    <row r="45" spans="1:26" x14ac:dyDescent="0.25">
      <c r="A45">
        <v>21.5</v>
      </c>
      <c r="B45">
        <v>19.001128772273169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19.001128772273169</v>
      </c>
    </row>
    <row r="46" spans="1:26" x14ac:dyDescent="0.25">
      <c r="A46">
        <v>22</v>
      </c>
      <c r="B46">
        <v>18.498780601311694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18.498780601311694</v>
      </c>
    </row>
    <row r="47" spans="1:26" x14ac:dyDescent="0.25">
      <c r="A47">
        <v>22.5</v>
      </c>
      <c r="B47">
        <v>17.996377056885898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17.996377056885898</v>
      </c>
    </row>
    <row r="48" spans="1:26" x14ac:dyDescent="0.25">
      <c r="A48">
        <v>23</v>
      </c>
      <c r="B48">
        <v>17.493919155595702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17.493919155595702</v>
      </c>
    </row>
    <row r="49" spans="1:26" x14ac:dyDescent="0.25">
      <c r="A49">
        <v>23.5</v>
      </c>
      <c r="B49">
        <v>16.991407810603036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16.991407810603036</v>
      </c>
    </row>
    <row r="50" spans="1:26" x14ac:dyDescent="0.25">
      <c r="A50">
        <v>24</v>
      </c>
      <c r="B50">
        <v>16.488843838654329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16.488843838654329</v>
      </c>
    </row>
    <row r="51" spans="1:26" x14ac:dyDescent="0.25">
      <c r="A51">
        <v>24.5</v>
      </c>
      <c r="B51">
        <v>15.986227966537271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15.986227966537271</v>
      </c>
    </row>
    <row r="52" spans="1:26" x14ac:dyDescent="0.25">
      <c r="A52">
        <v>25</v>
      </c>
      <c r="B52">
        <v>15.48368971384836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15.48368971384836</v>
      </c>
    </row>
    <row r="53" spans="1:26" x14ac:dyDescent="0.25">
      <c r="A53">
        <v>25.5</v>
      </c>
      <c r="B53">
        <v>14.998350860710779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14.998350860710779</v>
      </c>
    </row>
    <row r="54" spans="1:26" x14ac:dyDescent="0.25">
      <c r="A54">
        <v>26</v>
      </c>
      <c r="B54">
        <v>14.541236133099995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14.541236133099995</v>
      </c>
    </row>
    <row r="55" spans="1:26" x14ac:dyDescent="0.25">
      <c r="A55">
        <v>26.5</v>
      </c>
      <c r="B55">
        <v>14.110479923041243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14.110479923041243</v>
      </c>
    </row>
    <row r="56" spans="1:26" x14ac:dyDescent="0.25">
      <c r="A56">
        <v>27</v>
      </c>
      <c r="B56">
        <v>13.704372902242381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13.704372902242381</v>
      </c>
    </row>
    <row r="57" spans="1:26" x14ac:dyDescent="0.25">
      <c r="A57">
        <v>27.5</v>
      </c>
      <c r="B57">
        <v>13.321338286154694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13.321338286154694</v>
      </c>
    </row>
    <row r="58" spans="1:26" x14ac:dyDescent="0.25">
      <c r="A58">
        <v>28</v>
      </c>
      <c r="B58">
        <v>12.959913990345489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12.959913990345489</v>
      </c>
    </row>
    <row r="59" spans="1:26" x14ac:dyDescent="0.25">
      <c r="A59">
        <v>28.5</v>
      </c>
      <c r="B59">
        <v>12.618738979499106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12.618738979499106</v>
      </c>
    </row>
    <row r="60" spans="1:26" x14ac:dyDescent="0.25">
      <c r="A60">
        <v>29</v>
      </c>
      <c r="B60">
        <v>12.296542613565364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12.296542613565364</v>
      </c>
    </row>
    <row r="61" spans="1:26" x14ac:dyDescent="0.25">
      <c r="A61">
        <v>29.5</v>
      </c>
      <c r="B61">
        <v>11.992136149303787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11.992136149303787</v>
      </c>
    </row>
    <row r="62" spans="1:26" x14ac:dyDescent="0.25">
      <c r="A62">
        <v>30</v>
      </c>
      <c r="B62">
        <v>11.702862778164581</v>
      </c>
      <c r="C62" s="1">
        <f t="shared" ca="1" si="0"/>
        <v>11.992136149303787</v>
      </c>
      <c r="D62" s="1">
        <f t="shared" ca="1" si="1"/>
        <v>4.1839541625120449E-2</v>
      </c>
      <c r="E62" s="1">
        <f t="shared" ca="1" si="2"/>
        <v>-0.28927337113920615</v>
      </c>
      <c r="H62"/>
      <c r="Y62">
        <v>30</v>
      </c>
      <c r="Z62">
        <v>11.702862778164581</v>
      </c>
    </row>
    <row r="63" spans="1:26" x14ac:dyDescent="0.25">
      <c r="A63">
        <v>30.5</v>
      </c>
      <c r="B63">
        <v>12.442488913998842</v>
      </c>
      <c r="C63" s="1">
        <f t="shared" ca="1" si="0"/>
        <v>14.046101297514763</v>
      </c>
      <c r="D63" s="1">
        <f t="shared" ca="1" si="1"/>
        <v>1.2857863382828072</v>
      </c>
      <c r="E63" s="1">
        <f t="shared" ca="1" si="2"/>
        <v>0.45035276469505447</v>
      </c>
      <c r="H63"/>
      <c r="Y63">
        <v>30.5</v>
      </c>
      <c r="Z63">
        <v>12.442488913998842</v>
      </c>
    </row>
    <row r="64" spans="1:26" x14ac:dyDescent="0.25">
      <c r="A64">
        <v>31</v>
      </c>
      <c r="B64">
        <v>13.788033578354257</v>
      </c>
      <c r="C64" s="1">
        <f t="shared" ca="1" si="0"/>
        <v>15.989069078269418</v>
      </c>
      <c r="D64" s="1">
        <f t="shared" ca="1" si="1"/>
        <v>2.4222786359433912</v>
      </c>
      <c r="E64" s="1">
        <f t="shared" ca="1" si="2"/>
        <v>1.7958974290504699</v>
      </c>
      <c r="H64"/>
      <c r="Y64">
        <v>31</v>
      </c>
      <c r="Z64">
        <v>13.788033578354257</v>
      </c>
    </row>
    <row r="65" spans="1:26" x14ac:dyDescent="0.25">
      <c r="A65">
        <v>31.5</v>
      </c>
      <c r="B65">
        <v>15.131500615907697</v>
      </c>
      <c r="C65" s="1">
        <f t="shared" ca="1" si="0"/>
        <v>17.827037848255053</v>
      </c>
      <c r="D65" s="1">
        <f t="shared" ca="1" si="1"/>
        <v>3.6329604854854205</v>
      </c>
      <c r="E65" s="1">
        <f t="shared" ca="1" si="2"/>
        <v>3.1393644666039098</v>
      </c>
      <c r="H65"/>
      <c r="Y65">
        <v>31.5</v>
      </c>
      <c r="Z65">
        <v>15.131500615907697</v>
      </c>
    </row>
    <row r="66" spans="1:26" x14ac:dyDescent="0.25">
      <c r="A66">
        <v>32</v>
      </c>
      <c r="B66">
        <v>16.473149484613849</v>
      </c>
      <c r="C66" s="1">
        <f t="shared" ref="C66:C129" ca="1" si="3">IF(A66&gt;=$K$5,OFFSET($B$1,2*$K$5,0)+$L$5*(1-EXP((-1/$M$5)*(A66-$K$5))),0)</f>
        <v>19.565681809777882</v>
      </c>
      <c r="D66" s="1">
        <f t="shared" ref="D66:D129" ca="1" si="4">IF(A66&gt;=$K$5,(C66-B66)*(C66-B66)*0.5,0)</f>
        <v>4.7818780910922296</v>
      </c>
      <c r="E66" s="1">
        <f t="shared" ref="E66:E129" ca="1" si="5">IF(A66&gt;=$K$5,(B66-$L$6),0)</f>
        <v>4.4810133353100614</v>
      </c>
      <c r="H66"/>
      <c r="Y66">
        <v>32</v>
      </c>
      <c r="Z66">
        <v>16.473149484613849</v>
      </c>
    </row>
    <row r="67" spans="1:26" x14ac:dyDescent="0.25">
      <c r="A67">
        <v>32.5</v>
      </c>
      <c r="B67">
        <v>17.813211184418687</v>
      </c>
      <c r="C67" s="1">
        <f t="shared" ca="1" si="3"/>
        <v>21.210368528237971</v>
      </c>
      <c r="D67" s="1">
        <f t="shared" ca="1" si="4"/>
        <v>5.7703390093326465</v>
      </c>
      <c r="E67" s="1">
        <f t="shared" ca="1" si="5"/>
        <v>5.8210750351148999</v>
      </c>
      <c r="H67"/>
      <c r="Y67">
        <v>32.5</v>
      </c>
      <c r="Z67">
        <v>17.813211184418687</v>
      </c>
    </row>
    <row r="68" spans="1:26" x14ac:dyDescent="0.25">
      <c r="A68">
        <v>33</v>
      </c>
      <c r="B68">
        <v>18.110966357010497</v>
      </c>
      <c r="C68" s="1">
        <f t="shared" ca="1" si="3"/>
        <v>22.766175502950496</v>
      </c>
      <c r="D68" s="1">
        <f t="shared" ca="1" si="4"/>
        <v>10.835486096221707</v>
      </c>
      <c r="E68" s="1">
        <f t="shared" ca="1" si="5"/>
        <v>6.1188302077067096</v>
      </c>
      <c r="H68"/>
      <c r="Y68">
        <v>33</v>
      </c>
      <c r="Z68">
        <v>18.110966357010497</v>
      </c>
    </row>
    <row r="69" spans="1:26" x14ac:dyDescent="0.25">
      <c r="A69">
        <v>33.5</v>
      </c>
      <c r="B69">
        <v>19.441591876484651</v>
      </c>
      <c r="C69" s="1">
        <f t="shared" ca="1" si="3"/>
        <v>24.237905842470987</v>
      </c>
      <c r="D69" s="1">
        <f t="shared" ca="1" si="4"/>
        <v>11.502313830157787</v>
      </c>
      <c r="E69" s="1">
        <f t="shared" ca="1" si="5"/>
        <v>7.4494557271808635</v>
      </c>
      <c r="H69"/>
      <c r="Y69">
        <v>33.5</v>
      </c>
      <c r="Z69">
        <v>19.441591876484651</v>
      </c>
    </row>
    <row r="70" spans="1:26" x14ac:dyDescent="0.25">
      <c r="A70">
        <v>34</v>
      </c>
      <c r="B70">
        <v>20.7793101201711</v>
      </c>
      <c r="C70" s="1">
        <f t="shared" ca="1" si="3"/>
        <v>25.63010309281777</v>
      </c>
      <c r="D70" s="1">
        <f t="shared" ca="1" si="4"/>
        <v>11.765096231739156</v>
      </c>
      <c r="E70" s="1">
        <f t="shared" ca="1" si="5"/>
        <v>8.7871739708673129</v>
      </c>
      <c r="H70"/>
      <c r="Y70">
        <v>34</v>
      </c>
      <c r="Z70">
        <v>20.7793101201711</v>
      </c>
    </row>
    <row r="71" spans="1:26" x14ac:dyDescent="0.25">
      <c r="A71">
        <v>34.5</v>
      </c>
      <c r="B71">
        <v>22.116000660284143</v>
      </c>
      <c r="C71" s="1">
        <f t="shared" ca="1" si="3"/>
        <v>26.947065264369272</v>
      </c>
      <c r="D71" s="1">
        <f t="shared" ca="1" si="4"/>
        <v>11.669592604422098</v>
      </c>
      <c r="E71" s="1">
        <f t="shared" ca="1" si="5"/>
        <v>10.123864510980356</v>
      </c>
      <c r="H71"/>
      <c r="Y71">
        <v>34.5</v>
      </c>
      <c r="Z71">
        <v>22.116000660284143</v>
      </c>
    </row>
    <row r="72" spans="1:26" x14ac:dyDescent="0.25">
      <c r="A72">
        <v>35</v>
      </c>
      <c r="B72">
        <v>23.451792315860871</v>
      </c>
      <c r="C72" s="1">
        <f t="shared" ca="1" si="3"/>
        <v>28.192858100740438</v>
      </c>
      <c r="D72" s="1">
        <f t="shared" ca="1" si="4"/>
        <v>11.23885238827785</v>
      </c>
      <c r="E72" s="1">
        <f t="shared" ca="1" si="5"/>
        <v>11.459656166557084</v>
      </c>
      <c r="H72"/>
      <c r="Y72">
        <v>35</v>
      </c>
      <c r="Z72">
        <v>23.451792315860871</v>
      </c>
    </row>
    <row r="73" spans="1:26" x14ac:dyDescent="0.25">
      <c r="A73">
        <v>35.5</v>
      </c>
      <c r="B73">
        <v>24.704641176066747</v>
      </c>
      <c r="C73" s="1">
        <f t="shared" ca="1" si="3"/>
        <v>29.371327630601947</v>
      </c>
      <c r="D73" s="1">
        <f t="shared" ca="1" si="4"/>
        <v>10.888981232471153</v>
      </c>
      <c r="E73" s="1">
        <f t="shared" ca="1" si="5"/>
        <v>12.71250502676296</v>
      </c>
      <c r="H73"/>
      <c r="Y73">
        <v>35.5</v>
      </c>
      <c r="Z73">
        <v>24.704641176066747</v>
      </c>
    </row>
    <row r="74" spans="1:26" x14ac:dyDescent="0.25">
      <c r="A74">
        <v>36</v>
      </c>
      <c r="B74">
        <v>24.251057357134176</v>
      </c>
      <c r="C74" s="1">
        <f t="shared" ca="1" si="3"/>
        <v>30.486112041192548</v>
      </c>
      <c r="D74" s="1">
        <f t="shared" ca="1" si="4"/>
        <v>19.437953456599125</v>
      </c>
      <c r="E74" s="1">
        <f t="shared" ca="1" si="5"/>
        <v>12.258921207830388</v>
      </c>
      <c r="H74"/>
      <c r="Y74">
        <v>36</v>
      </c>
      <c r="Z74">
        <v>24.251057357134176</v>
      </c>
    </row>
    <row r="75" spans="1:26" x14ac:dyDescent="0.25">
      <c r="A75">
        <v>36.5</v>
      </c>
      <c r="B75">
        <v>25.431273704467792</v>
      </c>
      <c r="C75" s="1">
        <f t="shared" ca="1" si="3"/>
        <v>31.540652910180377</v>
      </c>
      <c r="D75" s="1">
        <f t="shared" ca="1" si="4"/>
        <v>18.662257139596669</v>
      </c>
      <c r="E75" s="1">
        <f t="shared" ca="1" si="5"/>
        <v>13.439137555164004</v>
      </c>
      <c r="H75"/>
      <c r="Y75">
        <v>36.5</v>
      </c>
      <c r="Z75">
        <v>25.431273704467792</v>
      </c>
    </row>
    <row r="76" spans="1:26" x14ac:dyDescent="0.25">
      <c r="A76">
        <v>37</v>
      </c>
      <c r="B76">
        <v>26.913644058123378</v>
      </c>
      <c r="C76" s="1">
        <f t="shared" ca="1" si="3"/>
        <v>32.538205830548584</v>
      </c>
      <c r="D76" s="1">
        <f t="shared" ca="1" si="4"/>
        <v>15.817847565913489</v>
      </c>
      <c r="E76" s="1">
        <f t="shared" ca="1" si="5"/>
        <v>14.92150790881959</v>
      </c>
      <c r="H76"/>
      <c r="Y76">
        <v>37</v>
      </c>
      <c r="Z76">
        <v>26.913644058123378</v>
      </c>
    </row>
    <row r="77" spans="1:26" x14ac:dyDescent="0.25">
      <c r="A77">
        <v>37.5</v>
      </c>
      <c r="B77">
        <v>28.395739777553349</v>
      </c>
      <c r="C77" s="1">
        <f t="shared" ca="1" si="3"/>
        <v>33.481850461306479</v>
      </c>
      <c r="D77" s="1">
        <f t="shared" ca="1" si="4"/>
        <v>12.934260943693866</v>
      </c>
      <c r="E77" s="1">
        <f t="shared" ca="1" si="5"/>
        <v>16.403603628249563</v>
      </c>
      <c r="H77"/>
      <c r="Y77">
        <v>37.5</v>
      </c>
      <c r="Z77">
        <v>28.395739777553349</v>
      </c>
    </row>
    <row r="78" spans="1:26" x14ac:dyDescent="0.25">
      <c r="A78">
        <v>38</v>
      </c>
      <c r="B78">
        <v>29.877615055712869</v>
      </c>
      <c r="C78" s="1">
        <f t="shared" ca="1" si="3"/>
        <v>34.37450003505495</v>
      </c>
      <c r="D78" s="1">
        <f t="shared" ca="1" si="4"/>
        <v>10.110987258716214</v>
      </c>
      <c r="E78" s="1">
        <f t="shared" ca="1" si="5"/>
        <v>17.885478906409084</v>
      </c>
      <c r="H78"/>
      <c r="Y78">
        <v>38</v>
      </c>
      <c r="Z78">
        <v>29.877615055712869</v>
      </c>
    </row>
    <row r="79" spans="1:26" x14ac:dyDescent="0.25">
      <c r="A79">
        <v>38.5</v>
      </c>
      <c r="B79">
        <v>31.359308674625062</v>
      </c>
      <c r="C79" s="1">
        <f t="shared" ca="1" si="3"/>
        <v>35.218910351757899</v>
      </c>
      <c r="D79" s="1">
        <f t="shared" ca="1" si="4"/>
        <v>7.4482625530633024</v>
      </c>
      <c r="E79" s="1">
        <f t="shared" ca="1" si="5"/>
        <v>19.367172525321273</v>
      </c>
      <c r="H79"/>
      <c r="Y79">
        <v>38.5</v>
      </c>
      <c r="Z79">
        <v>31.359308674625062</v>
      </c>
    </row>
    <row r="80" spans="1:26" x14ac:dyDescent="0.25">
      <c r="A80">
        <v>39</v>
      </c>
      <c r="B80">
        <v>31.143170973026987</v>
      </c>
      <c r="C80" s="1">
        <f t="shared" ca="1" si="3"/>
        <v>36.017688286485615</v>
      </c>
      <c r="D80" s="1">
        <f t="shared" ca="1" si="4"/>
        <v>11.880459519603964</v>
      </c>
      <c r="E80" s="1">
        <f t="shared" ca="1" si="5"/>
        <v>19.151034823723201</v>
      </c>
      <c r="H80"/>
      <c r="Y80">
        <v>39</v>
      </c>
      <c r="Z80">
        <v>31.143170973026987</v>
      </c>
    </row>
    <row r="81" spans="1:26" x14ac:dyDescent="0.25">
      <c r="A81">
        <v>39.5</v>
      </c>
      <c r="B81">
        <v>31.903592383094036</v>
      </c>
      <c r="C81" s="1">
        <f t="shared" ca="1" si="3"/>
        <v>36.773299837395079</v>
      </c>
      <c r="D81" s="1">
        <f t="shared" ca="1" si="4"/>
        <v>11.857025345237572</v>
      </c>
      <c r="E81" s="1">
        <f t="shared" ca="1" si="5"/>
        <v>19.911456233790247</v>
      </c>
      <c r="H81"/>
      <c r="Y81">
        <v>39.5</v>
      </c>
      <c r="Z81">
        <v>31.903592383094036</v>
      </c>
    </row>
    <row r="82" spans="1:26" x14ac:dyDescent="0.25">
      <c r="A82">
        <v>40</v>
      </c>
      <c r="B82">
        <v>33.382477884297721</v>
      </c>
      <c r="C82" s="1">
        <f t="shared" ca="1" si="3"/>
        <v>37.488077738793223</v>
      </c>
      <c r="D82" s="1">
        <f t="shared" ca="1" si="4"/>
        <v>8.4279750826167419</v>
      </c>
      <c r="E82" s="1">
        <f t="shared" ca="1" si="5"/>
        <v>21.390341734993932</v>
      </c>
      <c r="H82"/>
      <c r="Y82">
        <v>40</v>
      </c>
      <c r="Z82">
        <v>33.382477884297721</v>
      </c>
    </row>
    <row r="83" spans="1:26" x14ac:dyDescent="0.25">
      <c r="A83">
        <v>40.5</v>
      </c>
      <c r="B83">
        <v>34.861517248087708</v>
      </c>
      <c r="C83" s="1">
        <f t="shared" ca="1" si="3"/>
        <v>38.164228662786101</v>
      </c>
      <c r="D83" s="1">
        <f t="shared" ca="1" si="4"/>
        <v>5.4539513443895311</v>
      </c>
      <c r="E83" s="1">
        <f t="shared" ca="1" si="5"/>
        <v>22.869381098783919</v>
      </c>
      <c r="H83"/>
      <c r="Y83">
        <v>40.5</v>
      </c>
      <c r="Z83">
        <v>34.861517248087708</v>
      </c>
    </row>
    <row r="84" spans="1:26" x14ac:dyDescent="0.25">
      <c r="A84">
        <v>41</v>
      </c>
      <c r="B84">
        <v>36.34066677945227</v>
      </c>
      <c r="C84" s="1">
        <f t="shared" ca="1" si="3"/>
        <v>38.803840031747221</v>
      </c>
      <c r="D84" s="1">
        <f t="shared" ca="1" si="4"/>
        <v>3.0336112354106421</v>
      </c>
      <c r="E84" s="1">
        <f t="shared" ca="1" si="5"/>
        <v>24.348530630148481</v>
      </c>
      <c r="H84"/>
      <c r="Y84">
        <v>41</v>
      </c>
      <c r="Z84">
        <v>36.34066677945227</v>
      </c>
    </row>
    <row r="85" spans="1:26" x14ac:dyDescent="0.25">
      <c r="A85">
        <v>41.5</v>
      </c>
      <c r="B85">
        <v>37.819899902874923</v>
      </c>
      <c r="C85" s="1">
        <f t="shared" ca="1" si="3"/>
        <v>39.408886462636417</v>
      </c>
      <c r="D85" s="1">
        <f t="shared" ca="1" si="4"/>
        <v>1.2624391435513345</v>
      </c>
      <c r="E85" s="1">
        <f t="shared" ca="1" si="5"/>
        <v>25.827763753571134</v>
      </c>
      <c r="H85"/>
      <c r="Y85">
        <v>41.5</v>
      </c>
      <c r="Z85">
        <v>37.819899902874923</v>
      </c>
    </row>
    <row r="86" spans="1:26" x14ac:dyDescent="0.25">
      <c r="A86">
        <v>42</v>
      </c>
      <c r="B86">
        <v>38.037796024498839</v>
      </c>
      <c r="C86" s="1">
        <f t="shared" ca="1" si="3"/>
        <v>39.981235863064292</v>
      </c>
      <c r="D86" s="1">
        <f t="shared" ca="1" si="4"/>
        <v>1.8884792030616575</v>
      </c>
      <c r="E86" s="1">
        <f t="shared" ca="1" si="5"/>
        <v>26.045659875195049</v>
      </c>
      <c r="H86"/>
      <c r="Y86">
        <v>42</v>
      </c>
      <c r="Z86">
        <v>38.037796024498839</v>
      </c>
    </row>
    <row r="87" spans="1:26" x14ac:dyDescent="0.25">
      <c r="A87">
        <v>42.5</v>
      </c>
      <c r="B87">
        <v>37.764729325326392</v>
      </c>
      <c r="C87" s="1">
        <f t="shared" ca="1" si="3"/>
        <v>40.522655197922148</v>
      </c>
      <c r="D87" s="1">
        <f t="shared" ca="1" si="4"/>
        <v>3.8030775593665305</v>
      </c>
      <c r="E87" s="1">
        <f t="shared" ca="1" si="5"/>
        <v>25.772593176022603</v>
      </c>
      <c r="H87"/>
      <c r="Y87">
        <v>42.5</v>
      </c>
      <c r="Z87">
        <v>37.764729325326392</v>
      </c>
    </row>
    <row r="88" spans="1:26" x14ac:dyDescent="0.25">
      <c r="A88">
        <v>43</v>
      </c>
      <c r="B88">
        <v>39.258356931686045</v>
      </c>
      <c r="C88" s="1">
        <f t="shared" ca="1" si="3"/>
        <v>41.034815944380142</v>
      </c>
      <c r="D88" s="1">
        <f t="shared" ca="1" si="4"/>
        <v>1.5779033118910435</v>
      </c>
      <c r="E88" s="1">
        <f t="shared" ca="1" si="5"/>
        <v>27.266220782382256</v>
      </c>
      <c r="H88"/>
      <c r="Y88">
        <v>43</v>
      </c>
      <c r="Z88">
        <v>39.258356931686045</v>
      </c>
    </row>
    <row r="89" spans="1:26" x14ac:dyDescent="0.25">
      <c r="A89">
        <v>43.5</v>
      </c>
      <c r="B89">
        <v>40.753533071935486</v>
      </c>
      <c r="C89" s="1">
        <f t="shared" ca="1" si="3"/>
        <v>41.519299252094434</v>
      </c>
      <c r="D89" s="1">
        <f t="shared" ca="1" si="4"/>
        <v>0.29319892133761349</v>
      </c>
      <c r="E89" s="1">
        <f t="shared" ca="1" si="5"/>
        <v>28.761396922631697</v>
      </c>
      <c r="H89"/>
      <c r="Y89">
        <v>43.5</v>
      </c>
      <c r="Z89">
        <v>40.753533071935486</v>
      </c>
    </row>
    <row r="90" spans="1:26" x14ac:dyDescent="0.25">
      <c r="A90">
        <v>44</v>
      </c>
      <c r="B90">
        <v>42.248936538952812</v>
      </c>
      <c r="C90" s="1">
        <f t="shared" ca="1" si="3"/>
        <v>41.977600824554045</v>
      </c>
      <c r="D90" s="1">
        <f t="shared" ca="1" si="4"/>
        <v>3.6811534954144486E-2</v>
      </c>
      <c r="E90" s="1">
        <f t="shared" ca="1" si="5"/>
        <v>30.256800389649023</v>
      </c>
      <c r="H90"/>
      <c r="Y90">
        <v>44</v>
      </c>
      <c r="Z90">
        <v>42.248936538952812</v>
      </c>
    </row>
    <row r="91" spans="1:26" x14ac:dyDescent="0.25">
      <c r="A91">
        <v>44.5</v>
      </c>
      <c r="B91">
        <v>43.744512534723029</v>
      </c>
      <c r="C91" s="1">
        <f t="shared" ca="1" si="3"/>
        <v>42.411135536637069</v>
      </c>
      <c r="D91" s="1">
        <f t="shared" ca="1" si="4"/>
        <v>0.88894710951236311</v>
      </c>
      <c r="E91" s="1">
        <f t="shared" ca="1" si="5"/>
        <v>31.75237638541924</v>
      </c>
      <c r="H91"/>
      <c r="Y91">
        <v>44.5</v>
      </c>
      <c r="Z91">
        <v>43.744512534723029</v>
      </c>
    </row>
    <row r="92" spans="1:26" x14ac:dyDescent="0.25">
      <c r="A92">
        <v>45</v>
      </c>
      <c r="B92">
        <v>44.996997246536957</v>
      </c>
      <c r="C92" s="1">
        <f t="shared" ca="1" si="3"/>
        <v>42.821241802631775</v>
      </c>
      <c r="D92" s="1">
        <f t="shared" ca="1" si="4"/>
        <v>2.366955875841517</v>
      </c>
      <c r="E92" s="1">
        <f t="shared" ca="1" si="5"/>
        <v>33.004861097233167</v>
      </c>
      <c r="H92"/>
      <c r="Y92">
        <v>45</v>
      </c>
      <c r="Z92">
        <v>44.996997246536957</v>
      </c>
    </row>
    <row r="93" spans="1:26" x14ac:dyDescent="0.25">
      <c r="A93">
        <v>45.5</v>
      </c>
      <c r="B93">
        <v>46.307638505538208</v>
      </c>
      <c r="C93" s="1">
        <f t="shared" ca="1" si="3"/>
        <v>43.209185708207464</v>
      </c>
      <c r="D93" s="1">
        <f t="shared" ca="1" si="4"/>
        <v>4.8002048686433554</v>
      </c>
      <c r="E93" s="1">
        <f t="shared" ca="1" si="5"/>
        <v>34.315502356234418</v>
      </c>
      <c r="H93"/>
      <c r="Y93">
        <v>45.5</v>
      </c>
      <c r="Z93">
        <v>46.307638505538208</v>
      </c>
    </row>
    <row r="94" spans="1:26" x14ac:dyDescent="0.25">
      <c r="A94">
        <v>46</v>
      </c>
      <c r="B94">
        <v>47.803031916429845</v>
      </c>
      <c r="C94" s="1">
        <f t="shared" ca="1" si="3"/>
        <v>43.576164919091461</v>
      </c>
      <c r="D94" s="1">
        <f t="shared" ca="1" si="4"/>
        <v>8.9332023065942021</v>
      </c>
      <c r="E94" s="1">
        <f t="shared" ca="1" si="5"/>
        <v>35.810895767126055</v>
      </c>
      <c r="H94"/>
      <c r="Y94">
        <v>46</v>
      </c>
      <c r="Z94">
        <v>47.803031916429845</v>
      </c>
    </row>
    <row r="95" spans="1:26" x14ac:dyDescent="0.25">
      <c r="A95">
        <v>46.5</v>
      </c>
      <c r="B95">
        <v>49.298611217447778</v>
      </c>
      <c r="C95" s="1">
        <f t="shared" ca="1" si="3"/>
        <v>43.923312378519114</v>
      </c>
      <c r="D95" s="1">
        <f t="shared" ca="1" si="4"/>
        <v>14.446918803893922</v>
      </c>
      <c r="E95" s="1">
        <f t="shared" ca="1" si="5"/>
        <v>37.306475068143989</v>
      </c>
      <c r="H95"/>
      <c r="Y95">
        <v>46.5</v>
      </c>
      <c r="Z95">
        <v>49.298611217447778</v>
      </c>
    </row>
    <row r="96" spans="1:26" x14ac:dyDescent="0.25">
      <c r="A96">
        <v>47</v>
      </c>
      <c r="B96">
        <v>50.794336421509087</v>
      </c>
      <c r="C96" s="1">
        <f t="shared" ca="1" si="3"/>
        <v>44.251699804871627</v>
      </c>
      <c r="D96" s="1">
        <f t="shared" ca="1" si="4"/>
        <v>21.403046948682629</v>
      </c>
      <c r="E96" s="1">
        <f t="shared" ca="1" si="5"/>
        <v>38.802200272205297</v>
      </c>
      <c r="H96"/>
      <c r="Y96">
        <v>47</v>
      </c>
      <c r="Z96">
        <v>50.794336421509087</v>
      </c>
    </row>
    <row r="97" spans="1:26" x14ac:dyDescent="0.25">
      <c r="A97">
        <v>47.5</v>
      </c>
      <c r="B97">
        <v>52.290181373293919</v>
      </c>
      <c r="C97" s="1">
        <f t="shared" ca="1" si="3"/>
        <v>44.562341000299703</v>
      </c>
      <c r="D97" s="1">
        <f t="shared" ca="1" si="4"/>
        <v>29.859758415239689</v>
      </c>
      <c r="E97" s="1">
        <f t="shared" ca="1" si="5"/>
        <v>40.29804522399013</v>
      </c>
      <c r="H97"/>
      <c r="Y97">
        <v>47.5</v>
      </c>
      <c r="Z97">
        <v>52.290181373293919</v>
      </c>
    </row>
    <row r="98" spans="1:26" x14ac:dyDescent="0.25">
      <c r="A98">
        <v>48</v>
      </c>
      <c r="B98">
        <v>51.949264253027543</v>
      </c>
      <c r="C98" s="1">
        <f t="shared" ca="1" si="3"/>
        <v>44.856194980547414</v>
      </c>
      <c r="D98" s="1">
        <f t="shared" ca="1" si="4"/>
        <v>25.155815852100893</v>
      </c>
      <c r="E98" s="1">
        <f t="shared" ca="1" si="5"/>
        <v>39.957128103723754</v>
      </c>
      <c r="H98"/>
      <c r="Y98">
        <v>48</v>
      </c>
      <c r="Z98">
        <v>51.949264253027543</v>
      </c>
    </row>
    <row r="99" spans="1:26" x14ac:dyDescent="0.25">
      <c r="A99">
        <v>48.5</v>
      </c>
      <c r="B99">
        <v>51.451755688011723</v>
      </c>
      <c r="C99" s="1">
        <f t="shared" ca="1" si="3"/>
        <v>45.134168935638677</v>
      </c>
      <c r="D99" s="1">
        <f t="shared" ca="1" si="4"/>
        <v>19.955951186879705</v>
      </c>
      <c r="E99" s="1">
        <f t="shared" ca="1" si="5"/>
        <v>39.459619538707933</v>
      </c>
      <c r="H99"/>
      <c r="Y99">
        <v>48.5</v>
      </c>
      <c r="Z99">
        <v>51.451755688011723</v>
      </c>
    </row>
    <row r="100" spans="1:26" x14ac:dyDescent="0.25">
      <c r="A100">
        <v>49</v>
      </c>
      <c r="B100">
        <v>50.954019531629868</v>
      </c>
      <c r="C100" s="1">
        <f t="shared" ca="1" si="3"/>
        <v>45.397121030566723</v>
      </c>
      <c r="D100" s="1">
        <f t="shared" ca="1" si="4"/>
        <v>15.439560475558915</v>
      </c>
      <c r="E100" s="1">
        <f t="shared" ca="1" si="5"/>
        <v>38.961883382326079</v>
      </c>
      <c r="H100"/>
      <c r="Y100">
        <v>49</v>
      </c>
      <c r="Z100">
        <v>50.954019531629868</v>
      </c>
    </row>
    <row r="101" spans="1:26" x14ac:dyDescent="0.25">
      <c r="A101">
        <v>49.5</v>
      </c>
      <c r="B101">
        <v>50.456091124615227</v>
      </c>
      <c r="C101" s="1">
        <f t="shared" ca="1" si="3"/>
        <v>45.645863054632777</v>
      </c>
      <c r="D101" s="1">
        <f t="shared" ca="1" si="4"/>
        <v>11.569147042623545</v>
      </c>
      <c r="E101" s="1">
        <f t="shared" ca="1" si="5"/>
        <v>38.463954975311438</v>
      </c>
      <c r="H101"/>
      <c r="Y101">
        <v>49.5</v>
      </c>
      <c r="Z101">
        <v>50.456091124615227</v>
      </c>
    </row>
    <row r="102" spans="1:26" x14ac:dyDescent="0.25">
      <c r="A102">
        <v>50</v>
      </c>
      <c r="B102">
        <v>49.958086455947488</v>
      </c>
      <c r="C102" s="1">
        <f t="shared" ca="1" si="3"/>
        <v>45.881162927613097</v>
      </c>
      <c r="D102" s="1">
        <f t="shared" ca="1" si="4"/>
        <v>8.3106527279432676</v>
      </c>
      <c r="E102" s="1">
        <f t="shared" ca="1" si="5"/>
        <v>37.965950306643698</v>
      </c>
      <c r="H102"/>
      <c r="Y102">
        <v>50</v>
      </c>
      <c r="Z102">
        <v>49.958086455947488</v>
      </c>
    </row>
    <row r="103" spans="1:26" x14ac:dyDescent="0.25">
      <c r="A103">
        <v>50.5</v>
      </c>
      <c r="B103">
        <v>49.460019466739098</v>
      </c>
      <c r="C103" s="1">
        <f t="shared" ca="1" si="3"/>
        <v>46.103747070491387</v>
      </c>
      <c r="D103" s="1">
        <f t="shared" ca="1" si="4"/>
        <v>5.6322821989071752</v>
      </c>
      <c r="E103" s="1">
        <f t="shared" ca="1" si="5"/>
        <v>37.467883317435309</v>
      </c>
      <c r="H103"/>
      <c r="Y103">
        <v>50.5</v>
      </c>
      <c r="Z103">
        <v>49.460019466739098</v>
      </c>
    </row>
    <row r="104" spans="1:26" x14ac:dyDescent="0.25">
      <c r="A104">
        <v>51</v>
      </c>
      <c r="B104">
        <v>48.961900602475744</v>
      </c>
      <c r="C104" s="1">
        <f t="shared" ca="1" si="3"/>
        <v>46.314302648075603</v>
      </c>
      <c r="D104" s="1">
        <f t="shared" ca="1" si="4"/>
        <v>3.5048874640719041</v>
      </c>
      <c r="E104" s="1">
        <f t="shared" ca="1" si="5"/>
        <v>36.969764453171955</v>
      </c>
      <c r="H104"/>
      <c r="Y104">
        <v>51</v>
      </c>
      <c r="Z104">
        <v>48.961900602475744</v>
      </c>
    </row>
    <row r="105" spans="1:26" x14ac:dyDescent="0.25">
      <c r="A105">
        <v>51.5</v>
      </c>
      <c r="B105">
        <v>48.463737476155167</v>
      </c>
      <c r="C105" s="1">
        <f t="shared" ca="1" si="3"/>
        <v>46.513479690422528</v>
      </c>
      <c r="D105" s="1">
        <f t="shared" ca="1" si="4"/>
        <v>1.9017527154053873</v>
      </c>
      <c r="E105" s="1">
        <f t="shared" ca="1" si="5"/>
        <v>36.471601326851378</v>
      </c>
      <c r="H105"/>
      <c r="Y105">
        <v>51.5</v>
      </c>
      <c r="Z105">
        <v>48.463737476155167</v>
      </c>
    </row>
    <row r="106" spans="1:26" x14ac:dyDescent="0.25">
      <c r="A106">
        <v>52</v>
      </c>
      <c r="B106">
        <v>47.965535696252303</v>
      </c>
      <c r="C106" s="1">
        <f t="shared" ca="1" si="3"/>
        <v>46.70189309961944</v>
      </c>
      <c r="D106" s="1">
        <f t="shared" ca="1" si="4"/>
        <v>0.79839630601252232</v>
      </c>
      <c r="E106" s="1">
        <f t="shared" ca="1" si="5"/>
        <v>35.973399546948514</v>
      </c>
      <c r="H106"/>
      <c r="Y106">
        <v>52</v>
      </c>
      <c r="Z106">
        <v>47.965535696252303</v>
      </c>
    </row>
    <row r="107" spans="1:26" x14ac:dyDescent="0.25">
      <c r="A107">
        <v>52.5</v>
      </c>
      <c r="B107">
        <v>47.467299450191476</v>
      </c>
      <c r="C107" s="1">
        <f t="shared" ca="1" si="3"/>
        <v>46.880124548118268</v>
      </c>
      <c r="D107" s="1">
        <f t="shared" ca="1" si="4"/>
        <v>0.17238718281234083</v>
      </c>
      <c r="E107" s="1">
        <f t="shared" ca="1" si="5"/>
        <v>35.475163300887687</v>
      </c>
      <c r="H107"/>
      <c r="Y107">
        <v>52.5</v>
      </c>
      <c r="Z107">
        <v>47.467299450191476</v>
      </c>
    </row>
    <row r="108" spans="1:26" x14ac:dyDescent="0.25">
      <c r="A108">
        <v>53</v>
      </c>
      <c r="B108">
        <v>47.063919586053856</v>
      </c>
      <c r="C108" s="1">
        <f t="shared" ca="1" si="3"/>
        <v>47.048724274482701</v>
      </c>
      <c r="D108" s="1">
        <f t="shared" ca="1" si="4"/>
        <v>1.1544874687223769E-4</v>
      </c>
      <c r="E108" s="1">
        <f t="shared" ca="1" si="5"/>
        <v>35.071783436750067</v>
      </c>
      <c r="H108"/>
      <c r="Y108">
        <v>53</v>
      </c>
      <c r="Z108">
        <v>47.063919586053856</v>
      </c>
    </row>
    <row r="109" spans="1:26" x14ac:dyDescent="0.25">
      <c r="A109">
        <v>53.5</v>
      </c>
      <c r="B109">
        <v>48.548521258528389</v>
      </c>
      <c r="C109" s="1">
        <f t="shared" ca="1" si="3"/>
        <v>47.208212782092232</v>
      </c>
      <c r="D109" s="1">
        <f t="shared" ca="1" si="4"/>
        <v>0.89821340600330568</v>
      </c>
      <c r="E109" s="1">
        <f t="shared" ca="1" si="5"/>
        <v>36.5563851092246</v>
      </c>
      <c r="H109"/>
      <c r="Y109">
        <v>53.5</v>
      </c>
      <c r="Z109">
        <v>48.548521258528389</v>
      </c>
    </row>
    <row r="110" spans="1:26" x14ac:dyDescent="0.25">
      <c r="A110">
        <v>54</v>
      </c>
      <c r="B110">
        <v>50.037950503422621</v>
      </c>
      <c r="C110" s="1">
        <f t="shared" ca="1" si="3"/>
        <v>47.359082446047267</v>
      </c>
      <c r="D110" s="1">
        <f t="shared" ca="1" si="4"/>
        <v>3.5881670344130012</v>
      </c>
      <c r="E110" s="1">
        <f t="shared" ca="1" si="5"/>
        <v>38.045814354118832</v>
      </c>
      <c r="H110"/>
      <c r="Y110">
        <v>54</v>
      </c>
      <c r="Z110">
        <v>50.037950503422621</v>
      </c>
    </row>
    <row r="111" spans="1:26" x14ac:dyDescent="0.25">
      <c r="A111">
        <v>54.5</v>
      </c>
      <c r="B111">
        <v>51.527387156610665</v>
      </c>
      <c r="C111" s="1">
        <f t="shared" ca="1" si="3"/>
        <v>47.501799033236317</v>
      </c>
      <c r="D111" s="1">
        <f t="shared" ca="1" si="4"/>
        <v>8.1026798695263018</v>
      </c>
      <c r="E111" s="1">
        <f t="shared" ca="1" si="5"/>
        <v>39.535251007306876</v>
      </c>
      <c r="H111"/>
      <c r="Y111">
        <v>54.5</v>
      </c>
      <c r="Z111">
        <v>51.527387156610665</v>
      </c>
    </row>
    <row r="112" spans="1:26" x14ac:dyDescent="0.25">
      <c r="A112">
        <v>55</v>
      </c>
      <c r="B112">
        <v>53.01681428307522</v>
      </c>
      <c r="C112" s="1">
        <f t="shared" ca="1" si="3"/>
        <v>47.636803140257861</v>
      </c>
      <c r="D112" s="1">
        <f t="shared" ca="1" si="4"/>
        <v>14.472259948419474</v>
      </c>
      <c r="E112" s="1">
        <f t="shared" ca="1" si="5"/>
        <v>41.024678133771431</v>
      </c>
      <c r="H112"/>
      <c r="Y112">
        <v>55</v>
      </c>
      <c r="Z112">
        <v>53.01681428307522</v>
      </c>
    </row>
    <row r="113" spans="1:26" x14ac:dyDescent="0.25">
      <c r="A113">
        <v>55.5</v>
      </c>
      <c r="B113">
        <v>54.410105788903735</v>
      </c>
      <c r="C113" s="1">
        <f t="shared" ca="1" si="3"/>
        <v>47.76451155363619</v>
      </c>
      <c r="D113" s="1">
        <f t="shared" ca="1" si="4"/>
        <v>22.081961369910612</v>
      </c>
      <c r="E113" s="1">
        <f t="shared" ca="1" si="5"/>
        <v>42.417969639599946</v>
      </c>
      <c r="H113"/>
      <c r="Y113">
        <v>55.5</v>
      </c>
      <c r="Z113">
        <v>54.410105788903735</v>
      </c>
    </row>
    <row r="114" spans="1:26" x14ac:dyDescent="0.25">
      <c r="A114">
        <v>56</v>
      </c>
      <c r="B114">
        <v>53.915990430111769</v>
      </c>
      <c r="C114" s="1">
        <f t="shared" ca="1" si="3"/>
        <v>47.885318536530484</v>
      </c>
      <c r="D114" s="1">
        <f t="shared" ca="1" si="4"/>
        <v>18.184501744015641</v>
      </c>
      <c r="E114" s="1">
        <f t="shared" ca="1" si="5"/>
        <v>41.92385428080798</v>
      </c>
      <c r="H114"/>
      <c r="Y114">
        <v>56</v>
      </c>
      <c r="Z114">
        <v>53.915990430111769</v>
      </c>
    </row>
    <row r="115" spans="1:26" x14ac:dyDescent="0.25">
      <c r="A115">
        <v>56.5</v>
      </c>
      <c r="B115">
        <v>53.418400143877712</v>
      </c>
      <c r="C115" s="1">
        <f t="shared" ca="1" si="3"/>
        <v>47.99959704590939</v>
      </c>
      <c r="D115" s="1">
        <f t="shared" ca="1" si="4"/>
        <v>14.681713507275541</v>
      </c>
      <c r="E115" s="1">
        <f t="shared" ca="1" si="5"/>
        <v>41.426263994573922</v>
      </c>
      <c r="H115"/>
      <c r="Y115">
        <v>56.5</v>
      </c>
      <c r="Z115">
        <v>53.418400143877712</v>
      </c>
    </row>
    <row r="116" spans="1:26" x14ac:dyDescent="0.25">
      <c r="A116">
        <v>57</v>
      </c>
      <c r="B116">
        <v>52.920859505433377</v>
      </c>
      <c r="C116" s="1">
        <f t="shared" ca="1" si="3"/>
        <v>48.107699883948925</v>
      </c>
      <c r="D116" s="1">
        <f t="shared" ca="1" si="4"/>
        <v>11.583252770944178</v>
      </c>
      <c r="E116" s="1">
        <f t="shared" ca="1" si="5"/>
        <v>40.928723356129588</v>
      </c>
      <c r="H116"/>
      <c r="Y116">
        <v>57</v>
      </c>
      <c r="Z116">
        <v>52.920859505433377</v>
      </c>
    </row>
    <row r="117" spans="1:26" x14ac:dyDescent="0.25">
      <c r="A117">
        <v>57.5</v>
      </c>
      <c r="B117">
        <v>52.423362961335883</v>
      </c>
      <c r="C117" s="1">
        <f t="shared" ca="1" si="3"/>
        <v>48.209960787208111</v>
      </c>
      <c r="D117" s="1">
        <f t="shared" ca="1" si="4"/>
        <v>8.8763789404723177</v>
      </c>
      <c r="E117" s="1">
        <f t="shared" ca="1" si="5"/>
        <v>40.431226812032094</v>
      </c>
      <c r="H117"/>
      <c r="Y117">
        <v>57.5</v>
      </c>
      <c r="Z117">
        <v>52.423362961335883</v>
      </c>
    </row>
    <row r="118" spans="1:26" x14ac:dyDescent="0.25">
      <c r="A118">
        <v>58</v>
      </c>
      <c r="B118">
        <v>51.925920957130664</v>
      </c>
      <c r="C118" s="1">
        <f t="shared" ca="1" si="3"/>
        <v>48.3066954569451</v>
      </c>
      <c r="D118" s="1">
        <f t="shared" ca="1" si="4"/>
        <v>6.5493966105967241</v>
      </c>
      <c r="E118" s="1">
        <f t="shared" ca="1" si="5"/>
        <v>39.933784807826875</v>
      </c>
      <c r="H118"/>
      <c r="Y118">
        <v>58</v>
      </c>
      <c r="Z118">
        <v>51.925920957130664</v>
      </c>
    </row>
    <row r="119" spans="1:26" x14ac:dyDescent="0.25">
      <c r="A119">
        <v>58.5</v>
      </c>
      <c r="B119">
        <v>51.428528740710831</v>
      </c>
      <c r="C119" s="1">
        <f t="shared" ca="1" si="3"/>
        <v>48.398202533754379</v>
      </c>
      <c r="D119" s="1">
        <f t="shared" ca="1" si="4"/>
        <v>4.5914384602835403</v>
      </c>
      <c r="E119" s="1">
        <f t="shared" ca="1" si="5"/>
        <v>39.436392591407042</v>
      </c>
      <c r="H119"/>
      <c r="Y119">
        <v>58.5</v>
      </c>
      <c r="Z119">
        <v>51.428528740710831</v>
      </c>
    </row>
    <row r="120" spans="1:26" x14ac:dyDescent="0.25">
      <c r="A120">
        <v>59</v>
      </c>
      <c r="B120">
        <v>50.931182211379664</v>
      </c>
      <c r="C120" s="1">
        <f t="shared" ca="1" si="3"/>
        <v>48.484764519534082</v>
      </c>
      <c r="D120" s="1">
        <f t="shared" ca="1" si="4"/>
        <v>2.9924797614875325</v>
      </c>
      <c r="E120" s="1">
        <f t="shared" ca="1" si="5"/>
        <v>38.939046062075874</v>
      </c>
      <c r="H120"/>
      <c r="Y120">
        <v>59</v>
      </c>
      <c r="Z120">
        <v>50.931182211379664</v>
      </c>
    </row>
    <row r="121" spans="1:26" x14ac:dyDescent="0.25">
      <c r="A121">
        <v>59.5</v>
      </c>
      <c r="B121">
        <v>50.433877765722414</v>
      </c>
      <c r="C121" s="1">
        <f t="shared" ca="1" si="3"/>
        <v>48.566648649629776</v>
      </c>
      <c r="D121" s="1">
        <f t="shared" ca="1" si="4"/>
        <v>1.7432722859920466</v>
      </c>
      <c r="E121" s="1">
        <f t="shared" ca="1" si="5"/>
        <v>38.441741616418625</v>
      </c>
      <c r="H121"/>
      <c r="Y121">
        <v>59.5</v>
      </c>
      <c r="Z121">
        <v>50.433877765722414</v>
      </c>
    </row>
    <row r="122" spans="1:26" x14ac:dyDescent="0.25">
      <c r="A122">
        <v>60</v>
      </c>
      <c r="B122">
        <v>49.93661219077201</v>
      </c>
      <c r="C122" s="1">
        <f t="shared" ca="1" si="3"/>
        <v>48.644107717846985</v>
      </c>
      <c r="D122" s="1">
        <f t="shared" ca="1" si="4"/>
        <v>0.83528390626559779</v>
      </c>
      <c r="E122" s="1">
        <f t="shared" ca="1" si="5"/>
        <v>37.944476041468221</v>
      </c>
      <c r="H122"/>
      <c r="Y122">
        <v>60</v>
      </c>
      <c r="Z122">
        <v>49.93661219077201</v>
      </c>
    </row>
    <row r="123" spans="1:26" x14ac:dyDescent="0.25">
      <c r="A123">
        <v>60.5</v>
      </c>
      <c r="B123">
        <v>49.439382589189059</v>
      </c>
      <c r="C123" s="1">
        <f t="shared" ca="1" si="3"/>
        <v>48.717380856879757</v>
      </c>
      <c r="D123" s="1">
        <f t="shared" ca="1" si="4"/>
        <v>0.26064325072881633</v>
      </c>
      <c r="E123" s="1">
        <f t="shared" ca="1" si="5"/>
        <v>37.447246439885269</v>
      </c>
      <c r="H123"/>
      <c r="Y123">
        <v>60.5</v>
      </c>
      <c r="Z123">
        <v>49.439382589189059</v>
      </c>
    </row>
    <row r="124" spans="1:26" x14ac:dyDescent="0.25">
      <c r="A124">
        <v>61</v>
      </c>
      <c r="B124">
        <v>48.942186326127313</v>
      </c>
      <c r="C124" s="1">
        <f t="shared" ca="1" si="3"/>
        <v>48.786694276564326</v>
      </c>
      <c r="D124" s="1">
        <f t="shared" ca="1" si="4"/>
        <v>1.208888873864924E-2</v>
      </c>
      <c r="E124" s="1">
        <f t="shared" ca="1" si="5"/>
        <v>36.950050176823524</v>
      </c>
      <c r="H124"/>
      <c r="Y124">
        <v>61</v>
      </c>
      <c r="Z124">
        <v>48.942186326127313</v>
      </c>
    </row>
    <row r="125" spans="1:26" x14ac:dyDescent="0.25">
      <c r="A125">
        <v>61.5</v>
      </c>
      <c r="B125">
        <v>48.445020990815699</v>
      </c>
      <c r="C125" s="1">
        <f t="shared" ca="1" si="3"/>
        <v>48.85226196223725</v>
      </c>
      <c r="D125" s="1">
        <f t="shared" ca="1" si="4"/>
        <v>8.2922604402184269E-2</v>
      </c>
      <c r="E125" s="1">
        <f t="shared" ca="1" si="5"/>
        <v>36.45288484151191</v>
      </c>
      <c r="H125"/>
      <c r="Y125">
        <v>61.5</v>
      </c>
      <c r="Z125">
        <v>48.445020990815699</v>
      </c>
    </row>
    <row r="126" spans="1:26" x14ac:dyDescent="0.25">
      <c r="A126">
        <v>62</v>
      </c>
      <c r="B126">
        <v>47.947884368154753</v>
      </c>
      <c r="C126" s="1">
        <f t="shared" ca="1" si="3"/>
        <v>48.914286335353857</v>
      </c>
      <c r="D126" s="1">
        <f t="shared" ca="1" si="4"/>
        <v>0.46696638110314925</v>
      </c>
      <c r="E126" s="1">
        <f t="shared" ca="1" si="5"/>
        <v>35.955748218850964</v>
      </c>
      <c r="H126"/>
      <c r="Y126">
        <v>62</v>
      </c>
      <c r="Z126">
        <v>47.947884368154753</v>
      </c>
    </row>
    <row r="127" spans="1:26" x14ac:dyDescent="0.25">
      <c r="A127">
        <v>62.5</v>
      </c>
      <c r="B127">
        <v>47.450774417162584</v>
      </c>
      <c r="C127" s="1">
        <f t="shared" ca="1" si="3"/>
        <v>48.972958878406516</v>
      </c>
      <c r="D127" s="1">
        <f t="shared" ca="1" si="4"/>
        <v>1.1585227670262386</v>
      </c>
      <c r="E127" s="1">
        <f t="shared" ca="1" si="5"/>
        <v>35.458638267858795</v>
      </c>
      <c r="H127"/>
      <c r="Y127">
        <v>62.5</v>
      </c>
      <c r="Z127">
        <v>47.450774417162584</v>
      </c>
    </row>
    <row r="128" spans="1:26" x14ac:dyDescent="0.25">
      <c r="A128">
        <v>63</v>
      </c>
      <c r="B128">
        <v>46.953689254138901</v>
      </c>
      <c r="C128" s="1">
        <f t="shared" ca="1" si="3"/>
        <v>49.028460726072012</v>
      </c>
      <c r="D128" s="1">
        <f t="shared" ca="1" si="4"/>
        <v>2.1523383303737447</v>
      </c>
      <c r="E128" s="1">
        <f t="shared" ca="1" si="5"/>
        <v>34.961553104835112</v>
      </c>
      <c r="H128"/>
      <c r="Y128">
        <v>63</v>
      </c>
      <c r="Z128">
        <v>46.953689254138901</v>
      </c>
    </row>
    <row r="129" spans="1:26" x14ac:dyDescent="0.25">
      <c r="A129">
        <v>63.5</v>
      </c>
      <c r="B129">
        <v>46.456627139114374</v>
      </c>
      <c r="C129" s="1">
        <f t="shared" ca="1" si="3"/>
        <v>49.080963224413019</v>
      </c>
      <c r="D129" s="1">
        <f t="shared" ca="1" si="4"/>
        <v>3.4435699443003061</v>
      </c>
      <c r="E129" s="1">
        <f t="shared" ca="1" si="5"/>
        <v>34.464490989810585</v>
      </c>
      <c r="H129"/>
      <c r="Y129">
        <v>63.5</v>
      </c>
      <c r="Z129">
        <v>46.456627139114374</v>
      </c>
    </row>
    <row r="130" spans="1:26" x14ac:dyDescent="0.25">
      <c r="A130">
        <v>64</v>
      </c>
      <c r="B130">
        <v>45.959586464620386</v>
      </c>
      <c r="C130" s="1">
        <f t="shared" ref="C130:C193" ca="1" si="6">IF(A130&gt;=$K$5,OFFSET($B$1,2*$K$5,0)+$L$5*(1-EXP((-1/$M$5)*(A130-$K$5))),0)</f>
        <v>49.130628459859956</v>
      </c>
      <c r="D130" s="1">
        <f t="shared" ref="D130:D193" ca="1" si="7">IF(A130&gt;=$K$5,(C130-B130)*(C130-B130)*0.5,0)</f>
        <v>5.0277536677864756</v>
      </c>
      <c r="E130" s="1">
        <f t="shared" ref="E130:E193" ca="1" si="8">IF(A130&gt;=$K$5,(B130-$L$6),0)</f>
        <v>33.967450315316597</v>
      </c>
      <c r="H130"/>
      <c r="Y130">
        <v>64</v>
      </c>
      <c r="Z130">
        <v>45.959586464620386</v>
      </c>
    </row>
    <row r="131" spans="1:26" x14ac:dyDescent="0.25">
      <c r="A131">
        <v>64.5</v>
      </c>
      <c r="B131">
        <v>45.46256574612908</v>
      </c>
      <c r="C131" s="1">
        <f t="shared" ca="1" si="6"/>
        <v>49.177609759606462</v>
      </c>
      <c r="D131" s="1">
        <f t="shared" ca="1" si="7"/>
        <v>6.9007760110370659</v>
      </c>
      <c r="E131" s="1">
        <f t="shared" ca="1" si="8"/>
        <v>33.470429596825291</v>
      </c>
      <c r="H131"/>
      <c r="Y131">
        <v>64.5</v>
      </c>
      <c r="Z131">
        <v>45.46256574612908</v>
      </c>
    </row>
    <row r="132" spans="1:26" x14ac:dyDescent="0.25">
      <c r="A132">
        <v>65</v>
      </c>
      <c r="B132">
        <v>44.965563613726275</v>
      </c>
      <c r="C132" s="1">
        <f t="shared" ca="1" si="6"/>
        <v>49.222052164963223</v>
      </c>
      <c r="D132" s="1">
        <f t="shared" ca="1" si="7"/>
        <v>9.0588473934056086</v>
      </c>
      <c r="E132" s="1">
        <f t="shared" ca="1" si="8"/>
        <v>32.973427464422485</v>
      </c>
      <c r="H132"/>
      <c r="Y132">
        <v>65</v>
      </c>
      <c r="Z132">
        <v>44.965563613726275</v>
      </c>
    </row>
    <row r="133" spans="1:26" x14ac:dyDescent="0.25">
      <c r="A133">
        <v>65.5</v>
      </c>
      <c r="B133">
        <v>44.468578804719115</v>
      </c>
      <c r="C133" s="1">
        <f t="shared" ca="1" si="6"/>
        <v>49.264092879131447</v>
      </c>
      <c r="D133" s="1">
        <f t="shared" ca="1" si="7"/>
        <v>11.498477618943379</v>
      </c>
      <c r="E133" s="1">
        <f t="shared" ca="1" si="8"/>
        <v>32.476442655415326</v>
      </c>
      <c r="H133"/>
      <c r="Y133">
        <v>65.5</v>
      </c>
      <c r="Z133">
        <v>44.468578804719115</v>
      </c>
    </row>
    <row r="134" spans="1:26" x14ac:dyDescent="0.25">
      <c r="A134">
        <v>66</v>
      </c>
      <c r="B134">
        <v>43.971610156976134</v>
      </c>
      <c r="C134" s="1">
        <f t="shared" ca="1" si="6"/>
        <v>49.303861690778476</v>
      </c>
      <c r="D134" s="1">
        <f t="shared" ca="1" si="7"/>
        <v>14.216453209868716</v>
      </c>
      <c r="E134" s="1">
        <f t="shared" ca="1" si="8"/>
        <v>31.979474007672344</v>
      </c>
      <c r="H134"/>
      <c r="Y134">
        <v>66</v>
      </c>
      <c r="Z134">
        <v>43.971610156976134</v>
      </c>
    </row>
    <row r="135" spans="1:26" x14ac:dyDescent="0.25">
      <c r="A135">
        <v>66.5</v>
      </c>
      <c r="B135">
        <v>43.474656602859774</v>
      </c>
      <c r="C135" s="1">
        <f t="shared" ca="1" si="6"/>
        <v>49.341481374723152</v>
      </c>
      <c r="D135" s="1">
        <f t="shared" ca="1" si="7"/>
        <v>17.20981645187489</v>
      </c>
      <c r="E135" s="1">
        <f t="shared" ca="1" si="8"/>
        <v>31.482520453555985</v>
      </c>
      <c r="H135"/>
      <c r="Y135">
        <v>66.5</v>
      </c>
      <c r="Z135">
        <v>43.474656602859774</v>
      </c>
    </row>
    <row r="136" spans="1:26" x14ac:dyDescent="0.25">
      <c r="A136">
        <v>67</v>
      </c>
      <c r="B136">
        <v>42.977717163653821</v>
      </c>
      <c r="C136" s="1">
        <f t="shared" ca="1" si="6"/>
        <v>49.377068070967901</v>
      </c>
      <c r="D136" s="1">
        <f t="shared" ca="1" si="7"/>
        <v>20.475846017470769</v>
      </c>
      <c r="E136" s="1">
        <f t="shared" ca="1" si="8"/>
        <v>30.985581014350032</v>
      </c>
      <c r="H136"/>
      <c r="Y136">
        <v>67</v>
      </c>
      <c r="Z136">
        <v>42.977717163653821</v>
      </c>
    </row>
    <row r="137" spans="1:26" x14ac:dyDescent="0.25">
      <c r="A137">
        <v>67.5</v>
      </c>
      <c r="B137">
        <v>42.480790944416853</v>
      </c>
      <c r="C137" s="1">
        <f t="shared" ca="1" si="6"/>
        <v>49.410731643247729</v>
      </c>
      <c r="D137" s="1">
        <f t="shared" ca="1" si="7"/>
        <v>24.012039044656284</v>
      </c>
      <c r="E137" s="1">
        <f t="shared" ca="1" si="8"/>
        <v>30.488654795113064</v>
      </c>
      <c r="H137"/>
      <c r="Y137">
        <v>67.5</v>
      </c>
      <c r="Z137">
        <v>42.480790944416853</v>
      </c>
    </row>
    <row r="138" spans="1:26" x14ac:dyDescent="0.25">
      <c r="A138">
        <v>68</v>
      </c>
      <c r="B138">
        <v>41.983877129209645</v>
      </c>
      <c r="C138" s="1">
        <f t="shared" ca="1" si="6"/>
        <v>49.442576018203056</v>
      </c>
      <c r="D138" s="1">
        <f t="shared" ca="1" si="7"/>
        <v>27.816094558335767</v>
      </c>
      <c r="E138" s="1">
        <f t="shared" ca="1" si="8"/>
        <v>29.991740979905856</v>
      </c>
      <c r="H138"/>
      <c r="Y138">
        <v>68</v>
      </c>
      <c r="Z138">
        <v>41.983877129209645</v>
      </c>
    </row>
    <row r="139" spans="1:26" x14ac:dyDescent="0.25">
      <c r="A139">
        <v>68.5</v>
      </c>
      <c r="B139">
        <v>41.486974976659987</v>
      </c>
      <c r="C139" s="1">
        <f t="shared" ca="1" si="6"/>
        <v>49.472699506223471</v>
      </c>
      <c r="D139" s="1">
        <f t="shared" ca="1" si="7"/>
        <v>31.885898131035965</v>
      </c>
      <c r="E139" s="1">
        <f t="shared" ca="1" si="8"/>
        <v>29.494838827356197</v>
      </c>
      <c r="H139"/>
      <c r="Y139">
        <v>68.5</v>
      </c>
      <c r="Z139">
        <v>41.486974976659987</v>
      </c>
    </row>
    <row r="140" spans="1:26" x14ac:dyDescent="0.25">
      <c r="A140">
        <v>69</v>
      </c>
      <c r="B140">
        <v>40.990083815834041</v>
      </c>
      <c r="C140" s="1">
        <f t="shared" ca="1" si="6"/>
        <v>49.501195104952878</v>
      </c>
      <c r="D140" s="1">
        <f t="shared" ca="1" si="7"/>
        <v>36.219507687883052</v>
      </c>
      <c r="E140" s="1">
        <f t="shared" ca="1" si="8"/>
        <v>28.997947666530251</v>
      </c>
      <c r="H140"/>
      <c r="Y140">
        <v>69</v>
      </c>
      <c r="Z140">
        <v>40.990083815834041</v>
      </c>
    </row>
    <row r="141" spans="1:26" x14ac:dyDescent="0.25">
      <c r="A141">
        <v>69.5</v>
      </c>
      <c r="B141">
        <v>40.493203042390995</v>
      </c>
      <c r="C141" s="1">
        <f t="shared" ca="1" si="6"/>
        <v>49.528150786393134</v>
      </c>
      <c r="D141" s="1">
        <f t="shared" ca="1" si="7"/>
        <v>40.815140368424672</v>
      </c>
      <c r="E141" s="1">
        <f t="shared" ca="1" si="8"/>
        <v>28.501066893087206</v>
      </c>
      <c r="H141"/>
      <c r="Y141">
        <v>69.5</v>
      </c>
      <c r="Z141">
        <v>40.493203042390995</v>
      </c>
    </row>
    <row r="142" spans="1:26" x14ac:dyDescent="0.25">
      <c r="A142">
        <v>70</v>
      </c>
      <c r="B142">
        <v>39.996332115001813</v>
      </c>
      <c r="C142" s="1">
        <f t="shared" ca="1" si="6"/>
        <v>49.55364976849237</v>
      </c>
      <c r="D142" s="1">
        <f t="shared" ca="1" si="7"/>
        <v>45.671160364861123</v>
      </c>
      <c r="E142" s="1">
        <f t="shared" ca="1" si="8"/>
        <v>28.004195965698024</v>
      </c>
      <c r="H142"/>
      <c r="Y142">
        <v>70</v>
      </c>
      <c r="Z142">
        <v>39.996332115001813</v>
      </c>
    </row>
    <row r="143" spans="1:26" x14ac:dyDescent="0.25">
      <c r="A143">
        <v>70.5</v>
      </c>
      <c r="B143">
        <v>39.499470552014074</v>
      </c>
      <c r="C143" s="1">
        <f t="shared" ca="1" si="6"/>
        <v>49.577770772056631</v>
      </c>
      <c r="D143" s="1">
        <f t="shared" ca="1" si="7"/>
        <v>50.786067662654929</v>
      </c>
      <c r="E143" s="1">
        <f t="shared" ca="1" si="8"/>
        <v>27.507334402710285</v>
      </c>
      <c r="H143"/>
      <c r="Y143">
        <v>70.5</v>
      </c>
      <c r="Z143">
        <v>39.499470552014074</v>
      </c>
    </row>
    <row r="144" spans="1:26" x14ac:dyDescent="0.25">
      <c r="A144">
        <v>71</v>
      </c>
      <c r="B144">
        <v>39.002617928349288</v>
      </c>
      <c r="C144" s="1">
        <f t="shared" ca="1" si="6"/>
        <v>49.60058826377778</v>
      </c>
      <c r="D144" s="1">
        <f t="shared" ca="1" si="7"/>
        <v>56.158487615311152</v>
      </c>
      <c r="E144" s="1">
        <f t="shared" ca="1" si="8"/>
        <v>27.010481779045499</v>
      </c>
      <c r="H144"/>
      <c r="Y144">
        <v>71</v>
      </c>
      <c r="Z144">
        <v>39.002617928349288</v>
      </c>
    </row>
    <row r="145" spans="1:26" x14ac:dyDescent="0.25">
      <c r="A145">
        <v>71.5</v>
      </c>
      <c r="B145">
        <v>38.505773872619194</v>
      </c>
      <c r="C145" s="1">
        <f t="shared" ca="1" si="6"/>
        <v>49.622172686128096</v>
      </c>
      <c r="D145" s="1">
        <f t="shared" ca="1" si="7"/>
        <v>61.787161290491056</v>
      </c>
      <c r="E145" s="1">
        <f t="shared" ca="1" si="8"/>
        <v>26.513637723315405</v>
      </c>
      <c r="H145"/>
      <c r="Y145">
        <v>71.5</v>
      </c>
      <c r="Z145">
        <v>38.505773872619194</v>
      </c>
    </row>
    <row r="146" spans="1:26" x14ac:dyDescent="0.25">
      <c r="A146">
        <v>72</v>
      </c>
      <c r="B146">
        <v>38.008938064448692</v>
      </c>
      <c r="C146" s="1">
        <f t="shared" ca="1" si="6"/>
        <v>49.642590674831261</v>
      </c>
      <c r="D146" s="1">
        <f t="shared" ca="1" si="7"/>
        <v>67.670936529530579</v>
      </c>
      <c r="E146" s="1">
        <f t="shared" ca="1" si="8"/>
        <v>26.016801915144903</v>
      </c>
      <c r="H146"/>
      <c r="Y146">
        <v>72</v>
      </c>
      <c r="Z146">
        <v>38.008938064448692</v>
      </c>
    </row>
    <row r="147" spans="1:26" x14ac:dyDescent="0.25">
      <c r="A147">
        <v>72.5</v>
      </c>
      <c r="B147">
        <v>37.512110231995443</v>
      </c>
      <c r="C147" s="1">
        <f t="shared" ca="1" si="6"/>
        <v>49.661905264581058</v>
      </c>
      <c r="D147" s="1">
        <f t="shared" ca="1" si="7"/>
        <v>73.808759666921048</v>
      </c>
      <c r="E147" s="1">
        <f t="shared" ca="1" si="8"/>
        <v>25.519974082691654</v>
      </c>
      <c r="H147"/>
      <c r="Y147">
        <v>72.5</v>
      </c>
      <c r="Z147">
        <v>37.512110231995443</v>
      </c>
    </row>
    <row r="148" spans="1:26" x14ac:dyDescent="0.25">
      <c r="A148">
        <v>73</v>
      </c>
      <c r="B148">
        <v>37.017495543158773</v>
      </c>
      <c r="C148" s="1">
        <f t="shared" ca="1" si="6"/>
        <v>49.68017608364292</v>
      </c>
      <c r="D148" s="1">
        <f t="shared" ca="1" si="7"/>
        <v>80.171739235177938</v>
      </c>
      <c r="E148" s="1">
        <f t="shared" ca="1" si="8"/>
        <v>25.025359393854984</v>
      </c>
      <c r="H148"/>
      <c r="Y148">
        <v>73</v>
      </c>
      <c r="Z148">
        <v>37.017495543158773</v>
      </c>
    </row>
    <row r="149" spans="1:26" x14ac:dyDescent="0.25">
      <c r="A149">
        <v>73.5</v>
      </c>
      <c r="B149">
        <v>36.542772303444963</v>
      </c>
      <c r="C149" s="1">
        <f t="shared" ca="1" si="6"/>
        <v>49.697459537939181</v>
      </c>
      <c r="D149" s="1">
        <f t="shared" ca="1" si="7"/>
        <v>86.522898118682576</v>
      </c>
      <c r="E149" s="1">
        <f t="shared" ca="1" si="8"/>
        <v>24.550636154141174</v>
      </c>
      <c r="H149"/>
      <c r="Y149">
        <v>73.5</v>
      </c>
      <c r="Z149">
        <v>36.542772303444963</v>
      </c>
    </row>
    <row r="150" spans="1:26" x14ac:dyDescent="0.25">
      <c r="A150">
        <v>74</v>
      </c>
      <c r="B150">
        <v>36.090557358933673</v>
      </c>
      <c r="C150" s="1">
        <f t="shared" ca="1" si="6"/>
        <v>49.713808985186141</v>
      </c>
      <c r="D150" s="1">
        <f t="shared" ca="1" si="7"/>
        <v>92.796492436095264</v>
      </c>
      <c r="E150" s="1">
        <f t="shared" ca="1" si="8"/>
        <v>24.098421209629883</v>
      </c>
      <c r="H150"/>
      <c r="Y150">
        <v>74</v>
      </c>
      <c r="Z150">
        <v>36.090557358933673</v>
      </c>
    </row>
    <row r="151" spans="1:26" x14ac:dyDescent="0.25">
      <c r="A151">
        <v>74.5</v>
      </c>
      <c r="B151">
        <v>35.939310700642388</v>
      </c>
      <c r="C151" s="1">
        <f t="shared" ca="1" si="6"/>
        <v>49.729274899620791</v>
      </c>
      <c r="D151" s="1">
        <f t="shared" ca="1" si="7"/>
        <v>95.081556304553033</v>
      </c>
      <c r="E151" s="1">
        <f t="shared" ca="1" si="8"/>
        <v>23.947174551338598</v>
      </c>
      <c r="H151"/>
      <c r="Y151">
        <v>74.5</v>
      </c>
      <c r="Z151">
        <v>35.939310700642388</v>
      </c>
    </row>
    <row r="152" spans="1:26" x14ac:dyDescent="0.25">
      <c r="A152">
        <v>75</v>
      </c>
      <c r="B152">
        <v>37.429651333380747</v>
      </c>
      <c r="C152" s="1">
        <f t="shared" ca="1" si="6"/>
        <v>49.743905027825555</v>
      </c>
      <c r="D152" s="1">
        <f t="shared" ca="1" si="7"/>
        <v>75.820422025573805</v>
      </c>
      <c r="E152" s="1">
        <f t="shared" ca="1" si="8"/>
        <v>25.437515184076958</v>
      </c>
      <c r="H152"/>
      <c r="Y152">
        <v>75</v>
      </c>
      <c r="Z152">
        <v>37.429651333380747</v>
      </c>
    </row>
    <row r="153" spans="1:26" x14ac:dyDescent="0.25">
      <c r="A153">
        <v>75.5</v>
      </c>
      <c r="B153">
        <v>38.919910042605451</v>
      </c>
      <c r="C153" s="1">
        <f t="shared" ca="1" si="6"/>
        <v>49.757744536132172</v>
      </c>
      <c r="D153" s="1">
        <f t="shared" ca="1" si="7"/>
        <v>58.7293282545388</v>
      </c>
      <c r="E153" s="1">
        <f t="shared" ca="1" si="8"/>
        <v>26.927773893301662</v>
      </c>
      <c r="H153"/>
      <c r="Y153">
        <v>75.5</v>
      </c>
      <c r="Z153">
        <v>38.919910042605451</v>
      </c>
    </row>
    <row r="154" spans="1:26" x14ac:dyDescent="0.25">
      <c r="A154">
        <v>76</v>
      </c>
      <c r="B154">
        <v>40.410040903343976</v>
      </c>
      <c r="C154" s="1">
        <f t="shared" ca="1" si="6"/>
        <v>49.770836150059822</v>
      </c>
      <c r="D154" s="1">
        <f t="shared" ca="1" si="7"/>
        <v>43.812243825468983</v>
      </c>
      <c r="E154" s="1">
        <f t="shared" ca="1" si="8"/>
        <v>28.417904754040187</v>
      </c>
      <c r="H154"/>
      <c r="Y154">
        <v>76</v>
      </c>
      <c r="Z154">
        <v>40.410040903343976</v>
      </c>
    </row>
    <row r="155" spans="1:26" x14ac:dyDescent="0.25">
      <c r="A155">
        <v>76.5</v>
      </c>
      <c r="B155">
        <v>41.900056093452896</v>
      </c>
      <c r="C155" s="1">
        <f t="shared" ca="1" si="6"/>
        <v>49.783220286217961</v>
      </c>
      <c r="D155" s="1">
        <f t="shared" ca="1" si="7"/>
        <v>31.072138845046641</v>
      </c>
      <c r="E155" s="1">
        <f t="shared" ca="1" si="8"/>
        <v>29.907919944149107</v>
      </c>
      <c r="H155"/>
      <c r="Y155">
        <v>76.5</v>
      </c>
      <c r="Z155">
        <v>41.900056093452896</v>
      </c>
    </row>
    <row r="156" spans="1:26" x14ac:dyDescent="0.25">
      <c r="A156">
        <v>77</v>
      </c>
      <c r="B156">
        <v>43.098569494991288</v>
      </c>
      <c r="C156" s="1">
        <f t="shared" ca="1" si="6"/>
        <v>49.79493517708098</v>
      </c>
      <c r="D156" s="1">
        <f t="shared" ca="1" si="7"/>
        <v>22.420656674134271</v>
      </c>
      <c r="E156" s="1">
        <f t="shared" ca="1" si="8"/>
        <v>31.106433345687499</v>
      </c>
      <c r="H156"/>
      <c r="Y156">
        <v>77</v>
      </c>
      <c r="Z156">
        <v>43.098569494991288</v>
      </c>
    </row>
    <row r="157" spans="1:26" x14ac:dyDescent="0.25">
      <c r="A157">
        <v>77.5</v>
      </c>
      <c r="B157">
        <v>42.601490069320718</v>
      </c>
      <c r="C157" s="1">
        <f t="shared" ca="1" si="6"/>
        <v>49.806016989020065</v>
      </c>
      <c r="D157" s="1">
        <f t="shared" ca="1" si="7"/>
        <v>25.952604068336282</v>
      </c>
      <c r="E157" s="1">
        <f t="shared" ca="1" si="8"/>
        <v>30.609353920016929</v>
      </c>
      <c r="H157"/>
      <c r="Y157">
        <v>77.5</v>
      </c>
      <c r="Z157">
        <v>42.601490069320718</v>
      </c>
    </row>
    <row r="158" spans="1:26" x14ac:dyDescent="0.25">
      <c r="A158">
        <v>78</v>
      </c>
      <c r="B158">
        <v>42.10432311685453</v>
      </c>
      <c r="C158" s="1">
        <f t="shared" ca="1" si="6"/>
        <v>49.816499933956486</v>
      </c>
      <c r="D158" s="1">
        <f t="shared" ca="1" si="7"/>
        <v>29.738835629122423</v>
      </c>
      <c r="E158" s="1">
        <f t="shared" ca="1" si="8"/>
        <v>30.112186967550741</v>
      </c>
      <c r="H158"/>
      <c r="Y158">
        <v>78</v>
      </c>
      <c r="Z158">
        <v>42.10432311685453</v>
      </c>
    </row>
    <row r="159" spans="1:26" x14ac:dyDescent="0.25">
      <c r="A159">
        <v>78.5</v>
      </c>
      <c r="B159">
        <v>41.607171218266565</v>
      </c>
      <c r="C159" s="1">
        <f t="shared" ca="1" si="6"/>
        <v>49.826416374981122</v>
      </c>
      <c r="D159" s="1">
        <f t="shared" ca="1" si="7"/>
        <v>33.777995473087849</v>
      </c>
      <c r="E159" s="1">
        <f t="shared" ca="1" si="8"/>
        <v>29.615035068962776</v>
      </c>
      <c r="H159"/>
      <c r="Y159">
        <v>78.5</v>
      </c>
      <c r="Z159">
        <v>41.607171218266565</v>
      </c>
    </row>
    <row r="160" spans="1:26" x14ac:dyDescent="0.25">
      <c r="A160">
        <v>79</v>
      </c>
      <c r="B160">
        <v>42.981632053091246</v>
      </c>
      <c r="C160" s="1">
        <f t="shared" ca="1" si="6"/>
        <v>49.835796926266227</v>
      </c>
      <c r="D160" s="1">
        <f t="shared" ca="1" si="7"/>
        <v>23.489788054332898</v>
      </c>
      <c r="E160" s="1">
        <f t="shared" ca="1" si="8"/>
        <v>30.989495903787457</v>
      </c>
      <c r="H160"/>
      <c r="Y160">
        <v>79</v>
      </c>
      <c r="Z160">
        <v>42.981632053091246</v>
      </c>
    </row>
    <row r="161" spans="1:26" x14ac:dyDescent="0.25">
      <c r="A161">
        <v>79.5</v>
      </c>
      <c r="B161">
        <v>44.479029833361622</v>
      </c>
      <c r="C161" s="1">
        <f t="shared" ca="1" si="6"/>
        <v>49.844670547577948</v>
      </c>
      <c r="D161" s="1">
        <f t="shared" ca="1" si="7"/>
        <v>14.395050137027942</v>
      </c>
      <c r="E161" s="1">
        <f t="shared" ca="1" si="8"/>
        <v>32.486893684057833</v>
      </c>
      <c r="H161"/>
      <c r="Y161">
        <v>79.5</v>
      </c>
      <c r="Z161">
        <v>44.479029833361622</v>
      </c>
    </row>
    <row r="162" spans="1:26" x14ac:dyDescent="0.25">
      <c r="A162">
        <v>80</v>
      </c>
      <c r="B162">
        <v>45.976613004283877</v>
      </c>
      <c r="C162" s="1">
        <f t="shared" ca="1" si="6"/>
        <v>49.85306463368125</v>
      </c>
      <c r="D162" s="1">
        <f t="shared" ca="1" si="7"/>
        <v>7.5134386175287728</v>
      </c>
      <c r="E162" s="1">
        <f t="shared" ca="1" si="8"/>
        <v>33.984476854980088</v>
      </c>
      <c r="H162"/>
      <c r="Y162">
        <v>80</v>
      </c>
      <c r="Z162">
        <v>45.976613004283877</v>
      </c>
    </row>
    <row r="163" spans="1:26" x14ac:dyDescent="0.25">
      <c r="A163">
        <v>80.5</v>
      </c>
      <c r="B163">
        <v>47.474330698556351</v>
      </c>
      <c r="C163" s="1">
        <f t="shared" ca="1" si="6"/>
        <v>49.861005098913495</v>
      </c>
      <c r="D163" s="1">
        <f t="shared" ca="1" si="7"/>
        <v>2.8481073466600666</v>
      </c>
      <c r="E163" s="1">
        <f t="shared" ca="1" si="8"/>
        <v>35.482194549252561</v>
      </c>
      <c r="H163"/>
      <c r="Y163">
        <v>80.5</v>
      </c>
      <c r="Z163">
        <v>47.474330698556351</v>
      </c>
    </row>
    <row r="164" spans="1:26" x14ac:dyDescent="0.25">
      <c r="A164">
        <v>81</v>
      </c>
      <c r="B164">
        <v>48.972150671250937</v>
      </c>
      <c r="C164" s="1">
        <f t="shared" ca="1" si="6"/>
        <v>49.868516457187468</v>
      </c>
      <c r="D164" s="1">
        <f t="shared" ca="1" si="7"/>
        <v>0.40173581109880768</v>
      </c>
      <c r="E164" s="1">
        <f t="shared" ca="1" si="8"/>
        <v>36.980014521947147</v>
      </c>
      <c r="H164"/>
      <c r="Y164">
        <v>81</v>
      </c>
      <c r="Z164">
        <v>48.972150671250937</v>
      </c>
    </row>
    <row r="165" spans="1:26" x14ac:dyDescent="0.25">
      <c r="A165">
        <v>81.5</v>
      </c>
      <c r="B165">
        <v>48.683052930884756</v>
      </c>
      <c r="C165" s="1">
        <f t="shared" ca="1" si="6"/>
        <v>49.875621897671074</v>
      </c>
      <c r="D165" s="1">
        <f t="shared" ca="1" si="7"/>
        <v>0.71111037027089319</v>
      </c>
      <c r="E165" s="1">
        <f t="shared" ca="1" si="8"/>
        <v>36.690916781580967</v>
      </c>
      <c r="H165"/>
      <c r="Y165">
        <v>81.5</v>
      </c>
      <c r="Z165">
        <v>48.683052930884756</v>
      </c>
    </row>
    <row r="166" spans="1:26" x14ac:dyDescent="0.25">
      <c r="A166">
        <v>82</v>
      </c>
      <c r="B166">
        <v>50.166603183494601</v>
      </c>
      <c r="C166" s="1">
        <f t="shared" ca="1" si="6"/>
        <v>49.882343356377298</v>
      </c>
      <c r="D166" s="1">
        <f t="shared" ca="1" si="7"/>
        <v>4.040182465637953E-2</v>
      </c>
      <c r="E166" s="1">
        <f t="shared" ca="1" si="8"/>
        <v>38.174467034190812</v>
      </c>
      <c r="H166"/>
      <c r="Y166">
        <v>82</v>
      </c>
      <c r="Z166">
        <v>50.166603183494601</v>
      </c>
    </row>
    <row r="167" spans="1:26" x14ac:dyDescent="0.25">
      <c r="A167">
        <v>82.5</v>
      </c>
      <c r="B167">
        <v>51.664062633647958</v>
      </c>
      <c r="C167" s="1">
        <f t="shared" ca="1" si="6"/>
        <v>49.888701583885315</v>
      </c>
      <c r="D167" s="1">
        <f t="shared" ca="1" si="7"/>
        <v>1.5759534285071586</v>
      </c>
      <c r="E167" s="1">
        <f t="shared" ca="1" si="8"/>
        <v>39.671926484344169</v>
      </c>
      <c r="H167"/>
      <c r="Y167">
        <v>82.5</v>
      </c>
      <c r="Z167">
        <v>51.664062633647958</v>
      </c>
    </row>
    <row r="168" spans="1:26" x14ac:dyDescent="0.25">
      <c r="A168">
        <v>83</v>
      </c>
      <c r="B168">
        <v>53.161673145662157</v>
      </c>
      <c r="C168" s="1">
        <f t="shared" ca="1" si="6"/>
        <v>49.894716209401992</v>
      </c>
      <c r="D168" s="1">
        <f t="shared" ca="1" si="7"/>
        <v>5.3365038116892016</v>
      </c>
      <c r="E168" s="1">
        <f t="shared" ca="1" si="8"/>
        <v>41.169536996358367</v>
      </c>
      <c r="H168"/>
      <c r="Y168">
        <v>83</v>
      </c>
      <c r="Z168">
        <v>53.161673145662157</v>
      </c>
    </row>
    <row r="169" spans="1:26" x14ac:dyDescent="0.25">
      <c r="A169">
        <v>83.5</v>
      </c>
      <c r="B169">
        <v>54.659399567640179</v>
      </c>
      <c r="C169" s="1">
        <f t="shared" ca="1" si="6"/>
        <v>49.900405801361416</v>
      </c>
      <c r="D169" s="1">
        <f t="shared" ca="1" si="7"/>
        <v>11.324010833740065</v>
      </c>
      <c r="E169" s="1">
        <f t="shared" ca="1" si="8"/>
        <v>42.66726341833639</v>
      </c>
      <c r="H169"/>
      <c r="Y169">
        <v>83.5</v>
      </c>
      <c r="Z169">
        <v>54.659399567640179</v>
      </c>
    </row>
    <row r="170" spans="1:26" x14ac:dyDescent="0.25">
      <c r="A170">
        <v>84</v>
      </c>
      <c r="B170">
        <v>56.068288850578007</v>
      </c>
      <c r="C170" s="1">
        <f t="shared" ca="1" si="6"/>
        <v>49.905787924749646</v>
      </c>
      <c r="D170" s="1">
        <f t="shared" ca="1" si="7"/>
        <v>18.988208830417705</v>
      </c>
      <c r="E170" s="1">
        <f t="shared" ca="1" si="8"/>
        <v>44.076152701274218</v>
      </c>
      <c r="H170"/>
      <c r="Y170">
        <v>84</v>
      </c>
      <c r="Z170">
        <v>56.068288850578007</v>
      </c>
    </row>
    <row r="171" spans="1:26" x14ac:dyDescent="0.25">
      <c r="A171">
        <v>84.5</v>
      </c>
      <c r="B171">
        <v>55.581471546803705</v>
      </c>
      <c r="C171" s="1">
        <f t="shared" ca="1" si="6"/>
        <v>49.910879195331574</v>
      </c>
      <c r="D171" s="1">
        <f t="shared" ca="1" si="7"/>
        <v>16.077808808287113</v>
      </c>
      <c r="E171" s="1">
        <f t="shared" ca="1" si="8"/>
        <v>43.589335397499916</v>
      </c>
      <c r="H171"/>
      <c r="Y171">
        <v>84.5</v>
      </c>
      <c r="Z171">
        <v>55.581471546803705</v>
      </c>
    </row>
    <row r="172" spans="1:26" x14ac:dyDescent="0.25">
      <c r="A172">
        <v>85</v>
      </c>
      <c r="B172">
        <v>55.082773103252777</v>
      </c>
      <c r="C172" s="1">
        <f t="shared" ca="1" si="6"/>
        <v>49.915695330947308</v>
      </c>
      <c r="D172" s="1">
        <f t="shared" ca="1" si="7"/>
        <v>13.34934635252662</v>
      </c>
      <c r="E172" s="1">
        <f t="shared" ca="1" si="8"/>
        <v>43.090636953948987</v>
      </c>
      <c r="H172"/>
      <c r="Y172">
        <v>85</v>
      </c>
      <c r="Z172">
        <v>55.082773103252777</v>
      </c>
    </row>
    <row r="173" spans="1:26" x14ac:dyDescent="0.25">
      <c r="A173">
        <v>85.5</v>
      </c>
      <c r="B173">
        <v>54.583917903016385</v>
      </c>
      <c r="C173" s="1">
        <f t="shared" ca="1" si="6"/>
        <v>49.92025120003656</v>
      </c>
      <c r="D173" s="1">
        <f t="shared" ca="1" si="7"/>
        <v>10.874893558241354</v>
      </c>
      <c r="E173" s="1">
        <f t="shared" ca="1" si="8"/>
        <v>42.591781753712596</v>
      </c>
      <c r="H173"/>
      <c r="Y173">
        <v>85.5</v>
      </c>
      <c r="Z173">
        <v>54.583917903016385</v>
      </c>
    </row>
    <row r="174" spans="1:26" x14ac:dyDescent="0.25">
      <c r="A174">
        <v>86</v>
      </c>
      <c r="B174">
        <v>54.08495031158651</v>
      </c>
      <c r="C174" s="1">
        <f t="shared" ca="1" si="6"/>
        <v>49.924560867540627</v>
      </c>
      <c r="D174" s="1">
        <f t="shared" ca="1" si="7"/>
        <v>8.6544201630642057</v>
      </c>
      <c r="E174" s="1">
        <f t="shared" ca="1" si="8"/>
        <v>42.092814162282721</v>
      </c>
      <c r="H174"/>
      <c r="Y174">
        <v>86</v>
      </c>
      <c r="Z174">
        <v>54.08495031158651</v>
      </c>
    </row>
    <row r="175" spans="1:26" x14ac:dyDescent="0.25">
      <c r="A175">
        <v>86.5</v>
      </c>
      <c r="B175">
        <v>53.585939409314101</v>
      </c>
      <c r="C175" s="1">
        <f t="shared" ca="1" si="6"/>
        <v>49.928637638323949</v>
      </c>
      <c r="D175" s="1">
        <f t="shared" ca="1" si="7"/>
        <v>6.6879281220438518</v>
      </c>
      <c r="E175" s="1">
        <f t="shared" ca="1" si="8"/>
        <v>41.593803260010311</v>
      </c>
      <c r="H175"/>
      <c r="Y175">
        <v>86.5</v>
      </c>
      <c r="Z175">
        <v>53.585939409314101</v>
      </c>
    </row>
    <row r="176" spans="1:26" x14ac:dyDescent="0.25">
      <c r="A176">
        <v>87</v>
      </c>
      <c r="B176">
        <v>53.086894524154296</v>
      </c>
      <c r="C176" s="1">
        <f t="shared" ca="1" si="6"/>
        <v>49.932494098248988</v>
      </c>
      <c r="D176" s="1">
        <f t="shared" ca="1" si="7"/>
        <v>4.9751210234757952</v>
      </c>
      <c r="E176" s="1">
        <f t="shared" ca="1" si="8"/>
        <v>41.094758374850507</v>
      </c>
      <c r="H176"/>
      <c r="Y176">
        <v>87</v>
      </c>
      <c r="Z176">
        <v>53.086894524154296</v>
      </c>
    </row>
    <row r="177" spans="1:26" x14ac:dyDescent="0.25">
      <c r="A177">
        <v>87.5</v>
      </c>
      <c r="B177">
        <v>52.587822252719889</v>
      </c>
      <c r="C177" s="1">
        <f t="shared" ca="1" si="6"/>
        <v>49.93614215303154</v>
      </c>
      <c r="D177" s="1">
        <f t="shared" ca="1" si="7"/>
        <v>3.515703675541606</v>
      </c>
      <c r="E177" s="1">
        <f t="shared" ca="1" si="8"/>
        <v>40.595686103416099</v>
      </c>
      <c r="H177"/>
      <c r="Y177">
        <v>87.5</v>
      </c>
      <c r="Z177">
        <v>52.587822252719889</v>
      </c>
    </row>
    <row r="178" spans="1:26" x14ac:dyDescent="0.25">
      <c r="A178">
        <v>88</v>
      </c>
      <c r="B178">
        <v>52.088727266802877</v>
      </c>
      <c r="C178" s="1">
        <f t="shared" ca="1" si="6"/>
        <v>49.939593064996188</v>
      </c>
      <c r="D178" s="1">
        <f t="shared" ca="1" si="7"/>
        <v>2.3093889086876365</v>
      </c>
      <c r="E178" s="1">
        <f t="shared" ca="1" si="8"/>
        <v>40.096591117499088</v>
      </c>
      <c r="H178"/>
      <c r="Y178">
        <v>88</v>
      </c>
      <c r="Z178">
        <v>52.088727266802877</v>
      </c>
    </row>
    <row r="179" spans="1:26" x14ac:dyDescent="0.25">
      <c r="A179">
        <v>88.5</v>
      </c>
      <c r="B179">
        <v>51.589612882635038</v>
      </c>
      <c r="C179" s="1">
        <f t="shared" ca="1" si="6"/>
        <v>49.942857487845508</v>
      </c>
      <c r="D179" s="1">
        <f t="shared" ca="1" si="7"/>
        <v>1.35590166513421</v>
      </c>
      <c r="E179" s="1">
        <f t="shared" ca="1" si="8"/>
        <v>39.597476733331249</v>
      </c>
      <c r="H179"/>
      <c r="Y179">
        <v>88.5</v>
      </c>
      <c r="Z179">
        <v>51.589612882635038</v>
      </c>
    </row>
    <row r="180" spans="1:26" x14ac:dyDescent="0.25">
      <c r="A180">
        <v>89</v>
      </c>
      <c r="B180">
        <v>51.090481462342183</v>
      </c>
      <c r="C180" s="1">
        <f t="shared" ca="1" si="6"/>
        <v>49.945945499550341</v>
      </c>
      <c r="D180" s="1">
        <f t="shared" ca="1" si="7"/>
        <v>0.65498128506192455</v>
      </c>
      <c r="E180" s="1">
        <f t="shared" ca="1" si="8"/>
        <v>39.098345313038394</v>
      </c>
      <c r="H180"/>
      <c r="Y180">
        <v>89</v>
      </c>
      <c r="Z180">
        <v>51.090481462342183</v>
      </c>
    </row>
    <row r="181" spans="1:26" x14ac:dyDescent="0.25">
      <c r="A181">
        <v>89.5</v>
      </c>
      <c r="B181">
        <v>50.591334697013629</v>
      </c>
      <c r="C181" s="1">
        <f t="shared" ca="1" si="6"/>
        <v>49.948866633462615</v>
      </c>
      <c r="D181" s="1">
        <f t="shared" ca="1" si="7"/>
        <v>0.20638260634149505</v>
      </c>
      <c r="E181" s="1">
        <f t="shared" ca="1" si="8"/>
        <v>38.59919854770984</v>
      </c>
      <c r="H181"/>
      <c r="Y181">
        <v>89.5</v>
      </c>
      <c r="Z181">
        <v>50.591334697013629</v>
      </c>
    </row>
    <row r="182" spans="1:26" x14ac:dyDescent="0.25">
      <c r="A182">
        <v>90</v>
      </c>
      <c r="B182">
        <v>50.092173806257421</v>
      </c>
      <c r="C182" s="1">
        <f t="shared" ca="1" si="6"/>
        <v>49.951629907746884</v>
      </c>
      <c r="D182" s="1">
        <f t="shared" ca="1" si="7"/>
        <v>9.8762937042699613E-3</v>
      </c>
      <c r="E182" s="1">
        <f t="shared" ca="1" si="8"/>
        <v>38.100037656953631</v>
      </c>
      <c r="H182"/>
      <c r="Y182">
        <v>90</v>
      </c>
      <c r="Z182">
        <v>50.092173806257421</v>
      </c>
    </row>
    <row r="183" spans="1:26" x14ac:dyDescent="0.25">
      <c r="A183">
        <v>90.5</v>
      </c>
      <c r="B183">
        <v>49.592999678840357</v>
      </c>
      <c r="C183" s="1">
        <f t="shared" ca="1" si="6"/>
        <v>49.954243853221271</v>
      </c>
      <c r="D183" s="1">
        <f t="shared" ca="1" si="7"/>
        <v>6.5248676762074201E-2</v>
      </c>
      <c r="E183" s="1">
        <f t="shared" ca="1" si="8"/>
        <v>37.600863529536568</v>
      </c>
      <c r="H183"/>
      <c r="Y183">
        <v>90.5</v>
      </c>
      <c r="Z183">
        <v>49.592999678840357</v>
      </c>
    </row>
    <row r="184" spans="1:26" x14ac:dyDescent="0.25">
      <c r="A184">
        <v>91</v>
      </c>
      <c r="B184">
        <v>49.093812971770561</v>
      </c>
      <c r="C184" s="1">
        <f t="shared" ca="1" si="6"/>
        <v>49.956716539693971</v>
      </c>
      <c r="D184" s="1">
        <f t="shared" ca="1" si="7"/>
        <v>0.37230128376747612</v>
      </c>
      <c r="E184" s="1">
        <f t="shared" ca="1" si="8"/>
        <v>37.101676822466771</v>
      </c>
      <c r="H184"/>
      <c r="Y184">
        <v>91</v>
      </c>
      <c r="Z184">
        <v>49.093812971770561</v>
      </c>
    </row>
    <row r="185" spans="1:26" x14ac:dyDescent="0.25">
      <c r="A185">
        <v>91.5</v>
      </c>
      <c r="B185">
        <v>48.594614180067772</v>
      </c>
      <c r="C185" s="1">
        <f t="shared" ca="1" si="6"/>
        <v>49.959055600876461</v>
      </c>
      <c r="D185" s="1">
        <f t="shared" ca="1" si="7"/>
        <v>0.93085019540921643</v>
      </c>
      <c r="E185" s="1">
        <f t="shared" ca="1" si="8"/>
        <v>36.602478030763983</v>
      </c>
      <c r="H185"/>
      <c r="Y185">
        <v>91.5</v>
      </c>
      <c r="Z185">
        <v>48.594614180067772</v>
      </c>
    </row>
    <row r="186" spans="1:26" x14ac:dyDescent="0.25">
      <c r="A186">
        <v>92</v>
      </c>
      <c r="B186">
        <v>48.095403685861143</v>
      </c>
      <c r="C186" s="1">
        <f t="shared" ca="1" si="6"/>
        <v>49.961268257950394</v>
      </c>
      <c r="D186" s="1">
        <f t="shared" ca="1" si="7"/>
        <v>1.7407253006889016</v>
      </c>
      <c r="E186" s="1">
        <f t="shared" ca="1" si="8"/>
        <v>36.103267536557354</v>
      </c>
      <c r="H186"/>
      <c r="Y186">
        <v>92</v>
      </c>
      <c r="Z186">
        <v>48.095403685861143</v>
      </c>
    </row>
    <row r="187" spans="1:26" x14ac:dyDescent="0.25">
      <c r="A187">
        <v>92.5</v>
      </c>
      <c r="B187">
        <v>47.596181792909903</v>
      </c>
      <c r="C187" s="1">
        <f t="shared" ca="1" si="6"/>
        <v>49.963361341860917</v>
      </c>
      <c r="D187" s="1">
        <f t="shared" ca="1" si="7"/>
        <v>2.8017695084859642</v>
      </c>
      <c r="E187" s="1">
        <f t="shared" ca="1" si="8"/>
        <v>35.604045643606113</v>
      </c>
      <c r="H187"/>
      <c r="Y187">
        <v>92.5</v>
      </c>
      <c r="Z187">
        <v>47.596181792909903</v>
      </c>
    </row>
    <row r="188" spans="1:26" x14ac:dyDescent="0.25">
      <c r="A188">
        <v>93</v>
      </c>
      <c r="B188">
        <v>47.096948750846721</v>
      </c>
      <c r="C188" s="1">
        <f t="shared" ca="1" si="6"/>
        <v>49.9653413144053</v>
      </c>
      <c r="D188" s="1">
        <f t="shared" ca="1" si="7"/>
        <v>4.1138379493390795</v>
      </c>
      <c r="E188" s="1">
        <f t="shared" ca="1" si="8"/>
        <v>35.104812601542932</v>
      </c>
      <c r="H188"/>
      <c r="Y188">
        <v>93</v>
      </c>
      <c r="Z188">
        <v>47.096948750846721</v>
      </c>
    </row>
    <row r="189" spans="1:26" x14ac:dyDescent="0.25">
      <c r="A189">
        <v>93.5</v>
      </c>
      <c r="B189">
        <v>46.597704772177913</v>
      </c>
      <c r="C189" s="1">
        <f t="shared" ca="1" si="6"/>
        <v>49.967214288181829</v>
      </c>
      <c r="D189" s="1">
        <f t="shared" ca="1" si="7"/>
        <v>5.6767971892204718</v>
      </c>
      <c r="E189" s="1">
        <f t="shared" ca="1" si="8"/>
        <v>34.605568622874124</v>
      </c>
      <c r="H189"/>
      <c r="Y189">
        <v>93.5</v>
      </c>
      <c r="Z189">
        <v>46.597704772177913</v>
      </c>
    </row>
    <row r="190" spans="1:26" x14ac:dyDescent="0.25">
      <c r="A190">
        <v>94</v>
      </c>
      <c r="B190">
        <v>46.098450044180481</v>
      </c>
      <c r="C190" s="1">
        <f t="shared" ca="1" si="6"/>
        <v>49.968986045460753</v>
      </c>
      <c r="D190" s="1">
        <f t="shared" ca="1" si="7"/>
        <v>7.4905244686033363</v>
      </c>
      <c r="E190" s="1">
        <f t="shared" ca="1" si="8"/>
        <v>34.106313894876692</v>
      </c>
      <c r="H190"/>
      <c r="Y190">
        <v>94</v>
      </c>
      <c r="Z190">
        <v>46.098450044180481</v>
      </c>
    </row>
    <row r="191" spans="1:26" x14ac:dyDescent="0.25">
      <c r="A191">
        <v>94.5</v>
      </c>
      <c r="B191">
        <v>45.599184737205697</v>
      </c>
      <c r="C191" s="1">
        <f t="shared" ca="1" si="6"/>
        <v>49.970662056035351</v>
      </c>
      <c r="D191" s="1">
        <f t="shared" ca="1" si="7"/>
        <v>9.5549069745210531</v>
      </c>
      <c r="E191" s="1">
        <f t="shared" ca="1" si="8"/>
        <v>33.607048587901907</v>
      </c>
      <c r="H191"/>
      <c r="Y191">
        <v>94.5</v>
      </c>
      <c r="Z191">
        <v>45.599184737205697</v>
      </c>
    </row>
    <row r="192" spans="1:26" x14ac:dyDescent="0.25">
      <c r="A192">
        <v>95</v>
      </c>
      <c r="B192">
        <v>45.099909010453409</v>
      </c>
      <c r="C192" s="1">
        <f t="shared" ca="1" si="6"/>
        <v>49.972247494108387</v>
      </c>
      <c r="D192" s="1">
        <f t="shared" ca="1" si="7"/>
        <v>11.869841149652647</v>
      </c>
      <c r="E192" s="1">
        <f t="shared" ca="1" si="8"/>
        <v>33.10777286114962</v>
      </c>
      <c r="H192"/>
      <c r="Y192">
        <v>95</v>
      </c>
      <c r="Z192">
        <v>45.099909010453409</v>
      </c>
    </row>
    <row r="193" spans="1:26" x14ac:dyDescent="0.25">
      <c r="A193">
        <v>95.5</v>
      </c>
      <c r="B193">
        <v>44.600623015969383</v>
      </c>
      <c r="C193" s="1">
        <f t="shared" ca="1" si="6"/>
        <v>49.973747254265938</v>
      </c>
      <c r="D193" s="1">
        <f t="shared" ca="1" si="7"/>
        <v>14.435232040084966</v>
      </c>
      <c r="E193" s="1">
        <f t="shared" ca="1" si="8"/>
        <v>32.608486866665594</v>
      </c>
      <c r="H193"/>
      <c r="Y193">
        <v>95.5</v>
      </c>
      <c r="Z193">
        <v>44.600623015969383</v>
      </c>
    </row>
    <row r="194" spans="1:26" x14ac:dyDescent="0.25">
      <c r="A194">
        <v>96</v>
      </c>
      <c r="B194">
        <v>44.101326901393755</v>
      </c>
      <c r="C194" s="1">
        <f t="shared" ref="C194:C257" ca="1" si="9">IF(A194&gt;=$K$5,OFFSET($B$1,2*$K$5,0)+$L$5*(1-EXP((-1/$M$5)*(A194-$K$5))),0)</f>
        <v>49.975165966588065</v>
      </c>
      <c r="D194" s="1">
        <f t="shared" ref="D194:D257" ca="1" si="10">IF(A194&gt;=$K$5,(C194-B194)*(C194-B194)*0.5,0)</f>
        <v>17.250992681901387</v>
      </c>
      <c r="E194" s="1">
        <f t="shared" ref="E194:E257" ca="1" si="11">IF(A194&gt;=$K$5,(B194-$L$6),0)</f>
        <v>32.109190752089965</v>
      </c>
      <c r="H194"/>
      <c r="Y194">
        <v>96</v>
      </c>
      <c r="Z194">
        <v>44.101326901393755</v>
      </c>
    </row>
    <row r="195" spans="1:26" x14ac:dyDescent="0.25">
      <c r="A195">
        <v>96.5</v>
      </c>
      <c r="B195">
        <v>43.602020811834933</v>
      </c>
      <c r="C195" s="1">
        <f t="shared" ca="1" si="9"/>
        <v>49.97650801094283</v>
      </c>
      <c r="D195" s="1">
        <f t="shared" ca="1" si="10"/>
        <v>20.317043525795217</v>
      </c>
      <c r="E195" s="1">
        <f t="shared" ca="1" si="11"/>
        <v>31.609884662531144</v>
      </c>
      <c r="H195"/>
      <c r="Y195">
        <v>96.5</v>
      </c>
      <c r="Z195">
        <v>43.602020811834933</v>
      </c>
    </row>
    <row r="196" spans="1:26" x14ac:dyDescent="0.25">
      <c r="A196">
        <v>97</v>
      </c>
      <c r="B196">
        <v>43.111026736593224</v>
      </c>
      <c r="C196" s="1">
        <f t="shared" ca="1" si="9"/>
        <v>49.977777530507915</v>
      </c>
      <c r="D196" s="1">
        <f t="shared" ca="1" si="10"/>
        <v>23.576133232864013</v>
      </c>
      <c r="E196" s="1">
        <f t="shared" ca="1" si="11"/>
        <v>31.118890587289435</v>
      </c>
      <c r="H196"/>
      <c r="Y196">
        <v>97</v>
      </c>
      <c r="Z196">
        <v>43.111026736593224</v>
      </c>
    </row>
    <row r="197" spans="1:26" x14ac:dyDescent="0.25">
      <c r="A197">
        <v>97.5</v>
      </c>
      <c r="B197">
        <v>42.642727593874277</v>
      </c>
      <c r="C197" s="1">
        <f t="shared" ca="1" si="9"/>
        <v>49.978978444561477</v>
      </c>
      <c r="D197" s="1">
        <f t="shared" ca="1" si="10"/>
        <v>26.910288272104335</v>
      </c>
      <c r="E197" s="1">
        <f t="shared" ca="1" si="11"/>
        <v>30.650591444570487</v>
      </c>
      <c r="H197"/>
      <c r="Y197">
        <v>97.5</v>
      </c>
      <c r="Z197">
        <v>42.642727593874277</v>
      </c>
    </row>
    <row r="198" spans="1:26" x14ac:dyDescent="0.25">
      <c r="A198">
        <v>98</v>
      </c>
      <c r="B198">
        <v>42.194332046685339</v>
      </c>
      <c r="C198" s="1">
        <f t="shared" ca="1" si="9"/>
        <v>49.980114460581774</v>
      </c>
      <c r="D198" s="1">
        <f t="shared" ca="1" si="10"/>
        <v>30.309203898269498</v>
      </c>
      <c r="E198" s="1">
        <f t="shared" ca="1" si="11"/>
        <v>30.20219589738155</v>
      </c>
      <c r="H198"/>
      <c r="Y198">
        <v>98</v>
      </c>
      <c r="Z198">
        <v>42.194332046685339</v>
      </c>
    </row>
    <row r="199" spans="1:26" x14ac:dyDescent="0.25">
      <c r="A199">
        <v>98.5</v>
      </c>
      <c r="B199">
        <v>41.761087247080503</v>
      </c>
      <c r="C199" s="1">
        <f t="shared" ca="1" si="9"/>
        <v>49.981189085693011</v>
      </c>
      <c r="D199" s="1">
        <f t="shared" ca="1" si="10"/>
        <v>33.785037118580362</v>
      </c>
      <c r="E199" s="1">
        <f t="shared" ca="1" si="11"/>
        <v>29.768951097776714</v>
      </c>
      <c r="H199"/>
      <c r="Y199">
        <v>98.5</v>
      </c>
      <c r="Z199">
        <v>41.761087247080503</v>
      </c>
    </row>
    <row r="200" spans="1:26" x14ac:dyDescent="0.25">
      <c r="A200">
        <v>99</v>
      </c>
      <c r="B200">
        <v>41.342164871613903</v>
      </c>
      <c r="C200" s="1">
        <f t="shared" ca="1" si="9"/>
        <v>49.982205637492513</v>
      </c>
      <c r="D200" s="1">
        <f t="shared" ca="1" si="10"/>
        <v>37.325152218022112</v>
      </c>
      <c r="E200" s="1">
        <f t="shared" ca="1" si="11"/>
        <v>29.350028722310114</v>
      </c>
      <c r="H200"/>
      <c r="Y200">
        <v>99</v>
      </c>
      <c r="Z200">
        <v>41.342164871613903</v>
      </c>
    </row>
    <row r="201" spans="1:26" x14ac:dyDescent="0.25">
      <c r="A201">
        <v>99.5</v>
      </c>
      <c r="B201">
        <v>40.9369144046657</v>
      </c>
      <c r="C201" s="1">
        <f t="shared" ca="1" si="9"/>
        <v>49.98316725429288</v>
      </c>
      <c r="D201" s="1">
        <f t="shared" ca="1" si="10"/>
        <v>40.917345309693935</v>
      </c>
      <c r="E201" s="1">
        <f t="shared" ca="1" si="11"/>
        <v>28.944778255361911</v>
      </c>
      <c r="H201"/>
      <c r="Y201">
        <v>99.5</v>
      </c>
      <c r="Z201">
        <v>40.9369144046657</v>
      </c>
    </row>
    <row r="202" spans="1:26" x14ac:dyDescent="0.25">
      <c r="A202">
        <v>100</v>
      </c>
      <c r="B202">
        <v>40.544720512925508</v>
      </c>
      <c r="C202" s="1">
        <f t="shared" ca="1" si="9"/>
        <v>49.984076904810649</v>
      </c>
      <c r="D202" s="1">
        <f t="shared" ca="1" si="10"/>
        <v>44.550724546511439</v>
      </c>
      <c r="E202" s="1">
        <f t="shared" ca="1" si="11"/>
        <v>28.552584363621719</v>
      </c>
      <c r="H202"/>
      <c r="Y202">
        <v>100</v>
      </c>
      <c r="Z202">
        <v>40.544720512925508</v>
      </c>
    </row>
    <row r="203" spans="1:26" x14ac:dyDescent="0.25">
      <c r="A203">
        <v>100.5</v>
      </c>
      <c r="B203">
        <v>40.164999494954522</v>
      </c>
      <c r="C203" s="1">
        <f t="shared" ca="1" si="9"/>
        <v>49.984937397331336</v>
      </c>
      <c r="D203" s="1">
        <f t="shared" ca="1" si="10"/>
        <v>48.215590203268377</v>
      </c>
      <c r="E203" s="1">
        <f t="shared" ca="1" si="11"/>
        <v>28.172863345650732</v>
      </c>
      <c r="H203"/>
      <c r="Y203">
        <v>100.5</v>
      </c>
      <c r="Z203">
        <v>40.164999494954522</v>
      </c>
    </row>
    <row r="204" spans="1:26" x14ac:dyDescent="0.25">
      <c r="A204">
        <v>101</v>
      </c>
      <c r="B204">
        <v>39.797196494675902</v>
      </c>
      <c r="C204" s="1">
        <f t="shared" ca="1" si="9"/>
        <v>49.985751388379192</v>
      </c>
      <c r="D204" s="1">
        <f t="shared" ca="1" si="10"/>
        <v>51.903325411002641</v>
      </c>
      <c r="E204" s="1">
        <f t="shared" ca="1" si="11"/>
        <v>27.805060345372112</v>
      </c>
      <c r="H204"/>
      <c r="Y204">
        <v>101</v>
      </c>
      <c r="Z204">
        <v>39.797196494675902</v>
      </c>
    </row>
    <row r="205" spans="1:26" x14ac:dyDescent="0.25">
      <c r="A205">
        <v>101.5</v>
      </c>
      <c r="B205">
        <v>39.440783262385558</v>
      </c>
      <c r="C205" s="1">
        <f t="shared" ca="1" si="9"/>
        <v>49.986521390918526</v>
      </c>
      <c r="D205" s="1">
        <f t="shared" ca="1" si="10"/>
        <v>55.606296337797005</v>
      </c>
      <c r="E205" s="1">
        <f t="shared" ca="1" si="11"/>
        <v>27.448647113081769</v>
      </c>
      <c r="H205"/>
      <c r="Y205">
        <v>101.5</v>
      </c>
      <c r="Z205">
        <v>39.440783262385558</v>
      </c>
    </row>
    <row r="206" spans="1:26" x14ac:dyDescent="0.25">
      <c r="A206">
        <v>102</v>
      </c>
      <c r="B206">
        <v>39.095256311247795</v>
      </c>
      <c r="C206" s="1">
        <f t="shared" ca="1" si="9"/>
        <v>49.987249782111682</v>
      </c>
      <c r="D206" s="1">
        <f t="shared" ca="1" si="10"/>
        <v>59.317760884670783</v>
      </c>
      <c r="E206" s="1">
        <f t="shared" ca="1" si="11"/>
        <v>27.103120161944005</v>
      </c>
      <c r="H206"/>
      <c r="Y206">
        <v>102</v>
      </c>
      <c r="Z206">
        <v>39.095256311247795</v>
      </c>
    </row>
    <row r="207" spans="1:26" x14ac:dyDescent="0.25">
      <c r="A207">
        <v>102.5</v>
      </c>
      <c r="B207">
        <v>38.760135362329464</v>
      </c>
      <c r="C207" s="1">
        <f t="shared" ca="1" si="9"/>
        <v>49.987938810657923</v>
      </c>
      <c r="D207" s="1">
        <f t="shared" ca="1" si="10"/>
        <v>63.031785137148212</v>
      </c>
      <c r="E207" s="1">
        <f t="shared" ca="1" si="11"/>
        <v>26.767999213025675</v>
      </c>
      <c r="H207"/>
      <c r="Y207">
        <v>102.5</v>
      </c>
      <c r="Z207">
        <v>38.760135362329464</v>
      </c>
    </row>
    <row r="208" spans="1:26" x14ac:dyDescent="0.25">
      <c r="A208">
        <v>103</v>
      </c>
      <c r="B208">
        <v>38.434962002812448</v>
      </c>
      <c r="C208" s="1">
        <f t="shared" ca="1" si="9"/>
        <v>49.988590603735588</v>
      </c>
      <c r="D208" s="1">
        <f t="shared" ca="1" si="10"/>
        <v>66.743166924034597</v>
      </c>
      <c r="E208" s="1">
        <f t="shared" ca="1" si="11"/>
        <v>26.442825853508658</v>
      </c>
      <c r="H208"/>
      <c r="Y208">
        <v>103</v>
      </c>
      <c r="Z208">
        <v>38.434962002812448</v>
      </c>
    </row>
    <row r="209" spans="1:26" x14ac:dyDescent="0.25">
      <c r="A209">
        <v>103.5</v>
      </c>
      <c r="B209">
        <v>38.119298504159289</v>
      </c>
      <c r="C209" s="1">
        <f t="shared" ca="1" si="9"/>
        <v>49.98920717356917</v>
      </c>
      <c r="D209" s="1">
        <f t="shared" ca="1" si="10"/>
        <v>70.447365910065926</v>
      </c>
      <c r="E209" s="1">
        <f t="shared" ca="1" si="11"/>
        <v>26.1271623548555</v>
      </c>
      <c r="H209"/>
      <c r="Y209">
        <v>103.5</v>
      </c>
      <c r="Z209">
        <v>38.119298504159289</v>
      </c>
    </row>
    <row r="210" spans="1:26" x14ac:dyDescent="0.25">
      <c r="A210">
        <v>104</v>
      </c>
      <c r="B210">
        <v>37.812726762521905</v>
      </c>
      <c r="C210" s="1">
        <f t="shared" ca="1" si="9"/>
        <v>49.989790423641487</v>
      </c>
      <c r="D210" s="1">
        <f t="shared" ca="1" si="10"/>
        <v>74.140439703479529</v>
      </c>
      <c r="E210" s="1">
        <f t="shared" ca="1" si="11"/>
        <v>25.820590613218116</v>
      </c>
      <c r="H210"/>
      <c r="Y210">
        <v>104</v>
      </c>
      <c r="Z210">
        <v>37.812726762521905</v>
      </c>
    </row>
    <row r="211" spans="1:26" x14ac:dyDescent="0.25">
      <c r="A211">
        <v>104.5</v>
      </c>
      <c r="B211">
        <v>37.51484733456482</v>
      </c>
      <c r="C211" s="1">
        <f t="shared" ca="1" si="9"/>
        <v>49.990342154570136</v>
      </c>
      <c r="D211" s="1">
        <f t="shared" ca="1" si="10"/>
        <v>77.818985501989744</v>
      </c>
      <c r="E211" s="1">
        <f t="shared" ca="1" si="11"/>
        <v>25.522711185261031</v>
      </c>
      <c r="H211"/>
      <c r="Y211">
        <v>104.5</v>
      </c>
      <c r="Z211">
        <v>37.51484733456482</v>
      </c>
    </row>
    <row r="212" spans="1:26" x14ac:dyDescent="0.25">
      <c r="A212">
        <v>105</v>
      </c>
      <c r="B212">
        <v>37.225278549510008</v>
      </c>
      <c r="C212" s="1">
        <f t="shared" ca="1" si="9"/>
        <v>49.990864069666387</v>
      </c>
      <c r="D212" s="1">
        <f t="shared" ca="1" si="10"/>
        <v>81.48008683621309</v>
      </c>
      <c r="E212" s="1">
        <f t="shared" ca="1" si="11"/>
        <v>25.233142400206219</v>
      </c>
      <c r="H212"/>
      <c r="Y212">
        <v>105</v>
      </c>
      <c r="Z212">
        <v>37.225278549510008</v>
      </c>
    </row>
    <row r="213" spans="1:26" x14ac:dyDescent="0.25">
      <c r="A213">
        <v>105.5</v>
      </c>
      <c r="B213">
        <v>36.943655683573837</v>
      </c>
      <c r="C213" s="1">
        <f t="shared" ca="1" si="9"/>
        <v>49.991357780193646</v>
      </c>
      <c r="D213" s="1">
        <f t="shared" ca="1" si="10"/>
        <v>85.121265001068465</v>
      </c>
      <c r="E213" s="1">
        <f t="shared" ca="1" si="11"/>
        <v>24.951519534270048</v>
      </c>
      <c r="H213"/>
      <c r="Y213">
        <v>105.5</v>
      </c>
      <c r="Z213">
        <v>36.943655683573837</v>
      </c>
    </row>
    <row r="214" spans="1:26" x14ac:dyDescent="0.25">
      <c r="A214">
        <v>106</v>
      </c>
      <c r="B214">
        <v>36.669630186737528</v>
      </c>
      <c r="C214" s="1">
        <f t="shared" ca="1" si="9"/>
        <v>49.991824810341804</v>
      </c>
      <c r="D214" s="1">
        <f t="shared" ca="1" si="10"/>
        <v>88.74043479459533</v>
      </c>
      <c r="E214" s="1">
        <f t="shared" ca="1" si="11"/>
        <v>24.677494037433739</v>
      </c>
      <c r="H214"/>
      <c r="Y214">
        <v>106</v>
      </c>
      <c r="Z214">
        <v>36.669630186737528</v>
      </c>
    </row>
    <row r="215" spans="1:26" x14ac:dyDescent="0.25">
      <c r="A215">
        <v>106.5</v>
      </c>
      <c r="B215">
        <v>36.402868954449112</v>
      </c>
      <c r="C215" s="1">
        <f t="shared" ca="1" si="9"/>
        <v>49.99226660193272</v>
      </c>
      <c r="D215" s="1">
        <f t="shared" ca="1" si="10"/>
        <v>92.335864210716508</v>
      </c>
      <c r="E215" s="1">
        <f t="shared" ca="1" si="11"/>
        <v>24.410732805145322</v>
      </c>
      <c r="H215"/>
      <c r="Y215">
        <v>106.5</v>
      </c>
      <c r="Z215">
        <v>36.402868954449112</v>
      </c>
    </row>
    <row r="216" spans="1:26" x14ac:dyDescent="0.25">
      <c r="A216">
        <v>107</v>
      </c>
      <c r="B216">
        <v>36.143053638728745</v>
      </c>
      <c r="C216" s="1">
        <f t="shared" ca="1" si="9"/>
        <v>49.992684518871428</v>
      </c>
      <c r="D216" s="1">
        <f t="shared" ca="1" si="10"/>
        <v>95.906137758100897</v>
      </c>
      <c r="E216" s="1">
        <f t="shared" ca="1" si="11"/>
        <v>24.150917489424955</v>
      </c>
      <c r="H216"/>
      <c r="Y216">
        <v>107</v>
      </c>
      <c r="Z216">
        <v>36.143053638728745</v>
      </c>
    </row>
    <row r="217" spans="1:26" x14ac:dyDescent="0.25">
      <c r="A217">
        <v>107.5</v>
      </c>
      <c r="B217">
        <v>35.889879994476452</v>
      </c>
      <c r="C217" s="1">
        <f t="shared" ca="1" si="9"/>
        <v>49.993079851356825</v>
      </c>
      <c r="D217" s="1">
        <f t="shared" ca="1" si="10"/>
        <v>99.450123101555292</v>
      </c>
      <c r="E217" s="1">
        <f t="shared" ca="1" si="11"/>
        <v>23.897743845172663</v>
      </c>
      <c r="H217"/>
      <c r="Y217">
        <v>107.5</v>
      </c>
      <c r="Z217">
        <v>35.889879994476452</v>
      </c>
    </row>
    <row r="218" spans="1:26" x14ac:dyDescent="0.25">
      <c r="A218">
        <v>108</v>
      </c>
      <c r="B218">
        <v>35.643057257724408</v>
      </c>
      <c r="C218" s="1">
        <f t="shared" ca="1" si="9"/>
        <v>49.99345381986474</v>
      </c>
      <c r="D218" s="1">
        <f t="shared" ca="1" si="10"/>
        <v>102.96694074534453</v>
      </c>
      <c r="E218" s="1">
        <f t="shared" ca="1" si="11"/>
        <v>23.650921108420619</v>
      </c>
      <c r="H218"/>
      <c r="Y218">
        <v>108</v>
      </c>
      <c r="Z218">
        <v>35.643057257724408</v>
      </c>
    </row>
    <row r="219" spans="1:26" x14ac:dyDescent="0.25">
      <c r="A219">
        <v>108.5</v>
      </c>
      <c r="B219">
        <v>35.402307553247915</v>
      </c>
      <c r="C219" s="1">
        <f t="shared" ca="1" si="9"/>
        <v>49.993807578915884</v>
      </c>
      <c r="D219" s="1">
        <f t="shared" ca="1" si="10"/>
        <v>106.45593649953418</v>
      </c>
      <c r="E219" s="1">
        <f t="shared" ca="1" si="11"/>
        <v>23.410171403944126</v>
      </c>
      <c r="H219"/>
      <c r="Y219">
        <v>108.5</v>
      </c>
      <c r="Z219">
        <v>35.402307553247915</v>
      </c>
    </row>
    <row r="220" spans="1:26" x14ac:dyDescent="0.25">
      <c r="A220">
        <v>109</v>
      </c>
      <c r="B220">
        <v>35.167365329434283</v>
      </c>
      <c r="C220" s="1">
        <f t="shared" ca="1" si="9"/>
        <v>49.994142220640022</v>
      </c>
      <c r="D220" s="1">
        <f t="shared" ca="1" si="10"/>
        <v>109.91665649079626</v>
      </c>
      <c r="E220" s="1">
        <f t="shared" ca="1" si="11"/>
        <v>23.175229180130493</v>
      </c>
      <c r="H220"/>
      <c r="Y220">
        <v>109</v>
      </c>
      <c r="Z220">
        <v>35.167365329434283</v>
      </c>
    </row>
    <row r="221" spans="1:26" x14ac:dyDescent="0.25">
      <c r="A221">
        <v>109.5</v>
      </c>
      <c r="B221">
        <v>34.937976818658932</v>
      </c>
      <c r="C221" s="1">
        <f t="shared" ca="1" si="9"/>
        <v>49.994458778147667</v>
      </c>
      <c r="D221" s="1">
        <f t="shared" ca="1" si="10"/>
        <v>113.34882449820488</v>
      </c>
      <c r="E221" s="1">
        <f t="shared" ca="1" si="11"/>
        <v>22.945840669355142</v>
      </c>
      <c r="H221"/>
      <c r="Y221">
        <v>109.5</v>
      </c>
      <c r="Z221">
        <v>34.937976818658932</v>
      </c>
    </row>
    <row r="222" spans="1:26" x14ac:dyDescent="0.25">
      <c r="A222">
        <v>110</v>
      </c>
      <c r="B222">
        <v>34.713899521675096</v>
      </c>
      <c r="C222" s="1">
        <f t="shared" ca="1" si="9"/>
        <v>49.994758228719469</v>
      </c>
      <c r="D222" s="1">
        <f t="shared" ca="1" si="10"/>
        <v>116.75232141232692</v>
      </c>
      <c r="E222" s="1">
        <f t="shared" ca="1" si="11"/>
        <v>22.721763372371306</v>
      </c>
      <c r="H222"/>
      <c r="Y222">
        <v>110</v>
      </c>
      <c r="Z222">
        <v>34.713899521675096</v>
      </c>
    </row>
    <row r="223" spans="1:26" x14ac:dyDescent="0.25">
      <c r="A223">
        <v>110.5</v>
      </c>
      <c r="B223">
        <v>34.494901714715105</v>
      </c>
      <c r="C223" s="1">
        <f t="shared" ca="1" si="9"/>
        <v>49.99504149682334</v>
      </c>
      <c r="D223" s="1">
        <f t="shared" ca="1" si="10"/>
        <v>120.12716663244716</v>
      </c>
      <c r="E223" s="1">
        <f t="shared" ca="1" si="11"/>
        <v>22.502765565411316</v>
      </c>
      <c r="H223"/>
      <c r="Y223">
        <v>110.5</v>
      </c>
      <c r="Z223">
        <v>34.494901714715105</v>
      </c>
    </row>
    <row r="224" spans="1:26" x14ac:dyDescent="0.25">
      <c r="A224">
        <v>111</v>
      </c>
      <c r="B224">
        <v>34.280761978144639</v>
      </c>
      <c r="C224" s="1">
        <f t="shared" ca="1" si="9"/>
        <v>49.995309456968435</v>
      </c>
      <c r="D224" s="1">
        <f t="shared" ca="1" si="10"/>
        <v>123.47350123210367</v>
      </c>
      <c r="E224" s="1">
        <f t="shared" ca="1" si="11"/>
        <v>22.28862582884085</v>
      </c>
      <c r="H224"/>
      <c r="Y224">
        <v>111</v>
      </c>
      <c r="Z224">
        <v>34.280761978144639</v>
      </c>
    </row>
    <row r="225" spans="1:26" x14ac:dyDescent="0.25">
      <c r="A225">
        <v>111.5</v>
      </c>
      <c r="B225">
        <v>34.071268745623264</v>
      </c>
      <c r="C225" s="1">
        <f t="shared" ca="1" si="9"/>
        <v>49.995562936404973</v>
      </c>
      <c r="D225" s="1">
        <f t="shared" ca="1" si="10"/>
        <v>126.79157273728204</v>
      </c>
      <c r="E225" s="1">
        <f t="shared" ca="1" si="11"/>
        <v>22.079132596319475</v>
      </c>
      <c r="H225"/>
      <c r="Y225">
        <v>111.5</v>
      </c>
      <c r="Z225">
        <v>34.071268745623264</v>
      </c>
    </row>
    <row r="226" spans="1:26" x14ac:dyDescent="0.25">
      <c r="A226">
        <v>112</v>
      </c>
      <c r="B226">
        <v>33.866219872811435</v>
      </c>
      <c r="C226" s="1">
        <f t="shared" ca="1" si="9"/>
        <v>49.995802717678146</v>
      </c>
      <c r="D226" s="1">
        <f t="shared" ca="1" si="10"/>
        <v>130.08172137470925</v>
      </c>
      <c r="E226" s="1">
        <f t="shared" ca="1" si="11"/>
        <v>21.874083723507646</v>
      </c>
      <c r="H226"/>
      <c r="Y226">
        <v>112</v>
      </c>
      <c r="Z226">
        <v>33.866219872811435</v>
      </c>
    </row>
    <row r="227" spans="1:26" x14ac:dyDescent="0.25">
      <c r="A227">
        <v>112.5</v>
      </c>
      <c r="B227">
        <v>33.665422224734996</v>
      </c>
      <c r="C227" s="1">
        <f t="shared" ca="1" si="9"/>
        <v>49.996029541043967</v>
      </c>
      <c r="D227" s="1">
        <f t="shared" ca="1" si="10"/>
        <v>133.34436765974203</v>
      </c>
      <c r="E227" s="1">
        <f t="shared" ca="1" si="11"/>
        <v>21.673286075431207</v>
      </c>
      <c r="H227"/>
      <c r="Y227">
        <v>112.5</v>
      </c>
      <c r="Z227">
        <v>33.665422224734996</v>
      </c>
    </row>
    <row r="228" spans="1:26" x14ac:dyDescent="0.25">
      <c r="A228">
        <v>113</v>
      </c>
      <c r="B228">
        <v>33.468691280976039</v>
      </c>
      <c r="C228" s="1">
        <f t="shared" ca="1" si="9"/>
        <v>49.996244106754631</v>
      </c>
      <c r="D228" s="1">
        <f t="shared" ca="1" si="10"/>
        <v>136.58000120445095</v>
      </c>
      <c r="E228" s="1">
        <f t="shared" ca="1" si="11"/>
        <v>21.476555131672249</v>
      </c>
      <c r="H228"/>
      <c r="Y228">
        <v>113</v>
      </c>
      <c r="Z228">
        <v>33.468691280976039</v>
      </c>
    </row>
    <row r="229" spans="1:26" x14ac:dyDescent="0.25">
      <c r="A229">
        <v>113.5</v>
      </c>
      <c r="B229">
        <v>33.275850757908977</v>
      </c>
      <c r="C229" s="1">
        <f t="shared" ca="1" si="9"/>
        <v>49.996447077220346</v>
      </c>
      <c r="D229" s="1">
        <f t="shared" ca="1" si="10"/>
        <v>139.78917063668445</v>
      </c>
      <c r="E229" s="1">
        <f t="shared" ca="1" si="11"/>
        <v>21.283714608605187</v>
      </c>
      <c r="H229"/>
      <c r="Y229">
        <v>113.5</v>
      </c>
      <c r="Z229">
        <v>33.275850757908977</v>
      </c>
    </row>
    <row r="230" spans="1:26" x14ac:dyDescent="0.25">
      <c r="A230">
        <v>114</v>
      </c>
      <c r="B230">
        <v>33.086732247242338</v>
      </c>
      <c r="C230" s="1">
        <f t="shared" ca="1" si="9"/>
        <v>49.99663907905429</v>
      </c>
      <c r="D230" s="1">
        <f t="shared" ca="1" si="10"/>
        <v>142.97247453028027</v>
      </c>
      <c r="E230" s="1">
        <f t="shared" ca="1" si="11"/>
        <v>21.094596097938549</v>
      </c>
      <c r="H230"/>
      <c r="Y230">
        <v>114</v>
      </c>
      <c r="Z230">
        <v>33.086732247242338</v>
      </c>
    </row>
    <row r="231" spans="1:26" x14ac:dyDescent="0.25">
      <c r="A231">
        <v>114.5</v>
      </c>
      <c r="B231">
        <v>32.901174870165512</v>
      </c>
      <c r="C231" s="1">
        <f t="shared" ca="1" si="9"/>
        <v>49.99682070500716</v>
      </c>
      <c r="D231" s="1">
        <f t="shared" ca="1" si="10"/>
        <v>146.13055325516927</v>
      </c>
      <c r="E231" s="1">
        <f t="shared" ca="1" si="11"/>
        <v>20.909038720861723</v>
      </c>
      <c r="H231"/>
      <c r="Y231">
        <v>114.5</v>
      </c>
      <c r="Z231">
        <v>32.901174870165512</v>
      </c>
    </row>
    <row r="232" spans="1:26" x14ac:dyDescent="0.25">
      <c r="A232">
        <v>115</v>
      </c>
      <c r="B232">
        <v>32.719024946432697</v>
      </c>
      <c r="C232" s="1">
        <f t="shared" ca="1" si="9"/>
        <v>49.996992515797068</v>
      </c>
      <c r="D232" s="1">
        <f t="shared" ca="1" si="10"/>
        <v>149.26408166400347</v>
      </c>
      <c r="E232" s="1">
        <f t="shared" ca="1" si="11"/>
        <v>20.726888797128908</v>
      </c>
      <c r="H232"/>
      <c r="Y232">
        <v>115</v>
      </c>
      <c r="Z232">
        <v>32.719024946432697</v>
      </c>
    </row>
    <row r="233" spans="1:26" x14ac:dyDescent="0.25">
      <c r="A233">
        <v>115.5</v>
      </c>
      <c r="B233">
        <v>32.54013567774799</v>
      </c>
      <c r="C233" s="1">
        <f t="shared" ca="1" si="9"/>
        <v>49.997155041840657</v>
      </c>
      <c r="D233" s="1">
        <f t="shared" ca="1" si="10"/>
        <v>152.37376253915315</v>
      </c>
      <c r="E233" s="1">
        <f t="shared" ca="1" si="11"/>
        <v>20.547999528444201</v>
      </c>
      <c r="H233"/>
      <c r="Y233">
        <v>115.5</v>
      </c>
      <c r="Z233">
        <v>32.54013567774799</v>
      </c>
    </row>
    <row r="234" spans="1:26" x14ac:dyDescent="0.25">
      <c r="A234">
        <v>116</v>
      </c>
      <c r="B234">
        <v>32.364366844843545</v>
      </c>
      <c r="C234" s="1">
        <f t="shared" ca="1" si="9"/>
        <v>49.997308784890521</v>
      </c>
      <c r="D234" s="1">
        <f t="shared" ca="1" si="10"/>
        <v>155.46032073053379</v>
      </c>
      <c r="E234" s="1">
        <f t="shared" ca="1" si="11"/>
        <v>20.372230695539756</v>
      </c>
      <c r="H234"/>
      <c r="Y234">
        <v>116</v>
      </c>
      <c r="Z234">
        <v>32.364366844843545</v>
      </c>
    </row>
    <row r="235" spans="1:26" x14ac:dyDescent="0.25">
      <c r="A235">
        <v>116.5</v>
      </c>
      <c r="B235">
        <v>32.191584517669703</v>
      </c>
      <c r="C235" s="1">
        <f t="shared" ca="1" si="9"/>
        <v>49.99745421958432</v>
      </c>
      <c r="D235" s="1">
        <f t="shared" ca="1" si="10"/>
        <v>158.52449792078045</v>
      </c>
      <c r="E235" s="1">
        <f t="shared" ca="1" si="11"/>
        <v>20.199448368365914</v>
      </c>
      <c r="H235"/>
      <c r="Y235">
        <v>116.5</v>
      </c>
      <c r="Z235">
        <v>32.191584517669703</v>
      </c>
    </row>
    <row r="236" spans="1:26" x14ac:dyDescent="0.25">
      <c r="A236">
        <v>117</v>
      </c>
      <c r="B236">
        <v>32.02166077814109</v>
      </c>
      <c r="C236" s="1">
        <f t="shared" ca="1" si="9"/>
        <v>49.997591794910029</v>
      </c>
      <c r="D236" s="1">
        <f t="shared" ca="1" si="10"/>
        <v>161.56704795981778</v>
      </c>
      <c r="E236" s="1">
        <f t="shared" ca="1" si="11"/>
        <v>20.029524628837301</v>
      </c>
      <c r="H236"/>
      <c r="Y236">
        <v>117</v>
      </c>
      <c r="Z236">
        <v>32.02166077814109</v>
      </c>
    </row>
    <row r="237" spans="1:26" x14ac:dyDescent="0.25">
      <c r="A237">
        <v>117.5</v>
      </c>
      <c r="B237">
        <v>31.854473454905822</v>
      </c>
      <c r="C237" s="1">
        <f t="shared" ca="1" si="9"/>
        <v>49.997721935592082</v>
      </c>
      <c r="D237" s="1">
        <f t="shared" ca="1" si="10"/>
        <v>164.58873271596215</v>
      </c>
      <c r="E237" s="1">
        <f t="shared" ca="1" si="11"/>
        <v>19.862337305602033</v>
      </c>
      <c r="H237"/>
      <c r="Y237">
        <v>117.5</v>
      </c>
      <c r="Z237">
        <v>31.854473454905822</v>
      </c>
    </row>
    <row r="238" spans="1:26" x14ac:dyDescent="0.25">
      <c r="A238">
        <v>118</v>
      </c>
      <c r="B238">
        <v>31.689905869628152</v>
      </c>
      <c r="C238" s="1">
        <f t="shared" ca="1" si="9"/>
        <v>49.997845043402549</v>
      </c>
      <c r="D238" s="1">
        <f t="shared" ca="1" si="10"/>
        <v>167.59031839531158</v>
      </c>
      <c r="E238" s="1">
        <f t="shared" ca="1" si="11"/>
        <v>19.697769720324366</v>
      </c>
      <c r="H238"/>
      <c r="Y238">
        <v>118</v>
      </c>
      <c r="Z238">
        <v>31.689905869628152</v>
      </c>
    </row>
    <row r="239" spans="1:26" x14ac:dyDescent="0.25">
      <c r="A239">
        <v>118.5</v>
      </c>
      <c r="B239">
        <v>31.527846594295532</v>
      </c>
      <c r="C239" s="1">
        <f t="shared" ca="1" si="9"/>
        <v>49.997961498401558</v>
      </c>
      <c r="D239" s="1">
        <f t="shared" ca="1" si="10"/>
        <v>170.57257228543978</v>
      </c>
      <c r="E239" s="1">
        <f t="shared" ca="1" si="11"/>
        <v>19.535710444991743</v>
      </c>
      <c r="H239"/>
      <c r="Y239">
        <v>118.5</v>
      </c>
      <c r="Z239">
        <v>31.527846594295532</v>
      </c>
    </row>
    <row r="240" spans="1:26" x14ac:dyDescent="0.25">
      <c r="A240">
        <v>119</v>
      </c>
      <c r="B240">
        <v>31.368189219081739</v>
      </c>
      <c r="C240" s="1">
        <f t="shared" ca="1" si="9"/>
        <v>49.998071660110568</v>
      </c>
      <c r="D240" s="1">
        <f t="shared" ca="1" si="10"/>
        <v>173.53625988327715</v>
      </c>
      <c r="E240" s="1">
        <f t="shared" ca="1" si="11"/>
        <v>19.376053069777953</v>
      </c>
      <c r="H240"/>
      <c r="Y240">
        <v>119</v>
      </c>
      <c r="Z240">
        <v>31.368189219081739</v>
      </c>
    </row>
    <row r="241" spans="1:26" x14ac:dyDescent="0.25">
      <c r="A241">
        <v>119.5</v>
      </c>
      <c r="B241">
        <v>31.21083213031736</v>
      </c>
      <c r="C241" s="1">
        <f t="shared" ca="1" si="9"/>
        <v>49.998175868622319</v>
      </c>
      <c r="D241" s="1">
        <f t="shared" ca="1" si="10"/>
        <v>176.48214237061327</v>
      </c>
      <c r="E241" s="1">
        <f t="shared" ca="1" si="11"/>
        <v>19.218695981013575</v>
      </c>
      <c r="H241"/>
      <c r="Y241">
        <v>119.5</v>
      </c>
      <c r="Z241">
        <v>31.21083213031736</v>
      </c>
    </row>
    <row r="242" spans="1:26" x14ac:dyDescent="0.25">
      <c r="A242">
        <v>120</v>
      </c>
      <c r="B242">
        <v>31.055678298137035</v>
      </c>
      <c r="C242" s="1">
        <f t="shared" ca="1" si="9"/>
        <v>49.998274445650758</v>
      </c>
      <c r="D242" s="1">
        <f t="shared" ca="1" si="10"/>
        <v>179.41097440390087</v>
      </c>
      <c r="E242" s="1">
        <f t="shared" ca="1" si="11"/>
        <v>19.06354214883325</v>
      </c>
      <c r="H242"/>
      <c r="Y242">
        <v>120</v>
      </c>
      <c r="Z242">
        <v>31.055678298137035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/>
  <dimension ref="A1:AB362"/>
  <sheetViews>
    <sheetView zoomScale="80" zoomScaleNormal="80" workbookViewId="0">
      <selection activeCell="AD16" sqref="AD16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3.42578125" customWidth="1"/>
    <col min="11" max="11" width="14.8554687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8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Y1" t="s">
        <v>0</v>
      </c>
      <c r="Z1" t="s">
        <v>1</v>
      </c>
      <c r="AB1" s="78" t="s">
        <v>176</v>
      </c>
    </row>
    <row r="2" spans="1:28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 t="shared" ref="E2:E65" si="2"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  <c r="AB2" s="78" t="s">
        <v>169</v>
      </c>
    </row>
    <row r="3" spans="1:28" ht="15.75" thickBot="1" x14ac:dyDescent="0.3">
      <c r="A3">
        <v>0.5</v>
      </c>
      <c r="B3">
        <v>1.0708143149098108</v>
      </c>
      <c r="C3" s="1">
        <f t="shared" ca="1" si="0"/>
        <v>0</v>
      </c>
      <c r="D3" s="1">
        <f t="shared" si="1"/>
        <v>0</v>
      </c>
      <c r="E3" s="1">
        <f t="shared" si="2"/>
        <v>0</v>
      </c>
      <c r="I3" s="96"/>
      <c r="J3" s="97"/>
      <c r="K3" s="97"/>
      <c r="L3" s="97"/>
      <c r="M3" s="97"/>
      <c r="N3" s="95"/>
      <c r="Y3">
        <v>0.5</v>
      </c>
      <c r="Z3">
        <v>1.0708143149098108</v>
      </c>
      <c r="AB3" s="78" t="s">
        <v>170</v>
      </c>
    </row>
    <row r="4" spans="1:28" x14ac:dyDescent="0.25">
      <c r="A4">
        <v>1</v>
      </c>
      <c r="B4">
        <v>2.4102590218516813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2.4102590218516813</v>
      </c>
      <c r="AB4" s="78" t="s">
        <v>171</v>
      </c>
    </row>
    <row r="5" spans="1:28" ht="15.75" thickBot="1" x14ac:dyDescent="0.3">
      <c r="A5">
        <v>1.5</v>
      </c>
      <c r="B5">
        <v>3.7486665081192987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73.540399024832638</v>
      </c>
      <c r="M5" s="4">
        <v>13</v>
      </c>
      <c r="N5" s="4">
        <v>74</v>
      </c>
      <c r="O5" s="11">
        <v>96</v>
      </c>
      <c r="P5" s="12">
        <v>84</v>
      </c>
      <c r="Y5">
        <v>1.5</v>
      </c>
      <c r="Z5">
        <v>3.7486665081192987</v>
      </c>
      <c r="AB5" s="78" t="s">
        <v>172</v>
      </c>
    </row>
    <row r="6" spans="1:28" x14ac:dyDescent="0.25">
      <c r="A6">
        <v>2</v>
      </c>
      <c r="B6">
        <v>5.0855914109144562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10.459600975167364</v>
      </c>
      <c r="Y6">
        <v>2</v>
      </c>
      <c r="Z6">
        <v>5.0855914109144562</v>
      </c>
      <c r="AB6" s="78" t="s">
        <v>173</v>
      </c>
    </row>
    <row r="7" spans="1:28" x14ac:dyDescent="0.25">
      <c r="A7">
        <v>2.5</v>
      </c>
      <c r="B7">
        <v>6.4209134038718068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53">
        <v>45</v>
      </c>
      <c r="K7" s="22">
        <f>$K$6 +$J$7</f>
        <v>75</v>
      </c>
      <c r="L7" s="24">
        <f ca="1">OFFSET($B$1,2*$K$7,0)</f>
        <v>85.875165288152218</v>
      </c>
      <c r="Y7">
        <v>2.5</v>
      </c>
      <c r="Z7">
        <v>6.4209134038718068</v>
      </c>
      <c r="AB7" s="78" t="s">
        <v>174</v>
      </c>
    </row>
    <row r="8" spans="1:28" ht="15.75" thickBot="1" x14ac:dyDescent="0.3">
      <c r="A8">
        <v>3</v>
      </c>
      <c r="B8">
        <v>7.4647178880734328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7.4647178880734328</v>
      </c>
      <c r="AB8" s="78" t="s">
        <v>175</v>
      </c>
    </row>
    <row r="9" spans="1:28" x14ac:dyDescent="0.25">
      <c r="A9">
        <v>3.5</v>
      </c>
      <c r="B9">
        <v>8.7988588769554124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8.7988588769554124</v>
      </c>
    </row>
    <row r="10" spans="1:28" x14ac:dyDescent="0.25">
      <c r="A10">
        <v>4</v>
      </c>
      <c r="B10">
        <v>10.131448220952434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10.131448220952434</v>
      </c>
    </row>
    <row r="11" spans="1:28" ht="15.75" thickBot="1" x14ac:dyDescent="0.3">
      <c r="A11">
        <v>4.5</v>
      </c>
      <c r="B11">
        <v>11.462671817966619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11.462671817966619</v>
      </c>
    </row>
    <row r="12" spans="1:28" ht="15.75" thickTop="1" x14ac:dyDescent="0.25">
      <c r="A12">
        <v>5</v>
      </c>
      <c r="B12">
        <v>12.792698943984487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P12" s="25"/>
      <c r="Y12">
        <v>5</v>
      </c>
      <c r="Z12">
        <v>12.792698943984487</v>
      </c>
    </row>
    <row r="13" spans="1:28" ht="15.75" thickBot="1" x14ac:dyDescent="0.3">
      <c r="A13">
        <v>5.5</v>
      </c>
      <c r="B13">
        <v>12.983219300053985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96</v>
      </c>
      <c r="Q13" s="26">
        <f ca="1">OFFSET($C$1,2*$O$5,0)</f>
        <v>83.523184967887673</v>
      </c>
      <c r="Y13">
        <v>5.5</v>
      </c>
      <c r="Z13">
        <v>12.983219300053985</v>
      </c>
    </row>
    <row r="14" spans="1:28" ht="16.5" thickTop="1" x14ac:dyDescent="0.25">
      <c r="A14">
        <v>6</v>
      </c>
      <c r="B14">
        <v>13.405735160588025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73.5403990248326* [1 - exp (1/13)*(txp - 30)]</v>
      </c>
      <c r="O14" s="25" t="s">
        <v>38</v>
      </c>
      <c r="P14" s="26">
        <f>$O$5</f>
        <v>96</v>
      </c>
      <c r="Q14" s="26">
        <f ca="1">OFFSET($B$1,2*$K$5,0)</f>
        <v>10.459600975167364</v>
      </c>
      <c r="Y14">
        <v>6</v>
      </c>
      <c r="Z14">
        <v>13.405735160588025</v>
      </c>
    </row>
    <row r="15" spans="1:28" x14ac:dyDescent="0.25">
      <c r="A15">
        <v>6.5</v>
      </c>
      <c r="B15">
        <v>15.004900216641534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12508.000013936471</v>
      </c>
      <c r="Y15">
        <v>6.5</v>
      </c>
      <c r="Z15">
        <v>15.004900216641534</v>
      </c>
    </row>
    <row r="16" spans="1:28" x14ac:dyDescent="0.25">
      <c r="A16">
        <v>7</v>
      </c>
      <c r="B16">
        <v>16.604983424834405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73.540399024832638</v>
      </c>
      <c r="L16" t="s">
        <v>14</v>
      </c>
      <c r="P16" s="1">
        <f>$K$5</f>
        <v>30</v>
      </c>
      <c r="Q16" s="2">
        <f ca="1">OFFSET($B$1,2*$K$5,0)</f>
        <v>10.459600975167364</v>
      </c>
      <c r="Y16">
        <v>7</v>
      </c>
      <c r="Z16">
        <v>16.604983424834405</v>
      </c>
    </row>
    <row r="17" spans="1:26" ht="15.75" thickBot="1" x14ac:dyDescent="0.3">
      <c r="A17">
        <v>7.5</v>
      </c>
      <c r="B17">
        <v>18.205811716800099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13</v>
      </c>
      <c r="L17" t="s">
        <v>15</v>
      </c>
      <c r="P17" s="1">
        <f>$O$5</f>
        <v>96</v>
      </c>
      <c r="Q17" s="2">
        <f ca="1">OFFSET($B$1,2*$K$5,0)</f>
        <v>10.459600975167364</v>
      </c>
      <c r="Y17">
        <v>7.5</v>
      </c>
      <c r="Z17">
        <v>18.205811716800099</v>
      </c>
    </row>
    <row r="18" spans="1:26" ht="15.75" thickBot="1" x14ac:dyDescent="0.3">
      <c r="A18">
        <v>8</v>
      </c>
      <c r="B18">
        <v>19.807264783357905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4.6961075261960135</v>
      </c>
      <c r="L18" s="16" t="s">
        <v>23</v>
      </c>
      <c r="Y18">
        <v>8</v>
      </c>
      <c r="Z18">
        <v>19.807264783357905</v>
      </c>
    </row>
    <row r="19" spans="1:26" x14ac:dyDescent="0.25">
      <c r="A19">
        <v>8.5</v>
      </c>
      <c r="B19">
        <v>21.116499528764113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1.6759014291774412</v>
      </c>
      <c r="L19" s="16" t="s">
        <v>23</v>
      </c>
      <c r="P19">
        <f>$N$5</f>
        <v>74</v>
      </c>
      <c r="Q19">
        <f>$P$5</f>
        <v>84</v>
      </c>
      <c r="Y19">
        <v>8.5</v>
      </c>
      <c r="Z19">
        <v>21.116499528764113</v>
      </c>
    </row>
    <row r="20" spans="1:26" ht="15.75" thickBot="1" x14ac:dyDescent="0.3">
      <c r="A20">
        <v>9</v>
      </c>
      <c r="B20">
        <v>22.716599230386674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96</v>
      </c>
      <c r="Q20">
        <f>$P$5</f>
        <v>84</v>
      </c>
      <c r="Y20">
        <v>9</v>
      </c>
      <c r="Z20">
        <v>22.716599230386674</v>
      </c>
    </row>
    <row r="21" spans="1:26" x14ac:dyDescent="0.25">
      <c r="A21">
        <v>9.5</v>
      </c>
      <c r="B21">
        <v>24.317570186165515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24.317570186165515</v>
      </c>
    </row>
    <row r="22" spans="1:26" x14ac:dyDescent="0.25">
      <c r="A22">
        <v>10</v>
      </c>
      <c r="B22">
        <v>25.919025592957272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25.919025592957272</v>
      </c>
    </row>
    <row r="23" spans="1:26" x14ac:dyDescent="0.25">
      <c r="A23">
        <v>10.5</v>
      </c>
      <c r="B23">
        <v>27.520880717252361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84</v>
      </c>
      <c r="L23" t="s">
        <v>14</v>
      </c>
      <c r="Y23">
        <v>10.5</v>
      </c>
      <c r="Z23">
        <v>27.520880717252361</v>
      </c>
    </row>
    <row r="24" spans="1:26" x14ac:dyDescent="0.25">
      <c r="A24">
        <v>11</v>
      </c>
      <c r="B24">
        <v>28.462971949544855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22</v>
      </c>
      <c r="L24" t="s">
        <v>15</v>
      </c>
      <c r="Y24">
        <v>11</v>
      </c>
      <c r="Z24">
        <v>28.462971949544855</v>
      </c>
    </row>
    <row r="25" spans="1:26" x14ac:dyDescent="0.25">
      <c r="A25">
        <v>11.5</v>
      </c>
      <c r="B25">
        <v>27.946391713982067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27.946391713982067</v>
      </c>
    </row>
    <row r="26" spans="1:26" x14ac:dyDescent="0.25">
      <c r="A26">
        <v>12</v>
      </c>
      <c r="B26">
        <v>27.428659332144903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MAX($B$62:$B$300)</f>
        <v>93.021863549870972</v>
      </c>
      <c r="L26" t="s">
        <v>14</v>
      </c>
      <c r="Y26">
        <v>12</v>
      </c>
      <c r="Z26">
        <v>27.428659332144903</v>
      </c>
    </row>
    <row r="27" spans="1:26" x14ac:dyDescent="0.25">
      <c r="A27">
        <v>12.5</v>
      </c>
      <c r="B27">
        <v>26.910157950139386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OFFSET($Y$1,MATCH($K$26,$Z$2:$Z$300,0)-1,0)-$K$5</f>
        <v>57</v>
      </c>
      <c r="L27" t="s">
        <v>15</v>
      </c>
      <c r="Y27">
        <v>12.5</v>
      </c>
      <c r="Z27">
        <v>26.910157950139386</v>
      </c>
    </row>
    <row r="28" spans="1:26" x14ac:dyDescent="0.25">
      <c r="A28">
        <v>13</v>
      </c>
      <c r="B28">
        <v>26.391020125325301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26.391020125325301</v>
      </c>
    </row>
    <row r="29" spans="1:26" x14ac:dyDescent="0.25">
      <c r="A29">
        <v>13.5</v>
      </c>
      <c r="B29">
        <v>25.871292748149365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25.871292748149365</v>
      </c>
    </row>
    <row r="30" spans="1:26" x14ac:dyDescent="0.25">
      <c r="A30">
        <v>14</v>
      </c>
      <c r="B30">
        <v>25.351010378485135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3348.341811325311</v>
      </c>
      <c r="L30" t="s">
        <v>34</v>
      </c>
      <c r="Y30">
        <v>14</v>
      </c>
      <c r="Z30">
        <v>25.351010378485135</v>
      </c>
    </row>
    <row r="31" spans="1:26" ht="15.75" x14ac:dyDescent="0.25">
      <c r="A31">
        <v>14.5</v>
      </c>
      <c r="B31">
        <v>24.830199547506687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12637.919395650004</v>
      </c>
      <c r="Y31">
        <v>14.5</v>
      </c>
      <c r="Z31">
        <v>24.830199547506687</v>
      </c>
    </row>
    <row r="32" spans="1:26" ht="15.75" x14ac:dyDescent="0.25">
      <c r="A32">
        <v>15</v>
      </c>
      <c r="B32">
        <v>24.308881370151681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SUM(B2:B242)</f>
        <v>12637.919395650004</v>
      </c>
      <c r="Y32">
        <v>15</v>
      </c>
      <c r="Z32">
        <v>24.308881370151681</v>
      </c>
    </row>
    <row r="33" spans="1:26" x14ac:dyDescent="0.25">
      <c r="A33">
        <v>15.5</v>
      </c>
      <c r="B33">
        <v>23.787073202811698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23.787073202811698</v>
      </c>
    </row>
    <row r="34" spans="1:26" x14ac:dyDescent="0.25">
      <c r="A34">
        <v>16</v>
      </c>
      <c r="B34">
        <v>23.264789698806279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23.264789698806279</v>
      </c>
    </row>
    <row r="35" spans="1:26" x14ac:dyDescent="0.25">
      <c r="A35">
        <v>16.5</v>
      </c>
      <c r="B35">
        <v>22.742043483758465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22.742043483758465</v>
      </c>
    </row>
    <row r="36" spans="1:26" x14ac:dyDescent="0.25">
      <c r="A36">
        <v>17</v>
      </c>
      <c r="B36">
        <v>22.218845590825726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22.218845590825726</v>
      </c>
    </row>
    <row r="37" spans="1:26" x14ac:dyDescent="0.25">
      <c r="A37">
        <v>17.5</v>
      </c>
      <c r="B37">
        <v>21.69520574398917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21.69520574398917</v>
      </c>
    </row>
    <row r="38" spans="1:26" x14ac:dyDescent="0.25">
      <c r="A38">
        <v>18</v>
      </c>
      <c r="B38">
        <v>21.171132545004731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21.171132545004731</v>
      </c>
    </row>
    <row r="39" spans="1:26" x14ac:dyDescent="0.25">
      <c r="A39">
        <v>18.5</v>
      </c>
      <c r="B39">
        <v>20.646633599091384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20.646633599091384</v>
      </c>
    </row>
    <row r="40" spans="1:26" x14ac:dyDescent="0.25">
      <c r="A40">
        <v>19</v>
      </c>
      <c r="B40">
        <v>20.121715601501332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20.121715601501332</v>
      </c>
    </row>
    <row r="41" spans="1:26" x14ac:dyDescent="0.25">
      <c r="A41">
        <v>19.5</v>
      </c>
      <c r="B41">
        <v>19.596384398979026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19.596384398979026</v>
      </c>
    </row>
    <row r="42" spans="1:26" x14ac:dyDescent="0.25">
      <c r="A42">
        <v>20</v>
      </c>
      <c r="B42">
        <v>19.070645034996087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19.070645034996087</v>
      </c>
    </row>
    <row r="43" spans="1:26" x14ac:dyDescent="0.25">
      <c r="A43">
        <v>20.5</v>
      </c>
      <c r="B43">
        <v>18.544501784432171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18.544501784432171</v>
      </c>
    </row>
    <row r="44" spans="1:26" x14ac:dyDescent="0.25">
      <c r="A44">
        <v>21</v>
      </c>
      <c r="B44">
        <v>18.017958181357294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18.017958181357294</v>
      </c>
    </row>
    <row r="45" spans="1:26" x14ac:dyDescent="0.25">
      <c r="A45">
        <v>21.5</v>
      </c>
      <c r="B45">
        <v>17.491017042315452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17.491017042315452</v>
      </c>
    </row>
    <row r="46" spans="1:26" x14ac:dyDescent="0.25">
      <c r="A46">
        <v>22</v>
      </c>
      <c r="B46">
        <v>16.963680486736308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16.963680486736308</v>
      </c>
    </row>
    <row r="47" spans="1:26" x14ac:dyDescent="0.25">
      <c r="A47">
        <v>22.5</v>
      </c>
      <c r="B47">
        <v>16.435949955636403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16.435949955636403</v>
      </c>
    </row>
    <row r="48" spans="1:26" x14ac:dyDescent="0.25">
      <c r="A48">
        <v>23</v>
      </c>
      <c r="B48">
        <v>15.907826229504868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15.907826229504868</v>
      </c>
    </row>
    <row r="49" spans="1:26" x14ac:dyDescent="0.25">
      <c r="A49">
        <v>23.5</v>
      </c>
      <c r="B49">
        <v>15.379309446135199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15.379309446135199</v>
      </c>
    </row>
    <row r="50" spans="1:26" x14ac:dyDescent="0.25">
      <c r="A50">
        <v>24</v>
      </c>
      <c r="B50">
        <v>14.851990919871183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14.851990919871183</v>
      </c>
    </row>
    <row r="51" spans="1:26" x14ac:dyDescent="0.25">
      <c r="A51">
        <v>24.5</v>
      </c>
      <c r="B51">
        <v>14.344948552361254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14.344948552361254</v>
      </c>
    </row>
    <row r="52" spans="1:26" x14ac:dyDescent="0.25">
      <c r="A52">
        <v>25</v>
      </c>
      <c r="B52">
        <v>13.862834345538792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13.862834345538792</v>
      </c>
    </row>
    <row r="53" spans="1:26" x14ac:dyDescent="0.25">
      <c r="A53">
        <v>25.5</v>
      </c>
      <c r="B53">
        <v>13.404379386199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13.404379386199</v>
      </c>
    </row>
    <row r="54" spans="1:26" x14ac:dyDescent="0.25">
      <c r="A54">
        <v>26</v>
      </c>
      <c r="B54">
        <v>12.968402344593187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12.968402344593187</v>
      </c>
    </row>
    <row r="55" spans="1:26" x14ac:dyDescent="0.25">
      <c r="A55">
        <v>26.5</v>
      </c>
      <c r="B55">
        <v>12.553793422906725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12.553793422906725</v>
      </c>
    </row>
    <row r="56" spans="1:26" x14ac:dyDescent="0.25">
      <c r="A56">
        <v>27</v>
      </c>
      <c r="B56">
        <v>12.159503594440848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12.159503594440848</v>
      </c>
    </row>
    <row r="57" spans="1:26" x14ac:dyDescent="0.25">
      <c r="A57">
        <v>27.5</v>
      </c>
      <c r="B57">
        <v>11.78453720040519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11.78453720040519</v>
      </c>
    </row>
    <row r="58" spans="1:26" x14ac:dyDescent="0.25">
      <c r="A58">
        <v>28</v>
      </c>
      <c r="B58">
        <v>11.427946689331549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11.427946689331549</v>
      </c>
    </row>
    <row r="59" spans="1:26" x14ac:dyDescent="0.25">
      <c r="A59">
        <v>28.5</v>
      </c>
      <c r="B59">
        <v>11.088828734358685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11.088828734358685</v>
      </c>
    </row>
    <row r="60" spans="1:26" x14ac:dyDescent="0.25">
      <c r="A60">
        <v>29</v>
      </c>
      <c r="B60">
        <v>10.766321246000738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10.766321246000738</v>
      </c>
    </row>
    <row r="61" spans="1:26" x14ac:dyDescent="0.25">
      <c r="A61">
        <v>29.5</v>
      </c>
      <c r="B61">
        <v>10.459600975167364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10.459600975167364</v>
      </c>
    </row>
    <row r="62" spans="1:26" x14ac:dyDescent="0.25">
      <c r="A62">
        <v>30</v>
      </c>
      <c r="B62">
        <v>10.167881512427906</v>
      </c>
      <c r="C62" s="1">
        <f t="shared" ca="1" si="0"/>
        <v>10.459600975167364</v>
      </c>
      <c r="D62" s="1">
        <f t="shared" ca="1" si="1"/>
        <v>4.255012247049899E-2</v>
      </c>
      <c r="E62" s="1">
        <f t="shared" ca="1" si="2"/>
        <v>-0.29171946273945792</v>
      </c>
      <c r="H62"/>
      <c r="Y62">
        <v>30</v>
      </c>
      <c r="Z62">
        <v>10.167881512427906</v>
      </c>
    </row>
    <row r="63" spans="1:26" x14ac:dyDescent="0.25">
      <c r="A63">
        <v>30.5</v>
      </c>
      <c r="B63">
        <v>10.702321183246138</v>
      </c>
      <c r="C63" s="1">
        <f t="shared" ca="1" si="0"/>
        <v>13.234374776613365</v>
      </c>
      <c r="D63" s="1">
        <f t="shared" ca="1" si="1"/>
        <v>3.2056476998419425</v>
      </c>
      <c r="E63" s="1">
        <f t="shared" ca="1" si="2"/>
        <v>0.24272020807877404</v>
      </c>
      <c r="H63"/>
      <c r="Y63">
        <v>30.5</v>
      </c>
      <c r="Z63">
        <v>10.702321183246138</v>
      </c>
    </row>
    <row r="64" spans="1:26" x14ac:dyDescent="0.25">
      <c r="A64">
        <v>31</v>
      </c>
      <c r="B64">
        <v>12.313943747234758</v>
      </c>
      <c r="C64" s="1">
        <f t="shared" ca="1" si="0"/>
        <v>15.904452795179647</v>
      </c>
      <c r="D64" s="1">
        <f t="shared" ca="1" si="1"/>
        <v>6.4458776116870595</v>
      </c>
      <c r="E64" s="1">
        <f t="shared" ca="1" si="2"/>
        <v>1.854342772067394</v>
      </c>
      <c r="H64"/>
      <c r="Y64">
        <v>31</v>
      </c>
      <c r="Z64">
        <v>12.313943747234758</v>
      </c>
    </row>
    <row r="65" spans="1:26" x14ac:dyDescent="0.25">
      <c r="A65">
        <v>31.5</v>
      </c>
      <c r="B65">
        <v>13.928108626585765</v>
      </c>
      <c r="C65" s="1">
        <f t="shared" ca="1" si="0"/>
        <v>18.473785337355029</v>
      </c>
      <c r="D65" s="1">
        <f t="shared" ca="1" si="1"/>
        <v>10.331588379415038</v>
      </c>
      <c r="E65" s="1">
        <f t="shared" ca="1" si="2"/>
        <v>3.4685076514184008</v>
      </c>
      <c r="H65"/>
      <c r="Y65">
        <v>31.5</v>
      </c>
      <c r="Z65">
        <v>13.928108626585765</v>
      </c>
    </row>
    <row r="66" spans="1:26" x14ac:dyDescent="0.25">
      <c r="A66">
        <v>32</v>
      </c>
      <c r="B66">
        <v>15.54436033746525</v>
      </c>
      <c r="C66" s="1">
        <f t="shared" ref="C66:C129" ca="1" si="3">IF(A66&gt;=$K$5,OFFSET($B$1,2*$K$5,0)+$L$5*(1-EXP((-1/$M$5)*(A66-$K$5))),0)</f>
        <v>20.946173659485808</v>
      </c>
      <c r="D66" s="1">
        <f t="shared" ref="D66:D129" ca="1" si="4">IF(A66&gt;=$K$5,(C66-B66)*(C66-B66)*0.5,0)</f>
        <v>14.589793582979391</v>
      </c>
      <c r="E66" s="1">
        <f t="shared" ref="E66:E129" ca="1" si="5">IF(A66&gt;=$K$5,(B66-$L$6),0)</f>
        <v>5.0847593622978859</v>
      </c>
      <c r="H66"/>
      <c r="Y66">
        <v>32</v>
      </c>
      <c r="Z66">
        <v>15.54436033746525</v>
      </c>
    </row>
    <row r="67" spans="1:26" x14ac:dyDescent="0.25">
      <c r="A67">
        <v>32.5</v>
      </c>
      <c r="B67">
        <v>17.162364408608305</v>
      </c>
      <c r="C67" s="1">
        <f t="shared" ca="1" si="3"/>
        <v>23.325275591629321</v>
      </c>
      <c r="D67" s="1">
        <f t="shared" ca="1" si="4"/>
        <v>18.990737124902751</v>
      </c>
      <c r="E67" s="1">
        <f t="shared" ca="1" si="5"/>
        <v>6.7027634334409409</v>
      </c>
      <c r="H67"/>
      <c r="Y67">
        <v>32.5</v>
      </c>
      <c r="Z67">
        <v>17.162364408608305</v>
      </c>
    </row>
    <row r="68" spans="1:26" x14ac:dyDescent="0.25">
      <c r="A68">
        <v>33</v>
      </c>
      <c r="B68">
        <v>17.84338498671536</v>
      </c>
      <c r="C68" s="1">
        <f t="shared" ca="1" si="3"/>
        <v>25.614610949212206</v>
      </c>
      <c r="D68" s="1">
        <f t="shared" ca="1" si="4"/>
        <v>30.195976480092515</v>
      </c>
      <c r="E68" s="1">
        <f t="shared" ca="1" si="5"/>
        <v>7.3837840115479967</v>
      </c>
      <c r="H68"/>
      <c r="Y68">
        <v>33</v>
      </c>
      <c r="Z68">
        <v>17.84338498671536</v>
      </c>
    </row>
    <row r="69" spans="1:26" x14ac:dyDescent="0.25">
      <c r="A69">
        <v>33.5</v>
      </c>
      <c r="B69">
        <v>19.108067944581471</v>
      </c>
      <c r="C69" s="1">
        <f t="shared" ca="1" si="3"/>
        <v>27.817566740499828</v>
      </c>
      <c r="D69" s="1">
        <f t="shared" ca="1" si="4"/>
        <v>37.927684638051652</v>
      </c>
      <c r="E69" s="1">
        <f t="shared" ca="1" si="5"/>
        <v>8.6484669694141072</v>
      </c>
      <c r="H69"/>
      <c r="Y69">
        <v>33.5</v>
      </c>
      <c r="Z69">
        <v>19.108067944581471</v>
      </c>
    </row>
    <row r="70" spans="1:26" x14ac:dyDescent="0.25">
      <c r="A70">
        <v>34</v>
      </c>
      <c r="B70">
        <v>20.728899131487168</v>
      </c>
      <c r="C70" s="1">
        <f t="shared" ca="1" si="3"/>
        <v>29.937402177581269</v>
      </c>
      <c r="D70" s="1">
        <f t="shared" ca="1" si="4"/>
        <v>42.398264174962172</v>
      </c>
      <c r="E70" s="1">
        <f t="shared" ca="1" si="5"/>
        <v>10.269298156319804</v>
      </c>
      <c r="H70"/>
      <c r="Y70">
        <v>34</v>
      </c>
      <c r="Z70">
        <v>20.728899131487168</v>
      </c>
    </row>
    <row r="71" spans="1:26" x14ac:dyDescent="0.25">
      <c r="A71">
        <v>34.5</v>
      </c>
      <c r="B71">
        <v>22.350828236359099</v>
      </c>
      <c r="C71" s="1">
        <f t="shared" ca="1" si="3"/>
        <v>31.977253498283289</v>
      </c>
      <c r="D71" s="1">
        <f t="shared" ca="1" si="4"/>
        <v>46.334031661706106</v>
      </c>
      <c r="E71" s="1">
        <f t="shared" ca="1" si="5"/>
        <v>11.891227261191736</v>
      </c>
      <c r="H71"/>
      <c r="Y71">
        <v>34.5</v>
      </c>
      <c r="Z71">
        <v>22.350828236359099</v>
      </c>
    </row>
    <row r="72" spans="1:26" x14ac:dyDescent="0.25">
      <c r="A72">
        <v>35</v>
      </c>
      <c r="B72">
        <v>23.973700403516052</v>
      </c>
      <c r="C72" s="1">
        <f t="shared" ca="1" si="3"/>
        <v>33.940138606147428</v>
      </c>
      <c r="D72" s="1">
        <f t="shared" ca="1" si="4"/>
        <v>49.664945223435076</v>
      </c>
      <c r="E72" s="1">
        <f t="shared" ca="1" si="5"/>
        <v>13.514099428348688</v>
      </c>
      <c r="H72"/>
      <c r="Y72">
        <v>35</v>
      </c>
      <c r="Z72">
        <v>23.973700403516052</v>
      </c>
    </row>
    <row r="73" spans="1:26" x14ac:dyDescent="0.25">
      <c r="A73">
        <v>35.5</v>
      </c>
      <c r="B73">
        <v>25.597386600185335</v>
      </c>
      <c r="C73" s="1">
        <f t="shared" ca="1" si="3"/>
        <v>35.828961535334628</v>
      </c>
      <c r="D73" s="1">
        <f t="shared" ca="1" si="4"/>
        <v>52.342562826787635</v>
      </c>
      <c r="E73" s="1">
        <f t="shared" ca="1" si="5"/>
        <v>15.137785625017971</v>
      </c>
      <c r="H73"/>
      <c r="Y73">
        <v>35.5</v>
      </c>
      <c r="Z73">
        <v>25.597386600185335</v>
      </c>
    </row>
    <row r="74" spans="1:26" x14ac:dyDescent="0.25">
      <c r="A74">
        <v>36</v>
      </c>
      <c r="B74">
        <v>25.423011976421027</v>
      </c>
      <c r="C74" s="1">
        <f t="shared" ca="1" si="3"/>
        <v>37.646516747063437</v>
      </c>
      <c r="D74" s="1">
        <f t="shared" ca="1" si="4"/>
        <v>74.707034438958885</v>
      </c>
      <c r="E74" s="1">
        <f t="shared" ca="1" si="5"/>
        <v>14.963411001253663</v>
      </c>
      <c r="H74"/>
      <c r="Y74">
        <v>36</v>
      </c>
      <c r="Z74">
        <v>25.423011976421027</v>
      </c>
    </row>
    <row r="75" spans="1:26" x14ac:dyDescent="0.25">
      <c r="A75">
        <v>36.5</v>
      </c>
      <c r="B75">
        <v>24.896279464181887</v>
      </c>
      <c r="C75" s="1">
        <f t="shared" ca="1" si="3"/>
        <v>39.395493263937958</v>
      </c>
      <c r="D75" s="1">
        <f t="shared" ca="1" si="4"/>
        <v>105.11360040551843</v>
      </c>
      <c r="E75" s="1">
        <f t="shared" ca="1" si="5"/>
        <v>14.436678489014524</v>
      </c>
      <c r="H75"/>
      <c r="Y75">
        <v>36.5</v>
      </c>
      <c r="Z75">
        <v>24.896279464181887</v>
      </c>
    </row>
    <row r="76" spans="1:26" x14ac:dyDescent="0.25">
      <c r="A76">
        <v>37</v>
      </c>
      <c r="B76">
        <v>25.54596550826199</v>
      </c>
      <c r="C76" s="1">
        <f t="shared" ca="1" si="3"/>
        <v>41.078478648282328</v>
      </c>
      <c r="D76" s="1">
        <f t="shared" ca="1" si="4"/>
        <v>120.62948222245224</v>
      </c>
      <c r="E76" s="1">
        <f t="shared" ca="1" si="5"/>
        <v>15.086364533094626</v>
      </c>
      <c r="H76"/>
      <c r="Y76">
        <v>37</v>
      </c>
      <c r="Z76">
        <v>25.54596550826199</v>
      </c>
    </row>
    <row r="77" spans="1:26" x14ac:dyDescent="0.25">
      <c r="A77">
        <v>37.5</v>
      </c>
      <c r="B77">
        <v>27.032588653821414</v>
      </c>
      <c r="C77" s="1">
        <f t="shared" ca="1" si="3"/>
        <v>42.697962830367544</v>
      </c>
      <c r="D77" s="1">
        <f t="shared" ca="1" si="4"/>
        <v>122.70197404559917</v>
      </c>
      <c r="E77" s="1">
        <f t="shared" ca="1" si="5"/>
        <v>16.572987678654052</v>
      </c>
      <c r="H77"/>
      <c r="Y77">
        <v>37.5</v>
      </c>
      <c r="Z77">
        <v>27.032588653821414</v>
      </c>
    </row>
    <row r="78" spans="1:26" x14ac:dyDescent="0.25">
      <c r="A78">
        <v>38</v>
      </c>
      <c r="B78">
        <v>28.519463607133382</v>
      </c>
      <c r="C78" s="1">
        <f t="shared" ca="1" si="3"/>
        <v>44.256341792194306</v>
      </c>
      <c r="D78" s="1">
        <f t="shared" ca="1" si="4"/>
        <v>123.8246675057232</v>
      </c>
      <c r="E78" s="1">
        <f t="shared" ca="1" si="5"/>
        <v>18.05986263196602</v>
      </c>
      <c r="H78"/>
      <c r="Y78">
        <v>38</v>
      </c>
      <c r="Z78">
        <v>28.519463607133382</v>
      </c>
    </row>
    <row r="79" spans="1:26" x14ac:dyDescent="0.25">
      <c r="A79">
        <v>38.5</v>
      </c>
      <c r="B79">
        <v>30.006495333132499</v>
      </c>
      <c r="C79" s="1">
        <f t="shared" ca="1" si="3"/>
        <v>45.755921112282103</v>
      </c>
      <c r="D79" s="1">
        <f t="shared" ca="1" si="4"/>
        <v>124.02220618647105</v>
      </c>
      <c r="E79" s="1">
        <f t="shared" ca="1" si="5"/>
        <v>19.546894357965137</v>
      </c>
      <c r="H79"/>
      <c r="Y79">
        <v>38.5</v>
      </c>
      <c r="Z79">
        <v>30.006495333132499</v>
      </c>
    </row>
    <row r="80" spans="1:26" x14ac:dyDescent="0.25">
      <c r="A80">
        <v>39</v>
      </c>
      <c r="B80">
        <v>31.493632811639884</v>
      </c>
      <c r="C80" s="1">
        <f t="shared" ca="1" si="3"/>
        <v>47.198919376708709</v>
      </c>
      <c r="D80" s="1">
        <f t="shared" ca="1" si="4"/>
        <v>123.32801304546567</v>
      </c>
      <c r="E80" s="1">
        <f t="shared" ca="1" si="5"/>
        <v>21.034031836472522</v>
      </c>
      <c r="H80"/>
      <c r="Y80">
        <v>39</v>
      </c>
      <c r="Z80">
        <v>31.493632811639884</v>
      </c>
    </row>
    <row r="81" spans="1:26" x14ac:dyDescent="0.25">
      <c r="A81">
        <v>39.5</v>
      </c>
      <c r="B81">
        <v>31.80719862140694</v>
      </c>
      <c r="C81" s="1">
        <f t="shared" ca="1" si="3"/>
        <v>48.58747146144691</v>
      </c>
      <c r="D81" s="1">
        <f t="shared" ca="1" si="4"/>
        <v>140.78877829309155</v>
      </c>
      <c r="E81" s="1">
        <f t="shared" ca="1" si="5"/>
        <v>21.347597646239578</v>
      </c>
      <c r="H81"/>
      <c r="Y81">
        <v>39.5</v>
      </c>
      <c r="Z81">
        <v>31.80719862140694</v>
      </c>
    </row>
    <row r="82" spans="1:26" x14ac:dyDescent="0.25">
      <c r="A82">
        <v>40</v>
      </c>
      <c r="B82">
        <v>31.311508327414991</v>
      </c>
      <c r="C82" s="1">
        <f t="shared" ca="1" si="3"/>
        <v>49.923631690854357</v>
      </c>
      <c r="D82" s="1">
        <f t="shared" ca="1" si="4"/>
        <v>173.20556804794276</v>
      </c>
      <c r="E82" s="1">
        <f t="shared" ca="1" si="5"/>
        <v>20.851907352247629</v>
      </c>
      <c r="H82"/>
      <c r="Y82">
        <v>40</v>
      </c>
      <c r="Z82">
        <v>31.311508327414991</v>
      </c>
    </row>
    <row r="83" spans="1:26" x14ac:dyDescent="0.25">
      <c r="A83">
        <v>40.5</v>
      </c>
      <c r="B83">
        <v>30.815553124891288</v>
      </c>
      <c r="C83" s="1">
        <f t="shared" ca="1" si="3"/>
        <v>51.209376876989587</v>
      </c>
      <c r="D83" s="1">
        <f t="shared" ca="1" si="4"/>
        <v>207.95402361582438</v>
      </c>
      <c r="E83" s="1">
        <f t="shared" ca="1" si="5"/>
        <v>20.355952149723926</v>
      </c>
      <c r="H83"/>
      <c r="Y83">
        <v>40.5</v>
      </c>
      <c r="Z83">
        <v>30.815553124891288</v>
      </c>
    </row>
    <row r="84" spans="1:26" x14ac:dyDescent="0.25">
      <c r="A84">
        <v>41</v>
      </c>
      <c r="B84">
        <v>30.576119183008927</v>
      </c>
      <c r="C84" s="1">
        <f t="shared" ca="1" si="3"/>
        <v>52.446609244250673</v>
      </c>
      <c r="D84" s="1">
        <f t="shared" ca="1" si="4"/>
        <v>239.159167759437</v>
      </c>
      <c r="E84" s="1">
        <f t="shared" ca="1" si="5"/>
        <v>20.116518207841565</v>
      </c>
      <c r="H84"/>
      <c r="Y84">
        <v>41</v>
      </c>
      <c r="Z84">
        <v>30.576119183008927</v>
      </c>
    </row>
    <row r="85" spans="1:26" x14ac:dyDescent="0.25">
      <c r="A85">
        <v>41.5</v>
      </c>
      <c r="B85">
        <v>32.059927520028936</v>
      </c>
      <c r="C85" s="1">
        <f t="shared" ca="1" si="3"/>
        <v>53.637159243663611</v>
      </c>
      <c r="D85" s="1">
        <f t="shared" ca="1" si="4"/>
        <v>232.78846442771331</v>
      </c>
      <c r="E85" s="1">
        <f t="shared" ca="1" si="5"/>
        <v>21.600326544861574</v>
      </c>
      <c r="H85"/>
      <c r="Y85">
        <v>41.5</v>
      </c>
      <c r="Z85">
        <v>32.059927520028936</v>
      </c>
    </row>
    <row r="86" spans="1:26" x14ac:dyDescent="0.25">
      <c r="A86">
        <v>42</v>
      </c>
      <c r="B86">
        <v>33.547721467486902</v>
      </c>
      <c r="C86" s="1">
        <f t="shared" ca="1" si="3"/>
        <v>54.782788260983871</v>
      </c>
      <c r="D86" s="1">
        <f t="shared" ca="1" si="4"/>
        <v>225.46403086213883</v>
      </c>
      <c r="E86" s="1">
        <f t="shared" ca="1" si="5"/>
        <v>23.08812049231954</v>
      </c>
      <c r="H86"/>
      <c r="Y86">
        <v>42</v>
      </c>
      <c r="Z86">
        <v>33.547721467486902</v>
      </c>
    </row>
    <row r="87" spans="1:26" x14ac:dyDescent="0.25">
      <c r="A87">
        <v>42.5</v>
      </c>
      <c r="B87">
        <v>35.035645054398444</v>
      </c>
      <c r="C87" s="1">
        <f t="shared" ca="1" si="3"/>
        <v>55.885191222617877</v>
      </c>
      <c r="D87" s="1">
        <f t="shared" ca="1" si="4"/>
        <v>217.35178771035683</v>
      </c>
      <c r="E87" s="1">
        <f t="shared" ca="1" si="5"/>
        <v>24.576044079231082</v>
      </c>
      <c r="H87"/>
      <c r="Y87">
        <v>42.5</v>
      </c>
      <c r="Z87">
        <v>35.035645054398444</v>
      </c>
    </row>
    <row r="88" spans="1:26" x14ac:dyDescent="0.25">
      <c r="A88">
        <v>43</v>
      </c>
      <c r="B88">
        <v>36.523641637629595</v>
      </c>
      <c r="C88" s="1">
        <f t="shared" ca="1" si="3"/>
        <v>56.945999103219684</v>
      </c>
      <c r="D88" s="1">
        <f t="shared" ca="1" si="4"/>
        <v>208.53634222617163</v>
      </c>
      <c r="E88" s="1">
        <f t="shared" ca="1" si="5"/>
        <v>26.064040662462233</v>
      </c>
      <c r="H88"/>
      <c r="Y88">
        <v>43</v>
      </c>
      <c r="Z88">
        <v>36.523641637629595</v>
      </c>
    </row>
    <row r="89" spans="1:26" x14ac:dyDescent="0.25">
      <c r="A89">
        <v>43.5</v>
      </c>
      <c r="B89">
        <v>37.747357195563879</v>
      </c>
      <c r="C89" s="1">
        <f t="shared" ca="1" si="3"/>
        <v>57.966781338672803</v>
      </c>
      <c r="D89" s="1">
        <f t="shared" ca="1" si="4"/>
        <v>204.41255633946801</v>
      </c>
      <c r="E89" s="1">
        <f t="shared" ca="1" si="5"/>
        <v>27.287756220396517</v>
      </c>
      <c r="H89"/>
      <c r="Y89">
        <v>43.5</v>
      </c>
      <c r="Z89">
        <v>37.747357195563879</v>
      </c>
    </row>
    <row r="90" spans="1:26" x14ac:dyDescent="0.25">
      <c r="A90">
        <v>44</v>
      </c>
      <c r="B90">
        <v>37.253922009649358</v>
      </c>
      <c r="C90" s="1">
        <f t="shared" ca="1" si="3"/>
        <v>58.949048148027117</v>
      </c>
      <c r="D90" s="1">
        <f t="shared" ca="1" si="4"/>
        <v>235.33924908006094</v>
      </c>
      <c r="E90" s="1">
        <f t="shared" ca="1" si="5"/>
        <v>26.794321034481996</v>
      </c>
      <c r="H90"/>
      <c r="Y90">
        <v>44</v>
      </c>
      <c r="Z90">
        <v>37.253922009649358</v>
      </c>
    </row>
    <row r="91" spans="1:26" x14ac:dyDescent="0.25">
      <c r="A91">
        <v>44.5</v>
      </c>
      <c r="B91">
        <v>36.757233232984696</v>
      </c>
      <c r="C91" s="1">
        <f t="shared" ca="1" si="3"/>
        <v>59.894252767826202</v>
      </c>
      <c r="D91" s="1">
        <f t="shared" ca="1" si="4"/>
        <v>267.66083647781875</v>
      </c>
      <c r="E91" s="1">
        <f t="shared" ca="1" si="5"/>
        <v>26.297632257817334</v>
      </c>
      <c r="H91"/>
      <c r="Y91">
        <v>44.5</v>
      </c>
      <c r="Z91">
        <v>36.757233232984696</v>
      </c>
    </row>
    <row r="92" spans="1:26" x14ac:dyDescent="0.25">
      <c r="A92">
        <v>45</v>
      </c>
      <c r="B92">
        <v>37.757531121457419</v>
      </c>
      <c r="C92" s="1">
        <f t="shared" ca="1" si="3"/>
        <v>60.803793602130476</v>
      </c>
      <c r="D92" s="1">
        <f t="shared" ca="1" si="4"/>
        <v>265.56510716403932</v>
      </c>
      <c r="E92" s="1">
        <f t="shared" ca="1" si="5"/>
        <v>27.297930146290057</v>
      </c>
      <c r="H92"/>
      <c r="Y92">
        <v>45</v>
      </c>
      <c r="Z92">
        <v>37.757531121457419</v>
      </c>
    </row>
    <row r="93" spans="1:26" x14ac:dyDescent="0.25">
      <c r="A93">
        <v>45.5</v>
      </c>
      <c r="B93">
        <v>39.189887534221555</v>
      </c>
      <c r="C93" s="1">
        <f t="shared" ca="1" si="3"/>
        <v>61.679016291417319</v>
      </c>
      <c r="D93" s="1">
        <f t="shared" ca="1" si="4"/>
        <v>252.88045612886475</v>
      </c>
      <c r="E93" s="1">
        <f t="shared" ca="1" si="5"/>
        <v>28.730286559054193</v>
      </c>
      <c r="H93"/>
      <c r="Y93">
        <v>45.5</v>
      </c>
      <c r="Z93">
        <v>39.189887534221555</v>
      </c>
    </row>
    <row r="94" spans="1:26" x14ac:dyDescent="0.25">
      <c r="A94">
        <v>46</v>
      </c>
      <c r="B94">
        <v>40.62235204720902</v>
      </c>
      <c r="C94" s="1">
        <f t="shared" ca="1" si="3"/>
        <v>62.521215703418939</v>
      </c>
      <c r="D94" s="1">
        <f t="shared" ca="1" si="4"/>
        <v>239.78011471663584</v>
      </c>
      <c r="E94" s="1">
        <f t="shared" ca="1" si="5"/>
        <v>30.162751072041658</v>
      </c>
      <c r="H94"/>
      <c r="Y94">
        <v>46</v>
      </c>
      <c r="Z94">
        <v>40.62235204720902</v>
      </c>
    </row>
    <row r="95" spans="1:26" x14ac:dyDescent="0.25">
      <c r="A95">
        <v>46.5</v>
      </c>
      <c r="B95">
        <v>42.054858619766129</v>
      </c>
      <c r="C95" s="1">
        <f t="shared" ca="1" si="3"/>
        <v>63.331637848843222</v>
      </c>
      <c r="D95" s="1">
        <f t="shared" ca="1" si="4"/>
        <v>226.35066718144321</v>
      </c>
      <c r="E95" s="1">
        <f t="shared" ca="1" si="5"/>
        <v>31.595257644598767</v>
      </c>
      <c r="H95"/>
      <c r="Y95">
        <v>46.5</v>
      </c>
      <c r="Z95">
        <v>42.054858619766129</v>
      </c>
    </row>
    <row r="96" spans="1:26" x14ac:dyDescent="0.25">
      <c r="A96">
        <v>47</v>
      </c>
      <c r="B96">
        <v>43.487375921813872</v>
      </c>
      <c r="C96" s="1">
        <f t="shared" ca="1" si="3"/>
        <v>64.111481724812165</v>
      </c>
      <c r="D96" s="1">
        <f t="shared" ca="1" si="4"/>
        <v>212.67687008663395</v>
      </c>
      <c r="E96" s="1">
        <f t="shared" ca="1" si="5"/>
        <v>33.02777494664651</v>
      </c>
      <c r="H96"/>
      <c r="Y96">
        <v>47</v>
      </c>
      <c r="Z96">
        <v>43.487375921813872</v>
      </c>
    </row>
    <row r="97" spans="1:26" x14ac:dyDescent="0.25">
      <c r="A97">
        <v>47.5</v>
      </c>
      <c r="B97">
        <v>43.398233801657717</v>
      </c>
      <c r="C97" s="1">
        <f t="shared" ca="1" si="3"/>
        <v>64.861901088744858</v>
      </c>
      <c r="D97" s="1">
        <f t="shared" ca="1" si="4"/>
        <v>230.34450670538732</v>
      </c>
      <c r="E97" s="1">
        <f t="shared" ca="1" si="5"/>
        <v>32.938632826490355</v>
      </c>
      <c r="H97"/>
      <c r="Y97">
        <v>47.5</v>
      </c>
      <c r="Z97">
        <v>43.398233801657717</v>
      </c>
    </row>
    <row r="98" spans="1:26" x14ac:dyDescent="0.25">
      <c r="A98">
        <v>48</v>
      </c>
      <c r="B98">
        <v>42.914097476043118</v>
      </c>
      <c r="C98" s="1">
        <f t="shared" ca="1" si="3"/>
        <v>65.58400616530966</v>
      </c>
      <c r="D98" s="1">
        <f t="shared" ca="1" si="4"/>
        <v>256.96237998984134</v>
      </c>
      <c r="E98" s="1">
        <f t="shared" ca="1" si="5"/>
        <v>32.454496500875756</v>
      </c>
      <c r="H98"/>
      <c r="Y98">
        <v>48</v>
      </c>
      <c r="Z98">
        <v>42.914097476043118</v>
      </c>
    </row>
    <row r="99" spans="1:26" x14ac:dyDescent="0.25">
      <c r="A99">
        <v>48.5</v>
      </c>
      <c r="B99">
        <v>42.429865948587882</v>
      </c>
      <c r="C99" s="1">
        <f t="shared" ca="1" si="3"/>
        <v>66.278865288970849</v>
      </c>
      <c r="D99" s="1">
        <f t="shared" ca="1" si="4"/>
        <v>284.38738476879359</v>
      </c>
      <c r="E99" s="1">
        <f t="shared" ca="1" si="5"/>
        <v>31.97026497342052</v>
      </c>
      <c r="H99"/>
      <c r="Y99">
        <v>48.5</v>
      </c>
      <c r="Z99">
        <v>42.429865948587882</v>
      </c>
    </row>
    <row r="100" spans="1:26" x14ac:dyDescent="0.25">
      <c r="A100">
        <v>49</v>
      </c>
      <c r="B100">
        <v>41.945679963404743</v>
      </c>
      <c r="C100" s="1">
        <f t="shared" ca="1" si="3"/>
        <v>66.947506484559895</v>
      </c>
      <c r="D100" s="1">
        <f t="shared" ca="1" si="4"/>
        <v>312.54566469696857</v>
      </c>
      <c r="E100" s="1">
        <f t="shared" ca="1" si="5"/>
        <v>31.486078988237381</v>
      </c>
      <c r="H100"/>
      <c r="Y100">
        <v>49</v>
      </c>
      <c r="Z100">
        <v>41.945679963404743</v>
      </c>
    </row>
    <row r="101" spans="1:26" x14ac:dyDescent="0.25">
      <c r="A101">
        <v>49.5</v>
      </c>
      <c r="B101">
        <v>41.461600272014891</v>
      </c>
      <c r="C101" s="1">
        <f t="shared" ca="1" si="3"/>
        <v>67.590918988209665</v>
      </c>
      <c r="D101" s="1">
        <f t="shared" ca="1" si="4"/>
        <v>341.37064828624324</v>
      </c>
      <c r="E101" s="1">
        <f t="shared" ca="1" si="5"/>
        <v>31.001999296847529</v>
      </c>
      <c r="H101"/>
      <c r="Y101">
        <v>49.5</v>
      </c>
      <c r="Z101">
        <v>41.461600272014891</v>
      </c>
    </row>
    <row r="102" spans="1:26" x14ac:dyDescent="0.25">
      <c r="A102">
        <v>50</v>
      </c>
      <c r="B102">
        <v>42.711904708234933</v>
      </c>
      <c r="C102" s="1">
        <f t="shared" ca="1" si="3"/>
        <v>68.210054710901986</v>
      </c>
      <c r="D102" s="1">
        <f t="shared" ca="1" si="4"/>
        <v>325.07782677925491</v>
      </c>
      <c r="E102" s="1">
        <f t="shared" ca="1" si="5"/>
        <v>32.252303733067571</v>
      </c>
      <c r="H102"/>
      <c r="Y102">
        <v>50</v>
      </c>
      <c r="Z102">
        <v>42.711904708234933</v>
      </c>
    </row>
    <row r="103" spans="1:26" x14ac:dyDescent="0.25">
      <c r="A103">
        <v>50.5</v>
      </c>
      <c r="B103">
        <v>44.144291109911158</v>
      </c>
      <c r="C103" s="1">
        <f t="shared" ca="1" si="3"/>
        <v>68.805829646793484</v>
      </c>
      <c r="D103" s="1">
        <f t="shared" ca="1" si="4"/>
        <v>304.09574150306599</v>
      </c>
      <c r="E103" s="1">
        <f t="shared" ca="1" si="5"/>
        <v>33.684690134743796</v>
      </c>
      <c r="H103"/>
      <c r="Y103">
        <v>50.5</v>
      </c>
      <c r="Z103">
        <v>44.144291109911158</v>
      </c>
    </row>
    <row r="104" spans="1:26" x14ac:dyDescent="0.25">
      <c r="A104">
        <v>51</v>
      </c>
      <c r="B104">
        <v>45.576846604408168</v>
      </c>
      <c r="C104" s="1">
        <f t="shared" ca="1" si="3"/>
        <v>69.379125228403637</v>
      </c>
      <c r="D104" s="1">
        <f t="shared" ca="1" si="4"/>
        <v>283.27423384715581</v>
      </c>
      <c r="E104" s="1">
        <f t="shared" ca="1" si="5"/>
        <v>35.117245629240806</v>
      </c>
      <c r="H104"/>
      <c r="Y104">
        <v>51</v>
      </c>
      <c r="Z104">
        <v>45.576846604408168</v>
      </c>
    </row>
    <row r="105" spans="1:26" x14ac:dyDescent="0.25">
      <c r="A105">
        <v>51.5</v>
      </c>
      <c r="B105">
        <v>47.009483200253321</v>
      </c>
      <c r="C105" s="1">
        <f t="shared" ca="1" si="3"/>
        <v>69.930789630669793</v>
      </c>
      <c r="D105" s="1">
        <f t="shared" ca="1" si="4"/>
        <v>262.69314423852575</v>
      </c>
      <c r="E105" s="1">
        <f t="shared" ca="1" si="5"/>
        <v>36.549882225085959</v>
      </c>
      <c r="H105"/>
      <c r="Y105">
        <v>51.5</v>
      </c>
      <c r="Z105">
        <v>47.009483200253321</v>
      </c>
    </row>
    <row r="106" spans="1:26" x14ac:dyDescent="0.25">
      <c r="A106">
        <v>52</v>
      </c>
      <c r="B106">
        <v>48.442156697049334</v>
      </c>
      <c r="C106" s="1">
        <f t="shared" ca="1" si="3"/>
        <v>70.461639025798405</v>
      </c>
      <c r="D106" s="1">
        <f t="shared" ca="1" si="4"/>
        <v>242.4288010130463</v>
      </c>
      <c r="E106" s="1">
        <f t="shared" ca="1" si="5"/>
        <v>37.982555721881972</v>
      </c>
      <c r="H106"/>
      <c r="Y106">
        <v>52</v>
      </c>
      <c r="Z106">
        <v>48.442156697049334</v>
      </c>
    </row>
    <row r="107" spans="1:26" x14ac:dyDescent="0.25">
      <c r="A107">
        <v>52.5</v>
      </c>
      <c r="B107">
        <v>48.117155155793313</v>
      </c>
      <c r="C107" s="1">
        <f t="shared" ca="1" si="3"/>
        <v>70.972458790769352</v>
      </c>
      <c r="D107" s="1">
        <f t="shared" ca="1" si="4"/>
        <v>261.18245212347449</v>
      </c>
      <c r="E107" s="1">
        <f t="shared" ca="1" si="5"/>
        <v>37.657554180625951</v>
      </c>
      <c r="H107"/>
      <c r="Y107">
        <v>52.5</v>
      </c>
      <c r="Z107">
        <v>48.117155155793313</v>
      </c>
    </row>
    <row r="108" spans="1:26" x14ac:dyDescent="0.25">
      <c r="A108">
        <v>53</v>
      </c>
      <c r="B108">
        <v>47.632843817522875</v>
      </c>
      <c r="C108" s="1">
        <f t="shared" ca="1" si="3"/>
        <v>71.464004669279262</v>
      </c>
      <c r="D108" s="1">
        <f t="shared" ca="1" si="4"/>
        <v>283.96211377114309</v>
      </c>
      <c r="E108" s="1">
        <f t="shared" ca="1" si="5"/>
        <v>37.173242842355513</v>
      </c>
      <c r="H108"/>
      <c r="Y108">
        <v>53</v>
      </c>
      <c r="Z108">
        <v>47.632843817522875</v>
      </c>
    </row>
    <row r="109" spans="1:26" x14ac:dyDescent="0.25">
      <c r="A109">
        <v>53.5</v>
      </c>
      <c r="B109">
        <v>48.914319553137616</v>
      </c>
      <c r="C109" s="1">
        <f t="shared" ca="1" si="3"/>
        <v>71.937003889843552</v>
      </c>
      <c r="D109" s="1">
        <f t="shared" ca="1" si="4"/>
        <v>265.02199703380239</v>
      </c>
      <c r="E109" s="1">
        <f t="shared" ca="1" si="5"/>
        <v>38.454718577970255</v>
      </c>
      <c r="H109"/>
      <c r="Y109">
        <v>53.5</v>
      </c>
      <c r="Z109">
        <v>48.914319553137616</v>
      </c>
    </row>
    <row r="110" spans="1:26" x14ac:dyDescent="0.25">
      <c r="A110">
        <v>54</v>
      </c>
      <c r="B110">
        <v>50.390789785647293</v>
      </c>
      <c r="C110" s="1">
        <f t="shared" ca="1" si="3"/>
        <v>72.392156241710779</v>
      </c>
      <c r="D110" s="1">
        <f t="shared" ca="1" si="4"/>
        <v>242.0300629669978</v>
      </c>
      <c r="E110" s="1">
        <f t="shared" ca="1" si="5"/>
        <v>39.931188810479931</v>
      </c>
      <c r="H110"/>
      <c r="Y110">
        <v>54</v>
      </c>
      <c r="Z110">
        <v>50.390789785647293</v>
      </c>
    </row>
    <row r="111" spans="1:26" x14ac:dyDescent="0.25">
      <c r="A111">
        <v>54.5</v>
      </c>
      <c r="B111">
        <v>51.867487337823263</v>
      </c>
      <c r="C111" s="1">
        <f t="shared" ca="1" si="3"/>
        <v>72.830135110181473</v>
      </c>
      <c r="D111" s="1">
        <f t="shared" ca="1" si="4"/>
        <v>219.71630081397731</v>
      </c>
      <c r="E111" s="1">
        <f t="shared" ca="1" si="5"/>
        <v>41.407886362655901</v>
      </c>
      <c r="H111"/>
      <c r="Y111">
        <v>54.5</v>
      </c>
      <c r="Z111">
        <v>51.867487337823263</v>
      </c>
    </row>
    <row r="112" spans="1:26" x14ac:dyDescent="0.25">
      <c r="A112">
        <v>55</v>
      </c>
      <c r="B112">
        <v>53.344328967201612</v>
      </c>
      <c r="C112" s="1">
        <f t="shared" ca="1" si="3"/>
        <v>73.251588472863048</v>
      </c>
      <c r="D112" s="1">
        <f t="shared" ca="1" si="4"/>
        <v>198.1494905128738</v>
      </c>
      <c r="E112" s="1">
        <f t="shared" ca="1" si="5"/>
        <v>42.88472799203425</v>
      </c>
      <c r="H112"/>
      <c r="Y112">
        <v>55</v>
      </c>
      <c r="Z112">
        <v>53.344328967201612</v>
      </c>
    </row>
    <row r="113" spans="1:26" x14ac:dyDescent="0.25">
      <c r="A113">
        <v>55.5</v>
      </c>
      <c r="B113">
        <v>54.821269613554783</v>
      </c>
      <c r="C113" s="1">
        <f t="shared" ca="1" si="3"/>
        <v>73.657139858334702</v>
      </c>
      <c r="D113" s="1">
        <f t="shared" ca="1" si="4"/>
        <v>177.39500393909276</v>
      </c>
      <c r="E113" s="1">
        <f t="shared" ca="1" si="5"/>
        <v>44.361668638387421</v>
      </c>
      <c r="H113"/>
      <c r="Y113">
        <v>55.5</v>
      </c>
      <c r="Z113">
        <v>54.821269613554783</v>
      </c>
    </row>
    <row r="114" spans="1:26" x14ac:dyDescent="0.25">
      <c r="A114">
        <v>56</v>
      </c>
      <c r="B114">
        <v>55.474010989108123</v>
      </c>
      <c r="C114" s="1">
        <f t="shared" ca="1" si="3"/>
        <v>74.047389268640757</v>
      </c>
      <c r="D114" s="1">
        <f t="shared" ca="1" si="4"/>
        <v>172.48519035730729</v>
      </c>
      <c r="E114" s="1">
        <f t="shared" ca="1" si="5"/>
        <v>45.014410013940761</v>
      </c>
      <c r="H114"/>
      <c r="Y114">
        <v>56</v>
      </c>
      <c r="Z114">
        <v>55.474010989108123</v>
      </c>
    </row>
    <row r="115" spans="1:26" x14ac:dyDescent="0.25">
      <c r="A115">
        <v>56.5</v>
      </c>
      <c r="B115">
        <v>56.95052543049534</v>
      </c>
      <c r="C115" s="1">
        <f t="shared" ca="1" si="3"/>
        <v>74.422914066976986</v>
      </c>
      <c r="D115" s="1">
        <f t="shared" ca="1" si="4"/>
        <v>152.64218233212648</v>
      </c>
      <c r="E115" s="1">
        <f t="shared" ca="1" si="5"/>
        <v>46.490924455327978</v>
      </c>
      <c r="H115"/>
      <c r="Y115">
        <v>56.5</v>
      </c>
      <c r="Z115">
        <v>56.95052543049534</v>
      </c>
    </row>
    <row r="116" spans="1:26" x14ac:dyDescent="0.25">
      <c r="A116">
        <v>57</v>
      </c>
      <c r="B116">
        <v>58.427229252304592</v>
      </c>
      <c r="C116" s="1">
        <f t="shared" ca="1" si="3"/>
        <v>74.784269831883506</v>
      </c>
      <c r="D116" s="1">
        <f t="shared" ca="1" si="4"/>
        <v>133.77638826099565</v>
      </c>
      <c r="E116" s="1">
        <f t="shared" ca="1" si="5"/>
        <v>47.96762827713723</v>
      </c>
      <c r="H116"/>
      <c r="Y116">
        <v>57</v>
      </c>
      <c r="Z116">
        <v>58.427229252304592</v>
      </c>
    </row>
    <row r="117" spans="1:26" x14ac:dyDescent="0.25">
      <c r="A117">
        <v>57.5</v>
      </c>
      <c r="B117">
        <v>59.904059367229792</v>
      </c>
      <c r="C117" s="1">
        <f t="shared" ca="1" si="3"/>
        <v>75.131991179207859</v>
      </c>
      <c r="D117" s="1">
        <f t="shared" ca="1" si="4"/>
        <v>115.94495363512681</v>
      </c>
      <c r="E117" s="1">
        <f t="shared" ca="1" si="5"/>
        <v>49.44445839206243</v>
      </c>
      <c r="H117"/>
      <c r="Y117">
        <v>57.5</v>
      </c>
      <c r="Z117">
        <v>59.904059367229792</v>
      </c>
    </row>
    <row r="118" spans="1:26" x14ac:dyDescent="0.25">
      <c r="A118">
        <v>58</v>
      </c>
      <c r="B118">
        <v>61.380983383428998</v>
      </c>
      <c r="C118" s="1">
        <f t="shared" ca="1" si="3"/>
        <v>75.466592553054326</v>
      </c>
      <c r="D118" s="1">
        <f t="shared" ca="1" si="4"/>
        <v>99.202192839716574</v>
      </c>
      <c r="E118" s="1">
        <f t="shared" ca="1" si="5"/>
        <v>50.921382408261636</v>
      </c>
      <c r="H118"/>
      <c r="Y118">
        <v>58</v>
      </c>
      <c r="Z118">
        <v>61.380983383428998</v>
      </c>
    </row>
    <row r="119" spans="1:26" x14ac:dyDescent="0.25">
      <c r="A119">
        <v>58.5</v>
      </c>
      <c r="B119">
        <v>61.842166087207595</v>
      </c>
      <c r="C119" s="1">
        <f t="shared" ca="1" si="3"/>
        <v>75.788568986889743</v>
      </c>
      <c r="D119" s="1">
        <f t="shared" ca="1" si="4"/>
        <v>97.251076920131311</v>
      </c>
      <c r="E119" s="1">
        <f t="shared" ca="1" si="5"/>
        <v>51.382565112040233</v>
      </c>
      <c r="H119"/>
      <c r="Y119">
        <v>58.5</v>
      </c>
      <c r="Z119">
        <v>61.842166087207595</v>
      </c>
    </row>
    <row r="120" spans="1:26" x14ac:dyDescent="0.25">
      <c r="A120">
        <v>59</v>
      </c>
      <c r="B120">
        <v>61.348443013305435</v>
      </c>
      <c r="C120" s="1">
        <f t="shared" ca="1" si="3"/>
        <v>76.098396835931808</v>
      </c>
      <c r="D120" s="1">
        <f t="shared" ca="1" si="4"/>
        <v>108.78056888480519</v>
      </c>
      <c r="E120" s="1">
        <f t="shared" ca="1" si="5"/>
        <v>50.888842038138073</v>
      </c>
      <c r="H120"/>
      <c r="Y120">
        <v>59</v>
      </c>
      <c r="Z120">
        <v>61.348443013305435</v>
      </c>
    </row>
    <row r="121" spans="1:26" x14ac:dyDescent="0.25">
      <c r="A121">
        <v>59.5</v>
      </c>
      <c r="B121">
        <v>60.854483652843065</v>
      </c>
      <c r="C121" s="1">
        <f t="shared" ca="1" si="3"/>
        <v>76.396534481903444</v>
      </c>
      <c r="D121" s="1">
        <f t="shared" ca="1" si="4"/>
        <v>120.77767198654821</v>
      </c>
      <c r="E121" s="1">
        <f t="shared" ca="1" si="5"/>
        <v>50.394882677675703</v>
      </c>
      <c r="H121"/>
      <c r="Y121">
        <v>59.5</v>
      </c>
      <c r="Z121">
        <v>60.854483652843065</v>
      </c>
    </row>
    <row r="122" spans="1:26" x14ac:dyDescent="0.25">
      <c r="A122">
        <v>60</v>
      </c>
      <c r="B122">
        <v>60.360403600883686</v>
      </c>
      <c r="C122" s="1">
        <f t="shared" ca="1" si="3"/>
        <v>76.683423011195885</v>
      </c>
      <c r="D122" s="1">
        <f t="shared" ca="1" si="4"/>
        <v>133.22048133471441</v>
      </c>
      <c r="E122" s="1">
        <f t="shared" ca="1" si="5"/>
        <v>49.900802625716324</v>
      </c>
      <c r="H122"/>
      <c r="Y122">
        <v>60</v>
      </c>
      <c r="Z122">
        <v>60.360403600883686</v>
      </c>
    </row>
    <row r="123" spans="1:26" x14ac:dyDescent="0.25">
      <c r="A123">
        <v>60.5</v>
      </c>
      <c r="B123">
        <v>59.866307108921028</v>
      </c>
      <c r="C123" s="1">
        <f t="shared" ca="1" si="3"/>
        <v>76.959486867443673</v>
      </c>
      <c r="D123" s="1">
        <f t="shared" ca="1" si="4"/>
        <v>146.08839712858412</v>
      </c>
      <c r="E123" s="1">
        <f t="shared" ca="1" si="5"/>
        <v>49.406706133753666</v>
      </c>
      <c r="H123"/>
      <c r="Y123">
        <v>60.5</v>
      </c>
      <c r="Z123">
        <v>59.866307108921028</v>
      </c>
    </row>
    <row r="124" spans="1:26" x14ac:dyDescent="0.25">
      <c r="A124">
        <v>61</v>
      </c>
      <c r="B124">
        <v>59.372209798602825</v>
      </c>
      <c r="C124" s="1">
        <f t="shared" ca="1" si="3"/>
        <v>77.22513447947739</v>
      </c>
      <c r="D124" s="1">
        <f t="shared" ca="1" si="4"/>
        <v>159.36345983049011</v>
      </c>
      <c r="E124" s="1">
        <f t="shared" ca="1" si="5"/>
        <v>48.912608823435463</v>
      </c>
      <c r="H124"/>
      <c r="Y124">
        <v>61</v>
      </c>
      <c r="Z124">
        <v>59.372209798602825</v>
      </c>
    </row>
    <row r="125" spans="1:26" x14ac:dyDescent="0.25">
      <c r="A125">
        <v>61.5</v>
      </c>
      <c r="B125">
        <v>58.878120941170437</v>
      </c>
      <c r="C125" s="1">
        <f t="shared" ca="1" si="3"/>
        <v>77.480758865582743</v>
      </c>
      <c r="D125" s="1">
        <f t="shared" ca="1" si="4"/>
        <v>173.02906887339151</v>
      </c>
      <c r="E125" s="1">
        <f t="shared" ca="1" si="5"/>
        <v>48.418519966003075</v>
      </c>
      <c r="H125"/>
      <c r="Y125">
        <v>61.5</v>
      </c>
      <c r="Z125">
        <v>58.878120941170437</v>
      </c>
    </row>
    <row r="126" spans="1:26" x14ac:dyDescent="0.25">
      <c r="A126">
        <v>62</v>
      </c>
      <c r="B126">
        <v>59.987121023587001</v>
      </c>
      <c r="C126" s="1">
        <f t="shared" ca="1" si="3"/>
        <v>77.72673821496025</v>
      </c>
      <c r="D126" s="1">
        <f t="shared" ca="1" si="4"/>
        <v>157.34700904823265</v>
      </c>
      <c r="E126" s="1">
        <f t="shared" ca="1" si="5"/>
        <v>49.527520048419639</v>
      </c>
      <c r="H126"/>
      <c r="Y126">
        <v>62</v>
      </c>
      <c r="Z126">
        <v>59.987121023587001</v>
      </c>
    </row>
    <row r="127" spans="1:26" x14ac:dyDescent="0.25">
      <c r="A127">
        <v>62.5</v>
      </c>
      <c r="B127">
        <v>61.505134122777449</v>
      </c>
      <c r="C127" s="1">
        <f t="shared" ca="1" si="3"/>
        <v>77.963436447245641</v>
      </c>
      <c r="D127" s="1">
        <f t="shared" ca="1" si="4"/>
        <v>135.43785770179755</v>
      </c>
      <c r="E127" s="1">
        <f t="shared" ca="1" si="5"/>
        <v>51.045533147610087</v>
      </c>
      <c r="H127"/>
      <c r="Y127">
        <v>62.5</v>
      </c>
      <c r="Z127">
        <v>61.505134122777449</v>
      </c>
    </row>
    <row r="128" spans="1:26" x14ac:dyDescent="0.25">
      <c r="A128">
        <v>63</v>
      </c>
      <c r="B128">
        <v>63.023529760362266</v>
      </c>
      <c r="C128" s="1">
        <f t="shared" ca="1" si="3"/>
        <v>78.191203750918973</v>
      </c>
      <c r="D128" s="1">
        <f t="shared" ca="1" si="4"/>
        <v>115.02916714190522</v>
      </c>
      <c r="E128" s="1">
        <f t="shared" ca="1" si="5"/>
        <v>52.563928785194904</v>
      </c>
      <c r="H128"/>
      <c r="Y128">
        <v>63</v>
      </c>
      <c r="Z128">
        <v>63.023529760362266</v>
      </c>
    </row>
    <row r="129" spans="1:26" x14ac:dyDescent="0.25">
      <c r="A129">
        <v>63.5</v>
      </c>
      <c r="B129">
        <v>64.542172695766979</v>
      </c>
      <c r="C129" s="1">
        <f t="shared" ca="1" si="3"/>
        <v>78.41037710139868</v>
      </c>
      <c r="D129" s="1">
        <f t="shared" ca="1" si="4"/>
        <v>96.163546718191256</v>
      </c>
      <c r="E129" s="1">
        <f t="shared" ca="1" si="5"/>
        <v>54.082571720599617</v>
      </c>
      <c r="H129"/>
      <c r="Y129">
        <v>63.5</v>
      </c>
      <c r="Z129">
        <v>64.542172695766979</v>
      </c>
    </row>
    <row r="130" spans="1:26" x14ac:dyDescent="0.25">
      <c r="A130">
        <v>64</v>
      </c>
      <c r="B130">
        <v>66.060987780895502</v>
      </c>
      <c r="C130" s="1">
        <f t="shared" ref="C130:C193" ca="1" si="6">IF(A130&gt;=$K$5,OFFSET($B$1,2*$K$5,0)+$L$5*(1-EXP((-1/$M$5)*(A130-$K$5))),0)</f>
        <v>78.621280759587492</v>
      </c>
      <c r="D130" s="1">
        <f t="shared" ref="D130:D193" ca="1" si="7">IF(A130&gt;=$K$5,(C130-B130)*(C130-B130)*0.5,0)</f>
        <v>78.88047985528965</v>
      </c>
      <c r="E130" s="1">
        <f t="shared" ref="E130:E193" ca="1" si="8">IF(A130&gt;=$K$5,(B130-$L$6),0)</f>
        <v>55.60138680572814</v>
      </c>
      <c r="H130"/>
      <c r="Y130">
        <v>64</v>
      </c>
      <c r="Z130">
        <v>66.060987780895502</v>
      </c>
    </row>
    <row r="131" spans="1:26" x14ac:dyDescent="0.25">
      <c r="A131">
        <v>64.5</v>
      </c>
      <c r="B131">
        <v>65.934271781579383</v>
      </c>
      <c r="C131" s="1">
        <f t="shared" ca="1" si="6"/>
        <v>78.824226751607341</v>
      </c>
      <c r="D131" s="1">
        <f t="shared" ca="1" si="7"/>
        <v>83.075469564674222</v>
      </c>
      <c r="E131" s="1">
        <f t="shared" ca="1" si="8"/>
        <v>55.474670806412021</v>
      </c>
      <c r="H131"/>
      <c r="Y131">
        <v>64.5</v>
      </c>
      <c r="Z131">
        <v>65.934271781579383</v>
      </c>
    </row>
    <row r="132" spans="1:26" x14ac:dyDescent="0.25">
      <c r="A132">
        <v>65</v>
      </c>
      <c r="B132">
        <v>65.43150937390908</v>
      </c>
      <c r="C132" s="1">
        <f t="shared" ca="1" si="6"/>
        <v>79.01951533043345</v>
      </c>
      <c r="D132" s="1">
        <f t="shared" ca="1" si="7"/>
        <v>92.316952937270884</v>
      </c>
      <c r="E132" s="1">
        <f t="shared" ca="1" si="8"/>
        <v>54.971908398741718</v>
      </c>
      <c r="H132"/>
      <c r="Y132">
        <v>65</v>
      </c>
      <c r="Z132">
        <v>65.43150937390908</v>
      </c>
    </row>
    <row r="133" spans="1:26" x14ac:dyDescent="0.25">
      <c r="A133">
        <v>65.5</v>
      </c>
      <c r="B133">
        <v>66.794210938737038</v>
      </c>
      <c r="C133" s="1">
        <f t="shared" ca="1" si="6"/>
        <v>79.207435420110286</v>
      </c>
      <c r="D133" s="1">
        <f t="shared" ca="1" si="7"/>
        <v>77.044071012482078</v>
      </c>
      <c r="E133" s="1">
        <f t="shared" ca="1" si="8"/>
        <v>56.334609963569676</v>
      </c>
      <c r="H133"/>
      <c r="Y133">
        <v>65.5</v>
      </c>
      <c r="Z133">
        <v>66.794210938737038</v>
      </c>
    </row>
    <row r="134" spans="1:26" x14ac:dyDescent="0.25">
      <c r="A134">
        <v>66</v>
      </c>
      <c r="B134">
        <v>68.313414524396052</v>
      </c>
      <c r="C134" s="1">
        <f t="shared" ca="1" si="6"/>
        <v>79.388265043206644</v>
      </c>
      <c r="D134" s="1">
        <f t="shared" ca="1" si="7"/>
        <v>61.326157006999622</v>
      </c>
      <c r="E134" s="1">
        <f t="shared" ca="1" si="8"/>
        <v>57.85381354922869</v>
      </c>
      <c r="H134"/>
      <c r="Y134">
        <v>66</v>
      </c>
      <c r="Z134">
        <v>68.313414524396052</v>
      </c>
    </row>
    <row r="135" spans="1:26" x14ac:dyDescent="0.25">
      <c r="A135">
        <v>66.5</v>
      </c>
      <c r="B135">
        <v>69.832815580422604</v>
      </c>
      <c r="C135" s="1">
        <f t="shared" ca="1" si="6"/>
        <v>79.562271732142364</v>
      </c>
      <c r="D135" s="1">
        <f t="shared" ca="1" si="7"/>
        <v>47.331158504118733</v>
      </c>
      <c r="E135" s="1">
        <f t="shared" ca="1" si="8"/>
        <v>59.373214605255242</v>
      </c>
      <c r="H135"/>
      <c r="Y135">
        <v>66.5</v>
      </c>
      <c r="Z135">
        <v>69.832815580422604</v>
      </c>
    </row>
    <row r="136" spans="1:26" x14ac:dyDescent="0.25">
      <c r="A136">
        <v>67</v>
      </c>
      <c r="B136">
        <v>71.35234571403079</v>
      </c>
      <c r="C136" s="1">
        <f t="shared" ca="1" si="6"/>
        <v>79.729712924995141</v>
      </c>
      <c r="D136" s="1">
        <f t="shared" ca="1" si="7"/>
        <v>35.090140693670314</v>
      </c>
      <c r="E136" s="1">
        <f t="shared" ca="1" si="8"/>
        <v>60.892744738863428</v>
      </c>
      <c r="H136"/>
      <c r="Y136">
        <v>67</v>
      </c>
      <c r="Z136">
        <v>71.35234571403079</v>
      </c>
    </row>
    <row r="137" spans="1:26" x14ac:dyDescent="0.25">
      <c r="A137">
        <v>67.5</v>
      </c>
      <c r="B137">
        <v>72.865648330149327</v>
      </c>
      <c r="C137" s="1">
        <f t="shared" ca="1" si="6"/>
        <v>79.89083634637305</v>
      </c>
      <c r="D137" s="1">
        <f t="shared" ca="1" si="7"/>
        <v>24.676633331646702</v>
      </c>
      <c r="E137" s="1">
        <f t="shared" ca="1" si="8"/>
        <v>62.406047354981965</v>
      </c>
      <c r="H137"/>
      <c r="Y137">
        <v>67.5</v>
      </c>
      <c r="Z137">
        <v>72.865648330149327</v>
      </c>
    </row>
    <row r="138" spans="1:26" x14ac:dyDescent="0.25">
      <c r="A138">
        <v>68</v>
      </c>
      <c r="B138">
        <v>72.491650779215348</v>
      </c>
      <c r="C138" s="1">
        <f t="shared" ca="1" si="6"/>
        <v>80.045880373916162</v>
      </c>
      <c r="D138" s="1">
        <f t="shared" ca="1" si="7"/>
        <v>28.533192384726814</v>
      </c>
      <c r="E138" s="1">
        <f t="shared" ca="1" si="8"/>
        <v>62.032049804047986</v>
      </c>
      <c r="H138"/>
      <c r="Y138">
        <v>68</v>
      </c>
      <c r="Z138">
        <v>72.491650779215348</v>
      </c>
    </row>
    <row r="139" spans="1:26" x14ac:dyDescent="0.25">
      <c r="A139">
        <v>68.5</v>
      </c>
      <c r="B139">
        <v>73.225723078198527</v>
      </c>
      <c r="C139" s="1">
        <f t="shared" ca="1" si="6"/>
        <v>80.195074390969793</v>
      </c>
      <c r="D139" s="1">
        <f t="shared" ca="1" si="7"/>
        <v>24.285928860413286</v>
      </c>
      <c r="E139" s="1">
        <f t="shared" ca="1" si="8"/>
        <v>62.766122103031165</v>
      </c>
      <c r="H139"/>
      <c r="Y139">
        <v>68.5</v>
      </c>
      <c r="Z139">
        <v>73.225723078198527</v>
      </c>
    </row>
    <row r="140" spans="1:26" x14ac:dyDescent="0.25">
      <c r="A140">
        <v>69</v>
      </c>
      <c r="B140">
        <v>74.718568041987695</v>
      </c>
      <c r="C140" s="1">
        <f t="shared" ca="1" si="6"/>
        <v>80.338639125950664</v>
      </c>
      <c r="D140" s="1">
        <f t="shared" ca="1" si="7"/>
        <v>15.792599494398353</v>
      </c>
      <c r="E140" s="1">
        <f t="shared" ca="1" si="8"/>
        <v>64.258967066820333</v>
      </c>
      <c r="H140"/>
      <c r="Y140">
        <v>69</v>
      </c>
      <c r="Z140">
        <v>74.718568041987695</v>
      </c>
    </row>
    <row r="141" spans="1:26" x14ac:dyDescent="0.25">
      <c r="A141">
        <v>69.5</v>
      </c>
      <c r="B141">
        <v>76.211633460035145</v>
      </c>
      <c r="C141" s="1">
        <f t="shared" ca="1" si="6"/>
        <v>80.476786978908621</v>
      </c>
      <c r="D141" s="1">
        <f t="shared" ca="1" si="7"/>
        <v>9.0957672697793956</v>
      </c>
      <c r="E141" s="1">
        <f t="shared" ca="1" si="8"/>
        <v>65.752032484867783</v>
      </c>
      <c r="H141"/>
      <c r="Y141">
        <v>69.5</v>
      </c>
      <c r="Z141">
        <v>76.211633460035145</v>
      </c>
    </row>
    <row r="142" spans="1:26" x14ac:dyDescent="0.25">
      <c r="A142">
        <v>70</v>
      </c>
      <c r="B142">
        <v>77.704840266639579</v>
      </c>
      <c r="C142" s="1">
        <f t="shared" ca="1" si="6"/>
        <v>80.609722335766506</v>
      </c>
      <c r="D142" s="1">
        <f t="shared" ca="1" si="7"/>
        <v>4.2191699177675686</v>
      </c>
      <c r="E142" s="1">
        <f t="shared" ca="1" si="8"/>
        <v>67.245239291472217</v>
      </c>
      <c r="H142"/>
      <c r="Y142">
        <v>70</v>
      </c>
      <c r="Z142">
        <v>77.704840266639579</v>
      </c>
    </row>
    <row r="143" spans="1:26" x14ac:dyDescent="0.25">
      <c r="A143">
        <v>70.5</v>
      </c>
      <c r="B143">
        <v>79.198145248940875</v>
      </c>
      <c r="C143" s="1">
        <f t="shared" ca="1" si="6"/>
        <v>80.73764187070357</v>
      </c>
      <c r="D143" s="1">
        <f t="shared" ca="1" si="7"/>
        <v>1.1850249242093742</v>
      </c>
      <c r="E143" s="1">
        <f t="shared" ca="1" si="8"/>
        <v>68.738544273773513</v>
      </c>
      <c r="H143"/>
      <c r="Y143">
        <v>70.5</v>
      </c>
      <c r="Z143">
        <v>79.198145248940875</v>
      </c>
    </row>
    <row r="144" spans="1:26" x14ac:dyDescent="0.25">
      <c r="A144">
        <v>71</v>
      </c>
      <c r="B144">
        <v>79.434078360829815</v>
      </c>
      <c r="C144" s="1">
        <f t="shared" ca="1" si="6"/>
        <v>80.860734837129399</v>
      </c>
      <c r="D144" s="1">
        <f t="shared" ca="1" si="7"/>
        <v>1.0176743506837729</v>
      </c>
      <c r="E144" s="1">
        <f t="shared" ca="1" si="8"/>
        <v>68.974477385662453</v>
      </c>
      <c r="H144"/>
      <c r="Y144">
        <v>71</v>
      </c>
      <c r="Z144">
        <v>79.434078360829815</v>
      </c>
    </row>
    <row r="145" spans="1:26" x14ac:dyDescent="0.25">
      <c r="A145">
        <v>71.5</v>
      </c>
      <c r="B145">
        <v>78.936102905987525</v>
      </c>
      <c r="C145" s="1">
        <f t="shared" ca="1" si="6"/>
        <v>80.97918334767914</v>
      </c>
      <c r="D145" s="1">
        <f t="shared" ca="1" si="7"/>
        <v>2.0870888456114014</v>
      </c>
      <c r="E145" s="1">
        <f t="shared" ca="1" si="8"/>
        <v>68.476501930820163</v>
      </c>
      <c r="H145"/>
      <c r="Y145">
        <v>71.5</v>
      </c>
      <c r="Z145">
        <v>78.936102905987525</v>
      </c>
    </row>
    <row r="146" spans="1:26" x14ac:dyDescent="0.25">
      <c r="A146">
        <v>72</v>
      </c>
      <c r="B146">
        <v>78.680454401272414</v>
      </c>
      <c r="C146" s="1">
        <f t="shared" ca="1" si="6"/>
        <v>81.093162643644092</v>
      </c>
      <c r="D146" s="1">
        <f t="shared" ca="1" si="7"/>
        <v>2.9105805314041171</v>
      </c>
      <c r="E146" s="1">
        <f t="shared" ca="1" si="8"/>
        <v>68.220853426105052</v>
      </c>
      <c r="H146"/>
      <c r="Y146">
        <v>72</v>
      </c>
      <c r="Z146">
        <v>78.680454401272414</v>
      </c>
    </row>
    <row r="147" spans="1:26" x14ac:dyDescent="0.25">
      <c r="A147">
        <v>72.5</v>
      </c>
      <c r="B147">
        <v>80.167703917034942</v>
      </c>
      <c r="C147" s="1">
        <f t="shared" ca="1" si="6"/>
        <v>81.202841354236313</v>
      </c>
      <c r="D147" s="1">
        <f t="shared" ca="1" si="7"/>
        <v>0.53575475694791097</v>
      </c>
      <c r="E147" s="1">
        <f t="shared" ca="1" si="8"/>
        <v>69.70810294186758</v>
      </c>
      <c r="H147"/>
      <c r="Y147">
        <v>72.5</v>
      </c>
      <c r="Z147">
        <v>80.167703917034942</v>
      </c>
    </row>
    <row r="148" spans="1:26" x14ac:dyDescent="0.25">
      <c r="A148">
        <v>73</v>
      </c>
      <c r="B148">
        <v>81.660551688764457</v>
      </c>
      <c r="C148" s="1">
        <f t="shared" ca="1" si="6"/>
        <v>81.308381746070907</v>
      </c>
      <c r="D148" s="1">
        <f t="shared" ca="1" si="7"/>
        <v>6.2011834268389091E-2</v>
      </c>
      <c r="E148" s="1">
        <f t="shared" ca="1" si="8"/>
        <v>71.200950713597095</v>
      </c>
      <c r="H148"/>
      <c r="Y148">
        <v>73</v>
      </c>
      <c r="Z148">
        <v>81.660551688764457</v>
      </c>
    </row>
    <row r="149" spans="1:26" x14ac:dyDescent="0.25">
      <c r="A149">
        <v>73.5</v>
      </c>
      <c r="B149">
        <v>83.153621975769752</v>
      </c>
      <c r="C149" s="1">
        <f t="shared" ca="1" si="6"/>
        <v>81.409939963234976</v>
      </c>
      <c r="D149" s="1">
        <f t="shared" ca="1" si="7"/>
        <v>1.5202134804186642</v>
      </c>
      <c r="E149" s="1">
        <f t="shared" ca="1" si="8"/>
        <v>72.69402100060239</v>
      </c>
      <c r="H149"/>
      <c r="Y149">
        <v>73.5</v>
      </c>
      <c r="Z149">
        <v>83.153621975769752</v>
      </c>
    </row>
    <row r="150" spans="1:26" x14ac:dyDescent="0.25">
      <c r="A150">
        <v>74</v>
      </c>
      <c r="B150">
        <v>84.646835993543135</v>
      </c>
      <c r="C150" s="1">
        <f t="shared" ca="1" si="6"/>
        <v>81.507666258298471</v>
      </c>
      <c r="D150" s="1">
        <f t="shared" ca="1" si="7"/>
        <v>4.9271933133380275</v>
      </c>
      <c r="E150" s="1">
        <f t="shared" ca="1" si="8"/>
        <v>74.187235018375773</v>
      </c>
      <c r="H150"/>
      <c r="Y150">
        <v>74</v>
      </c>
      <c r="Z150">
        <v>84.646835993543135</v>
      </c>
    </row>
    <row r="151" spans="1:26" x14ac:dyDescent="0.25">
      <c r="A151">
        <v>74.5</v>
      </c>
      <c r="B151">
        <v>85.875165288152218</v>
      </c>
      <c r="C151" s="1">
        <f t="shared" ca="1" si="6"/>
        <v>81.6017052146087</v>
      </c>
      <c r="D151" s="1">
        <f t="shared" ca="1" si="7"/>
        <v>9.1312305000852856</v>
      </c>
      <c r="E151" s="1">
        <f t="shared" ca="1" si="8"/>
        <v>75.415564312984856</v>
      </c>
      <c r="H151"/>
      <c r="Y151">
        <v>74.5</v>
      </c>
      <c r="Z151">
        <v>85.875165288152218</v>
      </c>
    </row>
    <row r="152" spans="1:26" x14ac:dyDescent="0.25">
      <c r="A152">
        <v>75</v>
      </c>
      <c r="B152">
        <v>85.380407822226232</v>
      </c>
      <c r="C152" s="1">
        <f t="shared" ca="1" si="6"/>
        <v>81.692195960197409</v>
      </c>
      <c r="D152" s="1">
        <f t="shared" ca="1" si="7"/>
        <v>6.8014533696050572</v>
      </c>
      <c r="E152" s="1">
        <f t="shared" ca="1" si="8"/>
        <v>74.92080684705887</v>
      </c>
      <c r="H152"/>
      <c r="Y152">
        <v>75</v>
      </c>
      <c r="Z152">
        <v>85.380407822226232</v>
      </c>
    </row>
    <row r="153" spans="1:26" x14ac:dyDescent="0.25">
      <c r="A153">
        <v>75.5</v>
      </c>
      <c r="B153">
        <v>84.882339793631743</v>
      </c>
      <c r="C153" s="1">
        <f t="shared" ca="1" si="6"/>
        <v>81.779272373616834</v>
      </c>
      <c r="D153" s="1">
        <f t="shared" ca="1" si="7"/>
        <v>4.8145137065789925</v>
      </c>
      <c r="E153" s="1">
        <f t="shared" ca="1" si="8"/>
        <v>74.422738818464381</v>
      </c>
      <c r="H153"/>
      <c r="Y153">
        <v>75.5</v>
      </c>
      <c r="Z153">
        <v>84.882339793631743</v>
      </c>
    </row>
    <row r="154" spans="1:26" x14ac:dyDescent="0.25">
      <c r="A154">
        <v>76</v>
      </c>
      <c r="B154">
        <v>84.384168496522051</v>
      </c>
      <c r="C154" s="1">
        <f t="shared" ca="1" si="6"/>
        <v>81.863063282009293</v>
      </c>
      <c r="D154" s="1">
        <f t="shared" ca="1" si="7"/>
        <v>3.1779857513217102</v>
      </c>
      <c r="E154" s="1">
        <f t="shared" ca="1" si="8"/>
        <v>73.924567521354689</v>
      </c>
      <c r="H154"/>
      <c r="Y154">
        <v>76</v>
      </c>
      <c r="Z154">
        <v>84.384168496522051</v>
      </c>
    </row>
    <row r="155" spans="1:26" x14ac:dyDescent="0.25">
      <c r="A155">
        <v>76.5</v>
      </c>
      <c r="B155">
        <v>83.885992509424298</v>
      </c>
      <c r="C155" s="1">
        <f t="shared" ca="1" si="6"/>
        <v>81.943692651703444</v>
      </c>
      <c r="D155" s="1">
        <f t="shared" ca="1" si="7"/>
        <v>1.8862643686512259</v>
      </c>
      <c r="E155" s="1">
        <f t="shared" ca="1" si="8"/>
        <v>73.426391534256936</v>
      </c>
      <c r="H155"/>
      <c r="Y155">
        <v>76.5</v>
      </c>
      <c r="Z155">
        <v>83.885992509424298</v>
      </c>
    </row>
    <row r="156" spans="1:26" x14ac:dyDescent="0.25">
      <c r="A156">
        <v>77</v>
      </c>
      <c r="B156">
        <v>83.387828145645898</v>
      </c>
      <c r="C156" s="1">
        <f t="shared" ca="1" si="6"/>
        <v>82.021279771618964</v>
      </c>
      <c r="D156" s="1">
        <f t="shared" ca="1" si="7"/>
        <v>0.93372722927782825</v>
      </c>
      <c r="E156" s="1">
        <f t="shared" ca="1" si="8"/>
        <v>72.928227170478536</v>
      </c>
      <c r="H156"/>
      <c r="Y156">
        <v>77</v>
      </c>
      <c r="Z156">
        <v>83.387828145645898</v>
      </c>
    </row>
    <row r="157" spans="1:26" x14ac:dyDescent="0.25">
      <c r="A157">
        <v>77.5</v>
      </c>
      <c r="B157">
        <v>82.889681417860075</v>
      </c>
      <c r="C157" s="1">
        <f t="shared" ca="1" si="6"/>
        <v>82.095939429751212</v>
      </c>
      <c r="D157" s="1">
        <f t="shared" ca="1" si="7"/>
        <v>0.31501317184350519</v>
      </c>
      <c r="E157" s="1">
        <f t="shared" ca="1" si="8"/>
        <v>72.430080442692713</v>
      </c>
      <c r="H157"/>
      <c r="Y157">
        <v>77.5</v>
      </c>
      <c r="Z157">
        <v>82.889681417860075</v>
      </c>
    </row>
    <row r="158" spans="1:26" x14ac:dyDescent="0.25">
      <c r="A158">
        <v>78</v>
      </c>
      <c r="B158">
        <v>83.244870128037462</v>
      </c>
      <c r="C158" s="1">
        <f t="shared" ca="1" si="6"/>
        <v>82.167782082996922</v>
      </c>
      <c r="D158" s="1">
        <f t="shared" ca="1" si="7"/>
        <v>0.58005932838462615</v>
      </c>
      <c r="E158" s="1">
        <f t="shared" ca="1" si="8"/>
        <v>72.7852691528701</v>
      </c>
      <c r="H158"/>
      <c r="Y158">
        <v>78</v>
      </c>
      <c r="Z158">
        <v>83.244870128037462</v>
      </c>
    </row>
    <row r="159" spans="1:26" x14ac:dyDescent="0.25">
      <c r="A159">
        <v>78.5</v>
      </c>
      <c r="B159">
        <v>84.772906207853907</v>
      </c>
      <c r="C159" s="1">
        <f t="shared" ca="1" si="6"/>
        <v>82.236914020572115</v>
      </c>
      <c r="D159" s="1">
        <f t="shared" ca="1" si="7"/>
        <v>3.2156281869771441</v>
      </c>
      <c r="E159" s="1">
        <f t="shared" ca="1" si="8"/>
        <v>74.313305232686545</v>
      </c>
      <c r="H159"/>
      <c r="Y159">
        <v>78.5</v>
      </c>
      <c r="Z159">
        <v>84.772906207853907</v>
      </c>
    </row>
    <row r="160" spans="1:26" x14ac:dyDescent="0.25">
      <c r="A160">
        <v>79</v>
      </c>
      <c r="B160">
        <v>86.301301580930698</v>
      </c>
      <c r="C160" s="1">
        <f t="shared" ca="1" si="6"/>
        <v>82.303437521264058</v>
      </c>
      <c r="D160" s="1">
        <f t="shared" ca="1" si="7"/>
        <v>7.9914585197871117</v>
      </c>
      <c r="E160" s="1">
        <f t="shared" ca="1" si="8"/>
        <v>75.841700605763336</v>
      </c>
      <c r="H160"/>
      <c r="Y160">
        <v>79</v>
      </c>
      <c r="Z160">
        <v>86.301301580930698</v>
      </c>
    </row>
    <row r="161" spans="1:26" x14ac:dyDescent="0.25">
      <c r="A161">
        <v>79.5</v>
      </c>
      <c r="B161">
        <v>87.829926928163857</v>
      </c>
      <c r="C161" s="1">
        <f t="shared" ca="1" si="6"/>
        <v>82.367451004749825</v>
      </c>
      <c r="D161" s="1">
        <f t="shared" ca="1" si="7"/>
        <v>14.919321606938995</v>
      </c>
      <c r="E161" s="1">
        <f t="shared" ca="1" si="8"/>
        <v>77.370325952996495</v>
      </c>
      <c r="H161"/>
      <c r="Y161">
        <v>79.5</v>
      </c>
      <c r="Z161">
        <v>87.829926928163857</v>
      </c>
    </row>
    <row r="162" spans="1:26" x14ac:dyDescent="0.25">
      <c r="A162">
        <v>80</v>
      </c>
      <c r="B162">
        <v>89.358702218293345</v>
      </c>
      <c r="C162" s="1">
        <f t="shared" ca="1" si="6"/>
        <v>82.429049177205584</v>
      </c>
      <c r="D162" s="1">
        <f t="shared" ca="1" si="7"/>
        <v>24.010045634928424</v>
      </c>
      <c r="E162" s="1">
        <f t="shared" ca="1" si="8"/>
        <v>78.899101243125983</v>
      </c>
      <c r="H162"/>
      <c r="Y162">
        <v>80</v>
      </c>
      <c r="Z162">
        <v>89.358702218293345</v>
      </c>
    </row>
    <row r="163" spans="1:26" x14ac:dyDescent="0.25">
      <c r="A163">
        <v>80.5</v>
      </c>
      <c r="B163">
        <v>89.994446595540154</v>
      </c>
      <c r="C163" s="1">
        <f t="shared" ca="1" si="6"/>
        <v>82.488323171421712</v>
      </c>
      <c r="D163" s="1">
        <f t="shared" ca="1" si="7"/>
        <v>28.170944429049783</v>
      </c>
      <c r="E163" s="1">
        <f t="shared" ca="1" si="8"/>
        <v>79.534845620372792</v>
      </c>
      <c r="H163"/>
      <c r="Y163">
        <v>80.5</v>
      </c>
      <c r="Z163">
        <v>89.994446595540154</v>
      </c>
    </row>
    <row r="164" spans="1:26" x14ac:dyDescent="0.25">
      <c r="A164">
        <v>81</v>
      </c>
      <c r="B164">
        <v>89.48916263693107</v>
      </c>
      <c r="C164" s="1">
        <f t="shared" ca="1" si="6"/>
        <v>82.545360681631252</v>
      </c>
      <c r="D164" s="1">
        <f t="shared" ca="1" si="7"/>
        <v>24.108192797212791</v>
      </c>
      <c r="E164" s="1">
        <f t="shared" ca="1" si="8"/>
        <v>79.029561661763708</v>
      </c>
      <c r="H164"/>
      <c r="Y164">
        <v>81</v>
      </c>
      <c r="Z164">
        <v>89.48916263693107</v>
      </c>
    </row>
    <row r="165" spans="1:26" x14ac:dyDescent="0.25">
      <c r="A165">
        <v>81.5</v>
      </c>
      <c r="B165">
        <v>88.983655886846606</v>
      </c>
      <c r="C165" s="1">
        <f t="shared" ca="1" si="6"/>
        <v>82.600246093251059</v>
      </c>
      <c r="D165" s="1">
        <f t="shared" ca="1" si="7"/>
        <v>20.373960296485773</v>
      </c>
      <c r="E165" s="1">
        <f t="shared" ca="1" si="8"/>
        <v>78.524054911679244</v>
      </c>
      <c r="H165"/>
      <c r="Y165">
        <v>81.5</v>
      </c>
      <c r="Z165">
        <v>88.983655886846606</v>
      </c>
    </row>
    <row r="166" spans="1:26" x14ac:dyDescent="0.25">
      <c r="A166">
        <v>82</v>
      </c>
      <c r="B166">
        <v>88.478022864021554</v>
      </c>
      <c r="C166" s="1">
        <f t="shared" ca="1" si="6"/>
        <v>82.653060607727738</v>
      </c>
      <c r="D166" s="1">
        <f t="shared" ca="1" si="7"/>
        <v>16.96509264362377</v>
      </c>
      <c r="E166" s="1">
        <f t="shared" ca="1" si="8"/>
        <v>78.018421888854192</v>
      </c>
      <c r="H166"/>
      <c r="Y166">
        <v>82</v>
      </c>
      <c r="Z166">
        <v>88.478022864021554</v>
      </c>
    </row>
    <row r="167" spans="1:26" x14ac:dyDescent="0.25">
      <c r="A167">
        <v>82.5</v>
      </c>
      <c r="B167">
        <v>87.972338108125015</v>
      </c>
      <c r="C167" s="1">
        <f t="shared" ca="1" si="6"/>
        <v>82.703882362672957</v>
      </c>
      <c r="D167" s="1">
        <f t="shared" ca="1" si="7"/>
        <v>13.878312970893404</v>
      </c>
      <c r="E167" s="1">
        <f t="shared" ca="1" si="8"/>
        <v>77.512737132957653</v>
      </c>
      <c r="H167"/>
      <c r="Y167">
        <v>82.5</v>
      </c>
      <c r="Z167">
        <v>87.972338108125015</v>
      </c>
    </row>
    <row r="168" spans="1:26" x14ac:dyDescent="0.25">
      <c r="A168">
        <v>83</v>
      </c>
      <c r="B168">
        <v>87.466615515727185</v>
      </c>
      <c r="C168" s="1">
        <f t="shared" ca="1" si="6"/>
        <v>82.75278654746576</v>
      </c>
      <c r="D168" s="1">
        <f t="shared" ca="1" si="7"/>
        <v>11.110091771010282</v>
      </c>
      <c r="E168" s="1">
        <f t="shared" ca="1" si="8"/>
        <v>77.007014540559823</v>
      </c>
      <c r="H168"/>
      <c r="Y168">
        <v>83</v>
      </c>
      <c r="Z168">
        <v>87.466615515727185</v>
      </c>
    </row>
    <row r="169" spans="1:26" x14ac:dyDescent="0.25">
      <c r="A169">
        <v>83.5</v>
      </c>
      <c r="B169">
        <v>86.960863658817459</v>
      </c>
      <c r="C169" s="1">
        <f t="shared" ca="1" si="6"/>
        <v>82.799845514493313</v>
      </c>
      <c r="D169" s="1">
        <f t="shared" ca="1" si="7"/>
        <v>8.6570359986973795</v>
      </c>
      <c r="E169" s="1">
        <f t="shared" ca="1" si="8"/>
        <v>76.501262683650097</v>
      </c>
      <c r="H169"/>
      <c r="Y169">
        <v>83.5</v>
      </c>
      <c r="Z169">
        <v>86.960863658817459</v>
      </c>
    </row>
    <row r="170" spans="1:26" x14ac:dyDescent="0.25">
      <c r="A170">
        <v>84</v>
      </c>
      <c r="B170">
        <v>86.455087757812876</v>
      </c>
      <c r="C170" s="1">
        <f t="shared" ca="1" si="6"/>
        <v>82.845128886194189</v>
      </c>
      <c r="D170" s="1">
        <f t="shared" ca="1" si="7"/>
        <v>6.5159015273892331</v>
      </c>
      <c r="E170" s="1">
        <f t="shared" ca="1" si="8"/>
        <v>75.995486782645514</v>
      </c>
      <c r="H170"/>
      <c r="Y170">
        <v>84</v>
      </c>
      <c r="Z170">
        <v>86.455087757812876</v>
      </c>
    </row>
    <row r="171" spans="1:26" x14ac:dyDescent="0.25">
      <c r="A171">
        <v>84.5</v>
      </c>
      <c r="B171">
        <v>85.949290926030486</v>
      </c>
      <c r="C171" s="1">
        <f t="shared" ca="1" si="6"/>
        <v>82.888703658062823</v>
      </c>
      <c r="D171" s="1">
        <f t="shared" ca="1" si="7"/>
        <v>4.6835972124228791</v>
      </c>
      <c r="E171" s="1">
        <f t="shared" ca="1" si="8"/>
        <v>75.489689950863124</v>
      </c>
      <c r="H171"/>
      <c r="Y171">
        <v>84.5</v>
      </c>
      <c r="Z171">
        <v>85.949290926030486</v>
      </c>
    </row>
    <row r="172" spans="1:26" x14ac:dyDescent="0.25">
      <c r="A172">
        <v>85</v>
      </c>
      <c r="B172">
        <v>86.174094573779357</v>
      </c>
      <c r="C172" s="1">
        <f t="shared" ca="1" si="6"/>
        <v>82.930634297767511</v>
      </c>
      <c r="D172" s="1">
        <f t="shared" ca="1" si="7"/>
        <v>5.2600172810334174</v>
      </c>
      <c r="E172" s="1">
        <f t="shared" ca="1" si="8"/>
        <v>75.714493598611995</v>
      </c>
      <c r="H172"/>
      <c r="Y172">
        <v>85</v>
      </c>
      <c r="Z172">
        <v>86.174094573779357</v>
      </c>
    </row>
    <row r="173" spans="1:26" x14ac:dyDescent="0.25">
      <c r="A173">
        <v>85.5</v>
      </c>
      <c r="B173">
        <v>87.701812602767561</v>
      </c>
      <c r="C173" s="1">
        <f t="shared" ca="1" si="6"/>
        <v>82.970982840528592</v>
      </c>
      <c r="D173" s="1">
        <f t="shared" ca="1" si="7"/>
        <v>11.19037511964301</v>
      </c>
      <c r="E173" s="1">
        <f t="shared" ca="1" si="8"/>
        <v>77.242211627600199</v>
      </c>
      <c r="H173"/>
      <c r="Y173">
        <v>85.5</v>
      </c>
      <c r="Z173">
        <v>87.701812602767561</v>
      </c>
    </row>
    <row r="174" spans="1:26" x14ac:dyDescent="0.25">
      <c r="A174">
        <v>86</v>
      </c>
      <c r="B174">
        <v>89.22993133710068</v>
      </c>
      <c r="C174" s="1">
        <f t="shared" ca="1" si="6"/>
        <v>83.009808980897716</v>
      </c>
      <c r="D174" s="1">
        <f t="shared" ca="1" si="7"/>
        <v>19.344961063067956</v>
      </c>
      <c r="E174" s="1">
        <f t="shared" ca="1" si="8"/>
        <v>78.770330361933318</v>
      </c>
      <c r="H174"/>
      <c r="Y174">
        <v>86</v>
      </c>
      <c r="Z174">
        <v>89.22993133710068</v>
      </c>
    </row>
    <row r="175" spans="1:26" x14ac:dyDescent="0.25">
      <c r="A175">
        <v>86.5</v>
      </c>
      <c r="B175">
        <v>90.75829974425973</v>
      </c>
      <c r="C175" s="1">
        <f t="shared" ca="1" si="6"/>
        <v>83.047170161074405</v>
      </c>
      <c r="D175" s="1">
        <f t="shared" ca="1" si="7"/>
        <v>29.730759724337947</v>
      </c>
      <c r="E175" s="1">
        <f t="shared" ca="1" si="8"/>
        <v>80.298698769092368</v>
      </c>
      <c r="H175"/>
      <c r="Y175">
        <v>86.5</v>
      </c>
      <c r="Z175">
        <v>90.75829974425973</v>
      </c>
    </row>
    <row r="176" spans="1:26" x14ac:dyDescent="0.25">
      <c r="A176">
        <v>87</v>
      </c>
      <c r="B176">
        <v>92.286831852958088</v>
      </c>
      <c r="C176" s="1">
        <f t="shared" ca="1" si="6"/>
        <v>83.08312165589011</v>
      </c>
      <c r="D176" s="1">
        <f t="shared" ca="1" si="7"/>
        <v>42.354140695806528</v>
      </c>
      <c r="E176" s="1">
        <f t="shared" ca="1" si="8"/>
        <v>81.827230877790726</v>
      </c>
      <c r="H176"/>
      <c r="Y176">
        <v>87</v>
      </c>
      <c r="Z176">
        <v>92.286831852958088</v>
      </c>
    </row>
    <row r="177" spans="1:26" x14ac:dyDescent="0.25">
      <c r="A177">
        <v>87.5</v>
      </c>
      <c r="B177">
        <v>93.021863549870972</v>
      </c>
      <c r="C177" s="1">
        <f t="shared" ca="1" si="6"/>
        <v>83.117716654585863</v>
      </c>
      <c r="D177" s="1">
        <f t="shared" ca="1" si="7"/>
        <v>49.046062861692832</v>
      </c>
      <c r="E177" s="1">
        <f t="shared" ca="1" si="8"/>
        <v>82.56226257470361</v>
      </c>
      <c r="H177"/>
      <c r="Y177">
        <v>87.5</v>
      </c>
      <c r="Z177">
        <v>93.021863549870972</v>
      </c>
    </row>
    <row r="178" spans="1:26" x14ac:dyDescent="0.25">
      <c r="A178">
        <v>88</v>
      </c>
      <c r="B178">
        <v>92.517862118878782</v>
      </c>
      <c r="C178" s="1">
        <f t="shared" ca="1" si="6"/>
        <v>83.151006339504221</v>
      </c>
      <c r="D178" s="1">
        <f t="shared" ca="1" si="7"/>
        <v>43.868993595801307</v>
      </c>
      <c r="E178" s="1">
        <f t="shared" ca="1" si="8"/>
        <v>82.05826114371142</v>
      </c>
      <c r="H178"/>
      <c r="Y178">
        <v>88</v>
      </c>
      <c r="Z178">
        <v>92.517862118878782</v>
      </c>
    </row>
    <row r="179" spans="1:26" x14ac:dyDescent="0.25">
      <c r="A179">
        <v>88.5</v>
      </c>
      <c r="B179">
        <v>92.013448539067213</v>
      </c>
      <c r="C179" s="1">
        <f t="shared" ca="1" si="6"/>
        <v>83.183039961812185</v>
      </c>
      <c r="D179" s="1">
        <f t="shared" ca="1" si="7"/>
        <v>38.988057820629585</v>
      </c>
      <c r="E179" s="1">
        <f t="shared" ca="1" si="8"/>
        <v>81.553847563899851</v>
      </c>
      <c r="H179"/>
      <c r="Y179">
        <v>88.5</v>
      </c>
      <c r="Z179">
        <v>92.013448539067213</v>
      </c>
    </row>
    <row r="180" spans="1:26" x14ac:dyDescent="0.25">
      <c r="A180">
        <v>89</v>
      </c>
      <c r="B180">
        <v>91.50879705082292</v>
      </c>
      <c r="C180" s="1">
        <f t="shared" ca="1" si="6"/>
        <v>83.213864914366837</v>
      </c>
      <c r="D180" s="1">
        <f t="shared" ca="1" si="7"/>
        <v>34.402949574205941</v>
      </c>
      <c r="E180" s="1">
        <f t="shared" ca="1" si="8"/>
        <v>81.049196075655559</v>
      </c>
      <c r="H180"/>
      <c r="Y180">
        <v>89</v>
      </c>
      <c r="Z180">
        <v>91.50879705082292</v>
      </c>
    </row>
    <row r="181" spans="1:26" x14ac:dyDescent="0.25">
      <c r="A181">
        <v>89.5</v>
      </c>
      <c r="B181">
        <v>91.004024889501409</v>
      </c>
      <c r="C181" s="1">
        <f t="shared" ca="1" si="6"/>
        <v>83.243526801831933</v>
      </c>
      <c r="D181" s="1">
        <f t="shared" ca="1" si="7"/>
        <v>30.112665284360791</v>
      </c>
      <c r="E181" s="1">
        <f t="shared" ca="1" si="8"/>
        <v>80.544423914334047</v>
      </c>
      <c r="H181"/>
      <c r="Y181">
        <v>89.5</v>
      </c>
      <c r="Z181">
        <v>91.004024889501409</v>
      </c>
    </row>
    <row r="182" spans="1:26" x14ac:dyDescent="0.25">
      <c r="A182">
        <v>90</v>
      </c>
      <c r="B182">
        <v>90.499156570232557</v>
      </c>
      <c r="C182" s="1">
        <f t="shared" ca="1" si="6"/>
        <v>83.272069508148562</v>
      </c>
      <c r="D182" s="1">
        <f t="shared" ca="1" si="7"/>
        <v>26.115393701470939</v>
      </c>
      <c r="E182" s="1">
        <f t="shared" ca="1" si="8"/>
        <v>80.039555595065195</v>
      </c>
      <c r="H182"/>
      <c r="Y182">
        <v>90</v>
      </c>
      <c r="Z182">
        <v>90.499156570232557</v>
      </c>
    </row>
    <row r="183" spans="1:26" x14ac:dyDescent="0.25">
      <c r="A183">
        <v>90.5</v>
      </c>
      <c r="B183">
        <v>89.994208070738793</v>
      </c>
      <c r="C183" s="1">
        <f t="shared" ca="1" si="6"/>
        <v>83.299535261460292</v>
      </c>
      <c r="D183" s="1">
        <f t="shared" ca="1" si="7"/>
        <v>22.409322011646449</v>
      </c>
      <c r="E183" s="1">
        <f t="shared" ca="1" si="8"/>
        <v>79.534607095571431</v>
      </c>
      <c r="H183"/>
      <c r="Y183">
        <v>90.5</v>
      </c>
      <c r="Z183">
        <v>89.994208070738793</v>
      </c>
    </row>
    <row r="184" spans="1:26" x14ac:dyDescent="0.25">
      <c r="A184">
        <v>91</v>
      </c>
      <c r="B184">
        <v>89.489189972338366</v>
      </c>
      <c r="C184" s="1">
        <f t="shared" ca="1" si="6"/>
        <v>83.325964696588599</v>
      </c>
      <c r="D184" s="1">
        <f t="shared" ca="1" si="7"/>
        <v>18.992672899820395</v>
      </c>
      <c r="E184" s="1">
        <f t="shared" ca="1" si="8"/>
        <v>79.029588997171004</v>
      </c>
      <c r="H184"/>
      <c r="Y184">
        <v>91</v>
      </c>
      <c r="Z184">
        <v>89.489189972338366</v>
      </c>
    </row>
    <row r="185" spans="1:26" x14ac:dyDescent="0.25">
      <c r="A185">
        <v>91.5</v>
      </c>
      <c r="B185">
        <v>88.984109432860137</v>
      </c>
      <c r="C185" s="1">
        <f t="shared" ca="1" si="6"/>
        <v>83.351396915150858</v>
      </c>
      <c r="D185" s="1">
        <f t="shared" ca="1" si="7"/>
        <v>15.863725153579406</v>
      </c>
      <c r="E185" s="1">
        <f t="shared" ca="1" si="8"/>
        <v>78.524508457692775</v>
      </c>
      <c r="H185"/>
      <c r="Y185">
        <v>91.5</v>
      </c>
      <c r="Z185">
        <v>88.984109432860137</v>
      </c>
    </row>
    <row r="186" spans="1:26" x14ac:dyDescent="0.25">
      <c r="A186">
        <v>92</v>
      </c>
      <c r="B186">
        <v>88.47897143120521</v>
      </c>
      <c r="C186" s="1">
        <f t="shared" ca="1" si="6"/>
        <v>83.375869543410175</v>
      </c>
      <c r="D186" s="1">
        <f t="shared" ca="1" si="7"/>
        <v>13.020824438608622</v>
      </c>
      <c r="E186" s="1">
        <f t="shared" ca="1" si="8"/>
        <v>78.019370456037848</v>
      </c>
      <c r="H186"/>
      <c r="Y186">
        <v>92</v>
      </c>
      <c r="Z186">
        <v>88.47897143120521</v>
      </c>
    </row>
    <row r="187" spans="1:26" x14ac:dyDescent="0.25">
      <c r="A187">
        <v>92.5</v>
      </c>
      <c r="B187">
        <v>87.973779552762167</v>
      </c>
      <c r="C187" s="1">
        <f t="shared" ca="1" si="6"/>
        <v>83.399418787942366</v>
      </c>
      <c r="D187" s="1">
        <f t="shared" ca="1" si="7"/>
        <v>10.462388203361396</v>
      </c>
      <c r="E187" s="1">
        <f t="shared" ca="1" si="8"/>
        <v>77.514178577594805</v>
      </c>
      <c r="H187"/>
      <c r="Y187">
        <v>92.5</v>
      </c>
      <c r="Z187">
        <v>87.973779552762167</v>
      </c>
    </row>
    <row r="188" spans="1:26" x14ac:dyDescent="0.25">
      <c r="A188">
        <v>93</v>
      </c>
      <c r="B188">
        <v>87.468536485363813</v>
      </c>
      <c r="C188" s="1">
        <f t="shared" ca="1" si="6"/>
        <v>83.422079489202574</v>
      </c>
      <c r="D188" s="1">
        <f t="shared" ca="1" si="7"/>
        <v>8.1869071108911218</v>
      </c>
      <c r="E188" s="1">
        <f t="shared" ca="1" si="8"/>
        <v>77.008935510196451</v>
      </c>
      <c r="H188"/>
      <c r="Y188">
        <v>93</v>
      </c>
      <c r="Z188">
        <v>87.468536485363813</v>
      </c>
    </row>
    <row r="189" spans="1:26" x14ac:dyDescent="0.25">
      <c r="A189">
        <v>93.5</v>
      </c>
      <c r="B189">
        <v>86.963244332746186</v>
      </c>
      <c r="C189" s="1">
        <f t="shared" ca="1" si="6"/>
        <v>83.443885173070797</v>
      </c>
      <c r="D189" s="1">
        <f t="shared" ca="1" si="7"/>
        <v>6.1929444473955302</v>
      </c>
      <c r="E189" s="1">
        <f t="shared" ca="1" si="8"/>
        <v>76.503643357578824</v>
      </c>
      <c r="H189"/>
      <c r="Y189">
        <v>93.5</v>
      </c>
      <c r="Z189">
        <v>86.963244332746186</v>
      </c>
    </row>
    <row r="190" spans="1:26" x14ac:dyDescent="0.25">
      <c r="A190">
        <v>94</v>
      </c>
      <c r="B190">
        <v>86.457904812930749</v>
      </c>
      <c r="C190" s="1">
        <f t="shared" ca="1" si="6"/>
        <v>83.464868100452492</v>
      </c>
      <c r="D190" s="1">
        <f t="shared" ca="1" si="7"/>
        <v>4.4791343811213284</v>
      </c>
      <c r="E190" s="1">
        <f t="shared" ca="1" si="8"/>
        <v>75.998303837763387</v>
      </c>
      <c r="H190"/>
      <c r="Y190">
        <v>94</v>
      </c>
      <c r="Z190">
        <v>86.457904812930749</v>
      </c>
    </row>
    <row r="191" spans="1:26" x14ac:dyDescent="0.25">
      <c r="A191">
        <v>94.5</v>
      </c>
      <c r="B191">
        <v>85.952519384030694</v>
      </c>
      <c r="C191" s="1">
        <f t="shared" ca="1" si="6"/>
        <v>83.485059315007646</v>
      </c>
      <c r="D191" s="1">
        <f t="shared" ca="1" si="7"/>
        <v>3.0441795961116118</v>
      </c>
      <c r="E191" s="1">
        <f t="shared" ca="1" si="8"/>
        <v>75.492918408863332</v>
      </c>
      <c r="H191"/>
      <c r="Y191">
        <v>94.5</v>
      </c>
      <c r="Z191">
        <v>85.952519384030694</v>
      </c>
    </row>
    <row r="192" spans="1:26" x14ac:dyDescent="0.25">
      <c r="A192">
        <v>95</v>
      </c>
      <c r="B192">
        <v>85.447089324271701</v>
      </c>
      <c r="C192" s="1">
        <f t="shared" ca="1" si="6"/>
        <v>83.504488689079082</v>
      </c>
      <c r="D192" s="1">
        <f t="shared" ca="1" si="7"/>
        <v>1.8868486139253835</v>
      </c>
      <c r="E192" s="1">
        <f t="shared" ca="1" si="8"/>
        <v>74.987488349104339</v>
      </c>
      <c r="H192"/>
      <c r="Y192">
        <v>95</v>
      </c>
      <c r="Z192">
        <v>85.447089324271701</v>
      </c>
    </row>
    <row r="193" spans="1:26" x14ac:dyDescent="0.25">
      <c r="A193">
        <v>95.5</v>
      </c>
      <c r="B193">
        <v>84.941615783116703</v>
      </c>
      <c r="C193" s="1">
        <f t="shared" ca="1" si="6"/>
        <v>83.523184967887673</v>
      </c>
      <c r="D193" s="1">
        <f t="shared" ca="1" si="7"/>
        <v>1.0059729887956452</v>
      </c>
      <c r="E193" s="1">
        <f t="shared" ca="1" si="8"/>
        <v>74.482014807949341</v>
      </c>
      <c r="H193"/>
      <c r="Y193">
        <v>95.5</v>
      </c>
      <c r="Z193">
        <v>84.941615783116703</v>
      </c>
    </row>
    <row r="194" spans="1:26" x14ac:dyDescent="0.25">
      <c r="A194">
        <v>96</v>
      </c>
      <c r="B194">
        <v>84.436099814143503</v>
      </c>
      <c r="C194" s="1">
        <f t="shared" ref="C194:C257" ca="1" si="9">IF(A194&gt;=$K$5,OFFSET($B$1,2*$K$5,0)+$L$5*(1-EXP((-1/$M$5)*(A194-$K$5))),0)</f>
        <v>83.541175812060203</v>
      </c>
      <c r="D194" s="1">
        <f t="shared" ref="D194:D257" ca="1" si="10">IF(A194&gt;=$K$5,(C194-B194)*(C194-B194)*0.5,0)</f>
        <v>0.40044448475239541</v>
      </c>
      <c r="E194" s="1">
        <f t="shared" ref="E194:E257" ca="1" si="11">IF(A194&gt;=$K$5,(B194-$L$6),0)</f>
        <v>73.976498838976141</v>
      </c>
      <c r="H194"/>
      <c r="Y194">
        <v>96</v>
      </c>
      <c r="Z194">
        <v>84.436099814143503</v>
      </c>
    </row>
    <row r="195" spans="1:26" x14ac:dyDescent="0.25">
      <c r="A195">
        <v>96.5</v>
      </c>
      <c r="B195">
        <v>83.930542396386372</v>
      </c>
      <c r="C195" s="1">
        <f t="shared" ca="1" si="9"/>
        <v>83.558487838552395</v>
      </c>
      <c r="D195" s="1">
        <f t="shared" ca="1" si="10"/>
        <v>6.921229700251795E-2</v>
      </c>
      <c r="E195" s="1">
        <f t="shared" ca="1" si="11"/>
        <v>73.47094142121901</v>
      </c>
      <c r="H195"/>
      <c r="Y195">
        <v>96.5</v>
      </c>
      <c r="Z195">
        <v>83.930542396386372</v>
      </c>
    </row>
    <row r="196" spans="1:26" x14ac:dyDescent="0.25">
      <c r="A196">
        <v>97</v>
      </c>
      <c r="B196">
        <v>83.424944448378227</v>
      </c>
      <c r="C196" s="1">
        <f t="shared" ca="1" si="9"/>
        <v>83.575146660028082</v>
      </c>
      <c r="D196" s="1">
        <f t="shared" ca="1" si="10"/>
        <v>1.1280352192253941E-2</v>
      </c>
      <c r="E196" s="1">
        <f t="shared" ca="1" si="11"/>
        <v>72.965343473210865</v>
      </c>
      <c r="H196"/>
      <c r="Y196">
        <v>97</v>
      </c>
      <c r="Z196">
        <v>83.424944448378227</v>
      </c>
    </row>
    <row r="197" spans="1:26" x14ac:dyDescent="0.25">
      <c r="A197">
        <v>97.5</v>
      </c>
      <c r="B197">
        <v>82.919306837559517</v>
      </c>
      <c r="C197" s="1">
        <f t="shared" ca="1" si="9"/>
        <v>83.591176922752283</v>
      </c>
      <c r="D197" s="1">
        <f t="shared" ca="1" si="10"/>
        <v>0.22570470568846668</v>
      </c>
      <c r="E197" s="1">
        <f t="shared" ca="1" si="11"/>
        <v>72.459705862392155</v>
      </c>
      <c r="H197"/>
      <c r="Y197">
        <v>97.5</v>
      </c>
      <c r="Z197">
        <v>82.919306837559517</v>
      </c>
    </row>
    <row r="198" spans="1:26" x14ac:dyDescent="0.25">
      <c r="A198">
        <v>98</v>
      </c>
      <c r="B198">
        <v>82.413630386742184</v>
      </c>
      <c r="C198" s="1">
        <f t="shared" ca="1" si="9"/>
        <v>83.606602343054803</v>
      </c>
      <c r="D198" s="1">
        <f t="shared" ca="1" si="10"/>
        <v>0.71159104427417796</v>
      </c>
      <c r="E198" s="1">
        <f t="shared" ca="1" si="11"/>
        <v>71.954029411574822</v>
      </c>
      <c r="H198"/>
      <c r="Y198">
        <v>98</v>
      </c>
      <c r="Z198">
        <v>82.413630386742184</v>
      </c>
    </row>
    <row r="199" spans="1:26" x14ac:dyDescent="0.25">
      <c r="A199">
        <v>98.5</v>
      </c>
      <c r="B199">
        <v>81.907915878687874</v>
      </c>
      <c r="C199" s="1">
        <f t="shared" ca="1" si="9"/>
        <v>83.621445742417833</v>
      </c>
      <c r="D199" s="1">
        <f t="shared" ca="1" si="10"/>
        <v>1.4680922969472074</v>
      </c>
      <c r="E199" s="1">
        <f t="shared" ca="1" si="11"/>
        <v>71.448314903520512</v>
      </c>
      <c r="H199"/>
      <c r="Y199">
        <v>98.5</v>
      </c>
      <c r="Z199">
        <v>81.907915878687874</v>
      </c>
    </row>
    <row r="200" spans="1:26" x14ac:dyDescent="0.25">
      <c r="A200">
        <v>99</v>
      </c>
      <c r="B200">
        <v>81.40216405947568</v>
      </c>
      <c r="C200" s="1">
        <f t="shared" ca="1" si="9"/>
        <v>83.635729081239674</v>
      </c>
      <c r="D200" s="1">
        <f t="shared" ca="1" si="10"/>
        <v>2.4944063532237948</v>
      </c>
      <c r="E200" s="1">
        <f t="shared" ca="1" si="11"/>
        <v>70.942563084308318</v>
      </c>
      <c r="H200"/>
      <c r="Y200">
        <v>99</v>
      </c>
      <c r="Z200">
        <v>81.40216405947568</v>
      </c>
    </row>
    <row r="201" spans="1:26" x14ac:dyDescent="0.25">
      <c r="A201">
        <v>99.5</v>
      </c>
      <c r="B201">
        <v>80.896375641080041</v>
      </c>
      <c r="C201" s="1">
        <f t="shared" ca="1" si="9"/>
        <v>83.649473491324571</v>
      </c>
      <c r="D201" s="1">
        <f t="shared" ca="1" si="10"/>
        <v>3.7897738865105244</v>
      </c>
      <c r="E201" s="1">
        <f t="shared" ca="1" si="11"/>
        <v>70.436774665912679</v>
      </c>
      <c r="H201"/>
      <c r="Y201">
        <v>99.5</v>
      </c>
      <c r="Z201">
        <v>80.896375641080041</v>
      </c>
    </row>
    <row r="202" spans="1:26" x14ac:dyDescent="0.25">
      <c r="A202">
        <v>100</v>
      </c>
      <c r="B202">
        <v>80.390551303430371</v>
      </c>
      <c r="C202" s="1">
        <f t="shared" ca="1" si="9"/>
        <v>83.662699307146653</v>
      </c>
      <c r="D202" s="1">
        <f t="shared" ca="1" si="10"/>
        <v>5.3534762791122246</v>
      </c>
      <c r="E202" s="1">
        <f t="shared" ca="1" si="11"/>
        <v>69.930950328263009</v>
      </c>
      <c r="H202"/>
      <c r="Y202">
        <v>100</v>
      </c>
      <c r="Z202">
        <v>80.390551303430371</v>
      </c>
    </row>
    <row r="203" spans="1:26" x14ac:dyDescent="0.25">
      <c r="A203">
        <v>100.5</v>
      </c>
      <c r="B203">
        <v>79.884691696120996</v>
      </c>
      <c r="C203" s="1">
        <f t="shared" ca="1" si="9"/>
        <v>83.675426095934185</v>
      </c>
      <c r="D203" s="1">
        <f t="shared" ca="1" si="10"/>
        <v>7.1848336449635299</v>
      </c>
      <c r="E203" s="1">
        <f t="shared" ca="1" si="11"/>
        <v>69.425090720953634</v>
      </c>
      <c r="H203"/>
      <c r="Y203">
        <v>100.5</v>
      </c>
      <c r="Z203">
        <v>79.884691696120996</v>
      </c>
    </row>
    <row r="204" spans="1:26" x14ac:dyDescent="0.25">
      <c r="A204">
        <v>101</v>
      </c>
      <c r="B204">
        <v>79.378797439880316</v>
      </c>
      <c r="C204" s="1">
        <f t="shared" ca="1" si="9"/>
        <v>83.687672686618725</v>
      </c>
      <c r="D204" s="1">
        <f t="shared" ca="1" si="10"/>
        <v>9.2832029459774947</v>
      </c>
      <c r="E204" s="1">
        <f t="shared" ca="1" si="11"/>
        <v>68.919196464712954</v>
      </c>
      <c r="H204"/>
      <c r="Y204">
        <v>101</v>
      </c>
      <c r="Z204">
        <v>79.378797439880316</v>
      </c>
    </row>
    <row r="205" spans="1:26" x14ac:dyDescent="0.25">
      <c r="A205">
        <v>101.5</v>
      </c>
      <c r="B205">
        <v>78.87286912786891</v>
      </c>
      <c r="C205" s="1">
        <f t="shared" ca="1" si="9"/>
        <v>83.69945719769207</v>
      </c>
      <c r="D205" s="1">
        <f t="shared" ca="1" si="10"/>
        <v>11.647976197879627</v>
      </c>
      <c r="E205" s="1">
        <f t="shared" ca="1" si="11"/>
        <v>68.413268152701548</v>
      </c>
      <c r="H205"/>
      <c r="Y205">
        <v>101.5</v>
      </c>
      <c r="Z205">
        <v>78.87286912786891</v>
      </c>
    </row>
    <row r="206" spans="1:26" x14ac:dyDescent="0.25">
      <c r="A206">
        <v>102</v>
      </c>
      <c r="B206">
        <v>78.366907326850509</v>
      </c>
      <c r="C206" s="1">
        <f t="shared" ca="1" si="9"/>
        <v>83.710797064012013</v>
      </c>
      <c r="D206" s="1">
        <f t="shared" ca="1" si="10"/>
        <v>14.278578761470024</v>
      </c>
      <c r="E206" s="1">
        <f t="shared" ca="1" si="11"/>
        <v>67.907306351683147</v>
      </c>
      <c r="H206"/>
      <c r="Y206">
        <v>102</v>
      </c>
      <c r="Z206">
        <v>78.366907326850509</v>
      </c>
    </row>
    <row r="207" spans="1:26" x14ac:dyDescent="0.25">
      <c r="A207">
        <v>102.5</v>
      </c>
      <c r="B207">
        <v>77.860912578265186</v>
      </c>
      <c r="C207" s="1">
        <f t="shared" ca="1" si="9"/>
        <v>83.721709062596759</v>
      </c>
      <c r="D207" s="1">
        <f t="shared" ca="1" si="10"/>
        <v>17.174467715376661</v>
      </c>
      <c r="E207" s="1">
        <f t="shared" ca="1" si="11"/>
        <v>67.401311603097824</v>
      </c>
      <c r="H207"/>
      <c r="Y207">
        <v>102.5</v>
      </c>
      <c r="Z207">
        <v>77.860912578265186</v>
      </c>
    </row>
    <row r="208" spans="1:26" x14ac:dyDescent="0.25">
      <c r="A208">
        <v>103</v>
      </c>
      <c r="B208">
        <v>77.354885399222923</v>
      </c>
      <c r="C208" s="1">
        <f t="shared" ca="1" si="9"/>
        <v>83.732209337446037</v>
      </c>
      <c r="D208" s="1">
        <f t="shared" ca="1" si="10"/>
        <v>20.335130306516785</v>
      </c>
      <c r="E208" s="1">
        <f t="shared" ca="1" si="11"/>
        <v>66.895284424055561</v>
      </c>
      <c r="H208"/>
      <c r="Y208">
        <v>103</v>
      </c>
      <c r="Z208">
        <v>77.354885399222923</v>
      </c>
    </row>
    <row r="209" spans="1:26" x14ac:dyDescent="0.25">
      <c r="A209">
        <v>103.5</v>
      </c>
      <c r="B209">
        <v>76.848826283432302</v>
      </c>
      <c r="C209" s="1">
        <f t="shared" ca="1" si="9"/>
        <v>83.742313423425713</v>
      </c>
      <c r="D209" s="1">
        <f t="shared" ca="1" si="10"/>
        <v>23.760082474627268</v>
      </c>
      <c r="E209" s="1">
        <f t="shared" ca="1" si="11"/>
        <v>66.38922530826494</v>
      </c>
      <c r="H209"/>
      <c r="Y209">
        <v>103.5</v>
      </c>
      <c r="Z209">
        <v>76.848826283432302</v>
      </c>
    </row>
    <row r="210" spans="1:26" x14ac:dyDescent="0.25">
      <c r="A210">
        <v>104</v>
      </c>
      <c r="B210">
        <v>76.342735702070854</v>
      </c>
      <c r="C210" s="1">
        <f t="shared" ca="1" si="9"/>
        <v>83.752036269251192</v>
      </c>
      <c r="D210" s="1">
        <f t="shared" ca="1" si="10"/>
        <v>27.448867447409441</v>
      </c>
      <c r="E210" s="1">
        <f t="shared" ca="1" si="11"/>
        <v>65.883134726903492</v>
      </c>
      <c r="H210"/>
      <c r="Y210">
        <v>104</v>
      </c>
      <c r="Z210">
        <v>76.342735702070854</v>
      </c>
    </row>
    <row r="211" spans="1:26" x14ac:dyDescent="0.25">
      <c r="A211">
        <v>104.5</v>
      </c>
      <c r="B211">
        <v>75.836614104604735</v>
      </c>
      <c r="C211" s="1">
        <f t="shared" ca="1" si="9"/>
        <v>83.761392259603625</v>
      </c>
      <c r="D211" s="1">
        <f t="shared" ca="1" si="10"/>
        <v>31.401054402973806</v>
      </c>
      <c r="E211" s="1">
        <f t="shared" ca="1" si="11"/>
        <v>65.377013129437373</v>
      </c>
      <c r="H211"/>
      <c r="Y211">
        <v>104.5</v>
      </c>
      <c r="Z211">
        <v>75.836614104604735</v>
      </c>
    </row>
    <row r="212" spans="1:26" x14ac:dyDescent="0.25">
      <c r="A212">
        <v>105</v>
      </c>
      <c r="B212">
        <v>75.330461919561046</v>
      </c>
      <c r="C212" s="1">
        <f t="shared" ca="1" si="9"/>
        <v>83.770395236411659</v>
      </c>
      <c r="D212" s="1">
        <f t="shared" ca="1" si="10"/>
        <v>35.616237196442498</v>
      </c>
      <c r="E212" s="1">
        <f t="shared" ca="1" si="11"/>
        <v>64.870860944393684</v>
      </c>
      <c r="H212"/>
      <c r="Y212">
        <v>105</v>
      </c>
      <c r="Z212">
        <v>75.330461919561046</v>
      </c>
    </row>
    <row r="213" spans="1:26" x14ac:dyDescent="0.25">
      <c r="A213">
        <v>105.5</v>
      </c>
      <c r="B213">
        <v>74.824279555258599</v>
      </c>
      <c r="C213" s="1">
        <f t="shared" ca="1" si="9"/>
        <v>83.779058519330164</v>
      </c>
      <c r="D213" s="1">
        <f t="shared" ca="1" si="10"/>
        <v>40.094033147689302</v>
      </c>
      <c r="E213" s="1">
        <f t="shared" ca="1" si="11"/>
        <v>64.364678580091237</v>
      </c>
      <c r="H213"/>
      <c r="Y213">
        <v>105.5</v>
      </c>
      <c r="Z213">
        <v>74.824279555258599</v>
      </c>
    </row>
    <row r="214" spans="1:26" x14ac:dyDescent="0.25">
      <c r="A214">
        <v>106</v>
      </c>
      <c r="B214">
        <v>74.318067400497156</v>
      </c>
      <c r="C214" s="1">
        <f t="shared" ca="1" si="9"/>
        <v>83.787394925446321</v>
      </c>
      <c r="D214" s="1">
        <f t="shared" ca="1" si="10"/>
        <v>44.834081887379938</v>
      </c>
      <c r="E214" s="1">
        <f t="shared" ca="1" si="11"/>
        <v>63.858466425329794</v>
      </c>
      <c r="H214"/>
      <c r="Y214">
        <v>106</v>
      </c>
      <c r="Z214">
        <v>74.318067400497156</v>
      </c>
    </row>
    <row r="215" spans="1:26" x14ac:dyDescent="0.25">
      <c r="A215">
        <v>106.5</v>
      </c>
      <c r="B215">
        <v>73.811825825209041</v>
      </c>
      <c r="C215" s="1">
        <f t="shared" ca="1" si="9"/>
        <v>83.795416788242136</v>
      </c>
      <c r="D215" s="1">
        <f t="shared" ca="1" si="10"/>
        <v>49.836044258578035</v>
      </c>
      <c r="E215" s="1">
        <f t="shared" ca="1" si="11"/>
        <v>63.352224850041679</v>
      </c>
      <c r="H215"/>
      <c r="Y215">
        <v>106.5</v>
      </c>
      <c r="Z215">
        <v>73.811825825209041</v>
      </c>
    </row>
    <row r="216" spans="1:26" x14ac:dyDescent="0.25">
      <c r="A216">
        <v>107</v>
      </c>
      <c r="B216">
        <v>73.305555181074936</v>
      </c>
      <c r="C216" s="1">
        <f t="shared" ca="1" si="9"/>
        <v>83.803135975841442</v>
      </c>
      <c r="D216" s="1">
        <f t="shared" ca="1" si="10"/>
        <v>55.099601271325298</v>
      </c>
      <c r="E216" s="1">
        <f t="shared" ca="1" si="11"/>
        <v>62.845954205907574</v>
      </c>
      <c r="H216"/>
      <c r="Y216">
        <v>107</v>
      </c>
      <c r="Z216">
        <v>73.305555181074936</v>
      </c>
    </row>
    <row r="217" spans="1:26" x14ac:dyDescent="0.25">
      <c r="A217">
        <v>107.5</v>
      </c>
      <c r="B217">
        <v>72.799255802105293</v>
      </c>
      <c r="C217" s="1">
        <f t="shared" ca="1" si="9"/>
        <v>83.810563908568582</v>
      </c>
      <c r="D217" s="1">
        <f t="shared" ca="1" si="10"/>
        <v>60.624453107732073</v>
      </c>
      <c r="E217" s="1">
        <f t="shared" ca="1" si="11"/>
        <v>62.339654826937931</v>
      </c>
      <c r="H217"/>
      <c r="Y217">
        <v>107.5</v>
      </c>
      <c r="Z217">
        <v>72.799255802105293</v>
      </c>
    </row>
    <row r="218" spans="1:26" x14ac:dyDescent="0.25">
      <c r="A218">
        <v>108</v>
      </c>
      <c r="B218">
        <v>72.292928005189594</v>
      </c>
      <c r="C218" s="1">
        <f t="shared" ca="1" si="9"/>
        <v>83.817711575844285</v>
      </c>
      <c r="D218" s="1">
        <f t="shared" ca="1" si="10"/>
        <v>66.410318175216148</v>
      </c>
      <c r="E218" s="1">
        <f t="shared" ca="1" si="11"/>
        <v>61.833327030022232</v>
      </c>
      <c r="H218"/>
      <c r="Y218">
        <v>108</v>
      </c>
      <c r="Z218">
        <v>72.292928005189594</v>
      </c>
    </row>
    <row r="219" spans="1:26" x14ac:dyDescent="0.25">
      <c r="A219">
        <v>108.5</v>
      </c>
      <c r="B219">
        <v>71.786572090613419</v>
      </c>
      <c r="C219" s="1">
        <f t="shared" ca="1" si="9"/>
        <v>83.82458955244438</v>
      </c>
      <c r="D219" s="1">
        <f t="shared" ca="1" si="10"/>
        <v>72.456932205673567</v>
      </c>
      <c r="E219" s="1">
        <f t="shared" ca="1" si="11"/>
        <v>61.326971115446057</v>
      </c>
      <c r="H219"/>
      <c r="Y219">
        <v>108.5</v>
      </c>
      <c r="Z219">
        <v>71.786572090613419</v>
      </c>
    </row>
    <row r="220" spans="1:26" x14ac:dyDescent="0.25">
      <c r="A220">
        <v>109</v>
      </c>
      <c r="B220">
        <v>71.28018834254641</v>
      </c>
      <c r="C220" s="1">
        <f t="shared" ca="1" si="9"/>
        <v>83.831208014144764</v>
      </c>
      <c r="D220" s="1">
        <f t="shared" ca="1" si="10"/>
        <v>78.764047398424424</v>
      </c>
      <c r="E220" s="1">
        <f t="shared" ca="1" si="11"/>
        <v>60.820587367379048</v>
      </c>
      <c r="H220"/>
      <c r="Y220">
        <v>109</v>
      </c>
      <c r="Z220">
        <v>71.28018834254641</v>
      </c>
    </row>
    <row r="221" spans="1:26" x14ac:dyDescent="0.25">
      <c r="A221">
        <v>109.5</v>
      </c>
      <c r="B221">
        <v>70.773777029501758</v>
      </c>
      <c r="C221" s="1">
        <f t="shared" ca="1" si="9"/>
        <v>83.837576752776258</v>
      </c>
      <c r="D221" s="1">
        <f t="shared" ca="1" si="10"/>
        <v>85.331431604913448</v>
      </c>
      <c r="E221" s="1">
        <f t="shared" ca="1" si="11"/>
        <v>60.314176054334396</v>
      </c>
      <c r="H221"/>
      <c r="Y221">
        <v>109.5</v>
      </c>
      <c r="Z221">
        <v>70.773777029501758</v>
      </c>
    </row>
    <row r="222" spans="1:26" x14ac:dyDescent="0.25">
      <c r="A222">
        <v>110</v>
      </c>
      <c r="B222">
        <v>70.267338404767258</v>
      </c>
      <c r="C222" s="1">
        <f t="shared" ca="1" si="9"/>
        <v>83.843705190711319</v>
      </c>
      <c r="D222" s="1">
        <f t="shared" ca="1" si="10"/>
        <v>92.15886755324253</v>
      </c>
      <c r="E222" s="1">
        <f t="shared" ca="1" si="11"/>
        <v>59.807737429599896</v>
      </c>
      <c r="H222"/>
      <c r="Y222">
        <v>110</v>
      </c>
      <c r="Z222">
        <v>70.267338404767258</v>
      </c>
    </row>
    <row r="223" spans="1:26" x14ac:dyDescent="0.25">
      <c r="A223">
        <v>110.5</v>
      </c>
      <c r="B223">
        <v>69.760872706810858</v>
      </c>
      <c r="C223" s="1">
        <f t="shared" ca="1" si="9"/>
        <v>83.849602394804123</v>
      </c>
      <c r="D223" s="1">
        <f t="shared" ca="1" si="10"/>
        <v>99.246152110671403</v>
      </c>
      <c r="E223" s="1">
        <f t="shared" ca="1" si="11"/>
        <v>59.301271731643496</v>
      </c>
      <c r="H223"/>
      <c r="Y223">
        <v>110.5</v>
      </c>
      <c r="Z223">
        <v>69.760872706810858</v>
      </c>
    </row>
    <row r="224" spans="1:26" x14ac:dyDescent="0.25">
      <c r="A224">
        <v>111</v>
      </c>
      <c r="B224">
        <v>69.254380159660016</v>
      </c>
      <c r="C224" s="1">
        <f t="shared" ca="1" si="9"/>
        <v>83.855277089804844</v>
      </c>
      <c r="D224" s="1">
        <f t="shared" ca="1" si="10"/>
        <v>106.59309558235633</v>
      </c>
      <c r="E224" s="1">
        <f t="shared" ca="1" si="11"/>
        <v>58.794779184492654</v>
      </c>
      <c r="H224"/>
      <c r="Y224">
        <v>111</v>
      </c>
      <c r="Z224">
        <v>69.254380159660016</v>
      </c>
    </row>
    <row r="225" spans="1:26" x14ac:dyDescent="0.25">
      <c r="A225">
        <v>111.5</v>
      </c>
      <c r="B225">
        <v>68.747860973257289</v>
      </c>
      <c r="C225" s="1">
        <f t="shared" ca="1" si="9"/>
        <v>83.8607376712676</v>
      </c>
      <c r="D225" s="1">
        <f t="shared" ca="1" si="10"/>
        <v>114.19952104463152</v>
      </c>
      <c r="E225" s="1">
        <f t="shared" ca="1" si="11"/>
        <v>58.288259998089927</v>
      </c>
      <c r="H225"/>
      <c r="Y225">
        <v>111.5</v>
      </c>
      <c r="Z225">
        <v>68.747860973257289</v>
      </c>
    </row>
    <row r="226" spans="1:26" x14ac:dyDescent="0.25">
      <c r="A226">
        <v>112</v>
      </c>
      <c r="B226">
        <v>68.243414311944022</v>
      </c>
      <c r="C226" s="1">
        <f t="shared" ca="1" si="9"/>
        <v>83.865992217971439</v>
      </c>
      <c r="D226" s="1">
        <f t="shared" ca="1" si="10"/>
        <v>122.03247021494799</v>
      </c>
      <c r="E226" s="1">
        <f t="shared" ca="1" si="11"/>
        <v>57.78381333677666</v>
      </c>
      <c r="H226"/>
      <c r="Y226">
        <v>112</v>
      </c>
      <c r="Z226">
        <v>68.243414311944022</v>
      </c>
    </row>
    <row r="227" spans="1:26" x14ac:dyDescent="0.25">
      <c r="A227">
        <v>112.5</v>
      </c>
      <c r="B227">
        <v>67.75497130666939</v>
      </c>
      <c r="C227" s="1">
        <f t="shared" ca="1" si="9"/>
        <v>83.871048503872714</v>
      </c>
      <c r="D227" s="1">
        <f t="shared" ca="1" si="10"/>
        <v>129.86397211310847</v>
      </c>
      <c r="E227" s="1">
        <f t="shared" ca="1" si="11"/>
        <v>57.295370331502028</v>
      </c>
      <c r="H227"/>
      <c r="Y227">
        <v>112.5</v>
      </c>
      <c r="Z227">
        <v>67.75497130666939</v>
      </c>
    </row>
    <row r="228" spans="1:26" x14ac:dyDescent="0.25">
      <c r="A228">
        <v>113</v>
      </c>
      <c r="B228">
        <v>67.28428103538964</v>
      </c>
      <c r="C228" s="1">
        <f t="shared" ca="1" si="9"/>
        <v>83.875914009606376</v>
      </c>
      <c r="D228" s="1">
        <f t="shared" ca="1" si="10"/>
        <v>137.64114237555805</v>
      </c>
      <c r="E228" s="1">
        <f t="shared" ca="1" si="11"/>
        <v>56.824680060222278</v>
      </c>
      <c r="H228"/>
      <c r="Y228">
        <v>113</v>
      </c>
      <c r="Z228">
        <v>67.28428103538964</v>
      </c>
    </row>
    <row r="229" spans="1:26" x14ac:dyDescent="0.25">
      <c r="A229">
        <v>113.5</v>
      </c>
      <c r="B229">
        <v>66.827773262164015</v>
      </c>
      <c r="C229" s="1">
        <f t="shared" ca="1" si="9"/>
        <v>83.880595933553437</v>
      </c>
      <c r="D229" s="1">
        <f t="shared" ca="1" si="10"/>
        <v>145.39938053092652</v>
      </c>
      <c r="E229" s="1">
        <f t="shared" ca="1" si="11"/>
        <v>56.368172286996653</v>
      </c>
      <c r="H229"/>
      <c r="Y229">
        <v>113.5</v>
      </c>
      <c r="Z229">
        <v>66.827773262164015</v>
      </c>
    </row>
    <row r="230" spans="1:26" x14ac:dyDescent="0.25">
      <c r="A230">
        <v>114</v>
      </c>
      <c r="B230">
        <v>66.38349484712019</v>
      </c>
      <c r="C230" s="1">
        <f t="shared" ca="1" si="9"/>
        <v>83.885101202490716</v>
      </c>
      <c r="D230" s="1">
        <f t="shared" ca="1" si="10"/>
        <v>153.15311250917301</v>
      </c>
      <c r="E230" s="1">
        <f t="shared" ca="1" si="11"/>
        <v>55.923893871952828</v>
      </c>
      <c r="H230"/>
      <c r="Y230">
        <v>114</v>
      </c>
      <c r="Z230">
        <v>66.38349484712019</v>
      </c>
    </row>
    <row r="231" spans="1:26" x14ac:dyDescent="0.25">
      <c r="A231">
        <v>114.5</v>
      </c>
      <c r="B231">
        <v>65.950994998066378</v>
      </c>
      <c r="C231" s="1">
        <f t="shared" ca="1" si="9"/>
        <v>83.889436481838857</v>
      </c>
      <c r="D231" s="1">
        <f t="shared" ca="1" si="10"/>
        <v>160.89384143336468</v>
      </c>
      <c r="E231" s="1">
        <f t="shared" ca="1" si="11"/>
        <v>55.491394022899016</v>
      </c>
      <c r="H231"/>
      <c r="Y231">
        <v>114.5</v>
      </c>
      <c r="Z231">
        <v>65.950994998066378</v>
      </c>
    </row>
    <row r="232" spans="1:26" x14ac:dyDescent="0.25">
      <c r="A232">
        <v>115</v>
      </c>
      <c r="B232">
        <v>65.529841809005703</v>
      </c>
      <c r="C232" s="1">
        <f t="shared" ca="1" si="9"/>
        <v>83.89360818552359</v>
      </c>
      <c r="D232" s="1">
        <f t="shared" ca="1" si="10"/>
        <v>168.61395776566445</v>
      </c>
      <c r="E232" s="1">
        <f t="shared" ca="1" si="11"/>
        <v>55.070240833838341</v>
      </c>
      <c r="H232"/>
      <c r="Y232">
        <v>115</v>
      </c>
      <c r="Z232">
        <v>65.529841809005703</v>
      </c>
    </row>
    <row r="233" spans="1:26" x14ac:dyDescent="0.25">
      <c r="A233">
        <v>115.5</v>
      </c>
      <c r="B233">
        <v>65.119620627254065</v>
      </c>
      <c r="C233" s="1">
        <f t="shared" ca="1" si="9"/>
        <v>83.897622485465021</v>
      </c>
      <c r="D233" s="1">
        <f t="shared" ca="1" si="10"/>
        <v>176.30667689348707</v>
      </c>
      <c r="E233" s="1">
        <f t="shared" ca="1" si="11"/>
        <v>54.660019652086703</v>
      </c>
      <c r="H233"/>
      <c r="Y233">
        <v>115.5</v>
      </c>
      <c r="Z233">
        <v>65.119620627254065</v>
      </c>
    </row>
    <row r="234" spans="1:26" x14ac:dyDescent="0.25">
      <c r="A234">
        <v>116</v>
      </c>
      <c r="B234">
        <v>64.719932835775808</v>
      </c>
      <c r="C234" s="1">
        <f t="shared" ca="1" si="9"/>
        <v>83.901485320708716</v>
      </c>
      <c r="D234" s="1">
        <f t="shared" ca="1" si="10"/>
        <v>183.9659778661179</v>
      </c>
      <c r="E234" s="1">
        <f t="shared" ca="1" si="11"/>
        <v>54.260331860608446</v>
      </c>
      <c r="H234"/>
      <c r="Y234">
        <v>116</v>
      </c>
      <c r="Z234">
        <v>64.719932835775808</v>
      </c>
    </row>
    <row r="235" spans="1:26" x14ac:dyDescent="0.25">
      <c r="A235">
        <v>116.5</v>
      </c>
      <c r="B235">
        <v>64.330394902402134</v>
      </c>
      <c r="C235" s="1">
        <f t="shared" ca="1" si="9"/>
        <v>83.905202406212467</v>
      </c>
      <c r="D235" s="1">
        <f t="shared" ca="1" si="10"/>
        <v>191.58654440561469</v>
      </c>
      <c r="E235" s="1">
        <f t="shared" ca="1" si="11"/>
        <v>53.870793927234772</v>
      </c>
      <c r="H235"/>
      <c r="Y235">
        <v>116.5</v>
      </c>
      <c r="Z235">
        <v>64.330394902402134</v>
      </c>
    </row>
    <row r="236" spans="1:26" x14ac:dyDescent="0.25">
      <c r="A236">
        <v>117</v>
      </c>
      <c r="B236">
        <v>63.950637602953044</v>
      </c>
      <c r="C236" s="1">
        <f t="shared" ca="1" si="9"/>
        <v>83.908779241301346</v>
      </c>
      <c r="D236" s="1">
        <f t="shared" ca="1" si="10"/>
        <v>199.16370882818612</v>
      </c>
      <c r="E236" s="1">
        <f t="shared" ca="1" si="11"/>
        <v>53.491036627785682</v>
      </c>
      <c r="H236"/>
      <c r="Y236">
        <v>117</v>
      </c>
      <c r="Z236">
        <v>63.950637602953044</v>
      </c>
    </row>
    <row r="237" spans="1:26" x14ac:dyDescent="0.25">
      <c r="A237">
        <v>117.5</v>
      </c>
      <c r="B237">
        <v>63.580305359771167</v>
      </c>
      <c r="C237" s="1">
        <f t="shared" ca="1" si="9"/>
        <v>83.912221117803796</v>
      </c>
      <c r="D237" s="1">
        <f t="shared" ca="1" si="10"/>
        <v>206.69339919586776</v>
      </c>
      <c r="E237" s="1">
        <f t="shared" ca="1" si="11"/>
        <v>53.120704384603805</v>
      </c>
      <c r="H237"/>
      <c r="Y237">
        <v>117.5</v>
      </c>
      <c r="Z237">
        <v>63.580305359771167</v>
      </c>
    </row>
    <row r="238" spans="1:26" x14ac:dyDescent="0.25">
      <c r="A238">
        <v>118</v>
      </c>
      <c r="B238">
        <v>63.219055658791582</v>
      </c>
      <c r="C238" s="1">
        <f t="shared" ca="1" si="9"/>
        <v>83.915533127880821</v>
      </c>
      <c r="D238" s="1">
        <f t="shared" ca="1" si="10"/>
        <v>214.17208981425924</v>
      </c>
      <c r="E238" s="1">
        <f t="shared" ca="1" si="11"/>
        <v>52.75945468362422</v>
      </c>
      <c r="H238"/>
      <c r="Y238">
        <v>118</v>
      </c>
      <c r="Z238">
        <v>63.219055658791582</v>
      </c>
    </row>
    <row r="239" spans="1:26" x14ac:dyDescent="0.25">
      <c r="A239">
        <v>118.5</v>
      </c>
      <c r="B239">
        <v>62.866558521824352</v>
      </c>
      <c r="C239" s="1">
        <f t="shared" ca="1" si="9"/>
        <v>83.918720171559599</v>
      </c>
      <c r="D239" s="1">
        <f t="shared" ca="1" si="10"/>
        <v>221.59675506329174</v>
      </c>
      <c r="E239" s="1">
        <f t="shared" ca="1" si="11"/>
        <v>52.40695754665699</v>
      </c>
      <c r="H239"/>
      <c r="Y239">
        <v>118.5</v>
      </c>
      <c r="Z239">
        <v>62.866558521824352</v>
      </c>
    </row>
    <row r="240" spans="1:26" x14ac:dyDescent="0.25">
      <c r="A240">
        <v>119</v>
      </c>
      <c r="B240">
        <v>62.522496019222373</v>
      </c>
      <c r="C240" s="1">
        <f t="shared" ca="1" si="9"/>
        <v>83.921786963982981</v>
      </c>
      <c r="D240" s="1">
        <f t="shared" ca="1" si="10"/>
        <v>228.96482646925668</v>
      </c>
      <c r="E240" s="1">
        <f t="shared" ca="1" si="11"/>
        <v>52.062895044055011</v>
      </c>
      <c r="H240"/>
      <c r="Y240">
        <v>119</v>
      </c>
      <c r="Z240">
        <v>62.522496019222373</v>
      </c>
    </row>
    <row r="241" spans="1:26" x14ac:dyDescent="0.25">
      <c r="A241">
        <v>119.5</v>
      </c>
      <c r="B241">
        <v>62.186561813441728</v>
      </c>
      <c r="C241" s="1">
        <f t="shared" ca="1" si="9"/>
        <v>83.924738042385457</v>
      </c>
      <c r="D241" s="1">
        <f t="shared" ca="1" si="10"/>
        <v>236.2741528803071</v>
      </c>
      <c r="E241" s="1">
        <f t="shared" ca="1" si="11"/>
        <v>51.726960838274366</v>
      </c>
      <c r="H241"/>
      <c r="Y241">
        <v>119.5</v>
      </c>
      <c r="Z241">
        <v>62.186561813441728</v>
      </c>
    </row>
    <row r="242" spans="1:26" x14ac:dyDescent="0.25">
      <c r="A242">
        <v>120</v>
      </c>
      <c r="B242">
        <v>61.858460727347072</v>
      </c>
      <c r="C242" s="1">
        <f t="shared" ca="1" si="9"/>
        <v>83.92757777280579</v>
      </c>
      <c r="D242" s="1">
        <f t="shared" ca="1" si="10"/>
        <v>243.52296358307828</v>
      </c>
      <c r="E242" s="1">
        <f t="shared" ca="1" si="11"/>
        <v>51.39885975217971</v>
      </c>
      <c r="H242"/>
      <c r="Y242">
        <v>120</v>
      </c>
      <c r="Z242">
        <v>61.858460727347072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ref="E258:E321" si="14">IF(A258&gt;=$K$5,(B258-$L$6),0)</f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si="14"/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ref="E322:E362" si="17">IF(A322&gt;=$K$5,(B322-$L$6),0)</f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si="17"/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1:Z362"/>
  <sheetViews>
    <sheetView zoomScale="80" zoomScaleNormal="80" workbookViewId="0">
      <selection activeCell="A57" sqref="A57:XFD57"/>
    </sheetView>
  </sheetViews>
  <sheetFormatPr defaultRowHeight="15" x14ac:dyDescent="0.25"/>
  <cols>
    <col min="3" max="3" width="9.140625" style="1"/>
    <col min="4" max="7" width="10.140625" style="1" customWidth="1"/>
    <col min="8" max="8" width="9.140625" style="1"/>
    <col min="9" max="9" width="12.28515625" customWidth="1"/>
    <col min="11" max="11" width="15.28515625" customWidth="1"/>
    <col min="12" max="12" width="10.7109375" customWidth="1"/>
    <col min="13" max="13" width="13.85546875" customWidth="1"/>
    <col min="14" max="15" width="12.140625" customWidth="1"/>
    <col min="16" max="16" width="11" customWidth="1"/>
  </cols>
  <sheetData>
    <row r="1" spans="1:26" x14ac:dyDescent="0.25">
      <c r="A1" t="s">
        <v>0</v>
      </c>
      <c r="B1" t="s">
        <v>1</v>
      </c>
      <c r="C1" s="1" t="s">
        <v>19</v>
      </c>
      <c r="D1" s="1" t="s">
        <v>2</v>
      </c>
      <c r="E1" s="1" t="s">
        <v>33</v>
      </c>
      <c r="I1" s="90" t="s">
        <v>3</v>
      </c>
      <c r="J1" s="91"/>
      <c r="K1" s="91"/>
      <c r="L1" s="91"/>
      <c r="M1" s="91"/>
      <c r="N1" s="92"/>
      <c r="Y1" t="s">
        <v>0</v>
      </c>
      <c r="Z1" t="s">
        <v>1</v>
      </c>
    </row>
    <row r="2" spans="1:26" x14ac:dyDescent="0.25">
      <c r="A2">
        <v>0</v>
      </c>
      <c r="B2">
        <v>0</v>
      </c>
      <c r="C2" s="1">
        <f t="shared" ref="C2:C65" ca="1" si="0">IF(A2&gt;=$K$5,OFFSET($B$1,2*$K$5,0)+$L$5*(1-EXP((-1/$M$5)*(A2-$K$5))),0)</f>
        <v>0</v>
      </c>
      <c r="D2" s="1">
        <f t="shared" ref="D2:D65" si="1">IF(A2&gt;=$K$5,(C2-B2)*(C2-B2)*0.5,0)</f>
        <v>0</v>
      </c>
      <c r="E2" s="1">
        <f>IF(A2&gt;=$K$5,(B2-$L$6),0)</f>
        <v>0</v>
      </c>
      <c r="I2" s="93"/>
      <c r="J2" s="94"/>
      <c r="K2" s="94"/>
      <c r="L2" s="94"/>
      <c r="M2" s="94"/>
      <c r="N2" s="95"/>
      <c r="Y2">
        <v>0</v>
      </c>
      <c r="Z2">
        <v>0</v>
      </c>
    </row>
    <row r="3" spans="1:26" ht="15.75" thickBot="1" x14ac:dyDescent="0.3">
      <c r="A3">
        <v>0.5</v>
      </c>
      <c r="B3">
        <v>0.93848906254386255</v>
      </c>
      <c r="C3" s="1">
        <f t="shared" ca="1" si="0"/>
        <v>0</v>
      </c>
      <c r="D3" s="1">
        <f t="shared" si="1"/>
        <v>0</v>
      </c>
      <c r="E3" s="1">
        <f t="shared" ref="E3:E66" si="2">IF(A3&gt;=$K$5,(B3-$L$6),0)</f>
        <v>0</v>
      </c>
      <c r="I3" s="96"/>
      <c r="J3" s="97"/>
      <c r="K3" s="97"/>
      <c r="L3" s="97"/>
      <c r="M3" s="97"/>
      <c r="N3" s="95"/>
      <c r="Y3">
        <v>0.5</v>
      </c>
      <c r="Z3">
        <v>0.93848906254386255</v>
      </c>
    </row>
    <row r="4" spans="1:26" x14ac:dyDescent="0.25">
      <c r="A4">
        <v>1</v>
      </c>
      <c r="B4">
        <v>2.1992304184185381</v>
      </c>
      <c r="C4" s="1">
        <f t="shared" ca="1" si="0"/>
        <v>0</v>
      </c>
      <c r="D4" s="1">
        <f t="shared" si="1"/>
        <v>0</v>
      </c>
      <c r="E4" s="1">
        <f t="shared" si="2"/>
        <v>0</v>
      </c>
      <c r="I4" t="s">
        <v>4</v>
      </c>
      <c r="K4" t="s">
        <v>5</v>
      </c>
      <c r="L4" t="s">
        <v>6</v>
      </c>
      <c r="M4" t="s">
        <v>7</v>
      </c>
      <c r="N4" s="8" t="s">
        <v>25</v>
      </c>
      <c r="O4" s="9" t="s">
        <v>30</v>
      </c>
      <c r="P4" s="10" t="s">
        <v>26</v>
      </c>
      <c r="Y4">
        <v>1</v>
      </c>
      <c r="Z4">
        <v>2.1992304184185381</v>
      </c>
    </row>
    <row r="5" spans="1:26" ht="15.75" thickBot="1" x14ac:dyDescent="0.3">
      <c r="A5">
        <v>1.5</v>
      </c>
      <c r="B5">
        <v>3.4576992598760352</v>
      </c>
      <c r="C5" s="1">
        <f t="shared" ca="1" si="0"/>
        <v>0</v>
      </c>
      <c r="D5" s="1">
        <f t="shared" si="1"/>
        <v>0</v>
      </c>
      <c r="E5" s="1">
        <f t="shared" si="2"/>
        <v>0</v>
      </c>
      <c r="I5" t="s">
        <v>19</v>
      </c>
      <c r="J5" s="3" t="s">
        <v>8</v>
      </c>
      <c r="K5" s="4">
        <v>30</v>
      </c>
      <c r="L5" s="24">
        <f ca="1">$P$5-$L$6</f>
        <v>42.896514304177458</v>
      </c>
      <c r="M5" s="4">
        <v>14</v>
      </c>
      <c r="N5" s="4">
        <v>62</v>
      </c>
      <c r="O5" s="11">
        <v>85</v>
      </c>
      <c r="P5" s="12">
        <v>53</v>
      </c>
      <c r="Y5">
        <v>1.5</v>
      </c>
      <c r="Z5">
        <v>3.4576992598760352</v>
      </c>
    </row>
    <row r="6" spans="1:26" x14ac:dyDescent="0.25">
      <c r="A6">
        <v>2</v>
      </c>
      <c r="B6">
        <v>4.7134460643717864</v>
      </c>
      <c r="C6" s="1">
        <f t="shared" ca="1" si="0"/>
        <v>0</v>
      </c>
      <c r="D6" s="1">
        <f t="shared" si="1"/>
        <v>0</v>
      </c>
      <c r="E6" s="1">
        <f t="shared" si="2"/>
        <v>0</v>
      </c>
      <c r="I6" t="s">
        <v>20</v>
      </c>
      <c r="J6" t="s">
        <v>8</v>
      </c>
      <c r="K6" s="4">
        <v>30</v>
      </c>
      <c r="L6" s="24">
        <f ca="1">OFFSET($B$1,2*$K$6,0)</f>
        <v>10.10348569582254</v>
      </c>
      <c r="Y6">
        <v>2</v>
      </c>
      <c r="Z6">
        <v>4.7134460643717864</v>
      </c>
    </row>
    <row r="7" spans="1:26" x14ac:dyDescent="0.25">
      <c r="A7">
        <v>2.5</v>
      </c>
      <c r="B7">
        <v>5.966423143831018</v>
      </c>
      <c r="C7" s="1">
        <f t="shared" ca="1" si="0"/>
        <v>0</v>
      </c>
      <c r="D7" s="1">
        <f t="shared" si="1"/>
        <v>0</v>
      </c>
      <c r="E7" s="1">
        <f t="shared" si="2"/>
        <v>0</v>
      </c>
      <c r="J7" s="23">
        <v>15</v>
      </c>
      <c r="K7" s="22">
        <f>$K$6 +$J$7</f>
        <v>45</v>
      </c>
      <c r="L7" s="24">
        <f ca="1">OFFSET($B$1,2*$K$7,0)</f>
        <v>56.007893736790827</v>
      </c>
      <c r="Y7">
        <v>2.5</v>
      </c>
      <c r="Z7">
        <v>5.966423143831018</v>
      </c>
    </row>
    <row r="8" spans="1:26" ht="15.75" thickBot="1" x14ac:dyDescent="0.3">
      <c r="A8">
        <v>3</v>
      </c>
      <c r="B8">
        <v>7.04848675501347</v>
      </c>
      <c r="C8" s="1">
        <f t="shared" ca="1" si="0"/>
        <v>0</v>
      </c>
      <c r="D8" s="1">
        <f t="shared" si="1"/>
        <v>0</v>
      </c>
      <c r="E8" s="1">
        <f t="shared" si="2"/>
        <v>0</v>
      </c>
      <c r="Y8">
        <v>3</v>
      </c>
      <c r="Z8">
        <v>7.04848675501347</v>
      </c>
    </row>
    <row r="9" spans="1:26" x14ac:dyDescent="0.25">
      <c r="A9">
        <v>3.5</v>
      </c>
      <c r="B9">
        <v>8.2964704143029788</v>
      </c>
      <c r="C9" s="1">
        <f t="shared" ca="1" si="0"/>
        <v>0</v>
      </c>
      <c r="D9" s="1">
        <f t="shared" si="1"/>
        <v>0</v>
      </c>
      <c r="E9" s="1">
        <f t="shared" si="2"/>
        <v>0</v>
      </c>
      <c r="I9" s="98" t="s">
        <v>31</v>
      </c>
      <c r="J9" s="99"/>
      <c r="K9" s="99"/>
      <c r="L9" s="99"/>
      <c r="M9" s="99"/>
      <c r="N9" s="100"/>
      <c r="Y9">
        <v>3.5</v>
      </c>
      <c r="Z9">
        <v>8.2964704143029788</v>
      </c>
    </row>
    <row r="10" spans="1:26" x14ac:dyDescent="0.25">
      <c r="A10">
        <v>4</v>
      </c>
      <c r="B10">
        <v>9.5422806977106713</v>
      </c>
      <c r="C10" s="1">
        <f t="shared" ca="1" si="0"/>
        <v>0</v>
      </c>
      <c r="D10" s="1">
        <f t="shared" si="1"/>
        <v>0</v>
      </c>
      <c r="E10" s="1">
        <f t="shared" si="2"/>
        <v>0</v>
      </c>
      <c r="I10" s="101"/>
      <c r="J10" s="102"/>
      <c r="K10" s="102"/>
      <c r="L10" s="102"/>
      <c r="M10" s="102"/>
      <c r="N10" s="103"/>
      <c r="S10" t="s">
        <v>21</v>
      </c>
      <c r="Y10">
        <v>4</v>
      </c>
      <c r="Z10">
        <v>9.5422806977106713</v>
      </c>
    </row>
    <row r="11" spans="1:26" ht="15.75" thickBot="1" x14ac:dyDescent="0.3">
      <c r="A11">
        <v>4.5</v>
      </c>
      <c r="B11">
        <v>10.786147721498672</v>
      </c>
      <c r="C11" s="1">
        <f t="shared" ca="1" si="0"/>
        <v>0</v>
      </c>
      <c r="D11" s="1">
        <f t="shared" si="1"/>
        <v>0</v>
      </c>
      <c r="E11" s="1">
        <f t="shared" si="2"/>
        <v>0</v>
      </c>
      <c r="I11" s="104"/>
      <c r="J11" s="105"/>
      <c r="K11" s="105"/>
      <c r="L11" s="105"/>
      <c r="M11" s="105"/>
      <c r="N11" s="106"/>
      <c r="Y11">
        <v>4.5</v>
      </c>
      <c r="Z11">
        <v>10.786147721498672</v>
      </c>
    </row>
    <row r="12" spans="1:26" ht="15.75" thickTop="1" x14ac:dyDescent="0.25">
      <c r="A12">
        <v>5</v>
      </c>
      <c r="B12">
        <v>12.028295076222447</v>
      </c>
      <c r="C12" s="1">
        <f t="shared" ca="1" si="0"/>
        <v>0</v>
      </c>
      <c r="D12" s="1">
        <f t="shared" si="1"/>
        <v>0</v>
      </c>
      <c r="E12" s="1">
        <f t="shared" si="2"/>
        <v>0</v>
      </c>
      <c r="I12" s="107" t="s">
        <v>9</v>
      </c>
      <c r="J12" s="108"/>
      <c r="Y12">
        <v>5</v>
      </c>
      <c r="Z12">
        <v>12.028295076222447</v>
      </c>
    </row>
    <row r="13" spans="1:26" ht="15.75" thickBot="1" x14ac:dyDescent="0.3">
      <c r="A13">
        <v>5.5</v>
      </c>
      <c r="B13">
        <v>12.611093546555303</v>
      </c>
      <c r="C13" s="1">
        <f t="shared" ca="1" si="0"/>
        <v>0</v>
      </c>
      <c r="D13" s="1">
        <f t="shared" si="1"/>
        <v>0</v>
      </c>
      <c r="E13" s="1">
        <f t="shared" si="2"/>
        <v>0</v>
      </c>
      <c r="I13" s="109"/>
      <c r="J13" s="110"/>
      <c r="O13" s="25" t="s">
        <v>37</v>
      </c>
      <c r="P13" s="26">
        <f>$O$5</f>
        <v>85</v>
      </c>
      <c r="Q13" s="26">
        <f ca="1">OFFSET($C$1,2*$O$5,0)</f>
        <v>52.125468156559279</v>
      </c>
      <c r="Y13">
        <v>5.5</v>
      </c>
      <c r="Z13">
        <v>12.611093546555303</v>
      </c>
    </row>
    <row r="14" spans="1:26" ht="16.5" thickTop="1" x14ac:dyDescent="0.25">
      <c r="A14">
        <v>6</v>
      </c>
      <c r="B14">
        <v>14.158019064945243</v>
      </c>
      <c r="C14" s="1">
        <f t="shared" ca="1" si="0"/>
        <v>0</v>
      </c>
      <c r="D14" s="1">
        <f t="shared" si="1"/>
        <v>0</v>
      </c>
      <c r="E14" s="1">
        <f t="shared" si="2"/>
        <v>0</v>
      </c>
      <c r="I14" t="s">
        <v>18</v>
      </c>
      <c r="K14" s="21" t="str">
        <f ca="1">"BrAC = "&amp;L5&amp;"* [1 - exp (1/"&amp;M5&amp;")*(txp - "&amp;K5&amp;")]"</f>
        <v>BrAC = 42.8965143041775* [1 - exp (1/14)*(txp - 30)]</v>
      </c>
      <c r="O14" s="25" t="s">
        <v>38</v>
      </c>
      <c r="P14" s="26">
        <f>$O$5</f>
        <v>85</v>
      </c>
      <c r="Q14" s="26">
        <f ca="1">OFFSET($B$1,2*$K$5,0)</f>
        <v>10.10348569582254</v>
      </c>
      <c r="Y14">
        <v>6</v>
      </c>
      <c r="Z14">
        <v>14.158019064945243</v>
      </c>
    </row>
    <row r="15" spans="1:26" x14ac:dyDescent="0.25">
      <c r="A15">
        <v>6.5</v>
      </c>
      <c r="B15">
        <v>15.705741828673844</v>
      </c>
      <c r="C15" s="1">
        <f t="shared" ca="1" si="0"/>
        <v>0</v>
      </c>
      <c r="D15" s="1">
        <f t="shared" si="1"/>
        <v>0</v>
      </c>
      <c r="E15" s="1">
        <f t="shared" si="2"/>
        <v>0</v>
      </c>
      <c r="I15" t="s">
        <v>11</v>
      </c>
      <c r="K15" s="6">
        <f ca="1">SUM(OFFSET($D$1,2*$K$5,0):OFFSET($D$1,2*$O$5,0))</f>
        <v>17639.844672559189</v>
      </c>
      <c r="Y15">
        <v>6.5</v>
      </c>
      <c r="Z15">
        <v>15.705741828673844</v>
      </c>
    </row>
    <row r="16" spans="1:26" x14ac:dyDescent="0.25">
      <c r="A16">
        <v>7</v>
      </c>
      <c r="B16">
        <v>17.254021458637411</v>
      </c>
      <c r="C16" s="1">
        <f t="shared" ca="1" si="0"/>
        <v>0</v>
      </c>
      <c r="D16" s="1">
        <f t="shared" si="1"/>
        <v>0</v>
      </c>
      <c r="E16" s="1">
        <f t="shared" si="2"/>
        <v>0</v>
      </c>
      <c r="I16" t="s">
        <v>12</v>
      </c>
      <c r="K16" s="6">
        <f ca="1">$L$5</f>
        <v>42.896514304177458</v>
      </c>
      <c r="L16" t="s">
        <v>14</v>
      </c>
      <c r="P16" s="1">
        <f>$K$5</f>
        <v>30</v>
      </c>
      <c r="Q16" s="2">
        <f ca="1">OFFSET($B$1,2*$K$5,0)</f>
        <v>10.10348569582254</v>
      </c>
      <c r="Y16">
        <v>7</v>
      </c>
      <c r="Z16">
        <v>17.254021458637411</v>
      </c>
    </row>
    <row r="17" spans="1:26" ht="15.75" thickBot="1" x14ac:dyDescent="0.3">
      <c r="A17">
        <v>7.5</v>
      </c>
      <c r="B17">
        <v>18.80276707138783</v>
      </c>
      <c r="C17" s="1">
        <f t="shared" ca="1" si="0"/>
        <v>0</v>
      </c>
      <c r="D17" s="1">
        <f t="shared" si="1"/>
        <v>0</v>
      </c>
      <c r="E17" s="1">
        <f t="shared" si="2"/>
        <v>0</v>
      </c>
      <c r="H17"/>
      <c r="I17" t="s">
        <v>13</v>
      </c>
      <c r="K17" s="6">
        <f>$M$5</f>
        <v>14</v>
      </c>
      <c r="L17" t="s">
        <v>15</v>
      </c>
      <c r="P17" s="1">
        <f>$O$5</f>
        <v>85</v>
      </c>
      <c r="Q17" s="2">
        <f ca="1">OFFSET($B$1,2*$K$5,0)</f>
        <v>10.10348569582254</v>
      </c>
      <c r="Y17">
        <v>7.5</v>
      </c>
      <c r="Z17">
        <v>18.80276707138783</v>
      </c>
    </row>
    <row r="18" spans="1:26" ht="15.75" thickBot="1" x14ac:dyDescent="0.3">
      <c r="A18">
        <v>8</v>
      </c>
      <c r="B18">
        <v>19.9120356825503</v>
      </c>
      <c r="C18" s="1">
        <f t="shared" ca="1" si="0"/>
        <v>0</v>
      </c>
      <c r="D18" s="1">
        <f t="shared" si="1"/>
        <v>0</v>
      </c>
      <c r="E18" s="1">
        <f t="shared" si="2"/>
        <v>0</v>
      </c>
      <c r="H18"/>
      <c r="I18" t="s">
        <v>32</v>
      </c>
      <c r="K18" s="7">
        <f ca="1">(C$72-$C$62)/5</f>
        <v>2.5766002592850081</v>
      </c>
      <c r="L18" s="16" t="s">
        <v>23</v>
      </c>
      <c r="Y18">
        <v>8</v>
      </c>
      <c r="Z18">
        <v>19.9120356825503</v>
      </c>
    </row>
    <row r="19" spans="1:26" x14ac:dyDescent="0.25">
      <c r="A19">
        <v>8.5</v>
      </c>
      <c r="B19">
        <v>21.347727663501427</v>
      </c>
      <c r="C19" s="1">
        <f t="shared" ca="1" si="0"/>
        <v>0</v>
      </c>
      <c r="D19" s="1">
        <f t="shared" si="1"/>
        <v>0</v>
      </c>
      <c r="E19" s="1">
        <f t="shared" si="2"/>
        <v>0</v>
      </c>
      <c r="H19"/>
      <c r="I19" s="13" t="s">
        <v>22</v>
      </c>
      <c r="J19" s="14"/>
      <c r="K19" s="15">
        <f ca="1">($L$7-$L$6)/($K$7-$K$6)</f>
        <v>3.0602938693978858</v>
      </c>
      <c r="L19" s="16" t="s">
        <v>23</v>
      </c>
      <c r="P19">
        <f>$N$5</f>
        <v>62</v>
      </c>
      <c r="Q19">
        <f>$P$5</f>
        <v>53</v>
      </c>
      <c r="Y19">
        <v>8.5</v>
      </c>
      <c r="Z19">
        <v>21.347727663501427</v>
      </c>
    </row>
    <row r="20" spans="1:26" ht="15.75" thickBot="1" x14ac:dyDescent="0.3">
      <c r="A20">
        <v>9</v>
      </c>
      <c r="B20">
        <v>22.899625409446053</v>
      </c>
      <c r="C20" s="1">
        <f t="shared" ca="1" si="0"/>
        <v>0</v>
      </c>
      <c r="D20" s="1">
        <f t="shared" si="1"/>
        <v>0</v>
      </c>
      <c r="E20" s="1">
        <f t="shared" si="2"/>
        <v>0</v>
      </c>
      <c r="H20"/>
      <c r="I20" s="17" t="s">
        <v>11</v>
      </c>
      <c r="J20" s="18"/>
      <c r="K20" s="19" t="s">
        <v>24</v>
      </c>
      <c r="L20" s="20"/>
      <c r="P20">
        <f>$O$5</f>
        <v>85</v>
      </c>
      <c r="Q20">
        <f>$P$5</f>
        <v>53</v>
      </c>
      <c r="Y20">
        <v>9</v>
      </c>
      <c r="Z20">
        <v>22.899625409446053</v>
      </c>
    </row>
    <row r="21" spans="1:26" x14ac:dyDescent="0.25">
      <c r="A21">
        <v>9.5</v>
      </c>
      <c r="B21">
        <v>24.451568714989875</v>
      </c>
      <c r="C21" s="1">
        <f t="shared" ca="1" si="0"/>
        <v>0</v>
      </c>
      <c r="D21" s="1">
        <f t="shared" si="1"/>
        <v>0</v>
      </c>
      <c r="E21" s="1">
        <f t="shared" si="2"/>
        <v>0</v>
      </c>
      <c r="H21"/>
      <c r="K21" s="6"/>
      <c r="Y21">
        <v>9.5</v>
      </c>
      <c r="Z21">
        <v>24.451568714989875</v>
      </c>
    </row>
    <row r="22" spans="1:26" x14ac:dyDescent="0.25">
      <c r="A22">
        <v>10</v>
      </c>
      <c r="B22">
        <v>26.003559629377001</v>
      </c>
      <c r="C22" s="1">
        <f t="shared" ca="1" si="0"/>
        <v>0</v>
      </c>
      <c r="D22" s="1">
        <f t="shared" si="1"/>
        <v>0</v>
      </c>
      <c r="E22" s="1">
        <f t="shared" si="2"/>
        <v>0</v>
      </c>
      <c r="H22"/>
      <c r="I22" t="s">
        <v>27</v>
      </c>
      <c r="Y22">
        <v>10</v>
      </c>
      <c r="Z22">
        <v>26.003559629377001</v>
      </c>
    </row>
    <row r="23" spans="1:26" x14ac:dyDescent="0.25">
      <c r="A23">
        <v>10.5</v>
      </c>
      <c r="B23">
        <v>27.545630920977789</v>
      </c>
      <c r="C23" s="1">
        <f t="shared" ca="1" si="0"/>
        <v>0</v>
      </c>
      <c r="D23" s="1">
        <f t="shared" si="1"/>
        <v>0</v>
      </c>
      <c r="E23" s="1">
        <f t="shared" si="2"/>
        <v>0</v>
      </c>
      <c r="H23"/>
      <c r="I23" t="s">
        <v>28</v>
      </c>
      <c r="K23" s="6">
        <f>$P$5</f>
        <v>53</v>
      </c>
      <c r="L23" t="s">
        <v>14</v>
      </c>
      <c r="Y23">
        <v>10.5</v>
      </c>
      <c r="Z23">
        <v>27.545630920977789</v>
      </c>
    </row>
    <row r="24" spans="1:26" x14ac:dyDescent="0.25">
      <c r="A24">
        <v>11</v>
      </c>
      <c r="B24">
        <v>27.141481243514239</v>
      </c>
      <c r="C24" s="1">
        <f t="shared" ca="1" si="0"/>
        <v>0</v>
      </c>
      <c r="D24" s="1">
        <f t="shared" si="1"/>
        <v>0</v>
      </c>
      <c r="E24" s="1">
        <f t="shared" si="2"/>
        <v>0</v>
      </c>
      <c r="H24"/>
      <c r="I24" t="s">
        <v>29</v>
      </c>
      <c r="K24" s="6">
        <f>$O$5-$N$5</f>
        <v>23</v>
      </c>
      <c r="L24" t="s">
        <v>15</v>
      </c>
      <c r="Y24">
        <v>11</v>
      </c>
      <c r="Z24">
        <v>27.141481243514239</v>
      </c>
    </row>
    <row r="25" spans="1:26" x14ac:dyDescent="0.25">
      <c r="A25">
        <v>11.5</v>
      </c>
      <c r="B25">
        <v>26.633182303960133</v>
      </c>
      <c r="C25" s="1">
        <f t="shared" ca="1" si="0"/>
        <v>0</v>
      </c>
      <c r="D25" s="1">
        <f t="shared" si="1"/>
        <v>0</v>
      </c>
      <c r="E25" s="1">
        <f t="shared" si="2"/>
        <v>0</v>
      </c>
      <c r="H25"/>
      <c r="Y25">
        <v>11.5</v>
      </c>
      <c r="Z25">
        <v>26.633182303960133</v>
      </c>
    </row>
    <row r="26" spans="1:26" x14ac:dyDescent="0.25">
      <c r="A26">
        <v>12</v>
      </c>
      <c r="B26">
        <v>26.124504037160907</v>
      </c>
      <c r="C26" s="1">
        <f t="shared" ca="1" si="0"/>
        <v>0</v>
      </c>
      <c r="D26" s="1">
        <f t="shared" si="1"/>
        <v>0</v>
      </c>
      <c r="E26" s="1">
        <f t="shared" si="2"/>
        <v>0</v>
      </c>
      <c r="H26"/>
      <c r="I26" t="s">
        <v>10</v>
      </c>
      <c r="K26" s="6">
        <f>MAX($B$62:$B$302)</f>
        <v>79.142736559268812</v>
      </c>
      <c r="L26" t="s">
        <v>14</v>
      </c>
      <c r="Y26">
        <v>12</v>
      </c>
      <c r="Z26">
        <v>26.124504037160907</v>
      </c>
    </row>
    <row r="27" spans="1:26" x14ac:dyDescent="0.25">
      <c r="A27">
        <v>12.5</v>
      </c>
      <c r="B27">
        <v>25.615488339989415</v>
      </c>
      <c r="C27" s="1">
        <f t="shared" ca="1" si="0"/>
        <v>0</v>
      </c>
      <c r="D27" s="1">
        <f t="shared" si="1"/>
        <v>0</v>
      </c>
      <c r="E27" s="1">
        <f t="shared" si="2"/>
        <v>0</v>
      </c>
      <c r="H27"/>
      <c r="I27" t="s">
        <v>16</v>
      </c>
      <c r="K27" s="6">
        <f ca="1">OFFSET($Y$1,MATCH($K$26,$Z$2:$Z$302,0)-1,0)-$K$5</f>
        <v>33</v>
      </c>
      <c r="L27" t="s">
        <v>15</v>
      </c>
      <c r="Y27">
        <v>12.5</v>
      </c>
      <c r="Z27">
        <v>25.615488339989415</v>
      </c>
    </row>
    <row r="28" spans="1:26" x14ac:dyDescent="0.25">
      <c r="A28">
        <v>13</v>
      </c>
      <c r="B28">
        <v>25.106157128690498</v>
      </c>
      <c r="C28" s="1">
        <f t="shared" ca="1" si="0"/>
        <v>0</v>
      </c>
      <c r="D28" s="1">
        <f t="shared" si="1"/>
        <v>0</v>
      </c>
      <c r="E28" s="1">
        <f t="shared" si="2"/>
        <v>0</v>
      </c>
      <c r="H28"/>
      <c r="I28" t="s">
        <v>17</v>
      </c>
      <c r="K28" s="5" t="s">
        <v>24</v>
      </c>
      <c r="Y28">
        <v>13</v>
      </c>
      <c r="Z28">
        <v>25.106157128690498</v>
      </c>
    </row>
    <row r="29" spans="1:26" x14ac:dyDescent="0.25">
      <c r="A29">
        <v>13.5</v>
      </c>
      <c r="B29">
        <v>24.596528048427476</v>
      </c>
      <c r="C29" s="1">
        <f t="shared" ca="1" si="0"/>
        <v>0</v>
      </c>
      <c r="D29" s="1">
        <f t="shared" si="1"/>
        <v>0</v>
      </c>
      <c r="E29" s="1">
        <f t="shared" si="2"/>
        <v>0</v>
      </c>
      <c r="H29"/>
      <c r="K29" s="6"/>
      <c r="Y29">
        <v>13.5</v>
      </c>
      <c r="Z29">
        <v>24.596528048427476</v>
      </c>
    </row>
    <row r="30" spans="1:26" x14ac:dyDescent="0.25">
      <c r="A30">
        <v>14</v>
      </c>
      <c r="B30">
        <v>24.086615883880892</v>
      </c>
      <c r="C30" s="1">
        <f t="shared" ca="1" si="0"/>
        <v>0</v>
      </c>
      <c r="D30" s="1">
        <f t="shared" si="1"/>
        <v>0</v>
      </c>
      <c r="E30" s="1">
        <f t="shared" si="2"/>
        <v>0</v>
      </c>
      <c r="H30"/>
      <c r="I30" t="s">
        <v>33</v>
      </c>
      <c r="K30" s="6">
        <f ca="1">SUM(OFFSET($E$1,2*$K$5,0):OFFSET($E$1,2*$O$5,0))*0.5</f>
        <v>2614.2273719650525</v>
      </c>
      <c r="L30" t="s">
        <v>34</v>
      </c>
      <c r="Y30">
        <v>14</v>
      </c>
      <c r="Z30">
        <v>24.086615883880892</v>
      </c>
    </row>
    <row r="31" spans="1:26" ht="15.75" x14ac:dyDescent="0.25">
      <c r="A31">
        <v>14.5</v>
      </c>
      <c r="B31">
        <v>23.576433194874365</v>
      </c>
      <c r="C31" s="1">
        <f t="shared" ca="1" si="0"/>
        <v>0</v>
      </c>
      <c r="D31" s="1">
        <f t="shared" si="1"/>
        <v>0</v>
      </c>
      <c r="E31" s="1">
        <f t="shared" si="2"/>
        <v>0</v>
      </c>
      <c r="H31"/>
      <c r="I31" s="25" t="s">
        <v>35</v>
      </c>
      <c r="K31" s="21">
        <f>SUM(B2:B242)</f>
        <v>10586.31117011298</v>
      </c>
      <c r="Y31">
        <v>14.5</v>
      </c>
      <c r="Z31">
        <v>23.576433194874365</v>
      </c>
    </row>
    <row r="32" spans="1:26" ht="15.75" x14ac:dyDescent="0.25">
      <c r="A32">
        <v>15</v>
      </c>
      <c r="B32">
        <v>23.065990760873909</v>
      </c>
      <c r="C32" s="1">
        <f t="shared" ca="1" si="0"/>
        <v>0</v>
      </c>
      <c r="D32" s="1">
        <f t="shared" si="1"/>
        <v>0</v>
      </c>
      <c r="E32" s="1">
        <f t="shared" si="2"/>
        <v>0</v>
      </c>
      <c r="H32"/>
      <c r="I32" s="25" t="s">
        <v>36</v>
      </c>
      <c r="K32" s="21">
        <f>SUM(Z2:Z242)</f>
        <v>10586.31117011298</v>
      </c>
      <c r="Y32">
        <v>15</v>
      </c>
      <c r="Z32">
        <v>23.065990760873909</v>
      </c>
    </row>
    <row r="33" spans="1:26" x14ac:dyDescent="0.25">
      <c r="A33">
        <v>15.5</v>
      </c>
      <c r="B33">
        <v>22.555297915177956</v>
      </c>
      <c r="C33" s="1">
        <f t="shared" ca="1" si="0"/>
        <v>0</v>
      </c>
      <c r="D33" s="1">
        <f t="shared" si="1"/>
        <v>0</v>
      </c>
      <c r="E33" s="1">
        <f t="shared" si="2"/>
        <v>0</v>
      </c>
      <c r="H33"/>
      <c r="Y33">
        <v>15.5</v>
      </c>
      <c r="Z33">
        <v>22.555297915177956</v>
      </c>
    </row>
    <row r="34" spans="1:26" x14ac:dyDescent="0.25">
      <c r="A34">
        <v>16</v>
      </c>
      <c r="B34">
        <v>22.044362797084993</v>
      </c>
      <c r="C34" s="1">
        <f t="shared" ca="1" si="0"/>
        <v>0</v>
      </c>
      <c r="D34" s="1">
        <f t="shared" si="1"/>
        <v>0</v>
      </c>
      <c r="E34" s="1">
        <f t="shared" si="2"/>
        <v>0</v>
      </c>
      <c r="H34"/>
      <c r="Y34">
        <v>16</v>
      </c>
      <c r="Z34">
        <v>22.044362797084993</v>
      </c>
    </row>
    <row r="35" spans="1:26" x14ac:dyDescent="0.25">
      <c r="A35">
        <v>16.5</v>
      </c>
      <c r="B35">
        <v>21.533192543011896</v>
      </c>
      <c r="C35" s="1">
        <f t="shared" ca="1" si="0"/>
        <v>0</v>
      </c>
      <c r="D35" s="1">
        <f t="shared" si="1"/>
        <v>0</v>
      </c>
      <c r="E35" s="1">
        <f t="shared" si="2"/>
        <v>0</v>
      </c>
      <c r="H35"/>
      <c r="Y35">
        <v>16.5</v>
      </c>
      <c r="Z35">
        <v>21.533192543011896</v>
      </c>
    </row>
    <row r="36" spans="1:26" x14ac:dyDescent="0.25">
      <c r="A36">
        <v>17</v>
      </c>
      <c r="B36">
        <v>21.021793432116912</v>
      </c>
      <c r="C36" s="1">
        <f t="shared" ca="1" si="0"/>
        <v>0</v>
      </c>
      <c r="D36" s="1">
        <f t="shared" si="1"/>
        <v>0</v>
      </c>
      <c r="E36" s="1">
        <f t="shared" si="2"/>
        <v>0</v>
      </c>
      <c r="H36"/>
      <c r="Y36">
        <v>17</v>
      </c>
      <c r="Z36">
        <v>21.021793432116912</v>
      </c>
    </row>
    <row r="37" spans="1:26" x14ac:dyDescent="0.25">
      <c r="A37">
        <v>17.5</v>
      </c>
      <c r="B37">
        <v>20.510170997969492</v>
      </c>
      <c r="C37" s="1">
        <f t="shared" ca="1" si="0"/>
        <v>0</v>
      </c>
      <c r="D37" s="1">
        <f t="shared" si="1"/>
        <v>0</v>
      </c>
      <c r="E37" s="1">
        <f t="shared" si="2"/>
        <v>0</v>
      </c>
      <c r="H37"/>
      <c r="Y37">
        <v>17.5</v>
      </c>
      <c r="Z37">
        <v>20.510170997969492</v>
      </c>
    </row>
    <row r="38" spans="1:26" x14ac:dyDescent="0.25">
      <c r="A38">
        <v>18</v>
      </c>
      <c r="B38">
        <v>19.998330114839163</v>
      </c>
      <c r="C38" s="1">
        <f t="shared" ca="1" si="0"/>
        <v>0</v>
      </c>
      <c r="D38" s="1">
        <f t="shared" si="1"/>
        <v>0</v>
      </c>
      <c r="E38" s="1">
        <f t="shared" si="2"/>
        <v>0</v>
      </c>
      <c r="H38"/>
      <c r="Y38">
        <v>18</v>
      </c>
      <c r="Z38">
        <v>19.998330114839163</v>
      </c>
    </row>
    <row r="39" spans="1:26" x14ac:dyDescent="0.25">
      <c r="A39">
        <v>18.5</v>
      </c>
      <c r="B39">
        <v>19.486275064976038</v>
      </c>
      <c r="C39" s="1">
        <f t="shared" ca="1" si="0"/>
        <v>0</v>
      </c>
      <c r="D39" s="1">
        <f t="shared" si="1"/>
        <v>0</v>
      </c>
      <c r="E39" s="1">
        <f t="shared" si="2"/>
        <v>0</v>
      </c>
      <c r="H39"/>
      <c r="Y39">
        <v>18.5</v>
      </c>
      <c r="Z39">
        <v>19.486275064976038</v>
      </c>
    </row>
    <row r="40" spans="1:26" x14ac:dyDescent="0.25">
      <c r="A40">
        <v>19</v>
      </c>
      <c r="B40">
        <v>18.974009591631138</v>
      </c>
      <c r="C40" s="1">
        <f t="shared" ca="1" si="0"/>
        <v>0</v>
      </c>
      <c r="D40" s="1">
        <f t="shared" si="1"/>
        <v>0</v>
      </c>
      <c r="E40" s="1">
        <f t="shared" si="2"/>
        <v>0</v>
      </c>
      <c r="H40"/>
      <c r="Y40">
        <v>19</v>
      </c>
      <c r="Z40">
        <v>18.974009591631138</v>
      </c>
    </row>
    <row r="41" spans="1:26" x14ac:dyDescent="0.25">
      <c r="A41">
        <v>19.5</v>
      </c>
      <c r="B41">
        <v>18.461536941361576</v>
      </c>
      <c r="C41" s="1">
        <f t="shared" ca="1" si="0"/>
        <v>0</v>
      </c>
      <c r="D41" s="1">
        <f t="shared" si="1"/>
        <v>0</v>
      </c>
      <c r="E41" s="1">
        <f t="shared" si="2"/>
        <v>0</v>
      </c>
      <c r="H41"/>
      <c r="Y41">
        <v>19.5</v>
      </c>
      <c r="Z41">
        <v>18.461536941361576</v>
      </c>
    </row>
    <row r="42" spans="1:26" x14ac:dyDescent="0.25">
      <c r="A42">
        <v>20</v>
      </c>
      <c r="B42">
        <v>17.948859898280332</v>
      </c>
      <c r="C42" s="1">
        <f t="shared" ca="1" si="0"/>
        <v>0</v>
      </c>
      <c r="D42" s="1">
        <f t="shared" si="1"/>
        <v>0</v>
      </c>
      <c r="E42" s="1">
        <f t="shared" si="2"/>
        <v>0</v>
      </c>
      <c r="H42"/>
      <c r="Y42">
        <v>20</v>
      </c>
      <c r="Z42">
        <v>17.948859898280332</v>
      </c>
    </row>
    <row r="43" spans="1:26" x14ac:dyDescent="0.25">
      <c r="A43">
        <v>20.5</v>
      </c>
      <c r="B43">
        <v>17.435980812258276</v>
      </c>
      <c r="C43" s="1">
        <f t="shared" ca="1" si="0"/>
        <v>0</v>
      </c>
      <c r="D43" s="1">
        <f t="shared" si="1"/>
        <v>0</v>
      </c>
      <c r="E43" s="1">
        <f t="shared" si="2"/>
        <v>0</v>
      </c>
      <c r="H43"/>
      <c r="Y43">
        <v>20.5</v>
      </c>
      <c r="Z43">
        <v>17.435980812258276</v>
      </c>
    </row>
    <row r="44" spans="1:26" x14ac:dyDescent="0.25">
      <c r="A44">
        <v>21</v>
      </c>
      <c r="B44">
        <v>16.922901622609409</v>
      </c>
      <c r="C44" s="1">
        <f t="shared" ca="1" si="0"/>
        <v>0</v>
      </c>
      <c r="D44" s="1">
        <f t="shared" si="1"/>
        <v>0</v>
      </c>
      <c r="E44" s="1">
        <f t="shared" si="2"/>
        <v>0</v>
      </c>
      <c r="H44"/>
      <c r="Y44">
        <v>21</v>
      </c>
      <c r="Z44">
        <v>16.922901622609409</v>
      </c>
    </row>
    <row r="45" spans="1:26" x14ac:dyDescent="0.25">
      <c r="A45">
        <v>21.5</v>
      </c>
      <c r="B45">
        <v>16.409623878443892</v>
      </c>
      <c r="C45" s="1">
        <f t="shared" ca="1" si="0"/>
        <v>0</v>
      </c>
      <c r="D45" s="1">
        <f t="shared" si="1"/>
        <v>0</v>
      </c>
      <c r="E45" s="1">
        <f t="shared" si="2"/>
        <v>0</v>
      </c>
      <c r="H45"/>
      <c r="Y45">
        <v>21.5</v>
      </c>
      <c r="Z45">
        <v>16.409623878443892</v>
      </c>
    </row>
    <row r="46" spans="1:26" x14ac:dyDescent="0.25">
      <c r="A46">
        <v>22</v>
      </c>
      <c r="B46">
        <v>15.896148756626571</v>
      </c>
      <c r="C46" s="1">
        <f t="shared" ca="1" si="0"/>
        <v>0</v>
      </c>
      <c r="D46" s="1">
        <f t="shared" si="1"/>
        <v>0</v>
      </c>
      <c r="E46" s="1">
        <f t="shared" si="2"/>
        <v>0</v>
      </c>
      <c r="H46"/>
      <c r="Y46">
        <v>22</v>
      </c>
      <c r="Z46">
        <v>15.896148756626571</v>
      </c>
    </row>
    <row r="47" spans="1:26" x14ac:dyDescent="0.25">
      <c r="A47">
        <v>22.5</v>
      </c>
      <c r="B47">
        <v>15.382477078106772</v>
      </c>
      <c r="C47" s="1">
        <f t="shared" ca="1" si="0"/>
        <v>0</v>
      </c>
      <c r="D47" s="1">
        <f t="shared" si="1"/>
        <v>0</v>
      </c>
      <c r="E47" s="1">
        <f t="shared" si="2"/>
        <v>0</v>
      </c>
      <c r="H47"/>
      <c r="Y47">
        <v>22.5</v>
      </c>
      <c r="Z47">
        <v>15.382477078106772</v>
      </c>
    </row>
    <row r="48" spans="1:26" x14ac:dyDescent="0.25">
      <c r="A48">
        <v>23</v>
      </c>
      <c r="B48">
        <v>14.869486255045812</v>
      </c>
      <c r="C48" s="1">
        <f t="shared" ca="1" si="0"/>
        <v>0</v>
      </c>
      <c r="D48" s="1">
        <f t="shared" si="1"/>
        <v>0</v>
      </c>
      <c r="E48" s="1">
        <f t="shared" si="2"/>
        <v>0</v>
      </c>
      <c r="H48"/>
      <c r="Y48">
        <v>23</v>
      </c>
      <c r="Z48">
        <v>14.869486255045812</v>
      </c>
    </row>
    <row r="49" spans="1:26" x14ac:dyDescent="0.25">
      <c r="A49">
        <v>23.5</v>
      </c>
      <c r="B49">
        <v>14.375758207729941</v>
      </c>
      <c r="C49" s="1">
        <f t="shared" ca="1" si="0"/>
        <v>0</v>
      </c>
      <c r="D49" s="1">
        <f t="shared" si="1"/>
        <v>0</v>
      </c>
      <c r="E49" s="1">
        <f t="shared" si="2"/>
        <v>0</v>
      </c>
      <c r="H49"/>
      <c r="Y49">
        <v>23.5</v>
      </c>
      <c r="Z49">
        <v>14.375758207729941</v>
      </c>
    </row>
    <row r="50" spans="1:26" x14ac:dyDescent="0.25">
      <c r="A50">
        <v>24</v>
      </c>
      <c r="B50">
        <v>13.907805681781856</v>
      </c>
      <c r="C50" s="1">
        <f t="shared" ca="1" si="0"/>
        <v>0</v>
      </c>
      <c r="D50" s="1">
        <f t="shared" si="1"/>
        <v>0</v>
      </c>
      <c r="E50" s="1">
        <f t="shared" si="2"/>
        <v>0</v>
      </c>
      <c r="H50"/>
      <c r="Y50">
        <v>24</v>
      </c>
      <c r="Z50">
        <v>13.907805681781856</v>
      </c>
    </row>
    <row r="51" spans="1:26" x14ac:dyDescent="0.25">
      <c r="A51">
        <v>24.5</v>
      </c>
      <c r="B51">
        <v>13.46415958249198</v>
      </c>
      <c r="C51" s="1">
        <f t="shared" ca="1" si="0"/>
        <v>0</v>
      </c>
      <c r="D51" s="1">
        <f t="shared" si="1"/>
        <v>0</v>
      </c>
      <c r="E51" s="1">
        <f t="shared" si="2"/>
        <v>0</v>
      </c>
      <c r="H51"/>
      <c r="Y51">
        <v>24.5</v>
      </c>
      <c r="Z51">
        <v>13.46415958249198</v>
      </c>
    </row>
    <row r="52" spans="1:26" x14ac:dyDescent="0.25">
      <c r="A52">
        <v>25</v>
      </c>
      <c r="B52">
        <v>13.043458240878175</v>
      </c>
      <c r="C52" s="1">
        <f t="shared" ca="1" si="0"/>
        <v>0</v>
      </c>
      <c r="D52" s="1">
        <f t="shared" si="1"/>
        <v>0</v>
      </c>
      <c r="E52" s="1">
        <f t="shared" si="2"/>
        <v>0</v>
      </c>
      <c r="H52"/>
      <c r="Y52">
        <v>25</v>
      </c>
      <c r="Z52">
        <v>13.043458240878175</v>
      </c>
    </row>
    <row r="53" spans="1:26" x14ac:dyDescent="0.25">
      <c r="A53">
        <v>25.5</v>
      </c>
      <c r="B53">
        <v>12.64443249329253</v>
      </c>
      <c r="C53" s="1">
        <f t="shared" ca="1" si="0"/>
        <v>0</v>
      </c>
      <c r="D53" s="1">
        <f t="shared" si="1"/>
        <v>0</v>
      </c>
      <c r="E53" s="1">
        <f t="shared" si="2"/>
        <v>0</v>
      </c>
      <c r="H53"/>
      <c r="Y53">
        <v>25.5</v>
      </c>
      <c r="Z53">
        <v>12.64443249329253</v>
      </c>
    </row>
    <row r="54" spans="1:26" x14ac:dyDescent="0.25">
      <c r="A54">
        <v>26</v>
      </c>
      <c r="B54">
        <v>12.265894108011034</v>
      </c>
      <c r="C54" s="1">
        <f t="shared" ca="1" si="0"/>
        <v>0</v>
      </c>
      <c r="D54" s="1">
        <f t="shared" si="1"/>
        <v>0</v>
      </c>
      <c r="E54" s="1">
        <f t="shared" si="2"/>
        <v>0</v>
      </c>
      <c r="H54"/>
      <c r="Y54">
        <v>26</v>
      </c>
      <c r="Z54">
        <v>12.265894108011034</v>
      </c>
    </row>
    <row r="55" spans="1:26" x14ac:dyDescent="0.25">
      <c r="A55">
        <v>26.5</v>
      </c>
      <c r="B55">
        <v>11.906726704841518</v>
      </c>
      <c r="C55" s="1">
        <f t="shared" ca="1" si="0"/>
        <v>0</v>
      </c>
      <c r="D55" s="1">
        <f t="shared" si="1"/>
        <v>0</v>
      </c>
      <c r="E55" s="1">
        <f t="shared" si="2"/>
        <v>0</v>
      </c>
      <c r="H55"/>
      <c r="Y55">
        <v>26.5</v>
      </c>
      <c r="Z55">
        <v>11.906726704841518</v>
      </c>
    </row>
    <row r="56" spans="1:26" x14ac:dyDescent="0.25">
      <c r="A56">
        <v>27</v>
      </c>
      <c r="B56">
        <v>11.565878537283327</v>
      </c>
      <c r="C56" s="1">
        <f t="shared" ca="1" si="0"/>
        <v>0</v>
      </c>
      <c r="D56" s="1">
        <f t="shared" si="1"/>
        <v>0</v>
      </c>
      <c r="E56" s="1">
        <f t="shared" si="2"/>
        <v>0</v>
      </c>
      <c r="H56"/>
      <c r="Y56">
        <v>27</v>
      </c>
      <c r="Z56">
        <v>11.565878537283327</v>
      </c>
    </row>
    <row r="57" spans="1:26" x14ac:dyDescent="0.25">
      <c r="A57">
        <v>27.5</v>
      </c>
      <c r="B57">
        <v>11.24235667124969</v>
      </c>
      <c r="C57" s="1">
        <f t="shared" ca="1" si="0"/>
        <v>0</v>
      </c>
      <c r="D57" s="1">
        <f t="shared" si="1"/>
        <v>0</v>
      </c>
      <c r="E57" s="1">
        <f t="shared" si="2"/>
        <v>0</v>
      </c>
      <c r="H57"/>
      <c r="Y57">
        <v>27.5</v>
      </c>
      <c r="Z57">
        <v>11.24235667124969</v>
      </c>
    </row>
    <row r="58" spans="1:26" x14ac:dyDescent="0.25">
      <c r="A58">
        <v>28</v>
      </c>
      <c r="B58">
        <v>10.935222215467753</v>
      </c>
      <c r="C58" s="1">
        <f t="shared" ca="1" si="0"/>
        <v>0</v>
      </c>
      <c r="D58" s="1">
        <f t="shared" si="1"/>
        <v>0</v>
      </c>
      <c r="E58" s="1">
        <f t="shared" si="2"/>
        <v>0</v>
      </c>
      <c r="H58"/>
      <c r="Y58">
        <v>28</v>
      </c>
      <c r="Z58">
        <v>10.935222215467753</v>
      </c>
    </row>
    <row r="59" spans="1:26" x14ac:dyDescent="0.25">
      <c r="A59">
        <v>28.5</v>
      </c>
      <c r="B59">
        <v>10.643586347900339</v>
      </c>
      <c r="C59" s="1">
        <f t="shared" ca="1" si="0"/>
        <v>0</v>
      </c>
      <c r="D59" s="1">
        <f t="shared" si="1"/>
        <v>0</v>
      </c>
      <c r="E59" s="1">
        <f t="shared" si="2"/>
        <v>0</v>
      </c>
      <c r="H59"/>
      <c r="Y59">
        <v>28.5</v>
      </c>
      <c r="Z59">
        <v>10.643586347900339</v>
      </c>
    </row>
    <row r="60" spans="1:26" x14ac:dyDescent="0.25">
      <c r="A60">
        <v>29</v>
      </c>
      <c r="B60">
        <v>10.366606948330666</v>
      </c>
      <c r="C60" s="1">
        <f t="shared" ca="1" si="0"/>
        <v>0</v>
      </c>
      <c r="D60" s="1">
        <f t="shared" si="1"/>
        <v>0</v>
      </c>
      <c r="E60" s="1">
        <f t="shared" si="2"/>
        <v>0</v>
      </c>
      <c r="H60"/>
      <c r="Y60">
        <v>29</v>
      </c>
      <c r="Z60">
        <v>10.366606948330666</v>
      </c>
    </row>
    <row r="61" spans="1:26" x14ac:dyDescent="0.25">
      <c r="A61">
        <v>29.5</v>
      </c>
      <c r="B61">
        <v>10.10348569582254</v>
      </c>
      <c r="C61" s="1">
        <f t="shared" ca="1" si="0"/>
        <v>0</v>
      </c>
      <c r="D61" s="1">
        <f t="shared" si="1"/>
        <v>0</v>
      </c>
      <c r="E61" s="1">
        <f t="shared" si="2"/>
        <v>0</v>
      </c>
      <c r="H61"/>
      <c r="Y61">
        <v>29.5</v>
      </c>
      <c r="Z61">
        <v>10.10348569582254</v>
      </c>
    </row>
    <row r="62" spans="1:26" x14ac:dyDescent="0.25">
      <c r="A62">
        <v>30</v>
      </c>
      <c r="B62">
        <v>9.852527955011265</v>
      </c>
      <c r="C62" s="1">
        <f t="shared" ca="1" si="0"/>
        <v>10.10348569582254</v>
      </c>
      <c r="D62" s="1">
        <f t="shared" ca="1" si="1"/>
        <v>3.1489893836549564E-2</v>
      </c>
      <c r="E62" s="1">
        <f ca="1">IF(A62&gt;=$K$5,(B62-$L$6),0)</f>
        <v>-0.25095774081127509</v>
      </c>
      <c r="H62"/>
      <c r="Y62">
        <v>30</v>
      </c>
      <c r="Z62">
        <v>9.852527955011265</v>
      </c>
    </row>
    <row r="63" spans="1:26" x14ac:dyDescent="0.25">
      <c r="A63">
        <v>30.5</v>
      </c>
      <c r="B63">
        <v>10.400265795798502</v>
      </c>
      <c r="C63" s="1">
        <f t="shared" ca="1" si="0"/>
        <v>11.608469389901726</v>
      </c>
      <c r="D63" s="1">
        <f t="shared" ca="1" si="1"/>
        <v>0.72987796240197467</v>
      </c>
      <c r="E63" s="1">
        <f t="shared" ca="1" si="2"/>
        <v>0.29678009997596178</v>
      </c>
      <c r="H63"/>
      <c r="Y63">
        <v>30.5</v>
      </c>
      <c r="Z63">
        <v>10.400265795798502</v>
      </c>
    </row>
    <row r="64" spans="1:26" x14ac:dyDescent="0.25">
      <c r="A64">
        <v>31</v>
      </c>
      <c r="B64">
        <v>12.083901399101494</v>
      </c>
      <c r="C64" s="1">
        <f t="shared" ca="1" si="0"/>
        <v>13.060652152339161</v>
      </c>
      <c r="D64" s="1">
        <f t="shared" ca="1" si="1"/>
        <v>0.47702101697517485</v>
      </c>
      <c r="E64" s="1">
        <f t="shared" ca="1" si="2"/>
        <v>1.980415703278954</v>
      </c>
      <c r="H64"/>
      <c r="Y64">
        <v>31</v>
      </c>
      <c r="Z64">
        <v>12.083901399101494</v>
      </c>
    </row>
    <row r="65" spans="1:26" x14ac:dyDescent="0.25">
      <c r="A65">
        <v>31.5</v>
      </c>
      <c r="B65">
        <v>13.771977515651042</v>
      </c>
      <c r="C65" s="1">
        <f t="shared" ca="1" si="0"/>
        <v>14.461886453957757</v>
      </c>
      <c r="D65" s="1">
        <f t="shared" ca="1" si="1"/>
        <v>0.23798717157774932</v>
      </c>
      <c r="E65" s="1">
        <f t="shared" ca="1" si="2"/>
        <v>3.6684918198285015</v>
      </c>
      <c r="H65"/>
      <c r="Y65">
        <v>31.5</v>
      </c>
      <c r="Z65">
        <v>13.771977515651042</v>
      </c>
    </row>
    <row r="66" spans="1:26" x14ac:dyDescent="0.25">
      <c r="A66">
        <v>32</v>
      </c>
      <c r="B66">
        <v>15.463755016244816</v>
      </c>
      <c r="C66" s="1">
        <f t="shared" ref="C66:C129" ca="1" si="3">IF(A66&gt;=$K$5,OFFSET($B$1,2*$K$5,0)+$L$5*(1-EXP((-1/$M$5)*(A66-$K$5))),0)</f>
        <v>15.813959773391021</v>
      </c>
      <c r="D66" s="1">
        <f t="shared" ref="D66:D129" ca="1" si="4">IF(A66&gt;=$K$5,(C66-B66)*(C66-B66)*0.5,0)</f>
        <v>6.1321685963916218E-2</v>
      </c>
      <c r="E66" s="1">
        <f t="shared" ca="1" si="2"/>
        <v>5.360269320422276</v>
      </c>
      <c r="H66"/>
      <c r="Y66">
        <v>32</v>
      </c>
      <c r="Z66">
        <v>15.463755016244816</v>
      </c>
    </row>
    <row r="67" spans="1:26" x14ac:dyDescent="0.25">
      <c r="A67">
        <v>32.5</v>
      </c>
      <c r="B67">
        <v>17.158640891095899</v>
      </c>
      <c r="C67" s="1">
        <f t="shared" ca="1" si="3"/>
        <v>17.118596877272651</v>
      </c>
      <c r="D67" s="1">
        <f t="shared" ca="1" si="4"/>
        <v>8.0176152153825021E-4</v>
      </c>
      <c r="E67" s="1">
        <f t="shared" ref="E67:E130" ca="1" si="5">IF(A67&gt;=$K$5,(B67-$L$6),0)</f>
        <v>7.0551551952733593</v>
      </c>
      <c r="H67"/>
      <c r="Y67">
        <v>32.5</v>
      </c>
      <c r="Z67">
        <v>17.158640891095899</v>
      </c>
    </row>
    <row r="68" spans="1:26" x14ac:dyDescent="0.25">
      <c r="A68">
        <v>33</v>
      </c>
      <c r="B68">
        <v>17.935288447893967</v>
      </c>
      <c r="C68" s="1">
        <f t="shared" ca="1" si="3"/>
        <v>18.377462020427835</v>
      </c>
      <c r="D68" s="1">
        <f t="shared" ca="1" si="4"/>
        <v>9.7758734123681829E-2</v>
      </c>
      <c r="E68" s="1">
        <f t="shared" ca="1" si="5"/>
        <v>7.8318027520714271</v>
      </c>
      <c r="H68"/>
      <c r="Y68">
        <v>33</v>
      </c>
      <c r="Z68">
        <v>17.935288447893967</v>
      </c>
    </row>
    <row r="69" spans="1:26" x14ac:dyDescent="0.25">
      <c r="A69">
        <v>33.5</v>
      </c>
      <c r="B69">
        <v>19.027154854720354</v>
      </c>
      <c r="C69" s="1">
        <f t="shared" ca="1" si="3"/>
        <v>19.592161068872873</v>
      </c>
      <c r="D69" s="1">
        <f t="shared" ca="1" si="4"/>
        <v>0.15961601101548067</v>
      </c>
      <c r="E69" s="1">
        <f t="shared" ca="1" si="5"/>
        <v>8.9236691588978143</v>
      </c>
      <c r="H69"/>
      <c r="Y69">
        <v>33.5</v>
      </c>
      <c r="Z69">
        <v>19.027154854720354</v>
      </c>
    </row>
    <row r="70" spans="1:26" x14ac:dyDescent="0.25">
      <c r="A70">
        <v>34</v>
      </c>
      <c r="B70">
        <v>20.726911591057831</v>
      </c>
      <c r="C70" s="1">
        <f t="shared" ca="1" si="3"/>
        <v>20.764243548331436</v>
      </c>
      <c r="D70" s="1">
        <f t="shared" ca="1" si="4"/>
        <v>6.9683751693911181E-4</v>
      </c>
      <c r="E70" s="1">
        <f t="shared" ca="1" si="5"/>
        <v>10.623425895235291</v>
      </c>
      <c r="H70"/>
      <c r="Y70">
        <v>34</v>
      </c>
      <c r="Z70">
        <v>20.726911591057831</v>
      </c>
    </row>
    <row r="71" spans="1:26" x14ac:dyDescent="0.25">
      <c r="A71">
        <v>34.5</v>
      </c>
      <c r="B71">
        <v>22.428620056070589</v>
      </c>
      <c r="C71" s="1">
        <f t="shared" ca="1" si="3"/>
        <v>21.895204620880506</v>
      </c>
      <c r="D71" s="1">
        <f t="shared" ca="1" si="4"/>
        <v>0.14226601324951274</v>
      </c>
      <c r="E71" s="1">
        <f t="shared" ca="1" si="5"/>
        <v>12.325134360248049</v>
      </c>
      <c r="H71"/>
      <c r="Y71">
        <v>34.5</v>
      </c>
      <c r="Z71">
        <v>22.428620056070589</v>
      </c>
    </row>
    <row r="72" spans="1:26" x14ac:dyDescent="0.25">
      <c r="A72">
        <v>35</v>
      </c>
      <c r="B72">
        <v>24.131993385167895</v>
      </c>
      <c r="C72" s="1">
        <f t="shared" ca="1" si="3"/>
        <v>22.986486992247581</v>
      </c>
      <c r="D72" s="1">
        <f t="shared" ca="1" si="4"/>
        <v>0.65609244811065459</v>
      </c>
      <c r="E72" s="1">
        <f t="shared" ca="1" si="5"/>
        <v>14.028507689345355</v>
      </c>
      <c r="H72"/>
      <c r="Y72">
        <v>35</v>
      </c>
      <c r="Z72">
        <v>24.131993385167895</v>
      </c>
    </row>
    <row r="73" spans="1:26" x14ac:dyDescent="0.25">
      <c r="A73">
        <v>35.5</v>
      </c>
      <c r="B73">
        <v>25.836792484870074</v>
      </c>
      <c r="C73" s="1">
        <f t="shared" ca="1" si="3"/>
        <v>24.039482752192164</v>
      </c>
      <c r="D73" s="1">
        <f t="shared" ca="1" si="4"/>
        <v>1.6151611375893697</v>
      </c>
      <c r="E73" s="1">
        <f t="shared" ca="1" si="5"/>
        <v>15.733306789047534</v>
      </c>
      <c r="H73"/>
      <c r="Y73">
        <v>35.5</v>
      </c>
      <c r="Z73">
        <v>25.836792484870074</v>
      </c>
    </row>
    <row r="74" spans="1:26" x14ac:dyDescent="0.25">
      <c r="A74">
        <v>36</v>
      </c>
      <c r="B74">
        <v>25.900694775382942</v>
      </c>
      <c r="C74" s="1">
        <f t="shared" ca="1" si="3"/>
        <v>25.055535150319191</v>
      </c>
      <c r="D74" s="1">
        <f t="shared" ca="1" si="4"/>
        <v>0.35714739591894989</v>
      </c>
      <c r="E74" s="1">
        <f t="shared" ca="1" si="5"/>
        <v>15.797209079560401</v>
      </c>
      <c r="H74"/>
      <c r="Y74">
        <v>36</v>
      </c>
      <c r="Z74">
        <v>25.900694775382942</v>
      </c>
    </row>
    <row r="75" spans="1:26" x14ac:dyDescent="0.25">
      <c r="A75">
        <v>36.5</v>
      </c>
      <c r="B75">
        <v>25.470729884153123</v>
      </c>
      <c r="C75" s="1">
        <f t="shared" ca="1" si="3"/>
        <v>26.035940309589741</v>
      </c>
      <c r="D75" s="1">
        <f t="shared" ca="1" si="4"/>
        <v>0.15973141251112133</v>
      </c>
      <c r="E75" s="1">
        <f t="shared" ca="1" si="5"/>
        <v>15.367244188330583</v>
      </c>
      <c r="H75"/>
      <c r="Y75">
        <v>36.5</v>
      </c>
      <c r="Z75">
        <v>25.470729884153123</v>
      </c>
    </row>
    <row r="76" spans="1:26" x14ac:dyDescent="0.25">
      <c r="A76">
        <v>37</v>
      </c>
      <c r="B76">
        <v>27.523571873607821</v>
      </c>
      <c r="C76" s="1">
        <f t="shared" ca="1" si="3"/>
        <v>26.981948879714828</v>
      </c>
      <c r="D76" s="1">
        <f t="shared" ca="1" si="4"/>
        <v>0.1466777337568046</v>
      </c>
      <c r="E76" s="1">
        <f t="shared" ca="1" si="5"/>
        <v>17.420086177785279</v>
      </c>
      <c r="H76"/>
      <c r="Y76">
        <v>37</v>
      </c>
      <c r="Z76">
        <v>27.523571873607821</v>
      </c>
    </row>
    <row r="77" spans="1:26" x14ac:dyDescent="0.25">
      <c r="A77">
        <v>37.5</v>
      </c>
      <c r="B77">
        <v>29.601549663991985</v>
      </c>
      <c r="C77" s="1">
        <f t="shared" ca="1" si="3"/>
        <v>27.894767632541431</v>
      </c>
      <c r="D77" s="1">
        <f t="shared" ca="1" si="4"/>
        <v>1.4565524514412411</v>
      </c>
      <c r="E77" s="1">
        <f t="shared" ca="1" si="5"/>
        <v>19.498063968169447</v>
      </c>
      <c r="H77"/>
      <c r="Y77">
        <v>37.5</v>
      </c>
      <c r="Z77">
        <v>29.601549663991985</v>
      </c>
    </row>
    <row r="78" spans="1:26" x14ac:dyDescent="0.25">
      <c r="A78">
        <v>38</v>
      </c>
      <c r="B78">
        <v>31.683040893149169</v>
      </c>
      <c r="C78" s="1">
        <f t="shared" ca="1" si="3"/>
        <v>28.775561001465924</v>
      </c>
      <c r="D78" s="1">
        <f t="shared" ca="1" si="4"/>
        <v>4.2267196602712067</v>
      </c>
      <c r="E78" s="1">
        <f t="shared" ca="1" si="5"/>
        <v>21.579555197326627</v>
      </c>
      <c r="H78"/>
      <c r="Y78">
        <v>38</v>
      </c>
      <c r="Z78">
        <v>31.683040893149169</v>
      </c>
    </row>
    <row r="79" spans="1:26" x14ac:dyDescent="0.25">
      <c r="A79">
        <v>38.5</v>
      </c>
      <c r="B79">
        <v>33.767510140470513</v>
      </c>
      <c r="C79" s="1">
        <f t="shared" ca="1" si="3"/>
        <v>29.625452566838618</v>
      </c>
      <c r="D79" s="1">
        <f t="shared" ca="1" si="4"/>
        <v>8.5783204716406711</v>
      </c>
      <c r="E79" s="1">
        <f t="shared" ca="1" si="5"/>
        <v>23.664024444647971</v>
      </c>
      <c r="H79"/>
      <c r="Y79">
        <v>38.5</v>
      </c>
      <c r="Z79">
        <v>33.767510140470513</v>
      </c>
    </row>
    <row r="80" spans="1:26" x14ac:dyDescent="0.25">
      <c r="A80">
        <v>39</v>
      </c>
      <c r="B80">
        <v>35.735078426143538</v>
      </c>
      <c r="C80" s="1">
        <f t="shared" ca="1" si="3"/>
        <v>30.445526489254327</v>
      </c>
      <c r="D80" s="1">
        <f t="shared" ca="1" si="4"/>
        <v>13.989679846524202</v>
      </c>
      <c r="E80" s="1">
        <f t="shared" ca="1" si="5"/>
        <v>25.631592730320996</v>
      </c>
      <c r="H80"/>
      <c r="Y80">
        <v>39</v>
      </c>
      <c r="Z80">
        <v>35.735078426143538</v>
      </c>
    </row>
    <row r="81" spans="1:26" x14ac:dyDescent="0.25">
      <c r="A81">
        <v>39.5</v>
      </c>
      <c r="B81">
        <v>37.537303791452196</v>
      </c>
      <c r="C81" s="1">
        <f t="shared" ca="1" si="3"/>
        <v>31.236828892557234</v>
      </c>
      <c r="D81" s="1">
        <f t="shared" ca="1" si="4"/>
        <v>19.847991975802739</v>
      </c>
      <c r="E81" s="1">
        <f t="shared" ca="1" si="5"/>
        <v>27.433818095629654</v>
      </c>
      <c r="H81"/>
      <c r="Y81">
        <v>39.5</v>
      </c>
      <c r="Z81">
        <v>37.537303791452196</v>
      </c>
    </row>
    <row r="82" spans="1:26" x14ac:dyDescent="0.25">
      <c r="A82">
        <v>40</v>
      </c>
      <c r="B82">
        <v>39.625709830900625</v>
      </c>
      <c r="C82" s="1">
        <f t="shared" ca="1" si="3"/>
        <v>32.000369198324385</v>
      </c>
      <c r="D82" s="1">
        <f t="shared" ca="1" si="4"/>
        <v>29.072909881409103</v>
      </c>
      <c r="E82" s="1">
        <f t="shared" ca="1" si="5"/>
        <v>29.522224135078083</v>
      </c>
      <c r="H82"/>
      <c r="Y82">
        <v>40</v>
      </c>
      <c r="Z82">
        <v>39.625709830900625</v>
      </c>
    </row>
    <row r="83" spans="1:26" x14ac:dyDescent="0.25">
      <c r="A83">
        <v>40.5</v>
      </c>
      <c r="B83">
        <v>41.715885599001879</v>
      </c>
      <c r="C83" s="1">
        <f t="shared" ca="1" si="3"/>
        <v>32.737121413530069</v>
      </c>
      <c r="D83" s="1">
        <f t="shared" ca="1" si="4"/>
        <v>40.309103149155632</v>
      </c>
      <c r="E83" s="1">
        <f t="shared" ca="1" si="5"/>
        <v>31.612399903179337</v>
      </c>
      <c r="H83"/>
      <c r="Y83">
        <v>40.5</v>
      </c>
      <c r="Z83">
        <v>41.715885599001879</v>
      </c>
    </row>
    <row r="84" spans="1:26" x14ac:dyDescent="0.25">
      <c r="A84">
        <v>41</v>
      </c>
      <c r="B84">
        <v>43.807543788776954</v>
      </c>
      <c r="C84" s="1">
        <f t="shared" ca="1" si="3"/>
        <v>33.448025373033687</v>
      </c>
      <c r="D84" s="1">
        <f t="shared" ca="1" si="4"/>
        <v>53.659810903061945</v>
      </c>
      <c r="E84" s="1">
        <f t="shared" ca="1" si="5"/>
        <v>33.704058092954412</v>
      </c>
      <c r="H84"/>
      <c r="Y84">
        <v>41</v>
      </c>
      <c r="Z84">
        <v>43.807543788776954</v>
      </c>
    </row>
    <row r="85" spans="1:26" x14ac:dyDescent="0.25">
      <c r="A85">
        <v>41.5</v>
      </c>
      <c r="B85">
        <v>45.900440060739761</v>
      </c>
      <c r="C85" s="1">
        <f t="shared" ca="1" si="3"/>
        <v>34.133987938476182</v>
      </c>
      <c r="D85" s="1">
        <f t="shared" ca="1" si="4"/>
        <v>69.22469777276055</v>
      </c>
      <c r="E85" s="1">
        <f t="shared" ca="1" si="5"/>
        <v>35.796954364917219</v>
      </c>
      <c r="H85"/>
      <c r="Y85">
        <v>41.5</v>
      </c>
      <c r="Z85">
        <v>45.900440060739761</v>
      </c>
    </row>
    <row r="86" spans="1:26" x14ac:dyDescent="0.25">
      <c r="A86">
        <v>42</v>
      </c>
      <c r="B86">
        <v>47.485365743479569</v>
      </c>
      <c r="C86" s="1">
        <f t="shared" ca="1" si="3"/>
        <v>34.795884155114223</v>
      </c>
      <c r="D86" s="1">
        <f t="shared" ca="1" si="4"/>
        <v>80.511471490731552</v>
      </c>
      <c r="E86" s="1">
        <f t="shared" ca="1" si="5"/>
        <v>37.381880047657027</v>
      </c>
      <c r="H86"/>
      <c r="Y86">
        <v>42</v>
      </c>
      <c r="Z86">
        <v>47.485365743479569</v>
      </c>
    </row>
    <row r="87" spans="1:26" x14ac:dyDescent="0.25">
      <c r="A87">
        <v>42.5</v>
      </c>
      <c r="B87">
        <v>49.578748765786784</v>
      </c>
      <c r="C87" s="1">
        <f t="shared" ca="1" si="3"/>
        <v>35.434558368068018</v>
      </c>
      <c r="D87" s="1">
        <f t="shared" ca="1" si="4"/>
        <v>100.02906100345987</v>
      </c>
      <c r="E87" s="1">
        <f t="shared" ca="1" si="5"/>
        <v>39.475263069964242</v>
      </c>
      <c r="H87"/>
      <c r="Y87">
        <v>42.5</v>
      </c>
      <c r="Z87">
        <v>49.578748765786784</v>
      </c>
    </row>
    <row r="88" spans="1:26" x14ac:dyDescent="0.25">
      <c r="A88">
        <v>43</v>
      </c>
      <c r="B88">
        <v>51.673002801438457</v>
      </c>
      <c r="C88" s="1">
        <f t="shared" ca="1" si="3"/>
        <v>36.050825299406597</v>
      </c>
      <c r="D88" s="1">
        <f t="shared" ca="1" si="4"/>
        <v>122.02621495249521</v>
      </c>
      <c r="E88" s="1">
        <f t="shared" ca="1" si="5"/>
        <v>41.569517105615915</v>
      </c>
      <c r="H88"/>
      <c r="Y88">
        <v>43</v>
      </c>
      <c r="Z88">
        <v>51.673002801438457</v>
      </c>
    </row>
    <row r="89" spans="1:26" x14ac:dyDescent="0.25">
      <c r="A89">
        <v>43.5</v>
      </c>
      <c r="B89">
        <v>53.767954602289912</v>
      </c>
      <c r="C89" s="1">
        <f t="shared" ca="1" si="3"/>
        <v>36.645471087444641</v>
      </c>
      <c r="D89" s="1">
        <f t="shared" ca="1" si="4"/>
        <v>146.58972085807403</v>
      </c>
      <c r="E89" s="1">
        <f t="shared" ca="1" si="5"/>
        <v>43.66446890646737</v>
      </c>
      <c r="H89"/>
      <c r="Y89">
        <v>43.5</v>
      </c>
      <c r="Z89">
        <v>53.767954602289912</v>
      </c>
    </row>
    <row r="90" spans="1:26" x14ac:dyDescent="0.25">
      <c r="A90">
        <v>44</v>
      </c>
      <c r="B90">
        <v>55.86345951792309</v>
      </c>
      <c r="C90" s="1">
        <f t="shared" ca="1" si="3"/>
        <v>37.219254289576412</v>
      </c>
      <c r="D90" s="1">
        <f t="shared" ca="1" si="4"/>
        <v>173.80319429835481</v>
      </c>
      <c r="E90" s="1">
        <f t="shared" ca="1" si="5"/>
        <v>45.759973822100548</v>
      </c>
      <c r="H90"/>
      <c r="Y90">
        <v>44</v>
      </c>
      <c r="Z90">
        <v>55.86345951792309</v>
      </c>
    </row>
    <row r="91" spans="1:26" x14ac:dyDescent="0.25">
      <c r="A91">
        <v>44.5</v>
      </c>
      <c r="B91">
        <v>56.007893736790827</v>
      </c>
      <c r="C91" s="1">
        <f t="shared" ca="1" si="3"/>
        <v>37.772906849926393</v>
      </c>
      <c r="D91" s="1">
        <f t="shared" ca="1" si="4"/>
        <v>166.25737338205892</v>
      </c>
      <c r="E91" s="1">
        <f t="shared" ca="1" si="5"/>
        <v>45.904408040968285</v>
      </c>
      <c r="H91"/>
      <c r="Y91">
        <v>44.5</v>
      </c>
      <c r="Z91">
        <v>56.007893736790827</v>
      </c>
    </row>
    <row r="92" spans="1:26" x14ac:dyDescent="0.25">
      <c r="A92">
        <v>45</v>
      </c>
      <c r="B92">
        <v>57.307465574267191</v>
      </c>
      <c r="C92" s="1">
        <f t="shared" ca="1" si="3"/>
        <v>38.307135033050685</v>
      </c>
      <c r="D92" s="1">
        <f t="shared" ca="1" si="4"/>
        <v>180.50628033774237</v>
      </c>
      <c r="E92" s="1">
        <f t="shared" ca="1" si="5"/>
        <v>47.203979878444649</v>
      </c>
      <c r="H92"/>
      <c r="Y92">
        <v>45</v>
      </c>
      <c r="Z92">
        <v>57.307465574267191</v>
      </c>
    </row>
    <row r="93" spans="1:26" x14ac:dyDescent="0.25">
      <c r="A93">
        <v>45.5</v>
      </c>
      <c r="B93">
        <v>59.025558966053424</v>
      </c>
      <c r="C93" s="1">
        <f t="shared" ca="1" si="3"/>
        <v>38.822620324880383</v>
      </c>
      <c r="D93" s="1">
        <f t="shared" ca="1" si="4"/>
        <v>204.0793648695014</v>
      </c>
      <c r="E93" s="1">
        <f t="shared" ca="1" si="5"/>
        <v>48.922073270230882</v>
      </c>
      <c r="H93"/>
      <c r="Y93">
        <v>45.5</v>
      </c>
      <c r="Z93">
        <v>59.025558966053424</v>
      </c>
    </row>
    <row r="94" spans="1:26" x14ac:dyDescent="0.25">
      <c r="A94">
        <v>46</v>
      </c>
      <c r="B94">
        <v>60.743814382056485</v>
      </c>
      <c r="C94" s="1">
        <f t="shared" ca="1" si="3"/>
        <v>39.320020302056314</v>
      </c>
      <c r="D94" s="1">
        <f t="shared" ca="1" si="4"/>
        <v>229.48947639112518</v>
      </c>
      <c r="E94" s="1">
        <f t="shared" ca="1" si="5"/>
        <v>50.640328686233943</v>
      </c>
      <c r="H94"/>
      <c r="Y94">
        <v>46</v>
      </c>
      <c r="Z94">
        <v>60.743814382056485</v>
      </c>
    </row>
    <row r="95" spans="1:26" x14ac:dyDescent="0.25">
      <c r="A95">
        <v>46.5</v>
      </c>
      <c r="B95">
        <v>62.462179841153024</v>
      </c>
      <c r="C95" s="1">
        <f t="shared" ca="1" si="3"/>
        <v>39.799969470763813</v>
      </c>
      <c r="D95" s="1">
        <f t="shared" ca="1" si="4"/>
        <v>256.78788943588813</v>
      </c>
      <c r="E95" s="1">
        <f t="shared" ca="1" si="5"/>
        <v>52.358694145330482</v>
      </c>
      <c r="H95"/>
      <c r="Y95">
        <v>46.5</v>
      </c>
      <c r="Z95">
        <v>62.462179841153024</v>
      </c>
    </row>
    <row r="96" spans="1:26" x14ac:dyDescent="0.25">
      <c r="A96">
        <v>47</v>
      </c>
      <c r="B96">
        <v>64.180617261444397</v>
      </c>
      <c r="C96" s="1">
        <f t="shared" ca="1" si="3"/>
        <v>40.263080076137953</v>
      </c>
      <c r="D96" s="1">
        <f t="shared" ca="1" si="4"/>
        <v>286.02429250525825</v>
      </c>
      <c r="E96" s="1">
        <f t="shared" ca="1" si="5"/>
        <v>54.077131565621855</v>
      </c>
      <c r="H96"/>
      <c r="Y96">
        <v>47</v>
      </c>
      <c r="Z96">
        <v>64.180617261444397</v>
      </c>
    </row>
    <row r="97" spans="1:26" x14ac:dyDescent="0.25">
      <c r="A97">
        <v>47.5</v>
      </c>
      <c r="B97">
        <v>64.025898690858995</v>
      </c>
      <c r="C97" s="1">
        <f t="shared" ca="1" si="3"/>
        <v>40.709942883271395</v>
      </c>
      <c r="D97" s="1">
        <f t="shared" ca="1" si="4"/>
        <v>271.81689761068895</v>
      </c>
      <c r="E97" s="1">
        <f t="shared" ca="1" si="5"/>
        <v>53.922412995036453</v>
      </c>
      <c r="H97"/>
      <c r="Y97">
        <v>47.5</v>
      </c>
      <c r="Z97">
        <v>64.025898690858995</v>
      </c>
    </row>
    <row r="98" spans="1:26" x14ac:dyDescent="0.25">
      <c r="A98">
        <v>48</v>
      </c>
      <c r="B98">
        <v>63.486743436251459</v>
      </c>
      <c r="C98" s="1">
        <f t="shared" ca="1" si="3"/>
        <v>41.141127930821447</v>
      </c>
      <c r="D98" s="1">
        <f t="shared" ca="1" si="4"/>
        <v>249.66326615825707</v>
      </c>
      <c r="E98" s="1">
        <f t="shared" ca="1" si="5"/>
        <v>53.383257740428917</v>
      </c>
      <c r="H98"/>
      <c r="Y98">
        <v>48</v>
      </c>
      <c r="Z98">
        <v>63.486743436251459</v>
      </c>
    </row>
    <row r="99" spans="1:26" x14ac:dyDescent="0.25">
      <c r="A99">
        <v>48.5</v>
      </c>
      <c r="B99">
        <v>62.946771425445341</v>
      </c>
      <c r="C99" s="1">
        <f t="shared" ca="1" si="3"/>
        <v>41.557185258177455</v>
      </c>
      <c r="D99" s="1">
        <f t="shared" ca="1" si="4"/>
        <v>228.75719820348885</v>
      </c>
      <c r="E99" s="1">
        <f t="shared" ca="1" si="5"/>
        <v>52.843285729622799</v>
      </c>
      <c r="H99"/>
      <c r="Y99">
        <v>48.5</v>
      </c>
      <c r="Z99">
        <v>62.946771425445341</v>
      </c>
    </row>
    <row r="100" spans="1:26" x14ac:dyDescent="0.25">
      <c r="A100">
        <v>49</v>
      </c>
      <c r="B100">
        <v>62.406105639734761</v>
      </c>
      <c r="C100" s="1">
        <f t="shared" ca="1" si="3"/>
        <v>41.958645607116225</v>
      </c>
      <c r="D100" s="1">
        <f t="shared" ca="1" si="4"/>
        <v>209.04931089276621</v>
      </c>
      <c r="E100" s="1">
        <f t="shared" ca="1" si="5"/>
        <v>52.302619943912219</v>
      </c>
      <c r="H100"/>
      <c r="Y100">
        <v>49</v>
      </c>
      <c r="Z100">
        <v>62.406105639734761</v>
      </c>
    </row>
    <row r="101" spans="1:26" x14ac:dyDescent="0.25">
      <c r="A101">
        <v>49.5</v>
      </c>
      <c r="B101">
        <v>61.86481236006555</v>
      </c>
      <c r="C101" s="1">
        <f t="shared" ca="1" si="3"/>
        <v>42.346021098840538</v>
      </c>
      <c r="D101" s="1">
        <f t="shared" ca="1" si="4"/>
        <v>190.49160614963694</v>
      </c>
      <c r="E101" s="1">
        <f t="shared" ca="1" si="5"/>
        <v>51.761326664243008</v>
      </c>
      <c r="H101"/>
      <c r="Y101">
        <v>49.5</v>
      </c>
      <c r="Z101">
        <v>61.86481236006555</v>
      </c>
    </row>
    <row r="102" spans="1:26" x14ac:dyDescent="0.25">
      <c r="A102">
        <v>50</v>
      </c>
      <c r="B102">
        <v>61.322888319001478</v>
      </c>
      <c r="C102" s="1">
        <f t="shared" ca="1" si="3"/>
        <v>42.719805887264407</v>
      </c>
      <c r="D102" s="1">
        <f t="shared" ca="1" si="4"/>
        <v>173.03733798100222</v>
      </c>
      <c r="E102" s="1">
        <f t="shared" ca="1" si="5"/>
        <v>51.219402623178937</v>
      </c>
      <c r="H102"/>
      <c r="Y102">
        <v>50</v>
      </c>
      <c r="Z102">
        <v>61.322888319001478</v>
      </c>
    </row>
    <row r="103" spans="1:26" x14ac:dyDescent="0.25">
      <c r="A103">
        <v>50.5</v>
      </c>
      <c r="B103">
        <v>60.78037478337253</v>
      </c>
      <c r="C103" s="1">
        <f t="shared" ca="1" si="3"/>
        <v>43.080476789378459</v>
      </c>
      <c r="D103" s="1">
        <f t="shared" ca="1" si="4"/>
        <v>156.64319449889766</v>
      </c>
      <c r="E103" s="1">
        <f t="shared" ca="1" si="5"/>
        <v>50.676889087549988</v>
      </c>
      <c r="H103"/>
      <c r="Y103">
        <v>50.5</v>
      </c>
      <c r="Z103">
        <v>60.78037478337253</v>
      </c>
    </row>
    <row r="104" spans="1:26" x14ac:dyDescent="0.25">
      <c r="A104">
        <v>51</v>
      </c>
      <c r="B104">
        <v>60.23730674262535</v>
      </c>
      <c r="C104" s="1">
        <f t="shared" ca="1" si="3"/>
        <v>43.428493893499471</v>
      </c>
      <c r="D104" s="1">
        <f t="shared" ca="1" si="4"/>
        <v>141.26809469846961</v>
      </c>
      <c r="E104" s="1">
        <f t="shared" ca="1" si="5"/>
        <v>50.133821046802808</v>
      </c>
      <c r="H104"/>
      <c r="Y104">
        <v>51</v>
      </c>
      <c r="Z104">
        <v>60.23730674262535</v>
      </c>
    </row>
    <row r="105" spans="1:26" x14ac:dyDescent="0.25">
      <c r="A105">
        <v>51.5</v>
      </c>
      <c r="B105">
        <v>59.693714287888277</v>
      </c>
      <c r="C105" s="1">
        <f t="shared" ca="1" si="3"/>
        <v>43.764301146180138</v>
      </c>
      <c r="D105" s="1">
        <f t="shared" ca="1" si="4"/>
        <v>126.87310151961198</v>
      </c>
      <c r="E105" s="1">
        <f t="shared" ca="1" si="5"/>
        <v>49.590228592065735</v>
      </c>
      <c r="H105"/>
      <c r="Y105">
        <v>51.5</v>
      </c>
      <c r="Z105">
        <v>59.693714287888277</v>
      </c>
    </row>
    <row r="106" spans="1:26" x14ac:dyDescent="0.25">
      <c r="A106">
        <v>52</v>
      </c>
      <c r="B106">
        <v>59.149623641242798</v>
      </c>
      <c r="C106" s="1">
        <f t="shared" ca="1" si="3"/>
        <v>44.088326918527592</v>
      </c>
      <c r="D106" s="1">
        <f t="shared" ca="1" si="4"/>
        <v>113.42132948483589</v>
      </c>
      <c r="E106" s="1">
        <f t="shared" ca="1" si="5"/>
        <v>49.046137945420256</v>
      </c>
      <c r="H106"/>
      <c r="Y106">
        <v>52</v>
      </c>
      <c r="Z106">
        <v>59.149623641242798</v>
      </c>
    </row>
    <row r="107" spans="1:26" x14ac:dyDescent="0.25">
      <c r="A107">
        <v>52.5</v>
      </c>
      <c r="B107">
        <v>58.605057926523919</v>
      </c>
      <c r="C107" s="1">
        <f t="shared" ca="1" si="3"/>
        <v>44.40098455265322</v>
      </c>
      <c r="D107" s="1">
        <f t="shared" ca="1" si="4"/>
        <v>100.87785020515128</v>
      </c>
      <c r="E107" s="1">
        <f t="shared" ca="1" si="5"/>
        <v>48.501572230701377</v>
      </c>
      <c r="H107"/>
      <c r="Y107">
        <v>52.5</v>
      </c>
      <c r="Z107">
        <v>58.605057926523919</v>
      </c>
    </row>
    <row r="108" spans="1:26" x14ac:dyDescent="0.25">
      <c r="A108">
        <v>53</v>
      </c>
      <c r="B108">
        <v>59.866458111639496</v>
      </c>
      <c r="C108" s="1">
        <f t="shared" ca="1" si="3"/>
        <v>44.702672888950787</v>
      </c>
      <c r="D108" s="1">
        <f t="shared" ca="1" si="4"/>
        <v>114.97019113991624</v>
      </c>
      <c r="E108" s="1">
        <f t="shared" ca="1" si="5"/>
        <v>49.762972415816954</v>
      </c>
      <c r="H108"/>
      <c r="Y108">
        <v>53</v>
      </c>
      <c r="Z108">
        <v>59.866458111639496</v>
      </c>
    </row>
    <row r="109" spans="1:26" x14ac:dyDescent="0.25">
      <c r="A109">
        <v>53.5</v>
      </c>
      <c r="B109">
        <v>61.546799408268711</v>
      </c>
      <c r="C109" s="1">
        <f t="shared" ca="1" si="3"/>
        <v>44.993776774875478</v>
      </c>
      <c r="D109" s="1">
        <f t="shared" ca="1" si="4"/>
        <v>137.00127915081433</v>
      </c>
      <c r="E109" s="1">
        <f t="shared" ca="1" si="5"/>
        <v>51.443313712446169</v>
      </c>
      <c r="H109"/>
      <c r="Y109">
        <v>53.5</v>
      </c>
      <c r="Z109">
        <v>61.546799408268711</v>
      </c>
    </row>
    <row r="110" spans="1:26" x14ac:dyDescent="0.25">
      <c r="A110">
        <v>54</v>
      </c>
      <c r="B110">
        <v>63.22720840988957</v>
      </c>
      <c r="C110" s="1">
        <f t="shared" ca="1" si="3"/>
        <v>45.274667555872966</v>
      </c>
      <c r="D110" s="1">
        <f t="shared" ca="1" si="4"/>
        <v>161.1468615575676</v>
      </c>
      <c r="E110" s="1">
        <f t="shared" ca="1" si="5"/>
        <v>53.123722714067029</v>
      </c>
      <c r="H110"/>
      <c r="Y110">
        <v>54</v>
      </c>
      <c r="Z110">
        <v>63.22720840988957</v>
      </c>
    </row>
    <row r="111" spans="1:26" x14ac:dyDescent="0.25">
      <c r="A111">
        <v>54.5</v>
      </c>
      <c r="B111">
        <v>64.907681369775617</v>
      </c>
      <c r="C111" s="1">
        <f t="shared" ca="1" si="3"/>
        <v>45.545703549084656</v>
      </c>
      <c r="D111" s="1">
        <f t="shared" ca="1" si="4"/>
        <v>187.44309256446434</v>
      </c>
      <c r="E111" s="1">
        <f t="shared" ca="1" si="5"/>
        <v>54.804195673953075</v>
      </c>
      <c r="H111"/>
      <c r="Y111">
        <v>54.5</v>
      </c>
      <c r="Z111">
        <v>64.907681369775617</v>
      </c>
    </row>
    <row r="112" spans="1:26" x14ac:dyDescent="0.25">
      <c r="A112">
        <v>55</v>
      </c>
      <c r="B112">
        <v>66.588206683572508</v>
      </c>
      <c r="C112" s="1">
        <f t="shared" ca="1" si="3"/>
        <v>45.807230500433413</v>
      </c>
      <c r="D112" s="1">
        <f t="shared" ca="1" si="4"/>
        <v>215.92448556209717</v>
      </c>
      <c r="E112" s="1">
        <f t="shared" ca="1" si="5"/>
        <v>56.484720987749967</v>
      </c>
      <c r="H112"/>
      <c r="Y112">
        <v>55</v>
      </c>
      <c r="Z112">
        <v>66.588206683572508</v>
      </c>
    </row>
    <row r="113" spans="1:26" x14ac:dyDescent="0.25">
      <c r="A113">
        <v>55.5</v>
      </c>
      <c r="B113">
        <v>66.380730841093566</v>
      </c>
      <c r="C113" s="1">
        <f t="shared" ca="1" si="3"/>
        <v>46.059582025672924</v>
      </c>
      <c r="D113" s="1">
        <f t="shared" ca="1" si="4"/>
        <v>206.47454458923588</v>
      </c>
      <c r="E113" s="1">
        <f t="shared" ca="1" si="5"/>
        <v>56.277245145271024</v>
      </c>
      <c r="H113"/>
      <c r="Y113">
        <v>55.5</v>
      </c>
      <c r="Z113">
        <v>66.380730841093566</v>
      </c>
    </row>
    <row r="114" spans="1:26" x14ac:dyDescent="0.25">
      <c r="A114">
        <v>56</v>
      </c>
      <c r="B114">
        <v>67.036724205456423</v>
      </c>
      <c r="C114" s="1">
        <f t="shared" ca="1" si="3"/>
        <v>46.30308003596322</v>
      </c>
      <c r="D114" s="1">
        <f t="shared" ca="1" si="4"/>
        <v>214.94200027357977</v>
      </c>
      <c r="E114" s="1">
        <f t="shared" ca="1" si="5"/>
        <v>56.933238509633881</v>
      </c>
      <c r="H114"/>
      <c r="Y114">
        <v>56</v>
      </c>
      <c r="Z114">
        <v>67.036724205456423</v>
      </c>
    </row>
    <row r="115" spans="1:26" x14ac:dyDescent="0.25">
      <c r="A115">
        <v>56.5</v>
      </c>
      <c r="B115">
        <v>68.714485365204226</v>
      </c>
      <c r="C115" s="1">
        <f t="shared" ca="1" si="3"/>
        <v>46.538035148515277</v>
      </c>
      <c r="D115" s="1">
        <f t="shared" ca="1" si="4"/>
        <v>245.89747210664166</v>
      </c>
      <c r="E115" s="1">
        <f t="shared" ca="1" si="5"/>
        <v>58.610999669381684</v>
      </c>
      <c r="H115"/>
      <c r="Y115">
        <v>56.5</v>
      </c>
      <c r="Z115">
        <v>68.714485365204226</v>
      </c>
    </row>
    <row r="116" spans="1:26" x14ac:dyDescent="0.25">
      <c r="A116">
        <v>57</v>
      </c>
      <c r="B116">
        <v>70.392492610233248</v>
      </c>
      <c r="C116" s="1">
        <f t="shared" ca="1" si="3"/>
        <v>46.764747082828549</v>
      </c>
      <c r="D116" s="1">
        <f t="shared" ca="1" si="4"/>
        <v>279.13517935389638</v>
      </c>
      <c r="E116" s="1">
        <f t="shared" ca="1" si="5"/>
        <v>60.289006914410706</v>
      </c>
      <c r="H116"/>
      <c r="Y116">
        <v>57</v>
      </c>
      <c r="Z116">
        <v>70.392492610233248</v>
      </c>
    </row>
    <row r="117" spans="1:26" x14ac:dyDescent="0.25">
      <c r="A117">
        <v>57.5</v>
      </c>
      <c r="B117">
        <v>72.070703946416941</v>
      </c>
      <c r="C117" s="1">
        <f t="shared" ca="1" si="3"/>
        <v>46.983505043026938</v>
      </c>
      <c r="D117" s="1">
        <f t="shared" ca="1" si="4"/>
        <v>314.68377440912627</v>
      </c>
      <c r="E117" s="1">
        <f t="shared" ca="1" si="5"/>
        <v>61.967218250594399</v>
      </c>
      <c r="H117"/>
      <c r="Y117">
        <v>57.5</v>
      </c>
      <c r="Z117">
        <v>72.070703946416941</v>
      </c>
    </row>
    <row r="118" spans="1:26" x14ac:dyDescent="0.25">
      <c r="A118">
        <v>58</v>
      </c>
      <c r="B118">
        <v>73.749087415530653</v>
      </c>
      <c r="C118" s="1">
        <f t="shared" ca="1" si="3"/>
        <v>47.194588086780733</v>
      </c>
      <c r="D118" s="1">
        <f t="shared" ca="1" si="4"/>
        <v>352.57071730028997</v>
      </c>
      <c r="E118" s="1">
        <f t="shared" ca="1" si="5"/>
        <v>63.645601719708111</v>
      </c>
      <c r="H118"/>
      <c r="Y118">
        <v>58</v>
      </c>
      <c r="Z118">
        <v>73.749087415530653</v>
      </c>
    </row>
    <row r="119" spans="1:26" x14ac:dyDescent="0.25">
      <c r="A119">
        <v>58.5</v>
      </c>
      <c r="B119">
        <v>74.226587708118231</v>
      </c>
      <c r="C119" s="1">
        <f t="shared" ca="1" si="3"/>
        <v>47.398265481285421</v>
      </c>
      <c r="D119" s="1">
        <f t="shared" ca="1" si="4"/>
        <v>359.87943675338568</v>
      </c>
      <c r="E119" s="1">
        <f t="shared" ca="1" si="5"/>
        <v>64.123102012295689</v>
      </c>
      <c r="H119"/>
      <c r="Y119">
        <v>58.5</v>
      </c>
      <c r="Z119">
        <v>74.226587708118231</v>
      </c>
    </row>
    <row r="120" spans="1:26" x14ac:dyDescent="0.25">
      <c r="A120">
        <v>59</v>
      </c>
      <c r="B120">
        <v>73.689894085357068</v>
      </c>
      <c r="C120" s="1">
        <f t="shared" ca="1" si="3"/>
        <v>47.594797046751218</v>
      </c>
      <c r="D120" s="1">
        <f t="shared" ca="1" si="4"/>
        <v>340.47704472712792</v>
      </c>
      <c r="E120" s="1">
        <f t="shared" ca="1" si="5"/>
        <v>63.586408389534526</v>
      </c>
      <c r="H120"/>
      <c r="Y120">
        <v>59</v>
      </c>
      <c r="Z120">
        <v>73.689894085357068</v>
      </c>
    </row>
    <row r="121" spans="1:26" x14ac:dyDescent="0.25">
      <c r="A121">
        <v>59.5</v>
      </c>
      <c r="B121">
        <v>73.152877429860766</v>
      </c>
      <c r="C121" s="1">
        <f t="shared" ca="1" si="3"/>
        <v>47.784433487841632</v>
      </c>
      <c r="D121" s="1">
        <f t="shared" ca="1" si="4"/>
        <v>321.77897401968363</v>
      </c>
      <c r="E121" s="1">
        <f t="shared" ca="1" si="5"/>
        <v>63.049391734038224</v>
      </c>
      <c r="H121"/>
      <c r="Y121">
        <v>59.5</v>
      </c>
      <c r="Z121">
        <v>73.152877429860766</v>
      </c>
    </row>
    <row r="122" spans="1:26" x14ac:dyDescent="0.25">
      <c r="A122">
        <v>60</v>
      </c>
      <c r="B122">
        <v>72.615588268390809</v>
      </c>
      <c r="C122" s="1">
        <f t="shared" ca="1" si="3"/>
        <v>47.9674167134838</v>
      </c>
      <c r="D122" s="1">
        <f t="shared" ca="1" si="4"/>
        <v>303.76618050006351</v>
      </c>
      <c r="E122" s="1">
        <f t="shared" ca="1" si="5"/>
        <v>62.512102572568267</v>
      </c>
      <c r="H122"/>
      <c r="Y122">
        <v>60</v>
      </c>
      <c r="Z122">
        <v>72.615588268390809</v>
      </c>
    </row>
    <row r="123" spans="1:26" x14ac:dyDescent="0.25">
      <c r="A123">
        <v>60.5</v>
      </c>
      <c r="B123">
        <v>72.078068629962104</v>
      </c>
      <c r="C123" s="1">
        <f t="shared" ca="1" si="3"/>
        <v>48.143980145458613</v>
      </c>
      <c r="D123" s="1">
        <f t="shared" ca="1" si="4"/>
        <v>286.42029579202131</v>
      </c>
      <c r="E123" s="1">
        <f t="shared" ca="1" si="5"/>
        <v>61.974582934139562</v>
      </c>
      <c r="H123"/>
      <c r="Y123">
        <v>60.5</v>
      </c>
      <c r="Z123">
        <v>72.078068629962104</v>
      </c>
    </row>
    <row r="124" spans="1:26" x14ac:dyDescent="0.25">
      <c r="A124">
        <v>61</v>
      </c>
      <c r="B124">
        <v>71.540284380190272</v>
      </c>
      <c r="C124" s="1">
        <f t="shared" ca="1" si="3"/>
        <v>48.314349016164222</v>
      </c>
      <c r="D124" s="1">
        <f t="shared" ca="1" si="4"/>
        <v>269.72203676695796</v>
      </c>
      <c r="E124" s="1">
        <f t="shared" ca="1" si="5"/>
        <v>61.43679868436773</v>
      </c>
      <c r="H124"/>
      <c r="Y124">
        <v>61</v>
      </c>
      <c r="Z124">
        <v>71.540284380190272</v>
      </c>
    </row>
    <row r="125" spans="1:26" x14ac:dyDescent="0.25">
      <c r="A125">
        <v>61.5</v>
      </c>
      <c r="B125">
        <v>72.965280402481881</v>
      </c>
      <c r="C125" s="1">
        <f t="shared" ca="1" si="3"/>
        <v>48.478740655932775</v>
      </c>
      <c r="D125" s="1">
        <f t="shared" ca="1" si="4"/>
        <v>299.79531437966455</v>
      </c>
      <c r="E125" s="1">
        <f t="shared" ca="1" si="5"/>
        <v>62.861794706659339</v>
      </c>
      <c r="H125"/>
      <c r="Y125">
        <v>61.5</v>
      </c>
      <c r="Z125">
        <v>72.965280402481881</v>
      </c>
    </row>
    <row r="126" spans="1:26" x14ac:dyDescent="0.25">
      <c r="A126">
        <v>62</v>
      </c>
      <c r="B126">
        <v>74.51200909354182</v>
      </c>
      <c r="C126" s="1">
        <f t="shared" ca="1" si="3"/>
        <v>48.63736477026697</v>
      </c>
      <c r="D126" s="1">
        <f t="shared" ca="1" si="4"/>
        <v>334.74860942798972</v>
      </c>
      <c r="E126" s="1">
        <f t="shared" ca="1" si="5"/>
        <v>64.408523397719279</v>
      </c>
      <c r="H126"/>
      <c r="Y126">
        <v>62</v>
      </c>
      <c r="Z126">
        <v>74.51200909354182</v>
      </c>
    </row>
    <row r="127" spans="1:26" x14ac:dyDescent="0.25">
      <c r="A127">
        <v>62.5</v>
      </c>
      <c r="B127">
        <v>76.058839058629658</v>
      </c>
      <c r="C127" s="1">
        <f t="shared" ca="1" si="3"/>
        <v>48.79042370734998</v>
      </c>
      <c r="D127" s="1">
        <f t="shared" ca="1" si="4"/>
        <v>371.7832378849526</v>
      </c>
      <c r="E127" s="1">
        <f t="shared" ca="1" si="5"/>
        <v>65.955353362807116</v>
      </c>
      <c r="H127"/>
      <c r="Y127">
        <v>62.5</v>
      </c>
      <c r="Z127">
        <v>76.058839058629658</v>
      </c>
    </row>
    <row r="128" spans="1:26" x14ac:dyDescent="0.25">
      <c r="A128">
        <v>63</v>
      </c>
      <c r="B128">
        <v>77.605742891475941</v>
      </c>
      <c r="C128" s="1">
        <f t="shared" ca="1" si="3"/>
        <v>48.938112716170068</v>
      </c>
      <c r="D128" s="1">
        <f t="shared" ca="1" si="4"/>
        <v>410.91650993405392</v>
      </c>
      <c r="E128" s="1">
        <f t="shared" ca="1" si="5"/>
        <v>67.502257195653399</v>
      </c>
      <c r="H128"/>
      <c r="Y128">
        <v>63</v>
      </c>
      <c r="Z128">
        <v>77.605742891475941</v>
      </c>
    </row>
    <row r="129" spans="1:26" x14ac:dyDescent="0.25">
      <c r="A129">
        <v>63.5</v>
      </c>
      <c r="B129">
        <v>79.142736559268812</v>
      </c>
      <c r="C129" s="1">
        <f t="shared" ca="1" si="3"/>
        <v>49.08062019558912</v>
      </c>
      <c r="D129" s="1">
        <f t="shared" ca="1" si="4"/>
        <v>451.86542013170919</v>
      </c>
      <c r="E129" s="1">
        <f t="shared" ca="1" si="5"/>
        <v>69.03925086344627</v>
      </c>
      <c r="H129"/>
      <c r="Y129">
        <v>63.5</v>
      </c>
      <c r="Z129">
        <v>79.142736559268812</v>
      </c>
    </row>
    <row r="130" spans="1:26" x14ac:dyDescent="0.25">
      <c r="A130">
        <v>64</v>
      </c>
      <c r="B130">
        <v>78.737300361372604</v>
      </c>
      <c r="C130" s="1">
        <f t="shared" ref="C130:C193" ca="1" si="6">IF(A130&gt;=$K$5,OFFSET($B$1,2*$K$5,0)+$L$5*(1-EXP((-1/$M$5)*(A130-$K$5))),0)</f>
        <v>49.218127934672879</v>
      </c>
      <c r="D130" s="1">
        <f t="shared" ref="D130:D193" ca="1" si="7">IF(A130&gt;=$K$5,(C130-B130)*(C130-B130)*0.5,0)</f>
        <v>435.69077037861467</v>
      </c>
      <c r="E130" s="1">
        <f t="shared" ca="1" si="5"/>
        <v>68.633814665550062</v>
      </c>
      <c r="H130"/>
      <c r="Y130">
        <v>64</v>
      </c>
      <c r="Z130">
        <v>78.737300361372604</v>
      </c>
    </row>
    <row r="131" spans="1:26" x14ac:dyDescent="0.25">
      <c r="A131">
        <v>64.5</v>
      </c>
      <c r="B131">
        <v>78.228285535693104</v>
      </c>
      <c r="C131" s="1">
        <f t="shared" ca="1" si="6"/>
        <v>49.350811344589395</v>
      </c>
      <c r="D131" s="1">
        <f t="shared" ca="1" si="7"/>
        <v>416.95425782893039</v>
      </c>
      <c r="E131" s="1">
        <f t="shared" ref="E131:E194" ca="1" si="8">IF(A131&gt;=$K$5,(B131-$L$6),0)</f>
        <v>68.124799839870562</v>
      </c>
      <c r="H131"/>
      <c r="Y131">
        <v>64.5</v>
      </c>
      <c r="Z131">
        <v>78.228285535693104</v>
      </c>
    </row>
    <row r="132" spans="1:26" x14ac:dyDescent="0.25">
      <c r="A132">
        <v>65</v>
      </c>
      <c r="B132">
        <v>77.719165149539151</v>
      </c>
      <c r="C132" s="1">
        <f t="shared" ca="1" si="6"/>
        <v>49.478839682371536</v>
      </c>
      <c r="D132" s="1">
        <f t="shared" ca="1" si="7"/>
        <v>398.75799124577787</v>
      </c>
      <c r="E132" s="1">
        <f t="shared" ca="1" si="8"/>
        <v>67.615679453716609</v>
      </c>
      <c r="H132"/>
      <c r="Y132">
        <v>65</v>
      </c>
      <c r="Z132">
        <v>77.719165149539151</v>
      </c>
    </row>
    <row r="133" spans="1:26" x14ac:dyDescent="0.25">
      <c r="A133">
        <v>65.5</v>
      </c>
      <c r="B133">
        <v>77.2099611327925</v>
      </c>
      <c r="C133" s="1">
        <f t="shared" ca="1" si="6"/>
        <v>49.602376266829019</v>
      </c>
      <c r="D133" s="1">
        <f t="shared" ca="1" si="7"/>
        <v>381.08937106568794</v>
      </c>
      <c r="E133" s="1">
        <f t="shared" ca="1" si="8"/>
        <v>67.106475436969959</v>
      </c>
      <c r="H133"/>
      <c r="Y133">
        <v>65.5</v>
      </c>
      <c r="Z133">
        <v>77.2099611327925</v>
      </c>
    </row>
    <row r="134" spans="1:26" x14ac:dyDescent="0.25">
      <c r="A134">
        <v>66</v>
      </c>
      <c r="B134">
        <v>76.700683155714756</v>
      </c>
      <c r="C134" s="1">
        <f t="shared" ca="1" si="6"/>
        <v>49.721578686885344</v>
      </c>
      <c r="D134" s="1">
        <f t="shared" ca="1" si="7"/>
        <v>363.9360389700056</v>
      </c>
      <c r="E134" s="1">
        <f t="shared" ca="1" si="8"/>
        <v>66.597197459892215</v>
      </c>
      <c r="H134"/>
      <c r="Y134">
        <v>66</v>
      </c>
      <c r="Z134">
        <v>76.700683155714756</v>
      </c>
    </row>
    <row r="135" spans="1:26" x14ac:dyDescent="0.25">
      <c r="A135">
        <v>66.5</v>
      </c>
      <c r="B135">
        <v>76.191340042146678</v>
      </c>
      <c r="C135" s="1">
        <f t="shared" ca="1" si="6"/>
        <v>49.836599002605467</v>
      </c>
      <c r="D135" s="1">
        <f t="shared" ca="1" si="7"/>
        <v>347.28618763063884</v>
      </c>
      <c r="E135" s="1">
        <f t="shared" ca="1" si="8"/>
        <v>66.087854346324136</v>
      </c>
      <c r="H135"/>
      <c r="Y135">
        <v>66.5</v>
      </c>
      <c r="Z135">
        <v>76.191340042146678</v>
      </c>
    </row>
    <row r="136" spans="1:26" x14ac:dyDescent="0.25">
      <c r="A136">
        <v>67</v>
      </c>
      <c r="B136">
        <v>75.681936726178449</v>
      </c>
      <c r="C136" s="1">
        <f t="shared" ca="1" si="6"/>
        <v>49.947583939170556</v>
      </c>
      <c r="D136" s="1">
        <f t="shared" ca="1" si="7"/>
        <v>331.12845668309046</v>
      </c>
      <c r="E136" s="1">
        <f t="shared" ca="1" si="8"/>
        <v>65.578451030355907</v>
      </c>
      <c r="H136"/>
      <c r="Y136">
        <v>67</v>
      </c>
      <c r="Z136">
        <v>75.681936726178449</v>
      </c>
    </row>
    <row r="137" spans="1:26" x14ac:dyDescent="0.25">
      <c r="A137">
        <v>67.5</v>
      </c>
      <c r="B137">
        <v>75.172477094694017</v>
      </c>
      <c r="C137" s="1">
        <f t="shared" ca="1" si="6"/>
        <v>50.054675074047367</v>
      </c>
      <c r="D137" s="1">
        <f t="shared" ca="1" si="7"/>
        <v>315.45198917420049</v>
      </c>
      <c r="E137" s="1">
        <f t="shared" ca="1" si="8"/>
        <v>65.068991398871475</v>
      </c>
      <c r="H137"/>
      <c r="Y137">
        <v>67.5</v>
      </c>
      <c r="Z137">
        <v>75.172477094694017</v>
      </c>
    </row>
    <row r="138" spans="1:26" x14ac:dyDescent="0.25">
      <c r="A138">
        <v>68</v>
      </c>
      <c r="B138">
        <v>74.662964244121952</v>
      </c>
      <c r="C138" s="1">
        <f t="shared" ca="1" si="6"/>
        <v>50.158009017590935</v>
      </c>
      <c r="D138" s="1">
        <f t="shared" ca="1" si="7"/>
        <v>300.24641532714492</v>
      </c>
      <c r="E138" s="1">
        <f t="shared" ca="1" si="8"/>
        <v>64.55947854829941</v>
      </c>
      <c r="H138"/>
      <c r="Y138">
        <v>68</v>
      </c>
      <c r="Z138">
        <v>74.662964244121952</v>
      </c>
    </row>
    <row r="139" spans="1:26" x14ac:dyDescent="0.25">
      <c r="A139">
        <v>68.5</v>
      </c>
      <c r="B139">
        <v>74.153400671900826</v>
      </c>
      <c r="C139" s="1">
        <f t="shared" ca="1" si="6"/>
        <v>50.257717587310999</v>
      </c>
      <c r="D139" s="1">
        <f t="shared" ca="1" si="7"/>
        <v>285.50183503957618</v>
      </c>
      <c r="E139" s="1">
        <f t="shared" ca="1" si="8"/>
        <v>64.049914976078284</v>
      </c>
      <c r="H139"/>
      <c r="Y139">
        <v>68.5</v>
      </c>
      <c r="Z139">
        <v>74.153400671900826</v>
      </c>
    </row>
    <row r="140" spans="1:26" x14ac:dyDescent="0.25">
      <c r="A140">
        <v>69</v>
      </c>
      <c r="B140">
        <v>73.643788419345142</v>
      </c>
      <c r="C140" s="1">
        <f t="shared" ca="1" si="6"/>
        <v>50.353927976024444</v>
      </c>
      <c r="D140" s="1">
        <f t="shared" ca="1" si="7"/>
        <v>271.20879973467709</v>
      </c>
      <c r="E140" s="1">
        <f t="shared" ca="1" si="8"/>
        <v>63.540302723522601</v>
      </c>
      <c r="H140"/>
      <c r="Y140">
        <v>69</v>
      </c>
      <c r="Z140">
        <v>73.643788419345142</v>
      </c>
    </row>
    <row r="141" spans="1:26" x14ac:dyDescent="0.25">
      <c r="A141">
        <v>69.5</v>
      </c>
      <c r="B141">
        <v>73.13412917833395</v>
      </c>
      <c r="C141" s="1">
        <f t="shared" ca="1" si="6"/>
        <v>50.446762914108319</v>
      </c>
      <c r="D141" s="1">
        <f t="shared" ca="1" si="7"/>
        <v>257.35829400356164</v>
      </c>
      <c r="E141" s="1">
        <f t="shared" ca="1" si="8"/>
        <v>63.030643482511408</v>
      </c>
      <c r="H141"/>
      <c r="Y141">
        <v>69.5</v>
      </c>
      <c r="Z141">
        <v>73.13412917833395</v>
      </c>
    </row>
    <row r="142" spans="1:26" x14ac:dyDescent="0.25">
      <c r="A142">
        <v>70</v>
      </c>
      <c r="B142">
        <v>72.62442437106192</v>
      </c>
      <c r="C142" s="1">
        <f t="shared" ca="1" si="6"/>
        <v>50.536340826060275</v>
      </c>
      <c r="D142" s="1">
        <f t="shared" ca="1" si="7"/>
        <v>243.94171734548621</v>
      </c>
      <c r="E142" s="1">
        <f t="shared" ca="1" si="8"/>
        <v>62.520938675239378</v>
      </c>
      <c r="H142"/>
      <c r="Y142">
        <v>70</v>
      </c>
      <c r="Z142">
        <v>72.62442437106192</v>
      </c>
    </row>
    <row r="143" spans="1:26" x14ac:dyDescent="0.25">
      <c r="A143">
        <v>70.5</v>
      </c>
      <c r="B143">
        <v>72.114675209729896</v>
      </c>
      <c r="C143" s="1">
        <f t="shared" ca="1" si="6"/>
        <v>50.622775981566292</v>
      </c>
      <c r="D143" s="1">
        <f t="shared" ca="1" si="7"/>
        <v>230.95086621676964</v>
      </c>
      <c r="E143" s="1">
        <f t="shared" ca="1" si="8"/>
        <v>62.011189513907354</v>
      </c>
      <c r="H143"/>
      <c r="Y143">
        <v>70.5</v>
      </c>
      <c r="Z143">
        <v>72.114675209729896</v>
      </c>
    </row>
    <row r="144" spans="1:26" x14ac:dyDescent="0.25">
      <c r="A144">
        <v>71</v>
      </c>
      <c r="B144">
        <v>71.604882741294148</v>
      </c>
      <c r="C144" s="1">
        <f t="shared" ca="1" si="6"/>
        <v>50.706178641268366</v>
      </c>
      <c r="D144" s="1">
        <f t="shared" ca="1" si="7"/>
        <v>218.37791653021722</v>
      </c>
      <c r="E144" s="1">
        <f t="shared" ca="1" si="8"/>
        <v>61.501397045471606</v>
      </c>
      <c r="H144"/>
      <c r="Y144">
        <v>71</v>
      </c>
      <c r="Z144">
        <v>71.604882741294148</v>
      </c>
    </row>
    <row r="145" spans="1:26" x14ac:dyDescent="0.25">
      <c r="A145">
        <v>71.5</v>
      </c>
      <c r="B145">
        <v>71.095047881080461</v>
      </c>
      <c r="C145" s="1">
        <f t="shared" ca="1" si="6"/>
        <v>50.78665519741795</v>
      </c>
      <c r="D145" s="1">
        <f t="shared" ca="1" si="7"/>
        <v>206.21540669691851</v>
      </c>
      <c r="E145" s="1">
        <f t="shared" ca="1" si="8"/>
        <v>60.991562185257919</v>
      </c>
      <c r="H145"/>
      <c r="Y145">
        <v>71.5</v>
      </c>
      <c r="Z145">
        <v>71.095047881080461</v>
      </c>
    </row>
    <row r="146" spans="1:26" x14ac:dyDescent="0.25">
      <c r="A146">
        <v>72</v>
      </c>
      <c r="B146">
        <v>70.585171438098186</v>
      </c>
      <c r="C146" s="1">
        <f t="shared" ca="1" si="6"/>
        <v>50.864308309594861</v>
      </c>
      <c r="D146" s="1">
        <f t="shared" ca="1" si="7"/>
        <v>194.45622126658097</v>
      </c>
      <c r="E146" s="1">
        <f t="shared" ca="1" si="8"/>
        <v>60.481685742275644</v>
      </c>
      <c r="H146"/>
      <c r="Y146">
        <v>72</v>
      </c>
      <c r="Z146">
        <v>70.585171438098186</v>
      </c>
    </row>
    <row r="147" spans="1:26" x14ac:dyDescent="0.25">
      <c r="A147">
        <v>72.5</v>
      </c>
      <c r="B147">
        <v>70.075254134161952</v>
      </c>
      <c r="C147" s="1">
        <f t="shared" ca="1" si="6"/>
        <v>50.939237035664505</v>
      </c>
      <c r="D147" s="1">
        <f t="shared" ca="1" si="7"/>
        <v>183.09357519699333</v>
      </c>
      <c r="E147" s="1">
        <f t="shared" ca="1" si="8"/>
        <v>59.97176843833941</v>
      </c>
      <c r="H147"/>
      <c r="Y147">
        <v>72.5</v>
      </c>
      <c r="Z147">
        <v>70.075254134161952</v>
      </c>
    </row>
    <row r="148" spans="1:26" x14ac:dyDescent="0.25">
      <c r="A148">
        <v>73</v>
      </c>
      <c r="B148">
        <v>69.565296618391045</v>
      </c>
      <c r="C148" s="1">
        <f t="shared" ca="1" si="6"/>
        <v>51.01153695814061</v>
      </c>
      <c r="D148" s="1">
        <f t="shared" ca="1" si="7"/>
        <v>172.12099876516817</v>
      </c>
      <c r="E148" s="1">
        <f t="shared" ca="1" si="8"/>
        <v>59.461810922568503</v>
      </c>
      <c r="H148"/>
      <c r="Y148">
        <v>73</v>
      </c>
      <c r="Z148">
        <v>69.565296618391045</v>
      </c>
    </row>
    <row r="149" spans="1:26" x14ac:dyDescent="0.25">
      <c r="A149">
        <v>73.5</v>
      </c>
      <c r="B149">
        <v>69.055299478254042</v>
      </c>
      <c r="C149" s="1">
        <f t="shared" ca="1" si="6"/>
        <v>51.081300306114692</v>
      </c>
      <c r="D149" s="1">
        <f t="shared" ca="1" si="7"/>
        <v>161.53232312003303</v>
      </c>
      <c r="E149" s="1">
        <f t="shared" ca="1" si="8"/>
        <v>58.9518137824315</v>
      </c>
      <c r="H149"/>
      <c r="Y149">
        <v>73.5</v>
      </c>
      <c r="Z149">
        <v>69.055299478254042</v>
      </c>
    </row>
    <row r="150" spans="1:26" x14ac:dyDescent="0.25">
      <c r="A150">
        <v>74</v>
      </c>
      <c r="B150">
        <v>68.545263248028789</v>
      </c>
      <c r="C150" s="1">
        <f t="shared" ca="1" si="6"/>
        <v>51.148616072907679</v>
      </c>
      <c r="D150" s="1">
        <f t="shared" ca="1" si="7"/>
        <v>151.32166646782466</v>
      </c>
      <c r="E150" s="1">
        <f t="shared" ca="1" si="8"/>
        <v>58.441777552206247</v>
      </c>
      <c r="H150"/>
      <c r="Y150">
        <v>74</v>
      </c>
      <c r="Z150">
        <v>68.545263248028789</v>
      </c>
    </row>
    <row r="151" spans="1:26" x14ac:dyDescent="0.25">
      <c r="A151">
        <v>74.5</v>
      </c>
      <c r="B151">
        <v>68.035188415323432</v>
      </c>
      <c r="C151" s="1">
        <f t="shared" ca="1" si="6"/>
        <v>51.213570129593883</v>
      </c>
      <c r="D151" s="1">
        <f t="shared" ca="1" si="7"/>
        <v>141.48342087539538</v>
      </c>
      <c r="E151" s="1">
        <f t="shared" ca="1" si="8"/>
        <v>57.93170271950089</v>
      </c>
      <c r="H151"/>
      <c r="Y151">
        <v>74.5</v>
      </c>
      <c r="Z151">
        <v>68.035188415323432</v>
      </c>
    </row>
    <row r="152" spans="1:26" x14ac:dyDescent="0.25">
      <c r="A152">
        <v>75</v>
      </c>
      <c r="B152">
        <v>67.52507542614299</v>
      </c>
      <c r="C152" s="1">
        <f t="shared" ca="1" si="6"/>
        <v>51.276245334542075</v>
      </c>
      <c r="D152" s="1">
        <f t="shared" ca="1" si="7"/>
        <v>132.0122396728577</v>
      </c>
      <c r="E152" s="1">
        <f t="shared" ca="1" si="8"/>
        <v>57.421589730320449</v>
      </c>
      <c r="H152"/>
      <c r="Y152">
        <v>75</v>
      </c>
      <c r="Z152">
        <v>67.52507542614299</v>
      </c>
    </row>
    <row r="153" spans="1:26" x14ac:dyDescent="0.25">
      <c r="A153">
        <v>75.5</v>
      </c>
      <c r="B153">
        <v>67.014924688858173</v>
      </c>
      <c r="C153" s="1">
        <f t="shared" ca="1" si="6"/>
        <v>51.336721639113385</v>
      </c>
      <c r="D153" s="1">
        <f t="shared" ca="1" si="7"/>
        <v>122.90302543451338</v>
      </c>
      <c r="E153" s="1">
        <f t="shared" ca="1" si="8"/>
        <v>56.911438993035631</v>
      </c>
      <c r="H153"/>
      <c r="Y153">
        <v>75.5</v>
      </c>
      <c r="Z153">
        <v>67.014924688858173</v>
      </c>
    </row>
    <row r="154" spans="1:26" x14ac:dyDescent="0.25">
      <c r="A154">
        <v>76</v>
      </c>
      <c r="B154">
        <v>66.504736577344701</v>
      </c>
      <c r="C154" s="1">
        <f t="shared" ca="1" si="6"/>
        <v>51.395076189650965</v>
      </c>
      <c r="D154" s="1">
        <f t="shared" ca="1" si="7"/>
        <v>114.15091851572062</v>
      </c>
      <c r="E154" s="1">
        <f t="shared" ca="1" si="8"/>
        <v>56.401250881522159</v>
      </c>
      <c r="H154"/>
      <c r="Y154">
        <v>76</v>
      </c>
      <c r="Z154">
        <v>66.504736577344701</v>
      </c>
    </row>
    <row r="155" spans="1:26" x14ac:dyDescent="0.25">
      <c r="A155">
        <v>76.5</v>
      </c>
      <c r="B155">
        <v>65.99451143349421</v>
      </c>
      <c r="C155" s="1">
        <f t="shared" ca="1" si="6"/>
        <v>51.451383425891358</v>
      </c>
      <c r="D155" s="1">
        <f t="shared" ca="1" si="7"/>
        <v>105.75128612276126</v>
      </c>
      <c r="E155" s="1">
        <f t="shared" ca="1" si="8"/>
        <v>55.891025737671669</v>
      </c>
      <c r="H155"/>
      <c r="Y155">
        <v>76.5</v>
      </c>
      <c r="Z155">
        <v>65.99451143349421</v>
      </c>
    </row>
    <row r="156" spans="1:26" x14ac:dyDescent="0.25">
      <c r="A156">
        <v>77</v>
      </c>
      <c r="B156">
        <v>65.484249569243431</v>
      </c>
      <c r="C156" s="1">
        <f t="shared" ca="1" si="6"/>
        <v>51.505715175923257</v>
      </c>
      <c r="D156" s="1">
        <f t="shared" ca="1" si="7"/>
        <v>97.699711892617515</v>
      </c>
      <c r="E156" s="1">
        <f t="shared" ca="1" si="8"/>
        <v>55.380763873420889</v>
      </c>
      <c r="H156"/>
      <c r="Y156">
        <v>77</v>
      </c>
      <c r="Z156">
        <v>65.484249569243431</v>
      </c>
    </row>
    <row r="157" spans="1:26" x14ac:dyDescent="0.25">
      <c r="A157">
        <v>77.5</v>
      </c>
      <c r="B157">
        <v>64.973951268233648</v>
      </c>
      <c r="C157" s="1">
        <f t="shared" ca="1" si="6"/>
        <v>51.55814074781469</v>
      </c>
      <c r="D157" s="1">
        <f t="shared" ca="1" si="7"/>
        <v>89.991985959892006</v>
      </c>
      <c r="E157" s="1">
        <f t="shared" ca="1" si="8"/>
        <v>54.870465572411106</v>
      </c>
      <c r="H157"/>
      <c r="Y157">
        <v>77.5</v>
      </c>
      <c r="Z157">
        <v>64.973951268233648</v>
      </c>
    </row>
    <row r="158" spans="1:26" x14ac:dyDescent="0.25">
      <c r="A158">
        <v>78</v>
      </c>
      <c r="B158">
        <v>64.463616787183909</v>
      </c>
      <c r="C158" s="1">
        <f t="shared" ca="1" si="6"/>
        <v>51.608727018025569</v>
      </c>
      <c r="D158" s="1">
        <f t="shared" ca="1" si="7"/>
        <v>82.624095488605889</v>
      </c>
      <c r="E158" s="1">
        <f t="shared" ca="1" si="8"/>
        <v>54.360131091361367</v>
      </c>
      <c r="H158"/>
      <c r="Y158">
        <v>78</v>
      </c>
      <c r="Z158">
        <v>64.463616787183909</v>
      </c>
    </row>
    <row r="159" spans="1:26" x14ac:dyDescent="0.25">
      <c r="A159">
        <v>78.5</v>
      </c>
      <c r="B159">
        <v>63.953246357039511</v>
      </c>
      <c r="C159" s="1">
        <f t="shared" ca="1" si="6"/>
        <v>51.657538516718382</v>
      </c>
      <c r="D159" s="1">
        <f t="shared" ca="1" si="7"/>
        <v>75.592215647267238</v>
      </c>
      <c r="E159" s="1">
        <f t="shared" ca="1" si="8"/>
        <v>53.849760661216969</v>
      </c>
      <c r="H159"/>
      <c r="Y159">
        <v>78.5</v>
      </c>
      <c r="Z159">
        <v>63.953246357039511</v>
      </c>
    </row>
    <row r="160" spans="1:26" x14ac:dyDescent="0.25">
      <c r="A160">
        <v>79</v>
      </c>
      <c r="B160">
        <v>63.442840183943282</v>
      </c>
      <c r="C160" s="1">
        <f t="shared" ca="1" si="6"/>
        <v>51.704637510075784</v>
      </c>
      <c r="D160" s="1">
        <f t="shared" ca="1" si="7"/>
        <v>68.892701006395043</v>
      </c>
      <c r="E160" s="1">
        <f t="shared" ca="1" si="8"/>
        <v>53.33935448812074</v>
      </c>
      <c r="H160"/>
      <c r="Y160">
        <v>79</v>
      </c>
      <c r="Z160">
        <v>63.442840183943282</v>
      </c>
    </row>
    <row r="161" spans="1:26" x14ac:dyDescent="0.25">
      <c r="A161">
        <v>79.5</v>
      </c>
      <c r="B161">
        <v>62.932398450063616</v>
      </c>
      <c r="C161" s="1">
        <f t="shared" ca="1" si="6"/>
        <v>51.750084079730229</v>
      </c>
      <c r="D161" s="1">
        <f t="shared" ca="1" si="7"/>
        <v>62.522077338482283</v>
      </c>
      <c r="E161" s="1">
        <f t="shared" ca="1" si="8"/>
        <v>52.828912754241074</v>
      </c>
      <c r="H161"/>
      <c r="Y161">
        <v>79.5</v>
      </c>
      <c r="Z161">
        <v>62.932398450063616</v>
      </c>
    </row>
    <row r="162" spans="1:26" x14ac:dyDescent="0.25">
      <c r="A162">
        <v>80</v>
      </c>
      <c r="B162">
        <v>62.421921314305983</v>
      </c>
      <c r="C162" s="1">
        <f t="shared" ca="1" si="6"/>
        <v>51.793936199406836</v>
      </c>
      <c r="D162" s="1">
        <f t="shared" ca="1" si="7"/>
        <v>56.477033801258919</v>
      </c>
      <c r="E162" s="1">
        <f t="shared" ca="1" si="8"/>
        <v>52.318435618483441</v>
      </c>
      <c r="H162"/>
      <c r="Y162">
        <v>80</v>
      </c>
      <c r="Z162">
        <v>62.421921314305983</v>
      </c>
    </row>
    <row r="163" spans="1:26" x14ac:dyDescent="0.25">
      <c r="A163">
        <v>80.5</v>
      </c>
      <c r="B163">
        <v>61.911408912928529</v>
      </c>
      <c r="C163" s="1">
        <f t="shared" ca="1" si="6"/>
        <v>51.836249808877312</v>
      </c>
      <c r="D163" s="1">
        <f t="shared" ca="1" si="7"/>
        <v>50.754415485973055</v>
      </c>
      <c r="E163" s="1">
        <f t="shared" ca="1" si="8"/>
        <v>51.807923217105987</v>
      </c>
      <c r="H163"/>
      <c r="Y163">
        <v>80.5</v>
      </c>
      <c r="Z163">
        <v>61.911408912928529</v>
      </c>
    </row>
    <row r="164" spans="1:26" x14ac:dyDescent="0.25">
      <c r="A164">
        <v>81</v>
      </c>
      <c r="B164">
        <v>61.400861360075972</v>
      </c>
      <c r="C164" s="1">
        <f t="shared" ca="1" si="6"/>
        <v>51.877078885319328</v>
      </c>
      <c r="D164" s="1">
        <f t="shared" ca="1" si="7"/>
        <v>45.35121631324089</v>
      </c>
      <c r="E164" s="1">
        <f t="shared" ca="1" si="8"/>
        <v>51.29737566425343</v>
      </c>
      <c r="H164"/>
      <c r="Y164">
        <v>81</v>
      </c>
      <c r="Z164">
        <v>61.400861360075972</v>
      </c>
    </row>
    <row r="165" spans="1:26" x14ac:dyDescent="0.25">
      <c r="A165">
        <v>81.5</v>
      </c>
      <c r="B165">
        <v>60.890278748243546</v>
      </c>
      <c r="C165" s="1">
        <f t="shared" ca="1" si="6"/>
        <v>51.916475512172227</v>
      </c>
      <c r="D165" s="1">
        <f t="shared" ca="1" si="7"/>
        <v>40.264572259862042</v>
      </c>
      <c r="E165" s="1">
        <f t="shared" ca="1" si="8"/>
        <v>50.786793052421004</v>
      </c>
      <c r="H165"/>
      <c r="Y165">
        <v>81.5</v>
      </c>
      <c r="Z165">
        <v>60.890278748243546</v>
      </c>
    </row>
    <row r="166" spans="1:26" x14ac:dyDescent="0.25">
      <c r="A166">
        <v>82</v>
      </c>
      <c r="B166">
        <v>60.379661148679759</v>
      </c>
      <c r="C166" s="1">
        <f t="shared" ca="1" si="6"/>
        <v>51.95448994557708</v>
      </c>
      <c r="D166" s="1">
        <f t="shared" ca="1" si="7"/>
        <v>35.491754900795314</v>
      </c>
      <c r="E166" s="1">
        <f t="shared" ca="1" si="8"/>
        <v>50.276175452857217</v>
      </c>
      <c r="H166"/>
      <c r="Y166">
        <v>82</v>
      </c>
      <c r="Z166">
        <v>60.379661148679759</v>
      </c>
    </row>
    <row r="167" spans="1:26" x14ac:dyDescent="0.25">
      <c r="A167">
        <v>82.5</v>
      </c>
      <c r="B167">
        <v>59.869008611734692</v>
      </c>
      <c r="C167" s="1">
        <f t="shared" ca="1" si="6"/>
        <v>51.991170678485695</v>
      </c>
      <c r="D167" s="1">
        <f t="shared" ca="1" si="7"/>
        <v>31.030165251268418</v>
      </c>
      <c r="E167" s="1">
        <f t="shared" ca="1" si="8"/>
        <v>49.76552291591215</v>
      </c>
      <c r="H167"/>
      <c r="Y167">
        <v>82.5</v>
      </c>
      <c r="Z167">
        <v>59.869008611734692</v>
      </c>
    </row>
    <row r="168" spans="1:26" x14ac:dyDescent="0.25">
      <c r="A168">
        <v>83</v>
      </c>
      <c r="B168">
        <v>59.358321167158671</v>
      </c>
      <c r="C168" s="1">
        <f t="shared" ca="1" si="6"/>
        <v>52.026564502520486</v>
      </c>
      <c r="D168" s="1">
        <f t="shared" ca="1" si="7"/>
        <v>26.87732789473322</v>
      </c>
      <c r="E168" s="1">
        <f t="shared" ca="1" si="8"/>
        <v>49.254835471336129</v>
      </c>
      <c r="H168"/>
      <c r="Y168">
        <v>83</v>
      </c>
      <c r="Z168">
        <v>59.358321167158671</v>
      </c>
    </row>
    <row r="169" spans="1:26" x14ac:dyDescent="0.25">
      <c r="A169">
        <v>83.5</v>
      </c>
      <c r="B169">
        <v>58.847598824356517</v>
      </c>
      <c r="C169" s="1">
        <f t="shared" ca="1" si="6"/>
        <v>52.060716567663967</v>
      </c>
      <c r="D169" s="1">
        <f t="shared" ca="1" si="7"/>
        <v>23.030885383104081</v>
      </c>
      <c r="E169" s="1">
        <f t="shared" ca="1" si="8"/>
        <v>48.744113128533975</v>
      </c>
      <c r="H169"/>
      <c r="Y169">
        <v>83.5</v>
      </c>
      <c r="Z169">
        <v>58.847598824356517</v>
      </c>
    </row>
    <row r="170" spans="1:26" x14ac:dyDescent="0.25">
      <c r="A170">
        <v>84</v>
      </c>
      <c r="B170">
        <v>58.336841572598452</v>
      </c>
      <c r="C170" s="1">
        <f t="shared" ca="1" si="6"/>
        <v>52.093670439854158</v>
      </c>
      <c r="D170" s="1">
        <f t="shared" ca="1" si="7"/>
        <v>19.488592896365837</v>
      </c>
      <c r="E170" s="1">
        <f t="shared" ca="1" si="8"/>
        <v>48.23335587677591</v>
      </c>
      <c r="H170"/>
      <c r="Y170">
        <v>84</v>
      </c>
      <c r="Z170">
        <v>58.336841572598452</v>
      </c>
    </row>
    <row r="171" spans="1:26" x14ac:dyDescent="0.25">
      <c r="A171">
        <v>84.5</v>
      </c>
      <c r="B171">
        <v>57.826049381191602</v>
      </c>
      <c r="C171" s="1">
        <f t="shared" ca="1" si="6"/>
        <v>52.125468156559279</v>
      </c>
      <c r="D171" s="1">
        <f t="shared" ca="1" si="7"/>
        <v>16.24831314931528</v>
      </c>
      <c r="E171" s="1">
        <f t="shared" ca="1" si="8"/>
        <v>47.72256368536906</v>
      </c>
      <c r="H171"/>
      <c r="Y171">
        <v>84.5</v>
      </c>
      <c r="Z171">
        <v>57.826049381191602</v>
      </c>
    </row>
    <row r="172" spans="1:26" x14ac:dyDescent="0.25">
      <c r="A172">
        <v>85</v>
      </c>
      <c r="B172">
        <v>57.315222199614148</v>
      </c>
      <c r="C172" s="1">
        <f t="shared" ca="1" si="6"/>
        <v>52.156150280402684</v>
      </c>
      <c r="D172" s="1">
        <f t="shared" ca="1" si="7"/>
        <v>13.308011533798126</v>
      </c>
      <c r="E172" s="1">
        <f t="shared" ca="1" si="8"/>
        <v>47.211736503791606</v>
      </c>
      <c r="H172"/>
      <c r="Y172">
        <v>85</v>
      </c>
      <c r="Z172">
        <v>57.315222199614148</v>
      </c>
    </row>
    <row r="173" spans="1:26" x14ac:dyDescent="0.25">
      <c r="A173">
        <v>85.5</v>
      </c>
      <c r="B173">
        <v>56.804359957612071</v>
      </c>
      <c r="C173" s="1">
        <f t="shared" ca="1" si="6"/>
        <v>52.185755950906398</v>
      </c>
      <c r="D173" s="1">
        <f t="shared" ca="1" si="7"/>
        <v>10.665751485378852</v>
      </c>
      <c r="E173" s="1">
        <f t="shared" ca="1" si="8"/>
        <v>46.700874261789529</v>
      </c>
      <c r="H173"/>
      <c r="Y173">
        <v>85.5</v>
      </c>
      <c r="Z173">
        <v>56.804359957612071</v>
      </c>
    </row>
    <row r="174" spans="1:26" x14ac:dyDescent="0.25">
      <c r="A174">
        <v>86</v>
      </c>
      <c r="B174">
        <v>56.293462565261407</v>
      </c>
      <c r="C174" s="1">
        <f t="shared" ca="1" si="6"/>
        <v>52.214322934419265</v>
      </c>
      <c r="D174" s="1">
        <f t="shared" ca="1" si="7"/>
        <v>8.3196900639534856</v>
      </c>
      <c r="E174" s="1">
        <f t="shared" ca="1" si="8"/>
        <v>46.189976869438865</v>
      </c>
      <c r="H174"/>
      <c r="Y174">
        <v>86</v>
      </c>
      <c r="Z174">
        <v>56.293462565261407</v>
      </c>
    </row>
    <row r="175" spans="1:26" x14ac:dyDescent="0.25">
      <c r="A175">
        <v>86.5</v>
      </c>
      <c r="B175">
        <v>55.782779184362617</v>
      </c>
      <c r="C175" s="1">
        <f t="shared" ca="1" si="6"/>
        <v>52.241887672293451</v>
      </c>
      <c r="D175" s="1">
        <f t="shared" ca="1" si="7"/>
        <v>6.2689563501217327</v>
      </c>
      <c r="E175" s="1">
        <f t="shared" ca="1" si="8"/>
        <v>45.679293488540075</v>
      </c>
      <c r="H175"/>
      <c r="Y175">
        <v>86.5</v>
      </c>
      <c r="Z175">
        <v>55.782779184362617</v>
      </c>
    </row>
    <row r="176" spans="1:26" x14ac:dyDescent="0.25">
      <c r="A176">
        <v>87</v>
      </c>
      <c r="B176">
        <v>55.285243351715209</v>
      </c>
      <c r="C176" s="1">
        <f t="shared" ca="1" si="6"/>
        <v>52.268485327370705</v>
      </c>
      <c r="D176" s="1">
        <f t="shared" ca="1" si="7"/>
        <v>4.5504144887234785</v>
      </c>
      <c r="E176" s="1">
        <f t="shared" ca="1" si="8"/>
        <v>45.181757655892667</v>
      </c>
      <c r="H176"/>
      <c r="Y176">
        <v>87</v>
      </c>
      <c r="Z176">
        <v>55.285243351715209</v>
      </c>
    </row>
    <row r="177" spans="1:26" x14ac:dyDescent="0.25">
      <c r="A177">
        <v>87.5</v>
      </c>
      <c r="B177">
        <v>54.807574642557448</v>
      </c>
      <c r="C177" s="1">
        <f t="shared" ca="1" si="6"/>
        <v>52.294149828837654</v>
      </c>
      <c r="D177" s="1">
        <f t="shared" ca="1" si="7"/>
        <v>3.1586521471111912</v>
      </c>
      <c r="E177" s="1">
        <f t="shared" ca="1" si="8"/>
        <v>44.704088946734906</v>
      </c>
      <c r="H177"/>
      <c r="Y177">
        <v>87.5</v>
      </c>
      <c r="Z177">
        <v>54.807574642557448</v>
      </c>
    </row>
    <row r="178" spans="1:26" x14ac:dyDescent="0.25">
      <c r="A178">
        <v>88</v>
      </c>
      <c r="B178">
        <v>54.348628350838474</v>
      </c>
      <c r="C178" s="1">
        <f t="shared" ca="1" si="6"/>
        <v>52.318913915507487</v>
      </c>
      <c r="D178" s="1">
        <f t="shared" ca="1" si="7"/>
        <v>2.0598703444954949</v>
      </c>
      <c r="E178" s="1">
        <f t="shared" ca="1" si="8"/>
        <v>44.245142655015933</v>
      </c>
      <c r="H178"/>
      <c r="Y178">
        <v>88</v>
      </c>
      <c r="Z178">
        <v>54.348628350838474</v>
      </c>
    </row>
    <row r="179" spans="1:26" x14ac:dyDescent="0.25">
      <c r="A179">
        <v>88.5</v>
      </c>
      <c r="B179">
        <v>53.90606989296608</v>
      </c>
      <c r="C179" s="1">
        <f t="shared" ca="1" si="6"/>
        <v>52.342809177583028</v>
      </c>
      <c r="D179" s="1">
        <f t="shared" ca="1" si="7"/>
        <v>1.2218920321299658</v>
      </c>
      <c r="E179" s="1">
        <f t="shared" ca="1" si="8"/>
        <v>43.802584197143538</v>
      </c>
      <c r="H179"/>
      <c r="Y179">
        <v>88.5</v>
      </c>
      <c r="Z179">
        <v>53.90606989296608</v>
      </c>
    </row>
    <row r="180" spans="1:26" x14ac:dyDescent="0.25">
      <c r="A180">
        <v>89</v>
      </c>
      <c r="B180">
        <v>53.47631232720326</v>
      </c>
      <c r="C180" s="1">
        <f t="shared" ca="1" si="6"/>
        <v>52.365866096954676</v>
      </c>
      <c r="D180" s="1">
        <f t="shared" ca="1" si="7"/>
        <v>0.61654541513664585</v>
      </c>
      <c r="E180" s="1">
        <f t="shared" ca="1" si="8"/>
        <v>43.372826631380718</v>
      </c>
      <c r="H180"/>
      <c r="Y180">
        <v>89</v>
      </c>
      <c r="Z180">
        <v>53.47631232720326</v>
      </c>
    </row>
    <row r="181" spans="1:26" x14ac:dyDescent="0.25">
      <c r="A181">
        <v>89.5</v>
      </c>
      <c r="B181">
        <v>53.058742420160122</v>
      </c>
      <c r="C181" s="1">
        <f t="shared" ca="1" si="6"/>
        <v>52.388114086084485</v>
      </c>
      <c r="D181" s="1">
        <f t="shared" ca="1" si="7"/>
        <v>0.22487118123253219</v>
      </c>
      <c r="E181" s="1">
        <f t="shared" ca="1" si="8"/>
        <v>42.95525672433758</v>
      </c>
      <c r="H181"/>
      <c r="Y181">
        <v>89.5</v>
      </c>
      <c r="Z181">
        <v>53.058742420160122</v>
      </c>
    </row>
    <row r="182" spans="1:26" x14ac:dyDescent="0.25">
      <c r="A182">
        <v>90</v>
      </c>
      <c r="B182">
        <v>52.652869981645217</v>
      </c>
      <c r="C182" s="1">
        <f t="shared" ca="1" si="6"/>
        <v>52.40958152552605</v>
      </c>
      <c r="D182" s="1">
        <f t="shared" ca="1" si="7"/>
        <v>2.9594636440423937E-2</v>
      </c>
      <c r="E182" s="1">
        <f t="shared" ca="1" si="8"/>
        <v>42.549384285822676</v>
      </c>
      <c r="H182"/>
      <c r="Y182">
        <v>90</v>
      </c>
      <c r="Z182">
        <v>52.652869981645217</v>
      </c>
    </row>
    <row r="183" spans="1:26" x14ac:dyDescent="0.25">
      <c r="A183">
        <v>90.5</v>
      </c>
      <c r="B183">
        <v>52.25822690298309</v>
      </c>
      <c r="C183" s="1">
        <f t="shared" ca="1" si="6"/>
        <v>52.430295800128079</v>
      </c>
      <c r="D183" s="1">
        <f t="shared" ca="1" si="7"/>
        <v>1.4803852682346377E-2</v>
      </c>
      <c r="E183" s="1">
        <f t="shared" ca="1" si="8"/>
        <v>42.154741207160548</v>
      </c>
      <c r="H183"/>
      <c r="Y183">
        <v>90.5</v>
      </c>
      <c r="Z183">
        <v>52.25822690298309</v>
      </c>
    </row>
    <row r="184" spans="1:26" x14ac:dyDescent="0.25">
      <c r="A184">
        <v>91</v>
      </c>
      <c r="B184">
        <v>51.874365552399418</v>
      </c>
      <c r="C184" s="1">
        <f t="shared" ca="1" si="6"/>
        <v>52.450283333967683</v>
      </c>
      <c r="D184" s="1">
        <f t="shared" ca="1" si="7"/>
        <v>0.16584064556325578</v>
      </c>
      <c r="E184" s="1">
        <f t="shared" ca="1" si="8"/>
        <v>41.770879856576876</v>
      </c>
      <c r="H184"/>
      <c r="Y184">
        <v>91</v>
      </c>
      <c r="Z184">
        <v>51.874365552399418</v>
      </c>
    </row>
    <row r="185" spans="1:26" x14ac:dyDescent="0.25">
      <c r="A185">
        <v>91.5</v>
      </c>
      <c r="B185">
        <v>51.500857430588468</v>
      </c>
      <c r="C185" s="1">
        <f t="shared" ca="1" si="6"/>
        <v>52.469569624058195</v>
      </c>
      <c r="D185" s="1">
        <f t="shared" ca="1" si="7"/>
        <v>0.46920165688846527</v>
      </c>
      <c r="E185" s="1">
        <f t="shared" ca="1" si="8"/>
        <v>41.397371734765926</v>
      </c>
      <c r="H185"/>
      <c r="Y185">
        <v>91.5</v>
      </c>
      <c r="Z185">
        <v>51.500857430588468</v>
      </c>
    </row>
    <row r="186" spans="1:26" x14ac:dyDescent="0.25">
      <c r="A186">
        <v>92</v>
      </c>
      <c r="B186">
        <v>51.137292023789051</v>
      </c>
      <c r="C186" s="1">
        <f t="shared" ca="1" si="6"/>
        <v>52.488179272874319</v>
      </c>
      <c r="D186" s="1">
        <f t="shared" ca="1" si="7"/>
        <v>0.91244817987058169</v>
      </c>
      <c r="E186" s="1">
        <f t="shared" ca="1" si="8"/>
        <v>41.033806327966509</v>
      </c>
      <c r="H186"/>
      <c r="Y186">
        <v>92</v>
      </c>
      <c r="Z186">
        <v>51.137292023789051</v>
      </c>
    </row>
    <row r="187" spans="1:26" x14ac:dyDescent="0.25">
      <c r="A187">
        <v>92.5</v>
      </c>
      <c r="B187">
        <v>50.783275808083694</v>
      </c>
      <c r="C187" s="1">
        <f t="shared" ca="1" si="6"/>
        <v>52.506136019736175</v>
      </c>
      <c r="D187" s="1">
        <f t="shared" ca="1" si="7"/>
        <v>1.4841236544476162</v>
      </c>
      <c r="E187" s="1">
        <f t="shared" ca="1" si="8"/>
        <v>40.679790112261152</v>
      </c>
      <c r="H187"/>
      <c r="Y187">
        <v>92.5</v>
      </c>
      <c r="Z187">
        <v>50.783275808083694</v>
      </c>
    </row>
    <row r="188" spans="1:26" x14ac:dyDescent="0.25">
      <c r="A188">
        <v>93</v>
      </c>
      <c r="B188">
        <v>50.438431370684967</v>
      </c>
      <c r="C188" s="1">
        <f t="shared" ca="1" si="6"/>
        <v>52.523462771092234</v>
      </c>
      <c r="D188" s="1">
        <f t="shared" ca="1" si="7"/>
        <v>2.1736779703421449</v>
      </c>
      <c r="E188" s="1">
        <f t="shared" ca="1" si="8"/>
        <v>40.334945674862425</v>
      </c>
      <c r="H188"/>
      <c r="Y188">
        <v>93</v>
      </c>
      <c r="Z188">
        <v>50.438431370684967</v>
      </c>
    </row>
    <row r="189" spans="1:26" x14ac:dyDescent="0.25">
      <c r="A189">
        <v>93.5</v>
      </c>
      <c r="B189">
        <v>50.102396622833076</v>
      </c>
      <c r="C189" s="1">
        <f t="shared" ca="1" si="6"/>
        <v>52.54018162973987</v>
      </c>
      <c r="D189" s="1">
        <f t="shared" ca="1" si="7"/>
        <v>2.9713978699497772</v>
      </c>
      <c r="E189" s="1">
        <f t="shared" ca="1" si="8"/>
        <v>39.998910927010535</v>
      </c>
      <c r="H189"/>
      <c r="Y189">
        <v>93.5</v>
      </c>
      <c r="Z189">
        <v>50.102396622833076</v>
      </c>
    </row>
    <row r="190" spans="1:26" x14ac:dyDescent="0.25">
      <c r="A190">
        <v>94</v>
      </c>
      <c r="B190">
        <v>49.774824085445807</v>
      </c>
      <c r="C190" s="1">
        <f t="shared" ca="1" si="6"/>
        <v>52.556313923020682</v>
      </c>
      <c r="D190" s="1">
        <f t="shared" ca="1" si="7"/>
        <v>3.8683428582661494</v>
      </c>
      <c r="E190" s="1">
        <f t="shared" ca="1" si="8"/>
        <v>39.671338389623266</v>
      </c>
      <c r="H190"/>
      <c r="Y190">
        <v>94</v>
      </c>
      <c r="Z190">
        <v>49.774824085445807</v>
      </c>
    </row>
    <row r="191" spans="1:26" x14ac:dyDescent="0.25">
      <c r="A191">
        <v>94.5</v>
      </c>
      <c r="B191">
        <v>49.455380233460644</v>
      </c>
      <c r="C191" s="1">
        <f t="shared" ca="1" si="6"/>
        <v>52.571880230026629</v>
      </c>
      <c r="D191" s="1">
        <f t="shared" ca="1" si="7"/>
        <v>4.856286114297891</v>
      </c>
      <c r="E191" s="1">
        <f t="shared" ca="1" si="8"/>
        <v>39.351894537638103</v>
      </c>
      <c r="H191"/>
      <c r="Y191">
        <v>94.5</v>
      </c>
      <c r="Z191">
        <v>49.455380233460644</v>
      </c>
    </row>
    <row r="192" spans="1:26" x14ac:dyDescent="0.25">
      <c r="A192">
        <v>95</v>
      </c>
      <c r="B192">
        <v>49.143744888337302</v>
      </c>
      <c r="C192" s="1">
        <f t="shared" ca="1" si="6"/>
        <v>52.586900407851658</v>
      </c>
      <c r="D192" s="1">
        <f t="shared" ca="1" si="7"/>
        <v>5.9276599657810873</v>
      </c>
      <c r="E192" s="1">
        <f t="shared" ca="1" si="8"/>
        <v>39.04025919251476</v>
      </c>
      <c r="H192"/>
      <c r="Y192">
        <v>95</v>
      </c>
      <c r="Z192">
        <v>49.143744888337302</v>
      </c>
    </row>
    <row r="193" spans="1:26" x14ac:dyDescent="0.25">
      <c r="A193">
        <v>95.5</v>
      </c>
      <c r="B193">
        <v>48.839610650793958</v>
      </c>
      <c r="C193" s="1">
        <f t="shared" ca="1" si="6"/>
        <v>52.601393616922344</v>
      </c>
      <c r="D193" s="1">
        <f t="shared" ca="1" si="7"/>
        <v>7.07550554212684</v>
      </c>
      <c r="E193" s="1">
        <f t="shared" ca="1" si="8"/>
        <v>38.736124954971416</v>
      </c>
      <c r="H193"/>
      <c r="Y193">
        <v>95.5</v>
      </c>
      <c r="Z193">
        <v>48.839610650793958</v>
      </c>
    </row>
    <row r="194" spans="1:26" x14ac:dyDescent="0.25">
      <c r="A194">
        <v>96</v>
      </c>
      <c r="B194">
        <v>48.542682367767256</v>
      </c>
      <c r="C194" s="1">
        <f t="shared" ref="C194:C257" ca="1" si="9">IF(A194&gt;=$K$5,OFFSET($B$1,2*$K$5,0)+$L$5*(1-EXP((-1/$M$5)*(A194-$K$5))),0)</f>
        <v>52.615378345439765</v>
      </c>
      <c r="D194" s="1">
        <f t="shared" ref="D194:D257" ca="1" si="10">IF(A194&gt;=$K$5,(C194-B194)*(C194-B194)*0.5,0)</f>
        <v>8.2934262632749185</v>
      </c>
      <c r="E194" s="1">
        <f t="shared" ca="1" si="8"/>
        <v>38.439196671944714</v>
      </c>
      <c r="H194"/>
      <c r="Y194">
        <v>96</v>
      </c>
      <c r="Z194">
        <v>48.542682367767256</v>
      </c>
    </row>
    <row r="195" spans="1:26" x14ac:dyDescent="0.25">
      <c r="A195">
        <v>96.5</v>
      </c>
      <c r="B195">
        <v>48.252676629004263</v>
      </c>
      <c r="C195" s="1">
        <f t="shared" ca="1" si="9"/>
        <v>52.628872432963952</v>
      </c>
      <c r="D195" s="1">
        <f t="shared" ca="1" si="10"/>
        <v>9.575544857297194</v>
      </c>
      <c r="E195" s="1">
        <f t="shared" ref="E195:E258" ca="1" si="11">IF(A195&gt;=$K$5,(B195-$L$6),0)</f>
        <v>38.149190933181721</v>
      </c>
      <c r="H195"/>
      <c r="Y195">
        <v>96.5</v>
      </c>
      <c r="Z195">
        <v>48.252676629004263</v>
      </c>
    </row>
    <row r="196" spans="1:26" x14ac:dyDescent="0.25">
      <c r="A196">
        <v>97</v>
      </c>
      <c r="B196">
        <v>47.969321289741544</v>
      </c>
      <c r="C196" s="1">
        <f t="shared" ca="1" si="9"/>
        <v>52.641893093170793</v>
      </c>
      <c r="D196" s="1">
        <f t="shared" ca="1" si="10"/>
        <v>10.916463629101036</v>
      </c>
      <c r="E196" s="1">
        <f t="shared" ca="1" si="11"/>
        <v>37.865835593919002</v>
      </c>
      <c r="H196"/>
      <c r="Y196">
        <v>97</v>
      </c>
      <c r="Z196">
        <v>47.969321289741544</v>
      </c>
    </row>
    <row r="197" spans="1:26" x14ac:dyDescent="0.25">
      <c r="A197">
        <v>97.5</v>
      </c>
      <c r="B197">
        <v>47.692355016701931</v>
      </c>
      <c r="C197" s="1">
        <f t="shared" ca="1" si="9"/>
        <v>52.654456935810629</v>
      </c>
      <c r="D197" s="1">
        <f t="shared" ca="1" si="10"/>
        <v>12.311227727811108</v>
      </c>
      <c r="E197" s="1">
        <f t="shared" ca="1" si="11"/>
        <v>37.58886932087939</v>
      </c>
      <c r="H197"/>
      <c r="Y197">
        <v>97.5</v>
      </c>
      <c r="Z197">
        <v>47.692355016701931</v>
      </c>
    </row>
    <row r="198" spans="1:26" x14ac:dyDescent="0.25">
      <c r="A198">
        <v>98</v>
      </c>
      <c r="B198">
        <v>47.421526855218268</v>
      </c>
      <c r="C198" s="1">
        <f t="shared" ca="1" si="9"/>
        <v>52.666579987896391</v>
      </c>
      <c r="D198" s="1">
        <f t="shared" ca="1" si="10"/>
        <v>13.755291182308296</v>
      </c>
      <c r="E198" s="1">
        <f t="shared" ca="1" si="11"/>
        <v>37.318041159395726</v>
      </c>
      <c r="H198"/>
      <c r="Y198">
        <v>98</v>
      </c>
      <c r="Z198">
        <v>47.421526855218268</v>
      </c>
    </row>
    <row r="199" spans="1:26" x14ac:dyDescent="0.25">
      <c r="A199">
        <v>98.5</v>
      </c>
      <c r="B199">
        <v>47.156595815719662</v>
      </c>
      <c r="C199" s="1">
        <f t="shared" ca="1" si="9"/>
        <v>52.6782777141484</v>
      </c>
      <c r="D199" s="1">
        <f t="shared" ca="1" si="10"/>
        <v>15.2444854937178</v>
      </c>
      <c r="E199" s="1">
        <f t="shared" ca="1" si="11"/>
        <v>37.05311011989712</v>
      </c>
      <c r="H199"/>
      <c r="Y199">
        <v>98.5</v>
      </c>
      <c r="Z199">
        <v>47.156595815719662</v>
      </c>
    </row>
    <row r="200" spans="1:26" x14ac:dyDescent="0.25">
      <c r="A200">
        <v>99</v>
      </c>
      <c r="B200">
        <v>46.897330478139786</v>
      </c>
      <c r="C200" s="1">
        <f t="shared" ca="1" si="9"/>
        <v>52.689565036721859</v>
      </c>
      <c r="D200" s="1">
        <f t="shared" ca="1" si="10"/>
        <v>16.774990590816234</v>
      </c>
      <c r="E200" s="1">
        <f t="shared" ca="1" si="11"/>
        <v>36.793844782317244</v>
      </c>
      <c r="H200"/>
      <c r="Y200">
        <v>99</v>
      </c>
      <c r="Z200">
        <v>46.897330478139786</v>
      </c>
    </row>
    <row r="201" spans="1:26" x14ac:dyDescent="0.25">
      <c r="A201">
        <v>99.5</v>
      </c>
      <c r="B201">
        <v>46.643508613046819</v>
      </c>
      <c r="C201" s="1">
        <f t="shared" ca="1" si="9"/>
        <v>52.70045635424227</v>
      </c>
      <c r="D201" s="1">
        <f t="shared" ca="1" si="10"/>
        <v>18.343307969786338</v>
      </c>
      <c r="E201" s="1">
        <f t="shared" ca="1" si="11"/>
        <v>36.540022917224277</v>
      </c>
      <c r="H201"/>
      <c r="Y201">
        <v>99.5</v>
      </c>
      <c r="Z201">
        <v>46.643508613046819</v>
      </c>
    </row>
    <row r="202" spans="1:26" x14ac:dyDescent="0.25">
      <c r="A202">
        <v>100</v>
      </c>
      <c r="B202">
        <v>46.394916818477974</v>
      </c>
      <c r="C202" s="1">
        <f t="shared" ca="1" si="9"/>
        <v>52.710965560172937</v>
      </c>
      <c r="D202" s="1">
        <f t="shared" ca="1" si="10"/>
        <v>19.946235853733267</v>
      </c>
      <c r="E202" s="1">
        <f t="shared" ca="1" si="11"/>
        <v>36.291431122655432</v>
      </c>
      <c r="H202"/>
      <c r="Y202">
        <v>100</v>
      </c>
      <c r="Z202">
        <v>46.394916818477974</v>
      </c>
    </row>
    <row r="203" spans="1:26" x14ac:dyDescent="0.25">
      <c r="A203">
        <v>100.5</v>
      </c>
      <c r="B203">
        <v>46.151350171600669</v>
      </c>
      <c r="C203" s="1">
        <f t="shared" ca="1" si="9"/>
        <v>52.721106060538133</v>
      </c>
      <c r="D203" s="1">
        <f t="shared" ca="1" si="10"/>
        <v>21.58084622011425</v>
      </c>
      <c r="E203" s="1">
        <f t="shared" ca="1" si="11"/>
        <v>36.047864475778127</v>
      </c>
      <c r="H203"/>
      <c r="Y203">
        <v>100.5</v>
      </c>
      <c r="Z203">
        <v>46.151350171600669</v>
      </c>
    </row>
    <row r="204" spans="1:26" x14ac:dyDescent="0.25">
      <c r="A204">
        <v>101</v>
      </c>
      <c r="B204">
        <v>45.912611894429901</v>
      </c>
      <c r="C204" s="1">
        <f t="shared" ca="1" si="9"/>
        <v>52.730890791024429</v>
      </c>
      <c r="D204" s="1">
        <f t="shared" ca="1" si="10"/>
        <v>23.244463555873146</v>
      </c>
      <c r="E204" s="1">
        <f t="shared" ca="1" si="11"/>
        <v>35.809126198607359</v>
      </c>
      <c r="H204"/>
      <c r="Y204">
        <v>101</v>
      </c>
      <c r="Z204">
        <v>45.912611894429901</v>
      </c>
    </row>
    <row r="205" spans="1:26" x14ac:dyDescent="0.25">
      <c r="A205">
        <v>101.5</v>
      </c>
      <c r="B205">
        <v>45.678513032915383</v>
      </c>
      <c r="C205" s="1">
        <f t="shared" ca="1" si="9"/>
        <v>52.740332233482029</v>
      </c>
      <c r="D205" s="1">
        <f t="shared" ca="1" si="10"/>
        <v>24.93464521074587</v>
      </c>
      <c r="E205" s="1">
        <f t="shared" ca="1" si="11"/>
        <v>35.575027337092841</v>
      </c>
      <c r="H205"/>
      <c r="Y205">
        <v>101.5</v>
      </c>
      <c r="Z205">
        <v>45.678513032915383</v>
      </c>
    </row>
    <row r="206" spans="1:26" x14ac:dyDescent="0.25">
      <c r="A206">
        <v>102</v>
      </c>
      <c r="B206">
        <v>45.448872148777028</v>
      </c>
      <c r="C206" s="1">
        <f t="shared" ca="1" si="9"/>
        <v>52.74944243184725</v>
      </c>
      <c r="D206" s="1">
        <f t="shared" ca="1" si="10"/>
        <v>26.649163229024012</v>
      </c>
      <c r="E206" s="1">
        <f t="shared" ca="1" si="11"/>
        <v>35.345386452954486</v>
      </c>
      <c r="H206"/>
      <c r="Y206">
        <v>102</v>
      </c>
      <c r="Z206">
        <v>45.448872148777028</v>
      </c>
    </row>
    <row r="207" spans="1:26" x14ac:dyDescent="0.25">
      <c r="A207">
        <v>102.5</v>
      </c>
      <c r="B207">
        <v>45.223515023520889</v>
      </c>
      <c r="C207" s="1">
        <f t="shared" ca="1" si="9"/>
        <v>52.758233007506242</v>
      </c>
      <c r="D207" s="1">
        <f t="shared" ca="1" si="10"/>
        <v>28.385987549096146</v>
      </c>
      <c r="E207" s="1">
        <f t="shared" ca="1" si="11"/>
        <v>35.120029327698347</v>
      </c>
      <c r="H207"/>
      <c r="Y207">
        <v>102.5</v>
      </c>
      <c r="Z207">
        <v>45.223515023520889</v>
      </c>
    </row>
    <row r="208" spans="1:26" x14ac:dyDescent="0.25">
      <c r="A208">
        <v>103</v>
      </c>
      <c r="B208">
        <v>45.002274374110947</v>
      </c>
      <c r="C208" s="1">
        <f t="shared" ca="1" si="9"/>
        <v>52.766715174119817</v>
      </c>
      <c r="D208" s="1">
        <f t="shared" ca="1" si="10"/>
        <v>30.143270468421193</v>
      </c>
      <c r="E208" s="1">
        <f t="shared" ca="1" si="11"/>
        <v>34.898788678288405</v>
      </c>
      <c r="H208"/>
      <c r="Y208">
        <v>103</v>
      </c>
      <c r="Z208">
        <v>45.002274374110947</v>
      </c>
    </row>
    <row r="209" spans="1:26" x14ac:dyDescent="0.25">
      <c r="A209">
        <v>103.5</v>
      </c>
      <c r="B209">
        <v>44.784989579806883</v>
      </c>
      <c r="C209" s="1">
        <f t="shared" ca="1" si="9"/>
        <v>52.774899751928082</v>
      </c>
      <c r="D209" s="1">
        <f t="shared" ca="1" si="10"/>
        <v>31.919332279282905</v>
      </c>
      <c r="E209" s="1">
        <f t="shared" ca="1" si="11"/>
        <v>34.681503883984341</v>
      </c>
      <c r="H209"/>
      <c r="Y209">
        <v>103.5</v>
      </c>
      <c r="Z209">
        <v>44.784989579806883</v>
      </c>
    </row>
    <row r="210" spans="1:26" x14ac:dyDescent="0.25">
      <c r="A210">
        <v>104</v>
      </c>
      <c r="B210">
        <v>44.571506419709017</v>
      </c>
      <c r="C210" s="1">
        <f t="shared" ca="1" si="9"/>
        <v>52.782797181553228</v>
      </c>
      <c r="D210" s="1">
        <f t="shared" ca="1" si="10"/>
        <v>33.712647987774041</v>
      </c>
      <c r="E210" s="1">
        <f t="shared" ca="1" si="11"/>
        <v>34.468020723886475</v>
      </c>
      <c r="H210"/>
      <c r="Y210">
        <v>104</v>
      </c>
      <c r="Z210">
        <v>44.571506419709017</v>
      </c>
    </row>
    <row r="211" spans="1:26" x14ac:dyDescent="0.25">
      <c r="A211">
        <v>104.5</v>
      </c>
      <c r="B211">
        <v>44.361676820577088</v>
      </c>
      <c r="C211" s="1">
        <f t="shared" ca="1" si="9"/>
        <v>52.790417537318092</v>
      </c>
      <c r="D211" s="1">
        <f t="shared" ca="1" si="10"/>
        <v>35.521835035023827</v>
      </c>
      <c r="E211" s="1">
        <f t="shared" ca="1" si="11"/>
        <v>34.258191124754546</v>
      </c>
      <c r="H211"/>
      <c r="Y211">
        <v>104.5</v>
      </c>
      <c r="Z211">
        <v>44.361676820577088</v>
      </c>
    </row>
    <row r="212" spans="1:26" x14ac:dyDescent="0.25">
      <c r="A212">
        <v>105</v>
      </c>
      <c r="B212">
        <v>44.15535861451167</v>
      </c>
      <c r="C212" s="1">
        <f t="shared" ca="1" si="9"/>
        <v>52.797770540097403</v>
      </c>
      <c r="D212" s="1">
        <f t="shared" ca="1" si="10"/>
        <v>37.34564194575325</v>
      </c>
      <c r="E212" s="1">
        <f t="shared" ca="1" si="11"/>
        <v>34.051872918689128</v>
      </c>
      <c r="H212"/>
      <c r="Y212">
        <v>105</v>
      </c>
      <c r="Z212">
        <v>44.15535861451167</v>
      </c>
    </row>
    <row r="213" spans="1:26" x14ac:dyDescent="0.25">
      <c r="A213">
        <v>105.5</v>
      </c>
      <c r="B213">
        <v>43.952415306108513</v>
      </c>
      <c r="C213" s="1">
        <f t="shared" ca="1" si="9"/>
        <v>52.804865569718167</v>
      </c>
      <c r="D213" s="1">
        <f t="shared" ca="1" si="10"/>
        <v>39.182937834841319</v>
      </c>
      <c r="E213" s="1">
        <f t="shared" ca="1" si="11"/>
        <v>33.848929610285971</v>
      </c>
      <c r="H213"/>
      <c r="Y213">
        <v>105.5</v>
      </c>
      <c r="Z213">
        <v>43.952415306108513</v>
      </c>
    </row>
    <row r="214" spans="1:26" x14ac:dyDescent="0.25">
      <c r="A214">
        <v>106</v>
      </c>
      <c r="B214">
        <v>43.752715848712405</v>
      </c>
      <c r="C214" s="1">
        <f t="shared" ca="1" si="9"/>
        <v>52.811711676925043</v>
      </c>
      <c r="D214" s="1">
        <f t="shared" ca="1" si="10"/>
        <v>41.032702707786981</v>
      </c>
      <c r="E214" s="1">
        <f t="shared" ca="1" si="11"/>
        <v>33.649230152889864</v>
      </c>
      <c r="H214"/>
      <c r="Y214">
        <v>106</v>
      </c>
      <c r="Z214">
        <v>43.752715848712405</v>
      </c>
    </row>
    <row r="215" spans="1:26" x14ac:dyDescent="0.25">
      <c r="A215">
        <v>106.5</v>
      </c>
      <c r="B215">
        <v>43.556134429415273</v>
      </c>
      <c r="C215" s="1">
        <f t="shared" ca="1" si="9"/>
        <v>52.818317594925837</v>
      </c>
      <c r="D215" s="1">
        <f t="shared" ca="1" si="10"/>
        <v>42.894018495733647</v>
      </c>
      <c r="E215" s="1">
        <f t="shared" ca="1" si="11"/>
        <v>33.452648733592731</v>
      </c>
      <c r="H215"/>
      <c r="Y215">
        <v>106.5</v>
      </c>
      <c r="Z215">
        <v>43.556134429415273</v>
      </c>
    </row>
    <row r="216" spans="1:26" x14ac:dyDescent="0.25">
      <c r="A216">
        <v>107</v>
      </c>
      <c r="B216">
        <v>43.362550262457475</v>
      </c>
      <c r="C216" s="1">
        <f t="shared" ca="1" si="9"/>
        <v>52.824691750532025</v>
      </c>
      <c r="D216" s="1">
        <f t="shared" ca="1" si="10"/>
        <v>44.766060770170832</v>
      </c>
      <c r="E216" s="1">
        <f t="shared" ca="1" si="11"/>
        <v>33.259064566634933</v>
      </c>
      <c r="H216"/>
      <c r="Y216">
        <v>107</v>
      </c>
      <c r="Z216">
        <v>43.362550262457475</v>
      </c>
    </row>
    <row r="217" spans="1:26" x14ac:dyDescent="0.25">
      <c r="A217">
        <v>107.5</v>
      </c>
      <c r="B217">
        <v>43.17184739070597</v>
      </c>
      <c r="C217" s="1">
        <f t="shared" ca="1" si="9"/>
        <v>52.830842274908342</v>
      </c>
      <c r="D217" s="1">
        <f t="shared" ca="1" si="10"/>
        <v>46.648091086523792</v>
      </c>
      <c r="E217" s="1">
        <f t="shared" ca="1" si="11"/>
        <v>33.068361694883428</v>
      </c>
      <c r="H217"/>
      <c r="Y217">
        <v>107.5</v>
      </c>
      <c r="Z217">
        <v>43.17184739070597</v>
      </c>
    </row>
    <row r="218" spans="1:26" x14ac:dyDescent="0.25">
      <c r="A218">
        <v>108</v>
      </c>
      <c r="B218">
        <v>42.983914494895892</v>
      </c>
      <c r="C218" s="1">
        <f t="shared" ca="1" si="9"/>
        <v>52.836777013945301</v>
      </c>
      <c r="D218" s="1">
        <f t="shared" ca="1" si="10"/>
        <v>48.53944990964434</v>
      </c>
      <c r="E218" s="1">
        <f t="shared" ca="1" si="11"/>
        <v>32.88042879907335</v>
      </c>
      <c r="H218"/>
      <c r="Y218">
        <v>108</v>
      </c>
      <c r="Z218">
        <v>42.983914494895892</v>
      </c>
    </row>
    <row r="219" spans="1:26" x14ac:dyDescent="0.25">
      <c r="A219">
        <v>108.5</v>
      </c>
      <c r="B219">
        <v>42.798644710335182</v>
      </c>
      <c r="C219" s="1">
        <f t="shared" ca="1" si="9"/>
        <v>52.842503538267749</v>
      </c>
      <c r="D219" s="1">
        <f t="shared" ca="1" si="10"/>
        <v>50.439550077719481</v>
      </c>
      <c r="E219" s="1">
        <f t="shared" ca="1" si="11"/>
        <v>32.69515901451264</v>
      </c>
      <c r="H219"/>
      <c r="Y219">
        <v>108.5</v>
      </c>
      <c r="Z219">
        <v>42.798644710335182</v>
      </c>
    </row>
    <row r="220" spans="1:26" x14ac:dyDescent="0.25">
      <c r="A220">
        <v>109</v>
      </c>
      <c r="B220">
        <v>42.615935450783326</v>
      </c>
      <c r="C220" s="1">
        <f t="shared" ca="1" si="9"/>
        <v>52.848029152892316</v>
      </c>
      <c r="D220" s="1">
        <f t="shared" ca="1" si="10"/>
        <v>52.347870764369233</v>
      </c>
      <c r="E220" s="1">
        <f t="shared" ca="1" si="11"/>
        <v>32.512449754960784</v>
      </c>
      <c r="H220"/>
      <c r="Y220">
        <v>109</v>
      </c>
      <c r="Z220">
        <v>42.615935450783326</v>
      </c>
    </row>
    <row r="221" spans="1:26" x14ac:dyDescent="0.25">
      <c r="A221">
        <v>109.5</v>
      </c>
      <c r="B221">
        <v>42.435688239226721</v>
      </c>
      <c r="C221" s="1">
        <f t="shared" ca="1" si="9"/>
        <v>52.853360906546023</v>
      </c>
      <c r="D221" s="1">
        <f t="shared" ca="1" si="10"/>
        <v>54.263951901705823</v>
      </c>
      <c r="E221" s="1">
        <f t="shared" ca="1" si="11"/>
        <v>32.332202543404179</v>
      </c>
      <c r="H221"/>
      <c r="Y221">
        <v>109.5</v>
      </c>
      <c r="Z221">
        <v>42.435688239226721</v>
      </c>
    </row>
    <row r="222" spans="1:26" x14ac:dyDescent="0.25">
      <c r="A222">
        <v>110</v>
      </c>
      <c r="B222">
        <v>42.257808545283986</v>
      </c>
      <c r="C222" s="1">
        <f t="shared" ca="1" si="9"/>
        <v>52.858505600657949</v>
      </c>
      <c r="D222" s="1">
        <f t="shared" ca="1" si="10"/>
        <v>56.187389029907109</v>
      </c>
      <c r="E222" s="1">
        <f t="shared" ca="1" si="11"/>
        <v>32.154322849461444</v>
      </c>
      <c r="H222"/>
      <c r="Y222">
        <v>110</v>
      </c>
      <c r="Z222">
        <v>42.257808545283986</v>
      </c>
    </row>
    <row r="223" spans="1:26" x14ac:dyDescent="0.25">
      <c r="A223">
        <v>110.5</v>
      </c>
      <c r="B223">
        <v>42.082205628984745</v>
      </c>
      <c r="C223" s="1">
        <f t="shared" ca="1" si="9"/>
        <v>52.86346979803546</v>
      </c>
      <c r="D223" s="1">
        <f t="shared" ca="1" si="10"/>
        <v>58.117828541428402</v>
      </c>
      <c r="E223" s="1">
        <f t="shared" ca="1" si="11"/>
        <v>31.978719933162203</v>
      </c>
      <c r="H223"/>
      <c r="Y223">
        <v>110.5</v>
      </c>
      <c r="Z223">
        <v>42.082205628984745</v>
      </c>
    </row>
    <row r="224" spans="1:26" x14ac:dyDescent="0.25">
      <c r="A224">
        <v>111</v>
      </c>
      <c r="B224">
        <v>41.908792390675501</v>
      </c>
      <c r="C224" s="1">
        <f t="shared" ca="1" si="9"/>
        <v>52.868259831236038</v>
      </c>
      <c r="D224" s="1">
        <f t="shared" ca="1" si="10"/>
        <v>60.054963290353271</v>
      </c>
      <c r="E224" s="1">
        <f t="shared" ca="1" si="11"/>
        <v>31.805306694852959</v>
      </c>
      <c r="H224"/>
      <c r="Y224">
        <v>111</v>
      </c>
      <c r="Z224">
        <v>41.908792390675501</v>
      </c>
    </row>
    <row r="225" spans="1:26" x14ac:dyDescent="0.25">
      <c r="A225">
        <v>111.5</v>
      </c>
      <c r="B225">
        <v>41.737485226815217</v>
      </c>
      <c r="C225" s="1">
        <f t="shared" ca="1" si="9"/>
        <v>52.872881810645346</v>
      </c>
      <c r="D225" s="1">
        <f t="shared" ca="1" si="10"/>
        <v>61.998528539587859</v>
      </c>
      <c r="E225" s="1">
        <f t="shared" ca="1" si="11"/>
        <v>31.633999530992675</v>
      </c>
      <c r="H225"/>
      <c r="Y225">
        <v>111.5</v>
      </c>
      <c r="Z225">
        <v>41.737485226815217</v>
      </c>
    </row>
    <row r="226" spans="1:26" x14ac:dyDescent="0.25">
      <c r="A226">
        <v>112</v>
      </c>
      <c r="B226">
        <v>41.568203891432859</v>
      </c>
      <c r="C226" s="1">
        <f t="shared" ca="1" si="9"/>
        <v>52.87734163227195</v>
      </c>
      <c r="D226" s="1">
        <f t="shared" ca="1" si="10"/>
        <v>63.94829822063555</v>
      </c>
      <c r="E226" s="1">
        <f t="shared" ca="1" si="11"/>
        <v>31.464718195610317</v>
      </c>
      <c r="H226"/>
      <c r="Y226">
        <v>112</v>
      </c>
      <c r="Z226">
        <v>41.568203891432859</v>
      </c>
    </row>
    <row r="227" spans="1:26" x14ac:dyDescent="0.25">
      <c r="A227">
        <v>112.5</v>
      </c>
      <c r="B227">
        <v>41.400871363027335</v>
      </c>
      <c r="C227" s="1">
        <f t="shared" ca="1" si="9"/>
        <v>52.881644985268515</v>
      </c>
      <c r="D227" s="1">
        <f t="shared" ca="1" si="10"/>
        <v>65.904081482574441</v>
      </c>
      <c r="E227" s="1">
        <f t="shared" ca="1" si="11"/>
        <v>31.297385667204793</v>
      </c>
      <c r="H227"/>
      <c r="Y227">
        <v>112.5</v>
      </c>
      <c r="Z227">
        <v>41.400871363027335</v>
      </c>
    </row>
    <row r="228" spans="1:26" x14ac:dyDescent="0.25">
      <c r="A228">
        <v>113</v>
      </c>
      <c r="B228">
        <v>41.235413716699021</v>
      </c>
      <c r="C228" s="1">
        <f t="shared" ca="1" si="9"/>
        <v>52.885797359189162</v>
      </c>
      <c r="D228" s="1">
        <f t="shared" ca="1" si="10"/>
        <v>67.865719508600918</v>
      </c>
      <c r="E228" s="1">
        <f t="shared" ca="1" si="11"/>
        <v>31.131928020876479</v>
      </c>
      <c r="H228"/>
      <c r="Y228">
        <v>113</v>
      </c>
      <c r="Z228">
        <v>41.235413716699021</v>
      </c>
    </row>
    <row r="229" spans="1:26" x14ac:dyDescent="0.25">
      <c r="A229">
        <v>113.5</v>
      </c>
      <c r="B229">
        <v>41.071760001309912</v>
      </c>
      <c r="C229" s="1">
        <f t="shared" ca="1" si="9"/>
        <v>52.88980405099219</v>
      </c>
      <c r="D229" s="1">
        <f t="shared" ca="1" si="10"/>
        <v>69.833082580115345</v>
      </c>
      <c r="E229" s="1">
        <f t="shared" ca="1" si="11"/>
        <v>30.96827430548737</v>
      </c>
      <c r="H229"/>
      <c r="Y229">
        <v>113.5</v>
      </c>
      <c r="Z229">
        <v>41.071760001309912</v>
      </c>
    </row>
    <row r="230" spans="1:26" x14ac:dyDescent="0.25">
      <c r="A230">
        <v>114</v>
      </c>
      <c r="B230">
        <v>40.909842121477155</v>
      </c>
      <c r="C230" s="1">
        <f t="shared" ca="1" si="9"/>
        <v>52.893670171797119</v>
      </c>
      <c r="D230" s="1">
        <f t="shared" ca="1" si="10"/>
        <v>71.806067369817796</v>
      </c>
      <c r="E230" s="1">
        <f t="shared" ca="1" si="11"/>
        <v>30.806356425654613</v>
      </c>
      <c r="H230"/>
      <c r="Y230">
        <v>114</v>
      </c>
      <c r="Z230">
        <v>40.909842121477155</v>
      </c>
    </row>
    <row r="231" spans="1:26" x14ac:dyDescent="0.25">
      <c r="A231">
        <v>114.5</v>
      </c>
      <c r="B231">
        <v>40.749594724212429</v>
      </c>
      <c r="C231" s="1">
        <f t="shared" ca="1" si="9"/>
        <v>52.897400653404667</v>
      </c>
      <c r="D231" s="1">
        <f t="shared" ca="1" si="10"/>
        <v>73.784594446659042</v>
      </c>
      <c r="E231" s="1">
        <f t="shared" ca="1" si="11"/>
        <v>30.646109028389887</v>
      </c>
      <c r="H231"/>
      <c r="Y231">
        <v>114.5</v>
      </c>
      <c r="Z231">
        <v>40.749594724212429</v>
      </c>
    </row>
    <row r="232" spans="1:26" x14ac:dyDescent="0.25">
      <c r="A232">
        <v>115</v>
      </c>
      <c r="B232">
        <v>40.590955090026448</v>
      </c>
      <c r="C232" s="1">
        <f t="shared" ca="1" si="9"/>
        <v>52.901000254587977</v>
      </c>
      <c r="D232" s="1">
        <f t="shared" ca="1" si="10"/>
        <v>75.768605976772349</v>
      </c>
      <c r="E232" s="1">
        <f t="shared" ca="1" si="11"/>
        <v>30.487469394203906</v>
      </c>
      <c r="H232"/>
      <c r="Y232">
        <v>115</v>
      </c>
      <c r="Z232">
        <v>40.590955090026448</v>
      </c>
    </row>
    <row r="233" spans="1:26" x14ac:dyDescent="0.25">
      <c r="A233">
        <v>115.5</v>
      </c>
      <c r="B233">
        <v>40.433863028324893</v>
      </c>
      <c r="C233" s="1">
        <f t="shared" ca="1" si="9"/>
        <v>52.90447356716313</v>
      </c>
      <c r="D233" s="1">
        <f t="shared" ca="1" si="10"/>
        <v>77.758063605691646</v>
      </c>
      <c r="E233" s="1">
        <f t="shared" ca="1" si="11"/>
        <v>30.330377332502351</v>
      </c>
      <c r="H233"/>
      <c r="Y233">
        <v>115.5</v>
      </c>
      <c r="Z233">
        <v>40.433863028324893</v>
      </c>
    </row>
    <row r="234" spans="1:26" x14ac:dyDescent="0.25">
      <c r="A234">
        <v>116</v>
      </c>
      <c r="B234">
        <v>40.278260776928953</v>
      </c>
      <c r="C234" s="1">
        <f t="shared" ca="1" si="9"/>
        <v>52.907825021846691</v>
      </c>
      <c r="D234" s="1">
        <f t="shared" ca="1" si="10"/>
        <v>79.752946508252279</v>
      </c>
      <c r="E234" s="1">
        <f t="shared" ca="1" si="11"/>
        <v>30.174775081106411</v>
      </c>
      <c r="H234"/>
      <c r="Y234">
        <v>116</v>
      </c>
      <c r="Z234">
        <v>40.278260776928953</v>
      </c>
    </row>
    <row r="235" spans="1:26" x14ac:dyDescent="0.25">
      <c r="A235">
        <v>116.5</v>
      </c>
      <c r="B235">
        <v>40.124092905559642</v>
      </c>
      <c r="C235" s="1">
        <f t="shared" ca="1" si="9"/>
        <v>52.9110588939077</v>
      </c>
      <c r="D235" s="1">
        <f t="shared" ca="1" si="10"/>
        <v>81.753249593585011</v>
      </c>
      <c r="E235" s="1">
        <f t="shared" ca="1" si="11"/>
        <v>30.020607209737101</v>
      </c>
      <c r="H235"/>
      <c r="Y235">
        <v>116.5</v>
      </c>
      <c r="Z235">
        <v>40.124092905559642</v>
      </c>
    </row>
    <row r="236" spans="1:26" x14ac:dyDescent="0.25">
      <c r="A236">
        <v>117</v>
      </c>
      <c r="B236">
        <v>39.971306223131428</v>
      </c>
      <c r="C236" s="1">
        <f t="shared" ca="1" si="9"/>
        <v>52.914179308621421</v>
      </c>
      <c r="D236" s="1">
        <f t="shared" ca="1" si="10"/>
        <v>83.758981853550623</v>
      </c>
      <c r="E236" s="1">
        <f t="shared" ca="1" si="11"/>
        <v>29.867820527308886</v>
      </c>
      <c r="H236"/>
      <c r="Y236">
        <v>117</v>
      </c>
      <c r="Z236">
        <v>39.971306223131428</v>
      </c>
    </row>
    <row r="237" spans="1:26" x14ac:dyDescent="0.25">
      <c r="A237">
        <v>117.5</v>
      </c>
      <c r="B237">
        <v>39.819849688706626</v>
      </c>
      <c r="C237" s="1">
        <f t="shared" ca="1" si="9"/>
        <v>52.917190246531746</v>
      </c>
      <c r="D237" s="1">
        <f t="shared" ca="1" si="10"/>
        <v>85.770164843825413</v>
      </c>
      <c r="E237" s="1">
        <f t="shared" ca="1" si="11"/>
        <v>29.716363992884084</v>
      </c>
      <c r="H237"/>
      <c r="Y237">
        <v>117.5</v>
      </c>
      <c r="Z237">
        <v>39.819849688706626</v>
      </c>
    </row>
    <row r="238" spans="1:26" x14ac:dyDescent="0.25">
      <c r="A238">
        <v>118</v>
      </c>
      <c r="B238">
        <v>39.669674325967776</v>
      </c>
      <c r="C238" s="1">
        <f t="shared" ca="1" si="9"/>
        <v>52.920095548528941</v>
      </c>
      <c r="D238" s="1">
        <f t="shared" ca="1" si="10"/>
        <v>87.786831287649662</v>
      </c>
      <c r="E238" s="1">
        <f t="shared" ca="1" si="11"/>
        <v>29.566188630145234</v>
      </c>
      <c r="H238"/>
      <c r="Y238">
        <v>118</v>
      </c>
      <c r="Z238">
        <v>39.669674325967776</v>
      </c>
    </row>
    <row r="239" spans="1:26" x14ac:dyDescent="0.25">
      <c r="A239">
        <v>118.5</v>
      </c>
      <c r="B239">
        <v>39.52073314107043</v>
      </c>
      <c r="C239" s="1">
        <f t="shared" ca="1" si="9"/>
        <v>52.92289892074924</v>
      </c>
      <c r="D239" s="1">
        <f t="shared" ca="1" si="10"/>
        <v>89.809023792996868</v>
      </c>
      <c r="E239" s="1">
        <f t="shared" ca="1" si="11"/>
        <v>29.417247445247888</v>
      </c>
      <c r="H239"/>
      <c r="Y239">
        <v>118.5</v>
      </c>
      <c r="Z239">
        <v>39.52073314107043</v>
      </c>
    </row>
    <row r="240" spans="1:26" x14ac:dyDescent="0.25">
      <c r="A240">
        <v>119</v>
      </c>
      <c r="B240">
        <v>39.372981043744126</v>
      </c>
      <c r="C240" s="1">
        <f t="shared" ca="1" si="9"/>
        <v>52.925603939302626</v>
      </c>
      <c r="D240" s="1">
        <f t="shared" ca="1" si="10"/>
        <v>91.836793674608231</v>
      </c>
      <c r="E240" s="1">
        <f t="shared" ca="1" si="11"/>
        <v>29.269495347921584</v>
      </c>
      <c r="H240"/>
      <c r="Y240">
        <v>119</v>
      </c>
      <c r="Z240">
        <v>39.372981043744126</v>
      </c>
    </row>
    <row r="241" spans="1:26" x14ac:dyDescent="0.25">
      <c r="A241">
        <v>119.5</v>
      </c>
      <c r="B241">
        <v>39.226374771515061</v>
      </c>
      <c r="C241" s="1">
        <f t="shared" ca="1" si="9"/>
        <v>52.928214054834612</v>
      </c>
      <c r="D241" s="1">
        <f t="shared" ca="1" si="10"/>
        <v>93.870199872959404</v>
      </c>
      <c r="E241" s="1">
        <f t="shared" ca="1" si="11"/>
        <v>29.12288907569252</v>
      </c>
      <c r="H241"/>
      <c r="Y241">
        <v>119.5</v>
      </c>
      <c r="Z241">
        <v>39.226374771515061</v>
      </c>
    </row>
    <row r="242" spans="1:26" x14ac:dyDescent="0.25">
      <c r="A242">
        <v>120</v>
      </c>
      <c r="B242">
        <v>39.080872816927574</v>
      </c>
      <c r="C242" s="1">
        <f t="shared" ca="1" si="9"/>
        <v>52.930732596928074</v>
      </c>
      <c r="D242" s="1">
        <f t="shared" ca="1" si="10"/>
        <v>95.909307962837744</v>
      </c>
      <c r="E242" s="1">
        <f t="shared" ca="1" si="11"/>
        <v>28.977387121105032</v>
      </c>
      <c r="H242"/>
      <c r="Y242">
        <v>120</v>
      </c>
      <c r="Z242">
        <v>39.080872816927574</v>
      </c>
    </row>
    <row r="243" spans="1:26" x14ac:dyDescent="0.25">
      <c r="C243" s="1">
        <f t="shared" ca="1" si="9"/>
        <v>0</v>
      </c>
      <c r="D243" s="1">
        <f t="shared" si="10"/>
        <v>0</v>
      </c>
      <c r="E243" s="1">
        <f t="shared" si="11"/>
        <v>0</v>
      </c>
      <c r="H243"/>
    </row>
    <row r="244" spans="1:26" x14ac:dyDescent="0.25">
      <c r="C244" s="1">
        <f t="shared" ca="1" si="9"/>
        <v>0</v>
      </c>
      <c r="D244" s="1">
        <f t="shared" si="10"/>
        <v>0</v>
      </c>
      <c r="E244" s="1">
        <f t="shared" si="11"/>
        <v>0</v>
      </c>
      <c r="H244"/>
    </row>
    <row r="245" spans="1:26" x14ac:dyDescent="0.25">
      <c r="C245" s="1">
        <f t="shared" ca="1" si="9"/>
        <v>0</v>
      </c>
      <c r="D245" s="1">
        <f t="shared" si="10"/>
        <v>0</v>
      </c>
      <c r="E245" s="1">
        <f t="shared" si="11"/>
        <v>0</v>
      </c>
      <c r="H245"/>
    </row>
    <row r="246" spans="1:26" x14ac:dyDescent="0.25">
      <c r="C246" s="1">
        <f t="shared" ca="1" si="9"/>
        <v>0</v>
      </c>
      <c r="D246" s="1">
        <f t="shared" si="10"/>
        <v>0</v>
      </c>
      <c r="E246" s="1">
        <f t="shared" si="11"/>
        <v>0</v>
      </c>
      <c r="H246"/>
    </row>
    <row r="247" spans="1:26" x14ac:dyDescent="0.25">
      <c r="C247" s="1">
        <f t="shared" ca="1" si="9"/>
        <v>0</v>
      </c>
      <c r="D247" s="1">
        <f t="shared" si="10"/>
        <v>0</v>
      </c>
      <c r="E247" s="1">
        <f t="shared" si="11"/>
        <v>0</v>
      </c>
      <c r="H247"/>
    </row>
    <row r="248" spans="1:26" x14ac:dyDescent="0.25">
      <c r="C248" s="1">
        <f t="shared" ca="1" si="9"/>
        <v>0</v>
      </c>
      <c r="D248" s="1">
        <f t="shared" si="10"/>
        <v>0</v>
      </c>
      <c r="E248" s="1">
        <f t="shared" si="11"/>
        <v>0</v>
      </c>
      <c r="H248"/>
    </row>
    <row r="249" spans="1:26" x14ac:dyDescent="0.25">
      <c r="C249" s="1">
        <f t="shared" ca="1" si="9"/>
        <v>0</v>
      </c>
      <c r="D249" s="1">
        <f t="shared" si="10"/>
        <v>0</v>
      </c>
      <c r="E249" s="1">
        <f t="shared" si="11"/>
        <v>0</v>
      </c>
      <c r="H249"/>
    </row>
    <row r="250" spans="1:26" x14ac:dyDescent="0.25">
      <c r="C250" s="1">
        <f t="shared" ca="1" si="9"/>
        <v>0</v>
      </c>
      <c r="D250" s="1">
        <f t="shared" si="10"/>
        <v>0</v>
      </c>
      <c r="E250" s="1">
        <f t="shared" si="11"/>
        <v>0</v>
      </c>
      <c r="H250"/>
    </row>
    <row r="251" spans="1:26" x14ac:dyDescent="0.25">
      <c r="C251" s="1">
        <f t="shared" ca="1" si="9"/>
        <v>0</v>
      </c>
      <c r="D251" s="1">
        <f t="shared" si="10"/>
        <v>0</v>
      </c>
      <c r="E251" s="1">
        <f t="shared" si="11"/>
        <v>0</v>
      </c>
      <c r="H251"/>
    </row>
    <row r="252" spans="1:26" x14ac:dyDescent="0.25">
      <c r="C252" s="1">
        <f t="shared" ca="1" si="9"/>
        <v>0</v>
      </c>
      <c r="D252" s="1">
        <f t="shared" si="10"/>
        <v>0</v>
      </c>
      <c r="E252" s="1">
        <f t="shared" si="11"/>
        <v>0</v>
      </c>
      <c r="H252"/>
    </row>
    <row r="253" spans="1:26" x14ac:dyDescent="0.25">
      <c r="C253" s="1">
        <f t="shared" ca="1" si="9"/>
        <v>0</v>
      </c>
      <c r="D253" s="1">
        <f t="shared" si="10"/>
        <v>0</v>
      </c>
      <c r="E253" s="1">
        <f t="shared" si="11"/>
        <v>0</v>
      </c>
      <c r="H253"/>
    </row>
    <row r="254" spans="1:26" x14ac:dyDescent="0.25">
      <c r="C254" s="1">
        <f t="shared" ca="1" si="9"/>
        <v>0</v>
      </c>
      <c r="D254" s="1">
        <f t="shared" si="10"/>
        <v>0</v>
      </c>
      <c r="E254" s="1">
        <f t="shared" si="11"/>
        <v>0</v>
      </c>
      <c r="H254"/>
    </row>
    <row r="255" spans="1:26" x14ac:dyDescent="0.25">
      <c r="C255" s="1">
        <f t="shared" ca="1" si="9"/>
        <v>0</v>
      </c>
      <c r="D255" s="1">
        <f t="shared" si="10"/>
        <v>0</v>
      </c>
      <c r="E255" s="1">
        <f t="shared" si="11"/>
        <v>0</v>
      </c>
      <c r="H255"/>
    </row>
    <row r="256" spans="1:26" x14ac:dyDescent="0.25">
      <c r="C256" s="1">
        <f t="shared" ca="1" si="9"/>
        <v>0</v>
      </c>
      <c r="D256" s="1">
        <f t="shared" si="10"/>
        <v>0</v>
      </c>
      <c r="E256" s="1">
        <f t="shared" si="11"/>
        <v>0</v>
      </c>
      <c r="H256"/>
    </row>
    <row r="257" spans="3:8" x14ac:dyDescent="0.25">
      <c r="C257" s="1">
        <f t="shared" ca="1" si="9"/>
        <v>0</v>
      </c>
      <c r="D257" s="1">
        <f t="shared" si="10"/>
        <v>0</v>
      </c>
      <c r="E257" s="1">
        <f t="shared" si="11"/>
        <v>0</v>
      </c>
      <c r="H257"/>
    </row>
    <row r="258" spans="3:8" x14ac:dyDescent="0.25">
      <c r="C258" s="1">
        <f t="shared" ref="C258:C321" ca="1" si="12">IF(A258&gt;=$K$5,OFFSET($B$1,2*$K$5,0)+$L$5*(1-EXP((-1/$M$5)*(A258-$K$5))),0)</f>
        <v>0</v>
      </c>
      <c r="D258" s="1">
        <f t="shared" ref="D258:D321" si="13">IF(A258&gt;=$K$5,(C258-B258)*(C258-B258)*0.5,0)</f>
        <v>0</v>
      </c>
      <c r="E258" s="1">
        <f t="shared" si="11"/>
        <v>0</v>
      </c>
      <c r="H258"/>
    </row>
    <row r="259" spans="3:8" x14ac:dyDescent="0.25">
      <c r="C259" s="1">
        <f t="shared" ca="1" si="12"/>
        <v>0</v>
      </c>
      <c r="D259" s="1">
        <f t="shared" si="13"/>
        <v>0</v>
      </c>
      <c r="E259" s="1">
        <f t="shared" ref="E259:E322" si="14">IF(A259&gt;=$K$5,(B259-$L$6),0)</f>
        <v>0</v>
      </c>
      <c r="H259"/>
    </row>
    <row r="260" spans="3:8" x14ac:dyDescent="0.25">
      <c r="C260" s="1">
        <f t="shared" ca="1" si="12"/>
        <v>0</v>
      </c>
      <c r="D260" s="1">
        <f t="shared" si="13"/>
        <v>0</v>
      </c>
      <c r="E260" s="1">
        <f t="shared" si="14"/>
        <v>0</v>
      </c>
      <c r="H260"/>
    </row>
    <row r="261" spans="3:8" x14ac:dyDescent="0.25">
      <c r="C261" s="1">
        <f t="shared" ca="1" si="12"/>
        <v>0</v>
      </c>
      <c r="D261" s="1">
        <f t="shared" si="13"/>
        <v>0</v>
      </c>
      <c r="E261" s="1">
        <f t="shared" si="14"/>
        <v>0</v>
      </c>
      <c r="H261"/>
    </row>
    <row r="262" spans="3:8" x14ac:dyDescent="0.25">
      <c r="C262" s="1">
        <f t="shared" ca="1" si="12"/>
        <v>0</v>
      </c>
      <c r="D262" s="1">
        <f t="shared" si="13"/>
        <v>0</v>
      </c>
      <c r="E262" s="1">
        <f t="shared" si="14"/>
        <v>0</v>
      </c>
      <c r="H262"/>
    </row>
    <row r="263" spans="3:8" x14ac:dyDescent="0.25">
      <c r="C263" s="1">
        <f t="shared" ca="1" si="12"/>
        <v>0</v>
      </c>
      <c r="D263" s="1">
        <f t="shared" si="13"/>
        <v>0</v>
      </c>
      <c r="E263" s="1">
        <f t="shared" si="14"/>
        <v>0</v>
      </c>
      <c r="H263"/>
    </row>
    <row r="264" spans="3:8" x14ac:dyDescent="0.25">
      <c r="C264" s="1">
        <f t="shared" ca="1" si="12"/>
        <v>0</v>
      </c>
      <c r="D264" s="1">
        <f t="shared" si="13"/>
        <v>0</v>
      </c>
      <c r="E264" s="1">
        <f t="shared" si="14"/>
        <v>0</v>
      </c>
      <c r="H264"/>
    </row>
    <row r="265" spans="3:8" x14ac:dyDescent="0.25">
      <c r="C265" s="1">
        <f t="shared" ca="1" si="12"/>
        <v>0</v>
      </c>
      <c r="D265" s="1">
        <f t="shared" si="13"/>
        <v>0</v>
      </c>
      <c r="E265" s="1">
        <f t="shared" si="14"/>
        <v>0</v>
      </c>
      <c r="H265"/>
    </row>
    <row r="266" spans="3:8" x14ac:dyDescent="0.25">
      <c r="C266" s="1">
        <f t="shared" ca="1" si="12"/>
        <v>0</v>
      </c>
      <c r="D266" s="1">
        <f t="shared" si="13"/>
        <v>0</v>
      </c>
      <c r="E266" s="1">
        <f t="shared" si="14"/>
        <v>0</v>
      </c>
      <c r="H266"/>
    </row>
    <row r="267" spans="3:8" x14ac:dyDescent="0.25">
      <c r="C267" s="1">
        <f t="shared" ca="1" si="12"/>
        <v>0</v>
      </c>
      <c r="D267" s="1">
        <f t="shared" si="13"/>
        <v>0</v>
      </c>
      <c r="E267" s="1">
        <f t="shared" si="14"/>
        <v>0</v>
      </c>
      <c r="H267"/>
    </row>
    <row r="268" spans="3:8" x14ac:dyDescent="0.25">
      <c r="C268" s="1">
        <f t="shared" ca="1" si="12"/>
        <v>0</v>
      </c>
      <c r="D268" s="1">
        <f t="shared" si="13"/>
        <v>0</v>
      </c>
      <c r="E268" s="1">
        <f t="shared" si="14"/>
        <v>0</v>
      </c>
      <c r="H268"/>
    </row>
    <row r="269" spans="3:8" x14ac:dyDescent="0.25">
      <c r="C269" s="1">
        <f t="shared" ca="1" si="12"/>
        <v>0</v>
      </c>
      <c r="D269" s="1">
        <f t="shared" si="13"/>
        <v>0</v>
      </c>
      <c r="E269" s="1">
        <f t="shared" si="14"/>
        <v>0</v>
      </c>
      <c r="H269"/>
    </row>
    <row r="270" spans="3:8" x14ac:dyDescent="0.25">
      <c r="C270" s="1">
        <f t="shared" ca="1" si="12"/>
        <v>0</v>
      </c>
      <c r="D270" s="1">
        <f t="shared" si="13"/>
        <v>0</v>
      </c>
      <c r="E270" s="1">
        <f t="shared" si="14"/>
        <v>0</v>
      </c>
      <c r="H270"/>
    </row>
    <row r="271" spans="3:8" x14ac:dyDescent="0.25">
      <c r="C271" s="1">
        <f t="shared" ca="1" si="12"/>
        <v>0</v>
      </c>
      <c r="D271" s="1">
        <f t="shared" si="13"/>
        <v>0</v>
      </c>
      <c r="E271" s="1">
        <f t="shared" si="14"/>
        <v>0</v>
      </c>
      <c r="H271"/>
    </row>
    <row r="272" spans="3:8" x14ac:dyDescent="0.25">
      <c r="C272" s="1">
        <f t="shared" ca="1" si="12"/>
        <v>0</v>
      </c>
      <c r="D272" s="1">
        <f t="shared" si="13"/>
        <v>0</v>
      </c>
      <c r="E272" s="1">
        <f t="shared" si="14"/>
        <v>0</v>
      </c>
      <c r="H272"/>
    </row>
    <row r="273" spans="3:8" x14ac:dyDescent="0.25">
      <c r="C273" s="1">
        <f t="shared" ca="1" si="12"/>
        <v>0</v>
      </c>
      <c r="D273" s="1">
        <f t="shared" si="13"/>
        <v>0</v>
      </c>
      <c r="E273" s="1">
        <f t="shared" si="14"/>
        <v>0</v>
      </c>
      <c r="H273"/>
    </row>
    <row r="274" spans="3:8" x14ac:dyDescent="0.25">
      <c r="C274" s="1">
        <f t="shared" ca="1" si="12"/>
        <v>0</v>
      </c>
      <c r="D274" s="1">
        <f t="shared" si="13"/>
        <v>0</v>
      </c>
      <c r="E274" s="1">
        <f t="shared" si="14"/>
        <v>0</v>
      </c>
      <c r="H274"/>
    </row>
    <row r="275" spans="3:8" x14ac:dyDescent="0.25">
      <c r="C275" s="1">
        <f t="shared" ca="1" si="12"/>
        <v>0</v>
      </c>
      <c r="D275" s="1">
        <f t="shared" si="13"/>
        <v>0</v>
      </c>
      <c r="E275" s="1">
        <f t="shared" si="14"/>
        <v>0</v>
      </c>
      <c r="H275"/>
    </row>
    <row r="276" spans="3:8" x14ac:dyDescent="0.25">
      <c r="C276" s="1">
        <f t="shared" ca="1" si="12"/>
        <v>0</v>
      </c>
      <c r="D276" s="1">
        <f t="shared" si="13"/>
        <v>0</v>
      </c>
      <c r="E276" s="1">
        <f t="shared" si="14"/>
        <v>0</v>
      </c>
      <c r="H276"/>
    </row>
    <row r="277" spans="3:8" x14ac:dyDescent="0.25">
      <c r="C277" s="1">
        <f t="shared" ca="1" si="12"/>
        <v>0</v>
      </c>
      <c r="D277" s="1">
        <f t="shared" si="13"/>
        <v>0</v>
      </c>
      <c r="E277" s="1">
        <f t="shared" si="14"/>
        <v>0</v>
      </c>
      <c r="H277"/>
    </row>
    <row r="278" spans="3:8" x14ac:dyDescent="0.25">
      <c r="C278" s="1">
        <f t="shared" ca="1" si="12"/>
        <v>0</v>
      </c>
      <c r="D278" s="1">
        <f t="shared" si="13"/>
        <v>0</v>
      </c>
      <c r="E278" s="1">
        <f t="shared" si="14"/>
        <v>0</v>
      </c>
      <c r="H278"/>
    </row>
    <row r="279" spans="3:8" x14ac:dyDescent="0.25">
      <c r="C279" s="1">
        <f t="shared" ca="1" si="12"/>
        <v>0</v>
      </c>
      <c r="D279" s="1">
        <f t="shared" si="13"/>
        <v>0</v>
      </c>
      <c r="E279" s="1">
        <f t="shared" si="14"/>
        <v>0</v>
      </c>
      <c r="H279"/>
    </row>
    <row r="280" spans="3:8" x14ac:dyDescent="0.25">
      <c r="C280" s="1">
        <f t="shared" ca="1" si="12"/>
        <v>0</v>
      </c>
      <c r="D280" s="1">
        <f t="shared" si="13"/>
        <v>0</v>
      </c>
      <c r="E280" s="1">
        <f t="shared" si="14"/>
        <v>0</v>
      </c>
      <c r="H280"/>
    </row>
    <row r="281" spans="3:8" x14ac:dyDescent="0.25">
      <c r="C281" s="1">
        <f t="shared" ca="1" si="12"/>
        <v>0</v>
      </c>
      <c r="D281" s="1">
        <f t="shared" si="13"/>
        <v>0</v>
      </c>
      <c r="E281" s="1">
        <f t="shared" si="14"/>
        <v>0</v>
      </c>
      <c r="H281"/>
    </row>
    <row r="282" spans="3:8" x14ac:dyDescent="0.25">
      <c r="C282" s="1">
        <f t="shared" ca="1" si="12"/>
        <v>0</v>
      </c>
      <c r="D282" s="1">
        <f t="shared" si="13"/>
        <v>0</v>
      </c>
      <c r="E282" s="1">
        <f t="shared" si="14"/>
        <v>0</v>
      </c>
      <c r="H282"/>
    </row>
    <row r="283" spans="3:8" x14ac:dyDescent="0.25">
      <c r="C283" s="1">
        <f t="shared" ca="1" si="12"/>
        <v>0</v>
      </c>
      <c r="D283" s="1">
        <f t="shared" si="13"/>
        <v>0</v>
      </c>
      <c r="E283" s="1">
        <f t="shared" si="14"/>
        <v>0</v>
      </c>
      <c r="H283"/>
    </row>
    <row r="284" spans="3:8" x14ac:dyDescent="0.25">
      <c r="C284" s="1">
        <f t="shared" ca="1" si="12"/>
        <v>0</v>
      </c>
      <c r="D284" s="1">
        <f t="shared" si="13"/>
        <v>0</v>
      </c>
      <c r="E284" s="1">
        <f t="shared" si="14"/>
        <v>0</v>
      </c>
      <c r="H284"/>
    </row>
    <row r="285" spans="3:8" x14ac:dyDescent="0.25">
      <c r="C285" s="1">
        <f t="shared" ca="1" si="12"/>
        <v>0</v>
      </c>
      <c r="D285" s="1">
        <f t="shared" si="13"/>
        <v>0</v>
      </c>
      <c r="E285" s="1">
        <f t="shared" si="14"/>
        <v>0</v>
      </c>
      <c r="H285"/>
    </row>
    <row r="286" spans="3:8" x14ac:dyDescent="0.25">
      <c r="C286" s="1">
        <f t="shared" ca="1" si="12"/>
        <v>0</v>
      </c>
      <c r="D286" s="1">
        <f t="shared" si="13"/>
        <v>0</v>
      </c>
      <c r="E286" s="1">
        <f t="shared" si="14"/>
        <v>0</v>
      </c>
      <c r="H286"/>
    </row>
    <row r="287" spans="3:8" x14ac:dyDescent="0.25">
      <c r="C287" s="1">
        <f t="shared" ca="1" si="12"/>
        <v>0</v>
      </c>
      <c r="D287" s="1">
        <f t="shared" si="13"/>
        <v>0</v>
      </c>
      <c r="E287" s="1">
        <f t="shared" si="14"/>
        <v>0</v>
      </c>
      <c r="H287"/>
    </row>
    <row r="288" spans="3:8" x14ac:dyDescent="0.25">
      <c r="C288" s="1">
        <f t="shared" ca="1" si="12"/>
        <v>0</v>
      </c>
      <c r="D288" s="1">
        <f t="shared" si="13"/>
        <v>0</v>
      </c>
      <c r="E288" s="1">
        <f t="shared" si="14"/>
        <v>0</v>
      </c>
      <c r="H288"/>
    </row>
    <row r="289" spans="3:8" x14ac:dyDescent="0.25">
      <c r="C289" s="1">
        <f t="shared" ca="1" si="12"/>
        <v>0</v>
      </c>
      <c r="D289" s="1">
        <f t="shared" si="13"/>
        <v>0</v>
      </c>
      <c r="E289" s="1">
        <f t="shared" si="14"/>
        <v>0</v>
      </c>
      <c r="H289"/>
    </row>
    <row r="290" spans="3:8" x14ac:dyDescent="0.25">
      <c r="C290" s="1">
        <f t="shared" ca="1" si="12"/>
        <v>0</v>
      </c>
      <c r="D290" s="1">
        <f t="shared" si="13"/>
        <v>0</v>
      </c>
      <c r="E290" s="1">
        <f t="shared" si="14"/>
        <v>0</v>
      </c>
      <c r="H290"/>
    </row>
    <row r="291" spans="3:8" x14ac:dyDescent="0.25">
      <c r="C291" s="1">
        <f t="shared" ca="1" si="12"/>
        <v>0</v>
      </c>
      <c r="D291" s="1">
        <f t="shared" si="13"/>
        <v>0</v>
      </c>
      <c r="E291" s="1">
        <f t="shared" si="14"/>
        <v>0</v>
      </c>
      <c r="H291"/>
    </row>
    <row r="292" spans="3:8" x14ac:dyDescent="0.25">
      <c r="C292" s="1">
        <f t="shared" ca="1" si="12"/>
        <v>0</v>
      </c>
      <c r="D292" s="1">
        <f t="shared" si="13"/>
        <v>0</v>
      </c>
      <c r="E292" s="1">
        <f t="shared" si="14"/>
        <v>0</v>
      </c>
      <c r="H292"/>
    </row>
    <row r="293" spans="3:8" x14ac:dyDescent="0.25">
      <c r="C293" s="1">
        <f t="shared" ca="1" si="12"/>
        <v>0</v>
      </c>
      <c r="D293" s="1">
        <f t="shared" si="13"/>
        <v>0</v>
      </c>
      <c r="E293" s="1">
        <f t="shared" si="14"/>
        <v>0</v>
      </c>
      <c r="H293"/>
    </row>
    <row r="294" spans="3:8" x14ac:dyDescent="0.25">
      <c r="C294" s="1">
        <f t="shared" ca="1" si="12"/>
        <v>0</v>
      </c>
      <c r="D294" s="1">
        <f t="shared" si="13"/>
        <v>0</v>
      </c>
      <c r="E294" s="1">
        <f t="shared" si="14"/>
        <v>0</v>
      </c>
      <c r="H294"/>
    </row>
    <row r="295" spans="3:8" x14ac:dyDescent="0.25">
      <c r="C295" s="1">
        <f t="shared" ca="1" si="12"/>
        <v>0</v>
      </c>
      <c r="D295" s="1">
        <f t="shared" si="13"/>
        <v>0</v>
      </c>
      <c r="E295" s="1">
        <f t="shared" si="14"/>
        <v>0</v>
      </c>
      <c r="H295"/>
    </row>
    <row r="296" spans="3:8" x14ac:dyDescent="0.25">
      <c r="C296" s="1">
        <f t="shared" ca="1" si="12"/>
        <v>0</v>
      </c>
      <c r="D296" s="1">
        <f t="shared" si="13"/>
        <v>0</v>
      </c>
      <c r="E296" s="1">
        <f t="shared" si="14"/>
        <v>0</v>
      </c>
      <c r="H296"/>
    </row>
    <row r="297" spans="3:8" x14ac:dyDescent="0.25">
      <c r="C297" s="1">
        <f t="shared" ca="1" si="12"/>
        <v>0</v>
      </c>
      <c r="D297" s="1">
        <f t="shared" si="13"/>
        <v>0</v>
      </c>
      <c r="E297" s="1">
        <f t="shared" si="14"/>
        <v>0</v>
      </c>
      <c r="H297"/>
    </row>
    <row r="298" spans="3:8" x14ac:dyDescent="0.25">
      <c r="C298" s="1">
        <f t="shared" ca="1" si="12"/>
        <v>0</v>
      </c>
      <c r="D298" s="1">
        <f t="shared" si="13"/>
        <v>0</v>
      </c>
      <c r="E298" s="1">
        <f t="shared" si="14"/>
        <v>0</v>
      </c>
      <c r="H298"/>
    </row>
    <row r="299" spans="3:8" x14ac:dyDescent="0.25">
      <c r="C299" s="1">
        <f t="shared" ca="1" si="12"/>
        <v>0</v>
      </c>
      <c r="D299" s="1">
        <f t="shared" si="13"/>
        <v>0</v>
      </c>
      <c r="E299" s="1">
        <f t="shared" si="14"/>
        <v>0</v>
      </c>
      <c r="H299"/>
    </row>
    <row r="300" spans="3:8" x14ac:dyDescent="0.25">
      <c r="C300" s="1">
        <f t="shared" ca="1" si="12"/>
        <v>0</v>
      </c>
      <c r="D300" s="1">
        <f t="shared" si="13"/>
        <v>0</v>
      </c>
      <c r="E300" s="1">
        <f t="shared" si="14"/>
        <v>0</v>
      </c>
      <c r="H300"/>
    </row>
    <row r="301" spans="3:8" x14ac:dyDescent="0.25">
      <c r="C301" s="1">
        <f t="shared" ca="1" si="12"/>
        <v>0</v>
      </c>
      <c r="D301" s="1">
        <f t="shared" si="13"/>
        <v>0</v>
      </c>
      <c r="E301" s="1">
        <f t="shared" si="14"/>
        <v>0</v>
      </c>
      <c r="H301"/>
    </row>
    <row r="302" spans="3:8" x14ac:dyDescent="0.25">
      <c r="C302" s="1">
        <f t="shared" ca="1" si="12"/>
        <v>0</v>
      </c>
      <c r="D302" s="1">
        <f t="shared" si="13"/>
        <v>0</v>
      </c>
      <c r="E302" s="1">
        <f t="shared" si="14"/>
        <v>0</v>
      </c>
      <c r="H302"/>
    </row>
    <row r="303" spans="3:8" x14ac:dyDescent="0.25">
      <c r="C303" s="1">
        <f t="shared" ca="1" si="12"/>
        <v>0</v>
      </c>
      <c r="D303" s="1">
        <f t="shared" si="13"/>
        <v>0</v>
      </c>
      <c r="E303" s="1">
        <f t="shared" si="14"/>
        <v>0</v>
      </c>
      <c r="H303"/>
    </row>
    <row r="304" spans="3:8" x14ac:dyDescent="0.25">
      <c r="C304" s="1">
        <f t="shared" ca="1" si="12"/>
        <v>0</v>
      </c>
      <c r="D304" s="1">
        <f t="shared" si="13"/>
        <v>0</v>
      </c>
      <c r="E304" s="1">
        <f t="shared" si="14"/>
        <v>0</v>
      </c>
      <c r="H304"/>
    </row>
    <row r="305" spans="3:8" x14ac:dyDescent="0.25">
      <c r="C305" s="1">
        <f t="shared" ca="1" si="12"/>
        <v>0</v>
      </c>
      <c r="D305" s="1">
        <f t="shared" si="13"/>
        <v>0</v>
      </c>
      <c r="E305" s="1">
        <f t="shared" si="14"/>
        <v>0</v>
      </c>
      <c r="H305"/>
    </row>
    <row r="306" spans="3:8" x14ac:dyDescent="0.25">
      <c r="C306" s="1">
        <f t="shared" ca="1" si="12"/>
        <v>0</v>
      </c>
      <c r="D306" s="1">
        <f t="shared" si="13"/>
        <v>0</v>
      </c>
      <c r="E306" s="1">
        <f t="shared" si="14"/>
        <v>0</v>
      </c>
      <c r="H306"/>
    </row>
    <row r="307" spans="3:8" x14ac:dyDescent="0.25">
      <c r="C307" s="1">
        <f t="shared" ca="1" si="12"/>
        <v>0</v>
      </c>
      <c r="D307" s="1">
        <f t="shared" si="13"/>
        <v>0</v>
      </c>
      <c r="E307" s="1">
        <f t="shared" si="14"/>
        <v>0</v>
      </c>
      <c r="H307"/>
    </row>
    <row r="308" spans="3:8" x14ac:dyDescent="0.25">
      <c r="C308" s="1">
        <f t="shared" ca="1" si="12"/>
        <v>0</v>
      </c>
      <c r="D308" s="1">
        <f t="shared" si="13"/>
        <v>0</v>
      </c>
      <c r="E308" s="1">
        <f t="shared" si="14"/>
        <v>0</v>
      </c>
      <c r="H308"/>
    </row>
    <row r="309" spans="3:8" x14ac:dyDescent="0.25">
      <c r="C309" s="1">
        <f t="shared" ca="1" si="12"/>
        <v>0</v>
      </c>
      <c r="D309" s="1">
        <f t="shared" si="13"/>
        <v>0</v>
      </c>
      <c r="E309" s="1">
        <f t="shared" si="14"/>
        <v>0</v>
      </c>
      <c r="H309"/>
    </row>
    <row r="310" spans="3:8" x14ac:dyDescent="0.25">
      <c r="C310" s="1">
        <f t="shared" ca="1" si="12"/>
        <v>0</v>
      </c>
      <c r="D310" s="1">
        <f t="shared" si="13"/>
        <v>0</v>
      </c>
      <c r="E310" s="1">
        <f t="shared" si="14"/>
        <v>0</v>
      </c>
      <c r="H310"/>
    </row>
    <row r="311" spans="3:8" x14ac:dyDescent="0.25">
      <c r="C311" s="1">
        <f t="shared" ca="1" si="12"/>
        <v>0</v>
      </c>
      <c r="D311" s="1">
        <f t="shared" si="13"/>
        <v>0</v>
      </c>
      <c r="E311" s="1">
        <f t="shared" si="14"/>
        <v>0</v>
      </c>
      <c r="H311"/>
    </row>
    <row r="312" spans="3:8" x14ac:dyDescent="0.25">
      <c r="C312" s="1">
        <f t="shared" ca="1" si="12"/>
        <v>0</v>
      </c>
      <c r="D312" s="1">
        <f t="shared" si="13"/>
        <v>0</v>
      </c>
      <c r="E312" s="1">
        <f t="shared" si="14"/>
        <v>0</v>
      </c>
      <c r="H312"/>
    </row>
    <row r="313" spans="3:8" x14ac:dyDescent="0.25">
      <c r="C313" s="1">
        <f t="shared" ca="1" si="12"/>
        <v>0</v>
      </c>
      <c r="D313" s="1">
        <f t="shared" si="13"/>
        <v>0</v>
      </c>
      <c r="E313" s="1">
        <f t="shared" si="14"/>
        <v>0</v>
      </c>
      <c r="H313"/>
    </row>
    <row r="314" spans="3:8" x14ac:dyDescent="0.25">
      <c r="C314" s="1">
        <f t="shared" ca="1" si="12"/>
        <v>0</v>
      </c>
      <c r="D314" s="1">
        <f t="shared" si="13"/>
        <v>0</v>
      </c>
      <c r="E314" s="1">
        <f t="shared" si="14"/>
        <v>0</v>
      </c>
      <c r="H314"/>
    </row>
    <row r="315" spans="3:8" x14ac:dyDescent="0.25">
      <c r="C315" s="1">
        <f t="shared" ca="1" si="12"/>
        <v>0</v>
      </c>
      <c r="D315" s="1">
        <f t="shared" si="13"/>
        <v>0</v>
      </c>
      <c r="E315" s="1">
        <f t="shared" si="14"/>
        <v>0</v>
      </c>
      <c r="H315"/>
    </row>
    <row r="316" spans="3:8" x14ac:dyDescent="0.25">
      <c r="C316" s="1">
        <f t="shared" ca="1" si="12"/>
        <v>0</v>
      </c>
      <c r="D316" s="1">
        <f t="shared" si="13"/>
        <v>0</v>
      </c>
      <c r="E316" s="1">
        <f t="shared" si="14"/>
        <v>0</v>
      </c>
      <c r="H316"/>
    </row>
    <row r="317" spans="3:8" x14ac:dyDescent="0.25">
      <c r="C317" s="1">
        <f t="shared" ca="1" si="12"/>
        <v>0</v>
      </c>
      <c r="D317" s="1">
        <f t="shared" si="13"/>
        <v>0</v>
      </c>
      <c r="E317" s="1">
        <f t="shared" si="14"/>
        <v>0</v>
      </c>
      <c r="H317"/>
    </row>
    <row r="318" spans="3:8" x14ac:dyDescent="0.25">
      <c r="C318" s="1">
        <f t="shared" ca="1" si="12"/>
        <v>0</v>
      </c>
      <c r="D318" s="1">
        <f t="shared" si="13"/>
        <v>0</v>
      </c>
      <c r="E318" s="1">
        <f t="shared" si="14"/>
        <v>0</v>
      </c>
      <c r="H318"/>
    </row>
    <row r="319" spans="3:8" x14ac:dyDescent="0.25">
      <c r="C319" s="1">
        <f t="shared" ca="1" si="12"/>
        <v>0</v>
      </c>
      <c r="D319" s="1">
        <f t="shared" si="13"/>
        <v>0</v>
      </c>
      <c r="E319" s="1">
        <f t="shared" si="14"/>
        <v>0</v>
      </c>
      <c r="H319"/>
    </row>
    <row r="320" spans="3:8" x14ac:dyDescent="0.25">
      <c r="C320" s="1">
        <f t="shared" ca="1" si="12"/>
        <v>0</v>
      </c>
      <c r="D320" s="1">
        <f t="shared" si="13"/>
        <v>0</v>
      </c>
      <c r="E320" s="1">
        <f t="shared" si="14"/>
        <v>0</v>
      </c>
      <c r="H320"/>
    </row>
    <row r="321" spans="3:8" x14ac:dyDescent="0.25">
      <c r="C321" s="1">
        <f t="shared" ca="1" si="12"/>
        <v>0</v>
      </c>
      <c r="D321" s="1">
        <f t="shared" si="13"/>
        <v>0</v>
      </c>
      <c r="E321" s="1">
        <f t="shared" si="14"/>
        <v>0</v>
      </c>
      <c r="H321"/>
    </row>
    <row r="322" spans="3:8" x14ac:dyDescent="0.25">
      <c r="C322" s="1">
        <f t="shared" ref="C322:C362" ca="1" si="15">IF(A322&gt;=$K$5,OFFSET($B$1,2*$K$5,0)+$L$5*(1-EXP((-1/$M$5)*(A322-$K$5))),0)</f>
        <v>0</v>
      </c>
      <c r="D322" s="1">
        <f t="shared" ref="D322:D362" si="16">IF(A322&gt;=$K$5,(C322-B322)*(C322-B322)*0.5,0)</f>
        <v>0</v>
      </c>
      <c r="E322" s="1">
        <f t="shared" si="14"/>
        <v>0</v>
      </c>
      <c r="H322"/>
    </row>
    <row r="323" spans="3:8" x14ac:dyDescent="0.25">
      <c r="C323" s="1">
        <f t="shared" ca="1" si="15"/>
        <v>0</v>
      </c>
      <c r="D323" s="1">
        <f t="shared" si="16"/>
        <v>0</v>
      </c>
      <c r="E323" s="1">
        <f t="shared" ref="E323:E362" si="17">IF(A323&gt;=$K$5,(B323-$L$6),0)</f>
        <v>0</v>
      </c>
      <c r="H323"/>
    </row>
    <row r="324" spans="3:8" x14ac:dyDescent="0.25">
      <c r="C324" s="1">
        <f t="shared" ca="1" si="15"/>
        <v>0</v>
      </c>
      <c r="D324" s="1">
        <f t="shared" si="16"/>
        <v>0</v>
      </c>
      <c r="E324" s="1">
        <f t="shared" si="17"/>
        <v>0</v>
      </c>
      <c r="H324"/>
    </row>
    <row r="325" spans="3:8" x14ac:dyDescent="0.25">
      <c r="C325" s="1">
        <f t="shared" ca="1" si="15"/>
        <v>0</v>
      </c>
      <c r="D325" s="1">
        <f t="shared" si="16"/>
        <v>0</v>
      </c>
      <c r="E325" s="1">
        <f t="shared" si="17"/>
        <v>0</v>
      </c>
      <c r="H325"/>
    </row>
    <row r="326" spans="3:8" x14ac:dyDescent="0.25">
      <c r="C326" s="1">
        <f t="shared" ca="1" si="15"/>
        <v>0</v>
      </c>
      <c r="D326" s="1">
        <f t="shared" si="16"/>
        <v>0</v>
      </c>
      <c r="E326" s="1">
        <f t="shared" si="17"/>
        <v>0</v>
      </c>
      <c r="H326"/>
    </row>
    <row r="327" spans="3:8" x14ac:dyDescent="0.25">
      <c r="C327" s="1">
        <f t="shared" ca="1" si="15"/>
        <v>0</v>
      </c>
      <c r="D327" s="1">
        <f t="shared" si="16"/>
        <v>0</v>
      </c>
      <c r="E327" s="1">
        <f t="shared" si="17"/>
        <v>0</v>
      </c>
      <c r="H327"/>
    </row>
    <row r="328" spans="3:8" x14ac:dyDescent="0.25">
      <c r="C328" s="1">
        <f t="shared" ca="1" si="15"/>
        <v>0</v>
      </c>
      <c r="D328" s="1">
        <f t="shared" si="16"/>
        <v>0</v>
      </c>
      <c r="E328" s="1">
        <f t="shared" si="17"/>
        <v>0</v>
      </c>
      <c r="H328"/>
    </row>
    <row r="329" spans="3:8" x14ac:dyDescent="0.25">
      <c r="C329" s="1">
        <f t="shared" ca="1" si="15"/>
        <v>0</v>
      </c>
      <c r="D329" s="1">
        <f t="shared" si="16"/>
        <v>0</v>
      </c>
      <c r="E329" s="1">
        <f t="shared" si="17"/>
        <v>0</v>
      </c>
      <c r="H329"/>
    </row>
    <row r="330" spans="3:8" x14ac:dyDescent="0.25">
      <c r="C330" s="1">
        <f t="shared" ca="1" si="15"/>
        <v>0</v>
      </c>
      <c r="D330" s="1">
        <f t="shared" si="16"/>
        <v>0</v>
      </c>
      <c r="E330" s="1">
        <f t="shared" si="17"/>
        <v>0</v>
      </c>
      <c r="H330"/>
    </row>
    <row r="331" spans="3:8" x14ac:dyDescent="0.25">
      <c r="C331" s="1">
        <f t="shared" ca="1" si="15"/>
        <v>0</v>
      </c>
      <c r="D331" s="1">
        <f t="shared" si="16"/>
        <v>0</v>
      </c>
      <c r="E331" s="1">
        <f t="shared" si="17"/>
        <v>0</v>
      </c>
      <c r="H331"/>
    </row>
    <row r="332" spans="3:8" x14ac:dyDescent="0.25">
      <c r="C332" s="1">
        <f t="shared" ca="1" si="15"/>
        <v>0</v>
      </c>
      <c r="D332" s="1">
        <f t="shared" si="16"/>
        <v>0</v>
      </c>
      <c r="E332" s="1">
        <f t="shared" si="17"/>
        <v>0</v>
      </c>
      <c r="H332"/>
    </row>
    <row r="333" spans="3:8" x14ac:dyDescent="0.25">
      <c r="C333" s="1">
        <f t="shared" ca="1" si="15"/>
        <v>0</v>
      </c>
      <c r="D333" s="1">
        <f t="shared" si="16"/>
        <v>0</v>
      </c>
      <c r="E333" s="1">
        <f t="shared" si="17"/>
        <v>0</v>
      </c>
      <c r="H333"/>
    </row>
    <row r="334" spans="3:8" x14ac:dyDescent="0.25">
      <c r="C334" s="1">
        <f t="shared" ca="1" si="15"/>
        <v>0</v>
      </c>
      <c r="D334" s="1">
        <f t="shared" si="16"/>
        <v>0</v>
      </c>
      <c r="E334" s="1">
        <f t="shared" si="17"/>
        <v>0</v>
      </c>
      <c r="H334"/>
    </row>
    <row r="335" spans="3:8" x14ac:dyDescent="0.25">
      <c r="C335" s="1">
        <f t="shared" ca="1" si="15"/>
        <v>0</v>
      </c>
      <c r="D335" s="1">
        <f t="shared" si="16"/>
        <v>0</v>
      </c>
      <c r="E335" s="1">
        <f t="shared" si="17"/>
        <v>0</v>
      </c>
      <c r="H335"/>
    </row>
    <row r="336" spans="3:8" x14ac:dyDescent="0.25">
      <c r="C336" s="1">
        <f t="shared" ca="1" si="15"/>
        <v>0</v>
      </c>
      <c r="D336" s="1">
        <f t="shared" si="16"/>
        <v>0</v>
      </c>
      <c r="E336" s="1">
        <f t="shared" si="17"/>
        <v>0</v>
      </c>
      <c r="H336"/>
    </row>
    <row r="337" spans="3:8" x14ac:dyDescent="0.25">
      <c r="C337" s="1">
        <f t="shared" ca="1" si="15"/>
        <v>0</v>
      </c>
      <c r="D337" s="1">
        <f t="shared" si="16"/>
        <v>0</v>
      </c>
      <c r="E337" s="1">
        <f t="shared" si="17"/>
        <v>0</v>
      </c>
      <c r="H337"/>
    </row>
    <row r="338" spans="3:8" x14ac:dyDescent="0.25">
      <c r="C338" s="1">
        <f t="shared" ca="1" si="15"/>
        <v>0</v>
      </c>
      <c r="D338" s="1">
        <f t="shared" si="16"/>
        <v>0</v>
      </c>
      <c r="E338" s="1">
        <f t="shared" si="17"/>
        <v>0</v>
      </c>
      <c r="H338"/>
    </row>
    <row r="339" spans="3:8" x14ac:dyDescent="0.25">
      <c r="C339" s="1">
        <f t="shared" ca="1" si="15"/>
        <v>0</v>
      </c>
      <c r="D339" s="1">
        <f t="shared" si="16"/>
        <v>0</v>
      </c>
      <c r="E339" s="1">
        <f t="shared" si="17"/>
        <v>0</v>
      </c>
      <c r="H339"/>
    </row>
    <row r="340" spans="3:8" x14ac:dyDescent="0.25">
      <c r="C340" s="1">
        <f t="shared" ca="1" si="15"/>
        <v>0</v>
      </c>
      <c r="D340" s="1">
        <f t="shared" si="16"/>
        <v>0</v>
      </c>
      <c r="E340" s="1">
        <f t="shared" si="17"/>
        <v>0</v>
      </c>
      <c r="H340"/>
    </row>
    <row r="341" spans="3:8" x14ac:dyDescent="0.25">
      <c r="C341" s="1">
        <f t="shared" ca="1" si="15"/>
        <v>0</v>
      </c>
      <c r="D341" s="1">
        <f t="shared" si="16"/>
        <v>0</v>
      </c>
      <c r="E341" s="1">
        <f t="shared" si="17"/>
        <v>0</v>
      </c>
      <c r="H341"/>
    </row>
    <row r="342" spans="3:8" x14ac:dyDescent="0.25">
      <c r="C342" s="1">
        <f t="shared" ca="1" si="15"/>
        <v>0</v>
      </c>
      <c r="D342" s="1">
        <f t="shared" si="16"/>
        <v>0</v>
      </c>
      <c r="E342" s="1">
        <f t="shared" si="17"/>
        <v>0</v>
      </c>
      <c r="H342"/>
    </row>
    <row r="343" spans="3:8" x14ac:dyDescent="0.25">
      <c r="C343" s="1">
        <f t="shared" ca="1" si="15"/>
        <v>0</v>
      </c>
      <c r="D343" s="1">
        <f t="shared" si="16"/>
        <v>0</v>
      </c>
      <c r="E343" s="1">
        <f t="shared" si="17"/>
        <v>0</v>
      </c>
      <c r="H343"/>
    </row>
    <row r="344" spans="3:8" x14ac:dyDescent="0.25">
      <c r="C344" s="1">
        <f t="shared" ca="1" si="15"/>
        <v>0</v>
      </c>
      <c r="D344" s="1">
        <f t="shared" si="16"/>
        <v>0</v>
      </c>
      <c r="E344" s="1">
        <f t="shared" si="17"/>
        <v>0</v>
      </c>
      <c r="H344"/>
    </row>
    <row r="345" spans="3:8" x14ac:dyDescent="0.25">
      <c r="C345" s="1">
        <f t="shared" ca="1" si="15"/>
        <v>0</v>
      </c>
      <c r="D345" s="1">
        <f t="shared" si="16"/>
        <v>0</v>
      </c>
      <c r="E345" s="1">
        <f t="shared" si="17"/>
        <v>0</v>
      </c>
      <c r="H345"/>
    </row>
    <row r="346" spans="3:8" x14ac:dyDescent="0.25">
      <c r="C346" s="1">
        <f t="shared" ca="1" si="15"/>
        <v>0</v>
      </c>
      <c r="D346" s="1">
        <f t="shared" si="16"/>
        <v>0</v>
      </c>
      <c r="E346" s="1">
        <f t="shared" si="17"/>
        <v>0</v>
      </c>
      <c r="H346"/>
    </row>
    <row r="347" spans="3:8" x14ac:dyDescent="0.25">
      <c r="C347" s="1">
        <f t="shared" ca="1" si="15"/>
        <v>0</v>
      </c>
      <c r="D347" s="1">
        <f t="shared" si="16"/>
        <v>0</v>
      </c>
      <c r="E347" s="1">
        <f t="shared" si="17"/>
        <v>0</v>
      </c>
      <c r="H347"/>
    </row>
    <row r="348" spans="3:8" x14ac:dyDescent="0.25">
      <c r="C348" s="1">
        <f t="shared" ca="1" si="15"/>
        <v>0</v>
      </c>
      <c r="D348" s="1">
        <f t="shared" si="16"/>
        <v>0</v>
      </c>
      <c r="E348" s="1">
        <f t="shared" si="17"/>
        <v>0</v>
      </c>
      <c r="H348"/>
    </row>
    <row r="349" spans="3:8" x14ac:dyDescent="0.25">
      <c r="C349" s="1">
        <f t="shared" ca="1" si="15"/>
        <v>0</v>
      </c>
      <c r="D349" s="1">
        <f t="shared" si="16"/>
        <v>0</v>
      </c>
      <c r="E349" s="1">
        <f t="shared" si="17"/>
        <v>0</v>
      </c>
      <c r="H349"/>
    </row>
    <row r="350" spans="3:8" x14ac:dyDescent="0.25">
      <c r="C350" s="1">
        <f t="shared" ca="1" si="15"/>
        <v>0</v>
      </c>
      <c r="D350" s="1">
        <f t="shared" si="16"/>
        <v>0</v>
      </c>
      <c r="E350" s="1">
        <f t="shared" si="17"/>
        <v>0</v>
      </c>
      <c r="H350"/>
    </row>
    <row r="351" spans="3:8" x14ac:dyDescent="0.25">
      <c r="C351" s="1">
        <f t="shared" ca="1" si="15"/>
        <v>0</v>
      </c>
      <c r="D351" s="1">
        <f t="shared" si="16"/>
        <v>0</v>
      </c>
      <c r="E351" s="1">
        <f t="shared" si="17"/>
        <v>0</v>
      </c>
      <c r="H351"/>
    </row>
    <row r="352" spans="3:8" x14ac:dyDescent="0.25">
      <c r="C352" s="1">
        <f t="shared" ca="1" si="15"/>
        <v>0</v>
      </c>
      <c r="D352" s="1">
        <f t="shared" si="16"/>
        <v>0</v>
      </c>
      <c r="E352" s="1">
        <f t="shared" si="17"/>
        <v>0</v>
      </c>
      <c r="H352"/>
    </row>
    <row r="353" spans="3:8" x14ac:dyDescent="0.25">
      <c r="C353" s="1">
        <f t="shared" ca="1" si="15"/>
        <v>0</v>
      </c>
      <c r="D353" s="1">
        <f t="shared" si="16"/>
        <v>0</v>
      </c>
      <c r="E353" s="1">
        <f t="shared" si="17"/>
        <v>0</v>
      </c>
      <c r="H353"/>
    </row>
    <row r="354" spans="3:8" x14ac:dyDescent="0.25">
      <c r="C354" s="1">
        <f t="shared" ca="1" si="15"/>
        <v>0</v>
      </c>
      <c r="D354" s="1">
        <f t="shared" si="16"/>
        <v>0</v>
      </c>
      <c r="E354" s="1">
        <f t="shared" si="17"/>
        <v>0</v>
      </c>
      <c r="H354"/>
    </row>
    <row r="355" spans="3:8" x14ac:dyDescent="0.25">
      <c r="C355" s="1">
        <f t="shared" ca="1" si="15"/>
        <v>0</v>
      </c>
      <c r="D355" s="1">
        <f t="shared" si="16"/>
        <v>0</v>
      </c>
      <c r="E355" s="1">
        <f t="shared" si="17"/>
        <v>0</v>
      </c>
      <c r="H355"/>
    </row>
    <row r="356" spans="3:8" x14ac:dyDescent="0.25">
      <c r="C356" s="1">
        <f t="shared" ca="1" si="15"/>
        <v>0</v>
      </c>
      <c r="D356" s="1">
        <f t="shared" si="16"/>
        <v>0</v>
      </c>
      <c r="E356" s="1">
        <f t="shared" si="17"/>
        <v>0</v>
      </c>
      <c r="H356"/>
    </row>
    <row r="357" spans="3:8" x14ac:dyDescent="0.25">
      <c r="C357" s="1">
        <f t="shared" ca="1" si="15"/>
        <v>0</v>
      </c>
      <c r="D357" s="1">
        <f t="shared" si="16"/>
        <v>0</v>
      </c>
      <c r="E357" s="1">
        <f t="shared" si="17"/>
        <v>0</v>
      </c>
      <c r="H357"/>
    </row>
    <row r="358" spans="3:8" x14ac:dyDescent="0.25">
      <c r="C358" s="1">
        <f t="shared" ca="1" si="15"/>
        <v>0</v>
      </c>
      <c r="D358" s="1">
        <f t="shared" si="16"/>
        <v>0</v>
      </c>
      <c r="E358" s="1">
        <f t="shared" si="17"/>
        <v>0</v>
      </c>
      <c r="H358"/>
    </row>
    <row r="359" spans="3:8" x14ac:dyDescent="0.25">
      <c r="C359" s="1">
        <f t="shared" ca="1" si="15"/>
        <v>0</v>
      </c>
      <c r="D359" s="1">
        <f t="shared" si="16"/>
        <v>0</v>
      </c>
      <c r="E359" s="1">
        <f t="shared" si="17"/>
        <v>0</v>
      </c>
      <c r="H359"/>
    </row>
    <row r="360" spans="3:8" x14ac:dyDescent="0.25">
      <c r="C360" s="1">
        <f t="shared" ca="1" si="15"/>
        <v>0</v>
      </c>
      <c r="D360" s="1">
        <f t="shared" si="16"/>
        <v>0</v>
      </c>
      <c r="E360" s="1">
        <f t="shared" si="17"/>
        <v>0</v>
      </c>
      <c r="H360"/>
    </row>
    <row r="361" spans="3:8" x14ac:dyDescent="0.25">
      <c r="C361" s="1">
        <f t="shared" ca="1" si="15"/>
        <v>0</v>
      </c>
      <c r="D361" s="1">
        <f t="shared" si="16"/>
        <v>0</v>
      </c>
      <c r="E361" s="1">
        <f t="shared" si="17"/>
        <v>0</v>
      </c>
      <c r="H361"/>
    </row>
    <row r="362" spans="3:8" x14ac:dyDescent="0.25">
      <c r="C362" s="1">
        <f t="shared" ca="1" si="15"/>
        <v>0</v>
      </c>
      <c r="D362" s="1">
        <f t="shared" si="16"/>
        <v>0</v>
      </c>
      <c r="E362" s="1">
        <f t="shared" si="17"/>
        <v>0</v>
      </c>
      <c r="H362"/>
    </row>
  </sheetData>
  <mergeCells count="3">
    <mergeCell ref="I1:N3"/>
    <mergeCell ref="I9:N11"/>
    <mergeCell ref="I12:J13"/>
  </mergeCells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74</vt:i4>
      </vt:variant>
    </vt:vector>
  </HeadingPairs>
  <TitlesOfParts>
    <vt:vector size="74" baseType="lpstr">
      <vt:lpstr>Histograms</vt:lpstr>
      <vt:lpstr>Summary Sheet</vt:lpstr>
      <vt:lpstr>sQuizzer import</vt:lpstr>
      <vt:lpstr>SUCR0357</vt:lpstr>
      <vt:lpstr>SUCR0336</vt:lpstr>
      <vt:lpstr>SUCR0356</vt:lpstr>
      <vt:lpstr>SUCR0289</vt:lpstr>
      <vt:lpstr>SUCR0326</vt:lpstr>
      <vt:lpstr>SUCR0337</vt:lpstr>
      <vt:lpstr>SUCR0330</vt:lpstr>
      <vt:lpstr>SUCR0321</vt:lpstr>
      <vt:lpstr>SUCR0319</vt:lpstr>
      <vt:lpstr>SUCR0318</vt:lpstr>
      <vt:lpstr>SUCR0317</vt:lpstr>
      <vt:lpstr>SUCR0311</vt:lpstr>
      <vt:lpstr>SUCR0310</vt:lpstr>
      <vt:lpstr>SUCR0309</vt:lpstr>
      <vt:lpstr>SUCR0305</vt:lpstr>
      <vt:lpstr>SUCR0304</vt:lpstr>
      <vt:lpstr>SUCR0301</vt:lpstr>
      <vt:lpstr>SUCR0298</vt:lpstr>
      <vt:lpstr>SUCR0297</vt:lpstr>
      <vt:lpstr>SUCR0295</vt:lpstr>
      <vt:lpstr>SUCR0290</vt:lpstr>
      <vt:lpstr>SUCR0285</vt:lpstr>
      <vt:lpstr>SUCR0284</vt:lpstr>
      <vt:lpstr>SUCR0280</vt:lpstr>
      <vt:lpstr>SUCR0276</vt:lpstr>
      <vt:lpstr>SUCR0275</vt:lpstr>
      <vt:lpstr>SUCR0264</vt:lpstr>
      <vt:lpstr>SUCR0252</vt:lpstr>
      <vt:lpstr>SUCR0247</vt:lpstr>
      <vt:lpstr>SUCR0238</vt:lpstr>
      <vt:lpstr>SUCR0224</vt:lpstr>
      <vt:lpstr>SUCR0221</vt:lpstr>
      <vt:lpstr>SUCR0219</vt:lpstr>
      <vt:lpstr>SUCR0213</vt:lpstr>
      <vt:lpstr>SUCR0212</vt:lpstr>
      <vt:lpstr>SUCR0211</vt:lpstr>
      <vt:lpstr>SUCR0207</vt:lpstr>
      <vt:lpstr>SUCR0204</vt:lpstr>
      <vt:lpstr>SUCR0203</vt:lpstr>
      <vt:lpstr>SUCR0200</vt:lpstr>
      <vt:lpstr>SUCR0199</vt:lpstr>
      <vt:lpstr>SUCR0198</vt:lpstr>
      <vt:lpstr>SUCR0194</vt:lpstr>
      <vt:lpstr>SUCR0186</vt:lpstr>
      <vt:lpstr>SUCR0183</vt:lpstr>
      <vt:lpstr>SUCR0178</vt:lpstr>
      <vt:lpstr>SUCR0167</vt:lpstr>
      <vt:lpstr>SUCR0165</vt:lpstr>
      <vt:lpstr>SUCR0159</vt:lpstr>
      <vt:lpstr>SUCR0153</vt:lpstr>
      <vt:lpstr>SUCR0151</vt:lpstr>
      <vt:lpstr>SUCR0146</vt:lpstr>
      <vt:lpstr>SUCR0144</vt:lpstr>
      <vt:lpstr>SUCR0137</vt:lpstr>
      <vt:lpstr>SUCR0136</vt:lpstr>
      <vt:lpstr>SUCR0135</vt:lpstr>
      <vt:lpstr>SUCR0133</vt:lpstr>
      <vt:lpstr>SUCR0132</vt:lpstr>
      <vt:lpstr>SUCR0131</vt:lpstr>
      <vt:lpstr>SUCR0127</vt:lpstr>
      <vt:lpstr>SUCR0123</vt:lpstr>
      <vt:lpstr>SUCR0118</vt:lpstr>
      <vt:lpstr>SUCR0116</vt:lpstr>
      <vt:lpstr>SUCR0113</vt:lpstr>
      <vt:lpstr>SUCR0111</vt:lpstr>
      <vt:lpstr>SUCR0108</vt:lpstr>
      <vt:lpstr>SUCR0107</vt:lpstr>
      <vt:lpstr>SUCR0106</vt:lpstr>
      <vt:lpstr>SUCR0104</vt:lpstr>
      <vt:lpstr>SUCR102</vt:lpstr>
      <vt:lpstr>SUCRXXXX</vt:lpstr>
    </vt:vector>
  </TitlesOfParts>
  <Company>Indiana Univeristy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O'Connor, Sean J</dc:creator>
  <cp:lastModifiedBy>Haines, David</cp:lastModifiedBy>
  <dcterms:created xsi:type="dcterms:W3CDTF">2015-08-05T15:01:16Z</dcterms:created>
  <dcterms:modified xsi:type="dcterms:W3CDTF">2016-04-04T17:52:29Z</dcterms:modified>
</cp:coreProperties>
</file>